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tables/table5.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esktop\Excel\Projects\first project\"/>
    </mc:Choice>
  </mc:AlternateContent>
  <xr:revisionPtr revIDLastSave="0" documentId="13_ncr:1_{5CD8BC44-F5C9-49B0-9804-C1F667B646AC}" xr6:coauthVersionLast="47" xr6:coauthVersionMax="47" xr10:uidLastSave="{00000000-0000-0000-0000-000000000000}"/>
  <bookViews>
    <workbookView xWindow="-120" yWindow="-120" windowWidth="20730" windowHeight="11160" firstSheet="6" activeTab="7" xr2:uid="{00000000-000D-0000-FFFF-FFFF00000000}"/>
  </bookViews>
  <sheets>
    <sheet name="Cover Page" sheetId="2" r:id="rId1"/>
    <sheet name="Backup Data" sheetId="1" r:id="rId2"/>
    <sheet name="Detail4" sheetId="11" state="hidden" r:id="rId3"/>
    <sheet name="Detail1" sheetId="5" state="hidden" r:id="rId4"/>
    <sheet name="Detail3" sheetId="8" state="hidden" r:id="rId5"/>
    <sheet name="Sheet5" sheetId="29" r:id="rId6"/>
    <sheet name=" Data" sheetId="3" r:id="rId7"/>
    <sheet name="Pivot and chart" sheetId="4" r:id="rId8"/>
    <sheet name="Dynamic chart2" sheetId="30" r:id="rId9"/>
    <sheet name="Map chart" sheetId="15" r:id="rId10"/>
    <sheet name="scatter 2" sheetId="19" r:id="rId11"/>
    <sheet name="Scatter chart" sheetId="17" r:id="rId12"/>
    <sheet name="Barchart" sheetId="21" r:id="rId13"/>
    <sheet name="Forecast" sheetId="26" r:id="rId14"/>
    <sheet name="Forecast2" sheetId="28" r:id="rId15"/>
    <sheet name="Dahboard" sheetId="27" r:id="rId16"/>
    <sheet name="Detail5" sheetId="12" state="hidden" r:id="rId17"/>
    <sheet name="Detail2" sheetId="7" state="hidden" r:id="rId18"/>
  </sheets>
  <definedNames>
    <definedName name="_xlchart.v5.0" hidden="1">'Map chart'!$A$3</definedName>
    <definedName name="_xlchart.v5.1" hidden="1">'Map chart'!$A$4:$A$42</definedName>
    <definedName name="_xlchart.v5.2" hidden="1">'Map chart'!$D$3</definedName>
    <definedName name="_xlchart.v5.3" hidden="1">'Map chart'!$D$4:$D$42</definedName>
    <definedName name="_xlchart.v5.4" hidden="1">'Map chart'!$A$3</definedName>
    <definedName name="_xlchart.v5.5" hidden="1">'Map chart'!$A$4:$A$42</definedName>
    <definedName name="_xlchart.v5.6" hidden="1">'Map chart'!$D$3</definedName>
    <definedName name="_xlchart.v5.7" hidden="1">'Map chart'!$D$4:$D$42</definedName>
    <definedName name="Slicer_gender1">#N/A</definedName>
    <definedName name="Slicer_industries1">#N/A</definedName>
    <definedName name="Slicer_selfMade">#N/A</definedName>
  </definedNames>
  <calcPr calcId="191029"/>
  <pivotCaches>
    <pivotCache cacheId="13"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3" l="1"/>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2" i="3"/>
  <c r="F7" i="19"/>
  <c r="G7" i="19"/>
  <c r="F8" i="19"/>
  <c r="G8" i="19"/>
  <c r="F9" i="19"/>
  <c r="G9" i="19"/>
  <c r="F10" i="19"/>
  <c r="G10" i="19"/>
  <c r="F11" i="19"/>
  <c r="G11" i="19"/>
  <c r="F12" i="19"/>
  <c r="G12" i="19"/>
  <c r="F13" i="19"/>
  <c r="G13" i="19"/>
  <c r="F14" i="19"/>
  <c r="G14" i="19"/>
  <c r="F15" i="19"/>
  <c r="G15" i="19"/>
  <c r="F16" i="19"/>
  <c r="G16" i="19"/>
  <c r="F17" i="19"/>
  <c r="G17" i="19"/>
  <c r="F18" i="19"/>
  <c r="G18" i="19"/>
  <c r="F19" i="19"/>
  <c r="G19" i="19"/>
  <c r="F20" i="19"/>
  <c r="G20" i="19"/>
  <c r="F21" i="19"/>
  <c r="G21" i="19"/>
  <c r="F22" i="19"/>
  <c r="G22" i="19"/>
  <c r="F23" i="19"/>
  <c r="G23" i="19"/>
  <c r="F24" i="19"/>
  <c r="G24" i="19"/>
  <c r="F25" i="19"/>
  <c r="G25" i="19"/>
  <c r="F26" i="19"/>
  <c r="G26" i="19"/>
  <c r="F27" i="19"/>
  <c r="G27" i="19"/>
  <c r="F28" i="19"/>
  <c r="G28" i="19"/>
  <c r="F29" i="19"/>
  <c r="G29" i="19"/>
  <c r="F30" i="19"/>
  <c r="G30" i="19"/>
  <c r="F31" i="19"/>
  <c r="G31" i="19"/>
  <c r="F32" i="19"/>
  <c r="G32" i="19"/>
  <c r="F33" i="19"/>
  <c r="G33" i="19"/>
  <c r="F34" i="19"/>
  <c r="G34" i="19"/>
  <c r="F35" i="19"/>
  <c r="G35" i="19"/>
  <c r="F36" i="19"/>
  <c r="G36" i="19"/>
  <c r="F37" i="19"/>
  <c r="G37" i="19"/>
  <c r="F38" i="19"/>
  <c r="G38" i="19"/>
  <c r="F39" i="19"/>
  <c r="G39" i="19"/>
  <c r="F40" i="19"/>
  <c r="G40" i="19"/>
  <c r="F3" i="19"/>
  <c r="G3" i="19"/>
  <c r="F4" i="19"/>
  <c r="G4" i="19"/>
  <c r="F5" i="19"/>
  <c r="G5" i="19"/>
  <c r="F6" i="19"/>
  <c r="G6" i="19"/>
  <c r="G2" i="19"/>
  <c r="F2" i="19"/>
  <c r="C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B423" i="17"/>
  <c r="B424" i="17"/>
  <c r="B425" i="17"/>
  <c r="B426" i="17"/>
  <c r="B427" i="17"/>
  <c r="B428" i="17"/>
  <c r="B429" i="17"/>
  <c r="B430" i="17"/>
  <c r="B431" i="17"/>
  <c r="B432" i="17"/>
  <c r="B433" i="17"/>
  <c r="B434" i="17"/>
  <c r="B435" i="17"/>
  <c r="B436" i="17"/>
  <c r="B437" i="17"/>
  <c r="B438" i="17"/>
  <c r="B439" i="17"/>
  <c r="B440" i="17"/>
  <c r="B441" i="17"/>
  <c r="B442" i="17"/>
  <c r="B443" i="17"/>
  <c r="B444" i="17"/>
  <c r="B445" i="17"/>
  <c r="B446" i="17"/>
  <c r="B447" i="17"/>
  <c r="B448" i="17"/>
  <c r="B449" i="17"/>
  <c r="B450" i="17"/>
  <c r="B451" i="17"/>
  <c r="B452" i="17"/>
  <c r="B453" i="17"/>
  <c r="B454" i="17"/>
  <c r="B455" i="17"/>
  <c r="B456" i="17"/>
  <c r="B457" i="17"/>
  <c r="B458" i="17"/>
  <c r="B459" i="17"/>
  <c r="B460" i="17"/>
  <c r="B461" i="17"/>
  <c r="B462" i="17"/>
  <c r="B463" i="17"/>
  <c r="B464" i="17"/>
  <c r="B465" i="17"/>
  <c r="B466" i="17"/>
  <c r="B467" i="17"/>
  <c r="B468" i="17"/>
  <c r="B469" i="17"/>
  <c r="B470" i="17"/>
  <c r="B471" i="17"/>
  <c r="B472" i="17"/>
  <c r="B473" i="17"/>
  <c r="B474" i="17"/>
  <c r="B475" i="17"/>
  <c r="B476" i="17"/>
  <c r="B2" i="17"/>
  <c r="A462" i="17"/>
  <c r="A463" i="17"/>
  <c r="A464" i="17"/>
  <c r="A465" i="17"/>
  <c r="A466" i="17"/>
  <c r="A467" i="17"/>
  <c r="A468" i="17"/>
  <c r="A469" i="17"/>
  <c r="A470" i="17"/>
  <c r="A471" i="17"/>
  <c r="A472" i="17"/>
  <c r="A473" i="17"/>
  <c r="A474" i="17"/>
  <c r="A475" i="17"/>
  <c r="A476"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90" i="17"/>
  <c r="A391" i="17"/>
  <c r="A392" i="17"/>
  <c r="A393" i="17"/>
  <c r="A394" i="17"/>
  <c r="A395" i="17"/>
  <c r="A396" i="17"/>
  <c r="A397" i="17"/>
  <c r="A398" i="17"/>
  <c r="A399" i="17"/>
  <c r="A400" i="17"/>
  <c r="A401" i="17"/>
  <c r="A402" i="17"/>
  <c r="A403" i="17"/>
  <c r="A404" i="17"/>
  <c r="A405" i="17"/>
  <c r="A406" i="17"/>
  <c r="A407" i="17"/>
  <c r="A408" i="17"/>
  <c r="A409" i="17"/>
  <c r="A410" i="17"/>
  <c r="A411" i="17"/>
  <c r="A412" i="17"/>
  <c r="A413" i="17"/>
  <c r="A414" i="17"/>
  <c r="A415" i="17"/>
  <c r="A416" i="17"/>
  <c r="A417" i="17"/>
  <c r="A418" i="17"/>
  <c r="A419" i="17"/>
  <c r="A420" i="17"/>
  <c r="A421" i="17"/>
  <c r="A422" i="17"/>
  <c r="A423" i="17"/>
  <c r="A424" i="17"/>
  <c r="A425" i="17"/>
  <c r="A426" i="17"/>
  <c r="A427" i="17"/>
  <c r="A428" i="17"/>
  <c r="A429" i="17"/>
  <c r="A430" i="17"/>
  <c r="A431" i="17"/>
  <c r="A432" i="17"/>
  <c r="A433" i="17"/>
  <c r="A434" i="17"/>
  <c r="A435" i="17"/>
  <c r="A436" i="17"/>
  <c r="A437" i="17"/>
  <c r="A438" i="17"/>
  <c r="A439" i="17"/>
  <c r="A440" i="17"/>
  <c r="A441" i="17"/>
  <c r="A442" i="17"/>
  <c r="A443" i="17"/>
  <c r="A444" i="17"/>
  <c r="A445" i="17"/>
  <c r="A446" i="17"/>
  <c r="A447" i="17"/>
  <c r="A448" i="17"/>
  <c r="A449" i="17"/>
  <c r="A450" i="17"/>
  <c r="A451" i="17"/>
  <c r="A452" i="17"/>
  <c r="A453" i="17"/>
  <c r="A454" i="17"/>
  <c r="A455" i="17"/>
  <c r="A456" i="17"/>
  <c r="A457" i="17"/>
  <c r="A458" i="17"/>
  <c r="A459" i="17"/>
  <c r="A460" i="17"/>
  <c r="A461" i="17"/>
  <c r="A233" i="17"/>
  <c r="A234" i="17"/>
  <c r="A235" i="17"/>
  <c r="A236" i="17"/>
  <c r="A237" i="17"/>
  <c r="A238" i="17"/>
  <c r="A239" i="17"/>
  <c r="A240" i="17"/>
  <c r="A241" i="17"/>
  <c r="A2" i="17"/>
  <c r="A3" i="17"/>
  <c r="E4" i="17" s="1" a="1"/>
  <c r="E4" i="17" s="1"/>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5" i="15"/>
  <c r="D4" i="15"/>
  <c r="C71" i="28"/>
  <c r="C75" i="28"/>
  <c r="C79" i="28"/>
  <c r="C83" i="28"/>
  <c r="C87" i="28"/>
  <c r="C91" i="28"/>
  <c r="C95" i="28"/>
  <c r="C99" i="28"/>
  <c r="C73" i="28"/>
  <c r="C77" i="28"/>
  <c r="C81" i="28"/>
  <c r="C89" i="28"/>
  <c r="C97" i="28"/>
  <c r="C74" i="28"/>
  <c r="C82" i="28"/>
  <c r="C90" i="28"/>
  <c r="C98" i="28"/>
  <c r="C72" i="28"/>
  <c r="C76" i="28"/>
  <c r="C80" i="28"/>
  <c r="C84" i="28"/>
  <c r="C88" i="28"/>
  <c r="C92" i="28"/>
  <c r="C96" i="28"/>
  <c r="C100" i="28"/>
  <c r="C69" i="28"/>
  <c r="C85" i="28"/>
  <c r="C93" i="28"/>
  <c r="C101" i="28"/>
  <c r="C70" i="28"/>
  <c r="C78" i="28"/>
  <c r="C86" i="28"/>
  <c r="C94" i="28"/>
  <c r="C102" i="28"/>
  <c r="E18" i="15" l="1"/>
  <c r="E41" i="15"/>
  <c r="E37" i="15"/>
  <c r="E17" i="15"/>
  <c r="E8" i="15"/>
  <c r="I19" i="19"/>
  <c r="E29" i="15"/>
  <c r="E25" i="15"/>
  <c r="E6" i="15"/>
  <c r="E36" i="15"/>
  <c r="E28" i="15"/>
  <c r="E20" i="15"/>
  <c r="E12" i="15"/>
  <c r="E35" i="15"/>
  <c r="E31" i="15"/>
  <c r="E27" i="15"/>
  <c r="E23" i="15"/>
  <c r="E19" i="15"/>
  <c r="E15" i="15"/>
  <c r="E11" i="15"/>
  <c r="E7" i="15"/>
  <c r="E33" i="15"/>
  <c r="E21" i="15"/>
  <c r="E40" i="15"/>
  <c r="E32" i="15"/>
  <c r="E24" i="15"/>
  <c r="E16" i="15"/>
  <c r="E14" i="15"/>
  <c r="E42" i="15"/>
  <c r="E9" i="15"/>
  <c r="E34" i="15"/>
  <c r="E22" i="15"/>
  <c r="E38" i="15"/>
  <c r="E13" i="15"/>
  <c r="E5" i="15"/>
  <c r="E30" i="15"/>
  <c r="E26" i="15"/>
  <c r="E4" i="15"/>
  <c r="E39" i="15"/>
  <c r="E10" i="15"/>
  <c r="K20" i="17"/>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2" i="3"/>
  <c r="E102" i="28"/>
  <c r="D86" i="28"/>
  <c r="D70" i="28"/>
  <c r="D93" i="28"/>
  <c r="D69" i="28"/>
  <c r="E96" i="28"/>
  <c r="D88" i="28"/>
  <c r="E80" i="28"/>
  <c r="D72" i="28"/>
  <c r="E90" i="28"/>
  <c r="E74" i="28"/>
  <c r="D89" i="28"/>
  <c r="D77" i="28"/>
  <c r="E99" i="28"/>
  <c r="E91" i="28"/>
  <c r="E83" i="28"/>
  <c r="E75" i="28"/>
  <c r="D78" i="28"/>
  <c r="D101" i="28"/>
  <c r="D100" i="28"/>
  <c r="D84" i="28"/>
  <c r="E98" i="28"/>
  <c r="D97" i="28"/>
  <c r="D73" i="28"/>
  <c r="E87" i="28"/>
  <c r="E71" i="28"/>
  <c r="E78" i="28"/>
  <c r="E101" i="28"/>
  <c r="E100" i="28"/>
  <c r="E76" i="28"/>
  <c r="D98" i="28"/>
  <c r="E97" i="28"/>
  <c r="D95" i="28"/>
  <c r="D79" i="28"/>
  <c r="D102" i="28"/>
  <c r="E86" i="28"/>
  <c r="E70" i="28"/>
  <c r="E93" i="28"/>
  <c r="E69" i="28"/>
  <c r="D96" i="28"/>
  <c r="E88" i="28"/>
  <c r="D80" i="28"/>
  <c r="E72" i="28"/>
  <c r="D90" i="28"/>
  <c r="D74" i="28"/>
  <c r="E89" i="28"/>
  <c r="E77" i="28"/>
  <c r="D99" i="28"/>
  <c r="D91" i="28"/>
  <c r="D83" i="28"/>
  <c r="D75" i="28"/>
  <c r="D94" i="28"/>
  <c r="D85" i="28"/>
  <c r="E92" i="28"/>
  <c r="D76" i="28"/>
  <c r="E82" i="28"/>
  <c r="D81" i="28"/>
  <c r="E95" i="28"/>
  <c r="E79" i="28"/>
  <c r="E94" i="28"/>
  <c r="E85" i="28"/>
  <c r="D92" i="28"/>
  <c r="E84" i="28"/>
  <c r="D82" i="28"/>
  <c r="E81" i="28"/>
  <c r="E73" i="28"/>
  <c r="D87" i="28"/>
  <c r="D71" i="28"/>
  <c r="C32" i="4"/>
  <c r="S473" i="3" l="1"/>
  <c r="S469" i="3"/>
  <c r="S465" i="3"/>
  <c r="S461" i="3"/>
  <c r="S457" i="3"/>
  <c r="S453" i="3"/>
  <c r="S449" i="3"/>
  <c r="S445" i="3"/>
  <c r="S441" i="3"/>
  <c r="S437" i="3"/>
  <c r="S433" i="3"/>
  <c r="S429" i="3"/>
  <c r="S425" i="3"/>
  <c r="S421" i="3"/>
  <c r="S417" i="3"/>
  <c r="S413" i="3"/>
  <c r="S409" i="3"/>
  <c r="S405" i="3"/>
  <c r="S401" i="3"/>
  <c r="S397" i="3"/>
  <c r="S393" i="3"/>
  <c r="S389" i="3"/>
  <c r="S385" i="3"/>
  <c r="S381" i="3"/>
  <c r="S377" i="3"/>
  <c r="S373" i="3"/>
  <c r="S369" i="3"/>
  <c r="S365" i="3"/>
  <c r="S361" i="3"/>
  <c r="S357" i="3"/>
  <c r="S353" i="3"/>
  <c r="S349" i="3"/>
  <c r="S475" i="3"/>
  <c r="S471" i="3"/>
  <c r="S467" i="3"/>
  <c r="S463" i="3"/>
  <c r="S459" i="3"/>
  <c r="S455" i="3"/>
  <c r="S451" i="3"/>
  <c r="S447" i="3"/>
  <c r="S443" i="3"/>
  <c r="S439" i="3"/>
  <c r="S435" i="3"/>
  <c r="S431" i="3"/>
  <c r="S427" i="3"/>
  <c r="S423" i="3"/>
  <c r="S419" i="3"/>
  <c r="S415" i="3"/>
  <c r="S411" i="3"/>
  <c r="S407" i="3"/>
  <c r="S403" i="3"/>
  <c r="S399" i="3"/>
  <c r="S395" i="3"/>
  <c r="S391" i="3"/>
  <c r="S387" i="3"/>
  <c r="S383" i="3"/>
  <c r="S379" i="3"/>
  <c r="S375" i="3"/>
  <c r="S371" i="3"/>
  <c r="S367" i="3"/>
  <c r="S363" i="3"/>
  <c r="S359" i="3"/>
  <c r="S355" i="3"/>
  <c r="S351" i="3"/>
  <c r="S347" i="3"/>
  <c r="S474" i="3"/>
  <c r="S470" i="3"/>
  <c r="S466" i="3"/>
  <c r="S462" i="3"/>
  <c r="S458" i="3"/>
  <c r="S454" i="3"/>
  <c r="S450" i="3"/>
  <c r="S446" i="3"/>
  <c r="S442" i="3"/>
  <c r="S438" i="3"/>
  <c r="S434" i="3"/>
  <c r="S430" i="3"/>
  <c r="S426" i="3"/>
  <c r="S422" i="3"/>
  <c r="S418" i="3"/>
  <c r="S414" i="3"/>
  <c r="S410" i="3"/>
  <c r="S406" i="3"/>
  <c r="S402" i="3"/>
  <c r="S398" i="3"/>
  <c r="S394" i="3"/>
  <c r="S390" i="3"/>
  <c r="S386" i="3"/>
  <c r="S382" i="3"/>
  <c r="S378" i="3"/>
  <c r="S374" i="3"/>
  <c r="S370" i="3"/>
  <c r="S366" i="3"/>
  <c r="S362" i="3"/>
  <c r="S358" i="3"/>
  <c r="S354" i="3"/>
  <c r="S350" i="3"/>
  <c r="S346" i="3"/>
  <c r="S342" i="3"/>
  <c r="S345" i="3"/>
  <c r="S341" i="3"/>
  <c r="S337" i="3"/>
  <c r="S333" i="3"/>
  <c r="S329" i="3"/>
  <c r="S325" i="3"/>
  <c r="S321" i="3"/>
  <c r="S317" i="3"/>
  <c r="S313" i="3"/>
  <c r="S309" i="3"/>
  <c r="S305" i="3"/>
  <c r="S301" i="3"/>
  <c r="S297" i="3"/>
  <c r="S293" i="3"/>
  <c r="S289" i="3"/>
  <c r="S285" i="3"/>
  <c r="S281" i="3"/>
  <c r="S277" i="3"/>
  <c r="S273" i="3"/>
  <c r="S269" i="3"/>
  <c r="S265" i="3"/>
  <c r="S261" i="3"/>
  <c r="S257" i="3"/>
  <c r="S253" i="3"/>
  <c r="S249" i="3"/>
  <c r="S245" i="3"/>
  <c r="S241" i="3"/>
  <c r="S237" i="3"/>
  <c r="S233" i="3"/>
  <c r="S229" i="3"/>
  <c r="S225" i="3"/>
  <c r="S221" i="3"/>
  <c r="S217" i="3"/>
  <c r="S213" i="3"/>
  <c r="S209" i="3"/>
  <c r="S205" i="3"/>
  <c r="S201" i="3"/>
  <c r="S197" i="3"/>
  <c r="S193" i="3"/>
  <c r="S189" i="3"/>
  <c r="S185" i="3"/>
  <c r="S181" i="3"/>
  <c r="S177" i="3"/>
  <c r="S173" i="3"/>
  <c r="S169" i="3"/>
  <c r="S165" i="3"/>
  <c r="S161" i="3"/>
  <c r="S157" i="3"/>
  <c r="S153" i="3"/>
  <c r="S149" i="3"/>
  <c r="S145" i="3"/>
  <c r="S141" i="3"/>
  <c r="S137" i="3"/>
  <c r="S133" i="3"/>
  <c r="S129" i="3"/>
  <c r="S125" i="3"/>
  <c r="S121" i="3"/>
  <c r="S117" i="3"/>
  <c r="S113" i="3"/>
  <c r="S109" i="3"/>
  <c r="S105" i="3"/>
  <c r="S101" i="3"/>
  <c r="S97" i="3"/>
  <c r="S93" i="3"/>
  <c r="S89" i="3"/>
  <c r="S85" i="3"/>
  <c r="S81" i="3"/>
  <c r="S77" i="3"/>
  <c r="S73" i="3"/>
  <c r="S69" i="3"/>
  <c r="S65" i="3"/>
  <c r="S61" i="3"/>
  <c r="S57" i="3"/>
  <c r="S53" i="3"/>
  <c r="S49" i="3"/>
  <c r="S45" i="3"/>
  <c r="S41" i="3"/>
  <c r="S37" i="3"/>
  <c r="S33" i="3"/>
  <c r="S29" i="3"/>
  <c r="S25" i="3"/>
  <c r="S21" i="3"/>
  <c r="S17" i="3"/>
  <c r="S13" i="3"/>
  <c r="S9" i="3"/>
  <c r="S476" i="3"/>
  <c r="S472" i="3"/>
  <c r="S468" i="3"/>
  <c r="S464" i="3"/>
  <c r="S460" i="3"/>
  <c r="S456" i="3"/>
  <c r="S452" i="3"/>
  <c r="S448" i="3"/>
  <c r="S444" i="3"/>
  <c r="S440" i="3"/>
  <c r="S436" i="3"/>
  <c r="S432" i="3"/>
  <c r="S428" i="3"/>
  <c r="S424" i="3"/>
  <c r="S420" i="3"/>
  <c r="S416" i="3"/>
  <c r="S412" i="3"/>
  <c r="S408" i="3"/>
  <c r="S404" i="3"/>
  <c r="S400" i="3"/>
  <c r="S396" i="3"/>
  <c r="S392" i="3"/>
  <c r="S388" i="3"/>
  <c r="S384" i="3"/>
  <c r="S380" i="3"/>
  <c r="S376" i="3"/>
  <c r="S372" i="3"/>
  <c r="S368" i="3"/>
  <c r="S364" i="3"/>
  <c r="S360" i="3"/>
  <c r="S356" i="3"/>
  <c r="S352" i="3"/>
  <c r="S348" i="3"/>
  <c r="S344" i="3"/>
  <c r="S343" i="3"/>
  <c r="S339" i="3"/>
  <c r="S335" i="3"/>
  <c r="S331" i="3"/>
  <c r="S327" i="3"/>
  <c r="S323" i="3"/>
  <c r="S319" i="3"/>
  <c r="S315" i="3"/>
  <c r="S311" i="3"/>
  <c r="S307" i="3"/>
  <c r="S303" i="3"/>
  <c r="S299" i="3"/>
  <c r="S295" i="3"/>
  <c r="S291" i="3"/>
  <c r="S287" i="3"/>
  <c r="S283" i="3"/>
  <c r="S279" i="3"/>
  <c r="S275" i="3"/>
  <c r="S271" i="3"/>
  <c r="S267" i="3"/>
  <c r="S263" i="3"/>
  <c r="S259" i="3"/>
  <c r="S255" i="3"/>
  <c r="S251" i="3"/>
  <c r="S247" i="3"/>
  <c r="S243" i="3"/>
  <c r="S239" i="3"/>
  <c r="S235" i="3"/>
  <c r="S231" i="3"/>
  <c r="S227" i="3"/>
  <c r="S223" i="3"/>
  <c r="S219" i="3"/>
  <c r="S215" i="3"/>
  <c r="S211" i="3"/>
  <c r="S207" i="3"/>
  <c r="S203" i="3"/>
  <c r="S199" i="3"/>
  <c r="S195" i="3"/>
  <c r="S191" i="3"/>
  <c r="S187" i="3"/>
  <c r="S183" i="3"/>
  <c r="S179" i="3"/>
  <c r="S175" i="3"/>
  <c r="S171" i="3"/>
  <c r="S167" i="3"/>
  <c r="S163" i="3"/>
  <c r="S159" i="3"/>
  <c r="S155" i="3"/>
  <c r="S151" i="3"/>
  <c r="S147" i="3"/>
  <c r="S143" i="3"/>
  <c r="S139" i="3"/>
  <c r="S135" i="3"/>
  <c r="S131" i="3"/>
  <c r="S127" i="3"/>
  <c r="S123" i="3"/>
  <c r="S119" i="3"/>
  <c r="S115" i="3"/>
  <c r="S111" i="3"/>
  <c r="S107" i="3"/>
  <c r="S103" i="3"/>
  <c r="S99" i="3"/>
  <c r="S95" i="3"/>
  <c r="S91" i="3"/>
  <c r="S87" i="3"/>
  <c r="S83" i="3"/>
  <c r="S79" i="3"/>
  <c r="S75" i="3"/>
  <c r="S71" i="3"/>
  <c r="S67" i="3"/>
  <c r="S63" i="3"/>
  <c r="S59" i="3"/>
  <c r="S55" i="3"/>
  <c r="S51" i="3"/>
  <c r="S47" i="3"/>
  <c r="S43" i="3"/>
  <c r="S39" i="3"/>
  <c r="S35" i="3"/>
  <c r="S31" i="3"/>
  <c r="S27" i="3"/>
  <c r="S23" i="3"/>
  <c r="S19" i="3"/>
  <c r="S15" i="3"/>
  <c r="S11" i="3"/>
  <c r="S7" i="3"/>
  <c r="S3" i="3"/>
  <c r="S338" i="3"/>
  <c r="S334" i="3"/>
  <c r="S330" i="3"/>
  <c r="S326" i="3"/>
  <c r="S322" i="3"/>
  <c r="S318" i="3"/>
  <c r="S314" i="3"/>
  <c r="S310" i="3"/>
  <c r="S306" i="3"/>
  <c r="S302" i="3"/>
  <c r="S298" i="3"/>
  <c r="S294" i="3"/>
  <c r="S290" i="3"/>
  <c r="S286" i="3"/>
  <c r="S282" i="3"/>
  <c r="S278" i="3"/>
  <c r="S274" i="3"/>
  <c r="S270" i="3"/>
  <c r="S266" i="3"/>
  <c r="S262" i="3"/>
  <c r="S258" i="3"/>
  <c r="S254" i="3"/>
  <c r="S250" i="3"/>
  <c r="S246" i="3"/>
  <c r="S242" i="3"/>
  <c r="S238" i="3"/>
  <c r="S234" i="3"/>
  <c r="S230" i="3"/>
  <c r="S226" i="3"/>
  <c r="S222" i="3"/>
  <c r="S218" i="3"/>
  <c r="S214" i="3"/>
  <c r="S210" i="3"/>
  <c r="S206" i="3"/>
  <c r="S202" i="3"/>
  <c r="S198" i="3"/>
  <c r="S194" i="3"/>
  <c r="S190" i="3"/>
  <c r="S186" i="3"/>
  <c r="S182" i="3"/>
  <c r="S178" i="3"/>
  <c r="S174" i="3"/>
  <c r="S170" i="3"/>
  <c r="S166" i="3"/>
  <c r="S162" i="3"/>
  <c r="S158" i="3"/>
  <c r="S154" i="3"/>
  <c r="S150" i="3"/>
  <c r="S146" i="3"/>
  <c r="S142" i="3"/>
  <c r="S138" i="3"/>
  <c r="S134" i="3"/>
  <c r="S130" i="3"/>
  <c r="S126" i="3"/>
  <c r="S122" i="3"/>
  <c r="S118" i="3"/>
  <c r="S114" i="3"/>
  <c r="S110" i="3"/>
  <c r="S106" i="3"/>
  <c r="S102" i="3"/>
  <c r="S98" i="3"/>
  <c r="S94" i="3"/>
  <c r="S90" i="3"/>
  <c r="S86" i="3"/>
  <c r="S82" i="3"/>
  <c r="S78" i="3"/>
  <c r="S74" i="3"/>
  <c r="S70" i="3"/>
  <c r="S66" i="3"/>
  <c r="S62" i="3"/>
  <c r="S58" i="3"/>
  <c r="S54" i="3"/>
  <c r="S50" i="3"/>
  <c r="S46" i="3"/>
  <c r="S42" i="3"/>
  <c r="S38" i="3"/>
  <c r="S34" i="3"/>
  <c r="S30" i="3"/>
  <c r="S26" i="3"/>
  <c r="S22" i="3"/>
  <c r="S18" i="3"/>
  <c r="S14" i="3"/>
  <c r="S10" i="3"/>
  <c r="S6" i="3"/>
  <c r="S2" i="3"/>
  <c r="S5" i="3"/>
  <c r="S340" i="3"/>
  <c r="S336" i="3"/>
  <c r="S332" i="3"/>
  <c r="S328" i="3"/>
  <c r="S324" i="3"/>
  <c r="S320" i="3"/>
  <c r="S316" i="3"/>
  <c r="S312" i="3"/>
  <c r="S308" i="3"/>
  <c r="S304" i="3"/>
  <c r="S300" i="3"/>
  <c r="S296" i="3"/>
  <c r="S292" i="3"/>
  <c r="S288" i="3"/>
  <c r="S284" i="3"/>
  <c r="S280" i="3"/>
  <c r="S276" i="3"/>
  <c r="S272" i="3"/>
  <c r="S268" i="3"/>
  <c r="S264" i="3"/>
  <c r="S260" i="3"/>
  <c r="S256" i="3"/>
  <c r="S252" i="3"/>
  <c r="S248" i="3"/>
  <c r="S244" i="3"/>
  <c r="S240" i="3"/>
  <c r="S236" i="3"/>
  <c r="S232" i="3"/>
  <c r="S228" i="3"/>
  <c r="S224" i="3"/>
  <c r="S220" i="3"/>
  <c r="S216" i="3"/>
  <c r="S212" i="3"/>
  <c r="S208" i="3"/>
  <c r="S204" i="3"/>
  <c r="S200" i="3"/>
  <c r="S196" i="3"/>
  <c r="S192" i="3"/>
  <c r="S188" i="3"/>
  <c r="S184" i="3"/>
  <c r="S180" i="3"/>
  <c r="S176" i="3"/>
  <c r="S172" i="3"/>
  <c r="S168" i="3"/>
  <c r="S164" i="3"/>
  <c r="S160" i="3"/>
  <c r="S156" i="3"/>
  <c r="S152" i="3"/>
  <c r="S148" i="3"/>
  <c r="S144" i="3"/>
  <c r="S140" i="3"/>
  <c r="S136" i="3"/>
  <c r="S132" i="3"/>
  <c r="S128" i="3"/>
  <c r="S124" i="3"/>
  <c r="S120" i="3"/>
  <c r="S116" i="3"/>
  <c r="S112" i="3"/>
  <c r="S108" i="3"/>
  <c r="S104" i="3"/>
  <c r="S100" i="3"/>
  <c r="S96" i="3"/>
  <c r="S92" i="3"/>
  <c r="S88" i="3"/>
  <c r="S84" i="3"/>
  <c r="S80" i="3"/>
  <c r="S76" i="3"/>
  <c r="S72" i="3"/>
  <c r="S68" i="3"/>
  <c r="S64" i="3"/>
  <c r="S60" i="3"/>
  <c r="S56" i="3"/>
  <c r="S52" i="3"/>
  <c r="S48" i="3"/>
  <c r="S44" i="3"/>
  <c r="S40" i="3"/>
  <c r="S36" i="3"/>
  <c r="S32" i="3"/>
  <c r="S28" i="3"/>
  <c r="S24" i="3"/>
  <c r="S20" i="3"/>
  <c r="S16" i="3"/>
  <c r="S12" i="3"/>
  <c r="S8" i="3"/>
  <c r="S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A225FF-5BBB-40EA-B1E1-E5C04964D5CC}" keepAlive="1" name="Query - Data" description="Connection to the 'Data' query in the workbook." type="5" refreshedVersion="0" background="1">
    <dbPr connection="Provider=Microsoft.Mashup.OleDb.1;Data Source=$Workbook$;Location=Data;Extended Properties=&quot;&quot;" command="SELECT * FROM [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<sst xmlns="http://schemas.openxmlformats.org/spreadsheetml/2006/main" count="22779" uniqueCount="1856">
  <si>
    <t>rank</t>
  </si>
  <si>
    <t>finalWorth</t>
  </si>
  <si>
    <t>category</t>
  </si>
  <si>
    <t>personName</t>
  </si>
  <si>
    <t>country</t>
  </si>
  <si>
    <t>city</t>
  </si>
  <si>
    <t>source</t>
  </si>
  <si>
    <t>industries</t>
  </si>
  <si>
    <t>selfMade</t>
  </si>
  <si>
    <t>gender</t>
  </si>
  <si>
    <t>lastName</t>
  </si>
  <si>
    <t>firstName</t>
  </si>
  <si>
    <t>birthYear</t>
  </si>
  <si>
    <t>birthMonth</t>
  </si>
  <si>
    <t>birthDay</t>
  </si>
  <si>
    <t>cpi_country</t>
  </si>
  <si>
    <t>gdp_country</t>
  </si>
  <si>
    <t>life_expectancy_country</t>
  </si>
  <si>
    <t>tax_revenue_country_country</t>
  </si>
  <si>
    <t>total_tax_rate_country</t>
  </si>
  <si>
    <t>population_country</t>
  </si>
  <si>
    <t>Fashion &amp; Retail</t>
  </si>
  <si>
    <t>Bernard Arnault &amp; family</t>
  </si>
  <si>
    <t>France</t>
  </si>
  <si>
    <t>Paris</t>
  </si>
  <si>
    <t>LVMH</t>
  </si>
  <si>
    <t>M</t>
  </si>
  <si>
    <t>Arnault</t>
  </si>
  <si>
    <t>Bernard</t>
  </si>
  <si>
    <t xml:space="preserve">$2,715,518,274,227 </t>
  </si>
  <si>
    <t>Automotive</t>
  </si>
  <si>
    <t>Elon Musk</t>
  </si>
  <si>
    <t>United States</t>
  </si>
  <si>
    <t>Austin</t>
  </si>
  <si>
    <t>Tesla, SpaceX</t>
  </si>
  <si>
    <t>Musk</t>
  </si>
  <si>
    <t>Elon</t>
  </si>
  <si>
    <t xml:space="preserve">$21,427,700,000,000 </t>
  </si>
  <si>
    <t>Technology</t>
  </si>
  <si>
    <t>Jeff Bezos</t>
  </si>
  <si>
    <t>Medina</t>
  </si>
  <si>
    <t>Amazon</t>
  </si>
  <si>
    <t>Bezos</t>
  </si>
  <si>
    <t>Jeff</t>
  </si>
  <si>
    <t>Larry Ellison</t>
  </si>
  <si>
    <t>Lanai</t>
  </si>
  <si>
    <t>Oracle</t>
  </si>
  <si>
    <t>Ellison</t>
  </si>
  <si>
    <t>Larry</t>
  </si>
  <si>
    <t>Finance &amp; Investments</t>
  </si>
  <si>
    <t>Warren Buffett</t>
  </si>
  <si>
    <t>Omaha</t>
  </si>
  <si>
    <t>Berkshire Hathaway</t>
  </si>
  <si>
    <t>Buffett</t>
  </si>
  <si>
    <t>Warren</t>
  </si>
  <si>
    <t>Bill Gates</t>
  </si>
  <si>
    <t>Microsoft</t>
  </si>
  <si>
    <t>Gates</t>
  </si>
  <si>
    <t>Bill</t>
  </si>
  <si>
    <t>Media &amp; Entertainment</t>
  </si>
  <si>
    <t>Michael Bloomberg</t>
  </si>
  <si>
    <t>New York</t>
  </si>
  <si>
    <t>Bloomberg LP</t>
  </si>
  <si>
    <t>Bloomberg</t>
  </si>
  <si>
    <t>Michael</t>
  </si>
  <si>
    <t>Telecom</t>
  </si>
  <si>
    <t>Carlos Slim Helu &amp; family</t>
  </si>
  <si>
    <t>Mexico</t>
  </si>
  <si>
    <t>Mexico City</t>
  </si>
  <si>
    <t>Slim Helu</t>
  </si>
  <si>
    <t>Carlos</t>
  </si>
  <si>
    <t xml:space="preserve">$1,258,286,717,125 </t>
  </si>
  <si>
    <t>Diversified</t>
  </si>
  <si>
    <t>Mukesh Ambani</t>
  </si>
  <si>
    <t>India</t>
  </si>
  <si>
    <t>Mumbai</t>
  </si>
  <si>
    <t>Ambani</t>
  </si>
  <si>
    <t>Mukesh</t>
  </si>
  <si>
    <t xml:space="preserve">$2,611,000,000,000 </t>
  </si>
  <si>
    <t>Steve Ballmer</t>
  </si>
  <si>
    <t>Hunts Point</t>
  </si>
  <si>
    <t>Ballmer</t>
  </si>
  <si>
    <t>Steve</t>
  </si>
  <si>
    <t>Francoise Bettencourt Meyers &amp; family</t>
  </si>
  <si>
    <t>L'Oréal</t>
  </si>
  <si>
    <t>F</t>
  </si>
  <si>
    <t>Bettencourt Meyers</t>
  </si>
  <si>
    <t>Francoise</t>
  </si>
  <si>
    <t>Larry Page</t>
  </si>
  <si>
    <t>Palo Alto</t>
  </si>
  <si>
    <t>Google</t>
  </si>
  <si>
    <t>Page</t>
  </si>
  <si>
    <t>Amancio Ortega</t>
  </si>
  <si>
    <t>Spain</t>
  </si>
  <si>
    <t>La Coruna</t>
  </si>
  <si>
    <t>Zara</t>
  </si>
  <si>
    <t>Ortega</t>
  </si>
  <si>
    <t>Amancio</t>
  </si>
  <si>
    <t xml:space="preserve">$1,394,116,310,769 </t>
  </si>
  <si>
    <t>Sergey Brin</t>
  </si>
  <si>
    <t>Los Altos</t>
  </si>
  <si>
    <t>Brin</t>
  </si>
  <si>
    <t>Sergey</t>
  </si>
  <si>
    <t>Food &amp; Beverage</t>
  </si>
  <si>
    <t>Zhong Shanshan</t>
  </si>
  <si>
    <t>China</t>
  </si>
  <si>
    <t>Hangzhou</t>
  </si>
  <si>
    <t>Beverages, pharmaceuticals</t>
  </si>
  <si>
    <t>Zhong</t>
  </si>
  <si>
    <t>Shanshan</t>
  </si>
  <si>
    <t xml:space="preserve">$19,910,000,000,000 </t>
  </si>
  <si>
    <t>Mark Zuckerberg</t>
  </si>
  <si>
    <t>Facebook</t>
  </si>
  <si>
    <t>Zuckerberg</t>
  </si>
  <si>
    <t>Mark</t>
  </si>
  <si>
    <t>Charles Koch &amp; family</t>
  </si>
  <si>
    <t>Wichita</t>
  </si>
  <si>
    <t>Koch Industries</t>
  </si>
  <si>
    <t>Koch</t>
  </si>
  <si>
    <t>Charles</t>
  </si>
  <si>
    <t>Julia Koch &amp; family</t>
  </si>
  <si>
    <t>Julia</t>
  </si>
  <si>
    <t>Jim Walton</t>
  </si>
  <si>
    <t>Bentonville</t>
  </si>
  <si>
    <t>Walmart</t>
  </si>
  <si>
    <t>Walton</t>
  </si>
  <si>
    <t>Jim</t>
  </si>
  <si>
    <t>Rob Walton &amp; family</t>
  </si>
  <si>
    <t>Rob</t>
  </si>
  <si>
    <t>Alice Walton</t>
  </si>
  <si>
    <t>Fort Worth</t>
  </si>
  <si>
    <t>Alice</t>
  </si>
  <si>
    <t>David Thomson &amp; family</t>
  </si>
  <si>
    <t>Canada</t>
  </si>
  <si>
    <t>Toronto</t>
  </si>
  <si>
    <t>Media</t>
  </si>
  <si>
    <t>Thomson</t>
  </si>
  <si>
    <t>David</t>
  </si>
  <si>
    <t xml:space="preserve">$1,736,425,629,520 </t>
  </si>
  <si>
    <t>Michael Dell</t>
  </si>
  <si>
    <t>Dell Technologies</t>
  </si>
  <si>
    <t>Dell</t>
  </si>
  <si>
    <t>Gautam Adani</t>
  </si>
  <si>
    <t>Ahmedabad</t>
  </si>
  <si>
    <t>Infrastructure, commodities</t>
  </si>
  <si>
    <t>Adani</t>
  </si>
  <si>
    <t>Gautam</t>
  </si>
  <si>
    <t>Phil Knight &amp; family</t>
  </si>
  <si>
    <t>Hillsboro</t>
  </si>
  <si>
    <t>Nike</t>
  </si>
  <si>
    <t>Knight</t>
  </si>
  <si>
    <t>Phil</t>
  </si>
  <si>
    <t>Zhang Yiming</t>
  </si>
  <si>
    <t>Beijing</t>
  </si>
  <si>
    <t>TikTok</t>
  </si>
  <si>
    <t>Zhang</t>
  </si>
  <si>
    <t>Yiming</t>
  </si>
  <si>
    <t>Dieter Schwarz</t>
  </si>
  <si>
    <t>Germany</t>
  </si>
  <si>
    <t>Neckarsulm</t>
  </si>
  <si>
    <t>Retail</t>
  </si>
  <si>
    <t>Schwarz</t>
  </si>
  <si>
    <t>Dieter</t>
  </si>
  <si>
    <t xml:space="preserve">$3,845,630,030,824 </t>
  </si>
  <si>
    <t>François Pinault &amp; family</t>
  </si>
  <si>
    <t>Luxury goods</t>
  </si>
  <si>
    <t>Pinault</t>
  </si>
  <si>
    <t>François</t>
  </si>
  <si>
    <t>Logistics</t>
  </si>
  <si>
    <t>Klaus-Michael Kuehne</t>
  </si>
  <si>
    <t>Switzerland</t>
  </si>
  <si>
    <t>Schindellegi</t>
  </si>
  <si>
    <t>Shipping</t>
  </si>
  <si>
    <t>Kuehne</t>
  </si>
  <si>
    <t>Klaus-Michael</t>
  </si>
  <si>
    <t xml:space="preserve">$703,082,435,360 </t>
  </si>
  <si>
    <t>Giovanni Ferrero</t>
  </si>
  <si>
    <t>Belgium</t>
  </si>
  <si>
    <t>Brussels</t>
  </si>
  <si>
    <t>Nutella, chocolates</t>
  </si>
  <si>
    <t>Ferrero</t>
  </si>
  <si>
    <t>Giovanni</t>
  </si>
  <si>
    <t xml:space="preserve">$529,606,710,418 </t>
  </si>
  <si>
    <t>Jacqueline Mars</t>
  </si>
  <si>
    <t>The Plains</t>
  </si>
  <si>
    <t>Candy, pet food</t>
  </si>
  <si>
    <t>Mars</t>
  </si>
  <si>
    <t>Jacqueline</t>
  </si>
  <si>
    <t>John Mars</t>
  </si>
  <si>
    <t>Jackson</t>
  </si>
  <si>
    <t>John</t>
  </si>
  <si>
    <t>Ma Huateng</t>
  </si>
  <si>
    <t>Shenzhen</t>
  </si>
  <si>
    <t>Internet media</t>
  </si>
  <si>
    <t>Ma</t>
  </si>
  <si>
    <t>Huateng</t>
  </si>
  <si>
    <t>Gambling &amp; Casinos</t>
  </si>
  <si>
    <t>Miriam Adelson &amp; family</t>
  </si>
  <si>
    <t>Las Vegas</t>
  </si>
  <si>
    <t>Casinos</t>
  </si>
  <si>
    <t>Adelson</t>
  </si>
  <si>
    <t>Miriam</t>
  </si>
  <si>
    <t>Ken Griffin</t>
  </si>
  <si>
    <t>Miami</t>
  </si>
  <si>
    <t>Hedge funds</t>
  </si>
  <si>
    <t>Griffin</t>
  </si>
  <si>
    <t>Ken</t>
  </si>
  <si>
    <t>Mark Mateschitz</t>
  </si>
  <si>
    <t>Austria</t>
  </si>
  <si>
    <t>Salzburg</t>
  </si>
  <si>
    <t>Red Bull</t>
  </si>
  <si>
    <t>Mateschitz</t>
  </si>
  <si>
    <t xml:space="preserve">$446,314,739,528 </t>
  </si>
  <si>
    <t>Robin Zeng</t>
  </si>
  <si>
    <t>Ningde</t>
  </si>
  <si>
    <t>Batteries</t>
  </si>
  <si>
    <t>Zeng</t>
  </si>
  <si>
    <t>Robin</t>
  </si>
  <si>
    <t>Tadashi Yanai &amp; family</t>
  </si>
  <si>
    <t>Japan</t>
  </si>
  <si>
    <t>Tokyo</t>
  </si>
  <si>
    <t>Fashion retail</t>
  </si>
  <si>
    <t>Yanai</t>
  </si>
  <si>
    <t>Tadashi</t>
  </si>
  <si>
    <t xml:space="preserve">$5,081,769,542,380 </t>
  </si>
  <si>
    <t>Len Blavatnik</t>
  </si>
  <si>
    <t>United Kingdom</t>
  </si>
  <si>
    <t>London</t>
  </si>
  <si>
    <t>Music, chemicals</t>
  </si>
  <si>
    <t>Blavatnik</t>
  </si>
  <si>
    <t>Len</t>
  </si>
  <si>
    <t xml:space="preserve">$2,827,113,184,696 </t>
  </si>
  <si>
    <t>Alain Wertheimer</t>
  </si>
  <si>
    <t>Chanel</t>
  </si>
  <si>
    <t>Wertheimer</t>
  </si>
  <si>
    <t>Alain</t>
  </si>
  <si>
    <t>Gerard Wertheimer</t>
  </si>
  <si>
    <t>Gerard</t>
  </si>
  <si>
    <t>Gianluigi Aponte</t>
  </si>
  <si>
    <t>Geneva</t>
  </si>
  <si>
    <t>Aponte</t>
  </si>
  <si>
    <t>Gianluigi</t>
  </si>
  <si>
    <t>Rafaela Aponte-Diamant</t>
  </si>
  <si>
    <t>Aponte-Diamant</t>
  </si>
  <si>
    <t>Rafaela</t>
  </si>
  <si>
    <t>Colin Zheng Huang</t>
  </si>
  <si>
    <t>Shanghai</t>
  </si>
  <si>
    <t>E-commerce</t>
  </si>
  <si>
    <t>Huang</t>
  </si>
  <si>
    <t>Colin Zheng</t>
  </si>
  <si>
    <t>Manufacturing</t>
  </si>
  <si>
    <t>Reinhold Wuerth &amp; family</t>
  </si>
  <si>
    <t>Kuenzelsau</t>
  </si>
  <si>
    <t>Fasteners</t>
  </si>
  <si>
    <t>Wuerth</t>
  </si>
  <si>
    <t>Reinhold</t>
  </si>
  <si>
    <t>Jeff Yass</t>
  </si>
  <si>
    <t>Haverford</t>
  </si>
  <si>
    <t>Trading, investments</t>
  </si>
  <si>
    <t>Yass</t>
  </si>
  <si>
    <t>Jim Simons</t>
  </si>
  <si>
    <t>East Setauket</t>
  </si>
  <si>
    <t>Simons</t>
  </si>
  <si>
    <t>Stephen Schwarzman</t>
  </si>
  <si>
    <t>Investments</t>
  </si>
  <si>
    <t>Schwarzman</t>
  </si>
  <si>
    <t>Stephen</t>
  </si>
  <si>
    <t>Susanne Klatten</t>
  </si>
  <si>
    <t>Bad Homburg</t>
  </si>
  <si>
    <t>BMW, pharmaceuticals</t>
  </si>
  <si>
    <t>Klatten</t>
  </si>
  <si>
    <t>Susanne</t>
  </si>
  <si>
    <t>Metals &amp; Mining</t>
  </si>
  <si>
    <t>Gina Rinehart</t>
  </si>
  <si>
    <t>Australia</t>
  </si>
  <si>
    <t>Perth</t>
  </si>
  <si>
    <t>Mining</t>
  </si>
  <si>
    <t>Rinehart</t>
  </si>
  <si>
    <t>Gina</t>
  </si>
  <si>
    <t xml:space="preserve">$1,392,680,589,329 </t>
  </si>
  <si>
    <t>William Ding</t>
  </si>
  <si>
    <t>Online games</t>
  </si>
  <si>
    <t>Ding</t>
  </si>
  <si>
    <t>William</t>
  </si>
  <si>
    <t>Germán Larrea Mota Velasco &amp; family</t>
  </si>
  <si>
    <t>Larrea Mota Velasco</t>
  </si>
  <si>
    <t>Germán</t>
  </si>
  <si>
    <t>Shiv Nadar</t>
  </si>
  <si>
    <t>Delhi</t>
  </si>
  <si>
    <t>software services</t>
  </si>
  <si>
    <t>Nadar</t>
  </si>
  <si>
    <t>Shiv</t>
  </si>
  <si>
    <t>Energy</t>
  </si>
  <si>
    <t>Low Tuck Kwong</t>
  </si>
  <si>
    <t>Indonesia</t>
  </si>
  <si>
    <t>Jakarta</t>
  </si>
  <si>
    <t>Coal</t>
  </si>
  <si>
    <t>Low Tuck</t>
  </si>
  <si>
    <t>Kwong</t>
  </si>
  <si>
    <t xml:space="preserve">$1,119,190,780,753 </t>
  </si>
  <si>
    <t>Thomas Peterffy</t>
  </si>
  <si>
    <t>Palm Beach</t>
  </si>
  <si>
    <t>Discount brokerage</t>
  </si>
  <si>
    <t>Peterffy</t>
  </si>
  <si>
    <t>Thomas</t>
  </si>
  <si>
    <t>Andrey Melnichenko &amp; family</t>
  </si>
  <si>
    <t>United Arab Emirates</t>
  </si>
  <si>
    <t>Ras Al Khaimah</t>
  </si>
  <si>
    <t>Fertilizers, coal</t>
  </si>
  <si>
    <t>Melnichenko</t>
  </si>
  <si>
    <t>Andrey</t>
  </si>
  <si>
    <t xml:space="preserve">$421,142,267,938 </t>
  </si>
  <si>
    <t>Stefan Quandt</t>
  </si>
  <si>
    <t>Frankfurt</t>
  </si>
  <si>
    <t>BMW</t>
  </si>
  <si>
    <t>Quandt</t>
  </si>
  <si>
    <t>Stefan</t>
  </si>
  <si>
    <t>MacKenzie Scott</t>
  </si>
  <si>
    <t>Seattle</t>
  </si>
  <si>
    <t>Scott</t>
  </si>
  <si>
    <t>MacKenzie</t>
  </si>
  <si>
    <t>R. Budi Hartono</t>
  </si>
  <si>
    <t>Kudus</t>
  </si>
  <si>
    <t>Banking, tobacco</t>
  </si>
  <si>
    <t>Hartono</t>
  </si>
  <si>
    <t>R. Budi</t>
  </si>
  <si>
    <t>Vladimir Potanin</t>
  </si>
  <si>
    <t>Russia</t>
  </si>
  <si>
    <t>Moscow</t>
  </si>
  <si>
    <t>Metals</t>
  </si>
  <si>
    <t>Potanin</t>
  </si>
  <si>
    <t>Vladimir</t>
  </si>
  <si>
    <t xml:space="preserve">$1,699,876,578,871 </t>
  </si>
  <si>
    <t>Jack Ma</t>
  </si>
  <si>
    <t>Jack</t>
  </si>
  <si>
    <t>He Xiangjian &amp; family</t>
  </si>
  <si>
    <t>Foshan</t>
  </si>
  <si>
    <t>Home appliances</t>
  </si>
  <si>
    <t>He</t>
  </si>
  <si>
    <t>Xiangjian</t>
  </si>
  <si>
    <t>Iris Fontbona &amp; family</t>
  </si>
  <si>
    <t>Chile</t>
  </si>
  <si>
    <t>Santiago</t>
  </si>
  <si>
    <t>Fontbona</t>
  </si>
  <si>
    <t>Iris</t>
  </si>
  <si>
    <t xml:space="preserve">$282,318,159,745 </t>
  </si>
  <si>
    <t>Michael Hartono</t>
  </si>
  <si>
    <t>James Ratcliffe</t>
  </si>
  <si>
    <t>Chemicals</t>
  </si>
  <si>
    <t>Ratcliffe</t>
  </si>
  <si>
    <t>James</t>
  </si>
  <si>
    <t>Healthcare</t>
  </si>
  <si>
    <t>Cyrus Poonawalla</t>
  </si>
  <si>
    <t>Pune</t>
  </si>
  <si>
    <t>Vaccines</t>
  </si>
  <si>
    <t>Poonawalla</t>
  </si>
  <si>
    <t>Cyrus</t>
  </si>
  <si>
    <t>Masayoshi Son</t>
  </si>
  <si>
    <t>Internet, telecom</t>
  </si>
  <si>
    <t>Son</t>
  </si>
  <si>
    <t>Masayoshi</t>
  </si>
  <si>
    <t>Vladimir Lisin</t>
  </si>
  <si>
    <t>Steel, transport</t>
  </si>
  <si>
    <t>Lisin</t>
  </si>
  <si>
    <t>Emmanuel Besnier</t>
  </si>
  <si>
    <t>Laval</t>
  </si>
  <si>
    <t>Cheese</t>
  </si>
  <si>
    <t>Besnier</t>
  </si>
  <si>
    <t>Emmanuel</t>
  </si>
  <si>
    <t>Abigail Johnson</t>
  </si>
  <si>
    <t>Milton</t>
  </si>
  <si>
    <t>Fidelity</t>
  </si>
  <si>
    <t>Johnson</t>
  </si>
  <si>
    <t>Abigail</t>
  </si>
  <si>
    <t>Leonid Mikhelson &amp; family</t>
  </si>
  <si>
    <t>Gas, chemicals</t>
  </si>
  <si>
    <t>Mikhelson</t>
  </si>
  <si>
    <t>Leonid</t>
  </si>
  <si>
    <t>Lukas Walton</t>
  </si>
  <si>
    <t>Chicago</t>
  </si>
  <si>
    <t>Lukas</t>
  </si>
  <si>
    <t>Service</t>
  </si>
  <si>
    <t>Wang Wei</t>
  </si>
  <si>
    <t>Package delivery</t>
  </si>
  <si>
    <t>Wang</t>
  </si>
  <si>
    <t>Wei</t>
  </si>
  <si>
    <t>Jensen Huang</t>
  </si>
  <si>
    <t>Semiconductors</t>
  </si>
  <si>
    <t>Jensen</t>
  </si>
  <si>
    <t>Leonard Lauder</t>
  </si>
  <si>
    <t>Estee Lauder</t>
  </si>
  <si>
    <t>Lauder</t>
  </si>
  <si>
    <t>Leonard</t>
  </si>
  <si>
    <t>Takemitsu Takizaki</t>
  </si>
  <si>
    <t>Osaka</t>
  </si>
  <si>
    <t>Sensors</t>
  </si>
  <si>
    <t>Takizaki</t>
  </si>
  <si>
    <t>Takemitsu</t>
  </si>
  <si>
    <t>Alexey Mordashov &amp; family</t>
  </si>
  <si>
    <t>Steel, investments</t>
  </si>
  <si>
    <t>Mordashov</t>
  </si>
  <si>
    <t>Alexey</t>
  </si>
  <si>
    <t>Vagit Alekperov</t>
  </si>
  <si>
    <t>Oil</t>
  </si>
  <si>
    <t>Alekperov</t>
  </si>
  <si>
    <t>Vagit</t>
  </si>
  <si>
    <t>Thomas Frist, Jr. &amp; family</t>
  </si>
  <si>
    <t>Nashville</t>
  </si>
  <si>
    <t>Hospitals</t>
  </si>
  <si>
    <t>Frist</t>
  </si>
  <si>
    <t>Andrew Forrest</t>
  </si>
  <si>
    <t>Forrest</t>
  </si>
  <si>
    <t>Andrew</t>
  </si>
  <si>
    <t>Ray Dalio</t>
  </si>
  <si>
    <t>Greenwich</t>
  </si>
  <si>
    <t>Dalio</t>
  </si>
  <si>
    <t>Ray</t>
  </si>
  <si>
    <t>Eric Li</t>
  </si>
  <si>
    <t>Automobiles</t>
  </si>
  <si>
    <t>Li</t>
  </si>
  <si>
    <t>Eric</t>
  </si>
  <si>
    <t>Wang Wenyin</t>
  </si>
  <si>
    <t>Mining, copper products</t>
  </si>
  <si>
    <t>Wenyin</t>
  </si>
  <si>
    <t>Qin Yinglin</t>
  </si>
  <si>
    <t>Nanyang</t>
  </si>
  <si>
    <t>Pig breeding</t>
  </si>
  <si>
    <t>Qin</t>
  </si>
  <si>
    <t>Yinglin</t>
  </si>
  <si>
    <t>Wang Chuanfu</t>
  </si>
  <si>
    <t>Batteries, automobiles</t>
  </si>
  <si>
    <t>Chuanfu</t>
  </si>
  <si>
    <t>Harold Hamm &amp; family</t>
  </si>
  <si>
    <t>Oklahoma City</t>
  </si>
  <si>
    <t>Oil &amp; gas</t>
  </si>
  <si>
    <t>Hamm</t>
  </si>
  <si>
    <t>Harold</t>
  </si>
  <si>
    <t>David Tepper</t>
  </si>
  <si>
    <t>Tepper</t>
  </si>
  <si>
    <t>Gennady Timchenko</t>
  </si>
  <si>
    <t>Oil, gas</t>
  </si>
  <si>
    <t>Timchenko</t>
  </si>
  <si>
    <t>Gennady</t>
  </si>
  <si>
    <t>Daniel Gilbert</t>
  </si>
  <si>
    <t>Franklin</t>
  </si>
  <si>
    <t>Quicken Loans</t>
  </si>
  <si>
    <t>Gilbert</t>
  </si>
  <si>
    <t>Daniel</t>
  </si>
  <si>
    <t>Lakshmi Mittal</t>
  </si>
  <si>
    <t>Steel</t>
  </si>
  <si>
    <t>Mittal</t>
  </si>
  <si>
    <t>Lakshmi</t>
  </si>
  <si>
    <t>Steve Cohen</t>
  </si>
  <si>
    <t>Cohen</t>
  </si>
  <si>
    <t>Carl Icahn</t>
  </si>
  <si>
    <t>Indian Creek</t>
  </si>
  <si>
    <t>Icahn</t>
  </si>
  <si>
    <t>Carl</t>
  </si>
  <si>
    <t>Savitri Jindal &amp; family</t>
  </si>
  <si>
    <t>Hisar</t>
  </si>
  <si>
    <t>Jindal</t>
  </si>
  <si>
    <t>Savitri</t>
  </si>
  <si>
    <t>Real Estate</t>
  </si>
  <si>
    <t>Donald Bren</t>
  </si>
  <si>
    <t>Newport Beach</t>
  </si>
  <si>
    <t>Real estate</t>
  </si>
  <si>
    <t>Bren</t>
  </si>
  <si>
    <t>Donald</t>
  </si>
  <si>
    <t>John Menard, Jr.</t>
  </si>
  <si>
    <t>Eau Claire</t>
  </si>
  <si>
    <t>Home improvement stores</t>
  </si>
  <si>
    <t>Menard</t>
  </si>
  <si>
    <t>Rupert Murdoch &amp; family</t>
  </si>
  <si>
    <t>Newspapers, TV network</t>
  </si>
  <si>
    <t>Murdoch</t>
  </si>
  <si>
    <t>Rupert</t>
  </si>
  <si>
    <t>Vicky Safra &amp; family</t>
  </si>
  <si>
    <t>Crans-Montana</t>
  </si>
  <si>
    <t>Banking</t>
  </si>
  <si>
    <t>Safra</t>
  </si>
  <si>
    <t>Vicky</t>
  </si>
  <si>
    <t>Theo Albrecht, Jr. &amp; family</t>
  </si>
  <si>
    <t>Mulheim an der Ruhr</t>
  </si>
  <si>
    <t>Aldi, Trader Joe's</t>
  </si>
  <si>
    <t>Albrecht</t>
  </si>
  <si>
    <t>Theo</t>
  </si>
  <si>
    <t>Renata Kellnerova &amp; family</t>
  </si>
  <si>
    <t>Czech Republic</t>
  </si>
  <si>
    <t>Prague</t>
  </si>
  <si>
    <t>Finance, telecommunications</t>
  </si>
  <si>
    <t>Kellnerova</t>
  </si>
  <si>
    <t>Renata</t>
  </si>
  <si>
    <t xml:space="preserve">$246,489,245,495 </t>
  </si>
  <si>
    <t>Li Xiting</t>
  </si>
  <si>
    <t>medical devices</t>
  </si>
  <si>
    <t>Xiting</t>
  </si>
  <si>
    <t>Stefan Persson</t>
  </si>
  <si>
    <t>Sweden</t>
  </si>
  <si>
    <t>Stockholm</t>
  </si>
  <si>
    <t>H&amp;M</t>
  </si>
  <si>
    <t>Persson</t>
  </si>
  <si>
    <t xml:space="preserve">$530,832,908,738 </t>
  </si>
  <si>
    <t>Eric Schmidt</t>
  </si>
  <si>
    <t>Atherton</t>
  </si>
  <si>
    <t>Schmidt</t>
  </si>
  <si>
    <t>Michael Platt</t>
  </si>
  <si>
    <t>Platt</t>
  </si>
  <si>
    <t>Pang Kang</t>
  </si>
  <si>
    <t>Soy sauce</t>
  </si>
  <si>
    <t>Pang</t>
  </si>
  <si>
    <t>Kang</t>
  </si>
  <si>
    <t>Jorge Paulo Lemann &amp; family</t>
  </si>
  <si>
    <t>Zurich</t>
  </si>
  <si>
    <t>Beer</t>
  </si>
  <si>
    <t>Lemann</t>
  </si>
  <si>
    <t>Jorge Paulo</t>
  </si>
  <si>
    <t>Dilip Shanghvi</t>
  </si>
  <si>
    <t>Pharmaceuticals</t>
  </si>
  <si>
    <t>Shanghvi</t>
  </si>
  <si>
    <t>Dilip</t>
  </si>
  <si>
    <t>Robert Pera</t>
  </si>
  <si>
    <t>San Jose</t>
  </si>
  <si>
    <t>Wireless networking</t>
  </si>
  <si>
    <t>Pera</t>
  </si>
  <si>
    <t>Robert</t>
  </si>
  <si>
    <t>Radhakishan Damani</t>
  </si>
  <si>
    <t>Retail, investments</t>
  </si>
  <si>
    <t>Damani</t>
  </si>
  <si>
    <t>Radhakishan</t>
  </si>
  <si>
    <t>Huang Shilin</t>
  </si>
  <si>
    <t>Shilin</t>
  </si>
  <si>
    <t>Dhanin Chearavanont</t>
  </si>
  <si>
    <t>Thailand</t>
  </si>
  <si>
    <t>Bangkok</t>
  </si>
  <si>
    <t>Chearavanont</t>
  </si>
  <si>
    <t>Dhanin</t>
  </si>
  <si>
    <t xml:space="preserve">$543,649,976,166 </t>
  </si>
  <si>
    <t>David Green &amp; family</t>
  </si>
  <si>
    <t>Green</t>
  </si>
  <si>
    <t>Charoen Sirivadhanabhakdi</t>
  </si>
  <si>
    <t>Alcohol, real estate</t>
  </si>
  <si>
    <t>Sirivadhanabhakdi</t>
  </si>
  <si>
    <t>Charoen</t>
  </si>
  <si>
    <t>Charlene de Carvalho-Heineken &amp; family</t>
  </si>
  <si>
    <t>Heineken</t>
  </si>
  <si>
    <t>de Carvalho-Heineken</t>
  </si>
  <si>
    <t>Charlene</t>
  </si>
  <si>
    <t>Xu Hang</t>
  </si>
  <si>
    <t>Medical devices</t>
  </si>
  <si>
    <t>Xu</t>
  </si>
  <si>
    <t>Hang</t>
  </si>
  <si>
    <t>Wei Jianjun &amp; family</t>
  </si>
  <si>
    <t>Baoding</t>
  </si>
  <si>
    <t>Jianjun</t>
  </si>
  <si>
    <t>Goh Cheng Liang</t>
  </si>
  <si>
    <t>Singapore</t>
  </si>
  <si>
    <t>Paints</t>
  </si>
  <si>
    <t>Goh</t>
  </si>
  <si>
    <t>Cheng Liang</t>
  </si>
  <si>
    <t xml:space="preserve">$372,062,527,489 </t>
  </si>
  <si>
    <t>Kumar Birla</t>
  </si>
  <si>
    <t>Commodities</t>
  </si>
  <si>
    <t>Birla</t>
  </si>
  <si>
    <t>Kumar</t>
  </si>
  <si>
    <t>Aliko Dangote</t>
  </si>
  <si>
    <t>Nigeria</t>
  </si>
  <si>
    <t>Lagos</t>
  </si>
  <si>
    <t>Cement, sugar</t>
  </si>
  <si>
    <t>Dangote</t>
  </si>
  <si>
    <t>Aliko</t>
  </si>
  <si>
    <t xml:space="preserve">$448,120,428,859 </t>
  </si>
  <si>
    <t>Idan Ofer</t>
  </si>
  <si>
    <t>Ofer</t>
  </si>
  <si>
    <t>Idan</t>
  </si>
  <si>
    <t>Chen Bang</t>
  </si>
  <si>
    <t>Changsha</t>
  </si>
  <si>
    <t>Chen</t>
  </si>
  <si>
    <t>Bang</t>
  </si>
  <si>
    <t>John Fredriksen</t>
  </si>
  <si>
    <t>Fredriksen</t>
  </si>
  <si>
    <t>Construction &amp; Engineering</t>
  </si>
  <si>
    <t>Diane Hendricks</t>
  </si>
  <si>
    <t>Afton</t>
  </si>
  <si>
    <t>Building supplies</t>
  </si>
  <si>
    <t>Hendricks</t>
  </si>
  <si>
    <t>Diane</t>
  </si>
  <si>
    <t>Jan Koum</t>
  </si>
  <si>
    <t>WhatsApp</t>
  </si>
  <si>
    <t>Koum</t>
  </si>
  <si>
    <t>Jan</t>
  </si>
  <si>
    <t>Sports</t>
  </si>
  <si>
    <t>Jerry Jones</t>
  </si>
  <si>
    <t>Dallas</t>
  </si>
  <si>
    <t>Dallas Cowboys</t>
  </si>
  <si>
    <t>Jones</t>
  </si>
  <si>
    <t>Jerry</t>
  </si>
  <si>
    <t>George Kaiser</t>
  </si>
  <si>
    <t>Tulsa</t>
  </si>
  <si>
    <t>Oil &amp; gas, banking</t>
  </si>
  <si>
    <t>Kaiser</t>
  </si>
  <si>
    <t>George</t>
  </si>
  <si>
    <t>Lu Xiangyang</t>
  </si>
  <si>
    <t>Guangzhou</t>
  </si>
  <si>
    <t>Automobiles, batteries</t>
  </si>
  <si>
    <t>Lu</t>
  </si>
  <si>
    <t>Xiangyang</t>
  </si>
  <si>
    <t>Harry Triguboff</t>
  </si>
  <si>
    <t>Sydney</t>
  </si>
  <si>
    <t>Triguboff</t>
  </si>
  <si>
    <t>Harry</t>
  </si>
  <si>
    <t>Uday Kotak</t>
  </si>
  <si>
    <t>Kotak</t>
  </si>
  <si>
    <t>Uday</t>
  </si>
  <si>
    <t>Stanley Kroenke</t>
  </si>
  <si>
    <t>Electra</t>
  </si>
  <si>
    <t>Sports, real estate</t>
  </si>
  <si>
    <t>Kroenke</t>
  </si>
  <si>
    <t>Stanley</t>
  </si>
  <si>
    <t>Mikhail Fridman</t>
  </si>
  <si>
    <t>Oil, banking, telecom</t>
  </si>
  <si>
    <t>Fridman</t>
  </si>
  <si>
    <t>Mikhail</t>
  </si>
  <si>
    <t>Sarath Ratanavadi</t>
  </si>
  <si>
    <t>Ratanavadi</t>
  </si>
  <si>
    <t>Sarath</t>
  </si>
  <si>
    <t>Dang Yanbao</t>
  </si>
  <si>
    <t>Yinchuan</t>
  </si>
  <si>
    <t>Dang</t>
  </si>
  <si>
    <t>Yanbao</t>
  </si>
  <si>
    <t>Jiang Rensheng &amp; family</t>
  </si>
  <si>
    <t>Chongqing</t>
  </si>
  <si>
    <t>Jiang</t>
  </si>
  <si>
    <t>Rensheng</t>
  </si>
  <si>
    <t>Shahid Khan</t>
  </si>
  <si>
    <t>Naples</t>
  </si>
  <si>
    <t>Auto parts</t>
  </si>
  <si>
    <t>Khan</t>
  </si>
  <si>
    <t>Shahid</t>
  </si>
  <si>
    <t>Laurene Powell Jobs &amp; family</t>
  </si>
  <si>
    <t>Apple, Disney</t>
  </si>
  <si>
    <t>Powell Jobs</t>
  </si>
  <si>
    <t>Laurene</t>
  </si>
  <si>
    <t>Stephen Ross</t>
  </si>
  <si>
    <t>Ross</t>
  </si>
  <si>
    <t>Pavel Durov</t>
  </si>
  <si>
    <t>Dubai</t>
  </si>
  <si>
    <t>Messaging app</t>
  </si>
  <si>
    <t>Durov</t>
  </si>
  <si>
    <t>Pavel</t>
  </si>
  <si>
    <t>Andreas Struengmann &amp; family</t>
  </si>
  <si>
    <t>Tegernsee</t>
  </si>
  <si>
    <t>Struengmann</t>
  </si>
  <si>
    <t>Andreas</t>
  </si>
  <si>
    <t>Thomas Struengmann &amp; family</t>
  </si>
  <si>
    <t>Liu Hanyuan</t>
  </si>
  <si>
    <t>Chengdu</t>
  </si>
  <si>
    <t>Agribusiness</t>
  </si>
  <si>
    <t>Liu</t>
  </si>
  <si>
    <t>Hanyuan</t>
  </si>
  <si>
    <t>Michael Rubin</t>
  </si>
  <si>
    <t>Bryn Mawr</t>
  </si>
  <si>
    <t>Online retail</t>
  </si>
  <si>
    <t>Rubin</t>
  </si>
  <si>
    <t>Israel Englander</t>
  </si>
  <si>
    <t>Englander</t>
  </si>
  <si>
    <t>Israel</t>
  </si>
  <si>
    <t>Viatcheslav Kantor</t>
  </si>
  <si>
    <t>Herzliya</t>
  </si>
  <si>
    <t>Fertilizer, real estate</t>
  </si>
  <si>
    <t>Kantor</t>
  </si>
  <si>
    <t>Viatcheslav</t>
  </si>
  <si>
    <t xml:space="preserve">$395,098,666,122 </t>
  </si>
  <si>
    <t>Anthony Pratt</t>
  </si>
  <si>
    <t>Melbourne</t>
  </si>
  <si>
    <t>Pratt</t>
  </si>
  <si>
    <t>Anthony</t>
  </si>
  <si>
    <t>Mikhail Prokhorov</t>
  </si>
  <si>
    <t>Frauenfeld</t>
  </si>
  <si>
    <t>Prokhorov</t>
  </si>
  <si>
    <t>Giorgio Armani</t>
  </si>
  <si>
    <t>Italy</t>
  </si>
  <si>
    <t>Milan</t>
  </si>
  <si>
    <t>Armani</t>
  </si>
  <si>
    <t>Giorgio</t>
  </si>
  <si>
    <t xml:space="preserve">$2,001,244,392,042 </t>
  </si>
  <si>
    <t>Johann Rupert &amp; family</t>
  </si>
  <si>
    <t>South Africa</t>
  </si>
  <si>
    <t>Cape Town</t>
  </si>
  <si>
    <t>Johann</t>
  </si>
  <si>
    <t xml:space="preserve">$351,431,649,241 </t>
  </si>
  <si>
    <t>Zhang Zhidong</t>
  </si>
  <si>
    <t>Zhidong</t>
  </si>
  <si>
    <t>Philip Anschutz</t>
  </si>
  <si>
    <t>Denver</t>
  </si>
  <si>
    <t>Energy, sports, entertainment</t>
  </si>
  <si>
    <t>Anschutz</t>
  </si>
  <si>
    <t>Philip</t>
  </si>
  <si>
    <t>Judy Love &amp; family</t>
  </si>
  <si>
    <t>Gas stations</t>
  </si>
  <si>
    <t>Love</t>
  </si>
  <si>
    <t>Judy</t>
  </si>
  <si>
    <t>Ricardo Salinas Pliego &amp; family</t>
  </si>
  <si>
    <t>Retail, media</t>
  </si>
  <si>
    <t>Salinas Pliego</t>
  </si>
  <si>
    <t>Ricardo</t>
  </si>
  <si>
    <t>Donald Newhouse</t>
  </si>
  <si>
    <t>Newhouse</t>
  </si>
  <si>
    <t>Robert Kraft</t>
  </si>
  <si>
    <t>Brookline</t>
  </si>
  <si>
    <t>Manufacturing, New England Patriots</t>
  </si>
  <si>
    <t>Kraft</t>
  </si>
  <si>
    <t>Marcel Herrmann Telles</t>
  </si>
  <si>
    <t>Brazil</t>
  </si>
  <si>
    <t>Sao Paulo</t>
  </si>
  <si>
    <t>Telles</t>
  </si>
  <si>
    <t>Marcel Herrmann</t>
  </si>
  <si>
    <t xml:space="preserve">$1,839,758,040,766 </t>
  </si>
  <si>
    <t>Suleiman Kerimov &amp; family</t>
  </si>
  <si>
    <t>Gold</t>
  </si>
  <si>
    <t>Kerimov &amp; family</t>
  </si>
  <si>
    <t>Suleiman</t>
  </si>
  <si>
    <t>Sky Xu</t>
  </si>
  <si>
    <t>Sky</t>
  </si>
  <si>
    <t>Changpeng Zhao</t>
  </si>
  <si>
    <t>Cryptocurrency exchange</t>
  </si>
  <si>
    <t>Zhao</t>
  </si>
  <si>
    <t>Changpeng</t>
  </si>
  <si>
    <t>Andrew Beal</t>
  </si>
  <si>
    <t>Banks, real estate</t>
  </si>
  <si>
    <t>Beal</t>
  </si>
  <si>
    <t>Mike Cannon-Brookes</t>
  </si>
  <si>
    <t>Software</t>
  </si>
  <si>
    <t>Cannon-Brookes</t>
  </si>
  <si>
    <t>Mike</t>
  </si>
  <si>
    <t>Carl Cook</t>
  </si>
  <si>
    <t>Bloomington</t>
  </si>
  <si>
    <t>Cook</t>
  </si>
  <si>
    <t>David Duffield</t>
  </si>
  <si>
    <t>Incline Village</t>
  </si>
  <si>
    <t>Business software</t>
  </si>
  <si>
    <t>Duffield</t>
  </si>
  <si>
    <t>Jeffery Hildebrand</t>
  </si>
  <si>
    <t>Houston</t>
  </si>
  <si>
    <t>Hildebrand</t>
  </si>
  <si>
    <t>Jeffery</t>
  </si>
  <si>
    <t>Viktor Rashnikov</t>
  </si>
  <si>
    <t>Magnitogorsk</t>
  </si>
  <si>
    <t>Rashnikov</t>
  </si>
  <si>
    <t>Viktor</t>
  </si>
  <si>
    <t>Eduardo Saverin</t>
  </si>
  <si>
    <t>Saverin</t>
  </si>
  <si>
    <t>Eduardo</t>
  </si>
  <si>
    <t>Georg Schaeffler</t>
  </si>
  <si>
    <t>Herzogenaurach</t>
  </si>
  <si>
    <t>Schaeffler</t>
  </si>
  <si>
    <t>Georg</t>
  </si>
  <si>
    <t>Christy Walton</t>
  </si>
  <si>
    <t>Christy</t>
  </si>
  <si>
    <t>Scott Farquhar</t>
  </si>
  <si>
    <t>Farquhar</t>
  </si>
  <si>
    <t>Quek Leng Chan</t>
  </si>
  <si>
    <t>Malaysia</t>
  </si>
  <si>
    <t>Kuala Lumpur</t>
  </si>
  <si>
    <t>Banking, property</t>
  </si>
  <si>
    <t>Quek</t>
  </si>
  <si>
    <t>Leng Chan</t>
  </si>
  <si>
    <t xml:space="preserve">$364,701,517,788 </t>
  </si>
  <si>
    <t>Wu Yajun</t>
  </si>
  <si>
    <t>Wu</t>
  </si>
  <si>
    <t>Yajun</t>
  </si>
  <si>
    <t>Autry Stephens</t>
  </si>
  <si>
    <t>Midland</t>
  </si>
  <si>
    <t>Stephens</t>
  </si>
  <si>
    <t>Autry</t>
  </si>
  <si>
    <t>Liu Yongxing</t>
  </si>
  <si>
    <t>Yongxing</t>
  </si>
  <si>
    <t>Vinod Adani</t>
  </si>
  <si>
    <t>Vinod</t>
  </si>
  <si>
    <t>Nicolas Puech</t>
  </si>
  <si>
    <t>Martigny</t>
  </si>
  <si>
    <t>Hermes</t>
  </si>
  <si>
    <t>Puech</t>
  </si>
  <si>
    <t>Nicolas</t>
  </si>
  <si>
    <t>Jacques Saadé, Jr.</t>
  </si>
  <si>
    <t>Marseille</t>
  </si>
  <si>
    <t>Saadé</t>
  </si>
  <si>
    <t>Jacques</t>
  </si>
  <si>
    <t>Rodolphe Saadé</t>
  </si>
  <si>
    <t>Rodolphe</t>
  </si>
  <si>
    <t>Tanya Saadé Zeenny</t>
  </si>
  <si>
    <t>Saadé Zeenny</t>
  </si>
  <si>
    <t>Tanya</t>
  </si>
  <si>
    <t>Melker Schorling &amp; family</t>
  </si>
  <si>
    <t>Schorling</t>
  </si>
  <si>
    <t>Melker</t>
  </si>
  <si>
    <t>Andrei Guriev &amp; family</t>
  </si>
  <si>
    <t>Fertilizers</t>
  </si>
  <si>
    <t>Guriev &amp; family</t>
  </si>
  <si>
    <t>Andrei</t>
  </si>
  <si>
    <t>Michael Kim</t>
  </si>
  <si>
    <t>South Korea</t>
  </si>
  <si>
    <t>Seoul</t>
  </si>
  <si>
    <t>Private equity</t>
  </si>
  <si>
    <t>Kim</t>
  </si>
  <si>
    <t xml:space="preserve">$2,029,000,000,000 </t>
  </si>
  <si>
    <t>Lei Jun</t>
  </si>
  <si>
    <t>Smartphones</t>
  </si>
  <si>
    <t>Lei</t>
  </si>
  <si>
    <t>Jun</t>
  </si>
  <si>
    <t>Friedhelm Loh</t>
  </si>
  <si>
    <t>Haiger</t>
  </si>
  <si>
    <t>Loh</t>
  </si>
  <si>
    <t>Friedhelm</t>
  </si>
  <si>
    <t>Sun Piaoyang</t>
  </si>
  <si>
    <t>Lianyungang</t>
  </si>
  <si>
    <t>Sun</t>
  </si>
  <si>
    <t>Piaoyang</t>
  </si>
  <si>
    <t>Rick Cohen &amp; family</t>
  </si>
  <si>
    <t>Keene</t>
  </si>
  <si>
    <t>Warehouse automation</t>
  </si>
  <si>
    <t>Rick</t>
  </si>
  <si>
    <t>Jin Baofang</t>
  </si>
  <si>
    <t>Xingtai</t>
  </si>
  <si>
    <t>Solar panels</t>
  </si>
  <si>
    <t>Jin</t>
  </si>
  <si>
    <t>Baofang</t>
  </si>
  <si>
    <t>Luo Liguo &amp; family</t>
  </si>
  <si>
    <t>Ningbo</t>
  </si>
  <si>
    <t>Luo</t>
  </si>
  <si>
    <t>Liguo</t>
  </si>
  <si>
    <t>Marijke Mars</t>
  </si>
  <si>
    <t>Los Angeles</t>
  </si>
  <si>
    <t>Marijke</t>
  </si>
  <si>
    <t>Pamela Mars</t>
  </si>
  <si>
    <t>Alexandria</t>
  </si>
  <si>
    <t>Pamela</t>
  </si>
  <si>
    <t>Valerie Mars</t>
  </si>
  <si>
    <t>Valerie</t>
  </si>
  <si>
    <t>Victoria Mars</t>
  </si>
  <si>
    <t>Philadelphia</t>
  </si>
  <si>
    <t>Victoria</t>
  </si>
  <si>
    <t>Vincent Bolloré &amp; family</t>
  </si>
  <si>
    <t>Bolloré</t>
  </si>
  <si>
    <t>Vincent</t>
  </si>
  <si>
    <t>Jim Pattison</t>
  </si>
  <si>
    <t>Vancouver</t>
  </si>
  <si>
    <t>Pattison</t>
  </si>
  <si>
    <t>Ernesto Bertarelli</t>
  </si>
  <si>
    <t>Gstaad</t>
  </si>
  <si>
    <t>Biotech, investments</t>
  </si>
  <si>
    <t>Bertarelli</t>
  </si>
  <si>
    <t>Ernesto</t>
  </si>
  <si>
    <t>Wang Xing</t>
  </si>
  <si>
    <t>Food delivery</t>
  </si>
  <si>
    <t>Xing</t>
  </si>
  <si>
    <t>Brian Chesky</t>
  </si>
  <si>
    <t>San Francisco</t>
  </si>
  <si>
    <t>Airbnb</t>
  </si>
  <si>
    <t>Chesky</t>
  </si>
  <si>
    <t>Brian</t>
  </si>
  <si>
    <t>James Dyson</t>
  </si>
  <si>
    <t>Gloucestershire</t>
  </si>
  <si>
    <t>Vacuums</t>
  </si>
  <si>
    <t>Dyson</t>
  </si>
  <si>
    <t>Roman Abramovich &amp; family</t>
  </si>
  <si>
    <t>Abramovich</t>
  </si>
  <si>
    <t>Roman</t>
  </si>
  <si>
    <t>Antonia Ax:son Johnson &amp; family</t>
  </si>
  <si>
    <t>Ax:son Johnson</t>
  </si>
  <si>
    <t>Antonia</t>
  </si>
  <si>
    <t>Daniel Kretinsky</t>
  </si>
  <si>
    <t>Energy, investments</t>
  </si>
  <si>
    <t>Kretinsky</t>
  </si>
  <si>
    <t>John Malone</t>
  </si>
  <si>
    <t>Elizabeth</t>
  </si>
  <si>
    <t>Cable television</t>
  </si>
  <si>
    <t>Malone</t>
  </si>
  <si>
    <t>Azim Premji</t>
  </si>
  <si>
    <t>Bangalore</t>
  </si>
  <si>
    <t>Software services</t>
  </si>
  <si>
    <t>Premji</t>
  </si>
  <si>
    <t>Azim</t>
  </si>
  <si>
    <t>Charles Schwab</t>
  </si>
  <si>
    <t>Woodside</t>
  </si>
  <si>
    <t>Schwab</t>
  </si>
  <si>
    <t>Eric Smidt</t>
  </si>
  <si>
    <t>Beverly Hills</t>
  </si>
  <si>
    <t>Hardware stores</t>
  </si>
  <si>
    <t>Smidt</t>
  </si>
  <si>
    <t>David Cheriton</t>
  </si>
  <si>
    <t>Cheriton</t>
  </si>
  <si>
    <t>Ivan Glasenberg</t>
  </si>
  <si>
    <t>Ruschlikon</t>
  </si>
  <si>
    <t>Glasenberg</t>
  </si>
  <si>
    <t>Ivan</t>
  </si>
  <si>
    <t>Alexander Otto</t>
  </si>
  <si>
    <t>Hamburg</t>
  </si>
  <si>
    <t>Otto</t>
  </si>
  <si>
    <t>Alexander</t>
  </si>
  <si>
    <t>Anthony von Mandl</t>
  </si>
  <si>
    <t>Alcoholic beverages</t>
  </si>
  <si>
    <t>von Mandl</t>
  </si>
  <si>
    <t>Wang Liping &amp; family</t>
  </si>
  <si>
    <t>Changzhou</t>
  </si>
  <si>
    <t>Hydraulic machinery</t>
  </si>
  <si>
    <t>Liping</t>
  </si>
  <si>
    <t>Finn Rausing</t>
  </si>
  <si>
    <t>Packaging</t>
  </si>
  <si>
    <t>Rausing</t>
  </si>
  <si>
    <t>Finn</t>
  </si>
  <si>
    <t>Jorn Rausing</t>
  </si>
  <si>
    <t>Surrey</t>
  </si>
  <si>
    <t>Jorn</t>
  </si>
  <si>
    <t>Kirsten Rausing</t>
  </si>
  <si>
    <t>Newmarket</t>
  </si>
  <si>
    <t>Kirsten</t>
  </si>
  <si>
    <t>Tatyana Bakalchuk</t>
  </si>
  <si>
    <t>Moscow region</t>
  </si>
  <si>
    <t>Ecommerce</t>
  </si>
  <si>
    <t>Bakalchuk</t>
  </si>
  <si>
    <t>Tatyana</t>
  </si>
  <si>
    <t>John Doerr</t>
  </si>
  <si>
    <t>Venture capital</t>
  </si>
  <si>
    <t>Doerr</t>
  </si>
  <si>
    <t>Richard Liu</t>
  </si>
  <si>
    <t>Richard</t>
  </si>
  <si>
    <t>Dustin Moskovitz</t>
  </si>
  <si>
    <t>Moskovitz</t>
  </si>
  <si>
    <t>Dustin</t>
  </si>
  <si>
    <t>Pierre Omidyar</t>
  </si>
  <si>
    <t>Honolulu</t>
  </si>
  <si>
    <t>EBay, PayPal</t>
  </si>
  <si>
    <t>Omidyar</t>
  </si>
  <si>
    <t>Pierre</t>
  </si>
  <si>
    <t>Pei Zhenhua</t>
  </si>
  <si>
    <t>Pei</t>
  </si>
  <si>
    <t>Zhenhua</t>
  </si>
  <si>
    <t>Carrie Perrodo &amp; family</t>
  </si>
  <si>
    <t>Perrodo</t>
  </si>
  <si>
    <t>Carrie</t>
  </si>
  <si>
    <t>Chen Jianhua</t>
  </si>
  <si>
    <t>Wujiang</t>
  </si>
  <si>
    <t>Jianhua</t>
  </si>
  <si>
    <t>Michael Otto</t>
  </si>
  <si>
    <t>Retail, real estate</t>
  </si>
  <si>
    <t>Leon Black</t>
  </si>
  <si>
    <t>Black</t>
  </si>
  <si>
    <t>Leon</t>
  </si>
  <si>
    <t>Graeme Hart</t>
  </si>
  <si>
    <t>New Zealand</t>
  </si>
  <si>
    <t>Auckland</t>
  </si>
  <si>
    <t>Hart</t>
  </si>
  <si>
    <t>Graeme</t>
  </si>
  <si>
    <t xml:space="preserve">$206,928,765,544 </t>
  </si>
  <si>
    <t>Ravi Jaipuria</t>
  </si>
  <si>
    <t>Soft drinks, fast food</t>
  </si>
  <si>
    <t>Jaipuria</t>
  </si>
  <si>
    <t>Ravi</t>
  </si>
  <si>
    <t>Hasso Plattner &amp; family</t>
  </si>
  <si>
    <t>Heidelberg</t>
  </si>
  <si>
    <t>Plattner</t>
  </si>
  <si>
    <t>Hasso</t>
  </si>
  <si>
    <t>Carlos Alberto Sicupira &amp; family</t>
  </si>
  <si>
    <t>St. Gallen</t>
  </si>
  <si>
    <t>Sicupira</t>
  </si>
  <si>
    <t>Carlos Alberto</t>
  </si>
  <si>
    <t>Manuel Villar</t>
  </si>
  <si>
    <t>Philippines</t>
  </si>
  <si>
    <t>Manila</t>
  </si>
  <si>
    <t>Villar</t>
  </si>
  <si>
    <t>Manuel</t>
  </si>
  <si>
    <t xml:space="preserve">$376,795,508,680 </t>
  </si>
  <si>
    <t>Andreas von Bechtolsheim &amp; family</t>
  </si>
  <si>
    <t>von Bechtolsheim</t>
  </si>
  <si>
    <t>Chase Coleman, III.</t>
  </si>
  <si>
    <t>Coleman</t>
  </si>
  <si>
    <t>Chase</t>
  </si>
  <si>
    <t>Ann Walton Kroenke</t>
  </si>
  <si>
    <t>Ann Walton</t>
  </si>
  <si>
    <t>Li Zhenguo &amp; family</t>
  </si>
  <si>
    <t>Xi'an</t>
  </si>
  <si>
    <t>Solar wafers and modules</t>
  </si>
  <si>
    <t>Zhenguo</t>
  </si>
  <si>
    <t>Jim Kennedy</t>
  </si>
  <si>
    <t>Atlanta</t>
  </si>
  <si>
    <t>Media, automotive</t>
  </si>
  <si>
    <t>Kennedy</t>
  </si>
  <si>
    <t>Nicky Oppenheimer &amp; family</t>
  </si>
  <si>
    <t>Johannesburg</t>
  </si>
  <si>
    <t>Diamonds</t>
  </si>
  <si>
    <t>Oppenheimer</t>
  </si>
  <si>
    <t>Nicky</t>
  </si>
  <si>
    <t>Blair Parry-Okeden</t>
  </si>
  <si>
    <t>New South Wales</t>
  </si>
  <si>
    <t>Parry-Okeden</t>
  </si>
  <si>
    <t>Blair</t>
  </si>
  <si>
    <t>Zheng Shuliang &amp; family</t>
  </si>
  <si>
    <t>Binzhou</t>
  </si>
  <si>
    <t>Aluminum products</t>
  </si>
  <si>
    <t>Zheng</t>
  </si>
  <si>
    <t>Shuliang</t>
  </si>
  <si>
    <t>John Morris</t>
  </si>
  <si>
    <t>Springfield</t>
  </si>
  <si>
    <t>Sporting goods retail</t>
  </si>
  <si>
    <t>Morris</t>
  </si>
  <si>
    <t>German Khan</t>
  </si>
  <si>
    <t>German</t>
  </si>
  <si>
    <t>Abdulsamad Rabiu</t>
  </si>
  <si>
    <t>Rabiu</t>
  </si>
  <si>
    <t>Abdulsamad</t>
  </si>
  <si>
    <t>George Roberts</t>
  </si>
  <si>
    <t>Roberts</t>
  </si>
  <si>
    <t>Kushal Pal Singh</t>
  </si>
  <si>
    <t>Singh</t>
  </si>
  <si>
    <t>Kushal Pal</t>
  </si>
  <si>
    <t>Wang Jianlin</t>
  </si>
  <si>
    <t>Jianlin</t>
  </si>
  <si>
    <t>Yang Huiyan &amp; family</t>
  </si>
  <si>
    <t>Yang</t>
  </si>
  <si>
    <t>Huiyan</t>
  </si>
  <si>
    <t>Laurent Dassault</t>
  </si>
  <si>
    <t>Dassault</t>
  </si>
  <si>
    <t>Laurent</t>
  </si>
  <si>
    <t>Thierry Dassault</t>
  </si>
  <si>
    <t>Thierry</t>
  </si>
  <si>
    <t>Tilman Fertitta</t>
  </si>
  <si>
    <t>Houston Rockets, entertainment</t>
  </si>
  <si>
    <t>Fertitta</t>
  </si>
  <si>
    <t>Tilman</t>
  </si>
  <si>
    <t>Marie-Hélène Habert-Dassault</t>
  </si>
  <si>
    <t>Habert-Dassault</t>
  </si>
  <si>
    <t>Marie-Hélène</t>
  </si>
  <si>
    <t>Karel Komarek</t>
  </si>
  <si>
    <t>Verbier</t>
  </si>
  <si>
    <t>Oil and gas, IT, lotteries</t>
  </si>
  <si>
    <t>Komarek</t>
  </si>
  <si>
    <t>Karel</t>
  </si>
  <si>
    <t>Nathan Blecharczyk</t>
  </si>
  <si>
    <t>Blecharczyk</t>
  </si>
  <si>
    <t>Nathan</t>
  </si>
  <si>
    <t>Leonid Fedun</t>
  </si>
  <si>
    <t>Fedun</t>
  </si>
  <si>
    <t>Bernard Marcus</t>
  </si>
  <si>
    <t>Home Depot</t>
  </si>
  <si>
    <t>Marcus</t>
  </si>
  <si>
    <t>Patrick Ryan</t>
  </si>
  <si>
    <t>Winnetka</t>
  </si>
  <si>
    <t>Insurance</t>
  </si>
  <si>
    <t>Ryan</t>
  </si>
  <si>
    <t>Patrick</t>
  </si>
  <si>
    <t>Robert F. Smith</t>
  </si>
  <si>
    <t>Smith</t>
  </si>
  <si>
    <t>Robert F.</t>
  </si>
  <si>
    <t>Pavel Tykac</t>
  </si>
  <si>
    <t>Coal mines</t>
  </si>
  <si>
    <t>Tykac</t>
  </si>
  <si>
    <t>Orlando Bravo</t>
  </si>
  <si>
    <t>Miami Beach</t>
  </si>
  <si>
    <t>Bravo</t>
  </si>
  <si>
    <t>Orlando</t>
  </si>
  <si>
    <t>Ding Shizhong</t>
  </si>
  <si>
    <t>Quanzhou</t>
  </si>
  <si>
    <t>Sports apparel</t>
  </si>
  <si>
    <t>Shizhong</t>
  </si>
  <si>
    <t>Nancy Walton Laurie</t>
  </si>
  <si>
    <t>Henderson</t>
  </si>
  <si>
    <t>Laurie</t>
  </si>
  <si>
    <t>Nancy Walton</t>
  </si>
  <si>
    <t>Jay Y. Lee</t>
  </si>
  <si>
    <t>Samsung</t>
  </si>
  <si>
    <t>Lee</t>
  </si>
  <si>
    <t>Jay Y.</t>
  </si>
  <si>
    <t>Ramzi Musallam</t>
  </si>
  <si>
    <t>Musallam</t>
  </si>
  <si>
    <t>Ramzi</t>
  </si>
  <si>
    <t>David Shaw</t>
  </si>
  <si>
    <t>Shaw</t>
  </si>
  <si>
    <t>Andrei Skoch &amp; family</t>
  </si>
  <si>
    <t>Metals and mining</t>
  </si>
  <si>
    <t>Skoch &amp; family</t>
  </si>
  <si>
    <t>Georg Stumpf</t>
  </si>
  <si>
    <t>Vienna</t>
  </si>
  <si>
    <t>Real estate, construction</t>
  </si>
  <si>
    <t>Stumpf</t>
  </si>
  <si>
    <t>Rocco Commisso</t>
  </si>
  <si>
    <t>Saddle River</t>
  </si>
  <si>
    <t>Commisso</t>
  </si>
  <si>
    <t>Rocco</t>
  </si>
  <si>
    <t>Li Shuirong &amp; family</t>
  </si>
  <si>
    <t>Petrochemicals</t>
  </si>
  <si>
    <t>Shuirong</t>
  </si>
  <si>
    <t>Qi Shi &amp; family</t>
  </si>
  <si>
    <t>Financial information</t>
  </si>
  <si>
    <t>Qi</t>
  </si>
  <si>
    <t>Shi</t>
  </si>
  <si>
    <t>Yao Liangsong</t>
  </si>
  <si>
    <t>Furniture</t>
  </si>
  <si>
    <t>Yao</t>
  </si>
  <si>
    <t>Liangsong</t>
  </si>
  <si>
    <t>Jean-Michel Besnier</t>
  </si>
  <si>
    <t>Jean-Michel</t>
  </si>
  <si>
    <t>Marie Besnier Beauvalot</t>
  </si>
  <si>
    <t>Besnier Beauvalot</t>
  </si>
  <si>
    <t>Marie</t>
  </si>
  <si>
    <t>David Geffen</t>
  </si>
  <si>
    <t>Movies, record labels</t>
  </si>
  <si>
    <t>Geffen</t>
  </si>
  <si>
    <t>Robin Li</t>
  </si>
  <si>
    <t>Internet search</t>
  </si>
  <si>
    <t>Liu Yonghao &amp; family</t>
  </si>
  <si>
    <t>Yonghao</t>
  </si>
  <si>
    <t>Henry Samueli</t>
  </si>
  <si>
    <t>Samueli</t>
  </si>
  <si>
    <t>Henry</t>
  </si>
  <si>
    <t>Reinhold Schmieding</t>
  </si>
  <si>
    <t>Schmieding</t>
  </si>
  <si>
    <t>Ivar Tollefsen</t>
  </si>
  <si>
    <t>Norway</t>
  </si>
  <si>
    <t>Oslo</t>
  </si>
  <si>
    <t>Tollefsen</t>
  </si>
  <si>
    <t>Ivar</t>
  </si>
  <si>
    <t xml:space="preserve">$403,336,363,636 </t>
  </si>
  <si>
    <t>Cao Renxian</t>
  </si>
  <si>
    <t>Hefei</t>
  </si>
  <si>
    <t>Photovoltaic equipment</t>
  </si>
  <si>
    <t>Cao</t>
  </si>
  <si>
    <t>Renxian</t>
  </si>
  <si>
    <t>Hasmukh Chudgar &amp; family</t>
  </si>
  <si>
    <t>Chudgar</t>
  </si>
  <si>
    <t>Hasmukh</t>
  </si>
  <si>
    <t>Andrew Currie</t>
  </si>
  <si>
    <t>Currie</t>
  </si>
  <si>
    <t>Joe Gebbia</t>
  </si>
  <si>
    <t>Gebbia</t>
  </si>
  <si>
    <t>Joe</t>
  </si>
  <si>
    <t>Philip Ng</t>
  </si>
  <si>
    <t>Ng</t>
  </si>
  <si>
    <t>John Reece</t>
  </si>
  <si>
    <t>Reece</t>
  </si>
  <si>
    <t>Leonard Stern</t>
  </si>
  <si>
    <t>Stern</t>
  </si>
  <si>
    <t>Zhong Huijuan</t>
  </si>
  <si>
    <t>Huijuan</t>
  </si>
  <si>
    <t>Arthur Blank</t>
  </si>
  <si>
    <t>Blank</t>
  </si>
  <si>
    <t>Arthur</t>
  </si>
  <si>
    <t>Charles Butt</t>
  </si>
  <si>
    <t>San Antonio</t>
  </si>
  <si>
    <t>Supermarkets</t>
  </si>
  <si>
    <t>Butt</t>
  </si>
  <si>
    <t>Ding Shijia</t>
  </si>
  <si>
    <t>Shijia</t>
  </si>
  <si>
    <t>Paul Tudor Jones, II.</t>
  </si>
  <si>
    <t>Paul Tudor</t>
  </si>
  <si>
    <t>Henry Kravis</t>
  </si>
  <si>
    <t>Kravis</t>
  </si>
  <si>
    <t>Zhang Yong</t>
  </si>
  <si>
    <t>Restaurants</t>
  </si>
  <si>
    <t>Yong</t>
  </si>
  <si>
    <t>James Goodnight</t>
  </si>
  <si>
    <t>Cary</t>
  </si>
  <si>
    <t>Goodnight</t>
  </si>
  <si>
    <t>Sri Prakash Lohia</t>
  </si>
  <si>
    <t>Lohia</t>
  </si>
  <si>
    <t>Sri Prakash</t>
  </si>
  <si>
    <t>Ma Jianrong</t>
  </si>
  <si>
    <t>Textiles, apparel</t>
  </si>
  <si>
    <t>Jianrong</t>
  </si>
  <si>
    <t>Robert Ng</t>
  </si>
  <si>
    <t>Steven Rales</t>
  </si>
  <si>
    <t>Santa Barbara</t>
  </si>
  <si>
    <t>Manufacturing, investments</t>
  </si>
  <si>
    <t>Rales</t>
  </si>
  <si>
    <t>Steven</t>
  </si>
  <si>
    <t>Nassef Sawiris</t>
  </si>
  <si>
    <t>Egypt</t>
  </si>
  <si>
    <t>Cairo</t>
  </si>
  <si>
    <t>Construction, investments</t>
  </si>
  <si>
    <t>Sawiris</t>
  </si>
  <si>
    <t>Nassef</t>
  </si>
  <si>
    <t xml:space="preserve">$303,175,127,598 </t>
  </si>
  <si>
    <t>Harry Stine</t>
  </si>
  <si>
    <t>Adel</t>
  </si>
  <si>
    <t>Agriculture</t>
  </si>
  <si>
    <t>Stine</t>
  </si>
  <si>
    <t>Benu Gopal Bangur</t>
  </si>
  <si>
    <t>Kolkata</t>
  </si>
  <si>
    <t>Cement</t>
  </si>
  <si>
    <t>Bangur</t>
  </si>
  <si>
    <t>Benu Gopal</t>
  </si>
  <si>
    <t>Iskander Makhmudov</t>
  </si>
  <si>
    <t>Mining, metals, machinery</t>
  </si>
  <si>
    <t>Makhmudov</t>
  </si>
  <si>
    <t>Iskander</t>
  </si>
  <si>
    <t>Anders Holch Povlsen</t>
  </si>
  <si>
    <t>Denmark</t>
  </si>
  <si>
    <t>Aarhus</t>
  </si>
  <si>
    <t>Povlsen</t>
  </si>
  <si>
    <t>Anders Holch</t>
  </si>
  <si>
    <t xml:space="preserve">$348,078,018,464 </t>
  </si>
  <si>
    <t>Enrique Razon Jr.</t>
  </si>
  <si>
    <t>Ports</t>
  </si>
  <si>
    <t>Razon Jr.</t>
  </si>
  <si>
    <t>Enrique</t>
  </si>
  <si>
    <t>Wang Laichun</t>
  </si>
  <si>
    <t>Electronics components</t>
  </si>
  <si>
    <t>Laichun</t>
  </si>
  <si>
    <t>Arthur Dantchik</t>
  </si>
  <si>
    <t>Gladwyne</t>
  </si>
  <si>
    <t>Dantchik</t>
  </si>
  <si>
    <t>Jeff Greene</t>
  </si>
  <si>
    <t>Real estate, investments</t>
  </si>
  <si>
    <t>Greene</t>
  </si>
  <si>
    <t>Don Hankey</t>
  </si>
  <si>
    <t>Malibu</t>
  </si>
  <si>
    <t>Auto loans</t>
  </si>
  <si>
    <t>Hankey</t>
  </si>
  <si>
    <t>Don</t>
  </si>
  <si>
    <t>Richard Kinder</t>
  </si>
  <si>
    <t>Pipelines</t>
  </si>
  <si>
    <t>Kinder</t>
  </si>
  <si>
    <t>Guillaume Pousaz</t>
  </si>
  <si>
    <t>Fintech</t>
  </si>
  <si>
    <t>Pousaz</t>
  </si>
  <si>
    <t>Guillaume</t>
  </si>
  <si>
    <t>Takahisa Takahara</t>
  </si>
  <si>
    <t>Personal care goods</t>
  </si>
  <si>
    <t>Takahara</t>
  </si>
  <si>
    <t>Takahisa</t>
  </si>
  <si>
    <t>Zong Qinghou</t>
  </si>
  <si>
    <t>Beverages</t>
  </si>
  <si>
    <t>Zong</t>
  </si>
  <si>
    <t>Qinghou</t>
  </si>
  <si>
    <t>Judy Faulkner</t>
  </si>
  <si>
    <t>Madison</t>
  </si>
  <si>
    <t>Healthcare software</t>
  </si>
  <si>
    <t>Faulkner</t>
  </si>
  <si>
    <t>Johann Graf</t>
  </si>
  <si>
    <t>Gambling</t>
  </si>
  <si>
    <t>Graf</t>
  </si>
  <si>
    <t>Tamara Gustavson</t>
  </si>
  <si>
    <t>Lexington</t>
  </si>
  <si>
    <t>Self storage</t>
  </si>
  <si>
    <t>Gustavson</t>
  </si>
  <si>
    <t>Tamara</t>
  </si>
  <si>
    <t>Liang Wengen</t>
  </si>
  <si>
    <t>Construction equipment</t>
  </si>
  <si>
    <t>Liang</t>
  </si>
  <si>
    <t>Wengen</t>
  </si>
  <si>
    <t>Frederik Paulsen</t>
  </si>
  <si>
    <t>Lausanne</t>
  </si>
  <si>
    <t>Health care</t>
  </si>
  <si>
    <t>Paulsen</t>
  </si>
  <si>
    <t>Frederik</t>
  </si>
  <si>
    <t>Wee Cho Yaw</t>
  </si>
  <si>
    <t>Wee</t>
  </si>
  <si>
    <t>Cho Yaw</t>
  </si>
  <si>
    <t>Zhang Hejun</t>
  </si>
  <si>
    <t>Electronics</t>
  </si>
  <si>
    <t>Hejun</t>
  </si>
  <si>
    <t>Marc Benioff</t>
  </si>
  <si>
    <t>Benioff</t>
  </si>
  <si>
    <t>Marc</t>
  </si>
  <si>
    <t>Dmitri Bukhman</t>
  </si>
  <si>
    <t>Bukhman</t>
  </si>
  <si>
    <t>Dmitri</t>
  </si>
  <si>
    <t>Igor Bukhman</t>
  </si>
  <si>
    <t>Igor</t>
  </si>
  <si>
    <t>Jack Dangermond</t>
  </si>
  <si>
    <t>Redlands</t>
  </si>
  <si>
    <t>Mapping software</t>
  </si>
  <si>
    <t>Dangermond</t>
  </si>
  <si>
    <t>Ashwin Dani &amp; family</t>
  </si>
  <si>
    <t>Dani</t>
  </si>
  <si>
    <t>Ashwin</t>
  </si>
  <si>
    <t>Ralph Lauren</t>
  </si>
  <si>
    <t>Apparel</t>
  </si>
  <si>
    <t>Lauren</t>
  </si>
  <si>
    <t>Ralph</t>
  </si>
  <si>
    <t>Rohiqa Cyrus Mistry</t>
  </si>
  <si>
    <t>Mistry</t>
  </si>
  <si>
    <t>Rohiqa Cyrus</t>
  </si>
  <si>
    <t>Shapoor Mistry</t>
  </si>
  <si>
    <t>Shapoor</t>
  </si>
  <si>
    <t>J. Christopher Reyes</t>
  </si>
  <si>
    <t>Hobe Sound</t>
  </si>
  <si>
    <t>Food distribution</t>
  </si>
  <si>
    <t>Reyes</t>
  </si>
  <si>
    <t>J. Christopher</t>
  </si>
  <si>
    <t>Jude Reyes</t>
  </si>
  <si>
    <t>Jude</t>
  </si>
  <si>
    <t>Don Vultaggio &amp; family</t>
  </si>
  <si>
    <t>Port Washington</t>
  </si>
  <si>
    <t>Vultaggio</t>
  </si>
  <si>
    <t>Edythe Broad &amp; family</t>
  </si>
  <si>
    <t>Homebuilding, insurance</t>
  </si>
  <si>
    <t>Broad</t>
  </si>
  <si>
    <t>Edythe</t>
  </si>
  <si>
    <t>Pauline MacMillan Keinath</t>
  </si>
  <si>
    <t>St. Louis</t>
  </si>
  <si>
    <t>Cargill</t>
  </si>
  <si>
    <t>Keinath</t>
  </si>
  <si>
    <t>Pauline MacMillan</t>
  </si>
  <si>
    <t>Philippe Laffont</t>
  </si>
  <si>
    <t>Hedge fund</t>
  </si>
  <si>
    <t>Laffont</t>
  </si>
  <si>
    <t>Philippe</t>
  </si>
  <si>
    <t>Liu Jincheng &amp; family</t>
  </si>
  <si>
    <t>Huizhou</t>
  </si>
  <si>
    <t>Lithium batteries</t>
  </si>
  <si>
    <t>Jincheng</t>
  </si>
  <si>
    <t>Igor Olenicoff</t>
  </si>
  <si>
    <t>Lighthouse Point</t>
  </si>
  <si>
    <t>Olenicoff</t>
  </si>
  <si>
    <t>Sandra Ortega Mera</t>
  </si>
  <si>
    <t>Ortega Mera</t>
  </si>
  <si>
    <t>Sandra</t>
  </si>
  <si>
    <t>Ronda Stryker</t>
  </si>
  <si>
    <t>Portage</t>
  </si>
  <si>
    <t>Medical equipment</t>
  </si>
  <si>
    <t>Stryker</t>
  </si>
  <si>
    <t>Ronda</t>
  </si>
  <si>
    <t>Dannine Avara</t>
  </si>
  <si>
    <t>Avara</t>
  </si>
  <si>
    <t>Dannine</t>
  </si>
  <si>
    <t>Silvio Berlusconi &amp; family</t>
  </si>
  <si>
    <t>Berlusconi</t>
  </si>
  <si>
    <t>Silvio</t>
  </si>
  <si>
    <t>Denise Coates</t>
  </si>
  <si>
    <t>Stoke-on-Trent</t>
  </si>
  <si>
    <t>Online gambling</t>
  </si>
  <si>
    <t>Coates</t>
  </si>
  <si>
    <t>Denise</t>
  </si>
  <si>
    <t>Scott Duncan</t>
  </si>
  <si>
    <t>Duncan</t>
  </si>
  <si>
    <t>Milane Frantz</t>
  </si>
  <si>
    <t>Frantz</t>
  </si>
  <si>
    <t>Milane</t>
  </si>
  <si>
    <t>Edward Johnson, IV.</t>
  </si>
  <si>
    <t>Boston</t>
  </si>
  <si>
    <t>Edward</t>
  </si>
  <si>
    <t>Yuri Milner</t>
  </si>
  <si>
    <t>Tech investments</t>
  </si>
  <si>
    <t>Milner</t>
  </si>
  <si>
    <t>Yuri</t>
  </si>
  <si>
    <t>Gordon Moore</t>
  </si>
  <si>
    <t>Intel</t>
  </si>
  <si>
    <t>Moore</t>
  </si>
  <si>
    <t>Gordon</t>
  </si>
  <si>
    <t>John Overdeck</t>
  </si>
  <si>
    <t>Millburn</t>
  </si>
  <si>
    <t>Overdeck</t>
  </si>
  <si>
    <t>David Siegel</t>
  </si>
  <si>
    <t>Scarsdale</t>
  </si>
  <si>
    <t>Siegel</t>
  </si>
  <si>
    <t>Viktor Vekselberg</t>
  </si>
  <si>
    <t>Metals, investments</t>
  </si>
  <si>
    <t>Vekselberg</t>
  </si>
  <si>
    <t>Wang Laisheng</t>
  </si>
  <si>
    <t>Laisheng</t>
  </si>
  <si>
    <t>Randa Duncan Williams</t>
  </si>
  <si>
    <t>Williams</t>
  </si>
  <si>
    <t>Randa Duncan</t>
  </si>
  <si>
    <t>Ken Fisher</t>
  </si>
  <si>
    <t>Money management</t>
  </si>
  <si>
    <t>Fisher</t>
  </si>
  <si>
    <t>Christopher Hohn</t>
  </si>
  <si>
    <t>Hohn</t>
  </si>
  <si>
    <t>Christopher</t>
  </si>
  <si>
    <t>Kjeld Kirk Kristiansen</t>
  </si>
  <si>
    <t>Billund</t>
  </si>
  <si>
    <t>Lego</t>
  </si>
  <si>
    <t>Kristiansen</t>
  </si>
  <si>
    <t>Kjeld Kirk</t>
  </si>
  <si>
    <t>Sofie Kirk Kristiansen</t>
  </si>
  <si>
    <t>Sofie Kirk</t>
  </si>
  <si>
    <t>Thomas Kirk Kristiansen</t>
  </si>
  <si>
    <t>Thomas Kirk</t>
  </si>
  <si>
    <t>Massimiliana Landini Aleotti &amp; family</t>
  </si>
  <si>
    <t>Fiesole</t>
  </si>
  <si>
    <t>Landini Aleotti</t>
  </si>
  <si>
    <t>Massimiliana</t>
  </si>
  <si>
    <t>Li Ping</t>
  </si>
  <si>
    <t>Ping</t>
  </si>
  <si>
    <t>Lin Jianhua</t>
  </si>
  <si>
    <t>Solar panel components</t>
  </si>
  <si>
    <t>Lin</t>
  </si>
  <si>
    <t>Magdalena Martullo-Blocher</t>
  </si>
  <si>
    <t>Feldmeilen</t>
  </si>
  <si>
    <t>Martullo-Blocher</t>
  </si>
  <si>
    <t>Magdalena</t>
  </si>
  <si>
    <t>Xavier Niel</t>
  </si>
  <si>
    <t>Niel</t>
  </si>
  <si>
    <t>Xavier</t>
  </si>
  <si>
    <t>Terrence Pegula</t>
  </si>
  <si>
    <t>Boca Raton</t>
  </si>
  <si>
    <t>Natural gas</t>
  </si>
  <si>
    <t>Pegula</t>
  </si>
  <si>
    <t>Terrence</t>
  </si>
  <si>
    <t>Edward Roski, Jr.</t>
  </si>
  <si>
    <t>Roski</t>
  </si>
  <si>
    <t>John A. Sobrato &amp; family</t>
  </si>
  <si>
    <t>Sobrato</t>
  </si>
  <si>
    <t>John A.</t>
  </si>
  <si>
    <t>George Soros</t>
  </si>
  <si>
    <t>Katonah</t>
  </si>
  <si>
    <t>Soros</t>
  </si>
  <si>
    <t>David Sun</t>
  </si>
  <si>
    <t>Irvine</t>
  </si>
  <si>
    <t>Computer hardware</t>
  </si>
  <si>
    <t>Agnete Kirk Thinggaard</t>
  </si>
  <si>
    <t>Thinggaard</t>
  </si>
  <si>
    <t>Agnete Kirk</t>
  </si>
  <si>
    <t>John Tu</t>
  </si>
  <si>
    <t>Rolling Hills</t>
  </si>
  <si>
    <t>Tu</t>
  </si>
  <si>
    <t>Xu Shihui</t>
  </si>
  <si>
    <t>Snacks, beverages</t>
  </si>
  <si>
    <t>Shihui</t>
  </si>
  <si>
    <t>Rahel Blocher</t>
  </si>
  <si>
    <t>Wilen bei Wollerau</t>
  </si>
  <si>
    <t>Blocher</t>
  </si>
  <si>
    <t>Rahel</t>
  </si>
  <si>
    <t>Bubba Cathy</t>
  </si>
  <si>
    <t>Chick-fil-A</t>
  </si>
  <si>
    <t>Cathy</t>
  </si>
  <si>
    <t>Bubba</t>
  </si>
  <si>
    <t>Dan Cathy</t>
  </si>
  <si>
    <t>Dan</t>
  </si>
  <si>
    <t>Trudy Cathy White</t>
  </si>
  <si>
    <t>Hampton</t>
  </si>
  <si>
    <t>Cathy White</t>
  </si>
  <si>
    <t>Trudy</t>
  </si>
  <si>
    <t>Bruce Kovner</t>
  </si>
  <si>
    <t>Kovner</t>
  </si>
  <si>
    <t>Bruce</t>
  </si>
  <si>
    <t>Henry Nicholas, III.</t>
  </si>
  <si>
    <t>Newport Coast</t>
  </si>
  <si>
    <t>Nicholas</t>
  </si>
  <si>
    <t>Nadia Thiele</t>
  </si>
  <si>
    <t>Munich</t>
  </si>
  <si>
    <t>Thiele</t>
  </si>
  <si>
    <t>Nadia</t>
  </si>
  <si>
    <t>David Bonderman</t>
  </si>
  <si>
    <t>Bonderman</t>
  </si>
  <si>
    <t>Melinda French Gates</t>
  </si>
  <si>
    <t>French Gates</t>
  </si>
  <si>
    <t>Melinda</t>
  </si>
  <si>
    <t>Annette Lerner &amp; family</t>
  </si>
  <si>
    <t>Chevy Chase</t>
  </si>
  <si>
    <t>Lerner</t>
  </si>
  <si>
    <t>Annette</t>
  </si>
  <si>
    <t>David Reuben</t>
  </si>
  <si>
    <t>Investments, real estate</t>
  </si>
  <si>
    <t>Reuben</t>
  </si>
  <si>
    <t>Radovan Vitek</t>
  </si>
  <si>
    <t>Crans Montana</t>
  </si>
  <si>
    <t>Vitek</t>
  </si>
  <si>
    <t>Radovan</t>
  </si>
  <si>
    <t>Carl Bennet</t>
  </si>
  <si>
    <t>Gothenberg</t>
  </si>
  <si>
    <t>Bennet</t>
  </si>
  <si>
    <t>Stephen Bisciotti</t>
  </si>
  <si>
    <t>Staffing, Baltimore Ravens</t>
  </si>
  <si>
    <t>Bisciotti</t>
  </si>
  <si>
    <t>Stanley Druckenmiller</t>
  </si>
  <si>
    <t>Druckenmiller</t>
  </si>
  <si>
    <t>Jian Jun</t>
  </si>
  <si>
    <t>Biomedical products</t>
  </si>
  <si>
    <t>Jian</t>
  </si>
  <si>
    <t>Alexei Kuzmichev</t>
  </si>
  <si>
    <t>Kuzmichev</t>
  </si>
  <si>
    <t>Alexei</t>
  </si>
  <si>
    <t>Luis Carlos Sarmiento</t>
  </si>
  <si>
    <t>Colombia</t>
  </si>
  <si>
    <t>Bogota</t>
  </si>
  <si>
    <t>Sarmiento</t>
  </si>
  <si>
    <t>Luis Carlos</t>
  </si>
  <si>
    <t xml:space="preserve">$323,802,808,108 </t>
  </si>
  <si>
    <t>Dennis Washington</t>
  </si>
  <si>
    <t>Missoula</t>
  </si>
  <si>
    <t>Construction, mining</t>
  </si>
  <si>
    <t>Washington</t>
  </si>
  <si>
    <t>Dennis</t>
  </si>
  <si>
    <t>Anthony Bamford &amp; family</t>
  </si>
  <si>
    <t>Bamford</t>
  </si>
  <si>
    <t>Gao Jifan &amp; family</t>
  </si>
  <si>
    <t>Solar equipment</t>
  </si>
  <si>
    <t>Gao</t>
  </si>
  <si>
    <t>Jifan</t>
  </si>
  <si>
    <t>John Grayken</t>
  </si>
  <si>
    <t>Grayken</t>
  </si>
  <si>
    <t>Alain Merieux &amp; family</t>
  </si>
  <si>
    <t>Lyon</t>
  </si>
  <si>
    <t>Merieux</t>
  </si>
  <si>
    <t>Wang Yusuo &amp; family</t>
  </si>
  <si>
    <t>Langfang</t>
  </si>
  <si>
    <t>Natural gas distribution</t>
  </si>
  <si>
    <t>Yusuo</t>
  </si>
  <si>
    <t>Stef Wertheimer &amp; family</t>
  </si>
  <si>
    <t>Tel Aviv</t>
  </si>
  <si>
    <t>Metalworking tools</t>
  </si>
  <si>
    <t>Stef</t>
  </si>
  <si>
    <t>Maria Asuncion Aramburuzabala &amp; family</t>
  </si>
  <si>
    <t>Beer, investments</t>
  </si>
  <si>
    <t>Aramburuzabala</t>
  </si>
  <si>
    <t>Maria Asuncion</t>
  </si>
  <si>
    <t>Gustaf Douglas</t>
  </si>
  <si>
    <t>Douglas</t>
  </si>
  <si>
    <t>Gustaf</t>
  </si>
  <si>
    <t>Frits Goldschmeding</t>
  </si>
  <si>
    <t>Netherlands</t>
  </si>
  <si>
    <t>Amsterdam</t>
  </si>
  <si>
    <t>Temp agency</t>
  </si>
  <si>
    <t>Goldschmeding</t>
  </si>
  <si>
    <t>Frits</t>
  </si>
  <si>
    <t xml:space="preserve">$909,070,395,161 </t>
  </si>
  <si>
    <t>Lin Muqin &amp; family</t>
  </si>
  <si>
    <t>Muqin</t>
  </si>
  <si>
    <t>Ruan Liping</t>
  </si>
  <si>
    <t>Power strips</t>
  </si>
  <si>
    <t>Ruan</t>
  </si>
  <si>
    <t>Ruan Xueping</t>
  </si>
  <si>
    <t>Power strip</t>
  </si>
  <si>
    <t>Xueping</t>
  </si>
  <si>
    <t>Michal Solowow</t>
  </si>
  <si>
    <t>Poland</t>
  </si>
  <si>
    <t>Kielce</t>
  </si>
  <si>
    <t>Solowow</t>
  </si>
  <si>
    <t>Michal</t>
  </si>
  <si>
    <t xml:space="preserve">$592,164,400,688 </t>
  </si>
  <si>
    <t>Mike Adenuga</t>
  </si>
  <si>
    <t>Telecom, oil</t>
  </si>
  <si>
    <t>Adenuga</t>
  </si>
  <si>
    <t>Tom Gores</t>
  </si>
  <si>
    <t>Gores</t>
  </si>
  <si>
    <t>Tom</t>
  </si>
  <si>
    <t>Michael Herz</t>
  </si>
  <si>
    <t>Coffee</t>
  </si>
  <si>
    <t>Herz</t>
  </si>
  <si>
    <t>Wolfgang Herz</t>
  </si>
  <si>
    <t>Wolfgang</t>
  </si>
  <si>
    <t>Alexander Abramov</t>
  </si>
  <si>
    <t>Steel, mining</t>
  </si>
  <si>
    <t>Abramov</t>
  </si>
  <si>
    <t>Neil Bluhm</t>
  </si>
  <si>
    <t>Bluhm</t>
  </si>
  <si>
    <t>Neil</t>
  </si>
  <si>
    <t>Alain Bouchard</t>
  </si>
  <si>
    <t>Montreal</t>
  </si>
  <si>
    <t>Convinience stores</t>
  </si>
  <si>
    <t>Bouchard</t>
  </si>
  <si>
    <t>Jay Chaudhry</t>
  </si>
  <si>
    <t>Reno</t>
  </si>
  <si>
    <t>Security software</t>
  </si>
  <si>
    <t>Chaudhry</t>
  </si>
  <si>
    <t>Jay</t>
  </si>
  <si>
    <t>Gopikishan Damani</t>
  </si>
  <si>
    <t>Gopikishan</t>
  </si>
  <si>
    <t>Sumet Jiaravanon</t>
  </si>
  <si>
    <t>Jiaravanon</t>
  </si>
  <si>
    <t>Sumet</t>
  </si>
  <si>
    <t>Frank Lowy</t>
  </si>
  <si>
    <t>Lowy</t>
  </si>
  <si>
    <t>Frank</t>
  </si>
  <si>
    <t>Michael Milken</t>
  </si>
  <si>
    <t>Milken</t>
  </si>
  <si>
    <t>David Steward</t>
  </si>
  <si>
    <t>IT provider</t>
  </si>
  <si>
    <t>Steward</t>
  </si>
  <si>
    <t>Les Wexner &amp; family</t>
  </si>
  <si>
    <t>New Albany</t>
  </si>
  <si>
    <t>Wexner</t>
  </si>
  <si>
    <t>Les</t>
  </si>
  <si>
    <t>Cai Kui</t>
  </si>
  <si>
    <t>Cai</t>
  </si>
  <si>
    <t>Kui</t>
  </si>
  <si>
    <t>Jaran Chiaravanont</t>
  </si>
  <si>
    <t>Chiaravanont</t>
  </si>
  <si>
    <t>Jaran</t>
  </si>
  <si>
    <t>Andreas Halvorsen</t>
  </si>
  <si>
    <t>Darien</t>
  </si>
  <si>
    <t>Halvorsen</t>
  </si>
  <si>
    <t>Antony Ressler</t>
  </si>
  <si>
    <t>Finance</t>
  </si>
  <si>
    <t>Ressler</t>
  </si>
  <si>
    <t>Antony</t>
  </si>
  <si>
    <t>Tsai Eng-meng</t>
  </si>
  <si>
    <t>Food, beverages</t>
  </si>
  <si>
    <t>Tsai</t>
  </si>
  <si>
    <t>Eng-meng</t>
  </si>
  <si>
    <t>Josh Harris</t>
  </si>
  <si>
    <t>Harris</t>
  </si>
  <si>
    <t>Josh</t>
  </si>
  <si>
    <t>Niels Peter Louis-Hansen</t>
  </si>
  <si>
    <t>Humlebaek</t>
  </si>
  <si>
    <t>Louis-Hansen</t>
  </si>
  <si>
    <t>Niels Peter</t>
  </si>
  <si>
    <t>Patrick Soon-Shiong</t>
  </si>
  <si>
    <t>Soon-Shiong</t>
  </si>
  <si>
    <t>Rinat Akhmetov</t>
  </si>
  <si>
    <t>Ukraine</t>
  </si>
  <si>
    <t>Donetsk</t>
  </si>
  <si>
    <t>Steel, coal</t>
  </si>
  <si>
    <t>Akhmetov</t>
  </si>
  <si>
    <t>Rinat</t>
  </si>
  <si>
    <t xml:space="preserve">$153,781,069,118 </t>
  </si>
  <si>
    <t>John Brown</t>
  </si>
  <si>
    <t>Brown</t>
  </si>
  <si>
    <t>Arthur Irving</t>
  </si>
  <si>
    <t>Saint John</t>
  </si>
  <si>
    <t>Irving</t>
  </si>
  <si>
    <t>Fredrik Lundberg</t>
  </si>
  <si>
    <t>Lundberg</t>
  </si>
  <si>
    <t>Fredrik</t>
  </si>
  <si>
    <t>Thomas Schmidheiny</t>
  </si>
  <si>
    <t>Jona</t>
  </si>
  <si>
    <t>Schmidheiny</t>
  </si>
  <si>
    <t>Daniel Ziff</t>
  </si>
  <si>
    <t>Ziff</t>
  </si>
  <si>
    <t>Dirk Ziff</t>
  </si>
  <si>
    <t>North Palm Beach</t>
  </si>
  <si>
    <t>Dirk</t>
  </si>
  <si>
    <t>Robert Ziff</t>
  </si>
  <si>
    <t>Ray Lee Hunt</t>
  </si>
  <si>
    <t>Oil, real estate</t>
  </si>
  <si>
    <t>Hunt</t>
  </si>
  <si>
    <t>Ray Lee</t>
  </si>
  <si>
    <t>Lai Meisong</t>
  </si>
  <si>
    <t>Lai</t>
  </si>
  <si>
    <t>Meisong</t>
  </si>
  <si>
    <t>Vikram Lal &amp; family</t>
  </si>
  <si>
    <t>Motorcycles</t>
  </si>
  <si>
    <t>Lal</t>
  </si>
  <si>
    <t>Vikram</t>
  </si>
  <si>
    <t>Ken Langone</t>
  </si>
  <si>
    <t>Sands Point</t>
  </si>
  <si>
    <t>Langone</t>
  </si>
  <si>
    <t>Li Ge</t>
  </si>
  <si>
    <t>Pharmaceutical ingredients</t>
  </si>
  <si>
    <t>Ge</t>
  </si>
  <si>
    <t>Karen Pritzker</t>
  </si>
  <si>
    <t>Branford</t>
  </si>
  <si>
    <t>Hotels, investments</t>
  </si>
  <si>
    <t>Pritzker</t>
  </si>
  <si>
    <t>Karen</t>
  </si>
  <si>
    <t>Robert Rowling</t>
  </si>
  <si>
    <t>Rowling</t>
  </si>
  <si>
    <t>Teddy Sagi</t>
  </si>
  <si>
    <t>Gambling software</t>
  </si>
  <si>
    <t>Sagi</t>
  </si>
  <si>
    <t>Teddy</t>
  </si>
  <si>
    <t>Seo Jung-jin</t>
  </si>
  <si>
    <t>Biotech</t>
  </si>
  <si>
    <t>Seo</t>
  </si>
  <si>
    <t>Jung-jin</t>
  </si>
  <si>
    <t>Wu Jianshu</t>
  </si>
  <si>
    <t>Jianshu</t>
  </si>
  <si>
    <t>Micky Arison</t>
  </si>
  <si>
    <t>Bal Harbour</t>
  </si>
  <si>
    <t>Carnival Cruises</t>
  </si>
  <si>
    <t>Arison</t>
  </si>
  <si>
    <t>Micky</t>
  </si>
  <si>
    <t>James Chambers</t>
  </si>
  <si>
    <t>Palisades</t>
  </si>
  <si>
    <t>Chambers</t>
  </si>
  <si>
    <t>John Collison</t>
  </si>
  <si>
    <t>Payments software</t>
  </si>
  <si>
    <t>Collison</t>
  </si>
  <si>
    <t>Patrick Collison</t>
  </si>
  <si>
    <t>Payment software</t>
  </si>
  <si>
    <t>Archie Aldis Emmerson &amp; family</t>
  </si>
  <si>
    <t>Redding</t>
  </si>
  <si>
    <t>Timberland, lumber mills</t>
  </si>
  <si>
    <t>Emmerson</t>
  </si>
  <si>
    <t>Archie Aldis</t>
  </si>
  <si>
    <t>Piero Ferrari</t>
  </si>
  <si>
    <t>Modena</t>
  </si>
  <si>
    <t>Ferrari</t>
  </si>
  <si>
    <t>Piero</t>
  </si>
  <si>
    <t>Dan Friedkin</t>
  </si>
  <si>
    <t>Toyota dealerships</t>
  </si>
  <si>
    <t>Friedkin</t>
  </si>
  <si>
    <t>James Irving</t>
  </si>
  <si>
    <t>Jiang Weiping &amp; family</t>
  </si>
  <si>
    <t>Weiping</t>
  </si>
  <si>
    <t>Wolfgang Marguerre &amp; family</t>
  </si>
  <si>
    <t>Marguerre</t>
  </si>
  <si>
    <t>Ludwig Merckle</t>
  </si>
  <si>
    <t>Ulm</t>
  </si>
  <si>
    <t>Merckle</t>
  </si>
  <si>
    <t>Ludwig</t>
  </si>
  <si>
    <t>Mitchell Rales</t>
  </si>
  <si>
    <t>Potomac</t>
  </si>
  <si>
    <t>Mitchell</t>
  </si>
  <si>
    <t>Katharine Rayner</t>
  </si>
  <si>
    <t>East Hampton</t>
  </si>
  <si>
    <t>Rayner</t>
  </si>
  <si>
    <t>Katharine</t>
  </si>
  <si>
    <t>Paul Singer</t>
  </si>
  <si>
    <t>Singer</t>
  </si>
  <si>
    <t>Paul</t>
  </si>
  <si>
    <t>Sergio Stevanato &amp; family</t>
  </si>
  <si>
    <t>Venice</t>
  </si>
  <si>
    <t>Medical packaging</t>
  </si>
  <si>
    <t>Stevanato</t>
  </si>
  <si>
    <t>Sergio</t>
  </si>
  <si>
    <t>Margaretta Taylor</t>
  </si>
  <si>
    <t>Southampton</t>
  </si>
  <si>
    <t>Taylor</t>
  </si>
  <si>
    <t>Margaretta</t>
  </si>
  <si>
    <t>Richard White</t>
  </si>
  <si>
    <t>White</t>
  </si>
  <si>
    <t>Zhao Yan</t>
  </si>
  <si>
    <t>Yan</t>
  </si>
  <si>
    <t>Patrizio Bertelli</t>
  </si>
  <si>
    <t>Bertelli</t>
  </si>
  <si>
    <t>Patrizio</t>
  </si>
  <si>
    <t>Mahendra Choksi &amp; family</t>
  </si>
  <si>
    <t>Choksi</t>
  </si>
  <si>
    <t>Mahendra</t>
  </si>
  <si>
    <t>Mat Ishbia</t>
  </si>
  <si>
    <t>Bloomfield Hills</t>
  </si>
  <si>
    <t>Mortgage lender</t>
  </si>
  <si>
    <t>Ishbia</t>
  </si>
  <si>
    <t>Mat</t>
  </si>
  <si>
    <t>Leo Koguan</t>
  </si>
  <si>
    <t>Koguan</t>
  </si>
  <si>
    <t>Leo</t>
  </si>
  <si>
    <t>Miao Hangen</t>
  </si>
  <si>
    <t>Suzhou</t>
  </si>
  <si>
    <t>Textiles, petrochemicals</t>
  </si>
  <si>
    <t>Miao</t>
  </si>
  <si>
    <t>Hangen</t>
  </si>
  <si>
    <t>Michael Pieper</t>
  </si>
  <si>
    <t>Lucerne</t>
  </si>
  <si>
    <t>Kitchen appliances</t>
  </si>
  <si>
    <t>Pieper</t>
  </si>
  <si>
    <t>Miuccia Prada</t>
  </si>
  <si>
    <t>Prada</t>
  </si>
  <si>
    <t>Miuccia</t>
  </si>
  <si>
    <t>Wolfgang Reimann</t>
  </si>
  <si>
    <t>Passau</t>
  </si>
  <si>
    <t>Consumer goods</t>
  </si>
  <si>
    <t>Reimann</t>
  </si>
  <si>
    <t>Matthias Reimann-Andersen</t>
  </si>
  <si>
    <t>Reimann-Andersen</t>
  </si>
  <si>
    <t>Matthias</t>
  </si>
  <si>
    <t>Stefan Reimann-Andersen</t>
  </si>
  <si>
    <t>Renate Reimann-Haas</t>
  </si>
  <si>
    <t>Reimann-Haas</t>
  </si>
  <si>
    <t>Renate</t>
  </si>
  <si>
    <t>Todd Boehly</t>
  </si>
  <si>
    <t>Boehly</t>
  </si>
  <si>
    <t>Todd</t>
  </si>
  <si>
    <t>Rick Caruso</t>
  </si>
  <si>
    <t>Caruso</t>
  </si>
  <si>
    <t>Ibrahim Erdemoglu</t>
  </si>
  <si>
    <t>Turkey</t>
  </si>
  <si>
    <t>Istanbul</t>
  </si>
  <si>
    <t>Carpet</t>
  </si>
  <si>
    <t>Erdemoglu</t>
  </si>
  <si>
    <t>Ibrahim</t>
  </si>
  <si>
    <t xml:space="preserve">$754,411,708,203 </t>
  </si>
  <si>
    <t>Elizabeth Johnson</t>
  </si>
  <si>
    <t>Douglas Leone</t>
  </si>
  <si>
    <t>Leone</t>
  </si>
  <si>
    <t>Prajogo Pangestu</t>
  </si>
  <si>
    <t>Pangestu</t>
  </si>
  <si>
    <t>Prajogo</t>
  </si>
  <si>
    <t>Thomas Pritzker</t>
  </si>
  <si>
    <t>Lynda Resnick</t>
  </si>
  <si>
    <t>Resnick</t>
  </si>
  <si>
    <t>Lynda</t>
  </si>
  <si>
    <t>Stewart Resnick</t>
  </si>
  <si>
    <t>Stewart</t>
  </si>
  <si>
    <t>Gary Rollins</t>
  </si>
  <si>
    <t>Pest control</t>
  </si>
  <si>
    <t>Rollins</t>
  </si>
  <si>
    <t>Gary</t>
  </si>
  <si>
    <t>Mark Walter</t>
  </si>
  <si>
    <t>Finance, asset management</t>
  </si>
  <si>
    <t>Walter</t>
  </si>
  <si>
    <t>Ronald Wanek</t>
  </si>
  <si>
    <t>Saint Petersburg</t>
  </si>
  <si>
    <t>Wanek</t>
  </si>
  <si>
    <t>Ronald</t>
  </si>
  <si>
    <t>Erich Wesjohann &amp; family</t>
  </si>
  <si>
    <t>Visbek</t>
  </si>
  <si>
    <t>Poultry genetics</t>
  </si>
  <si>
    <t>Wesjohann</t>
  </si>
  <si>
    <t>Erich</t>
  </si>
  <si>
    <t>M.A. Yusuff Ali</t>
  </si>
  <si>
    <t>Abu Dhabi</t>
  </si>
  <si>
    <t>Yusuff Ali</t>
  </si>
  <si>
    <t>M.A.</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</si>
  <si>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</si>
  <si>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</si>
  <si>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</si>
  <si>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</si>
  <si>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</si>
  <si>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</si>
  <si>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Billionaires Dataset.</t>
  </si>
  <si>
    <t>Male</t>
  </si>
  <si>
    <t>Female</t>
  </si>
  <si>
    <t>Birth date</t>
  </si>
  <si>
    <t>Current date</t>
  </si>
  <si>
    <t>Age</t>
  </si>
  <si>
    <t>Row Labels</t>
  </si>
  <si>
    <t>Grand Total</t>
  </si>
  <si>
    <t>Sum of finalWorth</t>
  </si>
  <si>
    <t>Count of Age</t>
  </si>
  <si>
    <t>30-40</t>
  </si>
  <si>
    <t>40-50</t>
  </si>
  <si>
    <t>50-60</t>
  </si>
  <si>
    <t>60-70</t>
  </si>
  <si>
    <t>70-80</t>
  </si>
  <si>
    <t>80-90</t>
  </si>
  <si>
    <t>90-100</t>
  </si>
  <si>
    <t>Details for Count of Age - Age: 30-40</t>
  </si>
  <si>
    <t>Details for Sum of finalWorth - personName: Elon Musk</t>
  </si>
  <si>
    <t>Details for Sum of finalWorth</t>
  </si>
  <si>
    <t>Net worth  held by 10 billionares</t>
  </si>
  <si>
    <t>Self Made</t>
  </si>
  <si>
    <t>Andreas SSelf Madengmann &amp; family</t>
  </si>
  <si>
    <t>SSelf Madengmann</t>
  </si>
  <si>
    <t>Thomas SSelf Madengmann &amp; family</t>
  </si>
  <si>
    <t>Inherited</t>
  </si>
  <si>
    <t>Average of finalWorth</t>
  </si>
  <si>
    <t>Count of Billionares per country</t>
  </si>
  <si>
    <t xml:space="preserve"> population_country</t>
  </si>
  <si>
    <t>Density (Per 1M)</t>
  </si>
  <si>
    <t>Ranked Countries</t>
  </si>
  <si>
    <t>Count of selfMade</t>
  </si>
  <si>
    <t>Country</t>
  </si>
  <si>
    <t>CPI</t>
  </si>
  <si>
    <t>Average Wealth</t>
  </si>
  <si>
    <t>Correlation Result</t>
  </si>
  <si>
    <t>Count of personName</t>
  </si>
  <si>
    <t xml:space="preserve">tax rate </t>
  </si>
  <si>
    <t>count of billionares</t>
  </si>
  <si>
    <t>Count of Billionaires</t>
  </si>
  <si>
    <t>Average of Wealth</t>
  </si>
  <si>
    <t>Birth decade</t>
  </si>
  <si>
    <t>1926-1935</t>
  </si>
  <si>
    <t>1936-1945</t>
  </si>
  <si>
    <t>1946-1955</t>
  </si>
  <si>
    <t>1956-1965</t>
  </si>
  <si>
    <t>1966-1975</t>
  </si>
  <si>
    <t>1976-1985</t>
  </si>
  <si>
    <t>1986-1995</t>
  </si>
  <si>
    <t>Timeline</t>
  </si>
  <si>
    <t>Values</t>
  </si>
  <si>
    <t>Forecast</t>
  </si>
  <si>
    <t>Lower Confidence Bound</t>
  </si>
  <si>
    <t>Upper Confidence Bound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</si>
</sst>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quot;€&quot;"/>
  </numFmts>
  <fonts count="2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u/>
      <sz val="18"/>
      <color theme="10"/>
      <name val="Calibri"/>
      <family val="2"/>
      <scheme val="minor"/>
    </font>
    <font>
      <i/>
      <sz val="14"/>
      <color rgb="FF0432FF"/>
      <name val="Calibri"/>
      <family val="2"/>
      <scheme val="minor"/>
    </font>
    <font>
      <b/>
      <sz val="11"/>
      <color theme="1"/>
      <name val="Calibri"/>
      <family val="2"/>
      <scheme val="minor"/>
    </font>
    <font>
      <b/>
      <sz val="12"/>
      <name val="Calibri"/>
      <family val="2"/>
      <scheme val="minor"/>
    </font>
    <font>
      <u/>
      <sz val="12"/>
      <color theme="1"/>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2">
    <xf numFmtId="0" fontId="0" fillId="0" borderId="0" xfId="0"/>
    <xf numFmtId="164" fontId="0" fillId="0" borderId="0" xfId="0" applyNumberFormat="1"/>
    <xf numFmtId="0" fontId="16" fillId="0" borderId="0" xfId="0" applyFont="1"/>
    <xf numFmtId="0" fontId="0" fillId="0" borderId="10" xfId="0" applyBorder="1"/>
    <xf numFmtId="0" fontId="19" fillId="0" borderId="11" xfId="0" applyFont="1" applyBorder="1" applyAlignment="1">
      <alignment horizontal="center" vertical="center"/>
    </xf>
    <xf numFmtId="0" fontId="0" fillId="0" borderId="12" xfId="0" applyBorder="1"/>
    <xf numFmtId="0" fontId="0" fillId="33" borderId="0" xfId="0" applyFill="1"/>
    <xf numFmtId="0" fontId="0" fillId="0" borderId="13" xfId="0" applyBorder="1"/>
    <xf numFmtId="0" fontId="20" fillId="0" borderId="0" xfId="0" applyFont="1" applyAlignment="1">
      <alignment horizontal="center" vertical="center"/>
    </xf>
    <xf numFmtId="0" fontId="0" fillId="0" borderId="14" xfId="0" applyBorder="1"/>
    <xf numFmtId="0" fontId="1" fillId="0" borderId="13" xfId="0" applyFont="1" applyBorder="1"/>
    <xf numFmtId="0" fontId="21" fillId="0" borderId="0" xfId="0" applyFont="1" applyAlignment="1">
      <alignment horizontal="center"/>
    </xf>
    <xf numFmtId="0" fontId="1" fillId="0" borderId="14" xfId="0" applyFont="1" applyBorder="1"/>
    <xf numFmtId="0" fontId="1" fillId="33" borderId="0" xfId="0" applyFont="1" applyFill="1"/>
    <xf numFmtId="0" fontId="1" fillId="0" borderId="0" xfId="0" applyFont="1"/>
    <xf numFmtId="0" fontId="0" fillId="0" borderId="13" xfId="0" applyBorder="1" applyAlignment="1">
      <alignment vertical="center"/>
    </xf>
    <xf numFmtId="0" fontId="23" fillId="34" borderId="15" xfId="42" applyFont="1" applyFill="1" applyBorder="1" applyAlignment="1">
      <alignment horizontal="center" vertical="center"/>
    </xf>
    <xf numFmtId="0" fontId="0" fillId="0" borderId="14" xfId="0" applyBorder="1" applyAlignment="1">
      <alignment vertical="center"/>
    </xf>
    <xf numFmtId="0" fontId="0" fillId="33" borderId="0" xfId="0" applyFill="1" applyAlignment="1">
      <alignment vertical="center"/>
    </xf>
    <xf numFmtId="0" fontId="24" fillId="0" borderId="0" xfId="42" applyFont="1" applyFill="1" applyBorder="1"/>
    <xf numFmtId="0" fontId="25" fillId="0" borderId="16" xfId="0" applyFont="1" applyBorder="1"/>
    <xf numFmtId="0" fontId="0" fillId="0" borderId="0" xfId="0" applyAlignment="1">
      <alignment vertical="top" wrapText="1"/>
    </xf>
    <xf numFmtId="0" fontId="0" fillId="0" borderId="17" xfId="0" applyBorder="1"/>
    <xf numFmtId="0" fontId="0" fillId="0" borderId="16" xfId="0" applyBorder="1"/>
    <xf numFmtId="0" fontId="0" fillId="0" borderId="18" xfId="0" applyBorder="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35" borderId="0" xfId="0" applyFill="1"/>
    <xf numFmtId="0" fontId="14" fillId="35" borderId="0" xfId="0" applyFont="1" applyFill="1"/>
    <xf numFmtId="2" fontId="0" fillId="0" borderId="0" xfId="0" applyNumberFormat="1"/>
    <xf numFmtId="0" fontId="26" fillId="37" borderId="0" xfId="0" applyFont="1" applyFill="1"/>
    <xf numFmtId="0" fontId="16" fillId="38" borderId="0" xfId="0" applyFont="1" applyFill="1"/>
    <xf numFmtId="1" fontId="0" fillId="39" borderId="0" xfId="0" applyNumberFormat="1" applyFill="1"/>
    <xf numFmtId="0" fontId="0" fillId="39" borderId="0" xfId="0" applyFill="1" applyAlignment="1">
      <alignment horizontal="left"/>
    </xf>
    <xf numFmtId="0" fontId="0" fillId="36" borderId="0" xfId="0" applyFill="1"/>
    <xf numFmtId="2" fontId="0" fillId="36" borderId="0" xfId="0" applyNumberFormat="1" applyFill="1"/>
    <xf numFmtId="1" fontId="0" fillId="36" borderId="0" xfId="0" applyNumberFormat="1" applyFill="1"/>
    <xf numFmtId="0" fontId="0" fillId="0" borderId="0" xfId="0" quotePrefix="1"/>
    <xf numFmtId="0" fontId="0" fillId="40" borderId="20" xfId="0" applyFill="1" applyBorder="1"/>
    <xf numFmtId="0" fontId="0" fillId="40" borderId="21" xfId="0" applyFill="1" applyBorder="1"/>
    <xf numFmtId="0" fontId="0" fillId="40" borderId="22" xfId="0" applyFill="1" applyBorder="1"/>
    <xf numFmtId="0" fontId="0" fillId="0" borderId="19" xfId="0" applyBorder="1"/>
    <xf numFmtId="0" fontId="16" fillId="0" borderId="19" xfId="0" applyFont="1" applyBorder="1"/>
    <xf numFmtId="0" fontId="0" fillId="40" borderId="0" xfId="0" applyFill="1"/>
    <xf numFmtId="0" fontId="14" fillId="41" borderId="0" xfId="0" applyFont="1" applyFill="1"/>
    <xf numFmtId="2" fontId="14" fillId="40" borderId="0" xfId="0" applyNumberFormat="1" applyFont="1" applyFill="1"/>
    <xf numFmtId="0" fontId="27" fillId="36" borderId="0" xfId="0" applyFont="1" applyFill="1"/>
    <xf numFmtId="0" fontId="0" fillId="0" borderId="0" xfId="0" applyNumberFormat="1"/>
    <xf numFmtId="0" fontId="0" fillId="36" borderId="0" xfId="0" applyNumberForma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1">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0"/>
        </patternFill>
      </fill>
    </dxf>
    <dxf>
      <fill>
        <patternFill>
          <bgColor theme="5" tint="0.59999389629810485"/>
        </patternFill>
      </fill>
    </dxf>
    <dxf>
      <fill>
        <patternFill>
          <bgColor theme="0"/>
        </patternFill>
      </fill>
    </dxf>
    <dxf>
      <fill>
        <patternFill>
          <bgColor theme="5" tint="0.59999389629810485"/>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numFmt numFmtId="19" formatCode="dd/mm/yyyy"/>
    </dxf>
    <dxf>
      <numFmt numFmtId="19" formatCode="dd/mm/yyyy"/>
    </dxf>
    <dxf>
      <numFmt numFmtId="19" formatCode="dd/mm/yyyy"/>
    </dxf>
    <dxf>
      <numFmt numFmtId="19" formatCode="dd/mm/yyyy"/>
    </dxf>
    <dxf>
      <numFmt numFmtId="2" formatCode="0.00"/>
    </dxf>
    <dxf>
      <numFmt numFmtId="2" formatCode="0.00"/>
    </dxf>
    <dxf>
      <fill>
        <patternFill>
          <bgColor theme="5" tint="0.59999389629810485"/>
        </patternFill>
      </fill>
    </dxf>
    <dxf>
      <fill>
        <patternFill>
          <bgColor theme="0"/>
        </patternFill>
      </fill>
    </dxf>
    <dxf>
      <fill>
        <patternFill>
          <bgColor theme="5" tint="0.59999389629810485"/>
        </patternFill>
      </fill>
    </dxf>
    <dxf>
      <fill>
        <patternFill>
          <bgColor theme="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fill>
        <patternFill>
          <bgColor theme="1" tint="4.9989318521683403E-2"/>
        </patternFill>
      </fill>
    </dxf>
  </dxfs>
  <tableStyles count="8" defaultTableStyle="TableStyleMedium2" defaultPivotStyle="PivotStyleLight16">
    <tableStyle name="Slicer Style 1" pivot="0" table="0" count="1" xr9:uid="{EAC811BA-7224-4701-AE04-6F7D78C2E5B5}"/>
    <tableStyle name="Slicer Style 2" pivot="0" table="0" count="2" xr9:uid="{59DFF031-BF72-40F1-8DB6-B91FE8817F0E}"/>
    <tableStyle name="Slicer Style 3" pivot="0" table="0" count="2" xr9:uid="{8EF0B148-68E6-4B54-9343-16E244B0CC46}">
      <tableStyleElement type="headerRow" dxfId="180"/>
    </tableStyle>
    <tableStyle name="Slicer Style 4" pivot="0" table="0" count="1" xr9:uid="{7E65D782-DD72-48A2-9A04-019205F2758A}"/>
    <tableStyle name="Slicer Style 5" pivot="0" table="0" count="4" xr9:uid="{A0550196-9F93-4B71-9547-E0783F1B18AC}"/>
    <tableStyle name="Slicer Style 6" pivot="0" table="0" count="2" xr9:uid="{C938584E-08A1-441C-A5C4-86288E59A05F}"/>
    <tableStyle name="Slicer Style 7" pivot="0" table="0" count="3" xr9:uid="{909C4DA1-47EC-4182-AD45-B040476C09D6}"/>
    <tableStyle name="Slicer Style 8" pivot="0" table="0" count="4" xr9:uid="{DFA04E35-487F-4F1D-982F-1CCA7DF8DFAB}"/>
  </tableStyles>
  <extLst>
    <ext xmlns:x14="http://schemas.microsoft.com/office/spreadsheetml/2009/9/main" uri="{46F421CA-312F-682f-3DD2-61675219B42D}">
      <x14:dxfs count="18">
        <dxf>
          <fill>
            <patternFill>
              <bgColor theme="1"/>
            </patternFill>
          </fill>
        </dxf>
        <dxf>
          <fill>
            <patternFill>
              <bgColor rgb="FFFFFF00"/>
            </patternFill>
          </fill>
        </dxf>
        <dxf>
          <fill>
            <patternFill>
              <bgColor theme="1"/>
            </patternFill>
          </fill>
        </dxf>
        <dxf>
          <font>
            <color theme="0"/>
          </font>
          <fill>
            <patternFill>
              <bgColor theme="1"/>
            </patternFill>
          </fill>
        </dxf>
        <dxf>
          <font>
            <color theme="0"/>
          </font>
          <fill>
            <patternFill>
              <bgColor theme="1"/>
            </patternFill>
          </fill>
        </dxf>
        <dxf>
          <fill>
            <patternFill>
              <bgColor rgb="FFFFFF00"/>
            </patternFill>
          </fill>
        </dxf>
        <dxf>
          <fill>
            <patternFill>
              <bgColor rgb="FFEE0000"/>
            </patternFill>
          </fill>
        </dxf>
        <dxf>
          <fill>
            <patternFill>
              <bgColor theme="1"/>
            </patternFill>
          </fill>
        </dxf>
        <dxf>
          <fill>
            <patternFill>
              <bgColor rgb="FFFFFF00"/>
            </patternFill>
          </fill>
        </dxf>
        <dxf>
          <fill>
            <patternFill>
              <bgColor theme="1"/>
            </patternFill>
          </fill>
        </dxf>
        <dxf>
          <fill>
            <patternFill>
              <bgColor rgb="FFFFFF00"/>
            </patternFill>
          </fill>
        </dxf>
        <dxf>
          <fill>
            <patternFill>
              <bgColor theme="1"/>
            </patternFill>
          </fill>
        </dxf>
        <dxf>
          <fill>
            <patternFill>
              <bgColor theme="1"/>
            </patternFill>
          </fill>
        </dxf>
        <dxf>
          <fill>
            <patternFill>
              <bgColor theme="2" tint="-0.89996032593768116"/>
            </patternFill>
          </fill>
        </dxf>
        <dxf>
          <fill>
            <patternFill>
              <bgColor rgb="FFEE0000"/>
            </patternFill>
          </fill>
        </dxf>
        <dxf>
          <fill>
            <patternFill>
              <bgColor rgb="FFFFFF00"/>
            </patternFill>
          </fill>
        </dxf>
        <dxf>
          <fill>
            <patternFill>
              <bgColor rgb="FFEE0000"/>
            </patternFill>
          </fill>
        </dxf>
        <dxf>
          <fill>
            <patternFill>
              <bgColor rgb="FFFFFF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7"/>
          </x14:slicerStyleElements>
        </x14:slicerStyle>
        <x14:slicerStyle name="Slicer Style 2">
          <x14:slicerStyleElements>
            <x14:slicerStyleElement type="unselectedItemWithData" dxfId="16"/>
            <x14:slicerStyleElement type="selectedItemWithData" dxfId="15"/>
          </x14:slicerStyleElements>
        </x14:slicerStyle>
        <x14:slicerStyle name="Slicer Style 3">
          <x14:slicerStyleElements>
            <x14:slicerStyleElement type="selectedItemWithNoData" dxfId="14"/>
          </x14:slicerStyleElements>
        </x14:slicerStyle>
        <x14:slicerStyle name="Slicer Style 4">
          <x14:slicerStyleElements>
            <x14:slicerStyleElement type="hoveredUnselectedItemWithNoData" dxfId="13"/>
          </x14:slicerStyleElements>
        </x14:slicerStyle>
        <x14:slicerStyle name="Slicer Style 5">
          <x14:slicerStyleElements>
            <x14:slicerStyleElement type="unselectedItemWithData" dxfId="12"/>
            <x14:slicerStyleElement type="unselectedItemWithNoData" dxfId="11"/>
            <x14:slicerStyleElement type="selectedItemWithData" dxfId="10"/>
            <x14:slicerStyleElement type="selectedItemWithNoData" dxfId="9"/>
          </x14:slicerStyleElements>
        </x14:slicerStyle>
        <x14:slicerStyle name="Slicer Style 6">
          <x14:slicerStyleElements>
            <x14:slicerStyleElement type="selectedItemWithData" dxfId="8"/>
            <x14:slicerStyleElement type="selectedItemWithNoData" dxfId="7"/>
          </x14:slicerStyleElements>
        </x14:slicerStyle>
        <x14:slicerStyle name="Slicer Style 7">
          <x14:slicerStyleElements>
            <x14:slicerStyleElement type="unselectedItemWithData" dxfId="6"/>
            <x14:slicerStyleElement type="selectedItemWithData" dxfId="5"/>
            <x14:slicerStyleElement type="selectedItemWithNoData" dxfId="4"/>
          </x14:slicerStyleElements>
        </x14:slicerStyle>
        <x14:slicerStyle name="Slicer Style 8">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sheetMetadata" Target="metadata.xml"/><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Dataset Raw(AutoRecovered).xlsx]Pivot and chart!PivotTable1</c:name>
    <c:fmtId val="0"/>
  </c:pivotSource>
  <c:chart>
    <c:title>
      <c:tx>
        <c:rich>
          <a:bodyPr rot="0" spcFirstLastPara="1" vertOverflow="ellipsis" vert="horz" wrap="square" anchor="ctr" anchorCtr="1"/>
          <a:lstStyle/>
          <a:p>
            <a:pPr algn="ctr">
              <a:defRPr sz="2000" b="1" i="0" u="none" strike="noStrike" kern="1200" spc="0" baseline="0">
                <a:solidFill>
                  <a:schemeClr val="tx1">
                    <a:lumMod val="65000"/>
                    <a:lumOff val="35000"/>
                  </a:schemeClr>
                </a:solidFill>
                <a:latin typeface="+mn-lt"/>
                <a:ea typeface="+mn-ea"/>
                <a:cs typeface="+mn-cs"/>
              </a:defRPr>
            </a:pPr>
            <a:r>
              <a:rPr lang="en-US" sz="2000" b="1" i="0" u="none" strike="noStrike" baseline="0">
                <a:solidFill>
                  <a:srgbClr val="002060"/>
                </a:solidFill>
                <a:effectLst/>
              </a:rPr>
              <a:t>TOP 10 billionaires</a:t>
            </a:r>
            <a:endParaRPr lang="en-GB" sz="2000" b="1">
              <a:solidFill>
                <a:srgbClr val="002060"/>
              </a:solidFill>
            </a:endParaRPr>
          </a:p>
        </c:rich>
      </c:tx>
      <c:overlay val="0"/>
      <c:spPr>
        <a:noFill/>
        <a:ln>
          <a:solidFill>
            <a:schemeClr val="accent1"/>
          </a:solidFill>
        </a:ln>
        <a:effectLst/>
      </c:spPr>
      <c:txPr>
        <a:bodyPr rot="0" spcFirstLastPara="1" vertOverflow="ellipsis" vert="horz" wrap="square" anchor="ctr" anchorCtr="1"/>
        <a:lstStyle/>
        <a:p>
          <a:pPr algn="ctr">
            <a:defRPr sz="20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tx2">
              <a:lumMod val="40000"/>
              <a:lumOff val="60000"/>
            </a:schemeClr>
          </a:solidFill>
          <a:ln>
            <a:noFill/>
          </a:ln>
          <a:effectLst/>
        </c:spPr>
      </c:pivotFmt>
      <c:pivotFmt>
        <c:idx val="6"/>
        <c:spPr>
          <a:solidFill>
            <a:schemeClr val="accent5">
              <a:lumMod val="60000"/>
              <a:lumOff val="40000"/>
            </a:schemeClr>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tx2">
              <a:lumMod val="60000"/>
              <a:lumOff val="40000"/>
            </a:schemeClr>
          </a:solidFill>
          <a:ln>
            <a:noFill/>
          </a:ln>
          <a:effectLst/>
        </c:spPr>
      </c:pivotFmt>
      <c:pivotFmt>
        <c:idx val="8"/>
        <c:spPr>
          <a:solidFill>
            <a:schemeClr val="bg2">
              <a:lumMod val="50000"/>
            </a:schemeClr>
          </a:solidFill>
          <a:ln>
            <a:noFill/>
          </a:ln>
          <a:effectLst/>
        </c:spPr>
      </c:pivotFmt>
      <c:pivotFmt>
        <c:idx val="9"/>
        <c:spPr>
          <a:solidFill>
            <a:schemeClr val="tx2">
              <a:lumMod val="20000"/>
              <a:lumOff val="80000"/>
            </a:schemeClr>
          </a:solidFill>
          <a:ln>
            <a:noFill/>
          </a:ln>
          <a:effectLst/>
        </c:spPr>
      </c:pivotFmt>
      <c:pivotFmt>
        <c:idx val="10"/>
        <c:spPr>
          <a:solidFill>
            <a:schemeClr val="bg2">
              <a:lumMod val="25000"/>
            </a:schemeClr>
          </a:solidFill>
          <a:ln>
            <a:noFill/>
          </a:ln>
          <a:effectLst/>
        </c:spPr>
      </c:pivotFmt>
    </c:pivotFmts>
    <c:plotArea>
      <c:layout/>
      <c:barChart>
        <c:barDir val="bar"/>
        <c:grouping val="stacked"/>
        <c:varyColors val="0"/>
        <c:ser>
          <c:idx val="0"/>
          <c:order val="0"/>
          <c:tx>
            <c:strRef>
              <c:f>'Pivot and chart'!$B$3</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9-94AA-4D66-BB6C-D218330F154E}"/>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8-94AA-4D66-BB6C-D218330F154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94AA-4D66-BB6C-D218330F154E}"/>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94AA-4D66-BB6C-D218330F154E}"/>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5-94AA-4D66-BB6C-D218330F154E}"/>
              </c:ext>
            </c:extLst>
          </c:dPt>
          <c:dPt>
            <c:idx val="5"/>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4AA-4D66-BB6C-D218330F154E}"/>
              </c:ext>
            </c:extLst>
          </c:dPt>
          <c:dPt>
            <c:idx val="6"/>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3-94AA-4D66-BB6C-D218330F154E}"/>
              </c:ext>
            </c:extLst>
          </c:dPt>
          <c:dPt>
            <c:idx val="7"/>
            <c:invertIfNegative val="0"/>
            <c:bubble3D val="0"/>
            <c:spPr>
              <a:solidFill>
                <a:schemeClr val="bg2">
                  <a:lumMod val="50000"/>
                </a:schemeClr>
              </a:solidFill>
              <a:ln>
                <a:noFill/>
              </a:ln>
              <a:effectLst/>
            </c:spPr>
            <c:extLst>
              <c:ext xmlns:c16="http://schemas.microsoft.com/office/drawing/2014/chart" uri="{C3380CC4-5D6E-409C-BE32-E72D297353CC}">
                <c16:uniqueId val="{00000002-94AA-4D66-BB6C-D218330F154E}"/>
              </c:ext>
            </c:extLst>
          </c:dPt>
          <c:dPt>
            <c:idx val="8"/>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1-94AA-4D66-BB6C-D218330F154E}"/>
              </c:ext>
            </c:extLst>
          </c:dPt>
          <c:dPt>
            <c:idx val="9"/>
            <c:invertIfNegative val="0"/>
            <c:bubble3D val="0"/>
            <c:spPr>
              <a:solidFill>
                <a:schemeClr val="bg2">
                  <a:lumMod val="25000"/>
                </a:schemeClr>
              </a:solidFill>
              <a:ln>
                <a:noFill/>
              </a:ln>
              <a:effectLst/>
            </c:spPr>
            <c:extLst>
              <c:ext xmlns:c16="http://schemas.microsoft.com/office/drawing/2014/chart" uri="{C3380CC4-5D6E-409C-BE32-E72D297353CC}">
                <c16:uniqueId val="{00000000-94AA-4D66-BB6C-D218330F154E}"/>
              </c:ext>
            </c:extLst>
          </c:dPt>
          <c:dLbls>
            <c:dLbl>
              <c:idx val="5"/>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94AA-4D66-BB6C-D218330F15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and chart'!$A$4:$A$14</c:f>
              <c:strCache>
                <c:ptCount val="10"/>
                <c:pt idx="0">
                  <c:v>Steve Ballmer</c:v>
                </c:pt>
                <c:pt idx="1">
                  <c:v>Mukesh Ambani</c:v>
                </c:pt>
                <c:pt idx="2">
                  <c:v>Carlos Slim Helu &amp; family</c:v>
                </c:pt>
                <c:pt idx="3">
                  <c:v>Michael Bloomberg</c:v>
                </c:pt>
                <c:pt idx="4">
                  <c:v>Bill Gates</c:v>
                </c:pt>
                <c:pt idx="5">
                  <c:v>Warren Buffett</c:v>
                </c:pt>
                <c:pt idx="6">
                  <c:v>Larry Ellison</c:v>
                </c:pt>
                <c:pt idx="7">
                  <c:v>Jeff Bezos</c:v>
                </c:pt>
                <c:pt idx="8">
                  <c:v>Elon Musk</c:v>
                </c:pt>
                <c:pt idx="9">
                  <c:v>Bernard Arnault &amp; family</c:v>
                </c:pt>
              </c:strCache>
            </c:strRef>
          </c:cat>
          <c:val>
            <c:numRef>
              <c:f>'Pivot and chart'!$B$4:$B$14</c:f>
              <c:numCache>
                <c:formatCode>General</c:formatCode>
                <c:ptCount val="10"/>
                <c:pt idx="0">
                  <c:v>80700</c:v>
                </c:pt>
                <c:pt idx="1">
                  <c:v>83400</c:v>
                </c:pt>
                <c:pt idx="2">
                  <c:v>93000</c:v>
                </c:pt>
                <c:pt idx="3">
                  <c:v>94500</c:v>
                </c:pt>
                <c:pt idx="4">
                  <c:v>104000</c:v>
                </c:pt>
                <c:pt idx="5">
                  <c:v>106000</c:v>
                </c:pt>
                <c:pt idx="6">
                  <c:v>107000</c:v>
                </c:pt>
                <c:pt idx="7">
                  <c:v>114000</c:v>
                </c:pt>
                <c:pt idx="8">
                  <c:v>180000</c:v>
                </c:pt>
                <c:pt idx="9">
                  <c:v>211000</c:v>
                </c:pt>
              </c:numCache>
            </c:numRef>
          </c:val>
          <c:extLst>
            <c:ext xmlns:c16="http://schemas.microsoft.com/office/drawing/2014/chart" uri="{C3380CC4-5D6E-409C-BE32-E72D297353CC}">
              <c16:uniqueId val="{00000000-2EC0-4F66-9324-0CB62E229B64}"/>
            </c:ext>
          </c:extLst>
        </c:ser>
        <c:dLbls>
          <c:showLegendKey val="0"/>
          <c:showVal val="1"/>
          <c:showCatName val="0"/>
          <c:showSerName val="0"/>
          <c:showPercent val="0"/>
          <c:showBubbleSize val="0"/>
        </c:dLbls>
        <c:gapWidth val="55"/>
        <c:overlap val="87"/>
        <c:axId val="322017288"/>
        <c:axId val="322007928"/>
      </c:barChart>
      <c:catAx>
        <c:axId val="32201728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ar-EG"/>
          </a:p>
        </c:txPr>
        <c:crossAx val="322007928"/>
        <c:crosses val="autoZero"/>
        <c:auto val="1"/>
        <c:lblAlgn val="ctr"/>
        <c:lblOffset val="100"/>
        <c:noMultiLvlLbl val="0"/>
      </c:catAx>
      <c:valAx>
        <c:axId val="322007928"/>
        <c:scaling>
          <c:orientation val="maxMin"/>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22017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Dataset Raw(AutoRecovered).xlsx]Pivot and chart!PivotTable2</c:name>
    <c:fmtId val="0"/>
  </c:pivotSource>
  <c:chart>
    <c:title>
      <c:tx>
        <c:rich>
          <a:bodyPr rot="0" spcFirstLastPara="1" vertOverflow="ellipsis" vert="horz" wrap="square" anchor="ctr" anchorCtr="1"/>
          <a:lstStyle/>
          <a:p>
            <a:pPr algn="ctr" rtl="0">
              <a:defRPr lang="en-US" sz="2000" b="1" i="0" u="none" strike="noStrike" kern="1200" spc="0" baseline="0">
                <a:solidFill>
                  <a:srgbClr val="002060"/>
                </a:solidFill>
                <a:effectLst/>
                <a:latin typeface="+mn-lt"/>
                <a:ea typeface="+mn-ea"/>
                <a:cs typeface="+mn-cs"/>
              </a:defRPr>
            </a:pPr>
            <a:r>
              <a:rPr lang="en-US" sz="2000" b="1" i="0" u="none" strike="noStrike" kern="1200" spc="0" baseline="0">
                <a:solidFill>
                  <a:srgbClr val="002060"/>
                </a:solidFill>
                <a:effectLst/>
                <a:latin typeface="+mn-lt"/>
                <a:ea typeface="+mn-ea"/>
                <a:cs typeface="+mn-cs"/>
              </a:rPr>
              <a:t>Bilionaires by Age</a:t>
            </a:r>
          </a:p>
        </c:rich>
      </c:tx>
      <c:layout>
        <c:manualLayout>
          <c:xMode val="edge"/>
          <c:yMode val="edge"/>
          <c:x val="0.35895283097752728"/>
          <c:y val="3.3132986545269499E-2"/>
        </c:manualLayout>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rgbClr val="002060"/>
              </a:solidFill>
              <a:effectLst/>
              <a:latin typeface="+mn-lt"/>
              <a:ea typeface="+mn-ea"/>
              <a:cs typeface="+mn-cs"/>
            </a:defRPr>
          </a:pPr>
          <a:endParaRPr lang="ar-EG"/>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solidFill>
          <a:ln>
            <a:noFill/>
          </a:ln>
          <a:effectLst>
            <a:outerShdw blurRad="317500" algn="ctr" rotWithShape="0">
              <a:prstClr val="black">
                <a:alpha val="25000"/>
              </a:prstClr>
            </a:outerShdw>
          </a:effectLst>
        </c:spPr>
      </c:pivotFmt>
      <c:pivotFmt>
        <c:idx val="2"/>
        <c:spPr>
          <a:solidFill>
            <a:schemeClr val="accent1">
              <a:lumMod val="40000"/>
              <a:lumOff val="60000"/>
            </a:schemeClr>
          </a:solidFill>
          <a:ln>
            <a:noFill/>
          </a:ln>
          <a:effectLst>
            <a:outerShdw blurRad="317500" algn="ctr" rotWithShape="0">
              <a:prstClr val="black">
                <a:alpha val="25000"/>
              </a:prstClr>
            </a:outerShdw>
          </a:effectLst>
        </c:spPr>
      </c:pivotFmt>
      <c:pivotFmt>
        <c:idx val="3"/>
        <c:spPr>
          <a:solidFill>
            <a:schemeClr val="accent5">
              <a:lumMod val="75000"/>
            </a:schemeClr>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3164405027684658"/>
          <c:y val="0.14972469467009245"/>
          <c:w val="0.41490049083236102"/>
          <c:h val="0.81542575750507729"/>
        </c:manualLayout>
      </c:layout>
      <c:pieChart>
        <c:varyColors val="1"/>
        <c:ser>
          <c:idx val="0"/>
          <c:order val="0"/>
          <c:tx>
            <c:strRef>
              <c:f>'Pivot and chart'!$B$18</c:f>
              <c:strCache>
                <c:ptCount val="1"/>
                <c:pt idx="0">
                  <c:v>Total</c:v>
                </c:pt>
              </c:strCache>
            </c:strRef>
          </c:tx>
          <c:dPt>
            <c:idx val="0"/>
            <c:bubble3D val="0"/>
            <c:spPr>
              <a:solidFill>
                <a:schemeClr val="tx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0-A47B-407C-B616-D4F89B736D86}"/>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FB2-4434-B82B-FE4D2ED66FE4}"/>
              </c:ext>
            </c:extLst>
          </c:dPt>
          <c:dPt>
            <c:idx val="2"/>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FB2-4434-B82B-FE4D2ED66FE4}"/>
              </c:ext>
            </c:extLst>
          </c:dPt>
          <c:dPt>
            <c:idx val="3"/>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FB2-4434-B82B-FE4D2ED66FE4}"/>
              </c:ext>
            </c:extLst>
          </c:dPt>
          <c:dPt>
            <c:idx val="4"/>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FB2-4434-B82B-FE4D2ED66FE4}"/>
              </c:ext>
            </c:extLst>
          </c:dPt>
          <c:dPt>
            <c:idx val="5"/>
            <c:bubble3D val="0"/>
            <c:spPr>
              <a:solidFill>
                <a:schemeClr val="accent5">
                  <a:lumMod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A47B-407C-B616-D4F89B736D86}"/>
              </c:ext>
            </c:extLst>
          </c:dPt>
          <c:dPt>
            <c:idx val="6"/>
            <c:bubble3D val="0"/>
            <c:spPr>
              <a:solidFill>
                <a:schemeClr val="accent1">
                  <a:lumMod val="40000"/>
                  <a:lumOff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47B-407C-B616-D4F89B736D8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and chart'!$A$19:$A$26</c:f>
              <c:strCache>
                <c:ptCount val="7"/>
                <c:pt idx="0">
                  <c:v>30-40</c:v>
                </c:pt>
                <c:pt idx="1">
                  <c:v>40-50</c:v>
                </c:pt>
                <c:pt idx="2">
                  <c:v>50-60</c:v>
                </c:pt>
                <c:pt idx="3">
                  <c:v>60-70</c:v>
                </c:pt>
                <c:pt idx="4">
                  <c:v>70-80</c:v>
                </c:pt>
                <c:pt idx="5">
                  <c:v>80-90</c:v>
                </c:pt>
                <c:pt idx="6">
                  <c:v>90-100</c:v>
                </c:pt>
              </c:strCache>
            </c:strRef>
          </c:cat>
          <c:val>
            <c:numRef>
              <c:f>'Pivot and chart'!$B$19:$B$26</c:f>
              <c:numCache>
                <c:formatCode>General</c:formatCode>
                <c:ptCount val="7"/>
                <c:pt idx="0">
                  <c:v>4</c:v>
                </c:pt>
                <c:pt idx="1">
                  <c:v>30</c:v>
                </c:pt>
                <c:pt idx="2">
                  <c:v>72</c:v>
                </c:pt>
                <c:pt idx="3">
                  <c:v>132</c:v>
                </c:pt>
                <c:pt idx="4">
                  <c:v>116</c:v>
                </c:pt>
                <c:pt idx="5">
                  <c:v>91</c:v>
                </c:pt>
                <c:pt idx="6">
                  <c:v>30</c:v>
                </c:pt>
              </c:numCache>
            </c:numRef>
          </c:val>
          <c:extLst>
            <c:ext xmlns:c16="http://schemas.microsoft.com/office/drawing/2014/chart" uri="{C3380CC4-5D6E-409C-BE32-E72D297353CC}">
              <c16:uniqueId val="{00000000-F2CA-42D9-92C7-D23FB688B08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8169433736235059"/>
          <c:y val="0.10040506591402748"/>
          <c:w val="0.11004067800922401"/>
          <c:h val="0.8652889495164654"/>
        </c:manualLayout>
      </c:layout>
      <c:overlay val="0"/>
      <c:spPr>
        <a:solidFill>
          <a:schemeClr val="lt1">
            <a:alpha val="78000"/>
          </a:schemeClr>
        </a:solid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Dataset Raw(AutoRecovered).xlsx]Dynamic chart2!PivotTable1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a:t>
            </a:r>
            <a:r>
              <a:rPr lang="en-US" b="1" baseline="0">
                <a:solidFill>
                  <a:schemeClr val="bg1"/>
                </a:solidFill>
              </a:rPr>
              <a:t> Wealth for Industries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pivotFmt>
    </c:pivotFmts>
    <c:plotArea>
      <c:layout/>
      <c:barChart>
        <c:barDir val="bar"/>
        <c:grouping val="clustered"/>
        <c:varyColors val="0"/>
        <c:ser>
          <c:idx val="0"/>
          <c:order val="0"/>
          <c:tx>
            <c:strRef>
              <c:f>'Dynamic chart2'!$B$1</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'Dynamic chart2'!$A$2:$A$20</c:f>
              <c:strCache>
                <c:ptCount val="18"/>
                <c:pt idx="0">
                  <c:v>Automotive</c:v>
                </c:pt>
                <c:pt idx="1">
                  <c:v>Construction &amp; Engineering</c:v>
                </c:pt>
                <c:pt idx="2">
                  <c:v>Diversified</c:v>
                </c:pt>
                <c:pt idx="3">
                  <c:v>Energy</c:v>
                </c:pt>
                <c:pt idx="4">
                  <c:v>Fashion &amp; Retail</c:v>
                </c:pt>
                <c:pt idx="5">
                  <c:v>Finance &amp; Investments</c:v>
                </c:pt>
                <c:pt idx="6">
                  <c:v>Food &amp; Beverage</c:v>
                </c:pt>
                <c:pt idx="7">
                  <c:v>Gambling &amp; Casinos</c:v>
                </c:pt>
                <c:pt idx="8">
                  <c:v>Healthcare</c:v>
                </c:pt>
                <c:pt idx="9">
                  <c:v>Logistics</c:v>
                </c:pt>
                <c:pt idx="10">
                  <c:v>Manufacturing</c:v>
                </c:pt>
                <c:pt idx="11">
                  <c:v>Media &amp; Entertainment</c:v>
                </c:pt>
                <c:pt idx="12">
                  <c:v>Metals &amp; Mining</c:v>
                </c:pt>
                <c:pt idx="13">
                  <c:v>Real Estate</c:v>
                </c:pt>
                <c:pt idx="14">
                  <c:v>Service</c:v>
                </c:pt>
                <c:pt idx="15">
                  <c:v>Sports</c:v>
                </c:pt>
                <c:pt idx="16">
                  <c:v>Technology</c:v>
                </c:pt>
                <c:pt idx="17">
                  <c:v>Telecom</c:v>
                </c:pt>
              </c:strCache>
            </c:strRef>
          </c:cat>
          <c:val>
            <c:numRef>
              <c:f>'Dynamic chart2'!$B$2:$B$20</c:f>
              <c:numCache>
                <c:formatCode>0</c:formatCode>
                <c:ptCount val="18"/>
                <c:pt idx="0">
                  <c:v>24825</c:v>
                </c:pt>
                <c:pt idx="1">
                  <c:v>8275</c:v>
                </c:pt>
                <c:pt idx="2">
                  <c:v>15883.870967741936</c:v>
                </c:pt>
                <c:pt idx="3">
                  <c:v>10521.428571428571</c:v>
                </c:pt>
                <c:pt idx="4">
                  <c:v>21485.185185185186</c:v>
                </c:pt>
                <c:pt idx="5">
                  <c:v>11454.545454545454</c:v>
                </c:pt>
                <c:pt idx="6">
                  <c:v>13204.651162790698</c:v>
                </c:pt>
                <c:pt idx="7">
                  <c:v>12520</c:v>
                </c:pt>
                <c:pt idx="8">
                  <c:v>9759.2592592592591</c:v>
                </c:pt>
                <c:pt idx="9">
                  <c:v>16390</c:v>
                </c:pt>
                <c:pt idx="10">
                  <c:v>9622.7272727272721</c:v>
                </c:pt>
                <c:pt idx="11">
                  <c:v>18530.76923076923</c:v>
                </c:pt>
                <c:pt idx="12">
                  <c:v>15765</c:v>
                </c:pt>
                <c:pt idx="13">
                  <c:v>8108.333333333333</c:v>
                </c:pt>
                <c:pt idx="14">
                  <c:v>8562.5</c:v>
                </c:pt>
                <c:pt idx="15">
                  <c:v>10140</c:v>
                </c:pt>
                <c:pt idx="16">
                  <c:v>20964.516129032258</c:v>
                </c:pt>
                <c:pt idx="17">
                  <c:v>32475</c:v>
                </c:pt>
              </c:numCache>
            </c:numRef>
          </c:val>
          <c:extLst>
            <c:ext xmlns:c16="http://schemas.microsoft.com/office/drawing/2014/chart" uri="{C3380CC4-5D6E-409C-BE32-E72D297353CC}">
              <c16:uniqueId val="{00000000-1D9C-426F-A367-4310658BC904}"/>
            </c:ext>
          </c:extLst>
        </c:ser>
        <c:dLbls>
          <c:dLblPos val="outEnd"/>
          <c:showLegendKey val="0"/>
          <c:showVal val="1"/>
          <c:showCatName val="0"/>
          <c:showSerName val="0"/>
          <c:showPercent val="0"/>
          <c:showBubbleSize val="0"/>
        </c:dLbls>
        <c:gapWidth val="182"/>
        <c:axId val="471743112"/>
        <c:axId val="471746352"/>
      </c:barChart>
      <c:catAx>
        <c:axId val="471743112"/>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1746352"/>
        <c:crosses val="autoZero"/>
        <c:auto val="1"/>
        <c:lblAlgn val="ctr"/>
        <c:lblOffset val="100"/>
        <c:noMultiLvlLbl val="0"/>
      </c:catAx>
      <c:valAx>
        <c:axId val="471746352"/>
        <c:scaling>
          <c:orientation val="maxMin"/>
        </c:scaling>
        <c:delete val="1"/>
        <c:axPos val="b"/>
        <c:numFmt formatCode="0" sourceLinked="1"/>
        <c:majorTickMark val="none"/>
        <c:minorTickMark val="none"/>
        <c:tickLblPos val="nextTo"/>
        <c:crossAx val="471743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Dataset Raw(AutoRecovered).xlsx]Dynamic chart2!PivotTable2</c:name>
    <c:fmtId val="0"/>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Self-Made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rgbClr val="EE0000"/>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FF00"/>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'Dynamic chart2'!$B$26</c:f>
              <c:strCache>
                <c:ptCount val="1"/>
                <c:pt idx="0">
                  <c:v>Total</c:v>
                </c:pt>
              </c:strCache>
            </c:strRef>
          </c:tx>
          <c:spPr>
            <a:solidFill>
              <a:srgbClr val="EE0000"/>
            </a:solidFill>
          </c:spPr>
          <c:dPt>
            <c:idx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F61D-4169-AB4C-AD4D17A238DA}"/>
              </c:ext>
            </c:extLst>
          </c:dPt>
          <c:dPt>
            <c:idx val="1"/>
            <c:bubble3D val="0"/>
            <c:spPr>
              <a:solidFill>
                <a:srgbClr val="EE0000"/>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'Dynamic chart2'!$A$27:$A$29</c:f>
              <c:strCache>
                <c:ptCount val="2"/>
                <c:pt idx="0">
                  <c:v>Inherited</c:v>
                </c:pt>
                <c:pt idx="1">
                  <c:v>Self Made</c:v>
                </c:pt>
              </c:strCache>
            </c:strRef>
          </c:cat>
          <c:val>
            <c:numRef>
              <c:f>'Dynamic chart2'!$B$27:$B$29</c:f>
              <c:numCache>
                <c:formatCode>General</c:formatCode>
                <c:ptCount val="2"/>
                <c:pt idx="0">
                  <c:v>166</c:v>
                </c:pt>
                <c:pt idx="1">
                  <c:v>309</c:v>
                </c:pt>
              </c:numCache>
            </c:numRef>
          </c:val>
          <c:extLst>
            <c:ext xmlns:c16="http://schemas.microsoft.com/office/drawing/2014/chart" uri="{C3380CC4-5D6E-409C-BE32-E72D297353CC}">
              <c16:uniqueId val="{00000000-F61D-4169-AB4C-AD4D17A238DA}"/>
            </c:ext>
          </c:extLst>
        </c:ser>
        <c:dLbls>
          <c:dLblPos val="ctr"/>
          <c:showLegendKey val="0"/>
          <c:showVal val="0"/>
          <c:showCatName val="0"/>
          <c:showSerName val="0"/>
          <c:showPercent val="1"/>
          <c:showBubbleSize val="0"/>
          <c:showLeaderLines val="1"/>
        </c:dLbls>
        <c:firstSliceAng val="360"/>
      </c:pieChart>
      <c:spPr>
        <a:noFill/>
        <a:ln>
          <a:noFill/>
        </a:ln>
        <a:effectLst/>
      </c:spPr>
    </c:plotArea>
    <c:legend>
      <c:legendPos val="l"/>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accent1"/>
                </a:solidFill>
                <a:prstDash val="sysDash"/>
              </a:ln>
              <a:effectLst/>
            </c:spPr>
            <c:trendlineType val="linear"/>
            <c:dispRSqr val="1"/>
            <c:dispEq val="1"/>
            <c:trendlineLbl>
              <c:layout>
                <c:manualLayout>
                  <c:x val="8.7308985813321013E-2"/>
                  <c:y val="-0.4517645677676872"/>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b="1" baseline="0">
                        <a:solidFill>
                          <a:schemeClr val="accent1"/>
                        </a:solidFill>
                      </a:rPr>
                      <a:t>y = 0.0359x + 10.685</a:t>
                    </a:r>
                    <a:br>
                      <a:rPr lang="en-US" b="1" baseline="0">
                        <a:solidFill>
                          <a:schemeClr val="accent1"/>
                        </a:solidFill>
                      </a:rPr>
                    </a:br>
                    <a:r>
                      <a:rPr lang="en-US" b="1" baseline="0">
                        <a:solidFill>
                          <a:schemeClr val="accent1"/>
                        </a:solidFill>
                      </a:rPr>
                      <a:t>R² = 0.0002</a:t>
                    </a:r>
                    <a:endParaRPr lang="en-US" b="1">
                      <a:solidFill>
                        <a:schemeClr val="accent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'scatter 2'!$F$2:$F$40</c:f>
              <c:numCache>
                <c:formatCode>General</c:formatCode>
                <c:ptCount val="39"/>
                <c:pt idx="0">
                  <c:v>47.4</c:v>
                </c:pt>
                <c:pt idx="1">
                  <c:v>51.4</c:v>
                </c:pt>
                <c:pt idx="2">
                  <c:v>55.4</c:v>
                </c:pt>
                <c:pt idx="3">
                  <c:v>65.099999999999994</c:v>
                </c:pt>
                <c:pt idx="4">
                  <c:v>24.5</c:v>
                </c:pt>
                <c:pt idx="5">
                  <c:v>34</c:v>
                </c:pt>
                <c:pt idx="6">
                  <c:v>59.2</c:v>
                </c:pt>
                <c:pt idx="7">
                  <c:v>71.2</c:v>
                </c:pt>
                <c:pt idx="8">
                  <c:v>46.1</c:v>
                </c:pt>
                <c:pt idx="9">
                  <c:v>23.8</c:v>
                </c:pt>
                <c:pt idx="10">
                  <c:v>44.4</c:v>
                </c:pt>
                <c:pt idx="11">
                  <c:v>60.7</c:v>
                </c:pt>
                <c:pt idx="12">
                  <c:v>48.8</c:v>
                </c:pt>
                <c:pt idx="13">
                  <c:v>49.7</c:v>
                </c:pt>
                <c:pt idx="14">
                  <c:v>30.1</c:v>
                </c:pt>
                <c:pt idx="15">
                  <c:v>25.3</c:v>
                </c:pt>
                <c:pt idx="16">
                  <c:v>59.1</c:v>
                </c:pt>
                <c:pt idx="17">
                  <c:v>46.7</c:v>
                </c:pt>
                <c:pt idx="18">
                  <c:v>38.700000000000003</c:v>
                </c:pt>
                <c:pt idx="19">
                  <c:v>55.1</c:v>
                </c:pt>
                <c:pt idx="20">
                  <c:v>41.2</c:v>
                </c:pt>
                <c:pt idx="21">
                  <c:v>34.6</c:v>
                </c:pt>
                <c:pt idx="22">
                  <c:v>34.799999999999997</c:v>
                </c:pt>
                <c:pt idx="23">
                  <c:v>36.200000000000003</c:v>
                </c:pt>
                <c:pt idx="24">
                  <c:v>43.1</c:v>
                </c:pt>
                <c:pt idx="25">
                  <c:v>40.799999999999997</c:v>
                </c:pt>
                <c:pt idx="26">
                  <c:v>46.2</c:v>
                </c:pt>
                <c:pt idx="27">
                  <c:v>21</c:v>
                </c:pt>
                <c:pt idx="28">
                  <c:v>29.2</c:v>
                </c:pt>
                <c:pt idx="29">
                  <c:v>33.200000000000003</c:v>
                </c:pt>
                <c:pt idx="30">
                  <c:v>47</c:v>
                </c:pt>
                <c:pt idx="31">
                  <c:v>49.1</c:v>
                </c:pt>
                <c:pt idx="32">
                  <c:v>28.8</c:v>
                </c:pt>
                <c:pt idx="33">
                  <c:v>29.5</c:v>
                </c:pt>
                <c:pt idx="34">
                  <c:v>42.3</c:v>
                </c:pt>
                <c:pt idx="35">
                  <c:v>45.2</c:v>
                </c:pt>
                <c:pt idx="36">
                  <c:v>15.9</c:v>
                </c:pt>
                <c:pt idx="37">
                  <c:v>30.6</c:v>
                </c:pt>
                <c:pt idx="38">
                  <c:v>36.6</c:v>
                </c:pt>
              </c:numCache>
            </c:numRef>
          </c:xVal>
          <c:yVal>
            <c:numRef>
              <c:f>'scatter 2'!$G$2:$G$40</c:f>
              <c:numCache>
                <c:formatCode>General</c:formatCode>
                <c:ptCount val="39"/>
                <c:pt idx="0">
                  <c:v>8</c:v>
                </c:pt>
                <c:pt idx="1">
                  <c:v>5</c:v>
                </c:pt>
                <c:pt idx="2">
                  <c:v>1</c:v>
                </c:pt>
                <c:pt idx="3">
                  <c:v>1</c:v>
                </c:pt>
                <c:pt idx="4">
                  <c:v>6</c:v>
                </c:pt>
                <c:pt idx="5">
                  <c:v>1</c:v>
                </c:pt>
                <c:pt idx="6">
                  <c:v>73</c:v>
                </c:pt>
                <c:pt idx="7">
                  <c:v>1</c:v>
                </c:pt>
                <c:pt idx="8">
                  <c:v>3</c:v>
                </c:pt>
                <c:pt idx="9">
                  <c:v>6</c:v>
                </c:pt>
                <c:pt idx="10">
                  <c:v>1</c:v>
                </c:pt>
                <c:pt idx="11">
                  <c:v>16</c:v>
                </c:pt>
                <c:pt idx="12">
                  <c:v>20</c:v>
                </c:pt>
                <c:pt idx="13">
                  <c:v>20</c:v>
                </c:pt>
                <c:pt idx="14">
                  <c:v>4</c:v>
                </c:pt>
                <c:pt idx="15">
                  <c:v>4</c:v>
                </c:pt>
                <c:pt idx="16">
                  <c:v>7</c:v>
                </c:pt>
                <c:pt idx="17">
                  <c:v>4</c:v>
                </c:pt>
                <c:pt idx="18">
                  <c:v>1</c:v>
                </c:pt>
                <c:pt idx="19">
                  <c:v>4</c:v>
                </c:pt>
                <c:pt idx="20">
                  <c:v>1</c:v>
                </c:pt>
                <c:pt idx="21">
                  <c:v>1</c:v>
                </c:pt>
                <c:pt idx="22">
                  <c:v>3</c:v>
                </c:pt>
                <c:pt idx="23">
                  <c:v>1</c:v>
                </c:pt>
                <c:pt idx="24">
                  <c:v>2</c:v>
                </c:pt>
                <c:pt idx="25">
                  <c:v>1</c:v>
                </c:pt>
                <c:pt idx="26">
                  <c:v>17</c:v>
                </c:pt>
                <c:pt idx="27">
                  <c:v>7</c:v>
                </c:pt>
                <c:pt idx="28">
                  <c:v>2</c:v>
                </c:pt>
                <c:pt idx="29">
                  <c:v>3</c:v>
                </c:pt>
                <c:pt idx="30">
                  <c:v>2</c:v>
                </c:pt>
                <c:pt idx="31">
                  <c:v>6</c:v>
                </c:pt>
                <c:pt idx="32">
                  <c:v>18</c:v>
                </c:pt>
                <c:pt idx="33">
                  <c:v>5</c:v>
                </c:pt>
                <c:pt idx="34">
                  <c:v>1</c:v>
                </c:pt>
                <c:pt idx="35">
                  <c:v>1</c:v>
                </c:pt>
                <c:pt idx="36">
                  <c:v>6</c:v>
                </c:pt>
                <c:pt idx="37">
                  <c:v>22</c:v>
                </c:pt>
                <c:pt idx="38">
                  <c:v>190</c:v>
                </c:pt>
              </c:numCache>
            </c:numRef>
          </c:yVal>
          <c:smooth val="0"/>
          <c:extLst>
            <c:ext xmlns:c16="http://schemas.microsoft.com/office/drawing/2014/chart" uri="{C3380CC4-5D6E-409C-BE32-E72D297353CC}">
              <c16:uniqueId val="{00000000-9EAA-447E-939B-19C07BAD6063}"/>
            </c:ext>
          </c:extLst>
        </c:ser>
        <c:dLbls>
          <c:showLegendKey val="0"/>
          <c:showVal val="0"/>
          <c:showCatName val="0"/>
          <c:showSerName val="0"/>
          <c:showPercent val="0"/>
          <c:showBubbleSize val="0"/>
        </c:dLbls>
        <c:axId val="1339146160"/>
        <c:axId val="1339142920"/>
      </c:scatterChart>
      <c:valAx>
        <c:axId val="1339146160"/>
        <c:scaling>
          <c:orientation val="maxMin"/>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1600" b="1" i="0" u="none" strike="noStrike" cap="all" baseline="0">
                    <a:solidFill>
                      <a:srgbClr val="EE0000"/>
                    </a:solidFill>
                  </a:rPr>
                  <a:t>Tax Rate (%)</a:t>
                </a:r>
                <a:endParaRPr lang="en-US" sz="1600">
                  <a:solidFill>
                    <a:srgbClr val="EE0000"/>
                  </a:solidFill>
                </a:endParaRPr>
              </a:p>
            </c:rich>
          </c:tx>
          <c:layout>
            <c:manualLayout>
              <c:xMode val="edge"/>
              <c:yMode val="edge"/>
              <c:x val="0.38309820647419079"/>
              <c:y val="0.8632870370370370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9142920"/>
        <c:crosses val="autoZero"/>
        <c:crossBetween val="midCat"/>
      </c:valAx>
      <c:valAx>
        <c:axId val="1339142920"/>
        <c:scaling>
          <c:orientation val="minMax"/>
        </c:scaling>
        <c:delete val="0"/>
        <c:axPos val="r"/>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lgn="ctr" rtl="0">
                  <a:defRPr lang="en-US" sz="1600" b="1" i="0" u="none" strike="noStrike" kern="1200" cap="all" baseline="0">
                    <a:solidFill>
                      <a:srgbClr val="EE0000"/>
                    </a:solidFill>
                    <a:latin typeface="+mn-lt"/>
                    <a:ea typeface="+mn-ea"/>
                    <a:cs typeface="+mn-cs"/>
                  </a:defRPr>
                </a:pPr>
                <a:r>
                  <a:rPr lang="en-US" sz="1600" b="1" i="0" u="none" strike="noStrike" kern="1200" cap="all" baseline="0">
                    <a:solidFill>
                      <a:srgbClr val="EE0000"/>
                    </a:solidFill>
                    <a:latin typeface="+mn-lt"/>
                    <a:ea typeface="+mn-ea"/>
                    <a:cs typeface="+mn-cs"/>
                  </a:rPr>
                  <a:t>Billionaire Count</a:t>
                </a:r>
              </a:p>
            </c:rich>
          </c:tx>
          <c:overlay val="0"/>
          <c:spPr>
            <a:noFill/>
            <a:ln>
              <a:noFill/>
            </a:ln>
            <a:effectLst/>
          </c:spPr>
          <c:txPr>
            <a:bodyPr rot="-5400000" spcFirstLastPara="1" vertOverflow="ellipsis" vert="horz" wrap="square" anchor="ctr" anchorCtr="1"/>
            <a:lstStyle/>
            <a:p>
              <a:pPr algn="ctr" rtl="0">
                <a:defRPr lang="en-US" sz="1600" b="1" i="0" u="none" strike="noStrike" kern="1200" cap="all" baseline="0">
                  <a:solidFill>
                    <a:srgbClr val="EE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914616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'Scatter chart'!$G$3</c:f>
              <c:strCache>
                <c:ptCount val="1"/>
                <c:pt idx="0">
                  <c:v>Average Wealth</c:v>
                </c:pt>
              </c:strCache>
            </c:strRef>
          </c:tx>
          <c:spPr>
            <a:ln w="9525" cap="rnd">
              <a:solidFill>
                <a:srgbClr val="002060"/>
              </a:solidFill>
              <a:round/>
            </a:ln>
            <a:effectLst/>
          </c:spPr>
          <c:marker>
            <c:symbol val="circle"/>
            <c:size val="5"/>
            <c:spPr>
              <a:solidFill>
                <a:srgbClr val="EE0000"/>
              </a:solidFill>
              <a:ln w="9525">
                <a:solidFill>
                  <a:srgbClr val="002060"/>
                </a:solidFill>
                <a:round/>
              </a:ln>
              <a:effectLst/>
            </c:spPr>
          </c:marker>
          <c:trendline>
            <c:spPr>
              <a:ln w="9525" cap="rnd">
                <a:solidFill>
                  <a:schemeClr val="accent1"/>
                </a:solidFill>
              </a:ln>
              <a:effectLst/>
            </c:spPr>
            <c:trendlineType val="linear"/>
            <c:dispRSqr val="1"/>
            <c:dispEq val="1"/>
            <c:trendlineLbl>
              <c:layout>
                <c:manualLayout>
                  <c:x val="3.8216560509554139E-2"/>
                  <c:y val="-0.34853576557070309"/>
                </c:manualLayout>
              </c:layout>
              <c:tx>
                <c:rich>
                  <a:bodyPr rot="0" spcFirstLastPara="1" vertOverflow="ellipsis" vert="horz" wrap="square" anchor="ctr" anchorCtr="1"/>
                  <a:lstStyle/>
                  <a:p>
                    <a:pPr>
                      <a:defRPr sz="1400" b="1" i="0" u="none" strike="noStrike" kern="1200" baseline="0">
                        <a:solidFill>
                          <a:srgbClr val="EE0000"/>
                        </a:solidFill>
                        <a:latin typeface="+mn-lt"/>
                        <a:ea typeface="+mn-ea"/>
                        <a:cs typeface="+mn-cs"/>
                      </a:defRPr>
                    </a:pPr>
                    <a:r>
                      <a:rPr lang="en-US" sz="1400" b="1">
                        <a:solidFill>
                          <a:srgbClr val="EE0000"/>
                        </a:solidFill>
                      </a:rPr>
                      <a:t>y = -1293.4x + 44576</a:t>
                    </a:r>
                    <a:br>
                      <a:rPr lang="en-US" sz="1400" b="1">
                        <a:solidFill>
                          <a:srgbClr val="EE0000"/>
                        </a:solidFill>
                      </a:rPr>
                    </a:br>
                    <a:r>
                      <a:rPr lang="en-US" sz="1400" b="1">
                        <a:solidFill>
                          <a:srgbClr val="EE0000"/>
                        </a:solidFill>
                      </a:rPr>
                      <a:t>R² = 0.2176</a:t>
                    </a:r>
                  </a:p>
                </c:rich>
              </c:tx>
              <c:numFmt formatCode="General" sourceLinked="0"/>
              <c:spPr>
                <a:noFill/>
                <a:ln>
                  <a:noFill/>
                </a:ln>
                <a:effectLst/>
              </c:spPr>
              <c:txPr>
                <a:bodyPr rot="0" spcFirstLastPara="1" vertOverflow="ellipsis" vert="horz" wrap="square" anchor="ctr" anchorCtr="1"/>
                <a:lstStyle/>
                <a:p>
                  <a:pPr>
                    <a:defRPr sz="1400" b="1" i="0" u="none" strike="noStrike" kern="1200" baseline="0">
                      <a:solidFill>
                        <a:srgbClr val="EE0000"/>
                      </a:solidFill>
                      <a:latin typeface="+mn-lt"/>
                      <a:ea typeface="+mn-ea"/>
                      <a:cs typeface="+mn-cs"/>
                    </a:defRPr>
                  </a:pPr>
                  <a:endParaRPr lang="en-US"/>
                </a:p>
              </c:txPr>
            </c:trendlineLbl>
          </c:trendline>
          <c:xVal>
            <c:strRef>
              <c:f>'Scatter chart'!$F$4:$F$44</c:f>
              <c:strCache>
                <c:ptCount val="40"/>
                <c:pt idx="0">
                  <c:v>110.05</c:v>
                </c:pt>
                <c:pt idx="1">
                  <c:v>110.96</c:v>
                </c:pt>
                <c:pt idx="2">
                  <c:v>117.11</c:v>
                </c:pt>
                <c:pt idx="3">
                  <c:v>141.54</c:v>
                </c:pt>
                <c:pt idx="4">
                  <c:v>131.91</c:v>
                </c:pt>
                <c:pt idx="5">
                  <c:v>105.48</c:v>
                </c:pt>
                <c:pt idx="6">
                  <c:v>151.18</c:v>
                </c:pt>
                <c:pt idx="7">
                  <c:v>180.44</c:v>
                </c:pt>
                <c:pt idx="8">
                  <c:v>117.24</c:v>
                </c:pt>
                <c:pt idx="9">
                  <c:v>110.05</c:v>
                </c:pt>
                <c:pt idx="10">
                  <c:v>116.76</c:v>
                </c:pt>
                <c:pt idx="11">
                  <c:v>99.55</c:v>
                </c:pt>
                <c:pt idx="12">
                  <c:v>119.8</c:v>
                </c:pt>
                <c:pt idx="13">
                  <c:v>180.75</c:v>
                </c:pt>
                <c:pt idx="14">
                  <c:v>112.85</c:v>
                </c:pt>
                <c:pt idx="15">
                  <c:v>125.08</c:v>
                </c:pt>
                <c:pt idx="16">
                  <c:v>118.06</c:v>
                </c:pt>
                <c:pt idx="17">
                  <c:v>114.52</c:v>
                </c:pt>
                <c:pt idx="18">
                  <c:v>116.48</c:v>
                </c:pt>
                <c:pt idx="19">
                  <c:v>119.62</c:v>
                </c:pt>
                <c:pt idx="20">
                  <c:v>113.27</c:v>
                </c:pt>
                <c:pt idx="21">
                  <c:v>167.4</c:v>
                </c:pt>
                <c:pt idx="22">
                  <c:v>121.46</c:v>
                </c:pt>
                <c:pt idx="23">
                  <c:v>158.93</c:v>
                </c:pt>
                <c:pt idx="24">
                  <c:v>267.51</c:v>
                </c:pt>
                <c:pt idx="25">
                  <c:v>110.51</c:v>
                </c:pt>
                <c:pt idx="26">
                  <c:v>114.24</c:v>
                </c:pt>
                <c:pt idx="27">
                  <c:v>114.41</c:v>
                </c:pt>
                <c:pt idx="28">
                  <c:v>129.61</c:v>
                </c:pt>
                <c:pt idx="29">
                  <c:v>115.16</c:v>
                </c:pt>
                <c:pt idx="30">
                  <c:v>120.27</c:v>
                </c:pt>
                <c:pt idx="31">
                  <c:v>288.57</c:v>
                </c:pt>
                <c:pt idx="32">
                  <c:v>108.15</c:v>
                </c:pt>
                <c:pt idx="33">
                  <c:v>110.35</c:v>
                </c:pt>
                <c:pt idx="34">
                  <c:v>110.62</c:v>
                </c:pt>
                <c:pt idx="35">
                  <c:v>140.95</c:v>
                </c:pt>
                <c:pt idx="36">
                  <c:v>115.91</c:v>
                </c:pt>
                <c:pt idx="37">
                  <c:v>114.11</c:v>
                </c:pt>
                <c:pt idx="38">
                  <c:v>281.66</c:v>
                </c:pt>
                <c:pt idx="39">
                  <c:v>234.44</c:v>
                </c:pt>
              </c:strCache>
            </c:strRef>
          </c:xVal>
          <c:yVal>
            <c:numRef>
              <c:f>'Scatter chart'!$G$4:$G$44</c:f>
              <c:numCache>
                <c:formatCode>General</c:formatCode>
                <c:ptCount val="41"/>
                <c:pt idx="0">
                  <c:v>211000</c:v>
                </c:pt>
                <c:pt idx="1">
                  <c:v>42100</c:v>
                </c:pt>
                <c:pt idx="2">
                  <c:v>38900</c:v>
                </c:pt>
                <c:pt idx="3">
                  <c:v>34175</c:v>
                </c:pt>
                <c:pt idx="4">
                  <c:v>23100</c:v>
                </c:pt>
                <c:pt idx="5">
                  <c:v>20800</c:v>
                </c:pt>
                <c:pt idx="6">
                  <c:v>19525</c:v>
                </c:pt>
                <c:pt idx="7">
                  <c:v>16660</c:v>
                </c:pt>
                <c:pt idx="8">
                  <c:v>16552.63157894737</c:v>
                </c:pt>
                <c:pt idx="9">
                  <c:v>16040</c:v>
                </c:pt>
                <c:pt idx="10">
                  <c:v>15016.666666666666</c:v>
                </c:pt>
                <c:pt idx="11">
                  <c:v>13566.666666666666</c:v>
                </c:pt>
                <c:pt idx="12">
                  <c:v>13150</c:v>
                </c:pt>
                <c:pt idx="13">
                  <c:v>12935.294117647059</c:v>
                </c:pt>
                <c:pt idx="14">
                  <c:v>12810</c:v>
                </c:pt>
                <c:pt idx="15">
                  <c:v>12352.054794520547</c:v>
                </c:pt>
                <c:pt idx="16">
                  <c:v>12100</c:v>
                </c:pt>
                <c:pt idx="17">
                  <c:v>11583.333333333334</c:v>
                </c:pt>
                <c:pt idx="18">
                  <c:v>11233.333333333334</c:v>
                </c:pt>
                <c:pt idx="19">
                  <c:v>10986.363636363636</c:v>
                </c:pt>
                <c:pt idx="20">
                  <c:v>10780</c:v>
                </c:pt>
                <c:pt idx="21">
                  <c:v>10600</c:v>
                </c:pt>
                <c:pt idx="22">
                  <c:v>10100</c:v>
                </c:pt>
                <c:pt idx="23">
                  <c:v>9750</c:v>
                </c:pt>
                <c:pt idx="24">
                  <c:v>9500</c:v>
                </c:pt>
                <c:pt idx="25">
                  <c:v>8916.6666666666661</c:v>
                </c:pt>
                <c:pt idx="26">
                  <c:v>8600</c:v>
                </c:pt>
                <c:pt idx="27">
                  <c:v>8500</c:v>
                </c:pt>
                <c:pt idx="28">
                  <c:v>7950</c:v>
                </c:pt>
                <c:pt idx="29">
                  <c:v>7733.333333333333</c:v>
                </c:pt>
                <c:pt idx="30">
                  <c:v>7700</c:v>
                </c:pt>
                <c:pt idx="31">
                  <c:v>7400</c:v>
                </c:pt>
                <c:pt idx="32">
                  <c:v>7300</c:v>
                </c:pt>
                <c:pt idx="33">
                  <c:v>6650</c:v>
                </c:pt>
                <c:pt idx="34">
                  <c:v>6628.5714285714284</c:v>
                </c:pt>
                <c:pt idx="35">
                  <c:v>6400</c:v>
                </c:pt>
                <c:pt idx="36">
                  <c:v>6200</c:v>
                </c:pt>
                <c:pt idx="37">
                  <c:v>6200</c:v>
                </c:pt>
                <c:pt idx="38">
                  <c:v>5700</c:v>
                </c:pt>
                <c:pt idx="39">
                  <c:v>5300</c:v>
                </c:pt>
                <c:pt idx="40">
                  <c:v>14408.01687763713</c:v>
                </c:pt>
              </c:numCache>
            </c:numRef>
          </c:yVal>
          <c:smooth val="1"/>
          <c:extLst>
            <c:ext xmlns:c16="http://schemas.microsoft.com/office/drawing/2014/chart" uri="{C3380CC4-5D6E-409C-BE32-E72D297353CC}">
              <c16:uniqueId val="{00000000-0F7A-4353-8EE1-94012E46C4B2}"/>
            </c:ext>
          </c:extLst>
        </c:ser>
        <c:dLbls>
          <c:showLegendKey val="0"/>
          <c:showVal val="0"/>
          <c:showCatName val="0"/>
          <c:showSerName val="0"/>
          <c:showPercent val="0"/>
          <c:showBubbleSize val="0"/>
        </c:dLbls>
        <c:axId val="120623064"/>
        <c:axId val="1114742320"/>
      </c:scatterChart>
      <c:valAx>
        <c:axId val="120623064"/>
        <c:scaling>
          <c:orientation val="maxMin"/>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lgn="ctr" rtl="0">
                  <a:defRPr lang="en-US" sz="1400" b="1" i="0" u="none" strike="noStrike" kern="1200" baseline="0">
                    <a:solidFill>
                      <a:sysClr val="windowText" lastClr="000000"/>
                    </a:solidFill>
                    <a:latin typeface="+mn-lt"/>
                    <a:ea typeface="+mn-ea"/>
                    <a:cs typeface="+mn-cs"/>
                  </a:defRPr>
                </a:pPr>
                <a:r>
                  <a:rPr lang="en-US" sz="1400" b="1" i="0" u="none" strike="noStrike" kern="1200" baseline="0">
                    <a:solidFill>
                      <a:sysClr val="windowText" lastClr="000000"/>
                    </a:solidFill>
                    <a:latin typeface="+mn-lt"/>
                    <a:ea typeface="+mn-ea"/>
                    <a:cs typeface="+mn-cs"/>
                  </a:rPr>
                  <a:t>CPI</a:t>
                </a:r>
              </a:p>
            </c:rich>
          </c:tx>
          <c:layout>
            <c:manualLayout>
              <c:xMode val="edge"/>
              <c:yMode val="edge"/>
              <c:x val="0.51211327883377633"/>
              <c:y val="0.89522091666795778"/>
            </c:manualLayout>
          </c:layout>
          <c:overlay val="0"/>
          <c:spPr>
            <a:noFill/>
            <a:ln>
              <a:noFill/>
            </a:ln>
            <a:effectLst/>
          </c:spPr>
          <c:txPr>
            <a:bodyPr rot="0" spcFirstLastPara="1" vertOverflow="ellipsis" vert="horz" wrap="square" anchor="ctr" anchorCtr="1"/>
            <a:lstStyle/>
            <a:p>
              <a:pPr algn="ctr" rtl="0">
                <a:defRPr lang="en-US" sz="1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14742320"/>
        <c:crosses val="autoZero"/>
        <c:crossBetween val="midCat"/>
      </c:valAx>
      <c:valAx>
        <c:axId val="1114742320"/>
        <c:scaling>
          <c:orientation val="minMax"/>
        </c:scaling>
        <c:delete val="0"/>
        <c:axPos val="r"/>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US" sz="1400"/>
                  <a:t>Average Wealth by Billionares</a:t>
                </a:r>
              </a:p>
            </c:rich>
          </c:tx>
          <c:layout>
            <c:manualLayout>
              <c:xMode val="edge"/>
              <c:yMode val="edge"/>
              <c:x val="0.95192303191400451"/>
              <c:y val="0.15875496987794646"/>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0623064"/>
        <c:crosses val="autoZero"/>
        <c:crossBetween val="midCat"/>
      </c:valAx>
      <c:spPr>
        <a:noFill/>
        <a:ln>
          <a:noFill/>
        </a:ln>
        <a:effectLst/>
      </c:spPr>
    </c:plotArea>
    <c:plotVisOnly val="1"/>
    <c:dispBlanksAs val="gap"/>
    <c:showDLblsOverMax val="0"/>
  </c:chart>
  <c:spPr>
    <a:solidFill>
      <a:schemeClr val="accent1">
        <a:lumMod val="60000"/>
        <a:lumOff val="40000"/>
      </a:schemeClr>
    </a:solidFill>
    <a:ln w="12700" cap="flat" cmpd="sng" algn="ctr">
      <a:solidFill>
        <a:srgbClr val="EE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Dataset Raw(AutoRecovered).xlsx]Barchart!PivotTable14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Barchart!$C$3</c:f>
              <c:strCache>
                <c:ptCount val="1"/>
                <c:pt idx="0">
                  <c:v>Count of Billionaires</c:v>
                </c:pt>
              </c:strCache>
            </c:strRef>
          </c:tx>
          <c:spPr>
            <a:solidFill>
              <a:schemeClr val="accent1"/>
            </a:solidFill>
            <a:ln>
              <a:noFill/>
            </a:ln>
            <a:effectLst/>
          </c:spPr>
          <c:invertIfNegative val="0"/>
          <c:cat>
            <c:strRef>
              <c:f>Barchart!$A$4:$B$6</c:f>
              <c:strCache>
                <c:ptCount val="2"/>
                <c:pt idx="0">
                  <c:v>Female</c:v>
                </c:pt>
                <c:pt idx="1">
                  <c:v>Male</c:v>
                </c:pt>
              </c:strCache>
            </c:strRef>
          </c:cat>
          <c:val>
            <c:numRef>
              <c:f>Barchart!$C$4:$C$6</c:f>
              <c:numCache>
                <c:formatCode>General</c:formatCode>
                <c:ptCount val="2"/>
                <c:pt idx="0">
                  <c:v>68</c:v>
                </c:pt>
                <c:pt idx="1">
                  <c:v>407</c:v>
                </c:pt>
              </c:numCache>
            </c:numRef>
          </c:val>
          <c:extLst>
            <c:ext xmlns:c16="http://schemas.microsoft.com/office/drawing/2014/chart" uri="{C3380CC4-5D6E-409C-BE32-E72D297353CC}">
              <c16:uniqueId val="{00000000-D67D-418A-9B95-3F41EB0C636B}"/>
            </c:ext>
          </c:extLst>
        </c:ser>
        <c:ser>
          <c:idx val="1"/>
          <c:order val="1"/>
          <c:tx>
            <c:strRef>
              <c:f>Barchart!$D$3</c:f>
              <c:strCache>
                <c:ptCount val="1"/>
                <c:pt idx="0">
                  <c:v>Average of Wealth</c:v>
                </c:pt>
              </c:strCache>
            </c:strRef>
          </c:tx>
          <c:spPr>
            <a:solidFill>
              <a:schemeClr val="accent2"/>
            </a:solidFill>
            <a:ln>
              <a:noFill/>
            </a:ln>
            <a:effectLst/>
          </c:spPr>
          <c:invertIfNegative val="0"/>
          <c:cat>
            <c:strRef>
              <c:f>Barchart!$A$4:$B$6</c:f>
              <c:strCache>
                <c:ptCount val="2"/>
                <c:pt idx="0">
                  <c:v>Female</c:v>
                </c:pt>
                <c:pt idx="1">
                  <c:v>Male</c:v>
                </c:pt>
              </c:strCache>
            </c:strRef>
          </c:cat>
          <c:val>
            <c:numRef>
              <c:f>Barchart!$D$4:$D$6</c:f>
              <c:numCache>
                <c:formatCode>0</c:formatCode>
                <c:ptCount val="2"/>
                <c:pt idx="0">
                  <c:v>13150</c:v>
                </c:pt>
                <c:pt idx="1">
                  <c:v>15101.228501228501</c:v>
                </c:pt>
              </c:numCache>
            </c:numRef>
          </c:val>
          <c:extLst>
            <c:ext xmlns:c16="http://schemas.microsoft.com/office/drawing/2014/chart" uri="{C3380CC4-5D6E-409C-BE32-E72D297353CC}">
              <c16:uniqueId val="{00000001-D67D-418A-9B95-3F41EB0C636B}"/>
            </c:ext>
          </c:extLst>
        </c:ser>
        <c:dLbls>
          <c:showLegendKey val="0"/>
          <c:showVal val="0"/>
          <c:showCatName val="0"/>
          <c:showSerName val="0"/>
          <c:showPercent val="0"/>
          <c:showBubbleSize val="0"/>
        </c:dLbls>
        <c:gapWidth val="182"/>
        <c:axId val="404146528"/>
        <c:axId val="404147968"/>
      </c:barChart>
      <c:catAx>
        <c:axId val="40414652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accent1">
                    <a:lumMod val="50000"/>
                  </a:schemeClr>
                </a:solidFill>
                <a:latin typeface="+mn-lt"/>
                <a:ea typeface="+mn-ea"/>
                <a:cs typeface="+mn-cs"/>
              </a:defRPr>
            </a:pPr>
            <a:endParaRPr lang="en-US"/>
          </a:p>
        </c:txPr>
        <c:crossAx val="404147968"/>
        <c:crosses val="autoZero"/>
        <c:auto val="1"/>
        <c:lblAlgn val="ctr"/>
        <c:lblOffset val="100"/>
        <c:noMultiLvlLbl val="0"/>
      </c:catAx>
      <c:valAx>
        <c:axId val="404147968"/>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50" b="1" i="0" u="none" strike="noStrike" kern="1200" baseline="0">
                <a:solidFill>
                  <a:schemeClr val="accent1">
                    <a:lumMod val="50000"/>
                  </a:schemeClr>
                </a:solidFill>
                <a:latin typeface="+mn-lt"/>
                <a:ea typeface="+mn-ea"/>
                <a:cs typeface="+mn-cs"/>
              </a:defRPr>
            </a:pPr>
            <a:endParaRPr lang="en-US"/>
          </a:p>
        </c:txPr>
        <c:crossAx val="4041465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Dataset Raw(AutoRecovered).xlsx]Forecast!PivotTable2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EE0000"/>
                </a:solidFill>
              </a:rPr>
              <a:t>Billionaire Birth Trend by Decade</a:t>
            </a:r>
            <a:endParaRPr lang="en-US">
              <a:solidFill>
                <a:srgbClr val="EE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rgbClr val="EE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Forecast!$B$3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rgbClr val="EE0000"/>
                </a:solidFill>
              </a:ln>
              <a:effectLst/>
            </c:spPr>
          </c:marker>
          <c:cat>
            <c:strRef>
              <c:f>Forecast!$A$4:$A$11</c:f>
              <c:strCache>
                <c:ptCount val="7"/>
                <c:pt idx="0">
                  <c:v>1926-1935</c:v>
                </c:pt>
                <c:pt idx="1">
                  <c:v>1936-1945</c:v>
                </c:pt>
                <c:pt idx="2">
                  <c:v>1946-1955</c:v>
                </c:pt>
                <c:pt idx="3">
                  <c:v>1956-1965</c:v>
                </c:pt>
                <c:pt idx="4">
                  <c:v>1966-1975</c:v>
                </c:pt>
                <c:pt idx="5">
                  <c:v>1976-1985</c:v>
                </c:pt>
                <c:pt idx="6">
                  <c:v>1986-1995</c:v>
                </c:pt>
              </c:strCache>
            </c:strRef>
          </c:cat>
          <c:val>
            <c:numRef>
              <c:f>Forecast!$B$4:$B$11</c:f>
              <c:numCache>
                <c:formatCode>General</c:formatCode>
                <c:ptCount val="7"/>
                <c:pt idx="0">
                  <c:v>33</c:v>
                </c:pt>
                <c:pt idx="1">
                  <c:v>96</c:v>
                </c:pt>
                <c:pt idx="2">
                  <c:v>118</c:v>
                </c:pt>
                <c:pt idx="3">
                  <c:v>126</c:v>
                </c:pt>
                <c:pt idx="4">
                  <c:v>70</c:v>
                </c:pt>
                <c:pt idx="5">
                  <c:v>28</c:v>
                </c:pt>
                <c:pt idx="6">
                  <c:v>4</c:v>
                </c:pt>
              </c:numCache>
            </c:numRef>
          </c:val>
          <c:smooth val="0"/>
          <c:extLst>
            <c:ext xmlns:c16="http://schemas.microsoft.com/office/drawing/2014/chart" uri="{C3380CC4-5D6E-409C-BE32-E72D297353CC}">
              <c16:uniqueId val="{00000000-EBB5-487F-9671-060346CED636}"/>
            </c:ext>
          </c:extLst>
        </c:ser>
        <c:dLbls>
          <c:showLegendKey val="0"/>
          <c:showVal val="0"/>
          <c:showCatName val="0"/>
          <c:showSerName val="0"/>
          <c:showPercent val="0"/>
          <c:showBubbleSize val="0"/>
        </c:dLbls>
        <c:marker val="1"/>
        <c:smooth val="0"/>
        <c:axId val="835726824"/>
        <c:axId val="835726104"/>
      </c:lineChart>
      <c:catAx>
        <c:axId val="83572682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726104"/>
        <c:crosses val="autoZero"/>
        <c:auto val="1"/>
        <c:lblAlgn val="ctr"/>
        <c:lblOffset val="100"/>
        <c:noMultiLvlLbl val="0"/>
      </c:catAx>
      <c:valAx>
        <c:axId val="83572610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726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EE0000"/>
                </a:solidFill>
              </a:rPr>
              <a:t>Forecast billionaire births per decade</a:t>
            </a:r>
            <a:endParaRPr lang="en-US">
              <a:solidFill>
                <a:srgbClr val="EE0000"/>
              </a:solidFill>
            </a:endParaRP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Forecast2!$B$1</c:f>
              <c:strCache>
                <c:ptCount val="1"/>
                <c:pt idx="0">
                  <c:v>Values</c:v>
                </c:pt>
              </c:strCache>
            </c:strRef>
          </c:tx>
          <c:spPr>
            <a:ln w="28575" cap="rnd">
              <a:solidFill>
                <a:schemeClr val="accent1"/>
              </a:solidFill>
              <a:round/>
            </a:ln>
            <a:effectLst/>
          </c:spPr>
          <c:marker>
            <c:symbol val="none"/>
          </c:marker>
          <c:val>
            <c:numRef>
              <c:f>Forecast2!$B$2:$B$102</c:f>
              <c:numCache>
                <c:formatCode>General</c:formatCode>
                <c:ptCount val="101"/>
                <c:pt idx="0">
                  <c:v>1</c:v>
                </c:pt>
                <c:pt idx="1">
                  <c:v>1</c:v>
                </c:pt>
                <c:pt idx="2">
                  <c:v>2</c:v>
                </c:pt>
                <c:pt idx="3">
                  <c:v>5</c:v>
                </c:pt>
                <c:pt idx="4">
                  <c:v>6</c:v>
                </c:pt>
                <c:pt idx="5">
                  <c:v>3</c:v>
                </c:pt>
                <c:pt idx="6">
                  <c:v>1</c:v>
                </c:pt>
                <c:pt idx="7">
                  <c:v>5</c:v>
                </c:pt>
                <c:pt idx="8">
                  <c:v>5</c:v>
                </c:pt>
                <c:pt idx="9">
                  <c:v>4</c:v>
                </c:pt>
                <c:pt idx="10">
                  <c:v>6</c:v>
                </c:pt>
                <c:pt idx="11">
                  <c:v>5</c:v>
                </c:pt>
                <c:pt idx="12">
                  <c:v>11</c:v>
                </c:pt>
                <c:pt idx="13">
                  <c:v>8</c:v>
                </c:pt>
                <c:pt idx="14">
                  <c:v>5</c:v>
                </c:pt>
                <c:pt idx="15">
                  <c:v>11</c:v>
                </c:pt>
                <c:pt idx="16">
                  <c:v>10</c:v>
                </c:pt>
                <c:pt idx="17">
                  <c:v>14</c:v>
                </c:pt>
                <c:pt idx="18">
                  <c:v>10</c:v>
                </c:pt>
                <c:pt idx="19">
                  <c:v>16</c:v>
                </c:pt>
                <c:pt idx="20">
                  <c:v>5</c:v>
                </c:pt>
                <c:pt idx="21">
                  <c:v>10</c:v>
                </c:pt>
                <c:pt idx="22">
                  <c:v>9</c:v>
                </c:pt>
                <c:pt idx="23">
                  <c:v>11</c:v>
                </c:pt>
                <c:pt idx="24">
                  <c:v>13</c:v>
                </c:pt>
                <c:pt idx="25">
                  <c:v>18</c:v>
                </c:pt>
                <c:pt idx="26">
                  <c:v>12</c:v>
                </c:pt>
                <c:pt idx="27">
                  <c:v>12</c:v>
                </c:pt>
                <c:pt idx="28">
                  <c:v>10</c:v>
                </c:pt>
                <c:pt idx="29">
                  <c:v>18</c:v>
                </c:pt>
                <c:pt idx="30">
                  <c:v>11</c:v>
                </c:pt>
                <c:pt idx="31">
                  <c:v>16</c:v>
                </c:pt>
                <c:pt idx="32">
                  <c:v>5</c:v>
                </c:pt>
                <c:pt idx="33">
                  <c:v>9</c:v>
                </c:pt>
                <c:pt idx="34">
                  <c:v>10</c:v>
                </c:pt>
                <c:pt idx="35">
                  <c:v>13</c:v>
                </c:pt>
                <c:pt idx="36">
                  <c:v>12</c:v>
                </c:pt>
                <c:pt idx="37">
                  <c:v>10</c:v>
                </c:pt>
                <c:pt idx="38">
                  <c:v>27</c:v>
                </c:pt>
                <c:pt idx="39">
                  <c:v>13</c:v>
                </c:pt>
                <c:pt idx="40">
                  <c:v>9</c:v>
                </c:pt>
                <c:pt idx="41">
                  <c:v>13</c:v>
                </c:pt>
                <c:pt idx="42">
                  <c:v>11</c:v>
                </c:pt>
                <c:pt idx="43">
                  <c:v>6</c:v>
                </c:pt>
                <c:pt idx="44">
                  <c:v>9</c:v>
                </c:pt>
                <c:pt idx="45">
                  <c:v>8</c:v>
                </c:pt>
                <c:pt idx="46">
                  <c:v>6</c:v>
                </c:pt>
                <c:pt idx="47">
                  <c:v>4</c:v>
                </c:pt>
                <c:pt idx="48">
                  <c:v>1</c:v>
                </c:pt>
                <c:pt idx="49">
                  <c:v>3</c:v>
                </c:pt>
                <c:pt idx="50">
                  <c:v>4</c:v>
                </c:pt>
                <c:pt idx="51">
                  <c:v>1</c:v>
                </c:pt>
                <c:pt idx="52">
                  <c:v>1</c:v>
                </c:pt>
                <c:pt idx="53">
                  <c:v>4</c:v>
                </c:pt>
                <c:pt idx="54">
                  <c:v>3</c:v>
                </c:pt>
                <c:pt idx="55">
                  <c:v>4</c:v>
                </c:pt>
                <c:pt idx="56">
                  <c:v>3</c:v>
                </c:pt>
                <c:pt idx="57">
                  <c:v>2</c:v>
                </c:pt>
                <c:pt idx="58">
                  <c:v>5</c:v>
                </c:pt>
                <c:pt idx="59">
                  <c:v>1</c:v>
                </c:pt>
                <c:pt idx="60">
                  <c:v>1</c:v>
                </c:pt>
                <c:pt idx="61">
                  <c:v>1</c:v>
                </c:pt>
                <c:pt idx="62">
                  <c:v>1</c:v>
                </c:pt>
                <c:pt idx="63">
                  <c:v>1</c:v>
                </c:pt>
                <c:pt idx="64">
                  <c:v>1</c:v>
                </c:pt>
                <c:pt idx="65">
                  <c:v>1</c:v>
                </c:pt>
                <c:pt idx="66">
                  <c:v>1</c:v>
                </c:pt>
              </c:numCache>
            </c:numRef>
          </c:val>
          <c:smooth val="0"/>
          <c:extLst>
            <c:ext xmlns:c16="http://schemas.microsoft.com/office/drawing/2014/chart" uri="{C3380CC4-5D6E-409C-BE32-E72D297353CC}">
              <c16:uniqueId val="{00000000-C7CC-47B0-B176-27C7C4CEC11D}"/>
            </c:ext>
          </c:extLst>
        </c:ser>
        <c:ser>
          <c:idx val="1"/>
          <c:order val="1"/>
          <c:tx>
            <c:strRef>
              <c:f>Forecast2!$C$1</c:f>
              <c:strCache>
                <c:ptCount val="1"/>
                <c:pt idx="0">
                  <c:v>Forecast</c:v>
                </c:pt>
              </c:strCache>
            </c:strRef>
          </c:tx>
          <c:spPr>
            <a:ln w="25400" cap="rnd">
              <a:solidFill>
                <a:schemeClr val="accent2"/>
              </a:solidFill>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Forecast2!$C$2:$C$102</c:f>
              <c:numCache>
                <c:formatCode>General</c:formatCode>
                <c:ptCount val="101"/>
                <c:pt idx="66">
                  <c:v>1</c:v>
                </c:pt>
                <c:pt idx="67">
                  <c:v>0.88461608600246511</c:v>
                </c:pt>
                <c:pt idx="68">
                  <c:v>0.82148380754848882</c:v>
                </c:pt>
                <c:pt idx="69">
                  <c:v>0.75835152909452719</c:v>
                </c:pt>
                <c:pt idx="70">
                  <c:v>0.6952192506405509</c:v>
                </c:pt>
                <c:pt idx="71">
                  <c:v>0.63208697218658927</c:v>
                </c:pt>
                <c:pt idx="72">
                  <c:v>0.56895469373261298</c:v>
                </c:pt>
                <c:pt idx="73">
                  <c:v>0.50582241527865135</c:v>
                </c:pt>
                <c:pt idx="74">
                  <c:v>0.44269013682467501</c:v>
                </c:pt>
                <c:pt idx="75">
                  <c:v>0.37955785837071349</c:v>
                </c:pt>
                <c:pt idx="76">
                  <c:v>0.31642557991673709</c:v>
                </c:pt>
                <c:pt idx="77">
                  <c:v>0.25329330146277557</c:v>
                </c:pt>
                <c:pt idx="78">
                  <c:v>0.1901610230087992</c:v>
                </c:pt>
                <c:pt idx="79">
                  <c:v>0.12702874455483762</c:v>
                </c:pt>
                <c:pt idx="80">
                  <c:v>6.3896466100861277E-2</c:v>
                </c:pt>
                <c:pt idx="81">
                  <c:v>7.6418764689970681E-4</c:v>
                </c:pt>
                <c:pt idx="82">
                  <c:v>-6.236809080707665E-2</c:v>
                </c:pt>
                <c:pt idx="83">
                  <c:v>-0.12550036926103822</c:v>
                </c:pt>
                <c:pt idx="84">
                  <c:v>-0.18863264771501456</c:v>
                </c:pt>
                <c:pt idx="85">
                  <c:v>-0.25176492616897611</c:v>
                </c:pt>
                <c:pt idx="86">
                  <c:v>-0.31489720462295251</c:v>
                </c:pt>
                <c:pt idx="87">
                  <c:v>-0.37802948307691403</c:v>
                </c:pt>
                <c:pt idx="88">
                  <c:v>-0.44116176153089043</c:v>
                </c:pt>
                <c:pt idx="89">
                  <c:v>-0.504294039984852</c:v>
                </c:pt>
                <c:pt idx="90">
                  <c:v>-0.56742631843882829</c:v>
                </c:pt>
                <c:pt idx="91">
                  <c:v>-0.63055859689278992</c:v>
                </c:pt>
                <c:pt idx="92">
                  <c:v>-0.69369087534676621</c:v>
                </c:pt>
                <c:pt idx="93">
                  <c:v>-0.75682315380072784</c:v>
                </c:pt>
                <c:pt idx="94">
                  <c:v>-0.81995543225470413</c:v>
                </c:pt>
                <c:pt idx="95">
                  <c:v>-0.88308771070866576</c:v>
                </c:pt>
                <c:pt idx="96">
                  <c:v>-0.94621998916264205</c:v>
                </c:pt>
                <c:pt idx="97">
                  <c:v>-1.0093522676166036</c:v>
                </c:pt>
                <c:pt idx="98">
                  <c:v>-1.0724845460705801</c:v>
                </c:pt>
                <c:pt idx="99">
                  <c:v>-1.1356168245245413</c:v>
                </c:pt>
                <c:pt idx="100">
                  <c:v>-1.198749102978518</c:v>
                </c:pt>
              </c:numCache>
            </c:numRef>
          </c:val>
          <c:smooth val="0"/>
          <c:extLst>
            <c:ext xmlns:c16="http://schemas.microsoft.com/office/drawing/2014/chart" uri="{C3380CC4-5D6E-409C-BE32-E72D297353CC}">
              <c16:uniqueId val="{00000001-C7CC-47B0-B176-27C7C4CEC11D}"/>
            </c:ext>
          </c:extLst>
        </c:ser>
        <c:ser>
          <c:idx val="2"/>
          <c:order val="2"/>
          <c:tx>
            <c:strRef>
              <c:f>Forecast2!$D$1</c:f>
              <c:strCache>
                <c:ptCount val="1"/>
                <c:pt idx="0">
                  <c:v>Lower Confidence Bound</c:v>
                </c:pt>
              </c:strCache>
            </c:strRef>
          </c:tx>
          <c:spPr>
            <a:ln w="12700" cap="rnd">
              <a:solidFill>
                <a:srgbClr val="ED7D31"/>
              </a:solidFill>
              <a:prstDash val="solid"/>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Forecast2!$D$2:$D$102</c:f>
              <c:numCache>
                <c:formatCode>General</c:formatCode>
                <c:ptCount val="101"/>
                <c:pt idx="66" formatCode="0.00">
                  <c:v>1</c:v>
                </c:pt>
                <c:pt idx="67" formatCode="0.00">
                  <c:v>-6.4207299175340102</c:v>
                </c:pt>
                <c:pt idx="68" formatCode="0.00">
                  <c:v>-7.3494109866306996</c:v>
                </c:pt>
                <c:pt idx="69" formatCode="0.00">
                  <c:v>-8.1977911354779192</c:v>
                </c:pt>
                <c:pt idx="70" formatCode="0.00">
                  <c:v>-8.9854365143083132</c:v>
                </c:pt>
                <c:pt idx="71" formatCode="0.00">
                  <c:v>-9.7251058090400644</c:v>
                </c:pt>
                <c:pt idx="72" formatCode="0.00">
                  <c:v>-10.425663852106203</c:v>
                </c:pt>
                <c:pt idx="73" formatCode="0.00">
                  <c:v>-11.093564928828197</c:v>
                </c:pt>
                <c:pt idx="74" formatCode="0.00">
                  <c:v>-11.733680357457425</c:v>
                </c:pt>
                <c:pt idx="75" formatCode="0.00">
                  <c:v>-12.349793211925689</c:v>
                </c:pt>
                <c:pt idx="76" formatCode="0.00">
                  <c:v>-12.944910486456214</c:v>
                </c:pt>
                <c:pt idx="77" formatCode="0.00">
                  <c:v>-13.52146883562938</c:v>
                </c:pt>
                <c:pt idx="78" formatCode="0.00">
                  <c:v>-14.081475127466991</c:v>
                </c:pt>
                <c:pt idx="79" formatCode="0.00">
                  <c:v>-14.62660539879249</c:v>
                </c:pt>
                <c:pt idx="80" formatCode="0.00">
                  <c:v>-15.158276333541039</c:v>
                </c:pt>
                <c:pt idx="81" formatCode="0.00">
                  <c:v>-15.677698047756452</c:v>
                </c:pt>
                <c:pt idx="82" formatCode="0.00">
                  <c:v>-16.185913828216652</c:v>
                </c:pt>
                <c:pt idx="83" formatCode="0.00">
                  <c:v>-16.683830560328808</c:v>
                </c:pt>
                <c:pt idx="84" formatCode="0.00">
                  <c:v>-17.17224237925894</c:v>
                </c:pt>
                <c:pt idx="85" formatCode="0.00">
                  <c:v>-17.651849301636815</c:v>
                </c:pt>
                <c:pt idx="86" formatCode="0.00">
                  <c:v>-18.123272080860438</c:v>
                </c:pt>
                <c:pt idx="87" formatCode="0.00">
                  <c:v>-18.587064180917807</c:v>
                </c:pt>
                <c:pt idx="88" formatCode="0.00">
                  <c:v>-19.043721523382512</c:v>
                </c:pt>
                <c:pt idx="89" formatCode="0.00">
                  <c:v>-19.493690493454096</c:v>
                </c:pt>
                <c:pt idx="90" formatCode="0.00">
                  <c:v>-19.937374570425487</c:v>
                </c:pt>
                <c:pt idx="91" formatCode="0.00">
                  <c:v>-20.375139860678917</c:v>
                </c:pt>
                <c:pt idx="92" formatCode="0.00">
                  <c:v>-20.807319747234359</c:v>
                </c:pt>
                <c:pt idx="93" formatCode="0.00">
                  <c:v>-21.234218822247662</c:v>
                </c:pt>
                <c:pt idx="94" formatCode="0.00">
                  <c:v>-21.656116233052725</c:v>
                </c:pt>
                <c:pt idx="95" formatCode="0.00">
                  <c:v>-22.073268545140888</c:v>
                </c:pt>
                <c:pt idx="96" formatCode="0.00">
                  <c:v>-22.485912204604585</c:v>
                </c:pt>
                <c:pt idx="97" formatCode="0.00">
                  <c:v>-22.894265666416391</c:v>
                </c:pt>
                <c:pt idx="98" formatCode="0.00">
                  <c:v>-23.298531242302648</c:v>
                </c:pt>
                <c:pt idx="99" formatCode="0.00">
                  <c:v>-23.698896712043034</c:v>
                </c:pt>
                <c:pt idx="100" formatCode="0.00">
                  <c:v>-24.095536734158372</c:v>
                </c:pt>
              </c:numCache>
            </c:numRef>
          </c:val>
          <c:smooth val="0"/>
          <c:extLst>
            <c:ext xmlns:c16="http://schemas.microsoft.com/office/drawing/2014/chart" uri="{C3380CC4-5D6E-409C-BE32-E72D297353CC}">
              <c16:uniqueId val="{00000002-C7CC-47B0-B176-27C7C4CEC11D}"/>
            </c:ext>
          </c:extLst>
        </c:ser>
        <c:ser>
          <c:idx val="3"/>
          <c:order val="3"/>
          <c:tx>
            <c:strRef>
              <c:f>Forecast2!$E$1</c:f>
              <c:strCache>
                <c:ptCount val="1"/>
                <c:pt idx="0">
                  <c:v>Upper Confidence Bound</c:v>
                </c:pt>
              </c:strCache>
            </c:strRef>
          </c:tx>
          <c:spPr>
            <a:ln w="12700" cap="rnd">
              <a:solidFill>
                <a:srgbClr val="ED7D31"/>
              </a:solidFill>
              <a:prstDash val="solid"/>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Forecast2!$E$2:$E$102</c:f>
              <c:numCache>
                <c:formatCode>General</c:formatCode>
                <c:ptCount val="101"/>
                <c:pt idx="66" formatCode="0.00">
                  <c:v>1</c:v>
                </c:pt>
                <c:pt idx="67" formatCode="0.00">
                  <c:v>8.1899620895389411</c:v>
                </c:pt>
                <c:pt idx="68" formatCode="0.00">
                  <c:v>8.9923786017276779</c:v>
                </c:pt>
                <c:pt idx="69" formatCode="0.00">
                  <c:v>9.7144941936669742</c:v>
                </c:pt>
                <c:pt idx="70" formatCode="0.00">
                  <c:v>10.375875015589417</c:v>
                </c:pt>
                <c:pt idx="71" formatCode="0.00">
                  <c:v>10.989279753413244</c:v>
                </c:pt>
                <c:pt idx="72" formatCode="0.00">
                  <c:v>11.563573239571427</c:v>
                </c:pt>
                <c:pt idx="73" formatCode="0.00">
                  <c:v>12.105209759385499</c:v>
                </c:pt>
                <c:pt idx="74" formatCode="0.00">
                  <c:v>12.619060631106775</c:v>
                </c:pt>
                <c:pt idx="75" formatCode="0.00">
                  <c:v>13.108908928667116</c:v>
                </c:pt>
                <c:pt idx="76" formatCode="0.00">
                  <c:v>13.577761646289689</c:v>
                </c:pt>
                <c:pt idx="77" formatCode="0.00">
                  <c:v>14.028055438554931</c:v>
                </c:pt>
                <c:pt idx="78" formatCode="0.00">
                  <c:v>14.461797173484591</c:v>
                </c:pt>
                <c:pt idx="79" formatCode="0.00">
                  <c:v>14.880662887902167</c:v>
                </c:pt>
                <c:pt idx="80" formatCode="0.00">
                  <c:v>15.286069265742761</c:v>
                </c:pt>
                <c:pt idx="81" formatCode="0.00">
                  <c:v>15.679226423050251</c:v>
                </c:pt>
                <c:pt idx="82" formatCode="0.00">
                  <c:v>16.061177646602498</c:v>
                </c:pt>
                <c:pt idx="83" formatCode="0.00">
                  <c:v>16.432829821806735</c:v>
                </c:pt>
                <c:pt idx="84" formatCode="0.00">
                  <c:v>16.794977083828911</c:v>
                </c:pt>
                <c:pt idx="85" formatCode="0.00">
                  <c:v>17.14831944929886</c:v>
                </c:pt>
                <c:pt idx="86" formatCode="0.00">
                  <c:v>17.493477671614535</c:v>
                </c:pt>
                <c:pt idx="87" formatCode="0.00">
                  <c:v>17.831005214763977</c:v>
                </c:pt>
                <c:pt idx="88" formatCode="0.00">
                  <c:v>18.161398000320734</c:v>
                </c:pt>
                <c:pt idx="89" formatCode="0.00">
                  <c:v>18.485102413484391</c:v>
                </c:pt>
                <c:pt idx="90" formatCode="0.00">
                  <c:v>18.802521933547833</c:v>
                </c:pt>
                <c:pt idx="91" formatCode="0.00">
                  <c:v>19.114022666893337</c:v>
                </c:pt>
                <c:pt idx="92" formatCode="0.00">
                  <c:v>19.419937996540824</c:v>
                </c:pt>
                <c:pt idx="93" formatCode="0.00">
                  <c:v>19.720572514646207</c:v>
                </c:pt>
                <c:pt idx="94" formatCode="0.00">
                  <c:v>20.016205368543314</c:v>
                </c:pt>
                <c:pt idx="95" formatCode="0.00">
                  <c:v>20.307093123723558</c:v>
                </c:pt>
                <c:pt idx="96" formatCode="0.00">
                  <c:v>20.5934722262793</c:v>
                </c:pt>
                <c:pt idx="97" formatCode="0.00">
                  <c:v>20.875561131183186</c:v>
                </c:pt>
                <c:pt idx="98" formatCode="0.00">
                  <c:v>21.153562150161488</c:v>
                </c:pt>
                <c:pt idx="99" formatCode="0.00">
                  <c:v>21.427663062993954</c:v>
                </c:pt>
                <c:pt idx="100" formatCode="0.00">
                  <c:v>21.698038528201337</c:v>
                </c:pt>
              </c:numCache>
            </c:numRef>
          </c:val>
          <c:smooth val="0"/>
          <c:extLst>
            <c:ext xmlns:c16="http://schemas.microsoft.com/office/drawing/2014/chart" uri="{C3380CC4-5D6E-409C-BE32-E72D297353CC}">
              <c16:uniqueId val="{00000003-C7CC-47B0-B176-27C7C4CEC11D}"/>
            </c:ext>
          </c:extLst>
        </c:ser>
        <c:dLbls>
          <c:showLegendKey val="0"/>
          <c:showVal val="0"/>
          <c:showCatName val="0"/>
          <c:showSerName val="0"/>
          <c:showPercent val="0"/>
          <c:showBubbleSize val="0"/>
        </c:dLbls>
        <c:smooth val="0"/>
        <c:axId val="1036674832"/>
        <c:axId val="1036678432"/>
      </c:lineChart>
      <c:catAx>
        <c:axId val="1036674832"/>
        <c:scaling>
          <c:orientation val="maxMin"/>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8432"/>
        <c:crosses val="autoZero"/>
        <c:auto val="1"/>
        <c:lblAlgn val="ctr"/>
        <c:lblOffset val="100"/>
        <c:noMultiLvlLbl val="0"/>
      </c:catAx>
      <c:valAx>
        <c:axId val="103667843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Dataset Raw(AutoRecovered).xlsx]Pivot and chart!PivotTable1</c:name>
    <c:fmtId val="22"/>
  </c:pivotSource>
  <c:chart>
    <c:title>
      <c:tx>
        <c:rich>
          <a:bodyPr rot="0" spcFirstLastPara="1" vertOverflow="ellipsis" vert="horz" wrap="square" anchor="ctr" anchorCtr="1"/>
          <a:lstStyle/>
          <a:p>
            <a:pPr algn="ct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latin typeface="ADLaM Display" panose="02010000000000000000" pitchFamily="2" charset="0"/>
                <a:ea typeface="ADLaM Display" panose="02010000000000000000" pitchFamily="2" charset="0"/>
                <a:cs typeface="ADLaM Display" panose="02010000000000000000" pitchFamily="2" charset="0"/>
              </a:rPr>
              <a:t>TOP 10 billionaires</a:t>
            </a:r>
            <a:endParaRPr lang="en-GB">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c:rich>
      </c:tx>
      <c:layout>
        <c:manualLayout>
          <c:xMode val="edge"/>
          <c:yMode val="edge"/>
          <c:x val="0.23149277027971485"/>
          <c:y val="2.9752081604519608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FF00"/>
          </a:solidFill>
          <a:ln>
            <a:noFill/>
          </a:ln>
          <a:effectLst>
            <a:outerShdw blurRad="57150" dist="19050" dir="5400000" algn="ctr" rotWithShape="0">
              <a:srgbClr val="000000">
                <a:alpha val="63000"/>
              </a:srgbClr>
            </a:outerShdw>
          </a:effectLst>
        </c:spPr>
      </c:pivotFmt>
      <c:pivotFmt>
        <c:idx val="35"/>
        <c:spPr>
          <a:solidFill>
            <a:srgbClr val="FFFF00"/>
          </a:solidFill>
          <a:ln>
            <a:noFill/>
          </a:ln>
          <a:effectLst>
            <a:outerShdw blurRad="57150" dist="19050" dir="5400000" algn="ctr" rotWithShape="0">
              <a:srgbClr val="000000">
                <a:alpha val="63000"/>
              </a:srgbClr>
            </a:outerShdw>
          </a:effectLst>
        </c:spPr>
      </c:pivotFmt>
      <c:pivotFmt>
        <c:idx val="36"/>
        <c:spPr>
          <a:solidFill>
            <a:srgbClr val="FFFF00"/>
          </a:solidFill>
          <a:ln>
            <a:noFill/>
          </a:ln>
          <a:effectLst>
            <a:outerShdw blurRad="57150" dist="19050" dir="5400000" algn="ctr" rotWithShape="0">
              <a:srgbClr val="000000">
                <a:alpha val="63000"/>
              </a:srgbClr>
            </a:outerShdw>
          </a:effectLst>
        </c:spPr>
      </c:pivotFmt>
      <c:pivotFmt>
        <c:idx val="37"/>
        <c:spPr>
          <a:solidFill>
            <a:srgbClr val="FFFF00"/>
          </a:solidFill>
          <a:ln>
            <a:noFill/>
          </a:ln>
          <a:effectLst>
            <a:outerShdw blurRad="57150" dist="19050" dir="5400000" algn="ctr" rotWithShape="0">
              <a:srgbClr val="000000">
                <a:alpha val="63000"/>
              </a:srgbClr>
            </a:outerShdw>
          </a:effectLst>
        </c:spPr>
      </c:pivotFmt>
      <c:pivotFmt>
        <c:idx val="38"/>
        <c:spPr>
          <a:solidFill>
            <a:srgbClr val="FFFF00"/>
          </a:solidFill>
          <a:ln>
            <a:noFill/>
          </a:ln>
          <a:effectLst>
            <a:outerShdw blurRad="57150" dist="19050" dir="5400000" algn="ctr" rotWithShape="0">
              <a:srgbClr val="000000">
                <a:alpha val="63000"/>
              </a:srgbClr>
            </a:outerShdw>
          </a:effectLst>
        </c:spPr>
      </c:pivotFmt>
      <c:pivotFmt>
        <c:idx val="39"/>
        <c:spPr>
          <a:solidFill>
            <a:srgbClr val="FFFF00"/>
          </a:solidFill>
          <a:ln>
            <a:noFill/>
          </a:ln>
          <a:effectLst>
            <a:outerShdw blurRad="57150" dist="19050" dir="5400000" algn="ctr" rotWithShape="0">
              <a:srgbClr val="000000">
                <a:alpha val="63000"/>
              </a:srgbClr>
            </a:outerShdw>
          </a:effectLst>
        </c:spPr>
      </c:pivotFmt>
      <c:pivotFmt>
        <c:idx val="40"/>
        <c:spPr>
          <a:solidFill>
            <a:srgbClr val="FFFF00"/>
          </a:solidFill>
          <a:ln>
            <a:noFill/>
          </a:ln>
          <a:effectLst>
            <a:outerShdw blurRad="57150" dist="19050" dir="5400000" algn="ctr" rotWithShape="0">
              <a:srgbClr val="000000">
                <a:alpha val="63000"/>
              </a:srgbClr>
            </a:outerShdw>
          </a:effectLst>
        </c:spPr>
      </c:pivotFmt>
      <c:pivotFmt>
        <c:idx val="41"/>
        <c:spPr>
          <a:solidFill>
            <a:srgbClr val="FFFF00"/>
          </a:solidFill>
          <a:ln>
            <a:noFill/>
          </a:ln>
          <a:effectLst>
            <a:outerShdw blurRad="57150" dist="19050" dir="5400000" algn="ctr" rotWithShape="0">
              <a:srgbClr val="000000">
                <a:alpha val="63000"/>
              </a:srgbClr>
            </a:outerShdw>
          </a:effectLst>
        </c:spPr>
      </c:pivotFmt>
      <c:pivotFmt>
        <c:idx val="42"/>
        <c:spPr>
          <a:solidFill>
            <a:srgbClr val="FFFF00"/>
          </a:solidFill>
          <a:ln>
            <a:noFill/>
          </a:ln>
          <a:effectLst>
            <a:outerShdw blurRad="57150" dist="19050" dir="5400000" algn="ctr" rotWithShape="0">
              <a:srgbClr val="000000">
                <a:alpha val="63000"/>
              </a:srgbClr>
            </a:outerShdw>
          </a:effectLst>
        </c:spPr>
      </c:pivotFmt>
      <c:pivotFmt>
        <c:idx val="43"/>
        <c:spPr>
          <a:solidFill>
            <a:srgbClr val="FFFF00"/>
          </a:solidFill>
          <a:ln>
            <a:noFill/>
          </a:ln>
          <a:effectLst>
            <a:outerShdw blurRad="57150" dist="19050" dir="5400000" algn="ctr" rotWithShape="0">
              <a:srgbClr val="000000">
                <a:alpha val="63000"/>
              </a:srgbClr>
            </a:outerShdw>
          </a:effectLst>
        </c:spPr>
      </c:pivotFmt>
    </c:pivotFmts>
    <c:plotArea>
      <c:layout/>
      <c:barChart>
        <c:barDir val="bar"/>
        <c:grouping val="stacked"/>
        <c:varyColors val="0"/>
        <c:ser>
          <c:idx val="0"/>
          <c:order val="0"/>
          <c:tx>
            <c:strRef>
              <c:f>'Pivot and chart'!$B$3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4586-4E50-912A-41EDF9901A30}"/>
              </c:ext>
            </c:extLst>
          </c:dPt>
          <c:dPt>
            <c:idx val="1"/>
            <c:invertIfNegative val="0"/>
            <c:bubble3D val="0"/>
            <c:extLst>
              <c:ext xmlns:c16="http://schemas.microsoft.com/office/drawing/2014/chart" uri="{C3380CC4-5D6E-409C-BE32-E72D297353CC}">
                <c16:uniqueId val="{00000003-4586-4E50-912A-41EDF9901A30}"/>
              </c:ext>
            </c:extLst>
          </c:dPt>
          <c:dPt>
            <c:idx val="2"/>
            <c:invertIfNegative val="0"/>
            <c:bubble3D val="0"/>
            <c:extLst>
              <c:ext xmlns:c16="http://schemas.microsoft.com/office/drawing/2014/chart" uri="{C3380CC4-5D6E-409C-BE32-E72D297353CC}">
                <c16:uniqueId val="{00000005-4586-4E50-912A-41EDF9901A30}"/>
              </c:ext>
            </c:extLst>
          </c:dPt>
          <c:dPt>
            <c:idx val="3"/>
            <c:invertIfNegative val="0"/>
            <c:bubble3D val="0"/>
            <c:extLst>
              <c:ext xmlns:c16="http://schemas.microsoft.com/office/drawing/2014/chart" uri="{C3380CC4-5D6E-409C-BE32-E72D297353CC}">
                <c16:uniqueId val="{00000007-4586-4E50-912A-41EDF9901A30}"/>
              </c:ext>
            </c:extLst>
          </c:dPt>
          <c:dPt>
            <c:idx val="4"/>
            <c:invertIfNegative val="0"/>
            <c:bubble3D val="0"/>
            <c:extLst>
              <c:ext xmlns:c16="http://schemas.microsoft.com/office/drawing/2014/chart" uri="{C3380CC4-5D6E-409C-BE32-E72D297353CC}">
                <c16:uniqueId val="{00000009-4586-4E50-912A-41EDF9901A30}"/>
              </c:ext>
            </c:extLst>
          </c:dPt>
          <c:dPt>
            <c:idx val="5"/>
            <c:invertIfNegative val="0"/>
            <c:bubble3D val="0"/>
            <c:extLst>
              <c:ext xmlns:c16="http://schemas.microsoft.com/office/drawing/2014/chart" uri="{C3380CC4-5D6E-409C-BE32-E72D297353CC}">
                <c16:uniqueId val="{0000000B-4586-4E50-912A-41EDF9901A30}"/>
              </c:ext>
            </c:extLst>
          </c:dPt>
          <c:dPt>
            <c:idx val="6"/>
            <c:invertIfNegative val="0"/>
            <c:bubble3D val="0"/>
            <c:extLst>
              <c:ext xmlns:c16="http://schemas.microsoft.com/office/drawing/2014/chart" uri="{C3380CC4-5D6E-409C-BE32-E72D297353CC}">
                <c16:uniqueId val="{0000000D-4586-4E50-912A-41EDF9901A30}"/>
              </c:ext>
            </c:extLst>
          </c:dPt>
          <c:dPt>
            <c:idx val="7"/>
            <c:invertIfNegative val="0"/>
            <c:bubble3D val="0"/>
            <c:extLst>
              <c:ext xmlns:c16="http://schemas.microsoft.com/office/drawing/2014/chart" uri="{C3380CC4-5D6E-409C-BE32-E72D297353CC}">
                <c16:uniqueId val="{0000000F-4586-4E50-912A-41EDF9901A30}"/>
              </c:ext>
            </c:extLst>
          </c:dPt>
          <c:dPt>
            <c:idx val="8"/>
            <c:invertIfNegative val="0"/>
            <c:bubble3D val="0"/>
            <c:extLst>
              <c:ext xmlns:c16="http://schemas.microsoft.com/office/drawing/2014/chart" uri="{C3380CC4-5D6E-409C-BE32-E72D297353CC}">
                <c16:uniqueId val="{00000011-4586-4E50-912A-41EDF9901A30}"/>
              </c:ext>
            </c:extLst>
          </c:dPt>
          <c:dPt>
            <c:idx val="9"/>
            <c:invertIfNegative val="0"/>
            <c:bubble3D val="0"/>
            <c:extLst>
              <c:ext xmlns:c16="http://schemas.microsoft.com/office/drawing/2014/chart" uri="{C3380CC4-5D6E-409C-BE32-E72D297353CC}">
                <c16:uniqueId val="{00000013-4586-4E50-912A-41EDF9901A3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and chart'!$A$4:$A$14</c:f>
              <c:strCache>
                <c:ptCount val="10"/>
                <c:pt idx="0">
                  <c:v>Steve Ballmer</c:v>
                </c:pt>
                <c:pt idx="1">
                  <c:v>Mukesh Ambani</c:v>
                </c:pt>
                <c:pt idx="2">
                  <c:v>Carlos Slim Helu &amp; family</c:v>
                </c:pt>
                <c:pt idx="3">
                  <c:v>Michael Bloomberg</c:v>
                </c:pt>
                <c:pt idx="4">
                  <c:v>Bill Gates</c:v>
                </c:pt>
                <c:pt idx="5">
                  <c:v>Warren Buffett</c:v>
                </c:pt>
                <c:pt idx="6">
                  <c:v>Larry Ellison</c:v>
                </c:pt>
                <c:pt idx="7">
                  <c:v>Jeff Bezos</c:v>
                </c:pt>
                <c:pt idx="8">
                  <c:v>Elon Musk</c:v>
                </c:pt>
                <c:pt idx="9">
                  <c:v>Bernard Arnault &amp; family</c:v>
                </c:pt>
              </c:strCache>
            </c:strRef>
          </c:cat>
          <c:val>
            <c:numRef>
              <c:f>'Pivot and chart'!$B$4:$B$14</c:f>
              <c:numCache>
                <c:formatCode>General</c:formatCode>
                <c:ptCount val="10"/>
                <c:pt idx="0">
                  <c:v>80700</c:v>
                </c:pt>
                <c:pt idx="1">
                  <c:v>83400</c:v>
                </c:pt>
                <c:pt idx="2">
                  <c:v>93000</c:v>
                </c:pt>
                <c:pt idx="3">
                  <c:v>94500</c:v>
                </c:pt>
                <c:pt idx="4">
                  <c:v>104000</c:v>
                </c:pt>
                <c:pt idx="5">
                  <c:v>106000</c:v>
                </c:pt>
                <c:pt idx="6">
                  <c:v>107000</c:v>
                </c:pt>
                <c:pt idx="7">
                  <c:v>114000</c:v>
                </c:pt>
                <c:pt idx="8">
                  <c:v>180000</c:v>
                </c:pt>
                <c:pt idx="9">
                  <c:v>211000</c:v>
                </c:pt>
              </c:numCache>
            </c:numRef>
          </c:val>
          <c:extLst>
            <c:ext xmlns:c16="http://schemas.microsoft.com/office/drawing/2014/chart" uri="{C3380CC4-5D6E-409C-BE32-E72D297353CC}">
              <c16:uniqueId val="{00000014-4586-4E50-912A-41EDF9901A30}"/>
            </c:ext>
          </c:extLst>
        </c:ser>
        <c:dLbls>
          <c:dLblPos val="ctr"/>
          <c:showLegendKey val="0"/>
          <c:showVal val="1"/>
          <c:showCatName val="0"/>
          <c:showSerName val="0"/>
          <c:showPercent val="0"/>
          <c:showBubbleSize val="0"/>
        </c:dLbls>
        <c:gapWidth val="70"/>
        <c:overlap val="87"/>
        <c:axId val="322017288"/>
        <c:axId val="322007928"/>
      </c:barChart>
      <c:catAx>
        <c:axId val="322017288"/>
        <c:scaling>
          <c:orientation val="minMax"/>
        </c:scaling>
        <c:delete val="0"/>
        <c:axPos val="r"/>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Aharoni" panose="020F0502020204030204" pitchFamily="2" charset="-79"/>
                <a:ea typeface="+mn-ea"/>
                <a:cs typeface="Aharoni" panose="020F0502020204030204" pitchFamily="2" charset="-79"/>
              </a:defRPr>
            </a:pPr>
            <a:endParaRPr lang="ar-EG"/>
          </a:p>
        </c:txPr>
        <c:crossAx val="322007928"/>
        <c:crosses val="autoZero"/>
        <c:auto val="1"/>
        <c:lblAlgn val="ctr"/>
        <c:lblOffset val="100"/>
        <c:noMultiLvlLbl val="0"/>
      </c:catAx>
      <c:valAx>
        <c:axId val="322007928"/>
        <c:scaling>
          <c:orientation val="maxMin"/>
        </c:scaling>
        <c:delete val="1"/>
        <c:axPos val="b"/>
        <c:numFmt formatCode="General" sourceLinked="1"/>
        <c:majorTickMark val="none"/>
        <c:minorTickMark val="none"/>
        <c:tickLblPos val="nextTo"/>
        <c:crossAx val="322017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a:noFill/>
    </a:ln>
    <a:effectLst>
      <a:outerShdw blurRad="50800" dist="38100" dir="2700000" algn="tl" rotWithShape="0">
        <a:prstClr val="black">
          <a:alpha val="40000"/>
        </a:prstClr>
      </a:outerShdw>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[Billionaires Statistics Dataset Raw(AutoRecovered).xlsx]Barchart!PivotTable14</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rgbClr val="EE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Barchart!$C$3</c:f>
              <c:strCache>
                <c:ptCount val="1"/>
                <c:pt idx="0">
                  <c:v>Count of Billionaires</c:v>
                </c:pt>
              </c:strCache>
            </c:strRef>
          </c:tx>
          <c:spPr>
            <a:solidFill>
              <a:srgbClr val="EE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Barchart!$A$4:$B$6</c:f>
              <c:strCache>
                <c:ptCount val="2"/>
                <c:pt idx="0">
                  <c:v>Female</c:v>
                </c:pt>
                <c:pt idx="1">
                  <c:v>Male</c:v>
                </c:pt>
              </c:strCache>
            </c:strRef>
          </c:cat>
          <c:val>
            <c:numRef>
              <c:f>Barchart!$C$4:$C$6</c:f>
              <c:numCache>
                <c:formatCode>General</c:formatCode>
                <c:ptCount val="2"/>
                <c:pt idx="0">
                  <c:v>68</c:v>
                </c:pt>
                <c:pt idx="1">
                  <c:v>407</c:v>
                </c:pt>
              </c:numCache>
            </c:numRef>
          </c:val>
          <c:extLst>
            <c:ext xmlns:c16="http://schemas.microsoft.com/office/drawing/2014/chart" uri="{C3380CC4-5D6E-409C-BE32-E72D297353CC}">
              <c16:uniqueId val="{00000003-2865-4030-9CCB-20D05158C9D7}"/>
            </c:ext>
          </c:extLst>
        </c:ser>
        <c:ser>
          <c:idx val="1"/>
          <c:order val="1"/>
          <c:tx>
            <c:strRef>
              <c:f>Barchart!$D$3</c:f>
              <c:strCache>
                <c:ptCount val="1"/>
                <c:pt idx="0">
                  <c:v>Average of Wealth</c:v>
                </c:pt>
              </c:strCache>
            </c:strRef>
          </c:tx>
          <c:spPr>
            <a:solidFill>
              <a:srgbClr val="FFFF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Barchart!$A$4:$B$6</c:f>
              <c:strCache>
                <c:ptCount val="2"/>
                <c:pt idx="0">
                  <c:v>Female</c:v>
                </c:pt>
                <c:pt idx="1">
                  <c:v>Male</c:v>
                </c:pt>
              </c:strCache>
            </c:strRef>
          </c:cat>
          <c:val>
            <c:numRef>
              <c:f>Barchart!$D$4:$D$6</c:f>
              <c:numCache>
                <c:formatCode>0</c:formatCode>
                <c:ptCount val="2"/>
                <c:pt idx="0">
                  <c:v>13150</c:v>
                </c:pt>
                <c:pt idx="1">
                  <c:v>15101.228501228501</c:v>
                </c:pt>
              </c:numCache>
            </c:numRef>
          </c:val>
          <c:extLst>
            <c:ext xmlns:c16="http://schemas.microsoft.com/office/drawing/2014/chart" uri="{C3380CC4-5D6E-409C-BE32-E72D297353CC}">
              <c16:uniqueId val="{00000004-2865-4030-9CCB-20D05158C9D7}"/>
            </c:ext>
          </c:extLst>
        </c:ser>
        <c:dLbls>
          <c:dLblPos val="outEnd"/>
          <c:showLegendKey val="0"/>
          <c:showVal val="1"/>
          <c:showCatName val="0"/>
          <c:showSerName val="0"/>
          <c:showPercent val="0"/>
          <c:showBubbleSize val="0"/>
        </c:dLbls>
        <c:gapWidth val="115"/>
        <c:overlap val="-20"/>
        <c:axId val="111487536"/>
        <c:axId val="111486456"/>
      </c:barChart>
      <c:catAx>
        <c:axId val="111487536"/>
        <c:scaling>
          <c:orientation val="minMax"/>
        </c:scaling>
        <c:delete val="0"/>
        <c:axPos val="r"/>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11486456"/>
        <c:crosses val="autoZero"/>
        <c:auto val="1"/>
        <c:lblAlgn val="ctr"/>
        <c:lblOffset val="100"/>
        <c:noMultiLvlLbl val="0"/>
      </c:catAx>
      <c:valAx>
        <c:axId val="111486456"/>
        <c:scaling>
          <c:orientation val="maxMin"/>
        </c:scaling>
        <c:delete val="1"/>
        <c:axPos val="b"/>
        <c:numFmt formatCode="General" sourceLinked="1"/>
        <c:majorTickMark val="none"/>
        <c:minorTickMark val="none"/>
        <c:tickLblPos val="nextTo"/>
        <c:crossAx val="111487536"/>
        <c:crosses val="autoZero"/>
        <c:crossBetween val="between"/>
      </c:valAx>
      <c:spPr>
        <a:noFill/>
        <a:ln>
          <a:noFill/>
        </a:ln>
        <a:effectLst/>
      </c:spPr>
    </c:plotArea>
    <c:legend>
      <c:legendPos val="t"/>
      <c:layout>
        <c:manualLayout>
          <c:xMode val="edge"/>
          <c:yMode val="edge"/>
          <c:x val="0.12521721305867739"/>
          <c:y val="1.9950511212213484E-2"/>
          <c:w val="0.82169644463755143"/>
          <c:h val="0.17234728237120989"/>
        </c:manualLayout>
      </c:layout>
      <c:overlay val="0"/>
      <c:spPr>
        <a:noFill/>
        <a:ln>
          <a:noFill/>
        </a:ln>
        <a:effectLst/>
      </c:spPr>
      <c:txPr>
        <a:bodyPr rot="0" spcFirstLastPara="1" vertOverflow="ellipsis" vert="horz" wrap="square" anchor="ctr" anchorCtr="1"/>
        <a:lstStyle/>
        <a:p>
          <a:pPr algn="ctr" rtl="0">
            <a:defRPr lang="en-US" sz="14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showDLblsOverMax val="0"/>
    <c:extLst/>
  </c:chart>
  <c:spPr>
    <a:solidFill>
      <a:schemeClr val="tx1">
        <a:lumMod val="85000"/>
        <a:lumOff val="15000"/>
      </a:schemeClr>
    </a:solidFill>
    <a:ln>
      <a:no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lang="en-US" sz="1600" b="1" i="0" u="none" strike="noStrike" kern="1200" baseline="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defRPr>
            </a:pPr>
            <a:r>
              <a:rPr lang="en-US" sz="1600" b="1" i="0" u="none" strike="noStrike" baseline="0" dirty="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rPr>
              <a:t>Self Made </a:t>
            </a:r>
            <a:r>
              <a:rPr lang="en-US">
                <a:solidFill>
                  <a:schemeClr val="bg1"/>
                </a:solidFill>
                <a:latin typeface="ADLaM Display" panose="02010000000000000000" pitchFamily="2" charset="0"/>
                <a:ea typeface="ADLaM Display" panose="02010000000000000000" pitchFamily="2" charset="0"/>
                <a:cs typeface="ADLaM Display" panose="02010000000000000000" pitchFamily="2" charset="0"/>
              </a:rPr>
              <a:t>billionaires</a:t>
            </a:r>
            <a:endParaRPr lang="en-US" sz="1600" b="1" i="0" u="none" strike="noStrike" baseline="0" dirty="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lang="en-US" sz="1600" b="1" i="0" u="none" strike="noStrike" kern="1200" baseline="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title>
    <c:autoTitleDeleted val="0"/>
    <c:pivotFmts>
      <c:pivotFmt>
        <c:idx val="0"/>
        <c:spPr>
          <a:solidFill>
            <a:schemeClr val="accent4"/>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a:noFill/>
          </a:ln>
          <a:effectLst>
            <a:outerShdw blurRad="254000" sx="102000" sy="102000" algn="ctr" rotWithShape="0">
              <a:prstClr val="black">
                <a:alpha val="20000"/>
              </a:prstClr>
            </a:outerShdw>
          </a:effectLst>
        </c:spPr>
      </c:pivotFmt>
      <c:pivotFmt>
        <c:idx val="2"/>
        <c:spPr>
          <a:solidFill>
            <a:schemeClr val="accent4"/>
          </a:solidFill>
          <a:ln>
            <a:noFill/>
          </a:ln>
          <a:effectLst>
            <a:outerShdw blurRad="254000" sx="102000" sy="102000" algn="ctr" rotWithShape="0">
              <a:prstClr val="black">
                <a:alpha val="20000"/>
              </a:prstClr>
            </a:outerShdw>
          </a:effectLst>
        </c:spPr>
      </c:pivotFmt>
      <c:pivotFmt>
        <c:idx val="3"/>
        <c:spPr>
          <a:solidFill>
            <a:schemeClr val="accent4"/>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4"/>
          </a:solidFill>
          <a:ln>
            <a:noFill/>
          </a:ln>
          <a:effectLst>
            <a:outerShdw blurRad="254000" sx="102000" sy="102000" algn="ctr" rotWithShape="0">
              <a:prstClr val="black">
                <a:alpha val="20000"/>
              </a:prstClr>
            </a:outerShdw>
          </a:effectLst>
        </c:spPr>
      </c:pivotFmt>
      <c:pivotFmt>
        <c:idx val="5"/>
        <c:spPr>
          <a:solidFill>
            <a:schemeClr val="accent4"/>
          </a:solidFill>
          <a:ln>
            <a:noFill/>
          </a:ln>
          <a:effectLst>
            <a:outerShdw blurRad="254000" sx="102000" sy="102000" algn="ctr" rotWithShape="0">
              <a:prstClr val="black">
                <a:alpha val="20000"/>
              </a:prstClr>
            </a:outerShdw>
          </a:effectLst>
        </c:spPr>
      </c:pivotFmt>
      <c:pivotFmt>
        <c:idx val="6"/>
        <c:spPr>
          <a:solidFill>
            <a:schemeClr val="accent4"/>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FF00"/>
          </a:solidFill>
          <a:ln>
            <a:noFill/>
          </a:ln>
          <a:effectLst>
            <a:outerShdw blurRad="254000" sx="102000" sy="102000" algn="ctr" rotWithShape="0">
              <a:prstClr val="black">
                <a:alpha val="20000"/>
              </a:prstClr>
            </a:outerShdw>
          </a:effectLst>
        </c:spPr>
      </c:pivotFmt>
      <c:pivotFmt>
        <c:idx val="8"/>
        <c:spPr>
          <a:solidFill>
            <a:srgbClr val="EE0000"/>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1791231532721886"/>
          <c:y val="0.13725134790477114"/>
          <c:w val="0.59176521102959745"/>
          <c:h val="0.82678049459949832"/>
        </c:manualLayout>
      </c:layout>
      <c:pieChart>
        <c:varyColors val="1"/>
        <c:ser>
          <c:idx val="0"/>
          <c:order val="0"/>
          <c:tx>
            <c:v>Total</c:v>
          </c:tx>
          <c:dPt>
            <c:idx val="0"/>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30B-4C09-8FB3-445DB2EAB777}"/>
              </c:ext>
            </c:extLst>
          </c:dPt>
          <c:dPt>
            <c:idx val="1"/>
            <c:bubble3D val="0"/>
            <c:spPr>
              <a:solidFill>
                <a:srgbClr val="EE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30B-4C09-8FB3-445DB2EAB77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Inherited</c:v>
              </c:pt>
              <c:pt idx="1">
                <c:v>Self Made</c:v>
              </c:pt>
            </c:strLit>
          </c:cat>
          <c:val>
            <c:numLit>
              <c:formatCode>General</c:formatCode>
              <c:ptCount val="2"/>
              <c:pt idx="0">
                <c:v>166</c:v>
              </c:pt>
              <c:pt idx="1">
                <c:v>309</c:v>
              </c:pt>
            </c:numLit>
          </c:val>
          <c:extLst>
            <c:ext xmlns:c16="http://schemas.microsoft.com/office/drawing/2014/chart" uri="{C3380CC4-5D6E-409C-BE32-E72D297353CC}">
              <c16:uniqueId val="{00000004-530B-4C09-8FB3-445DB2EAB777}"/>
            </c:ext>
          </c:extLst>
        </c:ser>
        <c:dLbls>
          <c:dLblPos val="ctr"/>
          <c:showLegendKey val="0"/>
          <c:showVal val="0"/>
          <c:showCatName val="0"/>
          <c:showSerName val="0"/>
          <c:showPercent val="1"/>
          <c:showBubbleSize val="0"/>
          <c:showLeaderLines val="1"/>
        </c:dLbls>
        <c:firstSliceAng val="360"/>
      </c:pieChart>
      <c:spPr>
        <a:noFill/>
        <a:ln>
          <a:noFill/>
        </a:ln>
        <a:effectLst/>
      </c:spPr>
    </c:plotArea>
    <c:legend>
      <c:legendPos val="l"/>
      <c:layout>
        <c:manualLayout>
          <c:xMode val="edge"/>
          <c:yMode val="edge"/>
          <c:x val="1.4042226190410376E-2"/>
          <c:y val="0.33613087507147138"/>
          <c:w val="0.2400325072007872"/>
          <c:h val="0.2920047462602624"/>
        </c:manualLayout>
      </c:layout>
      <c:overlay val="0"/>
      <c:spPr>
        <a:solidFill>
          <a:schemeClr val="bg1"/>
        </a:solid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25000"/>
          <a:lumOff val="7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Dataset Raw(AutoRecovered).xlsx]Pivot and chart!PivotTable2</c:name>
    <c:fmtId val="9"/>
  </c:pivotSource>
  <c:chart>
    <c:title>
      <c:tx>
        <c:rich>
          <a:bodyPr rot="0" spcFirstLastPara="1" vertOverflow="ellipsis" vert="horz" wrap="square" anchor="ctr" anchorCtr="1"/>
          <a:lstStyle/>
          <a:p>
            <a:pPr algn="ctr" rtl="0">
              <a:defRPr lang="en-US" sz="1600" b="1" i="0" u="none" strike="noStrike" kern="1200" baseline="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defRPr>
            </a:pPr>
            <a:r>
              <a:rPr lang="en-US" sz="1600" b="1" i="0" u="none" strike="noStrike" kern="1200" baseline="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rPr>
              <a:t>Bilionaires by Age</a:t>
            </a:r>
          </a:p>
        </c:rich>
      </c:tx>
      <c:layout>
        <c:manualLayout>
          <c:xMode val="edge"/>
          <c:yMode val="edge"/>
          <c:x val="0.315875788219452"/>
          <c:y val="3.313289184354419E-2"/>
        </c:manualLayout>
      </c:layout>
      <c:overlay val="0"/>
      <c:spPr>
        <a:noFill/>
        <a:ln>
          <a:noFill/>
        </a:ln>
        <a:effectLst/>
      </c:spPr>
      <c:txPr>
        <a:bodyPr rot="0" spcFirstLastPara="1" vertOverflow="ellipsis" vert="horz" wrap="square" anchor="ctr" anchorCtr="1"/>
        <a:lstStyle/>
        <a:p>
          <a:pPr algn="ctr" rtl="0">
            <a:defRPr lang="en-US" sz="1600" b="1" i="0" u="none" strike="noStrike" kern="1200" baseline="0">
              <a:solidFill>
                <a:sysClr val="window" lastClr="FFFFFF">
                  <a:lumMod val="95000"/>
                </a:sysClr>
              </a:solidFill>
              <a:latin typeface="ADLaM Display" panose="02010000000000000000" pitchFamily="2" charset="0"/>
              <a:ea typeface="ADLaM Display" panose="02010000000000000000" pitchFamily="2" charset="0"/>
              <a:cs typeface="ADLaM Display" panose="02010000000000000000" pitchFamily="2" charset="0"/>
            </a:defRPr>
          </a:pPr>
          <a:endParaRPr lang="ar-EG"/>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solidFill>
          <a:ln>
            <a:noFill/>
          </a:ln>
          <a:effectLst>
            <a:outerShdw blurRad="317500" algn="ctr" rotWithShape="0">
              <a:prstClr val="black">
                <a:alpha val="25000"/>
              </a:prstClr>
            </a:outerShdw>
          </a:effectLst>
        </c:spPr>
      </c:pivotFmt>
      <c:pivotFmt>
        <c:idx val="2"/>
        <c:spPr>
          <a:solidFill>
            <a:schemeClr val="accent1">
              <a:lumMod val="40000"/>
              <a:lumOff val="60000"/>
            </a:schemeClr>
          </a:solidFill>
          <a:ln>
            <a:noFill/>
          </a:ln>
          <a:effectLst>
            <a:outerShdw blurRad="317500" algn="ctr" rotWithShape="0">
              <a:prstClr val="black">
                <a:alpha val="25000"/>
              </a:prstClr>
            </a:outerShdw>
          </a:effectLst>
        </c:spPr>
      </c:pivotFmt>
      <c:pivotFmt>
        <c:idx val="3"/>
        <c:spPr>
          <a:solidFill>
            <a:schemeClr val="accent5">
              <a:lumMod val="75000"/>
            </a:schemeClr>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5">
              <a:lumMod val="75000"/>
            </a:schemeClr>
          </a:solidFill>
          <a:ln>
            <a:noFill/>
          </a:ln>
          <a:effectLst>
            <a:outerShdw blurRad="317500" algn="ctr" rotWithShape="0">
              <a:prstClr val="black">
                <a:alpha val="25000"/>
              </a:prstClr>
            </a:outerShdw>
          </a:effectLst>
        </c:spPr>
      </c:pivotFmt>
      <c:pivotFmt>
        <c:idx val="15"/>
        <c:spPr>
          <a:solidFill>
            <a:schemeClr val="accent1">
              <a:lumMod val="40000"/>
              <a:lumOff val="60000"/>
            </a:schemeClr>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EE0000"/>
          </a:solidFill>
          <a:ln>
            <a:noFill/>
          </a:ln>
          <a:effectLst>
            <a:outerShdw blurRad="317500" algn="ctr" rotWithShape="0">
              <a:prstClr val="black">
                <a:alpha val="25000"/>
              </a:prstClr>
            </a:outerShdw>
          </a:effectLst>
        </c:spPr>
      </c:pivotFmt>
      <c:pivotFmt>
        <c:idx val="18"/>
        <c:spPr>
          <a:solidFill>
            <a:srgbClr val="FFFF00"/>
          </a:solidFill>
          <a:ln>
            <a:noFill/>
          </a:ln>
          <a:effectLst>
            <a:outerShdw blurRad="317500" algn="ctr" rotWithShape="0">
              <a:prstClr val="black">
                <a:alpha val="25000"/>
              </a:prstClr>
            </a:outerShdw>
          </a:effectLst>
        </c:spPr>
      </c:pivotFmt>
      <c:pivotFmt>
        <c:idx val="19"/>
        <c:spPr>
          <a:solidFill>
            <a:schemeClr val="accent2">
              <a:lumMod val="60000"/>
              <a:lumOff val="40000"/>
            </a:schemeClr>
          </a:solidFill>
          <a:ln>
            <a:noFill/>
          </a:ln>
          <a:effectLst>
            <a:outerShdw blurRad="317500" algn="ctr" rotWithShape="0">
              <a:prstClr val="black">
                <a:alpha val="25000"/>
              </a:prstClr>
            </a:outerShdw>
          </a:effectLst>
        </c:spPr>
      </c:pivotFmt>
      <c:pivotFmt>
        <c:idx val="20"/>
        <c:spPr>
          <a:solidFill>
            <a:schemeClr val="accent2"/>
          </a:solidFill>
          <a:ln>
            <a:noFill/>
          </a:ln>
          <a:effectLst>
            <a:outerShdw blurRad="317500" algn="ctr" rotWithShape="0">
              <a:prstClr val="black">
                <a:alpha val="25000"/>
              </a:prstClr>
            </a:outerShdw>
          </a:effectLst>
        </c:spPr>
      </c:pivotFmt>
      <c:pivotFmt>
        <c:idx val="21"/>
        <c:spPr>
          <a:solidFill>
            <a:schemeClr val="accent4">
              <a:lumMod val="75000"/>
            </a:schemeClr>
          </a:solidFill>
          <a:ln>
            <a:noFill/>
          </a:ln>
          <a:effectLst>
            <a:outerShdw blurRad="317500" algn="ctr" rotWithShape="0">
              <a:prstClr val="black">
                <a:alpha val="25000"/>
              </a:prstClr>
            </a:outerShdw>
          </a:effectLst>
        </c:spPr>
      </c:pivotFmt>
      <c:pivotFmt>
        <c:idx val="22"/>
        <c:spPr>
          <a:solidFill>
            <a:schemeClr val="accent4">
              <a:lumMod val="60000"/>
              <a:lumOff val="40000"/>
            </a:schemeClr>
          </a:solidFill>
          <a:ln>
            <a:noFill/>
          </a:ln>
          <a:effectLst>
            <a:outerShdw blurRad="317500" algn="ctr" rotWithShape="0">
              <a:prstClr val="black">
                <a:alpha val="25000"/>
              </a:prstClr>
            </a:outerShdw>
          </a:effectLst>
        </c:spPr>
      </c:pivotFmt>
      <c:pivotFmt>
        <c:idx val="23"/>
        <c:spPr>
          <a:solidFill>
            <a:srgbClr val="FFC000"/>
          </a:solidFill>
          <a:ln>
            <a:noFill/>
          </a:ln>
          <a:effectLst>
            <a:outerShdw blurRad="317500" algn="ctr" rotWithShape="0">
              <a:prstClr val="black">
                <a:alpha val="25000"/>
              </a:prstClr>
            </a:outerShdw>
          </a:effectLst>
        </c:spPr>
      </c:pivotFmt>
    </c:pivotFmts>
    <c:plotArea>
      <c:layout>
        <c:manualLayout>
          <c:layoutTarget val="inner"/>
          <c:xMode val="edge"/>
          <c:yMode val="edge"/>
          <c:x val="0.23028666996648578"/>
          <c:y val="0.19462617708181357"/>
          <c:w val="0.56259274684257954"/>
          <c:h val="0.66690322224889975"/>
        </c:manualLayout>
      </c:layout>
      <c:pieChart>
        <c:varyColors val="1"/>
        <c:ser>
          <c:idx val="0"/>
          <c:order val="0"/>
          <c:tx>
            <c:strRef>
              <c:f>'Pivot and chart'!$B$18</c:f>
              <c:strCache>
                <c:ptCount val="1"/>
                <c:pt idx="0">
                  <c:v>Total</c:v>
                </c:pt>
              </c:strCache>
            </c:strRef>
          </c:tx>
          <c:dPt>
            <c:idx val="0"/>
            <c:bubble3D val="0"/>
            <c:spPr>
              <a:solidFill>
                <a:srgbClr val="EE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877-44BB-8264-1516F9207720}"/>
              </c:ext>
            </c:extLst>
          </c:dPt>
          <c:dPt>
            <c:idx val="1"/>
            <c:bubble3D val="0"/>
            <c:spPr>
              <a:solidFill>
                <a:srgbClr val="FFFF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877-44BB-8264-1516F9207720}"/>
              </c:ext>
            </c:extLst>
          </c:dPt>
          <c:dPt>
            <c:idx val="2"/>
            <c:bubble3D val="0"/>
            <c:spPr>
              <a:solidFill>
                <a:schemeClr val="accent2">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877-44BB-8264-1516F9207720}"/>
              </c:ext>
            </c:extLst>
          </c:dPt>
          <c:dPt>
            <c:idx val="3"/>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877-44BB-8264-1516F9207720}"/>
              </c:ext>
            </c:extLst>
          </c:dPt>
          <c:dPt>
            <c:idx val="4"/>
            <c:bubble3D val="0"/>
            <c:spPr>
              <a:solidFill>
                <a:schemeClr val="accent4">
                  <a:lumMod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877-44BB-8264-1516F9207720}"/>
              </c:ext>
            </c:extLst>
          </c:dPt>
          <c:dPt>
            <c:idx val="5"/>
            <c:bubble3D val="0"/>
            <c:spPr>
              <a:solidFill>
                <a:schemeClr val="accent4">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5877-44BB-8264-1516F9207720}"/>
              </c:ext>
            </c:extLst>
          </c:dPt>
          <c:dPt>
            <c:idx val="6"/>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5877-44BB-8264-1516F920772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and chart'!$A$19:$A$26</c:f>
              <c:strCache>
                <c:ptCount val="7"/>
                <c:pt idx="0">
                  <c:v>30-40</c:v>
                </c:pt>
                <c:pt idx="1">
                  <c:v>40-50</c:v>
                </c:pt>
                <c:pt idx="2">
                  <c:v>50-60</c:v>
                </c:pt>
                <c:pt idx="3">
                  <c:v>60-70</c:v>
                </c:pt>
                <c:pt idx="4">
                  <c:v>70-80</c:v>
                </c:pt>
                <c:pt idx="5">
                  <c:v>80-90</c:v>
                </c:pt>
                <c:pt idx="6">
                  <c:v>90-100</c:v>
                </c:pt>
              </c:strCache>
            </c:strRef>
          </c:cat>
          <c:val>
            <c:numRef>
              <c:f>'Pivot and chart'!$B$19:$B$26</c:f>
              <c:numCache>
                <c:formatCode>General</c:formatCode>
                <c:ptCount val="7"/>
                <c:pt idx="0">
                  <c:v>4</c:v>
                </c:pt>
                <c:pt idx="1">
                  <c:v>30</c:v>
                </c:pt>
                <c:pt idx="2">
                  <c:v>72</c:v>
                </c:pt>
                <c:pt idx="3">
                  <c:v>132</c:v>
                </c:pt>
                <c:pt idx="4">
                  <c:v>116</c:v>
                </c:pt>
                <c:pt idx="5">
                  <c:v>91</c:v>
                </c:pt>
                <c:pt idx="6">
                  <c:v>30</c:v>
                </c:pt>
              </c:numCache>
            </c:numRef>
          </c:val>
          <c:extLst>
            <c:ext xmlns:c16="http://schemas.microsoft.com/office/drawing/2014/chart" uri="{C3380CC4-5D6E-409C-BE32-E72D297353CC}">
              <c16:uniqueId val="{0000000E-5877-44BB-8264-1516F920772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3246343609047524"/>
          <c:y val="0.10040506591402748"/>
          <c:w val="0.15927151042314003"/>
          <c:h val="0.8652889495164654"/>
        </c:manualLayout>
      </c:layout>
      <c:overlay val="0"/>
      <c:spPr>
        <a:solidFill>
          <a:schemeClr val="lt1">
            <a:alpha val="78000"/>
          </a:schemeClr>
        </a:solid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dk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[Billionaires Statistics Dataset Raw(AutoRecovered).xlsx]Dynamic chart2!PivotTable1</c:name>
    <c:fmtId val="6"/>
  </c:pivotSource>
  <c:chart>
    <c:title>
      <c:tx>
        <c:rich>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ADLaM Display" panose="02010000000000000000" pitchFamily="2" charset="0"/>
                <a:ea typeface="ADLaM Display" panose="02010000000000000000" pitchFamily="2" charset="0"/>
                <a:cs typeface="ADLaM Display" panose="02010000000000000000" pitchFamily="2" charset="0"/>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ADLaM Display" panose="02010000000000000000" pitchFamily="2" charset="0"/>
                <a:ea typeface="ADLaM Display" panose="02010000000000000000" pitchFamily="2" charset="0"/>
                <a:cs typeface="ADLaM Display" panose="02010000000000000000" pitchFamily="2" charset="0"/>
              </a:rPr>
              <a:t>Top 10 Industries</a:t>
            </a:r>
          </a:p>
        </c:rich>
      </c:tx>
      <c:overlay val="0"/>
      <c:spPr>
        <a:noFill/>
        <a:ln>
          <a:noFill/>
        </a:ln>
        <a:effectLst/>
      </c:spPr>
      <c:txPr>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ADLaM Display" panose="02010000000000000000" pitchFamily="2" charset="0"/>
              <a:ea typeface="ADLaM Display" panose="02010000000000000000" pitchFamily="2" charset="0"/>
              <a:cs typeface="ADLaM Display" panose="02010000000000000000" pitchFamily="2" charset="0"/>
            </a:defRPr>
          </a:pPr>
          <a:endParaRPr lang="en-US"/>
        </a:p>
      </c:txPr>
    </c:title>
    <c:autoTitleDeleted val="0"/>
    <c:pivotFmts>
      <c:pivotFmt>
        <c:idx val="0"/>
        <c:spPr>
          <a:solidFill>
            <a:srgbClr val="FFFF00"/>
          </a:solidFill>
          <a:ln>
            <a:solidFill>
              <a:srgbClr val="EE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solidFill>
              <a:srgbClr val="EE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'Dynamic chart2'!$B$1</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'Dynamic chart2'!$A$2:$A$20</c:f>
              <c:strCache>
                <c:ptCount val="18"/>
                <c:pt idx="0">
                  <c:v>Automotive</c:v>
                </c:pt>
                <c:pt idx="1">
                  <c:v>Construction &amp; Engineering</c:v>
                </c:pt>
                <c:pt idx="2">
                  <c:v>Diversified</c:v>
                </c:pt>
                <c:pt idx="3">
                  <c:v>Energy</c:v>
                </c:pt>
                <c:pt idx="4">
                  <c:v>Fashion &amp; Retail</c:v>
                </c:pt>
                <c:pt idx="5">
                  <c:v>Finance &amp; Investments</c:v>
                </c:pt>
                <c:pt idx="6">
                  <c:v>Food &amp; Beverage</c:v>
                </c:pt>
                <c:pt idx="7">
                  <c:v>Gambling &amp; Casinos</c:v>
                </c:pt>
                <c:pt idx="8">
                  <c:v>Healthcare</c:v>
                </c:pt>
                <c:pt idx="9">
                  <c:v>Logistics</c:v>
                </c:pt>
                <c:pt idx="10">
                  <c:v>Manufacturing</c:v>
                </c:pt>
                <c:pt idx="11">
                  <c:v>Media &amp; Entertainment</c:v>
                </c:pt>
                <c:pt idx="12">
                  <c:v>Metals &amp; Mining</c:v>
                </c:pt>
                <c:pt idx="13">
                  <c:v>Real Estate</c:v>
                </c:pt>
                <c:pt idx="14">
                  <c:v>Service</c:v>
                </c:pt>
                <c:pt idx="15">
                  <c:v>Sports</c:v>
                </c:pt>
                <c:pt idx="16">
                  <c:v>Technology</c:v>
                </c:pt>
                <c:pt idx="17">
                  <c:v>Telecom</c:v>
                </c:pt>
              </c:strCache>
            </c:strRef>
          </c:cat>
          <c:val>
            <c:numRef>
              <c:f>'Dynamic chart2'!$B$2:$B$20</c:f>
              <c:numCache>
                <c:formatCode>0</c:formatCode>
                <c:ptCount val="18"/>
                <c:pt idx="0">
                  <c:v>24825</c:v>
                </c:pt>
                <c:pt idx="1">
                  <c:v>8275</c:v>
                </c:pt>
                <c:pt idx="2">
                  <c:v>15883.870967741936</c:v>
                </c:pt>
                <c:pt idx="3">
                  <c:v>10521.428571428571</c:v>
                </c:pt>
                <c:pt idx="4">
                  <c:v>21485.185185185186</c:v>
                </c:pt>
                <c:pt idx="5">
                  <c:v>11454.545454545454</c:v>
                </c:pt>
                <c:pt idx="6">
                  <c:v>13204.651162790698</c:v>
                </c:pt>
                <c:pt idx="7">
                  <c:v>12520</c:v>
                </c:pt>
                <c:pt idx="8">
                  <c:v>9759.2592592592591</c:v>
                </c:pt>
                <c:pt idx="9">
                  <c:v>16390</c:v>
                </c:pt>
                <c:pt idx="10">
                  <c:v>9622.7272727272721</c:v>
                </c:pt>
                <c:pt idx="11">
                  <c:v>18530.76923076923</c:v>
                </c:pt>
                <c:pt idx="12">
                  <c:v>15765</c:v>
                </c:pt>
                <c:pt idx="13">
                  <c:v>8108.333333333333</c:v>
                </c:pt>
                <c:pt idx="14">
                  <c:v>8562.5</c:v>
                </c:pt>
                <c:pt idx="15">
                  <c:v>10140</c:v>
                </c:pt>
                <c:pt idx="16">
                  <c:v>20964.516129032258</c:v>
                </c:pt>
                <c:pt idx="17">
                  <c:v>32475</c:v>
                </c:pt>
              </c:numCache>
            </c:numRef>
          </c:val>
          <c:extLst>
            <c:ext xmlns:c16="http://schemas.microsoft.com/office/drawing/2014/chart" uri="{C3380CC4-5D6E-409C-BE32-E72D297353CC}">
              <c16:uniqueId val="{00000000-B69F-4810-8AEB-70C8067773BC}"/>
            </c:ext>
          </c:extLst>
        </c:ser>
        <c:dLbls>
          <c:dLblPos val="outEnd"/>
          <c:showLegendKey val="0"/>
          <c:showVal val="1"/>
          <c:showCatName val="0"/>
          <c:showSerName val="0"/>
          <c:showPercent val="0"/>
          <c:showBubbleSize val="0"/>
        </c:dLbls>
        <c:gapWidth val="80"/>
        <c:axId val="471743112"/>
        <c:axId val="471746352"/>
      </c:barChart>
      <c:catAx>
        <c:axId val="471743112"/>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1746352"/>
        <c:crosses val="autoZero"/>
        <c:auto val="1"/>
        <c:lblAlgn val="ctr"/>
        <c:lblOffset val="100"/>
        <c:noMultiLvlLbl val="0"/>
      </c:catAx>
      <c:valAx>
        <c:axId val="471746352"/>
        <c:scaling>
          <c:orientation val="maxMin"/>
        </c:scaling>
        <c:delete val="1"/>
        <c:axPos val="b"/>
        <c:numFmt formatCode="0" sourceLinked="1"/>
        <c:majorTickMark val="none"/>
        <c:minorTickMark val="none"/>
        <c:tickLblPos val="nextTo"/>
        <c:crossAx val="471743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chemeClr val="bg1"/>
                </a:solidFill>
              </a:rPr>
              <a:t>Forecast billionaire births per decade</a:t>
            </a:r>
            <a:endParaRPr lang="en-US" sz="1800"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Forecast2!$B$1</c:f>
              <c:strCache>
                <c:ptCount val="1"/>
                <c:pt idx="0">
                  <c:v>Values</c:v>
                </c:pt>
              </c:strCache>
            </c:strRef>
          </c:tx>
          <c:spPr>
            <a:ln w="28575" cap="rnd">
              <a:solidFill>
                <a:srgbClr val="EE0000"/>
              </a:solidFill>
              <a:round/>
            </a:ln>
            <a:effectLst/>
          </c:spPr>
          <c:marker>
            <c:symbol val="none"/>
          </c:marker>
          <c:val>
            <c:numRef>
              <c:f>Forecast2!$B$2:$B$102</c:f>
              <c:numCache>
                <c:formatCode>General</c:formatCode>
                <c:ptCount val="101"/>
                <c:pt idx="0">
                  <c:v>1</c:v>
                </c:pt>
                <c:pt idx="1">
                  <c:v>1</c:v>
                </c:pt>
                <c:pt idx="2">
                  <c:v>2</c:v>
                </c:pt>
                <c:pt idx="3">
                  <c:v>5</c:v>
                </c:pt>
                <c:pt idx="4">
                  <c:v>6</c:v>
                </c:pt>
                <c:pt idx="5">
                  <c:v>3</c:v>
                </c:pt>
                <c:pt idx="6">
                  <c:v>1</c:v>
                </c:pt>
                <c:pt idx="7">
                  <c:v>5</c:v>
                </c:pt>
                <c:pt idx="8">
                  <c:v>5</c:v>
                </c:pt>
                <c:pt idx="9">
                  <c:v>4</c:v>
                </c:pt>
                <c:pt idx="10">
                  <c:v>6</c:v>
                </c:pt>
                <c:pt idx="11">
                  <c:v>5</c:v>
                </c:pt>
                <c:pt idx="12">
                  <c:v>11</c:v>
                </c:pt>
                <c:pt idx="13">
                  <c:v>8</c:v>
                </c:pt>
                <c:pt idx="14">
                  <c:v>5</c:v>
                </c:pt>
                <c:pt idx="15">
                  <c:v>11</c:v>
                </c:pt>
                <c:pt idx="16">
                  <c:v>10</c:v>
                </c:pt>
                <c:pt idx="17">
                  <c:v>14</c:v>
                </c:pt>
                <c:pt idx="18">
                  <c:v>10</c:v>
                </c:pt>
                <c:pt idx="19">
                  <c:v>16</c:v>
                </c:pt>
                <c:pt idx="20">
                  <c:v>5</c:v>
                </c:pt>
                <c:pt idx="21">
                  <c:v>10</c:v>
                </c:pt>
                <c:pt idx="22">
                  <c:v>9</c:v>
                </c:pt>
                <c:pt idx="23">
                  <c:v>11</c:v>
                </c:pt>
                <c:pt idx="24">
                  <c:v>13</c:v>
                </c:pt>
                <c:pt idx="25">
                  <c:v>18</c:v>
                </c:pt>
                <c:pt idx="26">
                  <c:v>12</c:v>
                </c:pt>
                <c:pt idx="27">
                  <c:v>12</c:v>
                </c:pt>
                <c:pt idx="28">
                  <c:v>10</c:v>
                </c:pt>
                <c:pt idx="29">
                  <c:v>18</c:v>
                </c:pt>
                <c:pt idx="30">
                  <c:v>11</c:v>
                </c:pt>
                <c:pt idx="31">
                  <c:v>16</c:v>
                </c:pt>
                <c:pt idx="32">
                  <c:v>5</c:v>
                </c:pt>
                <c:pt idx="33">
                  <c:v>9</c:v>
                </c:pt>
                <c:pt idx="34">
                  <c:v>10</c:v>
                </c:pt>
                <c:pt idx="35">
                  <c:v>13</c:v>
                </c:pt>
                <c:pt idx="36">
                  <c:v>12</c:v>
                </c:pt>
                <c:pt idx="37">
                  <c:v>10</c:v>
                </c:pt>
                <c:pt idx="38">
                  <c:v>27</c:v>
                </c:pt>
                <c:pt idx="39">
                  <c:v>13</c:v>
                </c:pt>
                <c:pt idx="40">
                  <c:v>9</c:v>
                </c:pt>
                <c:pt idx="41">
                  <c:v>13</c:v>
                </c:pt>
                <c:pt idx="42">
                  <c:v>11</c:v>
                </c:pt>
                <c:pt idx="43">
                  <c:v>6</c:v>
                </c:pt>
                <c:pt idx="44">
                  <c:v>9</c:v>
                </c:pt>
                <c:pt idx="45">
                  <c:v>8</c:v>
                </c:pt>
                <c:pt idx="46">
                  <c:v>6</c:v>
                </c:pt>
                <c:pt idx="47">
                  <c:v>4</c:v>
                </c:pt>
                <c:pt idx="48">
                  <c:v>1</c:v>
                </c:pt>
                <c:pt idx="49">
                  <c:v>3</c:v>
                </c:pt>
                <c:pt idx="50">
                  <c:v>4</c:v>
                </c:pt>
                <c:pt idx="51">
                  <c:v>1</c:v>
                </c:pt>
                <c:pt idx="52">
                  <c:v>1</c:v>
                </c:pt>
                <c:pt idx="53">
                  <c:v>4</c:v>
                </c:pt>
                <c:pt idx="54">
                  <c:v>3</c:v>
                </c:pt>
                <c:pt idx="55">
                  <c:v>4</c:v>
                </c:pt>
                <c:pt idx="56">
                  <c:v>3</c:v>
                </c:pt>
                <c:pt idx="57">
                  <c:v>2</c:v>
                </c:pt>
                <c:pt idx="58">
                  <c:v>5</c:v>
                </c:pt>
                <c:pt idx="59">
                  <c:v>1</c:v>
                </c:pt>
                <c:pt idx="60">
                  <c:v>1</c:v>
                </c:pt>
                <c:pt idx="61">
                  <c:v>1</c:v>
                </c:pt>
                <c:pt idx="62">
                  <c:v>1</c:v>
                </c:pt>
                <c:pt idx="63">
                  <c:v>1</c:v>
                </c:pt>
                <c:pt idx="64">
                  <c:v>1</c:v>
                </c:pt>
                <c:pt idx="65">
                  <c:v>1</c:v>
                </c:pt>
                <c:pt idx="66">
                  <c:v>1</c:v>
                </c:pt>
              </c:numCache>
            </c:numRef>
          </c:val>
          <c:smooth val="0"/>
          <c:extLst>
            <c:ext xmlns:c16="http://schemas.microsoft.com/office/drawing/2014/chart" uri="{C3380CC4-5D6E-409C-BE32-E72D297353CC}">
              <c16:uniqueId val="{00000000-9240-4BBB-936A-7A06EC91CDB7}"/>
            </c:ext>
          </c:extLst>
        </c:ser>
        <c:ser>
          <c:idx val="1"/>
          <c:order val="1"/>
          <c:tx>
            <c:strRef>
              <c:f>Forecast2!$C$1</c:f>
              <c:strCache>
                <c:ptCount val="1"/>
                <c:pt idx="0">
                  <c:v>Forecast</c:v>
                </c:pt>
              </c:strCache>
            </c:strRef>
          </c:tx>
          <c:spPr>
            <a:ln w="25400" cap="rnd">
              <a:solidFill>
                <a:schemeClr val="tx1"/>
              </a:solidFill>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Forecast2!$C$2:$C$102</c:f>
              <c:numCache>
                <c:formatCode>General</c:formatCode>
                <c:ptCount val="101"/>
                <c:pt idx="66">
                  <c:v>1</c:v>
                </c:pt>
                <c:pt idx="67">
                  <c:v>0.88461608600246511</c:v>
                </c:pt>
                <c:pt idx="68">
                  <c:v>0.82148380754848882</c:v>
                </c:pt>
                <c:pt idx="69">
                  <c:v>0.75835152909452719</c:v>
                </c:pt>
                <c:pt idx="70">
                  <c:v>0.6952192506405509</c:v>
                </c:pt>
                <c:pt idx="71">
                  <c:v>0.63208697218658927</c:v>
                </c:pt>
                <c:pt idx="72">
                  <c:v>0.56895469373261298</c:v>
                </c:pt>
                <c:pt idx="73">
                  <c:v>0.50582241527865135</c:v>
                </c:pt>
                <c:pt idx="74">
                  <c:v>0.44269013682467501</c:v>
                </c:pt>
                <c:pt idx="75">
                  <c:v>0.37955785837071349</c:v>
                </c:pt>
                <c:pt idx="76">
                  <c:v>0.31642557991673709</c:v>
                </c:pt>
                <c:pt idx="77">
                  <c:v>0.25329330146277557</c:v>
                </c:pt>
                <c:pt idx="78">
                  <c:v>0.1901610230087992</c:v>
                </c:pt>
                <c:pt idx="79">
                  <c:v>0.12702874455483762</c:v>
                </c:pt>
                <c:pt idx="80">
                  <c:v>6.3896466100861277E-2</c:v>
                </c:pt>
                <c:pt idx="81">
                  <c:v>7.6418764689970681E-4</c:v>
                </c:pt>
                <c:pt idx="82">
                  <c:v>-6.236809080707665E-2</c:v>
                </c:pt>
                <c:pt idx="83">
                  <c:v>-0.12550036926103822</c:v>
                </c:pt>
                <c:pt idx="84">
                  <c:v>-0.18863264771501456</c:v>
                </c:pt>
                <c:pt idx="85">
                  <c:v>-0.25176492616897611</c:v>
                </c:pt>
                <c:pt idx="86">
                  <c:v>-0.31489720462295251</c:v>
                </c:pt>
                <c:pt idx="87">
                  <c:v>-0.37802948307691403</c:v>
                </c:pt>
                <c:pt idx="88">
                  <c:v>-0.44116176153089043</c:v>
                </c:pt>
                <c:pt idx="89">
                  <c:v>-0.504294039984852</c:v>
                </c:pt>
                <c:pt idx="90">
                  <c:v>-0.56742631843882829</c:v>
                </c:pt>
                <c:pt idx="91">
                  <c:v>-0.63055859689278992</c:v>
                </c:pt>
                <c:pt idx="92">
                  <c:v>-0.69369087534676621</c:v>
                </c:pt>
                <c:pt idx="93">
                  <c:v>-0.75682315380072784</c:v>
                </c:pt>
                <c:pt idx="94">
                  <c:v>-0.81995543225470413</c:v>
                </c:pt>
                <c:pt idx="95">
                  <c:v>-0.88308771070866576</c:v>
                </c:pt>
                <c:pt idx="96">
                  <c:v>-0.94621998916264205</c:v>
                </c:pt>
                <c:pt idx="97">
                  <c:v>-1.0093522676166036</c:v>
                </c:pt>
                <c:pt idx="98">
                  <c:v>-1.0724845460705801</c:v>
                </c:pt>
                <c:pt idx="99">
                  <c:v>-1.1356168245245413</c:v>
                </c:pt>
                <c:pt idx="100">
                  <c:v>-1.198749102978518</c:v>
                </c:pt>
              </c:numCache>
            </c:numRef>
          </c:val>
          <c:smooth val="0"/>
          <c:extLst>
            <c:ext xmlns:c16="http://schemas.microsoft.com/office/drawing/2014/chart" uri="{C3380CC4-5D6E-409C-BE32-E72D297353CC}">
              <c16:uniqueId val="{00000001-9240-4BBB-936A-7A06EC91CDB7}"/>
            </c:ext>
          </c:extLst>
        </c:ser>
        <c:ser>
          <c:idx val="2"/>
          <c:order val="2"/>
          <c:tx>
            <c:strRef>
              <c:f>Forecast2!$D$1</c:f>
              <c:strCache>
                <c:ptCount val="1"/>
                <c:pt idx="0">
                  <c:v>Lower Confidence Bound</c:v>
                </c:pt>
              </c:strCache>
            </c:strRef>
          </c:tx>
          <c:spPr>
            <a:ln w="12700" cap="rnd">
              <a:solidFill>
                <a:srgbClr val="FFFF00"/>
              </a:solidFill>
              <a:prstDash val="solid"/>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Forecast2!$D$2:$D$102</c:f>
              <c:numCache>
                <c:formatCode>General</c:formatCode>
                <c:ptCount val="101"/>
                <c:pt idx="66" formatCode="0.00">
                  <c:v>1</c:v>
                </c:pt>
                <c:pt idx="67" formatCode="0.00">
                  <c:v>-6.4207299175340102</c:v>
                </c:pt>
                <c:pt idx="68" formatCode="0.00">
                  <c:v>-7.3494109866306996</c:v>
                </c:pt>
                <c:pt idx="69" formatCode="0.00">
                  <c:v>-8.1977911354779192</c:v>
                </c:pt>
                <c:pt idx="70" formatCode="0.00">
                  <c:v>-8.9854365143083132</c:v>
                </c:pt>
                <c:pt idx="71" formatCode="0.00">
                  <c:v>-9.7251058090400644</c:v>
                </c:pt>
                <c:pt idx="72" formatCode="0.00">
                  <c:v>-10.425663852106203</c:v>
                </c:pt>
                <c:pt idx="73" formatCode="0.00">
                  <c:v>-11.093564928828197</c:v>
                </c:pt>
                <c:pt idx="74" formatCode="0.00">
                  <c:v>-11.733680357457425</c:v>
                </c:pt>
                <c:pt idx="75" formatCode="0.00">
                  <c:v>-12.349793211925689</c:v>
                </c:pt>
                <c:pt idx="76" formatCode="0.00">
                  <c:v>-12.944910486456214</c:v>
                </c:pt>
                <c:pt idx="77" formatCode="0.00">
                  <c:v>-13.52146883562938</c:v>
                </c:pt>
                <c:pt idx="78" formatCode="0.00">
                  <c:v>-14.081475127466991</c:v>
                </c:pt>
                <c:pt idx="79" formatCode="0.00">
                  <c:v>-14.62660539879249</c:v>
                </c:pt>
                <c:pt idx="80" formatCode="0.00">
                  <c:v>-15.158276333541039</c:v>
                </c:pt>
                <c:pt idx="81" formatCode="0.00">
                  <c:v>-15.677698047756452</c:v>
                </c:pt>
                <c:pt idx="82" formatCode="0.00">
                  <c:v>-16.185913828216652</c:v>
                </c:pt>
                <c:pt idx="83" formatCode="0.00">
                  <c:v>-16.683830560328808</c:v>
                </c:pt>
                <c:pt idx="84" formatCode="0.00">
                  <c:v>-17.17224237925894</c:v>
                </c:pt>
                <c:pt idx="85" formatCode="0.00">
                  <c:v>-17.651849301636815</c:v>
                </c:pt>
                <c:pt idx="86" formatCode="0.00">
                  <c:v>-18.123272080860438</c:v>
                </c:pt>
                <c:pt idx="87" formatCode="0.00">
                  <c:v>-18.587064180917807</c:v>
                </c:pt>
                <c:pt idx="88" formatCode="0.00">
                  <c:v>-19.043721523382512</c:v>
                </c:pt>
                <c:pt idx="89" formatCode="0.00">
                  <c:v>-19.493690493454096</c:v>
                </c:pt>
                <c:pt idx="90" formatCode="0.00">
                  <c:v>-19.937374570425487</c:v>
                </c:pt>
                <c:pt idx="91" formatCode="0.00">
                  <c:v>-20.375139860678917</c:v>
                </c:pt>
                <c:pt idx="92" formatCode="0.00">
                  <c:v>-20.807319747234359</c:v>
                </c:pt>
                <c:pt idx="93" formatCode="0.00">
                  <c:v>-21.234218822247662</c:v>
                </c:pt>
                <c:pt idx="94" formatCode="0.00">
                  <c:v>-21.656116233052725</c:v>
                </c:pt>
                <c:pt idx="95" formatCode="0.00">
                  <c:v>-22.073268545140888</c:v>
                </c:pt>
                <c:pt idx="96" formatCode="0.00">
                  <c:v>-22.485912204604585</c:v>
                </c:pt>
                <c:pt idx="97" formatCode="0.00">
                  <c:v>-22.894265666416391</c:v>
                </c:pt>
                <c:pt idx="98" formatCode="0.00">
                  <c:v>-23.298531242302648</c:v>
                </c:pt>
                <c:pt idx="99" formatCode="0.00">
                  <c:v>-23.698896712043034</c:v>
                </c:pt>
                <c:pt idx="100" formatCode="0.00">
                  <c:v>-24.095536734158372</c:v>
                </c:pt>
              </c:numCache>
            </c:numRef>
          </c:val>
          <c:smooth val="0"/>
          <c:extLst>
            <c:ext xmlns:c16="http://schemas.microsoft.com/office/drawing/2014/chart" uri="{C3380CC4-5D6E-409C-BE32-E72D297353CC}">
              <c16:uniqueId val="{00000002-9240-4BBB-936A-7A06EC91CDB7}"/>
            </c:ext>
          </c:extLst>
        </c:ser>
        <c:ser>
          <c:idx val="3"/>
          <c:order val="3"/>
          <c:tx>
            <c:strRef>
              <c:f>Forecast2!$E$1</c:f>
              <c:strCache>
                <c:ptCount val="1"/>
                <c:pt idx="0">
                  <c:v>Upper Confidence Bound</c:v>
                </c:pt>
              </c:strCache>
            </c:strRef>
          </c:tx>
          <c:spPr>
            <a:ln w="12700" cap="rnd">
              <a:solidFill>
                <a:srgbClr val="FFFF00"/>
              </a:solidFill>
              <a:prstDash val="solid"/>
              <a:round/>
            </a:ln>
            <a:effectLst/>
          </c:spPr>
          <c:marker>
            <c:symbol val="none"/>
          </c:marker>
          <c:cat>
            <c:numRef>
              <c:f>Forecast2!$A$2:$A$102</c:f>
              <c:numCache>
                <c:formatCode>General</c:formatCode>
                <c:ptCount val="101"/>
                <c:pt idx="0">
                  <c:v>1926</c:v>
                </c:pt>
                <c:pt idx="1">
                  <c:v>1927</c:v>
                </c:pt>
                <c:pt idx="2">
                  <c:v>1928</c:v>
                </c:pt>
                <c:pt idx="3">
                  <c:v>1929</c:v>
                </c:pt>
                <c:pt idx="4">
                  <c:v>1930</c:v>
                </c:pt>
                <c:pt idx="5">
                  <c:v>1931</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2017</c:v>
                </c:pt>
                <c:pt idx="92">
                  <c:v>2018</c:v>
                </c:pt>
                <c:pt idx="93">
                  <c:v>2019</c:v>
                </c:pt>
                <c:pt idx="94">
                  <c:v>2020</c:v>
                </c:pt>
                <c:pt idx="95">
                  <c:v>2021</c:v>
                </c:pt>
                <c:pt idx="96">
                  <c:v>2022</c:v>
                </c:pt>
                <c:pt idx="97">
                  <c:v>2023</c:v>
                </c:pt>
                <c:pt idx="98">
                  <c:v>2024</c:v>
                </c:pt>
                <c:pt idx="99">
                  <c:v>2025</c:v>
                </c:pt>
                <c:pt idx="100">
                  <c:v>2026</c:v>
                </c:pt>
              </c:numCache>
            </c:numRef>
          </c:cat>
          <c:val>
            <c:numRef>
              <c:f>Forecast2!$E$2:$E$102</c:f>
              <c:numCache>
                <c:formatCode>General</c:formatCode>
                <c:ptCount val="101"/>
                <c:pt idx="66" formatCode="0.00">
                  <c:v>1</c:v>
                </c:pt>
                <c:pt idx="67" formatCode="0.00">
                  <c:v>8.1899620895389411</c:v>
                </c:pt>
                <c:pt idx="68" formatCode="0.00">
                  <c:v>8.9923786017276779</c:v>
                </c:pt>
                <c:pt idx="69" formatCode="0.00">
                  <c:v>9.7144941936669742</c:v>
                </c:pt>
                <c:pt idx="70" formatCode="0.00">
                  <c:v>10.375875015589417</c:v>
                </c:pt>
                <c:pt idx="71" formatCode="0.00">
                  <c:v>10.989279753413244</c:v>
                </c:pt>
                <c:pt idx="72" formatCode="0.00">
                  <c:v>11.563573239571427</c:v>
                </c:pt>
                <c:pt idx="73" formatCode="0.00">
                  <c:v>12.105209759385499</c:v>
                </c:pt>
                <c:pt idx="74" formatCode="0.00">
                  <c:v>12.619060631106775</c:v>
                </c:pt>
                <c:pt idx="75" formatCode="0.00">
                  <c:v>13.108908928667116</c:v>
                </c:pt>
                <c:pt idx="76" formatCode="0.00">
                  <c:v>13.577761646289689</c:v>
                </c:pt>
                <c:pt idx="77" formatCode="0.00">
                  <c:v>14.028055438554931</c:v>
                </c:pt>
                <c:pt idx="78" formatCode="0.00">
                  <c:v>14.461797173484591</c:v>
                </c:pt>
                <c:pt idx="79" formatCode="0.00">
                  <c:v>14.880662887902167</c:v>
                </c:pt>
                <c:pt idx="80" formatCode="0.00">
                  <c:v>15.286069265742761</c:v>
                </c:pt>
                <c:pt idx="81" formatCode="0.00">
                  <c:v>15.679226423050251</c:v>
                </c:pt>
                <c:pt idx="82" formatCode="0.00">
                  <c:v>16.061177646602498</c:v>
                </c:pt>
                <c:pt idx="83" formatCode="0.00">
                  <c:v>16.432829821806735</c:v>
                </c:pt>
                <c:pt idx="84" formatCode="0.00">
                  <c:v>16.794977083828911</c:v>
                </c:pt>
                <c:pt idx="85" formatCode="0.00">
                  <c:v>17.14831944929886</c:v>
                </c:pt>
                <c:pt idx="86" formatCode="0.00">
                  <c:v>17.493477671614535</c:v>
                </c:pt>
                <c:pt idx="87" formatCode="0.00">
                  <c:v>17.831005214763977</c:v>
                </c:pt>
                <c:pt idx="88" formatCode="0.00">
                  <c:v>18.161398000320734</c:v>
                </c:pt>
                <c:pt idx="89" formatCode="0.00">
                  <c:v>18.485102413484391</c:v>
                </c:pt>
                <c:pt idx="90" formatCode="0.00">
                  <c:v>18.802521933547833</c:v>
                </c:pt>
                <c:pt idx="91" formatCode="0.00">
                  <c:v>19.114022666893337</c:v>
                </c:pt>
                <c:pt idx="92" formatCode="0.00">
                  <c:v>19.419937996540824</c:v>
                </c:pt>
                <c:pt idx="93" formatCode="0.00">
                  <c:v>19.720572514646207</c:v>
                </c:pt>
                <c:pt idx="94" formatCode="0.00">
                  <c:v>20.016205368543314</c:v>
                </c:pt>
                <c:pt idx="95" formatCode="0.00">
                  <c:v>20.307093123723558</c:v>
                </c:pt>
                <c:pt idx="96" formatCode="0.00">
                  <c:v>20.5934722262793</c:v>
                </c:pt>
                <c:pt idx="97" formatCode="0.00">
                  <c:v>20.875561131183186</c:v>
                </c:pt>
                <c:pt idx="98" formatCode="0.00">
                  <c:v>21.153562150161488</c:v>
                </c:pt>
                <c:pt idx="99" formatCode="0.00">
                  <c:v>21.427663062993954</c:v>
                </c:pt>
                <c:pt idx="100" formatCode="0.00">
                  <c:v>21.698038528201337</c:v>
                </c:pt>
              </c:numCache>
            </c:numRef>
          </c:val>
          <c:smooth val="0"/>
          <c:extLst>
            <c:ext xmlns:c16="http://schemas.microsoft.com/office/drawing/2014/chart" uri="{C3380CC4-5D6E-409C-BE32-E72D297353CC}">
              <c16:uniqueId val="{00000003-9240-4BBB-936A-7A06EC91CDB7}"/>
            </c:ext>
          </c:extLst>
        </c:ser>
        <c:dLbls>
          <c:showLegendKey val="0"/>
          <c:showVal val="0"/>
          <c:showCatName val="0"/>
          <c:showSerName val="0"/>
          <c:showPercent val="0"/>
          <c:showBubbleSize val="0"/>
        </c:dLbls>
        <c:smooth val="0"/>
        <c:axId val="1036674832"/>
        <c:axId val="1036678432"/>
      </c:lineChart>
      <c:catAx>
        <c:axId val="1036674832"/>
        <c:scaling>
          <c:orientation val="maxMin"/>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8432"/>
        <c:crosses val="autoZero"/>
        <c:auto val="1"/>
        <c:lblAlgn val="ctr"/>
        <c:lblOffset val="100"/>
        <c:noMultiLvlLbl val="0"/>
      </c:catAx>
      <c:valAx>
        <c:axId val="1036678432"/>
        <c:scaling>
          <c:orientation val="minMax"/>
        </c:scaling>
        <c:delete val="0"/>
        <c:axPos val="r"/>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b="1"/>
            </a:pPr>
            <a:r>
              <a:rPr lang="en-US" b="1"/>
              <a:t>Billionaire Density per Million People</a:t>
            </a:r>
            <a:endParaRPr lang="en-US" sz="1400" b="1"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8E10131-4408-4EB3-A1E5-AF848AC02E53}" formatIdx="0">
          <cx:tx>
            <cx:txData>
              <cx:f>_xlchart.v5.2</cx:f>
              <cx:v>Density (Per 1M)</cx:v>
            </cx:txData>
          </cx:tx>
          <cx:dataLabels>
            <cx:visibility seriesName="0" categoryName="1" value="0"/>
            <cx:separator>, </cx:separator>
          </cx:dataLabels>
          <cx:dataId val="0"/>
          <cx:layoutPr>
            <cx:geography cultureLanguage="en-US" cultureRegion="EG" attribution="Powered by Bing">
              <cx:geoCache provider="{E9337A44-BEBE-4D9F-B70C-5C5E7DAFC167}">
                <cx:binary>7HxZb904s+1fCfJ85eZM8cPpAzS1R8+OnaHzIuzYjmZRoqjxt923+8duOR5iK+4kB20gAe51N5Ju
adMqrSpWrVok939dDv+5zK939tVQ5GXzn8vhz9exc9V//vijuYyvi12zVySX1jTms9u7NMUf5vPn
5PL6jyu765My+oMgzP64jHfWXQ+v//u/4LdF1+bQXO5cYsqz9tqOb66bNnfNd+49e+vVpWlLdzM8
gt/052ttd1OSv351XbrEjRdjdf3n6ycfef3qj/kv+uahr3Kwy7VXMNbDaI9++UHk9avclNH9DU73
CLr5keLLXzf3b596vCtg5I8t+WLH7urKXjfNq7u/v457YvXXy0ljgttXDsyNgfrNlzf64ymk//1f
swvwjrMrj1CfA/KjW3PQ/2obZ5Pd/fv/e9SZ3OO+RBIx+QR0zPYwQ8r3Kb/FHN8/8xbznzDkedAf
Bs5Qf7g+h/2vi98E9l3+ksB7hO9J4iPmU6xuf546gLI9phCWlLIvHnjOAT8y6TsuuB36nBNu73zj
hre/3g2ByU3x6SW9wPYQYI+Fok/A9yTZU8j3MWX+bfiLp+H/M5Y8D/7XkTPsv96YQx+c/AbQx0n5
gmmHij3OFZVYsWeDH9E9ySHyb/zyONUHPzLjH0C/HTZH/PbqN3Af/3q4L+Jdku/Kq/u3//eJHhK6
rwDvp7UVI7TnUwJJBvP7Z90m+J+x4Hmwv46c4f31xhzyi82vhzzYlburFwxxQfa4pMoX6K6CPkXe
U2JPIB8jn9+Smzmr+bE9z8N/P24G/v3lOfTBX78een2dR0lb3Afgvw92jvYEsBcufHmbXp6SG7Yn
BCY+9++SO5plmZ+w53nsHwbOwH+4PkdfL389+ufVLilfDnsGNB54CxL3tMZ/WlopZH5GwQGQe54j
Nj8053no74bNgL+7Ood9ef7rYYdSll+/HOwexXtSYEoluYt59RR3ifco9qXEdM5lfmTI84Df2T8D
/O7qHPDg8NcDfrTLd2PzsuyRA3OUnN+HMnsCOUZkjwhIQgI9S+F/xqDnsf86cgb/1xtzDxz9/es9
EEzXl/GrN9dV+ylPLl8u9pnakwySDrvPKZDPHwkImIOwAJVW4Dv9YNZKfTHr+3HxvBseBs688HB9
7oTg4693wuK6LHY2ezn0Od9TRAgfPyIyj9D396DB8oWaU/mfsON51B8GzlB/uD5HfXHw61FfRmPl
Xg5zAv0TIoT595IYhPQjzIna8yXMhgeCM1PMfmjN88jfDZvhfnd1jvpy/etRX9ldefmCRZYBZwfQ
kSJPCSXZY9yn8oFuKqi9j9vWH9vxPOD342aI31+eQ776DRTK9bUtduV4//4vwOUxaDRY3UT6c1z+
RjX2kY/kfazPkvtP2PM89g8DZ+A/XJ+jv/gNuPy2vPp+IfufafKE7FFOINP4X3vUR2lGqj0qqJDo
XiSGWfE47H9ozfPI3w2b4X53dY769jdQa8A0U16/KLX00J6CoKZQOu/aJDQjlzcKPcYUcUJv58U3
2P/Ypn/E/37otz64v/ONHxa/Pt1vG7u7fsElKQriGCaM8PvU87SVBYXe54rJBw/NZIQfm/MP+N+9
xhz8u8vfIP8b9FZbt8tfMOczEAkI5xz5t40TekpvMNm7pfL3yM9y/g+t+Qfcb19iDvvt1W9Qv/j1
8b6/q3YvqNyAKC84w5xL8qwoT+WektDPEv401fzQjOfhvhs2g/vu6hzu/dNfD/fR9ZBcmvt3//fM
htA9RenNMggA+qiswko4aMdIiZt/7h93q8r/2ITnsb4fNwP7/vIc7aMPvx7t42sXX9ubRZDmHoN/
DzkHRYZxQQl+SuA58HoBK37yXjubEfifNOZ58J8Mnnngyb25G45/g8x+fN2/+ngN0tlLLkZ5DEOA
I+RT9SyxxLD+6lMGHayYda4/ac4/OeLRu3zjiEf3vnHEb6DbHCfR9Ytu/VCw/oSAugN/v/15moUg
2cOPBMn47jbwz8fk/ifs+Qcv3L/I3AP3179B/zdQEo6N7XcvyHC42lMg1lOYA7fwzhgO2pPUh/wP
jPMJ6D804x8wvxs3h/zu8jeI/wY7Dk5hWSKpqgQaq3sM/n3+x2JPwb4CdJNWHlVcTGBxRAlCyaze
/qQRz4P+ZPAM+Sf35vCfbn59+T01L5vybyovBq7D5LPL4VjtwWYbRgjMiC8/M0r/Y3P+wQd3rzGH
/+7yN8j/BhX3Tdu8qJQgYLnbFxQ28z0roCkJiyecIvmoFD9OOT8253nk78fNkL+/PEf+zdtfH/Pn
sIF2Vxl7/YIJBwQ0iW/2Vz5NOLDByb/Z/CTw7XSYhftPWfI87o+GzqB/dGeO/vlvUGLPTeviV399
tsnl7uUc4JGbBShg/Eg+zfmw/xL4PmZEzYjNz9rxD/A/eYu5B57cnDvh41+/wRT4YuEBzIEX9AEI
C4z6hPjibqF8tj5L5M0mNCCabEZ3bl3xQ2u+54m7wc864u7e3A8Hv8EyytvMwq6cF0xEsEYOq4VY
yee3RMHuEQJcH7YB3hWJmSd+wp7nvfAwcOaBh+tz9N/+DrOgv766fkFlDdi+kExJwu+UNUD3Mf1k
IHfCRkBf8gfh7XEJPv+hOc9jfz9uBv395Tny58vfIP/0iZtuZZ+XqwGwbOsjDOsksC3ty8/T/OPv
AetUgol79GfLWOc/Z9M/+eDRC33jiEf35t4IfoMm4KK12fULdr0UarGvEMf+01pMORQISji7X8ua
eeDi//xvmyXjd9Ph8/B/HTnD/uuNOfAXv0P6LxN3ffXqL7v79GpZJHbnXrILJnDsASHCpLqP+Cfp
CM5bQRpiPn60g/NxOnr7PzTuec88/1tmXnr+Q3OP/fUbJK47Sw+ghbgyL7mVGZwB5Inez4wbRehR
6fBgpYAjDrud79rq+Tbyn7fru256eK/nHfRwe+6atf71NeUOgnP3srOIKtCwobtj9E4hfVpVPKX2
EDAqQe/PuMz6jJ8267uOuX+r5/1yf3fulrfnv94tD7skb3PLvxf3/v820NujvV/iZX7qd36S9Gv9
eyn4/x8q7v98wPfhhPNi53bLL0ejH53x/f7de7/Nht4tADw7P259t73687UP2eXhvPXNb3iybnC/
Y/Dp5693jfvzNaQxOIQHUhQDNgA7XShUmP765o7HQZSVPoGmEXEJ3TuFFFca6+I/X3PYlgdLF/yG
zXE4U3CjrjQ34sGfr2Fxj0IvI3wmKIi6UoiHg+gg446RKR9wuPv/V2VbnJqkdM2fr0GBr24/dfNa
nEkGfSuisD4LNQ4224B11eXuDdRZ+DD+X1nNQxtWJdIirodsM+B0escyrvZLWzSHWdYiFDyC5mee
COdTCIaNbwT2HAI0QEYfPxEVXuUa03Q6L20Z0JhLo6e+xygwg7XVipNkOvv+IzF46+lbcthBihkc
jVE3/0oA+vEzTc0TE6Ks1YOYCqvTbixC3QxhSvVEJhkMUSWXQoowXeZJHn1omfGYHiP2eaA2/9RX
pDNBROnwXjna+6vvm3fzxk98wBWQQaCMnEG1g730T62jphWhi6jVmRmnRndlI8ZFODXihGPjJXrK
e39RcjO2i+8/GN+895Mnw35biCGQ6SDSYPfJDW6PvJ+0Qqax9YweO+7BeX1YUl5HOZ2srkzcom1i
UNvoRBB70kaVxQd10qo6yFnj4cBGtcj0WLdJ/objzHm3ZOX2gP8zgXJzRnJuHWwAw0wwmCQwO2AO
PLaODcwUvTBGV6EZiIYzOuLUsmbQxmZpom1dJHLjWc8vF1zYUayJjM1n4zOIpazwmo8td8lZ0ZaZ
dxQ3SeQtRuGp6odm3uw/fmSoJOhGAAUJVIDGA1q/QE8NLfxEqIEDGCkP+TaJQruEt0kPsixHG4ns
lcnTaYmZsu/iqGef6jKNrGa5dCfWL/PDMY3438LFLNG47Jozb5A0SMc8I7r1bS22dRfxDzTx6nhR
JTEeF03H8a61anRB2nd5oLIxi9d1pPJ4Mfiem077UeXDGVMJ/jSFRrBNRcI2zHXV2jI7nVJSRtpT
htKzVBUTWVLraFLqwvgp0SSJjaq1i+zQrXKMp/Q0Fn0yrCNZlqkOo4w1CwfJLeK6c0K6c2l5hcFR
g/9Jei3KFzapvWbb5p5bdSMvyrXrqjQLQudJrhWWVR/wFGLOm5yxW9tWDTkZuzIct5OQMtTIOK/R
ueVDGgjZeRbKQT/sIhmLQk+lgskgYsySwzHhU6/plGVLSDjwG6dqRE53qGOVDquCnNlmjBa5y3gR
pLJJjtgkmT0qgdUhTdAAf3pDTqLAy0TUB5HJskwjywBKZ6awXtdqcJE2EzFWF12SDuvRQ+hTJHiY
aEUm+GDEizbI88q2mvdRvV+FEWYrN5VxftE1rjnwm556us/idDxpgfemGps6f4cla/yFipR/lY+T
7DW3NA4K3A5DUKhJfkKjbXItq9TPdcTy4VQwB3l6ChE/8Do3FDr3YsI18htIaZXx0aVv4yxbpUqF
R37ks5UYqzHSRdRRtvR46S8ao6ZganvXLYcxards8iKIQdKioHdDOekwbeOzyaf+VWL63tNjIrSd
mlLopsD4jCvi7H6YZr3TOOVquGhZZyJtqYnVqoh9HESqrE95NJRW18SV7z3ILN0mpLE4r3hlhi33
Or/QaRH1Z37GklF3Q5Rhja1K+LK0ndnWvKrWXubwPs39XVF4xaCFZ7Ld5JhHLisR2lWDsvRqTDmv
tScySFWWjgNe8rasl0lRtgfjJA76yk1XOG+RrlvXrGlCuktuSHqEbIoupEPFFMBOmhJsmAa3cb2l
xy7kxTYSbfOe25YuqAsjnSe4WJiBxUHcOLPiroP3HwcyguP9aBk1cV3ozDPdSmVxkeqSM4hdVjm8
GgoXxrrxU8jjfYMvp8i3iXZJSN7jMg65xlnZ08B0qd1YzttWh1AnVrDydS1clF54KVOfa6/mY+Bg
vAqaJi8uTIUo1tSXyT62gxeMmS8XrKTVkk9NdZ4yb8x17cr0fWZQtkis30XLviYS0gy4m+hqzCK0
RJHiumgayF9TP077cmz5OZtS/ikZxvLEDmQIRF2HOmpLua0TB1+IY4TwdIW4Oag4gaxiakG7wLgs
dSuRltyu8pZVq7HG3rXxlT2q5TAtW1xVQ1CaMN7v2RhT7Zs2+2yaKQmmkGZpMMZep3TWe9npYCNf
rQdp+KJJ7PQGZVUS4NRnB1nUpMGQNl58NDqvVQd57WUB7nLc6dYNImgIssuqTxoVlAgqF0LTSaY8
CVXNuf5DRSUEaygiekSaWK6ato5O/RIn6zTLUKa90DXLjjtylkWTWwAydCMbnwWsNfxdrSqTBMmY
qETHxptWypIO64QQs2rr1N+kcSSzoO1Zsj+29bhGdc7doYlytqUlGtdpbEilS69rgjgv23Oo/Pkn
XyT0KMW2WxXFEIZnDk99vIDz77bT9UTqNwWiym68qW3PRipiFKAkFAe8U3520LkyXnbjMJ165ZBq
jvpk0j7KIZfFTR1AFE8fadSwVpeGidWk5E31iQzzz7LWFN5ZAZFebZNeTWoDBdkLtx1MhWLRN0O8
qiFiYW5n7LiRJAtUL/plR1C/SEXsBSRL24XX8GZ/yPlp5/dbkFsuTOiTw6wbx1XvuTXJyLqW+LLI
pzcVUtcNrt5go5YiI5/GKDqxU79iU3KaeI5tuW3qE0YtjnXe+K2mbQQ5NcbneSWOHEbJqkk6zYe8
3x+KGv4ro0VQy5JqFvZ4iWE2vw17Naxq2Hi+KiuVbrqxwQvlE7qFSicXXpSk12GF4yXzonoNMSiX
mejdp47Vw0EHj5BQfYxYWh9whG+Yqd+Z1IZo4ZC3icdpaFbI+iLXnLoy2bd8bMfA5qo6aFPcZdqi
vAqsIW2uWdbu0npa4aFEyZEosrZfYC9GK5n0Nm80ABpGO48PbRv4oe+dV0kUrSA/x9E2SQUFqkWL
nG/CMEL+Ue9n3F8qHjcXBkFSJWmFAeGsWPZT3YZvyppOCxbRsNcQhFUAB3/CaL8oGwJc1/HDrg6n
lXTJ0KyBavSBsgOPA5r0w3HWp6rXvmp7e0jHalgmHZqqAPY9pN1C1V3dLOGbsboN9i0/rkUN9H2k
rJKBMYWIg3GQI9LITdObNATMIQ1yigMWF/zvupWxWpIijoOpRhPWaR6RbiWBR72FOVsfpiMa+6D0
fDlo25VikY5FdTpBAlql1BvLZddE+ZUfOXqDkVyOFr59YEGrkTNdmyS9kMDtlXZ90bBgpIUga7/3
2Jn0kjDIU5V9rnDkva3bKmmXWZ6U2yaOomg5scwGmZRNoKKMvB0E9T/EhBXtfm1UVQapS5jZuoSG
UDm6sV/HyNQbVnblYugitSiT2p6YoijjDVST/MT31PB3S4rqDUu53R8L5J91cPuIcvy+89NmX2aM
HBmaR+/I2Be6jYnDH0F55AdKCLWJwhx/Thsq30atbZbWhO0lIMv/djhEB+A4iBh4vdAuCks8FyQ5
t+9FbXCmxTDR5ei1+WIs7aeBmGE5QS8XZLStNg3J7KizqhgWMPeBBeTMo/2mjXL8scpcon2bqX1c
G1lpvwM7s56W5SpjnYN5b8pgMvEA/h6GfVE03bqt+2zRV6Zbhn2VvE8lML+pEv4+KqIaB7IawJOt
ouOKebwFcoWz/rAT9CCJ0m6/CK3Q4STgD9TLTyNq08CvYLq1YbsNaRqtmT+NfAm5qz82mB70Y27e
tDnvp2CMaLfthyFa1l7ln/bc4Yss5uVB4XB9PMpqPB2rgjlomUq1ynpTLkMsoL9Ew9Ybu+wjtKZx
0Kh+OFNQNdZw9M0Ll7Jg00lMS6dRlfa65hQ6IugZ66uSsPCwwB0+sNZr3sL6Lt6kI6v3C+XiI9Kb
6LRG2UGUNidyCsvDamwRWUADsB9Jb1umNvsgQtPveNiaty2QnXWeizOUJWsgcaNGsWnWzEO19mWX
H9qWN0GFikbHsHN3hWvcHk1eIRd8IikUtLxfmbzgq9wqt0yRBw1jXVQXtIce3fg0X4/lWAXEj2Od
JBle92N1KPMKL1Xk2mOVyTLoRREfEJnbwNW+rzEdmhOaZeG2F20MubYfD8amcvtV13sXQLnwwvLS
O+j6eIq1AneD32ubLuo4lovRMvJujOp87dNqOujLsl+ULf8UV3EBPKStl70qumWRJd06C+l1zaxR
qzabimUSsvCg9qZUx3GjdBmP5MQrRnOB46Y8KkokBqhQiVwOMQU2PXqDntqsX/kydgdjJUUweOO4
yaTHF5XXjgcFK5uLeMo+q95vropeZYuoG5TRMYl8LRPS66Ttw3UVpfk6R84Duh+XaiFKc1jExdUY
mnAF3Ls8YGIykJhdph2t6ceMhmMQVVUEeadpjuXAPQ1fpNVATIkkiGlqtSiBeYQTdOqdSMHFSbZu
WDadtb4jF5LF6Waou3KV93UMFKSs1VGbNpMuWzsFTVpDHFCbrhDk3UsFzPBa2nzSbYehzoQh2RZN
6B0xX2TrsWH+W8VC6J2cy/sDL6/aZdzl7/wpgpzLeaHDvEyCThH7Hhu38FyY7juj/E73VEBrhTso
/XmNCmhc+ujQsx2/YcVomdTDdBhWAq96F52DTwYd04QuwjhsVq3q3/khL4NxHPLtMKLThuFpST0o
0tiU4yov5Doek3JJE1dUQV1BiHTCjAtEMKSXYuxWZZ9AOsqgjcFQWy6SJKEbD6jU1gd+AQ1dSS9z
gYpV0fZvqKv4CLVAxe9R4p3C19tMK9iJdA1fBkT2wdt46UNp2aokWauqHZe2dsdjPvQHkAugdeu9
4hz42rTJmMuDmBCopUNySFo+jrosmF8EoZLtUtX5uO48k2ukoLxHML03IH2FKyDHfxeyj9ewhZi+
L1KpjuqxA2ZlYqF5ObUr2beQRzL1qVH+OekqHFRhaoOqwm2AcW5WgowbDyaQLntGD4fMT6/KPO/f
94UPEAzRMGz93mo6TuVpnuZFEfQyk+fhWFWrzsmi1aJAQGp4HG74NH1IeDytGkZbaMZ4O2ooYMWy
7qo8mKgv2q0/iIHpom2d0ZnrwIX1FBvNJHRNrIYWQfsRkA+Ul59CZ97nw+Bf1aNLD2BgcSKbNhbb
sG75EYuqtNSxtexD1Bq2LzrTHXs5H3eZh+1pj6uh0WE/1hvE+Y5VSLhA+LY66oRgu5yh6lSkKN2v
mceOLCnpKWsKFiAD7UWPE3QGDSXfD/2sXFdlW+1TzKpCR16Mt6XN232v9Psjl9jhzMS5Pa4TBf9b
9Ea3rUfPXTF4IG2w/qNlHf5U9K5YIM+1ds3LPpM6a7Jxo7Iyo7oBxWsL2/Mb+AM6gYbW/bIGWve2
khO6Cj02LVXrj1cUInzdc39YWWl6rJsY5wdFWDYB99pqPeTQBC1VmNWQFeBMhVsgIVUMVW1Iam2b
gr6VhPbtMjQcSOfk1Hsz5TgJZIH4dec1rQvasK7PmipP39EJnrRIq649C6U37g9WghCaZfYyrAe1
yeBI6gdjerMflfzKS/Jyn42qCTxB5QXQ9vO848lhnUJHqwWdznqfovexACobV0O7gWXp+FPG/Oy6
qirIb0QAzbJubXLU7HfFpA6dLYEjuay68LvaP0PSlssUgmajUoQWfZpFeqjSLihbR9ZmjLw3pC/P
hrGKF4y3Z60h+DJvhiighemPsq7/GyOVUyhYyCFtBq/6BF8k0qE1ZCQbmMxEbgFdEo81SoZwU7Re
9WGwvF70JvMOIpFm7gbwSrcoOipwIxci98paJ2kq9mk59FQPRQFCDrBYtgr9HOLdDW0UwFZof+NG
O4ZvqnzMsk1HlfNWkx2GdUVGcS17MS1r3KdHVWTOCxoO5jJ2A+ty3RFe4rOokN0Iqk5TnnRZzsNl
z+seB4NFeB+3tgZ23k7EX1pILGwZ4WyI39WgPvUaiwp9wqoS4yrM+/ajAuKVrTpbq3XoWg+iUE7k
AL7Sg511mQV5yR8L0M5GxjxFdFQRJiItxzRLNtTKKF6BggfsuBhz4R/wugv7gNhs9DeqDJXblhMI
LocViUBKM17YEY1rTtKFxdhbpM6HLgv3ebSGyjcm2vSqPYV0Wma72vUJyNyZSFJ9E7T8Qx9DK3Qc
Z10uPoMCl1UW7OjcCP1r6iB5ai9nbbiiBVBunQlb4RMm8pBCYumadJUCa7nqMC0uCDQEsP0hb98o
KNXhgWR9/s4VNn8H3VOdA7Ur2MfJZqJdJ6XPp2PUGZKsE17FS857dtzCLIP2PCU8XtRDnBTLEbrW
o8iMQ7MtQEscQbkIm1NLwrDcl6R1tTYlSRYeK4vDMq+8USs/vqGbJh/KdenHCVDNLjqLeShzDSkh
SyG0kqEKyrLKP6sWNNcFxlzwt7CPz+Vrk1jI6TEmeb6MSAXKIfGxq5dN3/ehdh6j5hijoczBn1aA
DA/CZLahtYAVBEsIfL6cJvBrUyhYP5maejjtpg6mt4gE697ECXHkZGga+LgE2lkGGUh5F2EF4bnC
HRonXfVNb5fZ5LALpihmXSBDCzJe3FkgE+XoTbrz4KzuykQ36khKvOFIpI2cggjL9j0sePSbLotz
/kYYT+k85F4dUB4KC3UDptU5L6l/BKw8PooiWIAIaDsU8cIksPQUNBAQKEiAfcogjbI+C2TL0klj
P4uRzvsUVPROFWWoJ5xN7SIfXFIFDhjYQpmkl2cTTZgstR8mYku7hIKoUdH+NOKRB8iUtdOFmLIy
EKlDDaQVKUBxSsvhIo2ZBJY8CRZp0Y1QQDqWDGI7lX3oFiEpIGcMprqKmcVF0ELD/Xdvw/i0obS8
cjJv3wnSK9DAq+aENQg3mhiZJ5pPQ6jTshj6dUtDzjZchLjZxrkY/K2xFnTa2DLT667nzWFT51jH
QKtO4djEyIO2K/N3FPj7+5EM07EyUhVBVVeKQkE1/C1HI8oDqwYJtbmN5W6qe7XyQCmHKj2UvtB+
JbvifeLKEAh90cjkc6c6kOxxLNts0/QMKD/oz2WxAhmmUYcR1Nu14jaudOKH47ACy+mu6xR3mnqh
DxE/8mTZDhKij2ak37fDlHwgk7EXfkTdMbZZtAadAUIG+UL6Cwf8Mdo4x6fsYBoz1AemihJ/YWhU
5IuEFTCV06mgZF0MCIiV52FyymtZ0IMxL3OrneAk33okKdvA62oJhTuMhnAhQY0fgxgX6mAoG5Dq
/dGDxOayJg/y0fH9NnG02EcCWOISejUI7j4Fvr8QvEUfE35DOxNU9OfMxSUNYtPCrEDQuMOcawtv
OzYdpPo+l0ApxhCgNEmsIFpcIpZNLBqgq+Fgi81ki+y48Z0iJxQWUAkIEhioVTWKIg88yeAVLMzK
LhCVB20g+RLvyI/i6yFLiVgyaPOO4VvFCF1UHaxy+g02UTC01nxseE8bXfcCGx02Lj8HPdffJbXL
Po6kjod1WtH8HQHSWcFkzei7CYEWoNtyQCCuyyIDdXHoTnyYfim0BHJ4j8es6ReNAnFli5K+hMa6
8cBCWZBMLGOTO67TKEwLTWiEjpkt+aewA+G5cDVM0DZy4LoYDyhey55XuU46oN3wRFV4C8rCEpTu
kVarzDfAXtPaKw5hDXOsFooxdsxUDa/W5gite2c9WN8MPbFEkkZ0kdSVF0PE49BtESH/l7kraY4b
Z7J/aDjBHeBlDiRrk0qWJVuW7QtDtiWSILiBK/Dr51H2166i6GK05zLRHR1hq+0kgEQil5cvm2FX
GKU17nRHcbwYIkF1pS96m2/KgcsmyPtqKDccyxl8GC5ONl1u1reF58Hm4RHuQuQ5xmiLACcvjh0b
hmNjK4o4kbREfXbtvPwuCXGaEM+4Ka8dxEfjXZMUMdzTfDDrQDZKDqGgZf0wtKQqgzovUeeQGqP9
/WsVS+ZGnh90ldqWX6AI9q1sBu9dz6iQ22Y0aYHo3YxRtfWq+EPGetPcT8Zz4+KyEV9LOu9TZkuS
Ih6l7b2XIm9yoGIoyk3qxc+NZ6aBVcbw6crU9g5Jj3SRr1rafnKcSI2h6ISl/DLLHeS5azx1flHb
wzGqTa/aVk3h7RyNIsnfIstf7PvGxMuQuDwu/bgojpFhFtF1Rr3c/dGRJpHvmdfW8Tvhtri8Tj6q
9qiPfY0biESJed1khKl92bcoJSJ+tvjB8dpIhbXQqgYHlIsXUWpxi/KZln2qrFqX18OYmdEXU7mq
9nxzjPjBagzRPumpnqlPZjR5B9QYCN04We+RDUWOov5gR0wmeAWzTWW0Xhe4JU3sEBmgNCzcBnmf
PqrxZqCIkiYHD7uE8HKouqwNcoKX4putklQpfxxE3r1HVp41d3mdmg+qUyXZNLVnjVu9bGInoLXT
ObedpnF4c3Ea0l6/zgrDvO/iItsKpAYfCc/U9zjVoxtHlQbCX8e5FmmsHm2nTOFhN809iVW5ryR1
fCd2Uc1pXbrP4C7d1mYqQrMy9CosIkWOcOYgyaz0LkRVlnwAa2b7PctJDPXxUrLTk6R+jzo2fzYq
0b80Kh5T3CoZhYr39X3KKuZdD11Or92qdkWoZcOQBhog6MEQR/KR6GO6b1i1aU2vTcMsUeTraHvR
lwbNYA8aXN+QtFAFkiV1yLTYec7TnNo+CAvMm16y9kD6Qr9NbIDg9gmwC+bVEEmD+7ysRJiWrN3D
GDh7hFWi8pEqKb9VSeXCgHeDNm6lbhV4h+rkyVI222t8RAaADt61a9njlQP0RuAamnclkxyVwzEj
7xKvMjeubFsajLmKstAeHVtDISQydjlP1Ick1VwddaxCt/0YMJUbquxxz5EhfDLbJgkM4mW3uEGV
FpKEw6kkSdN9HyyPI2+IUhSK3j07trbpmkGGNEqNsnRaeH6MSHfbe7WXbUqSJ7cK+dbYT6sGpVUn
loVvG1Uf+2Yd5R+Uw5MX1LJh7IweEVuS6zoLkFKurEDkiRkkfdIOvrQzewO/trga2spqwjpLE7/m
XYljNbKA9Wl0kN7AfUZp98VVBg+7uhNHU6n4YJQcxTEjenQoklsH6UQaC4hRls5GsUE8ysF4oanN
3lVd/0AcQ+IpLLONREbriPqpvB2rJBsDzRbpfdkOTkgE7UofWU8WiKhxrtoRIAnX0rqPibTpk+RD
eTQAsXiPZCoUXw11sdUdoYejU0M3vDg1fREB9xLg07wY/pUZHTgaeqwg6rVhS9zKLUMv1+vkW241
2hUKbwHtRSUCjaVil6ihaYGP0LrQpgNz/QHRcZCNzgd9pPkRSJLSR8WaEh/21N6b2DNUqxHov7c7
KQe/cobyRkWVd0CAzD+h4pCHbdaZSLIVCer0EU2twB4875oVXfl1THu8YoNMyoehouRdqpj84lW1
ufEoikwMCfrHwtAGZHRbPKlpKZCwsDI9TbbdgESWL3J+7Wh4yWVhuvE21k0RDlr1AuL4fu8UVcvD
CSIU/FcyGBJHHTFfaR7yop3dmhtsO5GBkwr4bHFUXrEUSanGZHHA6VD8BDP/EYRyjs0BtAPYYHDt
EiASTGei4zqHdgjYS72oEthcVsNSUzCOXKuo678Pjol6m56TWzaY8CwvI3POYVmvYh3gSQD9AsjV
Jc5MbNGlo6Nki4J2oRHq51zaUciR84ZJzSmCA1L0dEWmMXVNnuNY0MTqUpMQ1HV0dNTMADeicb02
56g+t709ZTNZqaMOpcN4+UAQtWKbjEP3cYxaFHEN+NQAQ1C2R9EfEV+fuardJNLVv0neeD0CqFRH
8EqasXp0zNbRDq6GjDlHYoaVzjeUm+FDV47NXvKMS4biNwVKxdEL+AeSGe134pUoAXUgiTXwMntF
vncA3b5jSGtoQc2V9a43qu6BIsodgryFW3tXCrCU7ky9q9p90uV9t2nZIOUmGyJSh0broDzHEBjV
3zxpTwgSrcpgRXHpkCpDf8tHL+1QQa1Zqx30SGYaqkpDXQXE7dXBsQr3frQYx9VCrPBtGAe8dclI
kYOFa7W1NDiXQR3blh2yWFNwC7U8apCDc3U3FIluOAea6n0SyqaQB5friNlG0N/Ceoq6ujIyt0bd
BPH1I5CPdRFWTqk95wVN4WuMIyE7VKzSLy4vTGeXsp62Gzsy5HdOx1QPNDF2tZ/1Y6NvWD8CGFAn
yg3bCploBJrlCBOA7JgW6Mzq6gPP2ypDNJMhcewRIa49leGZoWpgHAgiAcBLTEqZhVXlCcRjWlrs
4rwBYK50LSvfMLfteiQbEo60gJF5MN+AzTi+5J24sg2ue9t6lOpQeVIfd6+X4xfs8xcy7CeI8XtZ
STzwya+BOv/88n8+lsA35K+zYH7/5jSP5/evbv4zyOfi/7V7Lifyn2b+P01f88/fhY/59XUT9vPs
F4AdYUDPCQr1DzjTc/DwX4FQ0eF/YkXeoFBPGpB/A1Ff/8xPJCru+3/bumsbBNBRpHtcwNh+IlEN
9EtDB2Hf6BT6oEL/DxDV+G8bSFNw4IFTHHgu/NF/gKgGaMLwe/D50FtHYaXMfwNEnSbinBofSmH1
YPGQuPPIxB0/Q6KOaWpLKbRiVxdR9j2xgLwQvR2oVI0+M0z3k+nK/KklxGI+Q3GR+mPUG0gyZMBI
OA1AVn5FogIlECrjgzOIZIMEPYrYCNhHgSiV0KCve4NsI9LdjmYFDJaIdYacOBIrvqi0GBfb1IB4
4UK99+raKv0hthFMyMjYN1ZTTglS7f1YRU3tq5jHHCV2dauXUdsHFTdcHkSR2hl6n+k+c1P3ESCY
CZwY93A6687TggxZfhSWcpeNKL4ZVcCzWgFtUes/qRP++G6Z03b9hnYCyEtAuWFbBgHQ1vMcZwZ5
5X1EWoAUyt2o4ENGeokSpoNqC9JRQV64kd/nMt8Kh3gBwYt9ZY7Nu0LLvolRGIhnh6cRNbI9+LWK
d8K2roFQ5cdE8ecydrxN41l3loqcb3HZA0rSV+pG9RYLCUvx1CMK7xsfYW/kR7a6OtHpX3f/FLC8
uC4H2V1UY3TPnqsJ7HvZjPpQ7opB++Z1ja8Rbt1wpygCI9E+siJ7lyBZ/5Pw7I/bOXuPf+7mpOyA
XJkO6FLP3QAnSRhn9ljuNKungcmYtU2zSPNR37RR+tONnybuj/LeXgbLI3gQpqzNRNU0QWNPgLki
761R05wSSWNTvkdaUz+ak69oDHESskiJGzKa48rWnuNtf6rMqdCZ01F6ueWKkZY7FLd1xAU1RYkr
MjZSMbK9fIrG0oYSGwlVahP0js4hs4XeV8DAeRWOUaqtY4mNMK2rxoqvlMeMELCgOJS2FwOtxN9l
bRsHSdGz76RqsjBPNABj87y8KVSd+m4NaN/lz1v6Om+Ci4OL2PWQH5htfxzzDimdctfRR1c06XUr
lDqYHhv2QpQrgPiZ1/WqW54DIDZ69G2UMGdnjfLEiFgTN5VGCiG2ocfbgfN6ZUlLGoWMvEkBpoYG
67PDRaGksUXXlLteRvZBMOQOlFvJHc+zPnBGQD+UwcbN5X1cXBqQPFiZgfTuRG14qsaum5ZZa2Fp
w8CA2UPnY1jqrFtRJmeGv8YO2jrgR+Y0CcCGwzwD0LcoJtlIAZa7hBzi7p6KQ4TgiqXepiyNay6q
zZDfD8Ve0x67WoYTbqmtWOhpL7q2BeR0qyFabqMHmbeAyFlbxTej8WMwhR+VNvBKWZDaQSdRowcA
QpBdZLl7YW143FzX+g+7szcyEn7cPOWROgzaFeVkZ9tfUUtIvEPEbyoH2YrcRceDsSujOysu4GHL
owDipDXhu+ZOkKkKj03nk3bYINexjYE/QKDjrGiBObnw588CHki0OxLQmzsoEMxeWeE1nqbSrN6x
VNO2AP4lwYCLcFcwl21YhcCqtgBYKy0Yf4AbDB/l2G7fgkwXdZtcHPSBp+/Svq13kSb1Xc0IYORx
/VSnCUVexU6uCZCRx8HhKVAjdM0OmxOUfv79Ll4zB86IAydhpsYut3uZGkLsJA08ZA6SANVq/p08
WC/IfqJVYANoyKMlfYDeKMoLO/f+zj0jOf71Bq34n7fVc/GhFc/P7c1TNfcdT13H//mjG/r/0MM0
oC5/bnN6HSJ4OhRvaiGa/sgv/xI8DKj2GmhkIi54wKaf/PIvQSnrmeD6RfcTnBJqw078anTS8Gds
OKkwsoiy8aITGK7mZ6cTKmwgT0KPEPxBdMgYFpyc/3jXZ6eEbrxfv/6z5zAR7aHBBa8p0ibwHvCq
nhujOC9J6yWDeSS3RQHIkZ+OwfC5RLowWzF75/boraSZ2VNxZGfE6QGBpaisIqWWXgEuqoLSeCfq
a81eu9Xnz9VbebNLMRoq1rkFeS259Wt66HkYIYw9OeuF7VsSMrVuTQ4/TsSbNblUNlCNWi2NIyxx
yPhXM/8uDLabyl+XBU278/uK/1wNXKyJoRiHDkbc83PKiQDuvI/NY9FQwM2rgNIkyKrwX0shlmvb
SHbgH8zoPJfCe91yyry0j/HYDx9bGcEXR+06zDjg3pdFnb+CrwuCKPiOlotmcsyJOxdFRsGKmAsb
KWmTBoRwFaKLILq5LGXhfDCUwkSfm4VID1nhcymor1eoblv2sRhqJLJ752MXD8lGVbS6kX1jr5zS
69s9OyYMEQSFJQJGE9xys1X1NNZqCnfjiM5CpAqBU8wfgFwxmD+mY5xiNy0gnVJH9Cg7DL1+lWWx
eOpEPmZTB0oDhOfgAKoMII7gQU8q8oTCURVvDafVEl8ljH0sx1YFKUDIL0kthjRMC7P/Alig2b0H
INfbswo5h0024ocryzMmn2G+PBce+OTsozPr1YE98cC7ZtDtWHX20Ur1ZDPBS5F8iZEIofZen1oG
I+02t7uvVdSqK95oKB0Kaq1Eccb5c/eqOp47zb6Af4OhXm8cqCqq3bbHJpsA24UmSo22196wqZTT
wB9B8X7jVHBaPP2QCKApL6vU0iZ41MAVQQgJ9+218e1kE+yS6EjhKudoZyjJWXEl7wrjvhGN2thA
IB5TZocow9ah57JDpgnr1iGjuxKWLHwF8AgUBHrISCI9YE7m9uQrWmqyvE0752gaWf3Z7Ypoj4EV
X/qeZXv0XQwbyfXsppOq22l1W22MKEW8PnLtcHk73txjvGl4wtAuC6VHtdI8/47K8ho0f5batZuh
2VB6ZES5YohWDNPbM4cYJH9hmqYJhtY0Pu90uZZtINdgdtq1QAUpUlfwzX94GbAgiKKChAEtMKDm
DXVLb+IP/36FGLc1zSUGfx4yCOeiR0DJBxEr7ZoaVwKlqMH9Sd37x7j2jZGa1vZbgD17RCRQYTqA
DNq1ad7l8qoXQecddGfFFE6m5+zuTv6hRR0HmSsXValZPFByYnRwdL3rtkcXgpGinUkT21QANMVY
lO1jypOVJ39hYWciZ7rRUIGKW0a8a3LL6y+G+UCzh8Z6uHw8b17G2bpmmoHuwbjvS9e7jvWvQ/Hk
GIeB310WsbAOOG8meKMRHeDRmh0QOsWRI7bT5KhpCrAgONlmh/bou97qt5clLdymM0mzQxoahtqv
SpJjZ0Tb0qE71DweL4tY0IPJE0XVBn4fOnSnxZ4Yjpr2JnqEWHJEwTrZ9ao+UDSPbYrYvc6iSt4A
HraWOVhaFR57CnQf0hvIbZyL7LkEUq1qITIWu1oOX4RL3l9e1ZqImar1IpY1EAjJUUgBzD4RMQp4
ay7lGxcWARbB58MGoV/emRilTrfOQI1LVFGXHHFRo7i/ohoiLsDqoAaFd03rDy21VgzfkuoREL5g
KgWKbZhpdi6y02VtcgsiY/NGj1F8jO+04S4FEvEv9u+3nLmKG2gJI70zJEc3Ezt7AHY/kYChXBZy
nqbEwz3tH/xKzFaykMx2p6t8ono6jxC8o23iaNy6xQZZhE7y257JHbpetXrNGVs8rRNpM0XPMyBO
01ImxzzOAQjLrwyh/8gTwFs9QPgRxYumCpyBrBi915d3ZmjPVjnzAQ3p9loWQa5I7vW63TVeF07d
z4BVmubnHrmWLEZzqwHwFzrc8uw64c9xskdHA4CHXwdxk6ffB2RQVdzexAOaFEoUlrJt7qGDwnJ2
I1oYCkTxhraPhfwLS3d6QrNMSKuTmuZcT47VkGwN+BTYwnDUAObLny7rwpIZOpU0U+zBaV20HkAX
ku5O6NU7IPN/xOIxThOQGnTNSjpxluL5pXrgFPGm6cjIvM0Opfc6bSDKSo7AivuK7pvyxWu+Gkr4
SnZfkL/+GCMgHevPGgtzBx0jd6yaEP8yLNEd2RVXrL9zmQwsdOFTso0dvnI3Fp4xQk4+cLbzU3c5
Gig9WH4UXrc6HMx3HUBuga3k2rO8ZCvBrjLxpSC3QOcvQKqPLmrERnLkJRdh59guMAR2frh8wEuW
61TKbMdl7yZR64y4BulT04mbQfvaSvsqN/OVnVtczkScAucTAcHcH2e8cTIEx8kx0z8mVRn2plqR
sHQ2SBD/koCcybndQrFfDaLHUlqApzJPoDR99zd+DHhvXFNHrc/Wkf0/F9KVrVQiVQlgcXextPal
XgeaVa2E3YtLcSZXHUExnLPZUsq0KqwKfffHSfW1/lOlvg7VSmyyKMOdRoSBBMQ0vOnnJ2bedEt0
gaER+siKm0hZQdbsGLobLqvX2wBoynaeSJntl2UprLBO0uNoAmmeA2EVNm6cHFQUV5uUmTeuVX2u
gIIAzO6L07T5JrbEuPIVS1bs9CNmSj46aCxGCj45Ao+tAWtle6EcU8tP5ej4VIs3eons+OWVL8ok
ACZNmQvgL2beVJRKvc46HOEBLWR+X44AKKAPH0wh95cFLd7gE0Hm+Tk6o9uJHm09x65HF4H15CAv
hEdqwqT+3wTNXHg2RS39SJNj6X1o+8oHeiRwrCtaVZvLghY1k9hgnp9i1TcFNrxtnjUgkXIstIeY
kY2QDxr6KS8LWdw2aiDE0qdc0DT251T9O7O2BgEI2pGZLwBm+hl751EeAuS98qjNGJx+PmoUuAVE
xsgCIJd8LmnsgINCIS499pbro3EtpPmuHm6Kb1mC9EexH4Fr8ZUX6sW28VJfWzm2hd2kyKo5BrHg
FSMXci4+GzhLAe/DQr2H1npIEH+tmZKluP9Mxkw1TIGe/tGBDNfWdvCCyZUr0021bSXfy7rZafyH
Rs2VE7Tx4TMPbhotDNuFFMsEOTtfWEfMAY5qnB5pNNyx2gkx6DnxL2vJ4ubBDYYYFFWRyjqXAbgF
qHyKPD1GnbNFaKxZ2UZE9YqKLK7kRMrMVnSuhvYkq0iPCfhIOlL7oM/5CxHIQqHjBjAD6OH0CSfW
vqz7ZNQB9j0qetMVYhv37oqEhQuFQBXZdRd5YtRKZjrg9QmP26JJj0L/lJo3w1jeJ+aNpfOVxOLS
kcA0gPYUOAoUTGebBU6DJuFgRTsy99nO77XhoeVrbt5CUIJiy28ZsztTNqh+MA6GJjtR3RU6JuoA
DaXVDin9q7wij8xrsjud1ndA1ayFX2vrm+1jq/Ra69BVdGzoe6//xMCh4L1c1uoZedqrSTpb30wb
FE2NcWzc9KhdN0AdAmUjfYVG8Jj51nMua58YO7sbfIReBBjsy9KXFOV0c6cNOFHFdmo5TQDSP2ag
GUGDau08prkO0M33v5AD95lMNLmoksx8dbvqaKYnDpyoz+74NPQbu/6o6/d/IQSFHsBd4WGgmn++
GHAquQDX4FG0yN7OduD5Idd8TSUWd+xEyGzH0KQPfKYieBABDN84TXrvChN1YpFZQTra9C9usvU6
9A5vLwbizcSB6kPLaxOGFVB5v4mr0G2vOECdqbmmCgtOEioEngUMyWvSaWZeR9sGsh3Iq+PEmQOP
2mRD4KaAgo+gK+t+Tm//YwJ36SE+kzazHIaM0CbOIE2JkDzmGhqu+B26klBgShow4Fh+NT4MJcwv
2Uwwf+C3V3Z20a6giqZbCCBMTL4415ZirABKQh/dcYyRLwDUwQU2Y6Dg3eltNMV6EQgOQIQjZDYA
bVE1K8q6aFpOxM9Mi1ebRmtM26150u/AFRRpD6tp2Fd/Zv4uA6w5lavJNCN3dqgKLGqa3onJQAPZ
r93WPUinxhuWf07xvHnikTwY5QFeUYh62kpQM93pN7KBCQUnpY3KzxyQ1OkukmJJlx4/SfBcJGnp
8z5BM/c1Ga2tRf4iTpsoGf8RN13cE1NWMobmRAFx+ghOJXLHxbNiny5bmKVDO5Uxc1RjG5SK5ggZ
VX9Vlk9pdyedlV1buoanImaWkmroJ6r7SUQIlp/C3NTankqQXa2o/6KfCBAvTgeoXA/N4uf7FUVG
b1EJ/W+SLoBL7JfxfVwB79RpP7qkOuqFioKiP7RZ9hP48ufLP2ndG80woZcY6zN5QDPRoKCx0KGC
ZzWvYusALtWJRqQbw9So6I7ovPfjqBY75PeMoyXQVujmebyyz4vvLuKaqcMfRUHAFs/XzzSe1hhF
gfWbd6Ury23W1SHgpz/A9H9j4QAsTR2mtKFV6Ruu7frhkBb6SolpUaFOPmKW09NbIeLUBqtIbdx4
Ar2szd1qsWzxHtpAH06wa9SxZjaAOg0a9dsSDpRATxO4AFxQWcRTf61yDlnV2b6Q8lp3Kvv75duy
qMrThAKMk6Pw2GfvsTugX7PnENxWXL8yenvHwAEa0MLtQxKjwx1sMXIlh7Z8rGA7RhACq46u0/Nj
7SowrPCuhll3tJuufsj6vWltyrbdgubAQz6yo58idH2lBt8gq7Tpv1xe9LSoN7rt2Eiaksm9fwVU
n5ihoaVR5/ZTlMKiG9LaIcpTK1d3UWlORMyUhrLUddFxCktXflJVHSj9xnLXgJ6LWvNbyDztJZJE
Bw8uhGh59RneKcs+AAEPgsf0rk+/c76iK9OVf7NtLnhv0ToA6uJXwN7JtqkosgVabrGm/EqBX4fz
K2Sbk3zl1V1USRegdrDrogg/BwX1hqJ15EIlRyp9wLgC4nwF6Ds00vV7t7gkYgJwgcoX8oYzTTQ4
E2ATgiw20iBNzaAtX0DasHGGNVO2qBDo7pqon5E9eXW2TjYPDYpVW2Fe4bEEtdsY/Ujk1uy2FC1m
PAoOHgV3hXcNQgHfdgPgd9FW3m8H+eOy4q99xPTzk48oWoLHxMDFY+wpEWnQplcq/XZZxqJSIks0
JQEAwHulej6RkdMq0QHhSI9gpfUduh+ZEaD9FtwnpNpGakXa8op+S5s9U3GUKacWiNPBO1ML0OU1
oCZO7i4vadFenCxp7lIUNs/AyAcjifZ1N/oaV391k08kzB46NLpUWdlg00DG0Lr3cR5tErBA8X4M
vE9CxSvWaca3/TOgRXLrn0OamSfwTDCBnhrk2Bh4GcbbLKvRLXcLjq6pFNSlV9VYZqAXvWdOvnOs
Dsw+rR9DI7M1yM/K3s6NSuaCtyfNsfKEg/aE3EVR5l8+vUUVoSjQ26DmR615+oIThVToJ00Il7CS
affSdESBdtr5XIzgfLksaNGYnAia3a56qMFV6mJTx+zJyLOAF3Cpc3QpoUXm/yZppvVGJGxg5CAJ
hEH72iyvULoBzCEsyqfLghZP52RJM82nBXi7LHRdHpmKQavnPmepWNP9tfOZ6b60QfklOshQ5CFP
rE3RfDNAdHp5IWtCZgoPjDCxEh1qRnEoWfQCxMGqE7d8/mD41234FZTOzl9nE/3ZCEXLDb4bQK6t
5S9SH49tuqJoy4v5LWh2/GgqSDw7xo6R2r3OrWcq6UYTdEXJFt9hCt8b0FnbwRyH83tTtQO6Qk04
32PsEKC4LAIGdDCmMMMBU1ZqXNMYtKN/c0y/Zc7uaslrwEcdyOz6J92QG2hcBVqny0IWXyigHAFx
duFizA1CpccJInuFqKJ8ycBo5vZ7O33u9UC4W7D3Hi5LWzosx8SDD+g7qF3nWlG0rGPeiEYJNynQ
RYFpEyEIBIddk5V8RdRrEWbuoaGAaINIFlVXAPTPj6zpMtGB7QBNGbHaN57hUzxaGQevTrkrKzR7
gVE5BTV9swFjc0jUnUPASt3ZV43eBpkGRmzVyt3l9S/dimnaBYBmUzPSvA3FpL3yygzflKZjCFfO
KF4KDJAYu81lOUumCmNNACtCiXbqiDxf+8AkSHkoZ0ce38v4BUWwy3//ktac/v0zU8iSCJknLWfH
sgCyx/UtcPFm8SN4YAOBB7LIwsvyFoN/YLsBzzSMaeTETGCSOTY4BqcFeUO9FXVmb1U2kYKMJdmD
Wi7zGzBIBJjMAfqkeMw/Sw8Y3csfsaS8E74N0DCkHV06N5tk4sNysWgDRMYxhgZUV5r76bKMpYNz
qWOgS9mZxsVMPz95nzOQbLYYuMBA9ZY/NIj2wTtUr43uWDJmMMkg1EEeQQe2+FxIndZSlrJgx7oB
LWKnJ32gAw0U9lX1val6PNaeO/6FnUFJFk3VKM4ijTjTSOSFhdRLyY5Sv4mbh97hQVZ+MaIcbWA3
EjwEl/dxOov55UevF/AJiGbQzjjLIaTcQ40i6diRMgKeIDBifWHmfiz2oGN8b1TvEX+uaMeiRBez
5kFcY8C7mrTn5ORKS0+5xl127JsNfJ6SFohbMKektME36xE/rsfPtbM2Q8d4exNt3ULnAzoOUMtE
UetcbONUeZWMMQoV38nW5mGdXxs86L5Fz8jQjEbgjUeQ8dtDgE6EPrtSLuj3AW+JV9PxbzUXH4KY
DsOegMEClvr8Q0CxmPMqrpOjJ4+dHhrFigItpIYhAO0xLvjNEHbbM62ViV6jvQ84yQxczBgiESoM
wYneu7IGkvphGJ9lUQWDABOgFr2TnbuiUYsbjcokRhahfIixoufrqytQjCWqSY54a/w4AxEMKvK9
AUbpTWt/QV1xRd7bS4oWMPgRsN8YBQQSlnN5nFSYE9XlybEGU3vaf20wQqIfQBa8xZCN3eXbsiTL
QcsRZsrrFE/z7LaAVTJPyhgwEKuvQFn/QX3UiAIU2s/tf50/tCdqOqDG0GL8llfGA4FgkpVwADT7
JWNwojj4P9IVVXl7FW3ATwFLMk0TpmZu33IDHCwqRyoIRHIg3XmoQVDkPUn3SSuezUdvWImIFzQD
4hykzvCqT3Xl85MSuTk6Deg8jiCNQ1UEHHXRox1tzexASw8O1Y/Lh7V0Ec7kmefyMGLAS4sGYT6Y
F7ZVZAR95Rx4QnbU6D9ZwA3H44tqv2oHnrb+WkZjIV85be7v1c70UiR0BOEq0iZaou0JxVQqFYFa
orpq0iuWRTde52yaiu6jod2aejnxDWKwz1rxb8EhwGdMBSL0Kuk2Tvl8E9CgQ0tnyqxgBNUBjKOB
rX+V7JPk6a7hTWBZX2QX+7219na+dQJwKac5tshPT37lTG6U60bslRxmDsTOFHw/KOGgzr2mwgtJ
CcDoAXacGhKQX5zrMNK1qSM50O5K/tAxgiGsEgl2MQzhsQ1f5v6Dc3B3qt8XoGVvVoqdC+YAZhbJ
dwzbQSXu9c05ecomA1HLOEXWinw3QHvN2Uchnj32nrHvK7r8trKCMzwRNfOpKLhXqTZAVD08Mflc
Ou/SvPTd+J6one2CL3tblo8rMqf7ce4bnMmcZ1kwBsuoUEzBfc3Ab/UucfZpec2i3fitFfcJpmvg
X9tDBm23InhpsSghIeuCpCeC7NkTiflo2O4RVyfhR7t/1uun7LnRrSDOMAal/WjTeAvqpM1lqW9D
DqAT0fqLo0SHJIKB84sSlQZoyEbEx6PYTIndiHpoyFWBWayYwYUS+bmkme9Ks0aZ8ZRHy1UXoItR
ax4LYWL0yMby0DMblBoPpH6NMQmgns13iXcP8td/DfDBN0w4JXSi4J6+mo0T1R2bSDF9Wm0PjtdA
aANmoYGRHKzhbI2/YvGKIibRgZ6GOUS7zfnOgllCJbkhU7TSloFttXte3cY5Srn72rZBY0A/GTa6
awloZO18M1UJTZ4dE4zEA7vzw+VTXnjysO7f3zLbe9fsQW9Voi4HEiHMWvD8yHsCfbMPQiRMkMDE
sQSzptbegiVbeCp0+vnJZmNaTz+F87DBRvbgVTQcCrKlw/NfLA0MeujLAowOUcu5lKYCl67kHq6r
MvaC7qzOC9vWDaktnjFYTIEtkHX6/rLQBW8WoRHKO+j8gqs5r/iWRd+5oFRE7oWjTaKvbC3ILUwh
uCxl6W6eSpk9JiaoTGk9IPlianzXJua+q++sAYmHNRzAoiADhhudyaiez1lQ8tHpMWZGg3ogkbYB
nK/alQ55sSf2ZaOJ6YqXt7h7Ew/TFAu4yPecH1mrHDrUpY0uKhAiN+pOlmsjPBcXNHUewj3GgNl5
IinrGiApNdjwvPZA/X1j6OVGi69Ws4tLfoY5VcP+I2j6kBMd76RWqHESZCTOESyemxpknGzsD6gS
hEbTuz6Iura6x74j7fDlL9TjRPZMPUbLAR3p9A67as/UtubvqxIDFGO5ooaLx4W4Cikp1IFtZyaH
VugVjBx0zsCfCtCsY+Vqc3klCy7yNPZ2opScvH4ye+YtLgaOVhF0PphFiCJpBE/ZNT7zNt1WKDeT
X1R5f0RsLFkm9HIYODf8B4zu56dm8TrDb6NzgLUb6QISuwevzOUlrYmYKYYEIxZDGycGcbb3IB4M
MazLN+VaK/qinp8sZHY0llPoYNxHJ8DwgimDPiF3aOdQ1dPltUx/y9wjOt2umWNSwdkF4wDWMoL7
J+P1BgPhsvHdyLr/Je27liPHmWafiBH05hZ0bSX1SK3R6IYhjaH3Hk//J7RnZ7ohnmbsfLs3E6GI
LgIoAIWqrEy7SlZcYW1EnCtANAAFYcDKD33VHs1k3pUgKa8h6tZ8uT2oRUOMIYn1dOOZIF/7QJ8K
oMkTsXtAEu2o9bM0K8cW3LMQ6LhtaNETLgxxFxRgXI0WsudmK1WIzSX2ArS016CotZVbaXGd0J8K
GBQYrT5V75q8kqwixTqBF8CelR0TR3jqEpTV1DL6dXtUi1v2wha3hSQARyeaABcCqVZ6PxaB6Oez
ed8Z0s8GHP9+kc/vukhL/7bZxVUD642J8wi5Vj5zLbVyrkY9QAiG2JWuEaJXpCyCx0IFbWEdgT7w
trnFow/0rxq4XxnmhxtlS0XImoF46gDaYSgplCkue7Twrfj8kocgc23irQp6IPzj2hUppMaNqsr+
gfphD3fKaf0UXzPCbaw4NXPoUMINU2nXaQ16YI86RB/++3yxxglk+pDCQWB0PZKgqoHNt5DraA2l
fpSGuiaakJQrD9CF2g3jyPtjhluWJOzVbi4m3LqWVW6KpAZ3v5S9Zk2Se1lmJUAVQw06bGjvTlav
u4Gcis4QCBHI23XdHWiaQ1VBVzZSFFsIfmm4A3XMausKi2P4c/PyM5kzXwQHUyjr/4CAGtkuoZCT
tJ0LTXWkBrWNqe76YK9YqY3XXrea41pebYC2FKjXo0WMmyGpDjLLilHRal00WpuzV5xvr/TSWYNM
3W8D3NgUDUQ2MUWWCQHPHhBDKAKphWtoQ470TnQP4dKVnb8YarH4FAJB4kem93o2xxklu3BGNKyB
fNeteqF08lEEfy8krlzGdQ8u0bCwwcxWQXOirL41GkQab496cVpxEiDqUj9OhetvyJIRGiegJAc7
wyt6J62kIVH6ftvG0smKbD3aMwEyBp0bt4cKqG6OcpCiCGhAKG5Xg8ddwMu/eAViIWxXyuMf2cdP
PnphjXcUq9QhqIazJ5ahvxrYInihhXA+oQjkDl3lCc1rrswIynrXlNvt7aEuHa+YS1Qo0Aogo5Ht
ejotKa6iQsWZVAx+A/79vzm+L3+fG1wwzNgbAn5/CnJHkqF4Ga8Fx+zY/DR/F0Pg9oEwUWE2RtwQ
aj16qRx7srRv534DDe1SedYmshq8Lu68C4vs7xenSqeNiaBQDCpRv2eTYBIrAh91CvqoOfqZSN7t
JVr0+Atr3N2Ui1AYHCm8MQF4mULalV0afdj8RWIGd7oK1nJkZbC1rgcVSJC9YCr0DA9UJ+9Jsvub
jhDcGkgK6+AsB2kez7KDiyHtmxlHFo0cmHmC5nvdPkEf8PaMLW4pvJQACGdpYAQO12PpAaPIIhGJ
rizp911Z2kn+RHUAdjtwXRoq2PJHpmCIFEXc+3NuriWHl5YMiTxUb0GTj+omt2SSXqsQqMdrXpN/
ZUA6oYjSw/TtUS6cUvh1LBWiFtTV+HoXyM5jsShhpBlQUlPAMt37WaI4SFo4JSQWx2LlrFjYaDCI
txrQKLgB+CAJsJHZCCRUpQGBs5MguVdF3KgyaARnC2I08a4Xdx3o7G8Pk21fbnsD6YqufADqZVDV
cSdUI+hN3et1cmgs5O4g7/7UxumxE+rAKUQj++/XCw5DQNoBCAVvicYlRkrI/2QqJJkYLiNDibKS
oG59uj2ihePjyoZ87Z1aUqAJIEigSIICJfQTdqkxk2g6jv1zA2Gl28YWvYTVKcCWhmIIX6UMRsRw
Sgj5E5V+1PHBJFtrauTJgZh5pTi+CXVY4n2v/7xtd2ELAE/7xy63bJ1qZtQUquQAPWg1PIrmW7tG
KLJkAsPScZQgcfHpJVLijQWNxzE5QGDwGAbdHhnzYVqBQrPv5N0PBKFoOEBRBR1z3DhafehFK4QR
QwZK52dprHWQL/k3mgvQ8Gox/Dh/7k5Sq6FB0kgOLEoERUPs6UBgFsGX2+ux5HSXZrhbslUK6Neh
nfEQZ6CvyTzZ3MqbuIEecvJy29KSx11a4m5HpN1qpZkxIGP2hKEBC64ovkxajWIfY+11M+W/tzSC
T/5iCtkXXdzHhYoqgiiqyUGx3jTjqMcu1O0Yy+7/NjB2Pl6YsQzoniBaTA6htFVHMCcJ5YEle9Ln
FPpYWdWsnLeL/v1nWHypJBkUrTMgPH6wKKq0RtDaEA/eiH3+6/a4lq5LzB8KiWhcQjqOB+JRaAun
hRAAGVMAoWXk32RFBqFyc5eU3fd68AbxZ/NTi5ASpKW4Ruyy6C5ANgCDCjo0gA6uZ7UJBkgTKQKQ
aiZAfm1VOLpUoA0/ySCbgGY1Cg6n77cHvGaSyweBaCugYw6ToyTdZz1ikQLkjAmYPNp2q2aVG4Xl
X5z5DL/x7yi5YwR8nUU1QInkkOqJXUUQF2pyyDhA1xcKD1G2ycchXTG56D6I5thDHVw2fF2xoiCM
bRiIWM7cHmV2CKmSVl8pJCwaQQ82a44CsRzPjTYJbYVGFZRh1P4NmM2oP6+WLRdXC89O1v8EwiSd
291ZBYmDQcSLLx4h3zWjuUx8Dyq8OgFrlDdysBIBLO+GC3vcNk+FMioKiLYdqjg5hfVIaLUz6VGK
vUFuXTGQSa5s0+xbtfa+XpzLP4b5tjpLqEUQOShIWENyWkWPom66KP4/3Hb+ZSuAFrIrE/uNm04T
un4tRE2BvUE+3Ch3EBUB9ZR/28jSrQmqRpF1KuHq5BvnQd9nQHAdRhJNOqRNth/U4O22iaVxMEAd
kq2gPQGD9vW5ocvRiKwLTKTAyM/FmwptuzXg0KINECihpwBf/KlYXWh52WtxjIi32wno9MvnBqz7
tXt7JEsRAPDGv61I1yMxwwFcNXqIc745FQp1J2gcSflOE7SVC4XTXmGNNB/I5t+WuLNWn7IAbOMd
LsoobLYQT8/JBCDZpuujyW1iyPuFSmecRAGMirWa6w+JnJ2grfnNGA0oi4d08kspjEmlmqUTzdCk
FCGnSKZIBK1yY3419RBt9iU661slhGgbVFdIHmeQCZ26/tABug/qTjyEhrBdY1lZXioD0hggswYc
j0PIBZUCKhrknw8Ugg5G1rmI3GNj7bL6QA/x4SAedRber2hxBvbveq0USKqYZgiYs5Z5gDvvoPdj
m2rO+kB0d5aTs5w9ypBmmEqgvJpTpCfPUlLbg/6gFO99EkFjr9y24x14kXPzBFC9J8rnUJBtyNN2
2R2kyVA/1GPvtoctpWsVFsSCpBilcsQU15+dJ2CYECNE43q1T8b8BKE8KDuUWy2CzNBMD3MSQcwe
GPGihrztEIFGuez9um1JacSObCi7OZbdoJ7FldN2cdkuPozbxamiJ1WrAbKt95M9JRAc3rVqsLk9
/DUj7O+XgdsEWaZMAWa7zSCU+VxPPwtzJXuyeOChMxlobUZXxDdM1vVcw18axIbTl8RKbFFcOe4W
D4kLA9wYorZuZyGGgTFzQH0K95LlxzR8vj1TS68E+cIK+4qLmSqToSwgKJigm3VbDLtx2oHTIbtL
uhWHXLrTL+1wb4RGMi04Ew4iWbszBGcC+hqEoI1goW7wAx54e1RLiWvggUEMANgRNgC/Oj01IXtQ
w8sQCikytaE1C9KKHICnL23rJI20xyN/gJrgbbvsMPh0WFyY5dasDASppCMSJpD8ghow03eB0jid
IAhlkFaxbH2SSC/Va9j6xVW8sMutYjzGZpayJIYSQATMVjEwCQ1x0MdqEFHfHuOiLXRYsyYeRs7I
XV5zi06TWcNKDsYu69KApBK68rNh0wYxEr5r9L9syj5N6YU57gZLDA1a0w0c1ArfUFcC0cC5zE+3
h7QYAaIRAtSGwHZC64E75K0mh6zvhN4EOZh0W6qiHTVtib4F6LiG1iaYsPwqF55Bmls0yfm28eX5
/G2bv8cgHJUPELNk+/whmNtNp7Y2kECkMn9a8d9kuy4GKnOLFw1CU0JaB0kavILwLIEgUg/Y7KlI
af4XuFxodIBLiXU8odLKXUGqFJVNOSIRta+02pah8GSK00otZXHyLmxwtwntwS6YjxIOehFaodAT
hjCf3iTOCFp6lPtur9SiK14YY3+/OCuxHeYSRNrJITeqr5IAGWjN+CFaunPbzPLhhe5ncKqAZeCz
slBfh13UoCWtUhoya9l9FWj7Kt8NZbkVUnpXFbvKsvP3FbNs7T/tNJMRvjEKUcAZroc39WJhQI0Z
5cWgdcrEsPPqDI6tbniaoPiuDCVRUAL0ab2GuVu8SlElQIIZ70q0k10bFhDAJBQqG1BVyA3biKdp
OwZi698e35oVbniBhD7nRmZWwFdrC0Y1O0GK4+u2lUUfARKE0aRCu4CvJAL12WdTg4vHAGdt71qM
bJqu1OLZaf5poS5scH6o1uhuyCc8UhQo0LLcvGbTTMQlN0f2hJ6k/3FI3OXSIc+m6y2GpAQ7c3yT
nDRda3ldHhGItFBpRnaXV7lL+0mLlBkmRMiZKL80EJV1EFDM/8IFWCIeeDrUtA2Tc7RZV40YKrrI
9XcUUIXtHKnuf1/+Swuck8lhoqSy3OK1YHwvWyAegvu6Xo1ullwZiFGgqICRAfcyd10J8SRkwojr
vml36ESeQsdMUgelXUfFa2y2p+wo5RtBbLwi/JIXdwU04W6Pc+ncRYsbikOgIQVRDvvCi6NwTukA
lRcsmAoHB4M9+MegPdfrmlPEukO19Hzb3tK2urTHu3xmdRCEhj0hN7foXbeVvjoK5bzyblhqpUHr
nqKiSxmcQ6h5XY+rDrM4yyc8HPqB6esdrXEmVb1DUg1MgAOIFKEtl+P9phSOMIGe/Klf0x5YHumf
L+B8NE7EaihmfIFZPPeN5tHcss1kjZN30YMuxsn5aZnG6WR0sKJrHojjTHHlXl4bBXf3KxVtADNg
89jcofsfd+QoFCs+uDwGYNJAmwFpWd4HB3kQtBTqiSCMVd6jUDftqJKo8zeO98cI53gJWBmKgDXm
IiEU1/LO1L53QbHidsuz9ccId8KmWlsoI2UxblxtgtB0qknarCLOF618oMRAzwg+BPZEu9iz5lAn
pSki9iv1GqwfPSj02gHkllQQcu/2rC0eD2iqZ8IdgK+b3DaqJIhphwlMRZLuGi/CnJKp3Ghj6Kp/
NXcAXMGZmTwfT+mbRaWGtBZlNWrRLsJXBjtv85Wk99L9xFBd/xrhNqWidhouL0R+lhzrRII0uR+N
s+Epal6AG0xZQ+Quzp/GZAqRvmEdAtdLFRtmAzkwEa6tCxISkB0kS8c48gQpbRxoW6JkEo/5SmZm
qXFZQaf0b6vctaJGeUW7BuUn2kKFuaW2Lon+LIHaqixcOlhbYx4c+U0dLG+KrR/oDrkztPCgJw80
TXaKcGJoJcYoc9uZFv0WPbCoNwB/KvH5a0ABaplaJsJuZN9Sw2/U0DZRMf3frHCD17K2nbXawo0m
4q2HSql11ue1LPmiHwFn8KFNiTZYzsgYFmKOSDc9lLLpgP0xEEG9Zs02HVYcdnnO/jUE0bJrBwpK
NAnNgpB85MrTQd2JRkcgMvg3p+Pv8QCWcm0Gj0gxaQeMp7ImRw6tja6mTrZKMczcnQ94GTzjn2lD
s/m1GbVNBAZ8ATtCIHsoyD6gbd5KYrvvjqxhED0ff3F9gVYSfA9gK0ArK3d95UGaiEKK/R6Jd9MX
KceY/sLdLi2wy+3iMK7GMaqpiGMrGh8j+nMejn28lrtecgJ0jzDBPLTjoNx7bUMuq9QE2TWC0SLZ
RKW6QZ91okUrPrC0OMBmov8YgTsjd7i2IghGG/Zpkh7idibgoXZTIABQzZCEwhZqSpJkZXGWDkeN
qViyXlxDU9mwL6ZOQbcvFN+7FP0/fUyKfg5+hDQ2bLOGIHplQVpADqS/OZGB64IeCWvHAVf5tdFg
yixzGPP0oKovVeHhMvWFZy2y46bybx9Ei/N5YYnzDG0smqkIm/QQDKPHelCjwGvMAfQVOPOsegw3
orLmjcs28fxCJxoa9HkSnKEe5VKhY3roa2CmUZgt/Qpq2VtqpdCkSifRxePdjdNEX8miL+Y6QFvz
2zJ3Is5lMFUF6EUPczOjxVcKgSiej30vQVrQBjosIjKUnJrkHcjulftuaXsgOGE5TBBDoQH5ekmL
DK2xcqmlUDlIv07FPG/VOX2JZz1cOYwXB4m+OwtEK5AkBhby2tJcR2aZxYhUlbFyywAhd2QPaelp
762i74fqOR8tpzV/3HakpX1yYZWnkJDnwBxyFaFrKR2jbl9UApDGj1O4A1BzZSqX7rVLU9w9kI8y
yDBZFSEHZKQFpK1ujm0coih4vj2mD7FT/iq4tMRdBQLGJKYMndWUpIgzt44BMJrynwC4pQEyVMbg
pWJG1Bl1yGB86XM/mXbl+EbL4W5c26psK376GOBoQHsAfhXAHq7XtTfC3IhKpG71pnKgbzXllXd7
vEs+CqWR3xa4iY1RGgOZDCyAc9TpU8PFxK4+DJb9E32AKBMi1vzUxCQGBmLKeEIMHWl+ho70UkQz
EWLOIHBGOpBSmWTS9f1eyNZathed9MI0twnNRorLgOKl0GSehPM7nIiVQ+1e6uxRX6XmYQvyecH+
DJS7q0wj1xDKI66OrDPwq7Yexl7XptAulEW/Vf1xAqGlJd53ibBy3y+6CpotUTlVoMj3CSAcJIYc
agzaFb6Zwa8wXNkYizvw4ve5I6aKoUqTNkDEQf+mapp7o/C1qHTBDr0ykGVDTMoSaE9U3rmLMJlT
a8pmZNxVuXSnjEKwTvJp4QnA49/2/UXXQAQGxijGFsfjPTQ1QWTJ0HddLtqskAv1bTduTbdWNKdZ
awFZ3GkX1jhHjJQ2RYESEyhYx8AE8gNc+vrr7RF9HAgX/mdaaGNh8HAk9sEl8okwKatBpTF1AT1r
97QnQeCaOwpO+8fsMGzoi1D77bO51R1pn5u2fmyPiepPjJUOUh6+2e6A5zIr9znyIJaXnPrN7a/j
goB/Pg4QaKDykL3GoXN9moXlBHR1PIhnKD039jjUFVgpUiCiq0gg8hRUJKW9CK16YQ0Pw788P0yD
pYslJyDuDMaua9MWrdNilEbxHCVEPlHzy9TK5G1+N3ZN6luSF6v29Gvyx8pWIru7i5+i/8hZ+c8X
QAuQ9RiB2JkXglPluknT2BDPmZaN4HDPZyLXkmFXwRBtb88zz8rxYQsnAPK3KI4xEuLr0YpaDfRN
W4pnpySvNXl96d3X9qUiu7X7iYf/fLLEOXXb42JRxFw852RwNJKSkrB/oUXPCTe6bxHVFu2aKI4X
D2RXkAcN2rekf5qdXytjXnKuyzFzJ2+cGYXeafiSF2Ag8RFHiWz9B0Lt1jnsEruwV2okHyVbfqtd
GmSny8UroerCuiuUfwx2jkGcYSBObbPxDW5o2/borHVi8vQjn6ab20FJG8pK2GNh90fv/d2683eh
Y4vkcbM2OHbI3hocd9rHo9H3U80MDZ5D95Wnbu3cGY7OaWXZuGvrY0RgUmEFQRnkmDzTh5bklTkg
fD+XJIzt16hxm6/0Swo+oIDY6GHonR/Jz9s2lzxFZ5SS6BpieCtu4bIkKOWmncSzpwm29AXiz7vT
qrjkmhFupVCmwy7MYCTbWmQ6WNgVtlgQy7k9Fh6G9TF/l4PhFiozhHaSJZypteqVX7Nv6tZ8TqxT
dF+T2nCzfVkSA0i6xO1MFxAR9W8cBS9lEDyCclQDUOl6F4xoDFbyeZTOTk46QDVUoPzInHnmy93Z
TpWVk23JW1D2RGsSEMAiqCuurSFRZ5pjoELfr5S24MCSctG7PaEfjzLe8y9NcAOqDT3XqKDMZ/oI
Wp3n9O3Vk4i3bfYDoV86AvDSUe1JQe7czeYkhuTHin12E92yz51jZSoAUJ9giOZZa9ycOK9PsVv6
EKLw03GnwzIOl42AsyVwtR//sVL+4U6Xo+f2hihNY56Z2nyusukOr/RNL7RrPG5sBLdGyG2NtsK2
HBtjPsuhF6F7WhS3oCPx2qB+uj2Xi4YAtNVBQYL2K/5VrDWRplIloWcpOkOsyep+ldRT1RWfVJZW
zEItgrXMgbiNz0/FGXBfpRnM52eF4B6QXmb7pXlxXu4l8jSR3EbK4cv4LbZdtyJ2ROb947l9sNeO
bOaX/KxefgW3cnVq5EmTCPPZqE6RdhT0/bhGTr00n5cmuIUD5XVe5wUWTkWHNjrMbAXFy6Y/UFlZ
ee7zeKkPP7QY6FZC+yijjb7e6F2syOVUxPScbLWXfCPtm44k7/kWGKJMXSU4XAybL8zxOHmtHs0o
TTF5Q096e3+c0MDheIWzLW3fsA/u6Ljnb8H91+8I2Fz37fHUE2vFWfk3Mj9knkBpzOMwV2lEz/J8
rA1kxaqTaDphScmIZJXWQsnJFVY5Bfh8BzOLtDeuXxynjDqXSzFAQCVMU8mk5/xOfw5rW/L6ndHs
Sy+h24BEdwkRRtsC4p7Ma2BGmR3XnM9+tH2CQldB1opPbxhZBvLcuhfPQ/g2yY9l9jXuVOxTotK3
PO58Oj5EbbqLUvWxi4dtIgR+bRbEeOk10uadbcYbZC3y7q2OSkcLf2mUEnHlSfXxNOA/ErKyCNkl
E2BEkXNFSvVMTtWJntXj8QX076973AvT98nDeyVDrFKiYHYX2jKxH0Pn9Hz7CFvyCgQpv61//P0i
ypxDSVLaYqbnCUiML6NBcuOrKHiTcopbB7tvLY3AM41++AMuVyC6QchgwfL1ziuQBR4GSafnYCJo
ubOn0HKDOHDn9E4UyKBGR1PXd+JTLrvyapp4KcD9oNtlESF0YngR80QX4z7qBHrud637MnlOOfuZ
4NoJZtcZRlK6t+d3cXUZv++/Brljk86g+jK1UDxPtUYqJSTdaJdAopmpM733KSVmZjdFQqrhexj6
VXUnSPeC4uh43+j+qPpNDAgWUSfLDtfaOJlp3vHQEsAaoSRIYvEt53pZCJ2Qd/g0ibyifUJ/Qxb7
9vAXTbCqNij2DNCPc8FO0wWJ1aAdFc83wSJ0Y52n5+x828bSG1HH5fvbCOdRaRahU12GEY00DkhT
7HiX+zhYddvxqFcdiq128EbdDmUHDtX5OALqx2gn7otj7K3lIJb9m+nJoccXFzZ/zCoSmuZCoxLP
oaF+T/rYRUm5AdmIkIEa70kfvUT42ceeIY2k0JzbU8Gjfz42FwoZqJbJUJQAdvV6cxllMSUKrUVQ
VzMFgBdQvfeiLeog4Nr1EyVIDZCokLwygnhG9ZwlDysfsLTgqvQBWwcNpMZz6kNOLTeLCGsRJI+9
/lJVJ93vn83QjiJPfVIflQlFkla059YHuzUtnK6/V/4riv1jGhiTENAbOFY1vtyKK6nS40wXzzJk
BMSH+rmxnHjbRo7aOM3830C1/8/YB7QCvSqfoA6G2VJ1zELpLJkpAYydKOizXaPPXQiNdOxTht/4
MMJdEjMQBFMywIjV+pP+DAoZ0B/nw8vK8nHpZX4s/IWZDnUrq4IA/5mBY7W+dcNznuyj6GRqx2xy
h7Ek0kp4y1ySP4U0IDYspGMxOJkbWTkZkpDRSDorsmvdDeHKz38UU2/8Pj+kLq0HAINL+ayEIVSF
W1GNT2gMqGQvFPWsIHFIi5kUSUHfpLHJHwVUM1RIMYVF7SR4Kk4o6g24mVSQJlpQDKsyN9FQTSWj
hfe3W/SpdYDUUYsbLEEdnwRdjxcNBXWNRqDIXADPGIAHz81HIf0x5Vn/GoGrYiRTQ3EjIKVEQ2JO
ufnWzTM1SBHOaULidpQKX9KGsbMrPDJAQiPgIWwXVa7diwNiEzdXMvW5lApTdWb0HLYk1+IOVc+Z
Rl6iUw204VotvDRjM03e37jJnzVTuKJOO5S5lfdYM6drkX4wNrkP+cqB2nNECv+2saUHM5KMvx3k
43l0EaGII9rkhCGRzs1BcrzWHhyUdb14Y/700NxwT7+gsnM3H0xPdKJ9/5SQbKX6+dHAcMuFuIpB
L6qzrtXMRcUHU3AFkQztvaYc6syt6EMoulO1MUEMkzWeWL+g49gZ9MJRg9OMml43uAWEs7M1rkj2
GLr1USz2vZgWoMbkutRxImSti4MH6Oks+CqTenN7+pcO9MvZ526Uue1oNVcwE84kUaDA7A6WryDT
lK/xOi1G6wD2qQjNDAPiOtw0W1QfikzCQmtEG2x0air7+HnY9n6OAxVMfQfxoG5QTt9ku+Q0voMG
uWYZ59UkKPPezzP75zu4mU0Z7lMMcumcD0730FXOtDchBEZc22y+3p7dxXgU/H1IpeNpLwItd72K
YpRN/VwW0lmcXd0Ps400oGbhWKfwZRd8b+8rauePK0u6GKJcGuXWNEDDzjzrpXSOtojKwNyhsylu
QtI65v1wbiovS93bA128v0CcClQycOsIh6/HKYcggzW7SkLWS96VhdO3rhytFPYWd8SFDebKFzsi
DKsWZJawISi2eAI3iVicS6c0oZu9EtYu3lnGB7oK7zWwrFxbwpoB8QES5rOZ+UH2rul7sVyJKti1
98kJQW8BOqiPBzQ3YR268JQJz8VzWbp1RlBWSsJDpRPxQZu28Vqb9Zo1burmKOzRbQprDSjrDSLf
o2VMJWlnP641SiyeJxfjYot4sUgi7dJQHmDJzJwOIXD0UCfuMLwna6p3S96gI/5GOAzVAbQDXRuS
mzmMOoRN5/gXpNM9vYuJlHwrxQnNyn9zH17a4gZVIjM2Fn0jn+m9iGDCiokgfVdGw7ZKu7xvdtV/
ZOv6iNMuDXJBk97HmjFbMJiqA0mKjaK9ZD9v79gll7gwwaesTCoNpRLARG+DaZ4eXod98WxKTrSS
/1g8jS4NccFENU7DDFJq+azVdAvycjuiz4E8kuYNTJGkDu8m9bF/rKOeTLG+vT3IxfTHpXGubmui
6R3qzIV8jqwdBT0XAkRg/5AFPxV2vMrtuZDJxavot0/y/CaBNbXtIGOobeNlkHHKtmH1ILS76hCX
X6g42Vnnxf2mXWuWWLxmUEUBegNyWeC44k58tVXrXM5aGfqPNmXZHcc0nFDdNNX99JR5WrEFg4Nr
Vk6GEoBHx7V3KbvG+NMMwh/gdIHYGbgIuA0it6UQYI8iEdfZTfcIUaXZmWzNVcqdlPiifmjV7aQ6
1oMVrxSQlrLn4Bv9Y5rbKoI8N12HB+tZ++6lG7SjbLE9m4NAqJN5nmAHhV3b6AcLtsZJ3ZQRyXby
HnJMMv4XfMFXD9TuI6QNbnve0oX457PQiHR9PCVaC8wZ+yzUDQjSrydjZc6X9q8BQTkmy4p3OE9C
Fwp1NQVjI51HZFb9KnLGCqwXdviEpOtKgLyYdjAVEeQsyMIA0Mot71xqXRaqE2JRR3oPnLvO3qGC
dArsNaabpUHh8kB1Dmo5jML8etamucmAnZOkM5AnI1TNA6t0JlDcgIrIaSCcGncPWaWtFQuWvNfE
LELuhCkr8EnDKjDEYa5MPL43OaHRnTW77YP2HJD8wU0f9+V+LbZfKk9ASRek5YiYIAvIl3wGRRko
cErSOSX75nAc/cwgtWeHjvrlthsungwoyKEXA29ZkBVxJ0M9NWkU1YF0jufXUfgpGNsx/KG328Kt
/Cax5cgRRbdp7PhbMu7rtc7MxfW8sM5FOYLazlZQMuv6vi999a0Ov6bmtgnv0fkfiCsB4tILwwBd
NpLODMQEzCPnPnGLP4EW5Dz7KdRq5sqGJA99UQpXCnrSpsgTuc2xSDf597Z2H9XMLZEwK6uNtpVA
+RD+AtlYYdNvt9dgwb0A2dHQ0IliCHo7uQuwpdDYKU1pPlt4xdM69qxsrey6tEOvbHD3XD/ngy4X
sCG0qjeiXUoV1IPensd+MzXHJDxOghOBTbcqR6+s76HvszL3q1/Abd2imeWepqh7l1CdbUHdS/FS
b1XoGoLqQdh3QbgfaoWUQUfacfJUK9/W7QrwfnGmgWBExyn6upCRvl5/kES3Uz+J83lWhtcpMGwh
SVYWU2bj4K46tJH8scHFnaYBeoKaYqZnf/aB09xG29Z9vQe3Dgn9jkxfkFzaqvc6+bZ77MlaBnip
3gDzIBMCeOFjX18PMek1acomFNhfjq/vIUGfuJ373Sa1fRT2z7h3yUjaTeSf/iOCmoWkl4b5Ot+M
vqscwNz53FO/1e+M/m0sXrI1uP3CtXllhdsrZklByNDAi7ocjK5W3T+0uYlOQ6TcxF7wbm/M/89k
Wjpk4YAIQWfB9WRW0b+TCdF453i8L7zWj11KvhDM5jeT9Nvaezz9qFau7iU3xcPvo6kAPXt8cTqZ
RG0eNNTkJH2Xhl9kfbXxdCHPizfRbwt8cC8pU9Igq4WiLBnBBnXU/QFQvvsnOGdGkmfraB0nuyPf
c3uC36JHxZHdaRvZTyir/PxKhF3na7ZkI7tuCwoZVwu3C/fC1fdxyyxknRYWMb4PYDvkF5H1y7zE
g8byMXgItrntu3fnxE29xgd3v4v0rT0SwUO7zip+jFnit/PlTHEukJsj+NpB7nAG3lC1lZi8Fk55
pHdz8jfOdmmJOyB1o5Ha2kIdOMeQWzbpGLK5hYQuASjnW4ga5SOixHFf+GukKh/B4K1RMo+8eJWn
OE1y6PMy269PFLZrIByjbU4QdhAs+kQevvde5Q6k2/w8fK1IQx6R6rWzY+i0+1WU0OJlgQIOOthR
uFcsHmCqqq2iBBGd8T3NU5luyhOEwJo7VXnMJQl8s0VvknS2je3tDb/0HAQV1h+7XDRU6Fpvdhns
yn4OoE37M7CInXublQ2+aoe7iIZ4VMYwhZ2UdJ64czRK7PNIfqwMZ+m0NEAgJaEUiDo+T9Q7BEos
ox9KhBnt+/39U+1vQyImDn0uC9wDm+Bu5bW1FLialxa5gdEQdR5phMW6eig0EDer9pghnbjVnOEQ
HS3tLlhDDS1OJiI6wNHBF2fhgX3tvIKo6rU6AQp5HByk/l7j1A+3lk761DbdlRldOjgvbXEvnRh5
YVNOZzzbenJ8GdEDaxv06LjasGLpo4bCb0l0DTAqVMbjwOcKzGgO0CsnAWMtmjaI7YyDhV0o7fKt
T76EhBKv9exfxRGcwZl/2itPz+rds+WULY7CtVVdupDQlWqC7NZE+yB/tyctpYWkYtTH5CU8Gba0
szs/ggf9wuZfcVqFLdfngf8xxp39o5EFY9iw5dxT7/3Ve+390Td3Hlz3yxfLhjrq/uHpp/vVfavt
r40/nTN7k7mWEz6uvzeXQNgmBg72fbz+0F3EHQjjZKaZJaAW0A1qsZ/T3GmszMSaU91tgazfaVCP
diw6lfeiEOKyCmZjnxZ6+RzrhbjVUJrzE5Ead0MJKiyDVqOvUNW4b/EfiXswTt520MWQBazzgHQw
7h58NrcZaBxVVAhYXsEJfEMkkOkORCfZOLgbre2pfP8lOJu9tu0JuqRWnHZp6UwoCKCzlaE9eLB1
XVRmNJbIwLfUpdK7Ij3NgheRSptXnuRrhpjDXtxXZpIrEfrKpPNgnF/VvoKY9f9x9mW9bStdkL+I
APfltUlK1GZLtmU7fiHsOObSzX3nr5+iv5mJ1CZE3Ny8BDeADns/S52qU44JzaUFQ7Pu/OWQuPmM
dSXDkJBGMVLivO7gjzQo/brlL/CoaC5yKhq6Eo7mLrchbf3pPd9ezrlOC6iNTIRnqJv8XM6kbK2A
JTCflwFkPw+a8keNKWmiCBx5X75Q2qJgq22BiiOp8q0UuFQdn25/xOyeQn5AkhVUrQGe5S71Os19
ZtJaOqfBmu5GYr2/VKs1KF+Pa9cNft1ttyfjF24daYmATZp5wMCIa6E0hk4IPCyTn3i5zomgGGMJ
8GCzpeSAtEvnjgPmu0SC6aQcG3JaGOpM9Aa2DwNpl2nS0Sh9bbCnJlOjab53SkiynryUXyl6PHJy
R1AKSW3LKXaprWyePe+25RmPF1xpU6ABeJuFppprw0WP+0cpZfGcdisrfSuC33W3ZyJpgK9XYqeV
l+oj00i4a/bKIHeENDnVzB6JtnP8W8oOhlQ6urkE9ps5pgi0JXS+IbTWcSFdDyqRRUHPCthI2sPQ
uqMdjU5a39+eubkWhSsr3PZU9QziURGsjJUdbO+jE/VEVyHSb9kKiOroHt5EsJU/i7m7sF3mjueU
SUCKzkDbF56J6wFGeqhGVovb1kwjEpiPlrTPEjehLoAlRY+2b6Eg/R8DmhmCzapz9vGfh47LAZpm
U38LvFaerC3KVSlpx1oGdlQ+Gb8nKAZ115JxJ776EfGAQqhc3x2Pt83OACKuzXLrOqqhkJoZzKbl
SR8CR04BqjtY0On1ypaY0cSDv7IcfEISvmsPIvIcmqPuoX1F0Vi94J38vCPwMTJ4tTH+SaKZOzlt
0FUUsawM928TkXC3UIidiUWuf587KEihKx1rRgxWqIlubFT0viO1aGvjLi0fVR1N6dUB8nHFsMnG
Q90u7bGfB/XaPjfZSEL06ILH+OSBZC/9sdKefOr4yQP138d3qt8bnW18ZmQgwK/eXugZ1/raNne0
cvDlKIWGsTNmo2bVVjkRsmP/UlQeODIMV62WSgmTA319LcEiREVAioUGU5ASXZ+oRq4HqhXItSu0
BmdJLbaJQYyGoYHS6HT1kfqy+NhUUesU7ThqdpeGmkJYSXWdqIUIaGGbaMqw6gsz2o0JzXMyhF3/
QcdueM9AXvOZGUGxJIj+86K7/mouLBiHiEGjHQihUg2JWOmeAtw2DXdaX9mxydzbyzKzI9C0MOF2
J6wnWOWu50iS6tzM0Cx1jrQXtdiY8VPSrG6b+PkcWSry8mg6mSQgfjTUN8zslHRoJwxMAjQjRNaL
aiNAM8zInxXmdAxMxNlSCmQ6SdzaqwbAq2DR/Fb14mbRsBqwTUKo9DzSEvxUCXvv21BY8OhmfArU
xMDyooMmZCJ15XZY2qlJ4EehfNYrwPvZtipJpB6aUAZI1l+1IBkjVTk6ZrOKkteSrZvklKSQpIx/
L2GrZoov+BQQz4CZCxlpdBFdL2RQ0UanLej4/EP+VNiFo7mbaJvvKsc1yeimKlEWfLmZajtMTohv
dC3h0eBTAkJoDo2ooVQ3nDJSITec2Koj3fX2HXW0f/DfkIVGQzYqkCAYx8JeDxBBE1QVOgYQAcNL
BBhj/im+y3ZioxdeIn5Imlcd//Ohe4nXtzfwTOSGaiRmFogjGX2D/NyCBUXwBTgf5zAjqGMNJPL8
Tb0z7mokb3e1u/1TbAC7PyN03Nw2PXOFXVrm+ZDRlpmwQM6Vs9RSW8jXYkeSDtBNd2SOHy7cBUvj
5AmRBRn0/IKAcYpfuVPcKc4m2CY2ukH9+9JV0R7mI4FYr0ERUSzV02aP0sUcfwcOF+55bY4qmKZg
Oz/2NWnWqRPsFPTc2WLo2gIk/3aYXzt5+YeUz9Xi8t5yDQ8eXCIwbOQOfVdtdq/1e80Wn+BgsHjB
wZh7BZFXgmwHUoNoFuOVxlPoE+PK6oFQ6Xd9a7cW+Qy0VW45wEZ34ftYLUFi5i74C4M8+6A8StYY
ti2eXQD4BwLuEhl+7B4t7tq227/7L1uGGGQpel+yyjmzSHT3ddHDap/sxdSumnWzxB8xe+MhkIUq
GR548GpzF4LQyU1NYwV4G/m5FtSNAr7LWoqJJp8LhZjCJhHNNyn9qvwVk1dy7Am+1y2psM08btA7
mKCmeEUlyANe30ospFkuRqly7ux+wz6aTbDCfC75TlNlgHvNLq3wi5hnkOVDzVWBbw4t7bfeadbS
W/GabVDGX0rgz6Qp8N4jcJ3a3MGXxofoQ41nhunfQ3IST63hktv9g/n0u/tt/j7LxJKIvpMP4z0a
fsOVkhP1IV2K9mbuvatv4B7WvgJrbqbhGyjabyw7io7KFoxG3Ue4xLkzE3ddD5fbRhGD7mczDfd+
JPrnOliTF6JsvzLX8qqlYtTMsUAHySQMiKmd0rHXu0UoBz/uJ1sHzf1c3CXzv44YTtcnoOI3ZOHi
Cm1kPcgsJVPOoDp+ku1V4j1E68oRV272C9vEuf00zQUzGMxfc9PnXJgrqWECiDutESlX1Ve3BrAa
z6F43+wfG6+N/+kQQCnYQGoeQoF8BRW8UEVO00Y5+0lMum2ruLJ5iD+iEyhciHpsywdx3FfpEq3j
DB8LNoiFbDUuGkArVG4vNjGSaR3t5LPzKm9HhCqxfReS/tw9InF0WsLrzIDMphwVXgGoTINTWuVi
xNqkzRDWOYAliZuLDrVsv4kcJjL0MFI3YKaT+gxzsM/ziHRQAguVk2TAAQs7tx3OEtuF45Zlsl1l
Xg0QSL6nsmOEj6CQU0tbf1NChJeO2H4y1FHYkqs0d3BBWg//DGVuZLm5yQpzoKY7rZHPz84ok9bb
ULv1RFyOiPAKdJ8+yDunAseyDUKd2/txpncPE3dhmjvIcVdoNAnw5gwn+YRin1M7/ql1LKJFRHkR
S9f9hdybrUbk16/1XXvw0sXG9jmXeAoEZFTI0DeH0OD6TICXDyquMp53hcTI4mS2L5HaRj/oaUmc
a+75uzLFzbTuR8AJjzD17Div6hYCk1Qg0kGEg+Z56gLa5ZsPmX+BwEygWAB9ohOOj6WRfTNAw4in
VXut3sVnY9c77ZNyR90nw17vJVDIhCQ8lefHR+V8LglxX1JvT5DPfTwFq4WbZyZLo11+C7fQRj8o
qSKYgGOj0RSUTCtNxXKrSxmLua0sI3+qAhxoijrf7dVqhUEHc1TOtQZRI5Kk68Dt4Rqm4H483967
c563dmmLexgGoZf9IRNxdTtojrEeVXv8iM6CO6z26btJtlsvt7/sBatzubcrq5PbcXGDt6h2VHEn
K+epBAC+0r2/1bftE9Gdo7vfl0RevY+jHXqaXX3eHvDcUzWxh2JyQcUCSO215civ07GhOiIN027b
gHSPcffrtom5XQLVLyQ0wZoGJQ3+eRojKZIrDI4NAOVaJVGafZxswwWPfqanbApbQKaBvPSUZeJ2
o1wHYNITMJQO7WTDc/CC1uFjBUKG1iMk2f/GBkVI/LslfwT3Q6lIOKylhdnU56bz8hs4L7SCpHEg
RaZyzrRMQFsTrZi2hpie9WIVYXGuaTY8BZJm/NF9S2+crPHRLa4KoXHogxG9gFbR1olbd0MqoUOk
GCAPTuFiED2n4geEcwHMyVr44qQohEqzlUAIcdxjP0XfrRQz5KkCLf3NdDVhK91PDLcUmo8RLSd3
Q9jkLenKsfkFPH6zGaW+KZzEErSzIVf6U5an7ChnJUS8i1rOCzsdwOVkK6muBG4FRFOAv4fDrzgz
SuRKpTz3BDWBY1YbFgDnYWweqKYwL2cQ8gtzPfiUNdR87QYaRjZL61QiY9LWWzOVhQ3LUyMiTMqN
1s5l1qRol2di50LHSPMJqAQAnU7D8l1kXSkSvesa30YPLf1IMFUVQV5CbP/Fq/m7dDoP3u6iFo2d
ULY4x0+FCZCz9mgNoFuDwOcm3PmuFayCcCEhN+vyXtrkbxtTr4YUJddzuNft8PE+doKTtAbFLGEu
W2sLB3Gm5ocTggoyGqhx2n90DJgdS6049bE73XDvtKvDgXoFgEkZedXuwYAG6VRbLRyd2baQrZ2F
12J+tDpym6ipgKKF7wrW1Mgf9D5Rz2rrtMJpzE70WUWjUEnEDfaUoYCwqDo0/d2whI2bjh3/aCp/
LfMvSJDJIJHXIvVsvcq5TYlSruVsn7Xrqj2ebt92szcAfAsF0AKEojzEAz2hSRn0qYqA+9UCZ3AL
0MBC9WL+pruwoV5f2kk+yJEmwka5OuxALgLOoNB5+OOvgn1rE3frPX55xubZXIx/ZwcHyOQkQwo4
6vf1d/FOCcooDFIwquddBDO3J25yk36s0cVvcx5bo6PHUJl+ezi723MIAODt3591CSe85//7eM5P
M7Q+1q0cBszY89chgIWvWYuSnopynpGTUTlljU6sbN/VC07bt7d5a2zc0wQta2zAAqYz93B4u18B
rUW6AngfsA3u98Xm7m4rE+fRiEngLD2Lc97T5bC5J6kP4jwOQlGd2g4Ow9cb4hGiumgQ2jyw3Tr/
evmVPN1tz0CQnDzkEP7p0P+ddR6VKki5qHQxht6+Svv7KQDwnQfDHu4fa6Af1/HCLpq9ZBCwwe9H
eAqQPTfV/ZhVkhThSqVAOx7AmKo5tTs8bcGz8+kv8TnOze2lMW5urb6Lg3HQkEZQXbo1bPbgSQuX
9gz6Dp4vMBqWooEVE2yH14c9bWlQ+w1TkapY5TtxZXunT69Zitmmgiq/QxHSI1+hQYhKFnkPFOfC
1AzckFFp+1+rj4KkPt6FD2t3v/nVuuGDWTp3tkLJuT1T5/H20ZzzEAH0Q0eTaIH7nBdvZEaTKEUr
q+dY/yiG9yF7SoT3YUkicgYQi5m8MMONUVCUlOmVgtvrdbo1wXZ+jIGYKsjHU0BCnAeVkD30Qki3
t2tbpyCvjFYDERzLAXdXg4rD7WHP7h5gQyahViAq+PcwD+VClAdDPYtvwj2D0HazyWQHHRT6Qm1/
3hC0tsFgAyEVjRu4IReSlZmhdq4dU18pH6LvpanbUi+3vm4PSZndR6h7aToU+6AyyMUTQhAIeZLA
FPRuXIMIj+NqVGy2eTusoNf8iKbdP8GUnGJEOrEvNyX0CVSayRFdyZEDar/z7e+Zq2ag3gweJAP8
8UDiTN978WL5iQD2/hBbyzl09qHcZwRlfbt8Ybtkr21D3W7spRMrz71klza559nU/FCoGWzC0UD2
A/RbE6Fu/7jCNiPr32Tv1oXtehMF68l5Xhjw3AKg6QjwFaCdAJ/lrouqViemA9y3wmPOrJXCXs3w
QQFNUJ+64D2L+xySFGu4XwJ291ISfvaNvbTOvbFq1I6Zag7T0A9OebReDBGtv8SM7S+w33kLY502
E39pwSuAuvtEJYJs5PXijqbfQ/BSV88J2mHqTbEOSjsNDYfGLfrCTaePnTr8fdvo7Ft+aXTykS52
VBMNaZXDvYXP/vzqHwDlIof7imz+dMfj8SXb7xX7zvY8+3npupjZViDdAz4A/jt41nTuFNMi9mMo
Hmpn+QskJR3SvA64anphfXuAMz7elRnuxGRqwGjd57gstDFfj7GJORWi2B58VCBum5rLtgDaDU8W
NIIg1+VD9kCnuTa2hXZGLpJMjKkP6+PaLklIHoFnXTga02642i143GAN50Kc8FXfD+3FwtFRLDqm
Bd05NVnghA0G1nRh4y6M6cdlO5kxRADKUf3Hxc4dwA6ZeK0MzPbc39M7yVG85IC0+B/Qda0jWzu8
1K7qVI7VnhaGZ/04DZxh7uxpkRanYLTpzoF+55c74bHeKMkG+lxAtbb1uyF/JoMd2voeTTfZioar
D+udqW6C8Nz6JVcVqZ3koXCiQ3Eemg2NXsBPwWSb7cN16ZOqRXdG5VRwm93gKbvPmN3urbMUv5iJ
HTpJQEp23+driOpWEejAvPxRL46lVJMSDWoCib30vQAHSmWtAhlxrurlaPPdRgCBQqBDcjrZSWyK
GiVJgfDTTLdTAEeRa0Lv+ql7/1BoCUFjEIrttfACNhPkBVQ3PKgfcbXY2j4dpR9b5WINpzW+2CqW
H6EYbRrtWUND/3NV2EoNOuS9BDI/fIxx0gS3gpb2w+2tM79zUJOCcgdaKkzuOjNpOLTGtIDSKrw3
kKvyA7JEZbdkg7u92gzFfYggduedukb3W76Tl870/Db8Owpu//d9PphFgGMGsnonva8BVXim2CKk
2PnvtyfsZ+r9e8v/tcVt+W4oUq2FpjhaitAsqGWewlztdOeTnEh2sep2kv1oJQtEMbNTCAgMYmA4
b1DNuN4cyaAXVS1SGK2rZtX4jJFBor2bdZsyAeKor/vnNBSXGKt+QmKnwaKYgV5nXGOguOXsZnFi
pC2WLo7fxBH9ajK6Ye7SCNrtKDqJRAHjZL/WPyN5n/8R70vTgawAUZvj7Un/kUvhPoObc+Amh1RM
426q9kNgA2XwEkP23Qj1nOI+MZTVbXvf1dIfh/Fi3NxhjLVsVPsa860WqzqEfDwUA6J4U6pO/TvT
iDFCQCAD5ZutH83ITTbU8LLf0p+2c0KE2K74KQFFmL3c/qrF1eBCvyqMmsyI2LT1MubR5kGT7PAj
yJ+ggZ0RddO8dtGeYkpSUukOFXbRsHBd/KyzYSUMsDPA1YNwB4qr1xsilZOqSXKtO1f6LtKRIz6m
R0ux6wxX7i/NT0nvaSlhm0KDtgJaRmJiPUjRCxQ2BxM3u9uj+QViYVZHlHitdAdd3WiLOJu5q3R6
BycCSzjhfPZ/QHVMlVMdH1kSfRv3WED9lKobvV4H/ZpFW6q9VdZRUx4XFmjuuQcFwsSUoRgiIp/r
2VEQVVaCXvdQ79hL0UM19vbYg366iI6x8tbrIih9tqW8kvzYFSJ8nPVWNgvIVz4UQJMj9AmgDylL
CL4Q3nJ7lwq+UWkNmqxe1fUrdogJAfhfCCzX2TpZR40NpNrg0RXaQA7+A5BVjn5IASXRvv/cnpDp
erg4Rj8+hZsPAZAyoPlH8SwC1q7QjlDxDmBuf0mVlI8BeEMSdz8qoGBoqQBDJRgOI+mz949mkRNw
27kapIPrxE52SlODLOdtaNKF24K7nX4Y5zLqQTS2alaJ4rnOnqBkmTyO4jZqvUhypHqlCwvJNe4p
+GFt2vwXfoIkCmYtDFheimKO/gQZb8jmNE5S3id0qbdjcV654+4zS+wzDW2Y6UZ0g2pViF7a2D0I
d2K0dSupp7n9Ir3G92rx2wZ4CxArSDq4Ur4D/sshRuVgjDJWE+XQ1lxDnmUVg04bahFAX0ofSww3
s6OcKI1wVUB4BzDP6yltYhGkqIDin2PV1Zit1V68sRSvGI5wIkP2VVnrEi+u5P++fTx4dMn3WuJ5
FZE2BBsN8LvXhkdaGLE/oP1MaUL/WW+Gbt3LqKhlaSATJQmHtyFqk2fBVOINFCAHLxEGtOGx7Fcy
ll9USrp1ZajZiQELdz9m0KHC1fCeD3Hm3f7SuYOMQjg6mRTIgFo81rlPxDBjPj40qlYNXsNQWmeO
Yqb2bTN8uux7QiZPAwgSfcJKce5o2/pVh3IGCEFLB3UiOz6CpfOYnHQ3/uzWNWjuBVdz98Yq2mjr
zkk24qpAqQzkpifIvm8gWgB/PVoJSw7mdIT5HXn5XfwOySTZVxR8lyH/0RPmtRBLi9weaZ0geDM6
hDFKamsLVrlJB4vOt6yYjrgRdFsoZHO7Q7bSqu0NCIzFj7XoKMpbHG3j8+0p5y4vzgji1Gsj2Jt6
mAvQFIYcm1AelKn+iNnu/8DF9QQF4Vi/iObmnsn/2UQ1EF1hyP+i9Hxtcyodl53iQxO9f+q0o6CU
jlWWBOHPSgGbC2DYPQlLI3e1TDHssLaBm3dzMwXBGcrLt8c/O8kIu6bwB61PPI7dF2KJ1hW+JQLz
bD1GB5DwQe6vtqm5RF0zO+wLU9OnXFxr+dA1FCy/UKYTw3UllgRVg/Xt0Uwzd7FP/zezaPQW0fwg
gTycexwGC2GW3kOGWKkOcmg6OjSoCx2UrhHkEfTnfzBmoalcxBWtQjj0ejyW2bRCncNYWYXPvb6t
1XIlBM1aoNBJaZYQOdMR+zE0hEBoJ8F9CSmma2vwR9uaWrAmJCffoKjebxnSvLeHNLtE8PsB3zIx
LIt7yssuryhKEnSf1MKbFhvDUTSScKHRcG7LYaXQZWfIUGrg06VhGAGspuRIPABQGCcHtFnUpA3Q
X5A2C6bmJg19C+hBnaI39DBcT1pljX4ex5DQVbeSb6dvSyHJ3H67/H3O1+y0JBeAvaN7Q3LEUVmn
LHRMNmxzaM93bKmvZ340AHybOupsyFlcjwY82a0Gxo5434s6SSA4osTo408TcnsT8P7H9ynCa/f/
7XBbLRWHQKASFBAZ29MMqB2xto3qpQhA/eknK8lE9Jn/qejSxTi7MaYWzKkpayplXI+vZSzJ6xB3
UdpuK6DVw+IlTD7ZGDu3Bzi3y1Hc+392eG+5bIUMvDi4iNLkvozukVa6/fuz6wRoF/CrgM9p3wWS
i4vOpIHhVxGEsAvpkNPStdg2tJbe5Nmtd2GE29ptmFGQkuCo0tTx6WdosUdoNFakEbZdLS4FVUtD
4ja6n6QABA3TXTesUiEloVYRGqCOk1drPZP3w2jeM/FRZ6MddKewVu2qKja55Y6h7ETBW1KekmZj
mEAxQcHzAbpEzSREDzGPh9tzP/eeG8BHaxCvnPqVuGmJUsnXK7T271NmW8KbrMNhqj8FCLIIwqZS
zgE93TY4OzMXBrmZMbtKjfSG4jYrfae2cieGOGe6JI4wu9oXVrijYYQg0I9EWKmbP2mQQmDIE60n
LXZYvpSJnT0dk5STCq0faG9wTrkSDpHQD7ieW8P/bVGvrfrf/zJlfy1MX3BxPmKUkGqzgEgKENxu
Xiaxo/i5HddatHAQZy8URNhTjyKE1HnWkTCpzKiSIRBvxW9+HNkQZuv8xo4XTgefmPrfhXlhZ/qO
iwGJWdQFmoBnJmHbvkWPWrvro53ZFeu8bN2BIWT5CNG8B9Dd0O+sLj8YcXCq88oD4o/0WbUwwbO7
5eJ7uENQFpos1TomGJKxYex1mvGYCRUAjM06qKP/2Njxf0ePfI8MOIEJt/Z69LQtfV1oMxw5Cw3r
xbZsgbRZ4vydjhHv/iAsQkyAahziMO4ApEpudWM/0r1mdK9FqJ4UhGIZBLczB1L1q9iI6gVfiA+L
v8dlimgpxR9RVHkZ3JGC10JvYTIwFbsTvDbZ+sWrYDS2Vuz0LHNUtbFN0L43tm78un1E5nYu3DAT
qUbw1v2IfbLOGhKBpbAtHIWx3VhZDY3lxk7FZiGfctvSjwBIV4VKKEWsnjQW2zAVVmZ56iztiMhl
wa9YssS5L9CFrxFjwpLF6p1iDfcsqA9C0thiRPuFxZu7lf/OH8ry13vSojSJQoHRfTSCZkZ4K81j
n77/wxopU6cHkq0T0QlnQ4Lke5LglNXdWlXDXVAdaFbYbKwW/BU+pfm/nXhhSbm2pJWCEIhyi/M8
mOjh6AEfNVzLd4QycaRK/wy6AbIy5dpKkuMQoy/YSE8Gy45hPLrSKHrVe9WwM0r0qyCQgHU3IFH5
K+xGbxArCwz1oCQU6pGAshchoLjk1s0fJHRPTGAjAEJ4OFWXgnqnifD5aQehQNAMNNG6HH5LZmib
gNcLdNdo6p2WmLswqIkoKQv38+zGAx4FmXs4ZD+5ELIm72TVwGFCl+0aKAV9A+UV5VkZpeKuFPIl
mvDZzTcRNyEqBOMfzx2FingfQzUNm49VlaOKjb6q06TGpVjI3u09OOurIys1lah0RG0GtwlbfVCU
WICtzD+2aJIeDRNc+Sx/NHRjK5qQJw1KV/fblZJUC1WpOUfh0jS3K+sQkIWhkOieAepkG1pr2Oh6
XZKunp1MNGTqkGxCSp936OQxjOHrabj482I6yU19EBf17OZ2CDIGyH9C7Rz1i+nfLx7w0Rfhj2Q+
3Nu03oxGuglpiQJTUxGUJBdqmXPThg5+CawJItgTvnOAF7YyqlSFkQoI5GX6aPSmLWfVUr/g3KRd
2pj+/cKGXAupHnbTeILKjvpDDYWwRZ90dtIm18oEfwZavjgjJqjwE41ZuJXqfsWCtzwXbJToVnG8
9HLMTtmFJW55BgtLofkmLClfZpoSsf26fYxm5+vCAOcw5YXq0zDAfEXiGuk4QiPRXnRhluaLixSa
EMlucDzgvRAOCqgczRJkTitZXKrHzA4GuXx0HIBKGG0i14uvdVldizkGY5WnLGGkhEZy/Hx7wmZX
5MIG5475gUkHFmITp8K5rSIbl8E/eAtA82ggogTzJprvrkfRVjUrzYSyfUEzt6wgN6icClq7gb4U
JfCQhul5RawDwDayoEB78fE6usuDIrUaXDFV1BE5hEMnCLRzoBtmodIvB3TXBj5QdawUIEdVvyqD
f2hYXO60lkZOJgqJa2hQ2jAF/b9vzKtP4zamIfR9PFSI8sW2tLt+WzOddOZCCDs/AVP/6JT1E3H/
Xc+1ELRJ0zdCvBelAEq2qhcH504ghQLia/+5HIjebwWjhXYbGAJ15Bd2cSeSUB4X1nxm56ooREHC
yYRmA1yF6++IDKkVjQxZBqMUVrXgWlS2lex8e+suGeFezCENTDVuYWRAaitSwKIO2a/aEBde5pnT
Dswg4B7QTZzatrmVY2EPQJOe4JqPDacBSUDYOwK2spIszdqcJaBiFEj0go3G4El+/USrSl2AJXyH
WwghcHb5SjJ2GlgVb0/d9M1cEIbiF4geoLgBBDV/swQAG9RCjXgaGfHIkWt1C3TMpKlX/UIyLLPb
KA/c2ybnVuvSJHcNWLme1JqEbMSQgWXGHx6YCiRbLDm3zczOIQR80bwMdBH6GK53Hi2lIAXZPFar
kzt0w4WNV7Re2NxrGlP/e2wyIUhw0Ux8a8hOXNvyhw5grRj3M0jea49pT0s1rZnLeYK3Aw4OJsSp
w+DagJS2rNHqgO1ZCMrzFJJpdm+VS/HxzMpcWeE2uMjyQpTSiMFnWkENgICewK77bCE8nbUytZTL
iB1AJcmNRSvKQpLGmO19CWnF8aEoD2ZdLHiy04vI7WuwOfw1wg0FJecoMYMEb01mgBmzo49iV2pO
GNcmOK0yBvhjYzrxGC9EkPODQ64blWUQ76mcBx2HTTO2FrLsotRHjlhUblZ3nWMsYWJmdjfG99cO
d78zwQoivcUkpnnsWelziJKtlfW20S5cejMXBAxBIQNXnwb2FO60dmWhjlFZsj3Eoz0/qXFJqHcy
k71WkCQy0HBz+9jOTiCkPqB5JCNTonL2FKspQwN9rPs6kVcIjB2h+aqYsbA95vJ7GkRVJ9i7iJwo
r8vD8nCE6hOG1fUBLnEJHbiMuQYVD6FEydD4d5350cXGK9qG7HpEj0O7ojFDo4UluUKVg9ZyaeSz
S3rxSdzINSvUfORP2L4v3RYhEU296R1rm2ghXJld0r+GNK5ALmWtOQxtxfatf+591ZOqDumuzE77
VdIs4SzmUgWgN5kUxRGqI7TgjnsoVzWmNmf7bBDq5yZh8Qbk3WgbQv+5LSRJejJzs3lIlQA0qDGN
HeDA3tVOjU9Fm1qv/7C70MIKxXt07uKTru9RPZFYFo/YXbImPwkiCO1yQ3RSGiw8PnzHzOSAIhg0
oHSNv009+9eGzFGuR0vAHPsjdHKQDGtw8WhpSdT8VMr+Soyrta8261ZVQEK9VulXgiIwfaTs1IcL
m33uSF18Cw+1VcaWsl7GxoorRHWAJYR95mbJgss5t6surXCeHjil5GxIsc4ifRGA3VShWL9WNLAf
315CvjeRn1qeOCfrkxC5+QKFTNKUdl2u/+SVPQBdBATxI1pQG9/5WsJIz53Ny8Fx17qqVEmlmLgu
xFyBXnGxTuLKLpIzCpxLw5v8Ev7lAtxhAgXg2gWn4/XOqdFeGwgiVqstTgZaBezpQho1qMFt5MoJ
hUfBcKlkx+3jwrxOx/6WYc5hyhWorkmgJNzT3l8J7bZr3BFECT0EIr8LguAwIm3BFk7K7Oa8GC43
s3lTsiA0G1wPsU6EtiK+T5fjoVkrGtK6yNQBFMfLMgdVMlTtiD3DxswJKpNY3VlY4rCZPQEodE8c
bgg7efK0tiqFUgdXxb6R3kI0x1NEOhNjEfTm2RKj2HefDb9aU5cnXAxIdqGqd71NgGlLBBDvJ3tT
bdxaljZAyXjBuKr1R0vc+F3rBoWrFW/xUrvR3FQCyohYTgbADyiMa8MR/PfAiKpk7+d3XYDSWwcY
9JKRuamcLKADUpsAJZwRrZQSvTLQdFAa+mfTiU9V3q76RH7Kgd/qoyWX9Ie3iIv6m8sB+BjwqfMa
vEOPTLMQB/3OAFYygow1ekfg/1bSLlDUdVD1C5t+zh6GhkcGkECk2rhnyExqFvdd3+3kxsp+g8Wj
tPGaoJ0Ktb1Vm2rvKF+ZXgZ1CXvhkE+3x9W2wUgNULuK4ExH3pxPi4qF7vel2HW7utHjY6KF9KGn
+kukjpaXUnovKsVnU4vyHn0QkCUB5yNwo6m8cMn9WF58Be42sGhMxwUx9fUe6tJqaGoh7HdJA2pD
6S1NNcKsYm2hNRuF/ttj/nF3I34G8Ant32hbRuGNm+yy1WgeUAOL298pLbSRVO0AQIwXpfpCZPPz
1cfjJAGrAJgags4feTqWBiEdDJiqQWHVHQTbsKNzcKYH9RjfCdsSNOfVx1IHw8z4YBQZW+RYkCH+
8bwLY5+UhtnvBuD9hi6zLZO6soDO/XAJoTJnCptGnfT4JnTv9O8XSehhrMwmS+ph19OWWMWWoZMk
lyAL+Hx7yaYl4Xaphm4HZVKjQw7ru0nvwo6RZLo0xM2wk+OXoHiNl7AXP29PLBRwi0h5IKcKGhfu
9rRQWksUag67rAS21niOJUgX5NSOs3RvstQJwRwk5IY9yq+dbq7/++gs/AcHFBkeBPXXs6iIzciy
yOp3CPZluw4SwEFZ0S+csZm1gp4tEoBIdiInwbu6dS9FJa0BTqhEzdVr8VRG4iGrypiU/5XfEjMJ
hdqpZoOtAao4XpRTlsd0LKoA06nnUIZv9f9D2pXtSIpr2y9CAjOZVyCIgcyIjJwqq15QVVYWM5gZ
8/V3kefe0xFOFKj6trpLarU6Nra3t/e4Flg32AB8PEDG/IrNWL4rcRw7OFHy5vZefnmNZskItj/b
5yz0CF3vZTSZMec50GdZ1qOHu53VsTJWqo2LQkxUkWR0hWq419dCZFUqlYxE3JdTjHBWugMhhPy8
vZLF8wIPMaJtPEYgN78WwpVWVlPMRftd9pGmra0gOLGGVZ6mBdOLpBiqbhhqhzEUM0klCbW6q2Tu
Z8a7KXk6qmJZdtAswE73a20ksyIL1xhXaw6zNPDtorPtekm6KrVB3MaTj8LCNmfhcz/lB67+wXSC
Q4ij1C+dMZ5vb+PSWQGnYMYjBY4tcCevZY5DIVX4FJhgI7ED7YwxZRe5kpXLtbSLMLcmBseACgkA
wWspFnqOojI2uc/QIJNKG9aoHxlnx46ZPvChNrfXtGAO57KiDLolUPvisl1LK2WtrtN6AqtC3NUf
NM+63kZf3trk7JIGApEIuOuw7jg1IfJoxswoE03nfhw1mssMCzYDEx6nPoW1L5WWrIA5L3hBKGcR
C/+gQoASwfWy1FYbrMBUJ18p8p3MwCsjvQPGqjZTr6kmr9HXuOEX9BG+wJyVk+dZHHnegItnpUk6
y0y1SPYnvd1ECmDkU7RQqa9Gs80xyKe5qE6tOFwLewqRaHMC7jnIMkUEzbZLGilPIDKqIq+18o00
2kX1oVYre7mgkCZIkQ0Ue4A8A2aC66XxyUQSy+hkP2gUZgc80X6UpRl5zIjoVsq07CRPQbW9rZcL
BziXQdC2rKkUqWlBL7mhx01hksmPxzPFFG+Q+amig+lLR9gYAWJyd1ve0mZeyhMUhiEG14CiPPmA
QM03U7Bpt8laYLW0kZcyBM+A84zWQalNfq/vzew8tMPGIlsju2ftGrrsgqlCF8Rc30FnNpDABFNV
AG62KHnOffRRbaUGXcV5v6mHYAU3a2HXEELBGs5tb5Am7Fo7Vm3BNcZ9PgJOPA7q8yhvkq73W7ZW
21wSBdxI4CuhTxcOt6CFeZrWcZEXeMOAD9emL8A2lG29IS7VwxWvfmnzLkXNn3Jxl0uTE7VTICrT
H5V0hkU8BNPjbX1b0AX066EMB2SUuUFRkKEjfJPbZOS+gdlwRTtp712PfgjTZmv5wgULD9OOggEM
BfBmNEHrcqwg0lOY3oCptoQOUzJ93F7L17YihIxwzkA49TntLF5WqY2IMmoKFhOycxk/BOGOts8M
oIFDvOmryI7NQyo/35a6dEoYioLtg97B4ArvJHRyAo4RwZOiS8CAiqcdZs6AJBx2538hSEOZAudF
QfIs3KVETdRwMLE6qEMYVG5SI5K3ks1tKcubCPirz+AVcgQx1BhqsGfgnFiZuFz6A6KhwYtPhdPt
e+nI17pk5p8THCiUXODfQjPmV1kQ14ZIyJlSNvnocHBDGc2quS2l5jYhh5rzQ6RKKwtcuMAQiKiB
ghdEQR/Q9a0K5HKKsoZNvjbqaMYty5c4QsNEgB4Lj03kfWU75zj/y/rQIAN+F/gdkHktziJhZHZA
x/erShsOqjmkYHQA2JGZDsOOYWTK5lpS2XEdUT+NR3WngpzgZJiZAWYabrV+mk9rE5sLVxGldzhB
aHvWkC4UriJRgM5I2hbOVhfJ8FExEdlXrLZvL33hYkAKNMhCWIHCsfB0In1chGHVTf5wkM/8d7Dy
8wueDtACkYRE8xs6ucQkXSvTUJPLAa5VYAJ3BnNFjzR7z8x0PwTAfAEYXrpXx3Llti/YS+DrwQMB
kALiMrF2J3UwJYbJsXXGaAcNMIP5Y17gKWgmt5t+3d7BpRj+UppYxhrqjmh50UNXD+Zb9TrOtNDU
5W+0c8o9WZO2uKPI6eBvGBlY0mtVDUagv5kNdrQ2W58ReYcJwl0VGM+8e89AshK8YKrpXm1cc3Ir
5lfyhgzJXZXD6QsBn/iIeWN5FwP67/YuLF1YpC7BkIRAC2muWZsvnsFoMiZM1EKPVPVRI/fJkNja
dEzyteXPy7u+qcCewMAF3iegC6oi+F1IaxUNsLBEwKDQrCcTNfsquy/rP7rSviagIKPWKTAOEsB2
bi/w675DMMp1GtaH0Xl51rmLBYY5gLVNvcIpN78qq7dDuLe0dwz9o/4R6XbUrM3KLQlE0U7HKwmU
vy8TJlw2xiytajiZcnGEjUQBtsMJsruOYNxi2CdMGdxslbf1q0FA78jcqgblAo+oCPk3WNNQmC1M
oZF9k9Rtaz1N8Yq5/fqazO0psLWyOcMXi6OTdZdhviyCiLLYcB67fADRhPVq8Qntl6UX/HWfrwl5
cDgw3IgkF/jLro+uM7NG0jWYAzkjZFdqqPwigol+KCxeSdB8Led/igLcE5LJoLX4EmZxgNvgKZl8
9l5UxTaXOrfTmru6He22ityhR0gZFhiwivyxOQ5tdc6nO0PLnLILe5T7B0fL1ghylxQJCktxX9CE
h7+ul58imaREQEz2lfw7Zk5s7nWoiRLQsNy1SDT+tT+MuBZXFF3oc9uLmDKdwooaiSFPflAeB+kP
BhS7tabCry/jtQhhQSi/1EGqKdjk4Vs//VL/Ph7CMBCmclD7xKQf+SRtuLjqbW4YRTXHyuhA93RV
xdWLulfJjFfQbZfuAVojYTSRssSIPLk+mLbDSHYaxojJ0d1sbDv0mexZfRy3oXG+bby+PohY0YWk
2f+5WNEEynAdUDmyT4BolSidZ1nA56Sqz8PIDSzntrS1dQlvgYbsocJ7SEukwwdpnVB1dL5hfwlt
iPwTFoVsDcAsAN2FEuD1omqu53pLZzUoEjfImMtQ/ht5sLKar40jn3KQXjPw6M4F1Ws5AE+s4cMg
uyDBZBggh1EBHhsB1XyMKneIfhdW/aSM7DSk4VaV7Ca2Vp4ekRLof1f6zxcICo+7WwRwZ/AUtIkn
Rc3dbDWt0Drw1EMUk8ntaxYzLw5ckm3S1hnltZbTpVdBV5UZlhOtV4AQud6DoGu0oW+xBzI7UvQa
lPqdtMYSvCgDNIRwI5CFQxn0WoYu9RkDHeH8tP8spkfMPK0m0JcsB84R3QzQF1RdhHswyEXb4p2A
lwIaifrlttp/dYGgjxc/Lqh9rpEmnCh+vJUOafnIovvJwLzm5raUxauMljSk2OADISFwvUsEHBEj
i4OZ2XYXlI4u+QPYE2fwS++2oKVnA/Erznye10VL7rUgmZuB0jIIQl3nXoqmUxakH5jtf1XJLgj6
Z4C4gva1XMkfLikB0hy41rBXc73oWmoiZX06yKnssxS8rPW9RE4F+uP/xdIuhAh7qMsJ+mj0RAZV
oPXKwm5Tjr0HaAKHUeLQlGxq0/TyMt3eFrtkFxHHoX0RTiSwHQR7H/MGyfqhgr2vnw3zwag6W9VO
2NkE6La8/nZb2tJOYmwL5RWU9lB2FowGyRiHskKa1Y5vjRT60tjc5VKyvy1mSesvxQiLKqyoraqI
yX5cbPTeAd9iUiCf/XpbypIyolHgc4oCb6Vog0MrBTa8Wst+uMuUI6lsg3v9JpBcsAdFK+Z2cePm
cBWVUfS9izVZXmlGNRA8XzpB7jgKN0BFtfC83F7R4r5ZoF1A6wGqr2JnidUVVYPRCNmn8Y5jSqtX
TyYqbX26knVdWg3gamYyTg0hvphuqwM1TOqmhzMDIwE0aRsA2oBT/vX3q7mUIihbXah51UWD7A/n
rvlQzDeJb4H2+i+EzGEvsoc6RZh5bRtitG/2WSnLPicHzretDAo3wO6tbNiSgYWCoS6DmT0UQecN
vfCVJJw+41yVMTl6LLAGrWucMXSsnm/WK5PzJwvhLBB30F6EPxUUaGaTcSGsGAkSXKPU+9MEl7kd
08ROinp8ur1xIsXI7EBAALQNT/fcNiHsHL5drhMe9H6V+5X5NhReUPoFu6Pku6S81pUbJAf+oT0M
yTYv/BhQHxm/o0+xdIh2JQaTUhuMPb/Uzm2ylVdmIZN5/WnCdsu8aawRU6R++bPfZ+7jtOXed/lO
/357C5Z8qKstmO/jxU4nqVUENIKcFkgF0/0QJrZauqa1KdR91NjW9yE9a+ouelm1J5+Oy9dD/mf3
hZc0xdGrQw/RdbmP5b0abAHkGYY2UQ56s8uTb1rsKG/gQrJ54AVgXn4upQfmAaqmljKgfE4Gsq3h
XbqbtA2xPlqyrY27eroP8T+XYBOLXpJHFtpFW+0a6VBQDG9PdlCsGKxPSItbyxB0lZpDX6u91fsA
5x0Atpm8UNDwkeGlVQCHjUqLadoJ8k1d5E2DE/GP8r7JSy+UHuNkm6KDPCn3dHzTWbTXfD18U6qH
onB1rbBbBoJr3c2m1NE7u6AvifSnGUI7BqrEGu66SOr15S7MT82FIhjRaFrVGA6+VjygODgyd1IB
txruZvCZCazM5Uv0DuK7vRm4E+xlB1aDE1ivDJxC5WfokYl2sXmUnDT8xqnbW/u2jwBS/1rKTmX4
7Sk+jyB4JhsNCG9Wt8Gm2TiW+qDkT6VXPkijQ/hJO1PrnCcvqXQc5S2zh6fxtVLsOD31RwMQuAAe
xtgfuZODk5W7QLuxohUnaCFviZuHzqaZfhvJHjHMBbCz1IxIOfhAzELLH8+bjVFX0z6vytChY0H8
pMxyO1SNU8bz4Rn4tMBvG/naoPkn7Mu1YhEF8Sdy0KCyQuJEuB9K1lddP8SDP0Fd0IPpKHr/3M/E
Dh1xprr16UdlanaNRoqyUjaZZWxUeW/xHynwEpNB3Yy6zZFjaW0pi51sSDfAGNvNyV7wCNuVbFed
5LTbzqh3dM7sY06W5n7bGDvZWHFfV9ciXBLSlaRiVoS+RunAwYL1pu8kXIvypPphuhlDih5c0B3u
rM6Nc0BtRcgWozRZ7lPllJxUE/Rxu3gT99sydQLi9uXv0osOSDCaM6GRjefC1v/ag8P2o/sMzg6K
LXiMri9ExMp+UI188H9o+wf14a/t7vWvCxsSqxGCygy/HrQTzqL2crJtKfrWS3CV1rakHK1+2rQ8
/96pdw0LETRFa7lbEfwSd37+CDRMYboQqia+fzSpEznvkgEdJfwkydID8MDscogeylQ/FPFkM1Kj
eRlmrETBgBNXrpwgyLYlsR47Oj1FPX9H/u4+qgGWmvXNfV8FO1RtHoMwx6E6saK6IWYXJc8alV0x
DZtW9VTqm93jUKAd2jScUFq5v18dSKwJnWAYmyRYm9hEAiKmPs9oMfh1kqMHMnHLvEexYxOg5nH7
DEWmuf9s34UoQUNYrWhVHdYDfAfjsQ4LDO2iZ6U0zkAFeVF10OgWEvq+TVdW+X0/ZG99ysBJ20Yf
WdPaQJvZ9VS2O/XnUB/UXHOIPm5Jvlv5yq++FDZk7jCAk4PCqC44OUHY07KJpsEPs9j0uNR7RaE0
4DIwDLeQ2uSulIIjesZh81Nt00l65bZan7hSwy27ygrFmRpJw8XrOq9CQ4mnAYbiLgoLgE+MYNiJ
KwqWyRwoqMFkIGRsDa8hWvt4exkicu1/Nhu+NLrpYZ6BGXF9HTH4AEQOqxn8EqCPJgHoYwecUKnU
99oEijt9T+l25D81ybGi+8pKPGrZhTJ4VOF7Bk9mSH+Salp5/GehgolGdw2KeCiCYKbQFDQA/XvK
vLWDP9DgsbC2bXlWQs3rmnyHttSqBzlyu+IZLhwnRGIOdC5NwmUl1/swghMzslIZItPamZID4CP/
zaLU2TKgoQ1JPvVaAmvNAcw+6H4v4ABE0bYlR5NkTtNvM9Scu0PJV/qy5136sosXAgUNxYhkoZcl
BA7jRo3Bo4NHfsv1Tb92YxfedoLuTesTpgFVObEXu7akcchGbJ5i7pISbB12e68fQ/nYvNevfQZu
QWXFSMx2/Ova/pEoRIBBRoN8CiExTnaNU76j33zfrbU7LgqBy4IGW5CLYZLr+sS6UEupUSqDT1lg
5/yHFUhenD+qUb/v8h+rtNuLWn8hTlCQQssnVkZYU7Yf7mXDoadmLyV2cWhWFGPBlgMy8p91CYrB
icarlENQn7yQMoc3+tuU7gDStXKnFqIt6MWFICHa6prMyE0KG6m+5dvuI/ieO+ofDfOddrNS3FhW
wQtR85ov/OyMTC1myCEqeagfVNmWNp2Xu4ZXH/CAmCtXeW0DBfs0Ie/KzBHCQBH4iDH+4QQUiRXD
PJ/2Fw2/WJDgySQqagtmPe/dKXroW7v91X/r3Ogge90eDW3dtxV58425JU94CNJIr5sSvoTfehgO
qF7yrbqV7yIw2OroKF6DeviaJ7rSDLFuV1SjVWomH1Bj2PXdsRmhi2tNAktv26X6ic0Lcd+1Vizj
/naZXcVOvgPTcTG5k0/AGXxA5B350pZ6su2aYCn8sXLLFpcInQOsGhrBMQR8rZHSGBeFFMD8Yhrh
kDWw9KNiF2uDhAuZBuzkhRhBF60kz2NJwmUO/Ul1y48WzEjINPReP3hWFDq8guUHI2qlOCsu0NoC
BQ01JaIkyfxkaumGJttI39JplXh18aoho4xqGICmMAR9vYss78Kk7QnChWKvbZM71S/BF+8kp7q1
jc4u99lG7m3prNUrDu+yRZlnxsDDAedanBkDI7iWAj8EKopsSE+mXfdm6eXGLHyaDkB9xdQR+w7M
NGfQghX78tlzLl7GGcAGE47zdIkYo2ZT27A20PG8VdFZy7aN8c3M+q1W3E3ySVcBOhv+qjVbS4CG
Re6VOHa10O+a7VA/8/njrO8yqLK03d+DxJpzvw26GtFzOPeGClYiiMseELEZBk/iRzb8kaYffHhd
sURLevWPjC9NYgmJoxZ9N6Of3OnGDth6XuZHRwOMNICbOhtP9rBXt7dlLoqcnU2gf6FNRMQNkqXC
DJmCZfHxZ0OOY7nVzPNtEUvOBJrw/yti/oSLB8pUe1J1mMDygxfNmXatbR3HQ7Tmii35EJdSBKOj
A1QKwUc6wuQ9mVZqG4m0nTI0vBjbWt437W4VDEzk4ZsjCFwPFaEDcv4gexBcMcKGvACqxOgDLGNT
7kD4ntjmsbrXD5ZT7/rDeDAf4l+TZ2zDk7q/valL1uFStmAdzLyg+jQVmCnb9qieYDrvYLzcFvF1
8H5eH6r+cwcRAbCOICNHAkjRGsioXfRb7+g+3ra7dGs6bKs9Sl7u0ZWSwOx+iZf/UqDgB+ZyCsoq
BoGDM4KM7PZyFnfsYjWC79eo+WAmbY4dyweMuFcnZfwVSf0RJ7hyp0Syy/8oxoUoQePHOuDB2GMd
0pNXPbLnZhP+BMbSvrfpftrFh8pND8a+2oPJaUfekqP5PThyv3lYcQ0X7zbaagCrAnhTTOtdXzyS
gHuSpFixDnTvYybptsLWOOIXX2HM16Dhi0KULJavKfoRmTqfmeXFL+2TdqAbAE7v4rv62Oy73rt9
iAuNX9DJC3HC06smRlqWBcOU459mZz21uHmqF28Un+2Gh+EtOmY/n5D/XXnwF3XnQqpg/NNiymLD
mhUTcP3DBu2STl49p2skcStiPqOKC0uZy2PRlQbE9HQn1U/9dJq0I1/LzC+lmS738PP9vxADoHfM
95glxFS7PHfplu2NyrYLF2wbrnJonjR7AoDig74BheO5PygH+v/bT9G34WEJaLWuwn4ab/K4jSLF
TusRMLYr7sTiDfiEcMUsDBpO5g2/WCmmRWWrbNrRr6YtmkhRx+ZrA6mLNutChOCF5iYAeAMk+H1Q
6aA79ahgK1d0frazX8zihQhB58uY9QmnWEV+HsAw/l0ndlbcF/0juuY+Zka2AR3zK0LJ3G11S6ig
8oYZGkrWYl3Inoe2+mu64z/ptt4BBc8z7+V3OLzGe7I7qN8RTkggKlsJIhbaweabPsPvzmeHLvPr
s9PabkytpsYHcBAFG4fGMX5rzG4GJHNsTL7/7NYAym9rCzJi1xJ5U/dyzLDPgISg0jaON0278sLN
2vB1V6GKoMHEJROpe/NQMrRah/mimOgwXvPwqXoA1rC9WsNfdOJxi/8rSTg/OaiGJmhwxdLX4QA0
XI/s2S7YMQc4Jf/KKMP5MjEfO4MYCw9N0EyRbHQdDApxT2pvT6Wtvg3H6Rs4aY078zD8NjoneC9d
RLpFuBauLOULAJvzX+nCJQ+DqNAkE5qa5A5IXMo/FlJ++/AjJTayjPSp+t0Uq8WcxUDlUqpw7+Oa
kapHyw/61FHZtMI7WXXVZp+cRlV2aFbblJ8Lax9m3yLjlxVFtpV6wbCP2/c0LL6FxUsy9seWqzu+
NkQ0n+wXHbvYD8FcVADfKjU2n0b9TSMScJI2k2mT9yI+h5mT/rtI9XIrBFUrY2ByT0oPVQs2auUq
eJUrZ48yPJ5LVHrsYnfHQJv+bO3/jWH8Z6ViLkUJtGSaAqw0qfbZQ81DjNJ9M2ov7J9r5XeV/egV
uFz03K72Giz7xheiBVvRSRYGpRIcv3wO7o1z4wDN3WGbwaV2BYLm2iYrlmPxnbkQOD8SF09Za+ly
HAzy6Ie0VNxKGjGVGEjqitVd9EAupAgeeEyUjJNkwLKSXU1sBbGFlR601Uh33p4bOioWCnVepmnY
zaYWyBF70n/P5VOnaHYS2Coz5rJ8KZ1U3q+8arPq3xIrGCr4PJrMMywPuEmpYx0Dj+54a1ffbivm
0kOCmWzQo6CoYmCw5PqswBUdJVk7jX7JY8cYtz2D17gGA7MoBOMqGN4DwhUkXQsZJaUskkZF5E4O
FgNxc3sm+tpwzJoQwcpFJeBU9IAgxFVfw47asrFvi8fbu7Wk2frFQgR7lTCtDxsCGTR4CpJfEoje
bgtYMoiXAoTjGOoBcxIKBKC/inKnA/cO2xjVHoMiY4lhtZUHaXE9yF1hwBFFcAwtXh9MwhqlU0qI
Y3vJWYOGWDyQix8XDmSM9CQtO/x4ukNJ8E1aayNY+33hMOZs5DhW+H1yn9vn8TSCnsiuzslP5Rw+
t84f/It3+3QWTek8n/R/+yUeD6V0aE0FEWT8AhwgNOYFh9asnC7XXdoAIar5ANxZwZ9YVaNFUAa6
at3ZPPy+8h3z1gnGAWMo81cgyWdh1vv63Oog1NrE1HChsjg3nV5X2U9K4+iQEJ6FGy3TDZC3DjKa
ypRMzp+CiIHEu04UZdyntWnteswpZ66kVXIKWLacHnS9GO9a3epCtImxtT7+pe+dZ0qxdbA1X2ag
aEIzqR1mtW4wJlx0ufReVlW2JaHFnSLQI9+c1LVhkEWhs7UBqxSGnMSC50hGOQbiOyKq/oUMP61m
XzENcc9vpj3dPo8FTZznyBEBzFl+EMpdH0cPbpZsyCApHVXN1arI2CWkLh0EBtaK1i8sCthdQE0H
4C1iX/HkQ5VJnSajqxbcL3KVYp5zugMpVyDdcyN/vr2shScIza5oJkGqZB5jELSdW7UWNFqAxvte
/obMK1qtrOM8kqeWRzmZXABpnG9LXHjTMWIFKsAZdUK1RGDsHpUijLcrMiYZrNDLp9RyKcjt9h0g
4Brwm2z/hbh5I5FQxtisGNtHBS3KoUD3sAXITBVFEqnVtqlMP0KzXnueFg4Oc0nzLIuKEfYvqKsx
zcGpNmSKr5UBwINrJxonJ8Uku6FNz3W7VnJaOjsFQHpoGEGnL+b0r1WyYpFptGhoB5bS5MV81za1
5caJtKGheWjM4q0ylI+/380Z4AU7ib5yAIRei+zNUJaDnMp++kfN1T95W4Fu4h0E0H/+hRwcGZpO
FMzCi7neNq5NMNp2il+kL4WWOhhUbxW7aaqVx3HhVsN0IPIFMLAyd0Ner0chlV6kbQ+gxTJ6My3m
DZPuAv50RQmXCvCYHsZ4LTAbVESlwlGVTdoYaEhSfCKx6azreevmiMI8ZVTGDbV6c8PHtvmgViIB
JrcP971O11AfF7RzpgiewbDAL/UFXKEj6RjGqBX6FO2pbdp7GWUeDcP71iKbKP19+wSXIv4rcYJl
UbSo1EBfofhmIjsMRUlmVq42/oIJBSH11sADZGihMxaGF4GI9O+dLEgHzj9aHNHbqAkB0ciVoCqA
x+qXSmmbAZ68KdgOFkW79D1j20zWfmcSWxmCXbiQeK+BdTPP3YCQRxBKNbVpsPuKnxfRMxh1i29F
r+4l+bnUM0812ErX6dKB6uhrBIAFBOri/adKEQVWj4ZdADu5RYLm8oDdxVXq5U0IQlU9WEngLy0P
jiumfGeSIVlEsSXpROTSyIkfRs4koxKKdsCwuu9DIEfXdwkaWG6r0OL6QKOCsTAAsaMKe305W847
o0TN2S+nzp6Bj607PYt3Obqyc7IGzrXwLGEi57/CxGS3MQ0jrcyG+F2P2Z9eqTDQhKA2j+Pooe3X
+BQFp3yuTYBLVIM/jokwPIWCHVXAhxc3fRaeedk2u6kB9/wUan8Xo89C8KzDtGHGGKRh4gA8rRJp
kCwanU+b3e2TWfj8q18m1ycjS5aCqhJ+WbIVZyXmF1FMv3y2YJPNFhifcI2iM4+/YZpvr2sn6Q0Q
5gVw4q1s8lRtr6fPLDoWIXdIfR8STPQZTk0t7/YqBZX4/BB4RMBcxNQlps9m/bzIcchK3jRJ1CTn
Vkt2UZylm7pumcNUE7MB8RpT9oI0zQSDtY6xEDAVf7aYX0iTAgX0jBqZcecnG3NQthL1rhxtpmzz
18uCe6kbGITFkCewvq+XxStQsXZ1kJwplTCANOysfPqV0NQxQ7LyvIr1sXkLdQvQnMA4xZiTKgIj
6HmmUXAxJuc4iR5G9j2ftnL/1GXbfvylo0kXtNOJciJoh59AqzhN7VaWYrsud0XyYUjZimMtVgf/
8zkUZzmPFCIaFpZe5J3CG7lPzxw+1TZukkK1LbCn2myIDlZiFY/jaGLQ0Ap1J1FKihEDMEwMPRpA
sJWRE+pNvr19GkvfhLo1hp+Rq4aRM4XAAk5HxIGMlZ6DIcNDYZ1S2m04emnIc1mrwPDeFoZdD4gA
qRzZQTTZmbF2TPO6L2LNeV8wkojwScZMCAKp2fJf6B4f9SwCO1Z2Lg0fft8xScGMtY20fWnuGwI1
RC+3Ia/1hQnO1ywVqFxwSCw098wT/ddS06wOKetxGsag2TE4wE32p4vWuBMXbBUcSOA8YtZkBtwV
1gZrLtd6FWfnWKGjU4Hv1AYDxRo08ZKmgxAS9lwFuDUWJhgLhlA90OmQnQOSOyTyah25w6jdFzrQ
AQqbldzJ+shhmDRQwGJSU7/PfqOC7dadhOmPeyStV+65WLL63F8QDyHlNzfIg3Hjen+NSGd60JLs
nEXZkxVQcFTW7/rg6YX1XrHe4UFgS3zH1Y+6cNuUr5jPpY2fJ2nRlQ88qy/wjJI0FEZfRvm5AMno
Rhk59/RQWfPgF8ymibrcHCaQOWgWrnSSaMWg5G1+zvvMAdjFnk/PU548Sfm/Wg/8LUvDSCVCE+Fd
6qU47yPNwHYWpddI+zZc89CXLoSG3JM6o0NjLcKFiJVpUEkc5+e6DGWnGYz3YOwSzDtjuG/F6izc
eLiNKJBh8/ASiFF4mk1V2VWsOPOtHEfOYHgp343GOYgfO/Ig8edqrZF2YXEUXVdo6Uf2BGRswvZh
RAdYfBUOKu2JbsddL9mWpO5l8nJ7abNXKNgyPDeYH4DrD+o3USGYVYa8REMexjqf273aOGgqc6yX
trtL6scaM+S3xQlO6nzJrsQJPn9QJ+aU8aI4y3qZeiZXe7dj7UfMxxQjQxYmX+jfzgD9r8wZDhqI
ijhDQabRN0qgTJCZKB9Tl3m6xhx9OoOqfuVhmC2EuJcENwu9eEjWwGW4tiAsCHJJy5riHIKQMbE8
hW/GF8DSFW1uyyA8ub2V2pKKIHiCciA+RVgjOPxBQRMtGvLynGRTeKfGWrwJEKg+EHR9ufJE0VcZ
yqPbhkTZoOCpeVUNHGdTMrhbhOnoab2MOU6dMLeW1MbTJ1m1jUqznDFhaHAaATwKKMHIJYOhA8sl
KX05b5SdFQzoQw4ZspZG23k17JUHfHRg1zCe7uuEJXdNFeuAA4rJS6ZMphNgU2zwGMCIh1HxmFZK
tq3zMQRYl/E6SFXrhhKJDmmdsQO4wORTMyFHXJldt+I9LB0QAM9xOABHQ35rtsEXDzeofEiO/1ie
uZajUTxQCg8+/+joZoKhzTxTvL426xcr69b0XozvP5UQQSA8ccyizYbkWnQ0WUDTAELOubOYrSlO
rxD0He8HzMHq27RO3EqenzvmgQpyf1tRFmw+XpQZfQ9yEf8KoplEJ1q1SXkeKH0qrVewBJ7N2Sav
qP+SKbmUIzygRO9IqQdReQ4qT0Ui6iRrEpIJbzQHClD/q10j8p2/W7xul/IE/QeihhYqGeTV8Q/a
Pw7ADbcOaVbaDNpzewuXrhowQgC1ghlJgJYKilOaQKBqqVWcKxJr+57GBMBQ9MiHrP24LWlxE5Ff
xpQvCKzRvXmtJ0Gfl1mRY1Faf1eOOvjtMeiSRPdt9w7Mh29ldmqslRBSBD741E0wliDvA58PFA7C
wUlIqClqL8FARq7C9mEc2bT+GWvPA+lsPUs2Yb6jeurNzNYB8NngcCe2vkMwDTT1A1hl4GWT2G2t
Oy5nBwODWh2SDjJ9vr01ytIpYN4P7j/OAnSxwt60EbWixILBY2AFsmUHo6hl7cDRDjdoEn5r0MfU
2VFtY4ry6bbopVO5lCy4GsCqo3Ggp+W5aKnDJsw0stSdmnQr0cFjQbWRq+gV2dmVG7Wk4QAvAuI0
fDaw+AgaTqtcidSElWdapG7T505U/ImtdyN7TqzH2ytcMo0XokQElI6VRV0T7K1eqzWehtjRlGy4
p8bIHHXC4K+pZ/3BwozyytVaWaOYdhmtRi2kpoRNHounCbMRXLljFXPH+C1by7IuHiOQ+RFBgTcc
VZXry5WqRTcZfV2eoyC2WXUqp/MEFh2aADEiPg7ZvVyv3C2xzfzzbhkz1Cd8OYDliWzjiLQIM7qU
nSfFBHw90CcKPc9tRa00Bxy13Ld6PbRpOklblD/GXRtFpVdZBQeC2gRiTyP+PQ2Yg28qrd1Rpc92
RcD6HcETHwCwcMXRXXoqME2Lbni0p+OdVK83qLfkgNARr1QwWoApyvJ8T7MJaMalFALJrV4rHy/d
6DncQkYWILTohhDk0Yllk5Sz8+j9D2fXtRs5siW/iAB9kq90VaWS1KJMu5dEm+mkSZpMen79BnX3
7qhY3CJmMA89gIA6TH9MnIjT6O8kYLciOlxnf//66tTOnI9GSvHrhtNE2vCSF9+4daL0k5V9yvRD
BzIVhwW1c3D2uibeWXbWbxNS12iGWUoHCNgvB9bVpTvhENVxO9chzc/IW7y0huubqRMKvXvp8t+1
EUDWeZTPgnee+zTz82QB8QZ+kBR0EwmE0PNjy4c7qNb5tL4DFUuhkJ0L5urUg6jOAHO0hbsFyj1k
td7qnNlVkil1DCLgs4Z60UgfnP6+ATWeqLJXANN3IefLpF/NDFmKYYsaB5JdlzOTmGMDhuURM9Oz
/pDIEUE/1yCRp5czuMx0fpfg3QOz9CiOrWVNj3o2FYfU6FyoOFN9b48sO+zqc3AZgLWWIDhZA3HM
TmhdrtR1bEI6WWjHRniUnUpyVyr+/GyQKUA/fP7r9mW7xue+3wqgY0QpGc/Ykka/nARkyKZ2dso6
VlMN6n1e1Wh37DdPwJbLwJVbj4UvRud7XkZ5OXqKwx6GYfCHesbrr3xlcxKagh1rEMCAo9iBDt/t
79u6J0F2ibYYRLtoZV99Xm0pIEUbuzoe6gEwPN31lYZOngkptBMaZ1wPakz8SHvFDJWuanYyIesG
yPfZwUqgLQFM6lC7Xm6ND25660Cu2ylFHWvAO4JPZiyQc8wc1n0DZ0hxP0AWjfmGnEvANVLn2PcC
hB9uDwBnm2V67U3oijqrZsO+1GUHHXVsqP4eJFL14Fvg7Q8VqEl9uz1jm/49isc4S/CjIK643Kwf
vtnOVAYshYp9pE93lTUClE8BhoHbO7CweDHsc0JB02L6wzztHOJ1ufQ/8wX2QbwzC9v1mude46yp
8lHHfH3Nz9xz8J/hZ3CD/tUY/7azej7Rn5WTzIUdu/hD6EPi2ADlP/P62ywdf2qS0LU9zWke3T1P
//qZwCmBHouF+GkRol7dpoI3okTTVB2nDphrqEeS38Uug+mekdVb5IyAq1g5Xgs9ZsBA968NfWCQ
S+xlHWTZseBvxjdi3efwNzkaGCs4ocqOt7CEEZeXEaJDFLxRXF9wHeuFFJZA08804Dk0UQEtwO+j
8tPOIl6nshAJgnYZOUAgL3C4LzfqImPaQ09NxBqYd3JTeLwyPRTiT2kBGo/aV8jkC/VzRXfGdu3n
Xdpd/v7hgKhJPtQaCPBi2z7P8m7UDqZ7yIgPicjbI9xaR2QFoQqgGSDjUFeXV1EZjlKyUsSN5SJ2
SjrqK+D19YuW7SnJb5w8DArPPK5DpHwA5bwclByVjurgg4pLJu/T1oTuTOMR4IIUhudK1Mc6U846
rU4oljzdHuZGJQS28XLBw0FMekVtI+g8iTGdROwyG5S+NRwNoia2NxSQIhtNfxRTFTR2BmKlpuFh
OQJh40xDc4KsXH2q22ovx3HlTOAtWzSvIC+E0BV5sMvJoLjtrGlQRQwJyhfFzp7tHiQ4CflVWdOp
NMsjGfduvmUt1wdmyegtyEbEy2vv2tJ7ytuhEnHfZCFJCt+169M0xEij62IKBrjWKMT4ud4G5QT0
4z8lBMDVC2YwZyELxD9oGlwlBoyuLVJUn7DZ7A6eJQdFCrfhOUwI1nbW+9o3vzS1ehXR/VjNuTZg
rNX8fRwzuAp/2MD/oAP4bibSl8Zwjz43XzUncPcU56Y3fSh2wH9RQZ9yHOs9rrutg4ZCEdCEiz4o
puJyvbtcuCInXMRyZp4KoQpUYvvdHsWtYUPUZ8neQhEYMcmlldzk+dgh1xOD/vDQ1LrXqO5ftVkf
NdGEO1O8cTcuQA0UYLCgoD9ePXCmUI107FwZO1QJhVr7au/EvAU6BIIQ/twrr1WlNH4p8gc7iW4b
37j7IS0LahhUGEDDvw7AUXWoyOyWMnbpa2X/msiOh7Ixj8jxgAUcYG0QnK7hL7WulqM6dzJWgXLV
wZg4P+j8ge21Nm9sigszq0sgMbuutjSYkV+NwHzqXm/P0ubPa4BkvafiUC6/3A2ymYxu7mYZc2Pw
VR5O+Xtj4L8wAtcTUneoMANSfGmkUUnKazHKeAY9g0hSP0MJfthj9NtYcBRx/7ay2myiYyCj6mBF
Bqa38wZuLvbfv72u6qhp39pYCRlnRR8Rrviq8UfoP5zk32yqD3bWPhNTU8EH2JnbkwM1EQVIKjc7
1Pke8crWa/cOFkXP/gIIXKfulRLEdFml42hyoB8SZJghgNkXXqpEJsJndBkufZUHeJ/JW9/vicBu
z+dCJP4f66ttx9MyHwSH9WkefcNAihFocqdXAgapiNubb1n21ZNmvb/rYKZCymgd/JSjmdKq4Q02
n61GhlD4QdH78WgCbsIHrfZkqqtBjtzgg62xMbxtfet8gWgZ6FjI+QJmsEzEBy+tJgQIQL1s4kk+
00lGvM+8eap2rGxkZgAvQFsoFFtMEAivAauKVjadbtdNLFKQAtWijyoDwg4qQbc7dBeYgp6z45SI
k2t3QTYbkWUpx9sj3QBOLd+AygggwfBXyOqU6wSME5ojm7i02LfaebAoQfFTDSeIhNrOGQQuXl0q
gTXonk7QhCg0ca/MIL+VLOqtVy3ZS8Zszj0CHLisNkRKndVhSqjtVCPrmjgFtgeiiT0H1c+8k/BY
RnW1vT4YWXnHDBKGhqL1TawoIBFGu7MzPRryh8OeNfWk7YGn9oa0chGcJNMVDsxerLS1ZwwddFXs
uNCrvUOzdT6X2PC/U7d2w7iqZPDFm7ilnlm+us7stfrXcvcaWl6v69lzgAVArgiSQ6vXrVdrM+nQ
Mx4jSvLaTg9ZchKUe41mhqCou71Dtwf1t7HVBk2LCtodDMZK+4/rfmPOG6rWBpLHt81sXThLsdo0
4GUtCPLLIz8KKNaScWpjgfhILX/11tceUMFhPKj5q87OefX1tsHr078ALJdECdieIfO+DudTo591
iykVvHbhp0MZNJbwhJssxAWueszvs04cLGh2WEDadDtx6NWWXIxDTBkYRaDH9HWfuDMxlqIJq465
+waHLgMhU9Pr/3ROkVfVMZWuBnfSuBK6Zu1kqbNtI2HRPYPn+NTZEaEHTTkbvA+SPeTqxpAurK08
CZ4rHXjxrBo4vVijnT+YqSf0eS8A2TSDYMdd+quAt1ltFFK6NKOuU8dCQR6GDLbwORF3I1MVDzEY
iNGNzAwTBJrHAm0kB13R0VzBOyOSE+iJe0V4SPEMQbJU229vqc1PA5psifqXTpnVUXGF0+RJT+s4
8c38t5xf7T1a/auTv6zoBwurOZ44OsWMDBaaFPFkXUYG7ktueUOjPhi7XfHLVF7cM5fW1v5bJywm
uwbWeJ2gfKCezAwqVI7r55XzoFa9J5FdbLPEw+0giHa8PZtXnunK+mqh0Zc2owGW1LGl0MpL7Jn6
Kan34ALLmqzHCOjWojeG3KVmLWv6wdUADS13eooxOsVhro+ZdeyVASRZBUp/e1311+lZDAnPPEQW
bbgdSCZeGjPqCXLSYy5ia7LvZCJ+E/kiBi2scz9jgSRa2ExDu9TcQpHp8e35vE4TLdZtsNVCqRsh
3hqBUU7ofigkJjQxE0+v/pidGVRm+5pYVTxmykNPzLtkYM+A1e8cjKs35N0yqgyLcvc1m99cVYVm
5UzErVAPbdlEyg/ZuIdeT0+3x7h1AgGq0SAKAV1ctMZdTnCWyInPEokQlcsuYMIx/MSRgEmgmrgz
puvtibPl4vFF+QStDuvqRN9NvYk2ehHzmc/+SASER+3W3BnQnhXjckBVqVh9m9oiHnX0EnpCBLcn
bGNLIj2JmpsDdieAjt7RDh/2v8K5jfeNiDh5BWc8NLgdb+CH1P00JYZv02gUkVOA+OnzbbvvMrSX
5w52sREXJksw25PVTTa2Jsm0JkUsI3VgZRK4vdYIhylVIT6Wc01HNdrOfJ7nQzCA5RjN/M50RGME
vIOevwG4q4AHRNbPhpmMoSzV17nM5HGqu8of1KGICkVEgqrwikz1uTJZ8pBPxAgJIsVwoGYfpdLR
PIUoe9yHy5dfjwwHHAVX+xo7M8+idwyeIIViyDCTSahrRlS1ASBxbdC1YLXXuz2lqetbbJnN/9q8
ouU36OBi4zMZK1+Kt/y7+7nzCsQMO/7E1mZEQR501y4Gh5DlcjNaaHLInaJG2mN2AW1XoQHRzqrY
iQ3eM3brCVy0dtCVDBp4Z31LKqWsOLAYElwE6FriX8ap8YHG1oC2QfLo0NZZYCtQEyBDoLLKZ2x+
TObMawfFd9JfoMfHXtG8ovJrZHtz/qkeTugqOCi1+Hp7E19fa6hawwOB+whYzBVqNTeKGqX9QsZF
/gKmBvZGjSeufbpt5PrJhxF4JCiTOJAUX4t8Aq4wzq6DjJxOn0Q732dp73eJeYeMc+AmO6KY1/cn
jIEhHAj0hXxijYQoqVvOYy6RnoOisp6Lo5pRuFZ7UsObZlAmRFPqUvxZF0eSFgdUb1QZt6nTBHPl
pCj4GOoRTfJ7Ql6b04c4FrV1YC2RsLvcs9KgEmUITcaNfpe6ajCWx2TgHmdfWLszeVsHHxUftEE7
oO9D28KlqTQVgmUTkXGXKr8LQMMWktzBUyWgHRoy5Wr9RYVKyu3tsWkUxR80IQE5jY6xS6PVXDG0
OCAnRLoDpaCx6VMvfdUq34APU5BD3v2+bfAaS4RcCV7W/7UIMYpLi+oMgUWltLEhD9qJK8EXwzej
KcoDSBoElT/60mtDeTBeHJ+Gt21vLeZH0yuXkA52WxezgsVUqPJiueJHorVBLcFdQIqhDAtmODsF
rk2TLpJgy32HnPhqtJIIVmZLfkbkJzPkuMJbDT0ZB1bsiYhv+GfwDRduWJxAhITr/WOmroayIZIi
0/gd2kOmn5mRnoNOzzoljhUJ9dmV1o4Xs2bOwJUCoyiVwffD/QKX5nI1a9agiJYmTWyB9uq7eKve
prfsEwXtCAlHf/qqKwHpT7eXcesdAXgS0S8cb4JE/aVNJ9FbQ6tEEwN1AbBNG2jdt9sWtk6FjSsT
/AFInQMPcWmhkKwqTW1s4Oo+Z+X3sTly9Ea4SaiVRgiZCKir7SWZtp5g9IkDxQSr8GyWjfTBkXKU
PDMnaSBvxiyIi2dVd9CeuSsDwozPCBl3Fm7P3OotbhjvCKVmE6vN5FGoMvdCj9S8/CGNB00/Q9dm
5/HfNIjS6qJBtPRnrwxyVhGlq7UGVSlrjpiTO/DanPyQl2VxdIexDasWdTGaQ7Hr9mJuvRbwEJdE
DWqrCK5XMws64wZESZjZplsc0qSJGMmKoGK77AxbO3NpuoIiMhwQe41E6xMxTpKmbcynSoRgRgH9
PcOrcXtAW37DRyvLV3zYKoY2a7kK5q/Y5tRLMys0k2fG3iDcsrNmm4bwyC7YroV1evn7B0N221tu
S7s2lqrwdSUJjP4t1b607p6hjXkDSRE4FtEwiu2/9ubT2pV5S5I+1otsDtW8Kx8JZfk/TppBPgco
RsgwApHlvLeifBgOtDCGhPW8jXHPvwEDFM9JGqlWsvOkbuw3JOWWJjgdVC7I517OWsGhEmzUpI37
tPRQVvcwawZY4G5vgo2HBRhgdNpCPwabYd1C2qsmndy06OLETnRf6crMr4fmTw94ZVSgCRHsMfYe
rdTmyJA4g/e2pKfc1R2VZ4WuQaoFNtOfbfLJKB6V9PPtYW1sOTwiqO066ORagPyXkzfVdjM6ALzF
jYpCGB8sPVBq4Ee7nFhBA0jazjRu7DwDIA+E+6jGWtBdvrQH+JA76YnVxWXjimhq7fmk1pUe3h7V
1mLhDFnAfS19yGv5GYvOhNr50CFLNPsalffVbPnGsyZAxsH3yMy2YvKFHslGWAt0JrrFLsfUgNYn
Yak1QLNJGx+TFiRWriL1GN2YkChDPOsnwh1AP6boEVdT/a7X7T6SeaXvXFRbw0ZNCh3OcH5wJFYn
QZgZ6twkG2KttcuDqQAXL7UxsNvyVbfzTxO2986ztpGVB8QOuTi0eqOnTF93r7lN3TSuqfSxPad4
O4FQDSQo+iO3zlvUOuvqsWtLNYBvoTzivanPBQNByKCiaUQlSr7zORt+xMXXrJ4eBcmksR/sPh5b
tQ6MirZhb7uQgC/cMhhzI73rwFwNJcSmu9N6tocs2nhzgSqCMwG8NZq11m+uK9q0KopiiEs8tEQ6
30nzAMl7f27/zGI+JhSEobc3+uaAP1hc/v7hikUjpsscIF3Rftwcqv6beMupPC6dVIY3kvsp+XLb
3sZ1gbQruq+RFUSld/3gVug4KKldjfHs/tDKeHDfNd1QDtwZ18bNB3Y4ZB/RsrPRc2eQ3rJk5o5x
NouoA3MNqnJ3pfb19mg2rKCUCzZFQMqRG1zHtQ5wd5LrwxRLi9wbCnqNmclDpW3cnfto49bDa2si
RQIGGYLI73KZ1KFlc9l3c5z1NsQLK9KAcEwXO47XtZUFauBi9+HVxb+re0jYwyTczupjJa0A0JSe
uQcnu54wWACeFsErWlOQy7gch0iYwhjFdmsmEboCnRGEZL4i9lTEN67UxRB8IMAK4NupK0M53NJe
G9shVqcHxUjuRVU92nP2vBT6dK+ev5XJX3T41Q17MljXGxxVqiUOgRQ2Emfr+NFMuW5S3ozx+Ct1
wx6opy7QjJ1HcGsal26iRUACC2atTq3B+kRDW+0Yy0kEhdOiibnyW+fP7d29sR0AxEeRBDIAYDlc
63w0vaITxpo5VtmnuoaK0vzztoHr6w5bAZ0q+HWwsSHMuNwNWt9n0i6ZGktSDWGdqSZyKPb4BHRf
UBZqH9Tglg3HwSqe/7lhB1lNRG9A3eHhuTRMGkvj+ZyqgPo7npwisGnbswKeSD/tgU3g7c7x3Vgv
1H+xUuiHRaZz3QGWOjQfzD6ZYzF2njoc7bz3xulwe1DXjzeSUYCDotEXsTZu2MtB5UhR4U4o5ria
jkXzMzFMP1c/LSl9q9oxtbHJFwotuH0GwSZf69dP0G4YDFfO6NRwopH3z/NgB0NrHYgyn26PamMT
mhBfQ/oZE2ib5solQT5YOqnaqzEUNV2fdGoSSCnqnXd/Y4FQn0ObNM4sgvqr/lfCNYCiRjVmxeCX
PJ6Z8Em2M2vLdr7Mcy8IeB0+DiogBLXs1QKlUmlBv6zGogin+ZOSO34Kdu3EPBhG77cFDXX1x+3Z
21gokJzZOLwL7gmZnUuTwILTPLcUNe5GK4mypsh9JRtmLweVbZu76s5ibWxBlFRVBIRAIOD6XZ0r
qgnTFLbQ4uJRWqUvCIkoqOyAZxrLPaaPLVsg44FC+xIO6GtQDAht3bqhthYjE5+mY9CMqZ/myada
Pw8vt2fxmjcGhB8gO9AAL3dRzH1XEf/gJRmT1mWSN3pcQ4SUjg+JwkI+SM+W/FCrP6cGkuEMBDFa
ZJbVA+9pqCZlOA/1qUu0x5r1kUrdL7c/auPy/PhN5mo3dRaaZ6ux1uO8TsM5DUYaKfYdeDML560z
250DspGsXNJryK4haYjVXfdojokzo6ybq7FiHzkrPGq8ppIHk4hI8ZgrbyjyolMzuj3GjcOP5wHs
qrjUFhT2cmw/zHtaSRM0v6UWt8WUeAPpR7TM0j09q42ddGFlOUQfrJDC7MncZFq8jKuy0LmltV4p
Z5/pk2dkO4RvW9aQUMc86oh8QExyaa1AyivJRa/FjQYl89rX6QPagkdwTTY7O2Tj8C9xFURNkXiF
F7SaPd3KaxUExVoMos7QyvrcS0TWe50JCGvJ99LZG/sRqRMdtw3oYheK8ctxCWsoB2uiWuwOTUBt
9gi+jsx61frvmsIelCG+vTU2Akf4j+gpgqYwOpfgcV3aGyTJecmBmtCRUBP961z9McrWLyG1a1nh
WCmRQ392VX7v5u59T8fDjv2N2xz+KxK5eGzhMa+fjIy03HaYwPkrfk8Z+zLpTiQK9aS09l1NDG8C
DCmXxgGeU5Rp6g/oufvM7k+iiglR3tIoua+f0XF++7Ouezxx7WJOFjYtqKdh/S+npeN9IQRB8qBq
ZWBw2DSfpBNDhJg73zJoGyL176BQlf/VuR5D64QETJu/9fXsNepf6WCCI7IOqLv3YVsXCD4MIF9A
C6ECvV4vyFBbDJAxzBeCl0kyL2NTkKW1R0gXLjzxkwmCFz4dms7cWauNawQydYDfwOeDW77GGmpi
4GbrDHrcdVCl75UelM2Gslfl2DpuaMgCKRTIXpYm0suZHwZLKwFf0mNTfB6HLLAgci8BBQCNd3h7
kTeukOX3AQwHNuz6Lm4yKLc7RqHHJUQs84IFQLuA6od5Kch3audfWYOX7EDy2kWwezmugo0G+E6w
cEXmkEhYCGsYWmGjcVQcb0TK4o8yJOU/9ySIjdAD3IcAECHVfGk0te08IWTSAar4bJUkADwasuAP
Q9sd7HIv63NN8YFDgyVb3Ocl3llTkZgy6VpGbT3WlDmsQKzdgUPGZkY4q1MAIgWf2vXRTh9Z+sOt
s7tu+F1rx8EABck07BzgrV2ExAioCRB/o/l0NdujPWhi1mc9dqaT23wZ+teMvEzl8fYO2rRiImVB
0ISPF2c1vVo/uWRsFT1WM/6k9eODIYvqYDntT+rae2CVa8w7pnfpbALlHuoSVy1bk50VVY4bKy4a
ZL7lAbI2QIRHVpPfjWrzwtLnsv9Vu2HbQUXMVUOdtwEvCP6fBETsdWpujB0n1FyiCRWpAWP1cMzl
MIKHl5txVRzcEdJQ6OewxlfwWN2e4+vmEeDEPhpaTTKjllFy6NnHlXlWBiBUWB5MnQIxy/HeKPOX
yXkGr4mEToHuhgA/fi4aZYfseHniVyEHSFzgaOBdRnSzDjwz0s816BTMeC4pC9O26o80k6oP/XoW
3R7uxiX70dQaPKrJPFVFNppxUan3yshfc7Ao3jaxtXJLbwrwfoBvIu5cXQomWFGL1DRjtWyt50ZH
ibcYKuU0jtMQmftVgC17WEJkkhAVor90Za8soH844PTE/VSG0moDm7zVlhmwdqfQtTV3Hw0tH/LB
A9U6Nc9wH2DuBBhiytQbnB13aWsj4KgDK4kbDk0Eyxd8sOB0kvej3lgxikEieXIJYNM7wKWtY44C
wN82VtM1TU1N1EJaMDCGU+0nzclV8rNGm2hST7UOLPFcP7o86MYn1+rvOvmp7t4GNZJoevnnO+Xj
p6wmVJ2cPi2AnsALycNKb/xlUlO3Dt29V39zYvFIwZE3kcFap+wnq5kQM2JiOQcXWAkiqDc928nL
bvm6SGQvFOmokYCbYnVlubYQIAAgVkyLlnMv1xr4mbWF1CaRfVBRg93rWv/cmwXhQLunJ4OiJaXq
SH3vmMlem8HWsUC1D4cQ9bdF6PVyL1luaVRlT6147A5ld+6be+ttd8PuGVm9g2Cuo5MA3WFc6aZH
5jNNnjjN/H+3fh8Gs0pZpB0wdmrvWrHMa6/IvptgTOyVHW9mc5N8MLJKYiGTVqS5xIzZxUEfj2ny
3Oc7YeXWFfJxUVYHvOpYyRKJcWCuGvPX4OxR6GwtCFYc9Ovgika38uo1oy4gNqor7Thxf0ltBhz0
22x0iFr//OOji0LK+/UO4kykhi93FwVZVp+aJewkoK5qyhIq4i6VYZWnAtoqYm9cW8mdJVuKWhRa
PYHkW+0AUjetzKBQEw/qN73JPZM8kuFcNuUjhyK8DTLcfLKfUvuQ2V5hkaPTnvo3yEKlXVjukTxv
TLILCu537wRKL+sUYWdWc1aC8y2miN6K6lmRFMpF0HrZ6/XY2C4XhlbHq5OdU8PrxnaxobqQQpOo
+ueuBzYKkjbAECHTvi6h5yjgqzNd1lGHMHOGtDowZ/T5X2yWD0ZWu95a8KQJE3YsIVdM7klxBnXK
8I+7y0EmDEwNMraoigORsrIChuTWoXVnL8cXZXoP5xfc5TtP1lbJCiAARCEqKi6AdC9R34cnuq/b
xJqQ64gFz6b7waJvCvjLgl4A7EV4qYJD3wXNIKKl+qT1jnPI5xxk48Bk7YlzblxXiCshIgE0DEDZ
ZHUEDaB1p6rnJNbcN2JBZsiOxG6hbNMIkuGAQKoLgdHy9w/DndJhHARpCVLuJ/A9GfqZNk//fHeg
4eD/TKzH0bE61yqYcA1k2BLtR1d/7Th6X7QdCPvWsf1oaLV0iZaMaKYRJDbktzxxgrl/Y13cd3tl
4D07az9Aoejq6DrYaU7zYL0UbHqs0/SvXt1xSPcWZ3XZW6XDe0krgh2P1tbRaxLHS5I/t5dnx8ja
j0iHgVOtqkmcqSg1o/24T+8KGtw2skzJZQSE3CcKwAiAUMLBdr7cZqRrqc0nF2lJYqkh7j3dt/PJ
CGU1u36Kro0kZckxcdq9fOjqhl0E3dENsiCIUbIHx8bqWUlsrufYE/q5rEkO1BqtIpa0887wtq0Q
FfEJriYkSi6Hp+YN7Ugu9XMztONBT+0/dpnuyh+sVuo/YwFr3mIB7fD6an+PeTZ3rdlB5EUCkuPJ
NpufSlVOTybgOyEUH6FTW1ghq6EPUNMmv1cqPnjZCGxgMkLSC1e0cVejN9WDMNUeaGYdd/zv14ES
x0ECxwXQ7XIOnHScpdAH/ZyAEVYS3dMT95Db7mnQyqDgZ2oVP7q0Ozdoc3AOpSDIe36WxcGBYmhF
dnz1VW7u/WMAOcBGgxAdKrGrk6MoalaAxw6aRszvmh8uaJFkdaATpK/zHVNbaw9KCgC58cKiKrMa
d8JmqwE0Xzs3itUdQaoFqoZ8rHfCuvf2mw8n6H1EyIstPW9IAoJ16nJ6eSnrou8YtljB9WM16+Zx
oEl/tEZMb+qU6vMMEcSgctiXimKdrWRQD0iOnUyav4JyoDt1zjCiGxftjlorRDTqM/Pl0KOPAL/s
ZZI2HiholMBpuR5NAwWBFEXh33EqJXCN2T72Vm15ZSm0AE0/ny0jL05Jr1FMq/q16UYzyrsiCf/R
xfE+bICHwPoCzxDlxdX5FaTK+2E29bOgWXLsHJWezbrOf5lJ820oeudoa9IJRi6NnWtxdWP9xzBB
Bwtq0UuEtdpBSe4aVctc/TwrdiRp/VgmZVQ38hNRp6PBwPPHtZ0C59ZOgi+BfCCEz+CBrOITJe3k
mJjcOCfIOHssvRsb0LTdns+1f/M+LiBRkSRCBkJD29HlPhIgwMdVjXe+Kw9TE4lD8rn55qIDkHoQ
+/65q6m6zr9dGVyNqm1VrdMpDGbG6LEi1H4qINH7Yb+gx9/4wZ6YEXSIkqOdcS4/uz4vLmrSoGdb
HMZ1Btesc6LJnqAMTZ/6JOCfQNt035sRNE20R+uAXr0ntEDsGN1aQZAbwFGFN6zhLryc3KY0QZyP
gsG56TofiPwsDQCpsdQvYBke79DnCfbM6nOGnnme/UHH3I755Zm5GjNeH0QugHfBobs0P1YUwmMD
1c8KaN8PRWbKL5QLMvumA/euqOoh6lV7DmdHa35JtrRqMlLdVcx0ArT1vJSKBs40rc3DIS3lfSPH
l9tfuPWCoT8Y+lAGAB64xy4/MHUVtKUqmXHWamd+roqmC3UDgJXKQPfrbVNb5/dvU1cNfPk0la7B
mXGejdCGbIdtnlydeh2vTnAK7vVqb+2Xg3M1+f83NnSFXY5tQHgq9Rxj68z6bhL9w1SoEQQOHtFl
GGWQPwUkQjM44AGTnwzCl+WPfzHipYQOcnTkZ9ehHgqRQFsaqQFVWafyWtF8rVU10Mn8vbaB4s1m
dijTPfKVrWefIEaGdBWcXjDXr94lW6WjwjLIXKbGXT46B2ox35z0R3f+3X5hsWiNwBgfGKnPqEkE
Mz5EkOEwgcBp//htbC+cdzzCCz8LeJRWDhJlLi2TGaKipCii1HqljXIWqe2nIe8fp0719Fq9U+tP
zD7K4tku6RNzvqM4v/N0bDgf8DpBFoU1QOv9uscgIazhhjloZ1o9YqVx/VAgjSAgxP7K3XRv320c
elhDIywAP7h33OXvHyI4YMDEUNNFqxL8W5Y2RkU5HZw6/zJAuUMfkISsg7TlaKLrIHR4JoQB1cfi
UTZPadmGyq5U+9YTAyml/4Cr9KXWdPlF/WQnRaVAUBL9L59n/S0xqUd58eL2RWhN3JOjwzyXjafW
+KKX2s4tuDX7YLlbBIgXZNxarqHLbRtsD/DHekWJiulOa/KwRO/pNHzW9ojzFydgdeaRr/qvLWDj
LkdqyAohi4QtrbmbPrelN5ie+8W+t9s7FIFvH+91z+DykEIEGJ41WfgP0Fh7aSzD0ju8zvWzafQe
aoe+qzMv+R1n8rVSCm+w2YPdTv7UJr7sQ0HjyeT+7W/YeN/QOAj/QANJ7UI8evkJIOTKcrNzccCY
0wZoR6W+S/heDWvdiv4+Umvh7EAKcnFTVu+Ybo6p6rAUQVsP4hz2E0W1VwMK4rZEFtJI7qpRnnsa
9G1+UpGJRP+t6Oaorus/0Ic7uLiB+AAYGvuNBLk/zsVJq5NDL9RTxsyd43f9zCxOFIRB0JwHLP0a
b8PNGiWJvIGwqOwGRF2hYG9pGzZQa6JByshftxdgwxx8UeR/AQNbJKJWe8CwM0WTI4IsoNlcf5hc
4UnrKKG4kfboCmnlhAd82NNb3PDhcJuixuDidsWqrz1TzU1KXHVocOTMRbr1Z0Frv3AD18oeuu7O
Jp+z+RcXv00WaoVReHm7J/f1/3zBAq1Fv9E1P5oD+Vao9Uz6GarRmd/MYNWt6X2n0j+T87PQ/iRK
9sIG60SU5i+a6njnS78f+50zeH3el3lYuhmAhgXd7XI+Pty1Y8JLhkYE/Wy/IQcdghVDn4qoy3S/
c62jyONpL/7ZuEwvTa6uGLAysKIvEABZStcFaW4A6jfPxrPeZkPoTKQITOi6/W7MrogkNzgQrKnj
oWdUPd7eeteP6+WHrN6ZKnPsFJe6fnaVTAHcOBFPkzvzyJS9Gt82tXEBwBZBlLN4iqj8rgZtKxB2
rgAUOcvEjDLTBJWzmX7O3AAsw6Cj/5S6sWWANWUMa1r5dgWmFG/+3NqgTvlUjJEz/iKLloiPdmAE
/F7l7AoGXr+6l1+4mg3GkryVrQ6B34r+NiHKydrIcHtoU3vgA7ir+QuQQ1GqfoGWYFHcw/1j2mOK
OKvTwtuTtYZ04ba8/JTVcztL4IVmTOa5Iz556adIU31oKQ89uq/9/yHtunYbV5btFxFgDq+kKMki
HUYeT/ALMcFmDk2ymb7+rvY5926xRajhfffDxgAzULFTdXXVqrVKCHxlgrQkz0XwH4sOAwZ9NIZq
3PIkTeH0gAKqgax1YG0aH83RXcawbWw3M5Q71f5LMnD01gdg3qEivW+Vr3NKDn1iISzdz3FAc8+O
BV/Fc9t8fBUiLgA6WRYGVZP14SRqQ2o0PWp4fA3FV3VOO7+KB6ihzct9G2nS42JkqduDHOOcDZ0D
B1bJftwroE1DvRYkID+RpgS7B6gYPVInxS517OGYON0v/KPAwbP5CRDZH0pv5acepYAvda6W6Isr
6G4CFM3Tl3K+G2in/AunAxQSdGzR6QvKZe42ZFe+OaALhKVAxsFFfnD+UisOCL31WvJq23zSnBg6
u7WsOC46rkQCiFt3DthIYRsPW6RQuf3FhB9UbYF9c9B3pPUSzXTtJnWTCpKY0Ft1ylgQwvEiEGwp
0VTDOsKxnEhGcHGGaUlWRJJKC0qTUrca5PZ5Gux6R9Mi+QMg2hxq+gAdqrTLq6NRg+W7WbQwzpX2
qBbpjN6E2Pk1Nr3ixeCofXNA6ORWBUlCiUSa4PxteAJc/cjaQLUCe4fnFIRSfJERZdACOV4ORFcH
4HupCnRFTj01jcZPpxvRQ4DdDXpisAsiyl7v8moalIz2A7BM/Q8VXH81+fx2g8OA4DZIHBjmhlvu
IY1bPS5GPYiqzs1qsiM2JCVQdUsjD/QHxyJ3RRBp9pPrMJpJjbCWOqbLB5TPekx1WQ9W02d6sICi
41hqcnZf0FaDKKyteDLNMh9lv2b/eb+Jq1xFg6eF5C1qBGurJpxYrxepEbRL/cOM9TuiJV+j1Dku
lD6SIYjj6dAt6UmPRECjjROFd6qMnDFYMnCkue09OZVDjMHWA6dVnbteh6RLhh5twGImc5/mEphZ
IaH61oJpS7C4zAdyM82uVTSHMMw7nsrrMUeWSe0IL9YAeptuDhn6hHxrZ8H1ff1KAJERXingGGPZ
zA99pIsoyW4UJKJQxwjyVoJ+3AxGP0ciou67rUnUoF0K9n9sGlDFrIcylVKdZbNhBHI/BKOueVby
a4rukjjxmzlCqnZ5FmwYNjn85OFNibwa3pZAAXHR3yApJu0b2wimeBefWZEFfkd2QYDfzy4pvfb1
vRRxB2wcDURAaLFn3X/sjbEeJW6FDh0mpRk46UtVgmrkkC7DYY5Lr8onQY1hyxZSl8BPMSlyFNrX
tiC6FFMUkczAolD8NiVfIYrn2NJBq0qwuPwQTCe7t7jp/Ijv0E6GZDQ6UdfmqNIRqQfndtBL9/py
Mnq/Sg91rYElMUfV1g5Rdgdi1btt9nrboAyJGYXKOoA6yBCvrbbETlHgj6ygjEY/rpTBGwy8FxwT
vN7TuDO1EvCmdhLBUK/PBMwyYgaETSDe43kLOydZarxX7UBtoR7dKNmxzbP47vbYeAQ17s21Fc6x
zJKuyrVegcCaJD+0OHcXJT3jEO4iu95rXbQjEnkav2vom3KSoAOZ35D8HbLUb0SNGdd7CV8Cn46M
FEgvkBNfT7MlkUySwXIfNET2y/QeKe9mpi6wEyhDCpaUOer1Rlrb4ko1kdORwcRdEVRJ9rTYwLlE
pq+Bga5YRE5nI9hmthj8ld0byLutx1VMo06MFpLkCptSaUh/pXk3QYcSmpA0bnOvqlv1FJcmJPpA
aXFvknz8fnuVt7aShjAM2S1IkgLTs/6EKa/naBg7O5CSwXblvh9drdFF3RqbI2XYEzAx4EZG6mlt
phtjXV4qagdx9jw1jZuUhltojyWp0KFbHrKIwPPZ6B35c3t4W6uJpA+Sacg3XCvJqGgvo02MGa5J
SYCvmKYvIMK+t5IJZLvmKGqW3DKHvkL0VaBPHSlDzgvlUudUQ77YHzeiJD2O7Wua4PGiiJIoW8t2
aYi7ep1Jq2dCZugglw1ge18yW6TBI7LArZiRpjMFZsiG/FmgOt9mEUPPlutEWQlUQ6iJAoTA7F/c
6xMdW13qZTuYpMWN/g5f6KO2gBhyDzD27T1wnWdhRFAMt4+NgGuPW5SqzI1yopIdOPXPqHIRSdN4
V8y+B0G80RDAhramDVsckRi8JwrNnPtI7RaThi6yoMyj3tPrqPUahYgoVq4jL8ZQqCPOBaEdY2xa
Tx40OSD30XZWUEkvNVrcZwjqFrNgKCIj3Lw1uROBmaa3gkxNwGwuu41y//82wm9kjVYMh4eRFLGn
Ng8A0e1SEYBjYyQItfACxG7Di56HOzgKnu7qnMjBnMZHIJSClOQe0VvBRtvY0h8c7ejwwZPnKlRt
VfSLpVIpB2aa7oCtfWziMNd3baF/XwoooneTAI+54W7A/IfuO9BcMZg+F7XO1VIu8Nhy0FgH0/hq
ebXGVFMEuZCt2WM9kSaSZ2Cd5p82lRxPdC4XOUDsPBzttNjlUmXtgY9zbx/ULUOAvYB4Bf2XyNhx
16EVS7Lcq5i/zKhfW5DCV4nzNLTj4V+YYUSb0HVjDxfO86Dgaap1BDNaDk5y6z7JnqnxctvG1lbA
vQOiM7Dt4UHP2UiaHAIPTicHJeldqJ9Uw+APzdtQfWfMHoIBbYRHcGwQH2EckAiRuG1Q4VFkow4q
B/FDH933pN4R00Sy7iRSPNhwbiDvQ3WQuR3kU9h+vPDZmRovMppk5UAyf+vR+1h/Oh0BtuCL32cD
vfj9TlFzPRnx+8v8YNe//t3vI85iCSGE7XzyS5uUrDAJkJXUJh2cZpa7udMeby/91i5Gfotxl6PZ
D3J660EQo0zaBt3BkLt4K6AWOAG9oVSCuGZzyS+McL45MhQJcB4VIxlS34mGR+zj2Eh+afJrPYoy
aFtu5nJEnI9WuzjOh16Wg37oDpr6qwLjSW7mO0MSbOStUwMXjbZ2g4l52Nz+0mZTBxkSDAGKX7tR
921azjpMmvtSlLvY3MrwMrgVkNyVefqHqI/xcO0c+OoOFcHFNSF/e3sfbM2aAZY+EDfipYb82nof
6MaoQIQcm7kqy19qr5/lmZygUVnEImz3piV4aOQ2AU6CD1hbSiRjsRIUPgNT25e6axA8R91aqOW7
tTrMO6McDxouFKbWZmxg55ISkU9goM2cPvSKLyFHrAwQOwJmfRTR5m+dI1TDgf3E2xrUl5xXa0D8
UWtIIQRWJD1mqFTj36Bj5OftVeL7sNgrlwF6cdsgNAS+gPPUZQYYkWGlrMJP7qsYxCO5MUNv1973
xsl0qNunsau09NzXcThB8k6o/Lg1r5Dpc8AjA2QRkr7reY3U2ElbJVeCue9dnX6r7Scnh6n50Jq7
uvhye8Aia9xmWczGBIFMCYRpmbit3vhdLKP9wYII5H6RZp/0mkhmYctZISUDmnCWmQGUbT1AucqL
VukNhCnRQU8hNzkOB9V5A/2KN+jT78+PD8yVeFB/0KXyZNroV80HPQeEaGywjJMTUORgbMZLQFxg
MF0DoPTbFjeHxyhAGRwdgCku5DezWFOmGhsVxKmuWuZg4iCuVh6RdUaQKUJNbB0LQHbhIXFRIprl
1s82swWlwk4JmvTcmCdQjRgiOpONMjHCiQsb3Ekvl7R2jBx1qgmRP/BeOH46uMi+joqym3UVwlhH
1MOG9E9P/8VcstgP8YwBmRP+hsaNStVubBWWxoM2H/iB/4xQQQWxFsLN/e1125pJEP+jgQDZAfYw
XG9LJRk0OsewBYFtSOMY3yAU7vXdJ/nxPhwMoA5IDqogNroKmlj/3ZwrFEW/+otGXfA1QZ1DRHa1
dQVgM6BSCVQzEoJsj15ETshDEgmBqBKMYLka80MszW5rPy2T4E24cW1CLJBxdyEZD0oDbq9XUNqT
dPYWmEC25k4o1x3VuhNRtW6MhrkJlixCxggtHuvRLLoyTzV0IgKblpMfa3rna4vigpxzF9uNJPCI
G/sAbxskF6GMyliWud1ej7WhJSNiKT17zqz7pTs3y+HTWw0mGNkjnCDKDNyhjfBgohHFDV0ATsYI
8e6ruRtAAdsJ1md7LP8Y4sYyQb2qIRhsYDbvNA2a5MtsCIL0TROoxLCkoY7wlrswe9S81ZSNZV4q
kHyecH+5lWjCNvcZGO9AvILyATA66x1QSqmUJmOiBJoS9fcleujuUDX9fntVNrcZnumoGMANoJ9o
bWREf4uRK40SFKCk2jWRASY13YiO/ZJ0f1MH0Nrb9rb8Kos2bbT1fDyiOINL54xGTSslkBdC70YI
J+50g2QeUj0yckVS4ltpaRyUnGCjDxnaKhS12UHMSoSA2ho5yzfLyIyB3obf8r2TIuaRMoQcdebG
6n3nRN+GCpIs9CwYMgteuHQ6ng6Q0QF6ErhSgwtu1BH6ptVMlGDZt+HSnXrIXhbuIf+KkFEk3sHc
wpUt9jJlRW3gSbidOaF0MFgjbAH55RrNMZoRYOSKazXNXtdfbo9sI45iiAKgF9E4raIAu948TTzO
IDrBWtZlUFaBZAOSa74utNnZ2jcq4nrYtobiFry7Cmwg+/sL/66gZE2SFkNrcQOX/oSKpKf/Je1O
Md3b49raGrik/s8Sd/L6PoPzL2FpYMpKv5vydTRGz6z+hRe5MMMHvcXopJk0Imjq7O+D2Xpy8qt0
BI6dfSq/Hy5tcF43nsYx7wa2H1z7UDcHavkP/eLRv2MhGM3WzkPICa1btLfjUHHLA3EfMoAbBaGE
1qg7u1sqX7fS9g4hKvWqsokflz4R3ZJXwwNGEtEmsLPA0qAeyG33Ls1kKwMGIlCXxVWj+G6Mhx89
3U+OczfojZsuf8c8+XZ7e1x5f6SZmFtGjAHIHED6640ot6k+tIMqBVJZP0rkLpPLs2N0AuaD63oR
MwMsLEOOsAcn/2QomlJyoA8WFCXZKc5X868OYU/0SaH1Lt7TlNxNlSCZujEyXAUo5KJhCW01/Hsd
ZNJoatDlJAT7lpt1h35YXGcUbEmREe4GmOH8B5KrSQhxmCT1wR6k2T8+vUKrcXBTF0WDqpUGTCRm
55rI0uEEN4Iw4+p6Zg/li7nitp5EHDzqxjkJzVO1bz99Z+DXASphytGIx1BEWe+xIS3w8xZWYqwe
kNN3je+O9bOY9vF06uv3uJw9e/j8tsYjAAAl1KKQauAbT4gJqqG+XJJwHoF+dloXHb7eNAjcxJVv
ZQNDXon1leDDZc63jnGCUlBvJiFibE+Sc2A+OlcpT/PwfnsPXPmjtSH+GSVXtil1KjiyhyzC4/d7
mYaReUDjoSeLEF7XOxqZIEZfjsQTxnR16YL9tjZbowxTHBuCCl4BzrpP3xb44Usj7CMurr+h05Eg
WWBESqKT7MCC1O3L8tOHE1bQDcvCWpBR8YWBaAah5pDpZbjYv/SpA2nwqRI1yF+jKthQLoxwQ+mH
JEe6UCtDC8ykSTn6Q2nt2ib/AX6jeycrFXeMWlel0L+dgULUWrQYNiQETtGb2gbNSKL0xdYCmuz9
q2ss5cpnQpOkr6ehStPQAXulYaFMdSCilnaBDZ7YVl9mPQOjQhpOzmsrOx47w4SK8tQiK9x9r+eJ
U3ctRtKaL0YH6h/lmaoimRyREc6Dj1U3Nykz4sTnVG48BeoWRhoLHCzP+QnsIpLggEoA44PDhdzg
esd3agqm3FIuw24AOZSdHOcodnPdBWDCpvm9TBu/prULZoBQqb+n5ptWtPuhK4HXhqpw8YbNc5Q7
/U4FG+fSfpLRkH0dGDgAGgEACQ9bfj0dORkb4LjqsNE7QIch2rGnill6aV92/qzR9HDbn13fN2t7
3MpaeRMruZXUIQH8SF9ARivS4BNZ4JY1L2iyQNezDqccBEHmWyp6L1xHa+shcNfyIEdzYhgYAuqZ
AwU5TwY70psCnpva3CEt6puT4CIVjYm7pbs8x5OyKepQqw0o0EEcWBasy8ZhWO0D9vcXftkZ67am
UVaHVDlA4jJYjBPU1gVIwk0jFp6PjGsWQkvc0sxGmsTF1NThjJqKh8Ltj6GBD4mq9u3zu4zd/3ii
48Chqr4eDcgOazS4kjosk8Wo0DOf6g/oDhOBoa6jALwUENqgRAg6Xxham4FibjRKaB0Oy7MGyVz7
x9ih13IUeJAtKwgyQHPA6JvBTL220vWFQ1NENWEu+WUjfyG1/K53d8Csi8AoG9sMK4O2OQsxmw2s
7tpSNaIReTCrOnSWqg4iSGHtnbT7dnttNjYBK3eCahgVBIBruLWR0SHS6KVeh5kcd3eT0sa/JTDy
uj3SdyIXvzV1l7a4qRvtXEVqGLbS5UUm7Z1h/JxwJ+uVIkoIXWVH8GhExpalYRAVony3nrp+mJE5
GUycUEvaF4gIvCWnh6ZtPU0rdoNcejWJH4vEvOv6p9sTuuGPVqa5CUVSqWTMEDhVqIq72PvqrkAo
mtR+X/x1MpBSSUVIUxDn3ra7OblQ4EKjOoJFkHyvh6zkUafkbV2HnTvZXwoZHERHoTrl5m75xwj/
SgVBBLhEBpxkebR3UfNCM5AdVRYUVW4PZmvrI1WCtD5ag5Hf5yYROFEwv9EZu7KHnK8G8v7dXBAR
R+p1NM9SaCAPYa0hTH19PWWq3Rq5HsUNoifUBaUymCz6oFvWnxRtra6jq4LX9+bsoRkE+xHKVWAI
WtvTaqpXEAmpQzutKz+fl9qXINmxr2Uh7+TWBEKTjBVhTNDQ8L6wy6lhtlrehA6JDp3aoe01Migw
MrfXaWtEgBXBeQCCih4JftNRpcQX1E3Y2U/gG9wleAl1pYgUeWMwSB4w6BdwUvDv3Dr1aWEvGumb
UJcP4PyEhX8RdyExgpAQGhmgdOGvwqTPJKiSDyTM0+bJrougTpY3XU3ejEqkoHA9ZWDWQBMNXgYg
PUH1dr0JaFHmlQJxwzDLfkn1d7wKdOvLZ1dlbYK7CPuSjnSoszJEsW+C5jGaLJTq5baNazcHG+h3
QKIWQFNsgfUwoC4ZDS3IqsNiIHeRGZDkhYz3dnzWioMMfhpZsNOuz+raHjdtZgQ9N1mFPQf5Cvl+
9vIKRKp3srO7Pa6t5UE0BMke5NSRimF/fxF5qTn+Qwa/DJvOcavYDIr0Xgc5w2etIByCJAnyYWCC
gaG1FTurY1OqpjKcJt2fZrDRVjthMul6iWAEAj0OqDbQBsqnggmB8yQmHvcjWbx6slx9RK/B8J4m
k4dmy/rQ1YVgXNeX0Nok57f7We0tCmrdMDMkTxm/WUDpYUMIGW+vVwl2QJmJVCnSPWiCW88fgEWp
Ockq7Iy6X6JDygHTgBBDuzEaIA+YnQ+aiiu+4gaXUG5aZag2hWdFCl5lJZIG8rNwqdh6rzLqzEtf
WOL86LyUctMbsOTQ7+l074wi1qFrA0BkQTcMwQHqcYBiridMtSUFCaU5Ckh5rHKQTKcieN71ZLF2
JAb+ROwF8Cd3ueVVoilNVzuBRFs/l77F5YLm7upUqY3AFVyz2TAsFsBL4G5BQxKef+vBzIvStJpG
IsAo/lb9zpG/oeCxhwypCxEaaVGPg3RCs7Nkz78bZBKaPozbO61PfUPUQHO9Dxm5OpKbQPECms53
6jWZQxdtWEB3Nttj2FhDASUjlAlaRy6Pt13GNaAKLydsROD3UKwyIRKwHnXSZsC+5n2EWkh/aOy3
Psl8ra+Pk6SeprJ4MisZmfzOHYrfabO81Gr26fciQ4yxGgXo1QEj5lzwCKq1Dq8cKWi0YadqYRq/
VJByuj3Maz+PYaJBHOER7nxUAdejnGpH08aeqRDq0d6B2By8Yzw7+zl5pdqv27Y2Vg8bFYUQhh+4
1h+0jZZozRCnITgbfxfWK8ST8sr4dtvIxsmDA8FViTsSrZw8ySHpyj4nRh6H6UTobgHZGThPdBFO
ZWPaoLaF+xhVTGwN3terBSXLjOQ00Hb3YGV50LqHTP+ilMNJn3/fHhCLHta+Cq9eVLhBsK6g65HX
hFDLBOQ1kYREnT3sShDXIzkdad0ezKJe0bwTU5Dcv14l2ENTPVslxuvORTM0Qci8JE4aQhT6qCdL
aDRS4IBI4/aw+Blk2WmkJ9C1zci58Mf1xkv1abHSnCLJmZZDQDqJoIRUVnu5lhA7gzfUyzAbnzxS
aL1D4gUdBsD94P8al7wqs7jQ8QrNwq46ScoLKyn177fHxe8/mEAvLHq0QJQMjAx/VXZRalVqnuZh
YqE9p57i59goRW3a15MHIXXGNYSNDhJhvsyTjnbm5HOfhxEgbDawFZGl+vMw/qnBWJiNot3Obwk2
JgCKQB8GsBS0bzgnkQ5aJRvgcQutDinazEXyMrV+3p43Pnr6sGEjf4CcErY6X1OyqJ1mrTPlYVU1
HlQcXQDnobcJLgN3ol/L1h3a189bRGcv7hKEnXi8cZthKdW0bOy8CJtW+dPSdHnKan18tOHYd6Rr
s7skMufDRMbukJNOxMjFH2s2XtwqYHRC+gKMIdz+lyeQ1LaQuAl1B/wVWW8fG2r8gBTUjo7TQVtO
wqBna4aBETTZHAPExWumTm2vpyqoxkJ7UbsdOn41Lxr7vS4Tyy2kPPOMQqv9spUjiA0MneC8X0UR
GDDe4cAmw40hl8ejZyUqUXsyiipcqI1gNSXtAVKng6cnyOpa3dgc5L4hfq429Kg0TgZezClz7qpp
oppbmdXsQxN9ONd9VARp2dbnopRTQTJp4/CiPx8E6QhxGSaM831DbERZCUmpcCqs3C8kvX0tDKkV
5CWueJs+pgLgNqwCaHxUvhMJNGKVrRC7CKOXunnPHoF3rA/mVxAxRve56jWT17xp0vH2dt/wGQxW
z4SV8KhHS8fa4TpaZKuLguVvlPd2eEseVOlUPmcvt61sbOuVFS4s1alVl6j3FGFeBTGCo7xxFesr
+LCIUbiyiObH5O7G/0zkP2PijrCh9VbcZFoRQpd+8ka1jcFdAy7tqNAWP+76eHd7dBuOEFgR0H8w
WXg8V7lDO8R5zvh/inCuwdaI+/5U6oLrd2uZMCwwPTHeFPzaepmMIqcdTlAR1rRJPEPOnHs8ihII
hBfWU60Wi9u0okhza9EAUoEzRFiN7DdnExmktM9L7EcaPc2+4y6usvxJyHv2dnv6NjyQCh/AAiak
GdF+tR7bbCdEtlo8w6HfjKbSONbPpml2901UEX8eJeMO6dbkYa6l30DNikpjm9bBxYnmBBwDk+fP
kXJ0p4MWpwzJlO+TYpzdhvy0CPDZrT9I7fPSJa9VLtgxWzsUwTXyjw5SZQjo10Me9ZEAx2oi8xDl
Lqt9TsmXqH0WCeFtbUzc0KjFIJgHzSb7+4s0SpUavTW2MFP0pw5kNFp834hK/ls7E62TH4VcdBzy
sIJRM+g4y8xG6lpHgBcmxbNad6wFjuqjVeUy4mWnGspggIKxdwnQ0+vBpEOsj07ZVOHcPKVpirSQ
7IGCO+u+aLIrV+Dbq/clBabgtY16V2oea2cXSY7fmrE7ZpmbRBpA1r2Fxuj0sRt/KMkxGpJTs4he
xluzfvmhbMYuZp02+Pwh66pQA4kuCtbuou2XvPRvn5rrLYTHDHifLNYZBWwDd2pkSuZxzoETU4eX
/Kzhzb0oxRHU5KJr6Xo4SM4zEktgXMF2wruBnlCgGRu5CqeyhlTT4ErKb0IzV15qaJcOngFZ4apP
XpT82ZYlvPNzoFMh00mNfSL9vT3ojXDBdoAuQiuRhgzxlVg9BFsXazYj4HHaPa386KFwDv3yNy1P
CBD2ST8ey0UFZ7YW2NPfxki/EK31ZvN9TPe3v+QKwoBju/oSbv4XkzSSKuFLTGunzz4QT4/UH/bD
vrhLnuzTcKed68HNB7cr9k39sOSuUAP8CkfIfwN3rTYa8CDgpkaKefdj9BMv9136o38QHb0PkMz6
6K3Hyl2oadtLUtk78JE+9ZX9EPZ3uq98dfb1CXfdKf+SnpZgCPqj5T+BPXYvHcAafMDZOsSP78fy
uXXRFnUcDvWu8sE2vLcE7vT6psL34b2Ds8Debybn58jUZgREqFVI8rzd59qC829bracUlB5kI9P8
LjEjv6p60Rto4xTCMsuRqHgzQMlmfda1pchMNcuqMF8kt28OhEIR1u36u9u7bcsM2JvQmcz6vpDw
XJspJYQF8kSqUDagpjZRqEbo9X1bJF4qSsdszaXJxKwA9UUbzAeh4YX3cuDLbeiU47i3IOszABal
Q6hFAZjUgMchPw2RDthG3IueKERPjCsXvQp8N8RiFzMgVEkVFuTOkMleGt8sDCx7jdDEHiloKC/A
EhuHBhRMBc3/Vz0L7ARd2OYzNmiGjHqgYquwXf44yaFTkMCOfxak30HiGsLHdPpTD/uYCl4UQruc
94iWJsuzGnahG7m3RgeqZE91cqecHOyjWvMWCv7H+bWGNsjtnbTlzW30RLA0t46hc5FHptZLNcwt
jorUZl6SVxkK8cgZKV0tqrFt7SSUZxkNCkKrKynPRJ9HNEzqVZgaoPl1kkQ6ULDkuFY0Lvva6TM/
My0KOsKKCI7LR8jIO6wL07xQz1iSpQCOvQpj0/C0XH9xzNd+3CtOth/0/k7pTRcQxAU8m88O9HKJ
P06nVP0+tcV9ZLaHuX9Cov6oPpkEr8zbC3CVQWZb7vLbuKW39FSzwDuCpXdOqrXrlGOcoE2FcXnt
4/nJ8Se8WXB9Od5twx9Fs+tJYZ1toKGAoAtneDR74pAKk1KekUi5ewQHevTNrL231lU8ZFbc3it8
1W3c7z+hduLlO7SZeI2X7uM9+3O+QzzlR/7tr7oOvzEbyB0hm85A0Qbn2fq2NyG5OcKBVgea1l49
Py7lvi6qQ+KSzHHbRUQTd30C0CnIFgFIVaT8+Go5tFwmlYK9LcyKxXCtNg4iR45dKSHH20O7dtqX
hpCyXzvtrNU6Vc97wPoGO4hy63sMOq9Wt71WFkyijl9aryyzxGDKjOAWDXBrS5AoGpFFAVDDoclv
ZJeoNxRlIrhkNzbu2gq3fzpq0qQ3ByC7ICUnKb2nNm8OIR5edN5cL25itL5CIW4g+ZBV6NzG0AW5
uc2lY6J24HZHZ9fHF17cTYY+LtLEZtRyXpCobZV7WX25vWjXTguDRO8x/JWGDAJ/06bE7qpIHutw
/GL1J+I1hrskXvQjTwR+4PrdtDbE1vRiLLZKqswCHj/sHbTF76TmMJh746vcCo79pp2P884y3BjR
2s6cazrJqIw56w2cpu9K9ux01Evbkw0i3NuTt7njL2yx9bsYUxL1xG5i2OrBDqT5s5J4MfGFyZBr
n4GpuzDDPuPCTEZbSY/sCeAuy4tNyGHvgX+K/REyx/6k7m+PSTR/3GvOju22LGelDs303U4yJCbP
BfJ/kikkuhENi7uaZ5qXVVOogHXRGt1c1X1mTa2rQoxSBdp5qPbRrDzOUM79/w2QfdbFbHYj9LIK
EwNsF/2+iPSjlQ07YzwiR+FamgC3uT1GOF0L4t5osuKWrlOmGPhpA8am9yj9a6i9a5QuNqNSpp71
NCmjYEtuL98/BrnlqxbAPmaCSVWM31nkdjbxurtIfzTPt2dx2zuCXvV/R8atnjkgtEpAXBdmaUi/
GZL9de79MXud2+GwjEcHcbuT0zu809EiJdijH20oVxfAhXFuDcHPWyh4gzchoOuVmzYQhZWMHJn8
FrBLNzbnH5Yyo1gBDKblZ7kDMkuNpN8j08x2ZplVJ7uXQPEpgclbMC3s6rn6MhPMi3glIYugcwte
xs4gRSPQduVDGhBPslzpJX+iz2rpLqKgetMW69lmklIAJHCuztDKzklnXA+JfUj1H1rtatHkmc/d
6PVQyoXAsN0c/s34sOrokQVpDN5M69PjFLhFOgO+qIdkuOFHzo+BPKv2wdTO0vgSL28TEdxQbBT8
jILlDeBqpA7RPsZdw42idNFQwskuTfWUOM59r8z+7VFtnVLUv4DtYDnnK+6IUS5AYFjZ2MvWsYcb
GMsgoaM3yk9lVLhJ/0r0z5VgGXGAClUMNEQCaI3cHnd6HJrZVtdb0zmKe0/r/yrdS7QIjii7fS4m
7soGd0gamkxjVUvTGVpxICfIPfBme0P07fbccQ7nP1ZAGQ1UDMNp8KK4ldTkRdQm8zmCTPdzgszJ
Dunl7EgapfSlNlUfzGgeBYERF7X81yiKviB3A4egwV28xOkpReJ0OietbjJefqm0XZKQed4vqd7+
AQWQ/h343WY/JlLU3d0eMp+H+jAPABgsg74KLz7ukBNpWaRSwsyOWfNgL0dJCw1gn+vhbkCb6ahm
Z2ocnfFzkc1/rSIJCkotBDZ8Et002mrJxmw+6/SsS4VPk51EX0fzNCZfbw+QfT+/c2ACMmzgBjHx
Ulkf8jQHAipxkulsOUi52FG7j+rcdFHUkj0t0kVPxK3VxAsdzWqAkIPBibuzrDKfxwo4sfMca93Z
6cYpdY2sNYe9k8wLVGdbG/qAczyDiScy63j5FxOLIJvltND+bxqch9GLJVeqQV3OS9MCtpju7NI5
Tn35VkjTT00b6s/d0TY4ghUUYEBtAEocZLm46UX+gZQDGeiZCW/PkKseUQBuh99S8qcSKb9dLSWz
hSo3ng9Qake76nopFW1pi06y6dlMx33VqCB6BA5ziO9UVTCL16cCphgnMFw0GsqB/VybqvNxsDqt
HVDNor453mO7HvRo2tPob2E1bkwblybpV2pKgvnk3DebTyaGjeuITSnK6mvDVmkDdD7a47loYm9K
f9vJKU0ACyor7+cQGQehrsrGpIJRAQhQXBXolTG1tcECD/WlrlL53AKdCR2pKGm+qFOGZ/wguOO3
LaGgBfQbcCf80Owkbdu8zuSzmn5vVCDtDlmMlIUkAsBtTCEacaDjARERlrripjBW0mlKFkc+5631
0Ki9jygpREsrsVq3z7KwmbLfdSko8m4N7tKoup5GJU6MlAKDcI671OuSOzn+i/M/a78/6c1ACQN4
Fe5bjA9AQu6uzRAoUjJjbMlfGRKfavbNVIk3izTor7zYR+skoyphpAO4mdajafq4G5W8U85NkvxU
Zx3NTLtSVx70ZAgBZ6CJ6d8eF59Uxb5HjpzhFpFFZnEEN7B4UGJZm3T9jNO4X6Dvhs7Ag104XqUW
bgZVlskG/ThtnomcQxzrj8D89fIhIwHcFWaVQdhUzrVAflyqDXOxz31HIeDzUNX5oWpRNy/9Wn52
0vdm+pktX6oD0Y5Zmvum+SqhzUEwC8yrrO4qZNKQvvggvmF5fO4sOnOlVVFhRudCahOGkJGCEbEk
5kIR4eauQh3Q0AEzwkrLuKrQFLJe4dSeC6Uw1eS5lHVXCx3pkXS4lhovyl8Ec8u+mhsVSvOILwC0
QHscjxEY8TQprZmmz1pXGKc4Jj/GMVUe8rlS90Ylld+dQgV3jAxRr66QlzuimI9dPnanvOoDzZRU
QcB1NcsGJhh5SySI0B+FlNp66EajpVaj4HsG+7Ebvo7V6OeWtheM+uoIwQr0Vlhdi0FL+FHn6OtR
ko9Rx7vy3Xocdr+nY/aeeuPPGiq5jWe7hW/tnMydnoTEjdf314d1uHXgs9C6wGMWG1WJVA2dK8+T
nbt0+WqVzwn90tsp0FjvddP6KorBEKa/PWjuecPQ1WizBIoGrbeod/H7V1Yhswsgbfqck9g3/oe0
K22uEwe2v4gq9uWrgLvbjo2XOF8oO3YAgdgRy69/h8y8yb0y71Izr1IzyVRq3LTUarV6OWcEMp+R
e9dFfHUUgoz5G85SHtAKNZB43r3vCK1Ul3qOnxSE/ypJ+WSt5FeW1/FMI8FWpCTLVS63SdD5fe9T
yTW9zotcpfMs6q21fKwtn3AmdUPCWHQHYdJASah9JLGzEl2IGA9/7xAgFNF4gDK8ONaphQ7roh52
gRTvPj1G947PD2gI4L7s1Tf9TnoEZsBaU8UXXzNvGYBMMTmBAi+G8i+3LClay0xV6EVxE7tAjPJi
K8N93NoPTZL+YOpaWuyLNxcECruWZTHyVxFsJMojwpzoQNX32vxulnzFPuYfdOHafgtCoRUPNMxS
fCGPSOosVY0hCRJFRzHOBNNIhojR7W15DaJtTZSwiFacqQA2gqgxC0YJhBhOSPDaWDOQOTj6ohGe
DhjJQIbvS/xpsigdJjXE8ZI/o0LZmnF73zDtJhkOWVbutbderfZSJt2mVrMm+8tFMa/mmWz10k6y
UKsx/eQkgW65U+YmtldugFJVh++VdFOpxEr3EQe5L8Gz5rpXWTAYoGID0Bdv0XlkVrh4o9pITIXj
WMhWsU+r8cHRB4dkGGfQupau6Lmwk2jNmyF98VBDT6ogLCtaFM0S7GQN4m4Xr8UHCU20W25rK1ot
nLu5Kg8yUQuwfriNLtcz7+0MH4K9VO6MLqh0P9GQrvXZv8RQmZ3KnB1EdzxiFgwYCLFbZgDjOQcs
YoCIfCc5T2l2S21lJcv0JaqfhWC+Hm4EpAJok79UBlW/Ou7qjAZA4J7oKWlrT1IeqLIF6yUZytbT
pP11oxAzs3/pdSZScCOpFqt4pwOEv/iFBvy4IN9zz379VD8UyzWJ6hBz16yNmYm56L+FInGAgQPM
Z4kDUUo+IUSMGQ0mzWW/ilv2Q/f77bQ33TLdM+7aK20Uy+v6R55gjQ01KvRPQx7vDs5Lmd3HMlCS
XL1Cc/Z2rQdsTZiwiXk9Si3VSqCZxg44TfH6i2zXGjxLCpiz7wcbT4s12qSliAGW80dDYRu5UdMu
o9AwCnu0DjxWMhlSr9R6N9MGPw0/o35TI1dj9Cu3w+peChd6ZmaaPIywWeVn0dE9V+yd9FRFY0Db
Ewe7Ggedps1j16G3XcNXzHdeS8GTX6gtZKJ0jBXLDHj/wahLuZ+VfEKcVOX+yiEREvd/2evcYWzM
XPSoUl6ey5qVY8FpToP8BB9BVGubFftEJU3s1xLpp+NaVWjRhs4ECl6NoRUB6PjYTtOddjQmIMYl
GCkZXz6uayY2onzRTLiOqhAcjqoCQcnz+KsMrKP9yd4ADdX72Z3CyM+MaIfXk1qQaXDzB8VVnq5/
wLL5nGkqHk1ZH+jYwnyKkUQPoNzVbvqNvOm96rHdWntvRdx8Dr4YzJk48XCiP3PiA8QNHhiff6if
3/S70tdid9ienG8e/TRWJK7tpHAwy7g1GPCHaVCHN1xHa3zQI9WgzD008UPxSOla4+fSNQ8uyhmA
FUwbqGtd2qqk8AITINjRvrwd0FKU/8p+1MXm+jouL+MfIcKhr7SIjlHR0CCsVJBmT+Z7rNaKm4zD
GhGW2H33t4UCU37OwqLBWtAnT2negKaNBq1BMZRxGDfhXjt1zZNhHiL6s6p34yP49wA2L7vXlfw/
Dscf0YKWVqMC2AFkpoE93IXZZ2MetdZtQMRcRWSUj43q1dVP87F7o52rN8+RHpPwZwbg+6a6N5wX
3d5QNDJd/6jl7f3zTYLHY6yvgB+M5YioFHpGlXYbBtItD3idgTT1/nVpq0sghD3IEbOksApcZk28
qX9DA2ScZM57ZPBvbYua+HAwM7csD8OvmCr73t4NyoamIF5FV3HiqhMu2ntN23fZWr/P8sn6sxLz
3589kgFKCGSWeXdkdlQPpjuwPSfOU/RNXkOVmJ3CV6fxjyQRb81A3c8wi3kRjFoh41gnXqPna0j1
/4cr/CNGcPqF7sR22UMhx3lSLT898ZqkGmGe/UIP8ef1nRV5mf86V8CwnfPw6DEQkYCkuJPaqOW4
YpgvO7dAa94W/HGmsBrVTeU8ZXtaP/WNeyw/7OY4dptM2qNCr7xe/45lC/vzHeLdajrp0Mk6XElu
7orJNdA2v9Wnm8wccdrvmHmLFoC2bIhqeAMYOoaimcshAPg9pc29FO466c1kRH9Y+ayF1BaGRf5Z
HvFdQflUahmaJgLO41fJ3uTNbozBwn6Hx1qTFfd6V7lg8zjU5S51fqr0lXGSKA9I+I8a9fNOxzzH
rhw3eeVlRrLP1JuIFd5UW0etJ5k9gkhzrayy7CrPvlm4zHtMCac56hqB/lT8yIL0vrph28HvH/WX
+D4NpLU64OItcCZPuLuzmTEIVOc0qMJo2owN6Dr1CpR7GOpZpUNdOu3w/mD0cXAPgPvg8rRnDLQb
ioXDkWto+S4AdsiivcwfNMcr5V0bT0icP2rTxmzdyeYkZI8jiGNGojO3QbBvtYRFK6a7lDibb6R/
vknwxSXmUqWyrbDeINZtplddwmfRxCukaaO1P9PMJiX/gRrG5rpxLm70uWDBK/eaOulVizMTR8ci
DzTgMmvJnVWBCeCuSDaoToYYxPVK6wSi7+uyl97b56IFr1v2lWbRCaJLWQL5LIaqoxMrFRJ/t9W1
KbQlv3sm6/f6n3l4s6wd2uJXUBcK0eWEDGtHZuk2PZcguFxdp0qDYhMNmDruslHds6rZTYXqyla8
0lm2+ERDszkgrgFQAAI8QVaUmGOpytCmyX3cir70ZrnltnSHG34zrkQJy6Z5JkxwBdNktXXFewiT
QZ/r9p3HrfJY+iEQWdNuJ03fR3ONF3kxl3CuoeAPJBPF60aDz1Q5I2PpGu2uVt360bkDUUURJQSZ
DLtzMbZgSc8AS71umUve6Fy6GNoPTWapDbxfWNnFNkJOyHMGHfdWj/D+uqjFq/pc1vwtZ5YZl3md
F8BaCaLiaE4uk28UuQae8I3dEWk48T5xo/qu2NhrociiGzzbV8ENKoM1TOkIwbG1G7RfFVIYjjsQ
AL5sE+vDeryu59IleK6m4OBSyTHqEi/fIMlvazn3KZqsML8YcmSKognRsHdd3rJ2M0ocKvVzEfhy
WTlAaqSoHeHk98bMF4xhCLfst6z17ECrV3Ox84kT4zo0A/0jTrDXSEuBEWdDPQfj5aUf3SgPlgv6
McQT4CtHFnrtbbbo0JBBRIkQ+KbIpV/qV9d5x+rQhsBYcojWJxOZDCQRrq/iUgFEmRHw/leMcD2o
SY5uwAT3Ms3uYg1T0RurusMwOw4o0WfW3U+g5qAL3sxJMcZEU13LXEsLLXrWs28Q7omhdDC9QPEN
PTjDt9pRUYj8WeRu2bzUH9q30jPT20x5tMtDI+Uova/lGMVx3N/x7Z9FwKzY5VpHMU+krFNwOcso
sh6iJ54Tw37qUnQLbStQkqS7Nn1I+5N9X7yk5daRDkmGMcCRulylW2YBEU/9llSvvf1A2bj9f+0R
iNUvPy/H5B+SL/g8Jm8zTP10t3G77dr3Kd3kYFmwN1N4L6WnVuZ7GUQ1dOLErtYQUBfP9z+b9AVq
cgoHnfeqifTZ1ok9Br6W+2CNnGPx3gNJC3jHYZEz0/qlppmqdpUcqUngHFOKioc6+nrywaxT3v6g
dUe6UvFq2zf468oSz95CPN7ngoVjMPUpQF/7MQnC9LmLf7HHWzTFH+SWROOHREn3fn9d4JLJA94G
GD0oR8wwapeKlu0Yg1G9gd8wKEa07mT21ESYUKJrcfeSGzkXJCiWZFMra3aFWuPQkzLpXcN+vq7K
kmGcSxBOb8grw2obqJIapauCs3vqT2l219P3Kt8YfI16eFEcuqIB2IaMFbgGLleOKYkuGfNOtUrl
VmXuhWlGWDMCIMigLgBRFU+j9ea6juKs9m8PMc/BQzBQbVCtupRKFckqwaEJqV77UwqAHmuE3jeW
EL6rvPRD812Vu7t/2wUuihWHodKhnOSpgtgOuXlS30U/tAd5M/2QX6T/Et6eaSgiICkJy3uzR3GM
ZqFr8qNmeW10bzorYcJitAnOQmSK52YTPPouVxKdLzoftTldnXYyXiDS4CVqUjxh+vukmnl9X4/p
SFhVOSfA1LTf9NSg++u7OZuIeNjPP2E+nGcRmdPYmsQ6SgNL8fS6JXG35/lIcvso6SvB9dLxQwfj
77YXTLSJGclOboGCVCEdFNmVfWBlbRCkviTvukKLCRoLrwWYJqadMRt1qZHV8AIXOd4m1hjw6NBX
zzh32vSr+szRsgnYti4lycdkbOh7KHu9swtLHzhQ79c/Y0nZ868QDkkxKp3UNHjvRZFsbs2iRFeq
DJKR61IWA2r0oaJVa4YNxJT8pbJTZ/KwoQjes9gHGjfIX1QfGIJS8Q2DVLi33cq+kU+8/RhWs3u/
z7loOueyBdNpp6G3agdhoDncgYnjELbSoSvYng1Pqnzg8lyVpO7QvKrlz4Rn7qhsUn4aJdSZ97x5
Hw2P052h7JtiA/v3ovBNKuk+VehOTxjINqQ9HVI/4dv/tGZ4DKB7Fz3f4pqZJgaj2hHRcs+AH/Re
yDfTZOwkogPicnqO032CfGhdbqyVy2Hei6/rhSFtHSOqCjrrLveqnRxQqyNGCppYR4tN5gDMQour
7SiBKvq6jovWB9jF/xU1X/Fnp9rM+inj/YRyDSYI/Lgtpx3mSx6vC5lN+Jo+wjOA2yF6NlsZz9ZS
2aWHuB5dM0pJHIVBGL2Fve1b0Vob1GJUBFjxfzSbNT/TjFchGpcYNs9Won0EVgAjp66l4bnaJV6k
FV6M7khzOg0NkenoXdd4aQcBZTT3KaEfGqBCl8IxTZfzHmh8gQ6YMl8tjHwjpbHkpdTM/4NfnqFe
ZUREAOUUMYwl0H1hlN6ZU1WMtKi/J9wDVpUvc9OP8pUIbFEvIEDOOBugRxFdJjKslTnSOA20MAb7
VowW26RvEq/Lp7XH45oowS/q+YiGFsbSoGozc5viOeynaZRsZGavJXMWHdQMP/q3WqbwlJG7VApV
amaBXNaZ5rd23WYkchqr29QJn6qbcFJ6Nh4kA7ksV+410M/1SR8CRWhSDD9FqTDxS1NNtJ1Gw1TZ
s8mKumPrqIPqqQnFnyMt1yq36y2J3VtRkdS/FDmukEc01WE7hgYtiJHX5ni0exWQ15E5NNWulkvw
z3AuNy0BQEZhuzhGGNpauxwWvMBM1DG3LiErACDxS3N1RpYllaqliJgq/30ilffZuAn5iWl1QoED
cP1wLF28iArxJEPzOdq1RbKLakoxlGi3WVDbH4pZHyzcSaEexuiokAOp+GxKgDVJSD1n06kb85s+
8fX0Me/DTa99DlIQGh9g4Pi4/lULIbKGVAzG6tDpCsQzwenmTp+1QxmxQI9rokoyyeV8Y2bAPSs3
AFQgZf96XeCSh4LE3/MSc5ZbJGhG4Fg2o5SwoN20CslBhOqST+1teuoCcJf/B2HAvZ2Z/4BsiYau
yy2mHbMKwDgBimfPA7btKsKfs4PL7uihWmkGWji56OH4I2q2tjPPW8SQpfJZrwzXc2xbn3EZvxkK
W3N9i4Z0Lmn+kjNJRh+GICODpPHQpzsMTaMSEY5PIKoA8NeukG5yH5TvOqYyMWL8bMsvmGrGbDMt
n1ZWd8l44A0dIPHOKK/ijc1s8OmVrGLBUN8Mqp8ObiYPvgPQqSf1e/1QVX5+H+UzRzuTR5IlD7lK
4mFrFA/XP2QhSJ/bZ/75DuHeqa1qopVUsICxlgDYRKnAnjm3lkRrkFBLLuNckmBPZpmbPaZ6WZBv
kvtirQj/ewpLCBkuFBFsyIqSccxDLGgyulbh0XpL00cKaKlj/lm9FzHhnxNaElz5ZdzlT/Ztj41f
i5mXKqfzxAEmCwGfNzMbXppXm+kx2GtamFf4rd6b9m3ZuYMnN8TpSP1ac1fpf7bPoG3Ma9JoICz7
VnGibK0aj818tWd98VihoQ+UkTOijiPsLcsnnqkVvqY7DCBYn8JXLh2ZjULUWO5a6YiegNh41c27
oWs3jDcAb00ORryGBjdv7JedmTGTMJgINEqxbttO6SApGmfBs6K/gRGJ2DbIdLifGYCH9VS+C5VA
l15T/a3X1i6qxR0B+zuiKhCqzMOYlzsyVGFV2/YA+37AyKe/1/fTe7VNtmxv3XP/CVBwrvzueDIQ
0Jpjt+LXlkz+j/AvCU855nVe6hMLgA6MToXmyOTV1vp5E8XVnd+iQONFDzNIwS4VNLKxAfy1DJOb
DmbpZvqmQbEDXKeu8Vw/OSCVtvx6jeHqd0bkmlQhPWRgSBGgw7NmHvd6P/cSIOht2jvdDUcykM5L
v0kHzX/dt3fGaXjc5g/8driNd8avwkMF+CF5v+7Gfuczrn2Q8DSPMdzf2AU+yCDqoXkrN++x27j0
46bCxAH3Ot8InB3I0j6r3X1xdPCN9VF6+Nl4lh9tnSfbQ6/Avt1FNxl5RTy3VfD/TcTado+UZO71
jxWBAOd808zI/c+eCUbZFlUbqRwfCwBMzJmx+8R0s6B1JU998ZUHw+924a380u1bd3dd9NdrB53M
CP7nzmwUPcUct9pUFtX1sQ4yCQQfAJp04g1Kxh3cE7JsIZK+1+XNmlxuC0aeoCk6iudmMbG8Umpp
zqu6bAP7CYry/U+0aNbPzFvLvy7ku2Y40ZnXBkCvIHIXgjGj122GCTkISvYxGgy6B0c99b1OrKH0
pHRfdRgTXukNn4+WqJwFYK45Wwkoalm40RqHR1VRFG2gU+OoUEzsOvFHzbUNV8tf19fxqycBn5sM
AioF0jDVJZh3ODA9sdFaFUSNfAKsBF5Sa5SSXyOBSxGCUdq0z0tzrNrA6odN1pSo8e2qyktsBT0y
K3fCijriPFA+pmZnJJA1tPpDlKUbLVzrgl4TIRiEXJq0ULpZnRFkgpFBaPRyfU++niVsPp7qQMvF
v79Qs8RNWFTcyLAn5QgGEwxnNbHtTUnhGVnh06r/5cj1yrzvmkzhSke/jS6HIWsDFlJXM6v9aEck
Z9/gT0jH0Wuj764rubSMAEsAkMFMcA0AnsvrhWrUyvUcy2hMo+mPFgUilCl/vy5kIdc4L+UfKcJ1
0ke1nlUKzLsizRNgwbz09BJ2ZDq4RuIN365LW17DP8Lmvz97AyRtXkyGk7fB6I4jSd6cH+0I2Lrn
61K+Bl+XKgnHiTk10PNDSBk28WP8vHYDL53WPysGDI1LJZQeuxC18D1Go/vSFBgOR4AXYFKj01eu
qyU3dy5KOEl9WqLhbJp9ePOzBAgP0GmfpH8Li4o7cV4vC32PoEOBmxOcqaJXcZMkkDINksfKbaJo
m1qj721nk+s7s6zPH0mzyZ/tv+PEdCjUtg2K3MlJqIK2WMmP6Dt6lqpiJQJctAIMmSP4Res3pn8v
ZRltO6TUGGFrVeTlMbrxlPcJQdl1jZbPDyJrYKKjI/sLD0CPHvpSmSAmrm+iBk3Zau1LTr4vbSBs
x75qRbfAsnaLSPsOoGV/iIbX61+wqOccXmPYGhA2IiNjEjGAdORyG2Tpa+FAzewUxWvtxWtChINr
duBVZ7ECLR1pE/fxMZP6b0xKVnzswlMSXE2Ip4FDMKPLKoI3CiNH6iw9hIGwzxCZJUwPuujYAuIj
q0GwmjKSTZ9qD6xmDbRig08587sC9YiC3hlp4ap4glbJYznFu+urvBA4Xn6ZsALoVqmSrrZw5eAR
6Um1Fz7UaHT/FU4+u7V2vYKuYM96sm4NvjE/7MAOG2Lowdq75qvzwWegpo43rgocfHGgoWv13A4H
juG+1HFj9dugKseMHUZGDHO16DZfaZdR1pypxmsaTdFzQVPQWZIkY2z0spu7kaeEjGxfp2+F4xs/
ouoNb1yCTk+JfQJNaOXsfr360IYETB1AviDuckSQYbscABJiYYQxtn4Y5rFO36/v5kLMCgEzPoGO
ch7GlGfNzxxR3elTkemUB23Tc5M4ZSorNzxFpf/EOttJtviz865Idqd5OrMnUNGnlbVTJfRpede/
5evRwgA9an3zmwDToWIFXE6nKLXDeAiQpFYSDygc8o6Oplx64PFbw5v46oAhTAVfyfwomFFnLvXu
JKZEwLIcAinL9jobG7dU4DMGOuDtmK+FzouqaWADAoaJhlqmeJqHqejsphwCtLnIByDBm7cDAG/3
qiXTlchiURS612x4DZAciQ38YWLKaa5zKDYCugqzqdlONQoNkNQYNry+YYtrONO+4LEzPz7mTzm3
HTvhVRyqQ0CLpCGRuotT4I6O4+B3xjj514UttJHOuFLIUqIVZJ6GENYQlfce0XQ5BvIgOd+cyGw4
KYwIyFYAFHImN7LGMv2Gc5y5aRTVG4u1Vn1IKit7LzuON59VhNkAwmGFP7Y9y9jz9Q/8elTxfTMC
K8aAZ7Y2IUSpuw4Y1RgJDEI0Dx+ZpefzZJe6sgxf1/w3x5MM47VnOBzhMremyJIqTRqDCgNdxyap
x4MpSfG+LZrkUdb7aqVjb0Er7C4wcdCDgzFq4ZV0fYW+muaMnfnnZwkrhASRGpqRPgbmvfae7s2X
6z9+oTRx+fMFXwZIlwjUcvj5KjgFfqTHONg7DcEQWPnEsvn3FXlfr6BLecJeGIxqHXBqR/Rtgqrk
mDVb5YWaP4Z6O6BX1NYfBslXWiLvSxq7KNKRfriv449KX5vhX+j8v/wSwZtNpWlE5aBhujbyte5o
vpnljYp0XPVGN1XuyrkB2Fenu3tbWYE5wr+8Fy/lCh7AUXVpQu1mDDrne1l5dbprpg0LN6hVv0Q/
s+11cUu2j8nFuX9VmRMQwnNG46ClYU0+BUmqovpeJCN6q8M7J6lCwtViDYJ40Z40XLqIvmaMbxHi
ImnaGeK/mIJOUz0z+UyBrf8Y7l8nZddxG6jjib25ruHSaTOBIwOoc7RQ4BFy6VFHR2kSrZcnPAvM
ZkNlWm5Gq11LVM0/Rdy1cynCOlaZE4dDz6fArgu3VsJtUW67G8z8k/BoO3QllF06JeDwASQnnu64
34VTmbVZTkGBNgWOHbFbGe8EkrVWtVekRts2ehFwSov9f1jHM5nCyeRK3fdw0pApc4omoXLYsqqw
d/9FCkrwSIihk/XLjBpi7dZqE1R/Vb29Ac/49x69SitClox+Bhd0ZspCEwHvpUkMKajnOxklZrUd
optIsTZqqD1klp17Y2LoKwu35KLhodFvhRecYYmXLNKXUhGWTA4mXHGkt7v2J5Y5vzXyrlq5yRZC
TwCaIZM4wxkCQdEWDCPi+qQ3oT0FaHvU9sOQgyIkbQoX/A+jm6dy9Mxb1B2tHjw0VQ2CZqt3zJVo
aXF1UTvXEL3gNzFamgdTFKtH7mJC3vRAU5DcJ1o3eikyJ2482R//wWJsdOHOUQKkCZs5pSobrBCw
ahYfms3EFJnYdSm5/14K5ggsdCnMuKYiyarBJLUy+lgOCqu/z9O0Ip3TPfz/ZIg+xOkkK8lg+ymT
FJLwNnK5s1bLXCiVo4cNUY4Bj4gMt4iva6VWbmtsgBRk8A+Ytm2Olj06+3AY24dORmIutRtwZUWA
9s/0Gv2l0WgSJYxGv0Kjt28kkrPpmx5UEdU4eZ1kJo9RqWdunI3JyiTX0tEBBgxqGhj9m+mWLw8q
SulV7jBVRv9nGHoprqeAtwB86miWBtcXf1kUqA/R0ASgUxE3V6JqHjWpIweN1I2umsX8qWhsnRgj
OkGui1q6kVC1BDjhTKoM+o1LrQbDSJKs0WBLchfdTpROvq628n+xpjMpgitoawZyEXhsQFB3+ibu
ymJvZp2+Ej8sLhvooYH5iyc1MkWXuthqNvDUjJQAyBZA4OToHSwnld4iJWWuHMGFYRtY7h9ZIsB2
qaMJh0q2HDBkFFABsuucnxSQXfS7SJvk7sTHRAPheDPx2tOcio07LXHkhoCevkHJPjM6pMgy3SRy
YjQRaWsDo8+FTjGocH2Hl1fFAvSqbCFrJ75NwbHQSa0SyhiQS8uD0lrG91Hum/uwK5yVksu8wGLg
AS5SNPLh/YIOaeGIoCXOKlsnVdDdqD4Nk/FeV+pDbASRggEQRM9zb0m7ElItqQewqfmOAQ0ciKgu
N72O9akaGsjs6zIGvDyorkopjjdonohWRC1FOgADB78a9h5wltqlqBHhAFeKUgliCjT7Y2t6Q+iD
e7buV2KCpUN5Lmj++7OHdxiGqUrtYjbk/BuLEzeL2EriaeFixPWExg3kuwAnK4Ib9/r81J6tImqi
Q942Wwp0D2L0DI0tT9cNcCnORoV2pm7HWbBgHZfqjLyOnYFDHRlY564acc9sY32TDPVwa+u15LZJ
0Z/aWkdl37BvzM4eX5iklSurujD5gXQJagCIVWEriphALjPMToOmV0GbhEmiIrsZdMzmq8+1DRIE
VXGrg94C4CdSvb7EC380b5us87uM37Gi2Et5NKwczYXzcvFB9uXClHXhSL06n5fYNfVko2bFMcQq
dGNPUlB+VuNJX2sCXrAtyAQgnAV3gDeWcF7soQSxWNJAZsQ8nX6T87VZ8WWt/kgQjsmAJ5fT1pCg
13G4yVDRc4ag65OnmtdIZiT35RCeKqdfeYcsJZAuNBPMbEJat8zqVgnG/MNMX6RbkDyQYhofqaxv
C5qQovXKMXEdrfIxUXubFiRxVgBYF6okWFzwVqvoeUaPlgiSnk85YmoJPgJdWRr6VEqpd1PLcPNe
QbNmzpB8DA/UbDehMpgkp9pJG9aIhmezEdzwxTcIZmU1uFGcEfdg3afdmyzJePnlnHcvA0ekNAHs
+9SnXPUmlq8RZy+6lTP1hSvY7O1cSWb1LUwjSPZPRK+ubr1P2Voyedmp/JEkXsBVXdEILcvwkUEG
GnnwvN8ieU2fq8f+Tn9fw01ZuGWwpEDFQvlJQ7AknJo6TJKY01oJzPaka4HUbPRxJRO3cLtciBCO
Dedqlo19Be9k/oRGQBlU2VvU27jO9tcd8vIm/VFGOCgt643eNHFQ2OSiQ2hn2IwUZnGXDSsB2VJ8
f6GTEBAg5hxBvARX0CE/W6X7mm3MRnc1/VNFnVKKe09RXIlq30BEuxnsbcmxeYlX6+Nm5OaLzrRP
I5E/rqu/6J/O9nJenrPbVcHbTGEGFtpWXuPEk8OS6GCwT3400l2u3GlxcF3e0kMYdWekWE3gMmPm
UBCYdzShyFEgbuCkhq1qQEl4Mz+YSmx0KpUPzVob7LIXOpM429qZiqyY5HGY172JQ7+swJg0OdsS
hKhjtNWltyI99Z26LQu5IA1/NtoVV7x4x5yJFxxQx6oRxKbd3HLpgHDVVihpoor6K+u6eChBfYFs
BuAzgSh5qaVVDADMyyHGtF31aa/j9E+A6DqpBNkagGu4a8+YxSN6JlAwZ5ARJaiU4eDo4A8Zs5p0
tupLyisrY6+dvl9Xb007wWqiri2TycEelkX5o+my3LWpohCWZal7XdLigThTS7CW3hqtfhwgaTJa
nxn3qe3X2q4xT87oluXkIhm1InHRA51JFAzEYT2jvQWJFs+3drgb+feGYWiOb65rJh4ENMxhtvCM
MkhQTZsqXaUsBA9S9x0DnK5So+XHUsqjinTQzJOiJo2nOwXJkwe7eYjHsPauf8Ksytll/OULRFWj
Kmkx51yc8PAFdV+aGjFJTZQtLHYEd7g3SdvrAgW7+VsgmhSRpgBspdiNrMstOslCqKxnSGOHbsx2
ob3GIiJs4G8hQGNCvyUwr9FwLVxWw5Tn9sBpcRqMD204hkUEWCwSGSu6iLf8X3JmRTBdjCys2LEj
8ygG8Am4s5wo82z1u+NmSuEqBlFcR92q77wI2jhZCcvFh8JvqZCHbmfQDWN4Qohi5FEvaxQ+ilP0
LEkHegIULn2UzQ1D/7y2HZWBVB9hsqmqbTW6g+41q1BPs12KVqMb6MNEVmbOiwnxhjzpZahJFvge
D3cVccj8j7ZxyPeCbFT0hxzKt+R79XLdcpZMVbfQRIQeb7ykxXtK6watVyzQtWUIGNvsLgGcWVYW
Lku2qnZTRmsTbkvyEIWAOhojbjAmwYhY3xhcirTyZA/tU1E/6UVyk2ffc7zjLQnUPk17f13BpaOB
awksjUgFI6svrKpSGmXhFHF1Umub3/bq2O2z3jpk9ajsrkv6TTIhbiCS+TOFLDIi6N+8vJsUcDOZ
tZVUp3nfol27j3bRrt734CmPGhJu0Te1tw/Rsd2nOzx7d3V8E2Un2QNu2yleG10XI5DfBn3+NcJK
K/WU5nZGq5NWvBYSdUP7Ow1vaGhtG1PalJVxAP0KGACfrq/C4kE6lyvc0I1uTyFgMarTMAwbnXmc
2S4gcMLhCXuspK5dSZ4TfY+yjfLAMX9b3NUgWuvWjtPCacIAFMrbv/nPFJEWg5s0zMsen5E6vUet
G1oPRBk6ohmRqxcreeLf6Xdh6xVU79EGAoZpDTwZl1vvRFarS2ZZnY7WfHKfAYjsoaN1U+wM/PeP
d4XM3aeRH2/++pW6n+irdDEX5Yckcg1X9hR38EeQG8tEWymILN2IGlKkoIBDG858BV9+XTpyNMMM
WAu9mwgoV0EEk7xOxvCtsaa9TCWMJNygG2jfp6M/GtmurayVBVrYDQ3ZsxkBHGNMX2oyqZ7lzO5Z
c+p6kPCA/JHU4z5W7ihex9ftb8HB4JzDv2AaAU0i4sBzosfy1GPo6NTbty3QKbTsppFbN58O9QDw
wH/3rJoPGaShFIp7ykBKTThk1OrVEsRyzanJiLqd8LwmbI1v4utJhg0D794GcaUFE7OEqNBoijht
EG+esuiHmnEv3dmYv806L1MtklQeL8vbcA2uWQgQQZUAoej5RIOpgTyyIdyHiZTmjtH28Ql1ytSf
uJqfJAz++v9D2nXtSI4ryx86AuTNKyWV6+pp7+ZFGNMjSpSjvPT1N9SLs1PF1i1i5ix296WBSpFM
JsnMyAinr9l1keul36BP1++MBuo2cyJJVX7yFzDwL9Lk2oKSW5K85x5Ls8iey3GmxymD2tWASp/P
zDwKPaheHeIBUrts6nLJtW2JTGebGC23i+LyUpVFU9VHL9DJCypFmszNCoMeS131eaS9jQ14Wf/Q
PRcbgNMvqDE4qXjeRmbTjboDG5SGhRWiU8bxNtHGzL7GstznyhyemVr+fjIcg7nu7FY2PcJVHhKD
E3u6tfp7hZu3WnF/eVgyW8J6lXqXd4Zl0mPRk7h60F/jn1EPKVfJ7K1thUV8BUispRUSunnnY+o7
dXKtQoNfpC91Z0MC+YvDt9lVzILsKm/n3Vi9Xx6ZiMNZNsKZSeE8Q0OVYuTW4hXVeA9A1VWG4yoZ
rcCeWt+NoV+dtBDSG+/UMSZgwJ/N95yx7eWvWJ3fk3EL50vftLVjKRh36QRls2G7/NpR0Ap32cry
K582wJLpAtMH2o/EpH3fpHM16fCYhqI3GJmixLmb2SxbRF1iRhjMxNqiQIkYjtlsAfHZJnNJPEPZ
asldElyj36Uo7+uZSFvPPz1glpU8GZ4QR0s9HxQvgl2qv1N3DufR9IcE4OtWEr0+H7gflhzIgQLY
hBKrMEJvRg9FMSfJkblmHCaVCXyxNiINPZcPWqolfs6KNxRjfpQtGtNBm1H5Ey0eDSDRJWf/2pgB
g0Di38TphDLp+YZhNR2LiWPMTK8OVhK6bo9u8JkoEjtrsRMqWWi2QLUH1y5hbjuPJ3ZTuvRosarZ
dqX+4gwmlwToT2c7pvXUiBDR0rzUUmOyMJiavduDX/6oTObHGrqvE9AMVl3qX94Qq7MH4qelngsF
S/FG3zXMSEYdo/LUWza9eU4F/kS/1R8um/n85MXAdB23M5CZ4JakCoeta8W2m6JJ/1j2EJPaaq3t
pyn4iNBcCCQNaLp95RZEBpKNuDadOhDFHoDFeNaLXhqbSVFY9QgvVXd03CSl73yvIx8JwqGUkfuv
+cepLcE/ho5GLMlhC8VUf8jxXyUJXjILgnPE0ahP4wQLoFoEV3FNsu7PUpwfJwFQ5Y5hAmeO/msB
N+HisqdnzZwc0dEayBL0a7H39MeXoHlyWmf9lAIFAxdQee2P9lcLdHxF81XiaMt2FyP8qRXh/HQ1
ixZ2vwwBRaGXJOx3P9xNFtpkd9mQbDTLYp2MRtVrS1EVLAaNn8CfvuUqJ64hK3qtL/nvBRHCbBZ5
WTGZU3KcmUWS7i43/8cVF7w2Mu3STUtMF7q5/ILeNVom2YOyIQhea9QtsJQThtCB03uCfGKbSAAa
azFMx1UeRwDOdFyrz5dC0TQKaC2WgkPniYOSs0jd0Gu+8iq8vOar4WTJnqkL2RSwaueGeqtvoJ5c
YIu75t5Kk2fPuGmMe5xNeN0vDSiTxMlWj1n9xOLyRSdeNusmt6oYFumtgqyKmZHqIbuaAsshmg/K
276UnAerbn1iUJjLQUWjqo2U1VFznmKWhxwig7bMiMgt8RFnkEMASA4N2QsY7HxYrC6amjdqctTv
bCDfrtSMmE9xaG+7kF3lX607c5OR4TH95hzSmOx5urElPiNCnf75BN0E3/2Sz0C30vknNFzJR72x
k2M2bYa7+Uce2PzKiw5zdWdl5nEynhtksW6UHzGtiPOHSm+frAsT0NAsHiagx45q880AKjtpVV/l
1+7wnk9/czAhbY63JroLPUDCz0fq0ZJaRWQuW9z2yKKCEoD5RFa6XtvmuH0hx6pCghsogXMrVrTQ
PUGp9QjIx87z0sOEFuHL229tnwPzitYvoLCWLP25CeB5OsBgXIR28Caa5SZ+tafncZSkUxcPFw8Q
CxRRiyi8BaoH4QAZXCPR2ziCFbSkFwTXy01rdn4LADhIEeap9w0q47VYffWdGhWGxgxsc9OG0Xz6
irrNEKmk3lovtvZux9PG7ug+6p8vz+baOCH7CoJa1BmRlReO4xbcaXaUeskRty4Fydw4nI/uLc83
fzU40GEiPY2L35KnPl83ZkVuWTY0PTrjiKfQFkU/Z0qIjXy8Qu/oaJA0gUqXLD8q1uk/NpmNux8y
ZR/yJ0K4LpuG25AyTY4GTp3EbCCsm4Me3AL9W+zz+Mv0omg3oLk56NEdtG/17xDd4Zv6PbUfHcOS
OK/YgfrP13zUr0CDakOp/nwWFNfLGvSAJccpHB/M5+LO/T5vuvv4bri396ii7TAx6N7v72rw7X9H
geLycuvLeop+Dcg4yk7/2BeOksRFtVwxYD8rSXRtBdaP8RbQYzLctcD9fdW285UXKmE+kD76Evtg
f9pnO/vp8lesOt3JRwjHi96Ah1nl8HN9eOI2Go0Ml9SzX+c73dlQ1BAykFVeNrl2aC8kRghNoJrD
I+B83qs4ZaCPh4x8NhsHG1roTnfdFwGn3ia+zb9fNrYs4udJ/m1MuE55yeDRmMHYdEh26UOnY2vJ
wuDqW8oGHBi4sGUqxWtIonWdUkIh8dgv4MYcfEV2+yuOoA9tGoeK8dvlWmp47DqO3hKgcC8PcX1b
oYAIvCiq0Pjf+YSWVVxHDVTKjpOP+MjuyjQoHtLXuSXDdrit401yo/reW/mgvClvgxdIzC9vkE9T
DC4egDxBToWk9Ll5R++0OUYX29G+G/cJC6Jnxgh/jW4jwovXnxJrq7sGe3cpLoD+R+yPpE3FlBHE
AMe6HXfqcDdcuz+SjuilS5Thqa19K3iSNYmvbhI4KmQjULcEMYAwQqSdqwIcvsfum7PrnpgPEFPi
o4lAMpWrO+PEjvDaQ+dTUfXpkB4t69mbUa1zg8I7muY3Zd/XoyT+rB5xyxv8v6NaZvrkKmvrcNqk
gLU2+IW01GMUdMf5CwqW0hTq4gGfPMRZMKjwjsVLzi3lc+tFTMH8lVABGOmGo8fA53SXuKG9759H
Y5sxUj43zrWOMmkkS4CvXVOApP7XvBDoCyjXRRXDQDfjdwMsabEkxqy7x+/fFwI5c7xothL8vn5t
TsRbBD6Ka8d5xIsHHZWES8z9Pwv3254Qs9PRRVM7YBHHojHe09TZFlW+b93bqLSBbEZXy5fYABmX
7LElWUWxpNdro6rbOcwaG3Y82OHljb1+HP5eJZH2qiySNGo4ZrHfTGH0rd2YaLfZN8/Kqxe42/hA
M5KpZPoRvTlfTY2o19MGtHs6317+DtkohV2h93019w0+I0afpqp87fubmstyIsvt8dOGwLUZJScN
2UtxKpWUImQuW28O4sObs5t866p9Sfzoqr5LHniYSga1GlhO7AmBRTVL1QWrZHpk5TY37+aFLa25
N4Zra7op0el+eQrXz8MTc8IcWkrdo74Gc4C9k7QHK5y5nauAHx3mW9VtLcVkL0+AS/O5/P0klFWd
B/B1jPkc/Dyc7nCRODTHn2jmJ2PY7P8Qef7PxfFkeMvqnlgrDbvHGfFhrTrqvgmJpP6X5f+6PIur
UevEyuKoJ1aMzokntx7TY75zb6fAvJLCN2UWlr+fWAAZSlFQAxa6b+MV7uLX41UeVmEK8BHbQC8m
ADnzPYSBL4/rQxfi0mIJ4RhwcDyLKbzD3Go9OuxN0P82AaBqwCWwgxc2Ffqjp4AGL8pW3Rlv1Ofb
cqdeIRWxswJ0F/vT5g+hpJ+WVAjh88DtInOxpJGZw47lAHSZdzKgwNq2x50FqIiPe5JY4G4qCuQT
VaC9DroJGlXIMEg2+urkAlXl6SghLEoxwkCQ4kF9IvHwtNv0EI/emofhwLf9z2ybHceH+Ko4esjk
NH69a47Vtv1Vvjbb/BE0kWG374LqS/yj2kpTO8t+F1f89KOEA8uI9CTORnyUclNv9LAKGh8NsiF4
kf3KNzeX/Wu1enpiTSSAmfSkajK8pHGQmH4CKm9OfhQk9wuQF6BVTnJnM9Ziz6k5IbbOOsqXdo7B
deAOHXbj609tQ+HQ9Gb4ZtyoIVSXXuowP1hbbRfdVDi20mtcd3SCFr5t++SScadsc8B2Lk/DB/XM
hUkXC0noqu2MSMV3Beq1cqPsgYffG50PCosagtuPCcQIpmdjV3zDo+9gXwEf49zREKqB73ZFGjxD
H+Mfhq/eqseURF+oxFHFNpqPHXc6bULIbubcUkqGVTKAVnrmy7+O/zYTzT+8S0nXJQ4o0vS4cZVx
M4Ux9eCRhBjbzSs0H0kafpO9BdeuD6fDEqK2ZcWAYSz7LzPfu+zWqH7lslTlZ7gbEnenNoS43Slq
aoLiCA6OqElvFNITcMZvpk0cjCCsR/Zm+/zrsjetvjFPbQpBG8q9iuU1sBm706bqKj8pADWLsm0b
T7sqmg9K1+ySob0bWXfjevRLD8b6KgOz1zxtDY2HseY+zd2NIqtmSGdDiHjj1KVeM+HLvAcGANwU
GrsOonAZZO0Vvw+VYHotDpVk16/ewU/nQwhp3TBwOsxYZ3Wb3M87QDLuzCDf8KCV3BXXHhcnhsRq
Ohg+IlvtMLwhtI7zlUm8bRoOhN5dXuBVvwUpEurpC2WhWA5uWKNOSh6zI0vqoNagUFf6qaxR5+P0
+RSTflv5mNWTG4cJGR6rVCg7avU+SX9pI9057s7Dq2mc+tsxqQi1PQhjVX5adH5vDDuq+Xk0+S0g
btmcPw6KQ4qu3RpRuQGPI4p85o5xJYzTOmwd42ahKY149uAxcLk0Mq6JZWMJnw/kHXq+kU9HxUnM
A1TaAFRv3tKjiXaFqq2JCfFPPX4qBslqrLkX5MqQ00F2ENh6sUSQtyPEU5gDKFzLd6Wb3TT1JmGh
p2519gQOtaaP0bAvyz+sOAGuDg7kMcE/BcC94NQNek3wwmuSYwzwW92DT9nG7bmUiZRJzIj5qik2
WdPlLRKf7QHtbsGkUb9VM8kWXbMCCONCSwdWEEAmz2+3WEjoM5pIvDXwn7BT36Wl2hV3AELyt4Xl
C068mSte2ZoNCqnZXFwNpXXI3XFT19Pz3Kmby9tzCWKC57nYlxA3QKkT6MTlU05MRfXM50lHVVjP
QtYngTtpRpiN4KJIw9Fusm1PXQmiaInon01ahg4CECATHSHplQx9iscr5m8YQ+h+k5oNkGi1SeYV
O+Ad/MsDXF0tSJD815pwi9KcZnS0ElgEcwha+xuLvkeyG5FsQMKrFFhOt+kUPTm2zjxuI5B9BEoO
rlkrH987i6Kr0zRlSf5Vm+jkXHod0AJvCU6o0bpRlAylPg3k/PR60zlbPkO2XfKmWjkkUBf7bUbw
xKYyKz0uUTvltX5fDKAliCNfaZXdOGshr5RkwfYoo0wveHUDmEhgePpH472waJkOvVmrsQCGSIcf
ozVvPZ0GA8tKn6GN5bKDrO4AZLiBVkL0hQDD+Q4AZ4s+8BZDTLQ99w2gZQ0ftPZ8E1Xb/82SMCrF
tCejKVCXQQuVFj/VMdGNYxpO7VUhsbTqHSdjEjwSbQlt2Wmony7NWkXYJAe38CP2NER/EwtPDAmX
bRC31abLFkOpuk3LA4QswpxL0FBr2AgX6kH/LpHg7APvPYXNWCJqdlvI12/Kb7Tf2u5RM75m+bZw
UE6zKYmbyW9qyVQuv/0pWtkg5wDD6Qe5o+AeZqrYFkcRwpjf5/hulPWYyH5fcArHiJq2RzvhMU5+
WepX6Vmy9vvgMgAVrQPhC91eXOUkwPdu43hTm+O0qkAFS435MOqerE9xbb+eGhGuyq2VZ6VVpR97
CHgvhg6g1Lx1u1+XN9BaLEdL4AIuRALiUznMnNohsTWWHGvvmrH3Wpcpj67tGyQQQU6FerltmcI4
JsttIHGMyULuyq6nrRorBNGBaPlBgU7O5dGsvVRxG/ptTbgVUeZ0kcuAwEnpMDDQQoHgYaIx2miy
1oPevd6HucraxzJt7mYHyjjY18OXrisskM/mTTAUw5PL5kwSEFc95vdnicwE7lyXDh0W7FMSK/5g
quaG1apMx3Z1LZGwAnULAF1IKp37Zd3wqe1tDsCmMfoIhfLFXDu70J73rwVhZ/VdMbZtBwvALD+U
EFBQxogk+kBsiKyaJql089D+oULEkn0AV5yBqr/xQWEoGNVaqi2leZxcNnhhenbVNNVt16m+1i69
QjTeXXailWk8sydEesfNR8457MGPCLR00I50PfG/OI/PrAhhntIMDxQNVirv2hyvs+5Xllx3tuRF
ujoWRFm0VIJiEnCxc5cAeYXBVLCPHsGcvcugtYsGsj9ksPxnfcBLZjk6aO7Qn3pm4/LcryUEPVB1
/ftjwuR3AL7ZzMS51KRduiniZN8oNL5t2jKc0gS0c6woN6VT/mI9Y8fU5sCdGfHLVBvzvhk7Wav2
B7BEOKvwPc6is+EsVG/ng/uPHVuJmWc4jWMvuypsflDjbxWLXpKEbTxqE7tCAt5A6+ZMUqh9IeNC
3GxTMn3rMHaVmcObmtrfL0/SSkjFu3zRqQbeHVSUwqIasdfmmYE5UpQgmUPrivePyFxRWSpOZkcI
pmnEK7Ax4nJFq/IATa+dOveEU2uvldpVnZbby8NaOfFOhyW+2NXMzq2hA+IIOr+A2fVREEUH3kge
LzIrwoI2DvTvJooFzYka3b4y5zkyJAFk3YQJxUQ0xi1417MN8R8ttdporDFvOhiGhvEwBJnxavR3
fzNdv60sq3dyC+HUoazPYCVxyAgVzKPHQmmUWjm4sCZ4Uy78WHjLikYa00y7Gegz7rodSUfL8Sc2
yuBdi8N+2mQnVgSHBk7GLUxdWS4hB8cdfBM0sdF826gpsSCI28p4G9cd+/eoBMc2nCZFPiBBUd5q
r1K7emLZ1yq7Ve0GKG4Zp/DFwYEDTziVc60G5ekCoUoNHVR/kOrOMqK+duUNA2m1NB21GvEttM8v
DZJozRTmEskiB6khjG2ofJyTzduQPl12PHPZIp+WCz12uAFDnwdojXPP6013LMG1hCxuGydhmjs8
iF1a+hNnCpn6In3sCtUiZseykKecbSCP/joazUA8cHUTrWqgQW9jcc2W/wLLSEwg2mH4c9LnPvaO
50OH+5uVNR1pteKZ0okFTp5G4AHVXNJQI47R3gkiLW9OpmevqyK/12J6Mw+xFpQluk4rnrmk4H0d
IikCdtnRHo8aBWWEqRZOqMWDQgqztkHVYBiby5OzPv2/50aYfupyNldpnB4rMBlVtA+UWPJ0W40u
aBwDuAmdeJ+o8xB13A5pWWSzrTstPhrTLlN7YsluXWtpTZwvv+0sIz2JL3aXOWmpwo59yL0Q9FOK
5Ucm7sqH5IeyN0rJxK1GmhNzQtAs5xSVCAdORW9JJ+HRkk2Z4LCgqW71SMNvl0CMmjf1YX67vOoy
A8Kq231b2+WEuYrTCEQ5T/Xg+DEEStLn/82OELiKzDCqlsNOlB3aeusCEdxcq7pkg0tG4wkRqys7
VcsNTFf01H1xb5PHUdI3sxoSf6+1cGP8j6NAyIAD6YkyrJaQRkWf7I5+H9rQk03YaqQ/sSRcJ4Fd
MPQ5hyUt26CNtAONUUzQbqnKuqnX9/2/u0WkedZjY0LpHIage+SMCenpNTYPubz8q6NBKcP6YLeC
Osz5ljSbocPqL8tf33sAWCl2h13pEufdllFWrI5nea7jH+Q5xDtMo8RFWYwFgB/qFtdfYow54TIc
2ep4HDDQLjl/yJovMeEkxGRgM1ASi6dHdwgMNP4VjUNyhxI0/3Fbcl1a9TkkP5G1Brc0HhjntjwO
/bqyRFKoycM0Ccd+AwRemaOxNqxkGKfVWHZia9lgJ+NCOn5IlQ62oDgLZBqVnACynxfCmT73eWQO
gDB3HbJCDTOdoIsjSRBYdYCTMQghDYojee2oGEMxfmmtd6s8VAmV3MVX1x+EI9BQwfMU8PLzeYpR
YsCrFYkhZNzpjJbDTCN1RkmpHodMsv6r55kO0SPbBDAYGkDCosRVp3Qzri1HHcWScOrnL87A1W3c
FFoQT13ioznt2nQnM5i6sSKjq1WS6L02pUvJFg3DgPuA/fZ8uFDiXUgLSkzp/DONH8e/6BGFXtXv
3xdOB9ulVcFqwK153AYFs4lTfOeGxC/Wer+gAILVMpDYR1+ysGgGB1cLNVARrIarTOXcR7b62La3
YwdJWZ1DbScBYTAQLFhQlt+lnbsZrJaM1q2TyPRY1mYUN0W0Xn3Iz6nCjEL9zI5Gim/RIJ0TICfE
/TLLbvpG9hReNbSQrACyD8JikZeqKb1Id0Egf+xn/X2OCi80EqULEuy78HKMXxZJvFyDqNzQQR0D
RQaxrpuU7Ugrp0PDWcme+qo7VtNNoe7prPtN81qilXHOJdtwLTRiBkH8Cx0uREhhFq2xY2PdjHhJ
sniT72rIE9LUn2IdqsoxiWT0B2vXi1NzgpvSvC31WtOQX0ucveblj1mVA2SgcVKryf4vZvP30ERE
BiRiwAjQY2hu+Yx2fUKHmhTeTMZ7Q78z6Byosv6DNUAtyEfwOEL1C9Q0ok8WLU/SOUF7ZjFuLI1d
lWBLyu5dCPa5HiT80oBe2ckNTwbJ5WDtVHDQ7mqBadhaWALOo0uh6XZvm0hsUJ7Ev5CPh7DzUGp/
EcNOrQhXEDX1ZpxuGJ3Vp7vKwBMn3cxttbm8bGsucmpFuLblmTepXQYrjj591RuCS9wBtGR+Yspg
LmsbG904IL7C/QNpPuEsbeAc1FTxXI6QLtiBcfI7GpVVP6HjX9QAwG+FZxv6O3GxEXX9Ru7mfbS8
EezZBafmzGiQNVwm9LPqBb+tiEgAfYJYmGEiYaMY7ybe5KCFkfjZakoUyBMQlwDv4oJD6NzR2gLN
j0aLypTFQw9o/3ZTPqnKFx4TaM557Xs37qef6Ia3ptc0Lvxs9vNyrze3l11k7e7goicSvaZomQVK
9/wrjFnpWodXaAJm+2SIN7Tc8+RLb08bg8rac9fccRHCgDCUAXyKuHSKU9dtVQPR0Uf5tm/8tzyL
/QTaiZeHtBaHT8yIa0c1N68cdcFVPHWM2ANxf6pvUXrDZE0+a2fMqSFhE4+9YfG+w2nGftVvMMVG
cj8roR0FsvaCte2FMjOikq2iMvDRSHJyE3bBKo+rEGL9Tf0AArk/h714p78u1FBqYAyyyMKv58C4
zOoROhasRr3Gequj3eW1WRsIyPsspN1xWUXT77m75UoOlrWlQ7sY63ubW/e0bHeW8v4XVlBpQMuc
ZZng2zy3MlH8agsCoGPepqBOJebw4Ey9xM1Wayyo+QJtBZpkUJkK5303MLUZM4BrxjrkKFoYvAss
75GBMzkvoKoz7bx8a9MtWE5IYRwU1dlcHubafvJc28a/BhAIIucEU+tU7ydMplOnHZrEvU0FbFbA
8qImsRLTP07/IO2KbvSPHn50tQmzOndKlFcenjLtyP2+BdEjH3ZL4sSqJNeNzwODJRxccEpXh5TW
4kUn7j53nhPzGm1XeAAmYJgBzYya1CFULZA6216exM8eeW5L8Mi50bqmSmErf7YzMmMZdYmF9dHg
er20n4MjVQj0uatURWPhecYGoD1TzUh3RZk3pLcTj7gOc/9He8J2nkGUbjV9B1yIgg4X75dR/MIO
kzKerE8ckuMgo8Jz0BHcv615XPbmhNe5Un0DdvW2aLIvSpzJ+JNWMDYfwtj4bMAzUadbjrATb4gK
N3eLGOPRsoLoMfWdXCU23iY8TnGNb4ntpbusQWtJ862r9m3lhJddZG0B0bX27wcII1VyfbDnGQ/C
1HvSrGumXBvhIIPqrVx4MUy8ilD/RU8xJBHOh6kWjak0eFQfsyRs64qgBEqHNIh5jsiCFiCT+r1V
EJOHlgx7u7aUJ6bFOy9UnCA1vfSSFejFy7YAb2iyZMvKexdlbR23toW0F/oowi6AYl6uVmOLSeyU
0Kp37luFPnhUOkAMEtDpxzgF3Op98HYbWNGOgWwMch65/nJ5LVdQ/effIewOO6sGXjf4Dvb83vj2
oQ6s4/fojW6qZ+/AN8rBvs0fnMc4kNhdouP5g/TcrvDe53zSJquAE0H8uwgL019wHtUicaof1DZE
z1khy3Ou5GpgE/kgkF4spLCqYFP18nKIIJJwjIsWXfim30CneWThgoWzo0PXc2J0RzpLHsIr/Qnn
dhd/O9mxdt1C/ELDHJdEKclNb29pYN7yJ6Axcdtr77lL7JhQRoaX6btknhc/+jTPoJJEPswGQ4vY
91IlDEwcCqKtqVhErX94HQ0pHbe6N246Wl6nbXGbQRBI6zHw7KtVTLJr4RKPPn0BNC1xuV+wvSLV
SF31EU+pivzRNHxRa7R/ec133LFeeKNcN735JhnxqmchGQsYIkRCoX16PtvdnPPZYzPoAdQyANL9
kCgDxBoq9956clO/UV/qcW+B05UwVTLba5ERvmUvPAg4B0Q2nNrhKGp3OkqYN/Dl4sYowkxS5Fid
zRMTgi85uMdEkaMh+tPAzRkpavBP2URJOp/LwIKfX33w2xNbwl0gt2cjnhwTye3O/dF6JoEoxf3l
1VoW45NzQPLKAOIE6yXm6qei7pHsgnNAJpQYrRKi+FT24FXT3hPl2lU6UspOlrXobmCFbEi4gRxJ
zNga9jypdLZxm7Kw/e2v4HjS9E4S31aX6cTI8veTLZ/WZQVmfQcP5twrw9Sz47D3VDI3i4i001JS
85xKbK56HzpFPngxkHQTzuU6dXF+5FZ6HPXnQqXEZc/O+LUECPHymq2NDQTNeGJBaGZhczgfWwLi
uEqvscFGjCQAbrI/TpHVB+bcJ74+sJ9ge9AkNldj91KYBg/acvf4dAeOaD/lHs7kwb7iL+N0a0PX
p05i3yg8f8wOLr/LHcleW5tQExhAkOrDTeCd5wNlRdr3hovtTEHHpPhRihS0cgtBO8kBsTqhJ3YE
Z5mZPVqZDTv9WH9Xy4eG0a33AvLKzaREHrm8eubKjgPJLtCWSzoYF5DzQfG5KpnSJuzovGigV5Dx
hi9OJm7o058XnMOodH0shpwd+fx1iCNSgQG/Uh465aC31J/G98ujWdvMp+aEJapwewL4tUA72WCR
crhzQdUmJflcC1KnRoT1abyW8qxegIG9B56q22jIAm28s8bAc0MWA/IlBdIvadVL0yjs5UJpx7GG
4u4xLrdFvUvjZ5Dqkh45ZqV+gYiiZr2ms3l3eTJX/f3ENYSTswK15Zi3GUPiA3xc2j06coim3czI
5Vw2tHojQuLGcUxIm+KpLmSVu0ZnUTtDHSpRt7UN3rE2I/HgQXykozeTkmwTyw7HAaLibN+r0UbL
57B8sEAVNqvllRp1kh245kaghITA09JghVru+aYYtay1FKtmx0m9dswnPBGl7QNrk/uRUkQpDYqe
4pAhUGUmY2axI3ISROt/LUzXcWMTXZPN7pq7opSGBBjUbPC2EHa4qheewmebHUtQONJ93GtXbRFf
ZUvfd3EwZvbY1xJA8FpQQX0AuQkkcEF3LbwieseY1MYw2bE2RpLiTSoFoK1g8Bf62+WqABAawrEQ
WOrai4aEoyjoxjfotvdT5XrpEh2CIf86X2kVuqsMlCbwIlXDZth09h+Xx2Ef94YPdYCl6e/cRThV
xipfHoWsc4sNrZSnwov+PLF5bkTYgSaFbhr48fAqjIqNUTNSO6Mv539dc/eTsXwctie3k7jhXusa
eAhljb6PxzvkJndyP1y1ApDlQkiOjhbxbldV3uAuiJ9jOqNRo9AAwOWF9k3xOhm909qhg1QSmmVB
krw02p2vTeV1KHy6uPlUSuYPmbeFDCy09kA7TBCFtl0TqxAIoDeXo9jqjgbTOmg84Y6WKliNEwsl
KnW5HtT7SXGuOJo/OiwX/6vhLeINoKNUwRiknw/PwHLVxTI8gO53qeHswKFlpXjcJMYmLyfoEciu
W6tLd2JR2M8q2mZpaeGOzNm0N/i2myDZYkmuV6ur5uCBgWZziG6ILB1WzY2o7eEfzH5F70yzsaK9
NjzzCodPLanrrAaopbJkIEPtIiyeT2FLMyiDux5SOs7Q3sa5rtyUOe/Cyx6xOiIX0Hk8O+GMYkoY
svIOUFq4W3XIMi71D8jrfukacOhctrO6PCd2BIdQG4clk4smej18U4nkLFx1azSRLDSkOKZEGF1v
xV3JqYu8to4uS3322xGy48ptmUuuG8baQQWuX0iFQ/hhYcQ5XxQVu3aGTjtCejO4b63CrGCKRs8H
doYeoqVZNZ1jpA3i+ZjyVPdBrEGJaXb2VdUrIXLvdqBmubnjo/ZEFQ0iSIWebSovzfbaZKBXPqrm
oKnT5iVpR2sDngqVuAkypOWc3fd5PRCHdUjFUL266VN8Rzx2GgRLqmQ3ZkPilzYgd2ppTyHQP2zb
lzm9ivHLxEgBjoLikUzsfYkY4q1v0Y7CsxsUebgXnU8ISJ65W1ozO44Ke5ha8wGpDPsuY0YW8Cqm
b1SpLclqr56rQDgDpoHHFaSLhCOnju3KTowR95KJ1FBJJabvvWiPzgt7V3/kPzUnSGsfCLrLHrw+
0n+tikXJJNeYaqSwWgWl1xxG5y2u3xUj3g/W02VLazsfJO8eWipRRAGhwvmcMgv93k2JOTU5AIe1
yh7riMsmce26jrLxBxUAiCHE+yNyXLXWKRNDQ5S+G9sX5tW3KuBJ3rjl3i4vBqJmnHTJ4+WxrdTc
cK6d2BUWL8GvKr2HexctlYoMKnuatYTfVFakXuVjXNzFRZyi7WWYgsG1lH2ka69FrBnBOOXVHpAB
KlnX1Xf6yReJvHYuUHBcQXsYNJRIdXS+x9pG/9F/U0lXBm4jsbYWqlB/g+4masB4owvDV5pGazsK
Y3GKlr16n+Vo/s0hpC7rrl83BMQPkgAoRYg1q4SaE/MQdY+Q2lFRfdDaljjfZNrPq5sCmEXQfUD+
CnKQ567aTA3YP2vEIYd8B6Gcf8i2En9Z3QwnFoSDY+rqri8AzEJ1z4AGzV27A4vJzgh/UjIFSuCC
P+h/tCjE+MxyWNoPPUiUnR91iCRfZnZvStHuNLoDdBqpy8m9tvqSGNAHcDLSFzLln7VDeUGC/ndW
lzk5uexmcWdN4zKrIK8IQKe6Z9vkkco85COt/Cl2n5hZzuwTM5PC8yhtYGZEFCUWlBehfbVNSPwV
KX6yaY5o2EqCF+QBQ5QBAr6Pb/rw6X0OZVC/tfEi6YaCNC40aNsQxtsbPQhL9AinKp/9FKw5NdjE
K/48mWHe2HiZlZJduHYbwRUYSTIwwePVKdytkCZMTC1PM7QhQxHDU5OfaLD8kjNZmmzVjoV7ArDd
aI8XT8epBowAABPYae7G6mC6e9CrXnbXFRMLrTBmzV7SAWKW0WnmLOPlAH3M0HrJrqiMcXdlh2u4
wVtQtEVTPE6jcydByaurknLMlryHCdTAjvfQiPT16M+X5MyOsCSN2TuF7fXZMa9+AWMNOgQpGn0l
JAJOgp54DASdwKJgbpww5ir2/5H2XTtyK8m2X0SA3rwmbfmuLrZ9IdSSmt57fv1Z7Jl7dlUWbxEz
By1sSFuAgukiIyNWrDUm+yJRoKF+mNtWa/bvKsJ6cUlkbQY3o9ot003uga8xbNLKyb7nbKk+9JEJ
IM5/sepXJii/66uJOlQRTAC5UmdbmAAH/mMTS1X7GeMFWAw/00fRTRbI8TZM0gKD49nSzrMiC9c1
afTR+fOylv9ZigpubFFeHmn0Tghq2IqiF6XfCj1YwQES1YScsIGRyQaoq6vc7JNnIfm9lsIQFjfG
1Ugpjx/6bcaU80iZgGi/1YSMO//Y7dmXyUKKVk92X5zTGMOuMUOrNdpLpCdOaeQvrQ3N491oiU5l
opAQzsStFzDNrXrqhWDtZnooB5nJVSGk8/S8cgZrDmTa8LCm6DKpdM94y59Y0Ly8aiQwH++BxZ18
NTHU4YfozhQViM/2Se/ZlWT2LG+rk/XYyKKHuTJCnfyhhX61XMCIVLgIr1PmmR3eOH3UVjb0D5qK
uu9uZnH+kKv7bgjVXJTm0XBGS8pju+UsdSPrAt4PuR7o0YZz4mNhTYayk41S546f9bbaBGDkswUD
1OkGa4gWKNz09gLtL95Kzhy0aQNnJDJmXiCxEVrrnJjz2tJfPZca59Qz7kc6i1ho3ljyM5AVOuKV
M07G49lfQq0AyodLF2lGCRTA1NELPLZVEgZiCgUa+gUypZYXo/O4ea0T0y9JkRBFTk+psnJvLZ25
a7PUmeNlpk6kEMNSIsVqBjS7xAO/5+T2l9wFa4qlCwEGxgg17Tl7PxO63668jG3sCxLGGPPyJqpt
ZNm4zLcSR5OsWlkJWZf2M96mSOohwoBYBOWbxdDzpGLuS62rSo/YbIfctlnn55AdwGP9n2ek5n6F
/zVGrV6aQLnB6wDbFoLxKCn1wW8/ZKUzwqokLBdbvbgmJra4cBp0q9B1ix2pUj5B9ZHzKzI0XUU1
oH1jUYJ0WUa/UlaJHInQG+I83qDL9pCQlSBWAUA/dWq1CFRkWod2JZ/bfG6iCPHaUKy9hufdRh8y
pDBQTEGdFokkygex4eDz9dyRVHCvbFFYHdI2fHjhy/dA3PTtxucDkqD1V4n/lqKTVm+Px7jkZ6/N
U2Mcs3CcEq+AhoInA7abI3vlTRe/rJ4f25lfl/fDRAV8Tjsj20MdugLcRz6QtWj9Ej5EVtoJUeNU
6YVXf5XcUxKlZtes0UwsD+0fk9TR84EWBgAEqCn0S9QGKNb+ig0wfqlcroxt6dihFPG/Y6P2pS+k
zMSlWMIxquxG1oxi7M6NWgS6IJeEgcbA47lc8svX9qgtM4WMh6aweV+CySgUn1v1z2MDazNHbQq2
bzXOmw0UrtQGepFfRGnFCa/th9lvXt2IZYQWja7EvstayJMloINtccuxTyDeE+IEukrfAjBej4e1
uE4cWkxwlFmohVLrNCK7yfACQMjF04Aoxtfj3okF0hS/HttZnD4kCJEOxsvojsXQK9nYm2YIW1Qr
X6PXxbrHeYdhWKPsXNwHAt4TM4nb3JN8O4dSmUhq1sxwteFFbh1GuvwX4wC9BCuq0FyA7Pbtvx8G
bY6UGPBGPaimUgnIFeBK2W6NdmCpwI3OqH/szHvlai947Bgzco/aBsPBlGelMZgm0bz/jTSc3Ss8
YDOlqCeV+oHuqoZk9ZMUA9XND/sUi+mjO/bxuJf8Pg9njKwyP6OuqXELzFCOcT9XyJArlDZI508x
UdeEgJatIPqEgBlo+GgdIAaawow0YdRABtfFV4Mnodg/ifFK7Lm4GUEt9//MUM4i9eW+Aa0SCkdg
TITAcTygHyhZwy3OU3Ll3vH41zAK+PWftnj8/nYJxYrnsBkb7iJWKQkufWSzjUh8ETQhYWlwabty
lKlR0fbozKk3iFHcSDV3GeRNrYBZ2MvIxK70tqwZocIpADtCbwwxKL7XzFbUYyBKPPbl8WajH7t3
Q+Fvp45noO3QV7DCnutf0PWyn70/lfM7OpbwGys3FbXnZlvooUPyCZheyAPSHfhprwkg52O5S15V
0l7zPO7ZyyX2K8CT3gCmRFqpJC7bA65ibi/XBDpJK0aCCjgQ7HWKPUq7IecIw2dAainOyixS79R/
j+wfS9Qs9hqbVz2u4Yufm3KyKTWEhdkhMsTyo05OCN36nl/Zg9QV9i+TCNpmsDD+QBfSRVTqhlwY
uUuRTf2GrQrUyaosszSAbc2mZadnKaqSkaSiODj+IAqblTHP+486dCii8NBLQC8jOonm/XvlN9HO
EDVzCfySvkZ/ypoMrnTs31NIEDTHbFgZ7cJhuDFG+RGmSxo5h7VLHRa7lK3MpIn1cWzMlUGt2aFi
j1RT8kLIYafvZEMK/FNbquA2mrYltOEaTo9bqGFBDIHISXYqem2jxvGWDWI79nmDGzv78fcsLvLV
HFN3AdrswWvUSxi2P7m+uOXy6RDGpT5ywi5MgIrPWJOJ6pVZWDw3V1YpdwrFvwxa7bDaJ63VyL7l
eaERZ7zVdOOKqZX5puEtA5NHmtJjEzXggenF6V2pj5OorCWS6Dzbv07LP0P6SQZcbdYOQm2Ao2BI
bPqdKu9dlWxbTiUTl5thzpMyYZwAVwYrT1bOiASdCbocr2lyrazmjy+++gipzrvc77C5GKT6w17a
Ipd5FCN5JzWdIZXtJklAjC+szfGSj8fhmWncQKSGisK8CFd2/TIWGSVk4Co+hgYFMdKRSd92dnYu
0MhAuo/Hm5bOrPx7sv+xRx3WMgIHKTKrWNRAdQoI2RahYOZppw8FWp1EJI9QTkrBJDeAGbrWQmvF
/uKmAhGGMvf7ASRJeWNNi6Wm7FTukrXADYzRoR8jQM6644SiSqf1tjQilzXKu3oCxA/l+wjKtKEj
MxNphRXk0eKaX30L9fKsBq4ZwAfIXYTE6ln0NID+zFBGE6XeCXnT+L+58sD7htkFah4JktulBrdu
maBPnruMwwc4t/vJ4qDYtCZ0/9PydOf7r8xQo0JPb531Ss5fsgRaB8CMga2xqICVF9kISkZtgdZP
PeprjdR15OmpBIxX3RS9Kai5ZtTqFG/5evDsoGUGs+PHj1AZyp0CzZIthJxEc+IB/VDifDLQ+9Md
/bSINo83CfV6+dmjoDREToyF/BJH16N7X0M0L/r8JfbKU1PlF79V1xrll/Yh6tAgiJ4LLxAKvl2M
UI3aDv0fmCV5HJ1Q8JWNWnNoyfegf/l4OIsODs8YRDmQvUQFlbop8n4UkScv+IsSC59xJFtyYvf8
kRfAoAitlZA3EvZXUIZ6EtemNCCnmuWa+fgjqBcunmnA0YAaBc9b/MLxux2vMhSTFyp17aKvFi+1
REdK0PCE70L2DZ9/fmzsLuaHxAI6bREB4a0uAVhwa4wJmVHkmK52u7i4MCV/DgdoWhdNSwp22jBT
gX3P9uzKhUw3A85jhFOZmQDmlCp6Ym/N+mCLnlJhqN16Gi216ewi2VfxGQeNqSerGd8rlNlY12/M
juvsvt5MkPWSGuPx4Gkdq5/PQPkT/CJ4WnFANN5+RlyD3npUtdqdwpfplAk64E9JZyst8dA0bo62
z5hKBnBbPvdT7ULZSjmzPReFGUjbZoQWKyn3AWeHAkEd3MvBxm20w45LSMuc6sta7oMuuf/re3kB
fILoQkHMSPmlQCmFOi692i02ylf6NzQ7vYT63+R4RrNjnypTwH1UO5XVWL3T7iHBdel3jTGd2OPo
RCv7lLtzyrM8x9XXUO6LycWYUUPMHm+3JnLUemv6hNERr+Ni9Mjvv6MRkW/fWHkmLJwPHny9YAAB
ARWUXOe/v7qH03YqfS1jG5cLjUHO9ZZ/m+W0uRweE77z8Ra59wgQmYDKMVIboKHFpqW2SFmPvdc0
2KlRVzhKVrlZ/KFVhR0HDXSg/H0ec8bEQcxA7r8b5m+rvvXJGjj1PvSYP0KcwWPImOOHOqWR1/Ad
U8i1G0O7I5crIFSjs3+WciMSeX1sjJzxSal1plf2c5cf974yCwtuArkwkJQAKwDqVZWacy/MQlbN
wsYVozcPYrl9/jfy+Y2QZqRVWKIUpyIONsNrXW364lAkvlMFjV4LhuS/hxyYRHlxJSKgYXzzWRA4
ZL1F5EXQ2aZQ1wLT81JbpkLjCjXYzoR9XumMbw+IRoeI5JpkDO13ONhy9FSyAwEliBkL/EpyYZ73
mwsc34B+KeT9QfCH/1DfIPdZlXm4n1w/L1G90ICUVHt+DUNxHwnOZiR0Zc3aSIJyJ5RQBSOYhbvW
RQt47etpbMbqaygcldJKetfLDfR9tu2flTWfncnt4GYRphnLDvpCOEdqzTsNAFE2CqSLOjko643H
cdDFARSp0k4bCSIC1C2HwZlWXzP3Zw7gB5A/qHiOI6cGXNjtCWfAj8wrJa9eDMaxNl+hiY5lwum6
vFtxJfcXAGWJOlgJLzUSV8HSaBf7apMZA/mbEdWYUNQVdWge6BYHmbnG6VCo7czQVg0ZgnOcGRrB
NrXYnW9NT2vthj8tyjczT33VHBFdebhcElpJgh+4tPqoD0b0R91mmwzajpB7IMKOcxIrMXL9L2BW
wG8Y6AhBbVm2GJu3FJsnI0QfY6uwk5WGkDt/T30W9SCZEoGt5y67S6+DIFhXzIwUAHatKXLRHfqQ
47pdfmrjcWCJy/Pox07+ChV3DDozXJ/8fvtVEY/Ue4+wZGW3/7Ci3805Mv1IFgPvCIzP7ZxrLNOn
Uiapl8nqMeeCIzmTE+rcNjqORmqgFKvPqoPGFvNqPz5p83go07MgA2IQYH7ArEiZzviy4Yew0y5B
7qr8oYReYFR9hMUhQYX0samFJUSKFw2ePO7OOe11O8pe6OSgitCeGI4kL3UAzn00ZBWIW5CPMdg1
ycD5y6mRXZujlTQmLpiwlUvmoqAAWkZfaf0fT91cvYaOBojHBDzUqKmTykHgKsD9XKEpiCDVRC0s
MAPoCCB0zl9rmrtfqBlVDRrXWY0JmXLqAIiMX0dIgMAaYMSeAKKuD/5NrHfjmmjuoqEfITyccuyM
+e+vHEAijl2eNULo8moJSIWZugXyZ6VThiu36P1+wJwBJQ5iGlaDu6UusBa5T0lhwshVLokMGIqY
mLnXkJLRk5yELG+C6efxDrx/9KL3QZ6JfTiAmKW7JUOmLy+i2I/cBprn7eFL3I76N0OiU6qjJdKO
oV/5wRqNXeAnMNcKNjRcG84F5sHQiL4Y0PHC0dxOrSo2bDMISeTKL6U+GRDsdGpLb99WRnn3aKXM
UFdYz5VRFQVp5KbAxUpAx45mSQL9ayL8pjJ9WyTBsTUqAGQTIIg+XgrdN9buEX7ej7fH73as1OlI
ELAodYiPKN59hyEQDNI70sJ1TxCEFY3BfJqgEQx+dVLYKoFzRZfViSXZypIv7ebrKaeuMzlKOV9m
MeUKGbmToOgipFuLXVxdHk/6XZCKOZ+1U5AtVxCN0c6gFkdZzuImciUkBtUsgOSzyPJE4c79BurD
j439vA3pyb22Ro2qbNsQ5Cp15Na/YjPRO0sj2E66avI6rysWwBCktQqTI4MxGV/PAJ7bMiDuoZ3v
ITQJOFhD6g+ZtBuWVDY0Lu1W/65I5DBGpEOq3hiMxmA26spa0GDFn/2vzDx/LDr4cNdRnx1EUVfF
vBi5nSUY3W4zEd9RSHueIFLNA6g96uy2MYpNaUeWf35urd6SSb5hLSHB3fsrNbLtMJBLaDBPa/rI
i+uH2wneQREBtKWO5tA3uC3C+dNaDVAgp2knoyk5R0acEQkkZZ8fL+HS8UDvisyC+Ba9WCJlj1dj
LWW6MkYnnrzJpkTPvY3MKHtmLdF3H8BjZ15borxB1ZZ41A2wxI5EsPzSKlvLU3ZJaYsGg9zCO5tv
/m9jo45+UGmFwGQFxtZCUSd4aodjFw6kWcGP0WV/bCf0osyXL2iYUZWkNXTDNM440CtELq8YVbtL
E9dHMDpt0KNCBMDwWxHx6LTrGKe34wsHLpC/9ZpPv19HfAM0VWbGHcRRNMSRnfpA4pgwduXRqZST
F+688sBzX49ndHGoEKH5aVQBWkOjYqeBH/DyZuPYHSztJHyUZvpdPEUGv4lNxQYQyoQcSU7KlVT0
itm7BESPFjYfmgix2+xbWzzn59poLc2ctq3FWsVWMeB5TvzKYO9dNgJEnMI5T4f8Lo11TxK/T2J+
iN2AsbyDeKxjZ/SQYuBWUBq0OvK8fxB54PTJMkhj71qm2RDv3sJnE3fa1+d3hZQEgT7EUCxwC5Nn
+2m/f7P/Pv396733p/jEFKRb475eGCpyyxABQP4ahE0/PZtXsVYKGXsQaJWZ631mFvOLM6Gobaxs
nfswC/VdNOIC3iOAnoAOu8eCK72uGjJ33Iqv7Wdw8j+Br7Alh3ke/zRmf/He4FgPMUvywojWzujs
XW5vKlif+ZnQMAZCYzqBXvVCk5aBkLmFMexRFdj5NgDSUHbBTZ8c1gCXP7nbR+Yot8qNkFOKJRnm
NqmTngeoWevsRjtWO3kDNUxHMMoX6VhbkKmwGzu8ZC+a65ms074pEVGPzEfysroAa1NAOWBWCyOm
0OZvAgC+sGS9tAMLgHSDN3LLO66JnC6u99WMU963KLqwCnMlcxmmIZN6FpKDNJ7EVteqF6HXQV79
eIPdR5u3K0xd6gXTKQN4UDOX9Y58lxhCuQvF/5ASeT6q6PBG17+E4iKyodS6hrI/CkrFBm4Nzh7u
rVhLcy0MAqQJCNsgaYpHsEANoss00EnyXOBKyp+heWIyO/TWIEcLhx1RP6qZ4GdAnEhTtg5Sqg2i
nEfuSTBE85kn9cqD6j4tibfFtQXqlkBaMmO8AhY4/xl9T0SNnrjkwI52Lv1ReSt3RX8n7qVfGkSa
UMN9vA8WUifX1u8uC1SkUp4fYV389Eu9f43/Sta0S756wz8QwRkjU9yExaZ4EYi8Jme9cA1jVnnQ
cWGTAEJGZcrFLBNaoSrx5ElJj8eOU53lNYjafHCufQtCDOTiYQQUmRLER6hzXE99WMu5n7v+yJBY
OqrIiK5MIX12aRPU2c1aT2n8FCayff/N/MZwXstX/le6DS4h3krSNvbI9J0c06feZVfykXeJ/n8Z
R78fZhJjpDMMXdVXuTpGMO4Ku+It0IOLvE9M5gmHISBrNwN94mhr82m5uvrifCiLYbYGegBjaPZJ
gLRG9/p4QumofjaC2JeDBhbyTXcQSTBITWUrsjlcrypb5Uuc6sOEFqk1Euu7lz1taN6fV6Mp+yZN
i3LKXYF4o+7v8pdkx22Lo+qsXXGrpqiJkye2UHkQM7nMzjsUm+Tk2/4+eI7IGvnh0gpdT948uddj
0mK4XRmGFAkvdu9Pif6T2H68QIubDqUdEVVgBEAQdbk1wsmMEHscl7v9VgRVJum+ijftBZS6L8qT
FJF0pWhy9xrCQiHZCcE7JCKRuBOphapw0xRzSOIKJz4h/XN9Vk+INHfCd3hac0oLu+/GFrVSDejt
/YBJSjfehduGeE5ptW9rBIvzP0J5pRsj1CoFsjqA5x9Ggk3yJDjsid+vbbnFcQAdCClMvCVR9Lpd
oxAAdD4uytKdfve/hGPwJVSEf/N+Pd4KP02Z1EhwxaOoCz089ATTBXFeihPA1PPSTd4Dfdg925Y1
7AgixaNH3vSzE5HWeWxyYe5gUeVYeLu5nkvd+mA4jFufrUs3ffZLwp8aG9tuhbh84RTNKhh4yWCz
zX1wt5PnZ0xc5gxTuSx3iBKNsACm+/7KxbFkBOU5oKeB3mChD3lrBJQlKdcVQe2G3CYCOgyUhiqA
BI9n6/7+w3Npzt6jGIgXE43mlxKtKosyAzZEKVBwTKDlkbdJYv7frFBDYVsGPfPgo0a98cLwOcmH
cWUcdwAQTBMGosEHoPSBBxF1kUu5Gka1BxMtt53EXyyjWTKvyzLSUU/FSEar0btc1/wtI4BDa5Nl
K1ticSJFqBBg7+FZRNdcuFiOJcFPa3foIGgO6c1Ub6uRWxvmshlg6gEtRi2VxrlIQeuNow94TYXO
WwmU3no+6VmnQ4sFEEn+nY0/u+kTXTNQuOTWmG7ogGyeY6BsZseOFmwACW935MSkgPZ5wGcUY+VI
7JsnR+bIv0IRemWY91v/1hAVMnGAsAH+rtQuWPf0FH18XYHuDvvxpryritLDmb/i6i5kJC6Xgxwg
CImALsSqD8OX/zcDhfcmc4BSQk0wNArbUXoyWJVx5sk2IC2RjDn77iPRfmnxx8fftLS80JYCFctM
7X9XqA6mXEpTMPG5tRIGz5zGasY0BfWKi7wrmfyMHIh+XCJgG9Ror6xM4xSoKtOgmKBuuV36bFis
nlncTkHmCRjUxJF3qPnyhq5tVi7rHwDY7Y2Atb2yTfnOtuxYwGFhGxwebwcUo/XCqDbytjvVFjLC
Vr75lVup8cqCSyUxL38eT/BPM8Mj8/ztoiddIXCt77cuIJiWahcnCSki1i42XkKQY7cke3AUvbdQ
xHjm98Mx265Vve8wAvTs08eoT4eeFTADvqrnzZfyNtRbT3lvAkt5i0SdC/DIq624JDVnZ8xkpw1U
zQw2+zMKoGbN9yATlZUcomCMkdcReAh0mTFSDf93em59Ox/+StAm6UGGnzsaaz2ewIVQFakBQLZx
KYHBGHXP2wmU+kgOwhbYEb/Qw2Jf+6bM7BinfssO2n7tMl86D7j5QAeFdNfse26NFS3HViXDti7b
/urEmHB9aDwez5JPQ1iCwgVwN2jNo2LHMApFZYji1kVPaLIdmjzbgCmw0tlW0wgg8OWKvYVgFdAv
4G+A/kKvDUdD7uoxRnt7krZ4vkjkEF2kg3MBpO378bB+ag30Pr82Q28yJVEyJoKZ0UZ77Va6SL+5
nWUdOEN+qhxvb0ufxCbkuSPPG82MfpnM5nxmSfB5boH3uBT6SL5Xhi7MZ+vRN82rfeVw2aqeJK3F
N8kjidVdpABa9swGloYqBqqJyCSe0xdUtQp3kqz2HfIFoDcCIlsxSmcEy1xtNi9CtOO+G25T81+a
wUuk2nujEazlv+4qnfMZvZ4+6m6o0rrJmjppXT7e1d1BKHTQKnz7VqZrht6Tfoc/QU6DRGZkVrbO
PxvnhFs5aj9ohkfzRe1NfuhYhvfy1u1Te4xtANNz9gt4Lb/SNYfRzrW01dJz2p/KYiJCv0uKTch+
FXKiJwpBvSRNdYF5n1Q9PiiVocnGqD13wLvHpogHs7jteSvtwfj6XWyqHgwEhGPsKj7lsTmoOlTr
ufYYFMfBe4pqUELXUB0EwUdPEijN/I1Tu92rhTnJlrAJf0d+uFN9YJqJP6xS8dxnUHgFtML4haLa
XGS/3Te1Vnegm29r9/3z9AXQDEOaDfQsnxjyBZVilJ7n8jOy+wyoSHxQVM0/uY7f438yABUdj1tz
y5Ltr8R5EUxwIuJqv0DEAaCrESnrf/30TqbjDDw+hkunHdIk6PgVEZaClZDylm1VpemgjAgLlU3C
sr9DuT2Ib9EvhXFkzcqqxlXb1yiq1rbO/UlDWYCfO5rBoYH30O2MCXmYeMjaNW4vdROpp/JTjLR3
NvIPWjixK+d66UoACSlY5VE6QjqXLgELURVmrTzjdoVkl45uLdVGwYqGgsy0/B4Jp7QjdbmWm1yK
JG7MUsejFEq24me4sHYC10zxJJYkucRb/0U2euDWBJPTecJsWINDmo3Z1OCkKZ3gPy2GwFOgnDMn
mGd8zZ08SK+EhciA+9Ll2W1INNXiI99oXsYLSO4GAQAFEw/Ek1isRK+zr6R8A6ppPMRvgB+C2Cu1
wukYpWLFIo5hpEPO+6Tm1zBDd6jJn5FdmaDmlwlK5KQGr3FLzi6wlGAp6fjA7nwrZraFnhcIf/uv
zvb718enZiFrgDm9skwlJ+Qi4rU0wODwiLGqDeiocZL/duT3b+AbsJycXuGS8g0NP2s4jLv6KD1s
KubgRT+b2iAAOPYgbjv0ccKn+NsAPgV4eP4dvVmgpLTGNT7PO8AgbZd6JPeKV/kqg+muzQpQjUCX
dQ6QwXgvAQUvpHiQeCS3snNsaAC+8CuF07s6A2WefhNoqed3OeiEkYIs9sxROWrPw5tyVA6D3X5p
T8FhLW33/1llpHABt0ajCI1Crny+k/0BJ8cbSPoaPxeXwJocTc9/Bxh8QFJoRnwI7qU2WZ+khndU
zcf7bCFROe+zf76AWmpWAKIgFbHUhWAqie7ZEBxLnRjMnxHxeOKd2NJk+z8rVpeuMzSpoHY6d9uB
le3WOasM62VCjTCI+z1sZPSzQvn+kzVFwQr9Ddq72Sdu3Kt4XF7ExG1rIGJ5vYlX1nv2D/f+45+P
oGKxvpYSNpAx+WrS9mbAwVf3oZDrnVy8PR7voqea1ZnxVlDBUU1Z0vxB4/NCQnvF9JfPD2zV6I8N
zKt0N5QrA5Qr1ISiBWkT27jDnnmXHAkPod30Iq9M2OIt96My/e9xUO6Qm6pMEXquceNv4TfzHv/V
XtS9eClPWb4yoOV9eTUiyv9NY1ZMoQBTU0v4T0gIpock0EvAhXfsfjho4L37eDyH3PxP0pMIpiGU
waAejkwt5X0UFmQ14N9s3AIUvx/ALX2kW0kC4+bwCsGdeqe46ZufQSVvJeOxeMtcGaal4sSaZRBW
aOgEwSO82su29q7tICiEJ8F3aoVPa4rhS25nTmHh0kRchE1JrWOUoQs14/Hia8oDHtWBXNlS9FKJ
L1U5Oc1g5qgsQUYjAWh1JAPriKJeZQKBZm+bb6vU07M4c/LMyteoiZam4ubLqGVv+0rgvBGPDjFy
+HInofukewr4jyyGMtDRY6zyozlM2yT6erz4dw6JQ98cQMgzTQdiVboRuVKDvmkRTp3Rj6YB6C/r
uASf2/Gp9CqT6z109K/hxu/ztcBUzoTDWAEVzF00V0fo1yIK50V9DpiTP549jTEG8ZQ1QOxU2/Et
AA+evM9bSwDxs2ZEo822fx+P+j4Lhk8ALACdbzN7GMBet344L9QgCLWmPrcK2o4JAy5J9jPhGzPI
WYuTGF1W8NY6huMmKTdKYJTpE898T+OI1q3ypEFV5o/PgHVXb5mVBbnzaPOXoQNppoDBJURXpSep
aSv0jdZnoQ6MTtyXzHdTu/343siaI+C6fDwTd3fBbE4G6TYieIQBPyfm6l3e5CkDdpC+Pst+DCmE
nQZGGLlew53N19qNh6Gs8NR0S2qajPJQn/v0W2k60jRggO9Ko2aRQWKf49iKeCfzUr1snWx6gQrA
iltdXvCrcc5feDVOtg0kyUf787kt9SjIbIVpzKjMIEk1buopN7hQF+OCTChRxh8fQ7kX48+meQGl
jOkFhpdvRaUmWvSE3jPOz5z/YhGQjMWGZMGcS8dfOZ+xoRxNUMAABKH1ncGr9aTb/OdGkOxC0xfA
8hB+pl7SraqGVaN49blTma+6DisnVqbERk19jdrhPsuJ5YagCJ7r8+EChPp2smuhDUCsxjXnjm0+
5dAz/eEwhUApizbv1zrYJObOI8HJUqMWnrv2WRi2UuuET+Uu8tA9lTb7KbkEvAUKpOAz1COzRz9s
6p26cpN3dq6QHrwfpV6Wa4iNxX0yh2YzABTaCjSFSj5AcXnSlOYcM9wOnE8m03dkDMbnEM0tYi7q
qfrE1N+zgGpQIzRVvvAOJ3X41IdAFkMkKE4s/r3F+6QpjERkDegcr+zl+xAB06tBW1BBkw8qMT8J
rKu9LI5jVKZS35zL3oB4SYwbaY8ucs/sKlJelD+AcI7G482zcE3cmKT8ZcNFviRXMAnd2PTQAm/E
DM/CeO7wUMl+9av9gvNmpB3GjAZGfRqlVpGudYVwkMg4+e25/W4aNMfLRHtOvefxqR8qgjjVCaWV
hrQFRwj2BIipoJ1kbsOk3gODAJRqJvXDGdmcyUiLHv0iPh9D8VJZk6+dowxqcLN3Rw4drcfoMqCi
YjbXqoAbp+EMzJVR8BC00nw9L53WX+HUWxzTlaH57682CtfxflU07HDuGltJCtJE23ZcYz26i/ER
QFyPhoqp1LrGHVtjNH385kdfhff6eOvd59EoA9TeGz1ODiMfBiSOcIrTtXowWmiLQNkT3LjTsXvt
VuL9+wUCj8HswVgelXEM7nbeRL5NYsULhnOeh7kdSEW8a3p2NNRpzIFM59d4/u/vfJQ30ECDhB16
f6Gue2tv8qQIkIxqOPuh4jSnRPSJ59VmOrbGFGPD+9FaF/j9ogHAAGwGD7NI39E92J0ImioU44Zz
ompIm4Zo+Y4zZc3K/csCTAg/DwvIrsNp0RfBmIAtUg0lTGRXKpsqSVULOAZe79kiNtoqLZyBYWIn
qfC2qMfsu1Pb0QwHpSM+BDhMsDj5BC0mnQWInm+q8ZDYgl+tJZnn6b09j/hKyI0KcyZPRXP+7fSH
nRRqJUhrz1rRE00LdRaoQ65XDbW3Im2NBWBp6q+tUYtda1ot8SPi3q7MDb+WHLHOVoCjSwPiebSe
orF9VhWg9i8URsW2F+PxLADs5b2EErbRQRZeWe758dnk7wM7eGccFBHd/IhdaNXUOPFCSUzb8RwU
uRUkn2xlQcGdRI0+nKonxUd7g/oWqL0BlSEc288wek59O9J2YDoo0Hvc/ZY+slAh6szJMayE0vfu
DzwcP9V0CZlwlBFu17WHSrg2lv14LmN/H0qAgmjlSMogW2NtX1pSoOFVPCyRksURvjUk563C90wz
nie1Ofpi5fBp8PJ4phdNoH8S04x6AgzdmlAY0KGKPcYScAGeLBkH7uGSXRXbngNx+ijMWFhcSnMj
LA0NG3OZKytZGs+5BykRD37B9hWuMSopb/SgVcc3Kaw7J2OCSk/HsTYhvppum6qq9bSJeOPxoJcW
EO8zaNjjxY6DST0bkqTPiyrixrNUKycJGyf5H9KutDduXNn+IgGSqPWrlu52W146sZNMvghO4mij
qIXaf/079NyZ6aaFFuI3FxhcwIMucSsWq06d05cPoDfaXzez4u6FIK9mgY0LlW0Z0kWpjb1hqfMp
G9NPDKwYxcLCtn2Zt9jG1s6lBTUlXC6iiC7H+YvJLb0hxXLiQ/7aFm7A8C8PdaJAX9ynpuNb5Zn3
YRve9GcGpRPQdXpCnDGBwb7bj1rua/VPgz1RFcBtT3d+kiG8PpUrsSksovoEThWg7uH0L/fpAoLH
sgRQ6VTmR60nga4dY4uC0azzEjyrE+PX3Bu7eUkebDW/4SzZeEqtnRM0I4JSUWSOECdf2h9zrSHg
slxOwFAufkuSeg+K3y0xgvcJe1xsNvBmcHyujReVdBznNlXKJrORvLCLg1YHwxy0mad3QVxaXv6Z
2Hs0LYOFa18r7r7um4As+i2YfThKs1nxfbQOedkc24583pj/94EzPgx9OaDyBB86TvLl+Euddy0z
8WGT8mABxqITP1VCvXnQnkm9y8zv41aOd+2QYiIAKAI0G51P0rtSN1AqLwyy4PQkoRKTHTAVN4xu
vUDWDqnoyAWJJgF/vlz00qHLOlF1WU7TNFA0l+dgr3Ca1rNSECiN6a/r87gSkSH4BpcTMlTYyLK4
XpfWhTt1iXrSqk7dV1nx7FDF9NWEdFHJ8nJftpodDsa01biycmJhGAyikExGNlaORQB3doyZpzD8
WT+2T+NeH/2FHbvfWv/X9SGurNuFJSkOKdWSaHWOIbolu2lMUH6AWjKd7cfrZtYGhGKHIEIT/ZSy
QzBKurgdq+aTc0d9nJHmy6fK9EnqV6p33dLamp1bkm6LmYH4Jq5gqS12rvUKGKHfqqcC/duq88SH
3XVra+MCagibHsDz98xqSVqrY+6288lWaWinCYBYWkCcYHagaK1+YjUKpPHTdZtrI8SjREAxQYnz
rmsKsvGg5C11jBAdCcZpRks3mOMYCCp3Q74B1tuyJSXMaOI4MXVx96q+el8Bxw+aCv222rCy5kjR
KgAsta6CSgEcQZf+yugqu3QaYz7NLgCIffVQjSwwp3wX59ZNQaNcCVsgUMZHMxv3bOm+KMg4xL9c
6141QXXvt6fZ+dUvP69P9Iqzufgq8fezh/OkaKOiZAiDpgQdz85wo+cgxgE/WAHi4OumVuf5bAKk
Yxg7OITQ8pxPiW5QjzNUffQEwpF4iWDn5iOWeEsRdyUMQckV4vVoj4eTkeOdmSVFTpcMHrtTT3Gy
r2M1dNObgf6Abvj10a05GUG0CDEL3Azojb2cyFhbiqEl1XICuK4/jLEz7xQDT8GcLM3NdVMrZQXA
ZzEmobwq3Ke0Y6vZgt9c6uVU0M+t/qUsXqn9s3tw8iBb7rv2C1W+svq2KwNgKsFkl++v218bKgIP
IBXRHwtchnQPqo7Cx5TOmFVjKvYl4z+hlpqEC4d6wXVLa67nTTsMV4SD+1DanTqo+9xZw407Tn75
iXyu5gdyu+gZCA52Sbq1QVfHJZTK/mdN2qDttNSJUlnLyWxQexwAEnaysOmTjTfre9idyEbgYkdL
BV6U6OC43CrdjAA9MZTlZAwB1N1VpNvrk+v+xdraKzmAXnWYm4dBaf0x/9XyIEZ2pHiMiZcXx4bf
NHrugfuf1r6+3JvTU1Y7XjHadxbbeJSsHVhkX4FIQ+sqOkCkdY6nxpgcM15OQGyrHmnJYw/qeX8o
Ws1302wIOMiw/crpPpAlQo8BMjbIi0I1RU77NjOvuQ3uvJP9DWoHhs4DJwFE/KZspqD8en2LrSw6
oiyUvBFLAosu9w4W6HSa8fhTTymIBEMtLTWv7qosbHtaH66bestGSG9OlLmgzo1HEZJulpjwM2eb
5+44WvaonRw7ebKoWgZVjMiZTpruL3MLMUFwjQdTq6CRf7HAUGku2q5v1fKQwJF9arOJQQQ7a72l
t4pbB9Hvzh6GcUeyLPFa6vZ3uW6wwKFaCwGHyglZ20NKarFi7RsZpj5EtpmEwEKUj3RW009TmjhQ
nB2qgKLfa8NLrdws4LYQD1qknFB4k3Z53XdNnvaMnKo+Krv2rpwfHY6SgeNsbNM1d3huSfZHZZpV
zTJQcirtHfALAJAuiITaMGXVQcvubQpmMCjFFalXGcku/z7Htz2bPXtS/rq+wAbWT1pfwUKLN6EK
ZW/Ugy7Xt0ftr3VdfIiqsYAbSLBvAeLe47ZwLM5NiO18toU6pVwmlxXkVJi3VnVvt2gwQCwx9vre
nqKJ39tAAiKpSueos2ZfBztRHhKgfvJPHxkrnkO40XHpyT1VWsEL3lkNOZmqEhFl8KE1vvXEE0/o
9/P5nw1pC+Vtr2pdV5PT7DMSUGtf+hX17X17LNqwiQP67f81Jnkj6QPaq2iJMWVIvZtAZgGCfd3C
e3wNsEFoScGRAF0PWtGkIZGprReHKcaJTzeT9ZsbXzvPmF97SL/8bPRQ2V239967wRxaxlB+EV5H
lS5Q3ulLm4Kg74SducvYw1QeVMo3jLzf9lB0VaFuZcFFovAqhT6Qt+NWARbP05iidX1mHVi5UVXa
OOZiZi43A6gH4DxFLQn/sqR8i8JLO6kUyzx1O6sBjfwSKb6SnVrz27OWb+EjV+YNbZXoAUEHNrKd
thQK0GJIeJEl5slqyqgBdEwJGBn+GFULtTobySMhhI1bTt5v7WSrI7E5hhTX7Q4i1S10MzqwwEIW
KGJTmoWWsTi7phi1w1jboHrr7fTeJl21b/SkOoxmkW+spRiYPMvoukNCCZc+rkTpimqXHMxEQ22e
eOjY3xTVa4yfI+Bmyv76xhQb79IO+uuwMyzk0ECl945FqlssUJJz7bSkgakSr/ppTTtz3mpxeL+O
BhDieHMJ/QH01kjDSQX90VxaGl6QDd2DTg0Ski1xQ+TT2sP1Ea088IQtca4J6oCA2mDIZ67ZxRWq
mtzUTtryNePuVzLloY7SeqEGIw8HO/N7m3toWeycBbCrfWbph8LwquomUwDQemqNoAD+Zvh1/bve
sVug8IU2XmxkMdMIoyUf0Figfc9QuzqNINHqwATaj4918403y4+h0/wGOUs6gKw2UX2SP+RVhsLf
Q9t8rdTxqQFSxGL6L7I4Gw/P98cZeCgDEwVviEy/7DS0YRxbEB3qJ0052mXljXMFeSvfadNdtXyZ
FK+eN7z7SpwgTMKa2HTiGr1coGlMmJbjL6fy0zyUAOvHQV7R3EvUwlc6xA1q7njDfeN6VkEe0jFU
zdyPB/smafuNY/aWDLrc/6A1Aj+waPoCN7G8/52mKoZxTo3T2MZuqNtFuWtibToMc8NPlVGrXl0p
MdBixuDFTmUdFCC20Yc6Dr83tofwzu++BMddE3ptAK5Kj8mi5aWVKJlxsrXJM9PQVv7q0IHNndzT
wCBM7ztfvW0gRGyH1y2/3wGYgjPDUrSkdoVNuIEpKNwanJJzhY6XEi9Zv3SPSvHI041310rGHrzM
qHroppDsVuVUduwoGkBQrXVKoyp96ucRBOB75ZQjBamMHuuYZ44ed8lOrTcgFyu+Aabh7iD4IDqa
ZTR0QcpYSYbeOhE787KSeK7xfYwBYoFzUFOoGFPQTO7aOiTcS37CTVRtWEMpNa4Ps3GX5TdJQkPX
mTa+6723F58FZw/mFAi+yfgM3ck6lhujdVJM/UD4TZ2AEnvRAlaZu/jPQbCaSTTIUaAV38BWk3lt
h1QzRmLO9qlHC2wTteBJFdnEfN7l+ecZ+N+HdryrjJs0n29tbSuYfH/jmAQwGxWZE6z/u/RsPzKU
SNzBPnUkHEFzacWfByjQ9Z/p8Is2n+wvE+iy2ZTvF9EH9hXIrXnaaJ8Xt4101C4+QQqUVPRht1M2
2ier9jVlpxdfgD1F8vTO6W5zcIRfP1/v777LAUsHmzjawhRlsU94/lr+WEOyya5nYEmcauvB/h7U
i6VFgQhxIKJMJG6l4Gxk3ZJ2pWGfphRNlfWXFKU361ZbgOU2qu4G2YkcwAs7oPFd0T9eH+fqwp7Z
lmYV2j452GmJfXLtfVY/VvGnBCrwG87j7YRKawdkB8ExAWkiOrvFbJ/d7oAwmIxTkn8yFBU7pKGx
kQWJHQ/gQWA8bwI311BI7hoCTEfWga/3ruHa9DWrk7rxcnRCx4dJ5dlLA8Gar4rrQlUGRRZ2n5cT
2ByGaoZWkYv/OAmYStGXMWQpiw9dkauOXy90cSCWASxvMCSj/YrW5Kz2wdZblX42ae2zY47lNyOd
lZdqEdkAnILF3uekxO1ujottHUEYovQ7w6iRJtQyYAJ9hRniRyE4749FR1+6hUObCIwfICslMWSS
aAsgkpUW09dR7eMxYJk1oE2TaKXPcoJunaprbOYXVll9y+2px4vMrJTHEnRe4AhDgdT0Z+gIOo9T
i9j9FRTlBJtgnJDBAAJ8/tGWI2feVMYmu1/g6772vKcgkUfbRlRolDZ+3cZlAOaxEfSCvUMnUGR1
SrSoJIF4FDJsPLAwN0Uwmsv4w7JSXvq8HFB86XW9cvfKYhrJS+nW8Dhqb1bNLqsM8GvOZTWQ55kb
NJpjINQ2cv3SyQP6B9VBXOz/CE9Krwd7MmaWVtC3JBTl0kyxTn3GBs/pN+5u6Qb9247gPncgfAOQ
v2QHnDPxskAsNqrK2L3NZ9fxSTmZQVOUGRhOxnbfuty5qfQmULT2D1nF/mcdKgd4w4iKqHTmi7ks
4qSx82iI3B+o9l4/1ZKvfPt1SETgiYxoTSTMLs9bnupFTMoljyidw9bubjKz80cUt8r6Sef7yvoz
BOE7e5K3dKfEaWwF9mzsUUMp0PlXeZttQtKF+86KFPNUNdeYomloVrcmrJB7t3D3weq64+DWh7zY
8Izi18581t/W8BIxkD0HbbFcIhecSDPkNfKoNRbVr8pk8smkLcH1lZJzGn+bAVsKXoyA9QFWerlU
dVWVHdp+86gxq52hHhRAB3W/dcb9gpz0TGmALvSA51vJDcnxv7Mr/n7mkus6JQqxsGRWee8O+67k
O7d+7OutAa5O49n4pGNm0kLTq0aIAU/e/HnceDeuOQs0Hvw7e+IgnI1CcXF5DmL2dI48pfKiJirw
f1ucOqtWAIAUqlGQw1Gl4zTWZt5MpoLD6tb7UeeeVRoIc/4snvx7Rc6syIfINVP0WCXo5tS+WHHt
dzrcNFXDan7l5Pn6tls9Sq6Deg2SJ8CwCud4Pm8qh5sFs3CEJLTpERMEg6TI1EBvk3wPTXKQx9fF
lnLC2jSCAFM4XFAn4OV6aTRhsYZtlhWRZrx20AdH7hzdFKfrI1s1Au4/pO3Q9vyulzDGcMvaYUU0
Gdr9YKr3SWfeT6A1uG5mbQKh1QcZOgCn8RCVFmsoy2HWi6aI7HlXtC+2EbEkAHlkUGz1fK0P6D9L
ktcbBzSEKDokpbHvbkCVh9fk9aGsGgCUT+gKIcKXr6JkJFNfdzDQqGXoTHt1RtdNsrG519wNylH/
GpGOkEVB0aL2VRHV6JQpwio52my/bCUFV4eCKxXZR/FYVaVVIQAsL4U6YvHbUG0QHTI/xW1+fb7W
hoIgXTRe4fUHNOvlNi6WKgbDtFlEbRoaaLWMfRfPcD28bkV+9b65g3Mz0hFVEWBxm2Q0Uls0mCPJ
NPrtov2lzRVqnktsxRA7L2mADFUaTnGPHrPORsu9ofSe2kGNsZprn9gz2+ONqoRda4F4I5uSYCDL
4JvTAK25mSxP1796bQHOPlp+pbZaXQOpibkZh0hr9mQJNWvjXl6LbQQk3cRexXP4XQF4yPNkaDsU
ca3bvn9ujOxB54OHxynkMl9H0m4sxOqQgFN08XRBjlLu+GjUpKp6bcyj0u3yYOhM9Za0IJ5x29zc
X5+9tbtSyMz9Y0pa8rY18inP+zzioR1u8d+tjwOwOCBoHDB6SRf+Qsdea8W8UfTKox7gp/Xiu+OG
+109HCjR/GNFuu5bMicLNWCF66ilFvXRnKnv9i8gZ/l8fbJWx4NtgM4LXCq4xy6PIQdYv55BqxF1
2Ytpn5bkNNKPDAbgLVGbQYOCDEuxaN/MtEMIiO7feTQ8e0F7s3vaDJ/XniJCVfAfO5LbMlxeKPqC
WKzsSWjW6DFU0LWmzD4Hyw6E2HxXAzVmujGBq6EnUOLANNvAibxrMJpRooHUIIKn2az9lD4gp7wH
Zdc0jNC/yPw0/qkntu9wdL5eX7rVfY53CfCLAA0ggXu5dHWl5xMZEQjQPPeb+LdbbXVPrG6OMwvi
72fxDbJYRptyPO6m+HmcjkgOe2P/5fooVh2RKOCiGdO0iMwnmWaWNVo5nnAO26uZH6PRVwtdvssh
oLaFGloLN96Kxf+zJc0YH4cCQAvYKmrghSvwDRoPgGTZRrvTzS3g0OryiLQm8JioeMj5qNRaMjSe
IIRyElUFcyl7rCq6kc2TlTzfrjf8tOiiQ7SGUsblCtmT6BNs8yJCndB1uIdcHs+Ou8l5UfSwq74Y
n0F0p9Kv6C/PIf3HiQeGrWkK6rHwCp3trq/l2vwKVlBAz0QzjPxg7pVumSdaFtGgspCVJx2wjhl8
eU4J9JS7EUCsbU600EMNSnS3I1l0OfQqRoo3UxE70ptKLb3GvSuhUnJ9QGsuRRxsoaQN7l759Tpr
bh1P0PCI+k455nkJehga1q3qFYPWYlgg7C87rzKVrU7xtc0DEAdQHIC8oqtGCvQ6q+i0RkX6Rh3Z
Z4Y1G6fi5vrYVhfrzITkLovesHoFzKIRknuWbXzWzLuctDvW9P5kk43F2jImnbxStNcqpinSUbti
hGIjmHbabJcYUzQYzoaxNZdyPnmS21L6SYPqNowV9fxg0iWwMsOjYxna8T2nLKT6Zpi5uhkJ+iAQ
SgmWKCnmKEWXqV7zIio58hweQ3av9zl4XCH4nurAQlqsBcm4UzLQnfYausBzjUP9da70H0bZ2Y2X
pQ0gqAhD+59la/PHci6yPDTHOduJ1CskjtrxNXFbQEJsHqtP6WRnsWf1RfzYU82JcbiRdLxTCjpt
hIrrY3PxqkHZCHSKUsijOVNR9FB+A94P+SHNS7oD2Fk2TtqqEfRaAdGJf9AleXma4wS13xnpvEiJ
C09f9uhh9FTj5fqWXz1VKAC9iYTDd8q7UKEML44Cj8ARWkMZ6FnDagIY/7oVMR9yygv+HrPloC8G
aoOXQ8mdpW8daCtFaJjoRzSpAER33ITxrI4FuGLbBvhWxQVwaSWdOOO2DfcHtkLX75+uj2F1OUSv
DUo04AWVYSG5A/567uDXTfe5yO/ttPW69Mt1G6sjOLMhOXDVgA41y/Bi5hDwvIkrpnhN5vDguhWZ
b+vvKxJvWQF2QpFfTg0unRIDxCjezMtupt435272hgTA1QNy9LT4ZB7UMvfVfm8+X7e85vMAS0OZ
EQ8esNZJKzTNYDKwqIULKivnkCc9eCZsBm32YalulVGNdJNtSdCvrdu5TfH3s4hN61WW887A3mPj
DmIHd6ACCXk7bUzq+tAg9GYiLY5Kg+wSMs7bcbSLKDVIAB3loMmNQFfZo9urXtlu1DJkpMLbEgKp
ZuI6xGZ/B4WCjv1g1MmAvQ5J2eE+hRDRsWVgMzn21r77dnCfrq/c2iwik4xKseg6g5Dy5SzaE0Ot
u0PSoKkeqaUjJQpqirwKr1tZm0SohAIbB1g54iXJSp0RZpaDgrUy5wC91zMH95x7O6hlVFfsA/5V
dIyBSBjIAxRLLoeEihyekguB1n0Orr9m30FuvN9qQFgd0ZkRKWpRLCtGtkVHuFRNfj4A+JntFjL5
cewEpD9dn77VRTIADwNAWxxsaQ9WM8uHJsUeHNTWq8aTKOkNW+iELSNixGfnKa/cYlQZjBQo3+VL
vEf/OsBi2cZ52jIjvcJdQlHGVHBsu96b0n2h3G1JeW5ZkC6loVxmnrQipQRAUT2A0R6Svpm9AScU
Lk2++iDR9M+ayImrOTGnhDSYLsfk/gBKvXb5QI1MBFhIWqGKAO9zuSDmGJtVbItDk1ue7f7I8yJg
IE77wN6yoHAguhIF2+qlFY01nUsUjMNUf7P2Lsl60BR86EieGZGWpM5oHzvUKaKMg5XEBDodrONb
5ZC1YARtK/+MxJCqBUWdjU0qPLWjHZsXGt9qNNyCXqzasMF1JIj0hYzU5WzlgCE4vIwR/KZfSf+b
kf2YRo2xsfJbViQPps1OlqL3FE5Zu2MBOtURTj8Ow4ZXWbeC3jjBvC46bS/H0g54wep5TiNusoOe
HovOhYDq3q1eru8wsbjvTgoktv+xI+3jxMkgXVGj5w4YB1d3fbXmeKLMngMpvYz8oIPqbwZcW2OT
YuyqR6W7K0rkwr/n7nN/b4OHBOwn1wcmQ9zeLmsk9BEUAOYmgLWXMwgIDq5LzEXElsfF0Q8TATkw
v6GdTzq8V1SPG6/18tQsgJ4RI7xufc3NoXEZ9zYQ2oLy7tK4sTC80t0JcAQII4M+tr2zsy/XTawm
/ETPsI6UC0g/5C5Kq1A17uao+tVGnPq6SvdGNt/bAzhk6CcyP/TgGWXAdJr8D7uhxNTqKC0hHyD+
DwLay9FB2oWgSwbOb6n+UoBXbTyTHjvVR3n79/VBrmwVSF5qyMvBFNqupO25gPhinqYGLaFAXiP1
Z/TNjhYHtpWRW7eDkTiQojVsWQG2WZQ6b7SWRo6hPE8GfxlG+4bNybHCc3RjZ67sDYzpP1viW87u
8kStGojedjSyu6OZhRhVOmz4qJUA6MKEtEB6U5hzZWM4Q4MLsMzAvqeT/LGlxQl0OgcXYjXX12nl
wgWAHXTnhqg7AqtyOaaSkIZXBvaimn5dAJl1tsqaK37qwoA0IupQTqYOceOiIGAMG33eJ+WN85hU
6c5q+f5P+bb/3uOC6gH6N6gXyGTFdduZGoWcVTQm1quim4+QDd8I71c3nVAdQMMd6LTkKGVyF1uZ
Zoyp6332q+5uE/eQ1Bsh3erKAKYH5icIcgE/dLkyE1djCGrAwTM0vAyOuUunPw+2cEX9Z0F8wdl+
XtTEjZuM4uyklofaDTo4PnJiziyIE3VmAbl5Us4LLFj6qQF8h7a/UEz9gBFUhUA4Y6AEhW18acTM
ba1KKO6L0r6tf/TuTbxxJ6ytxLkBaRTWWM9GwWCAVB46WMdi4wyuHRHUtdClg8qTCh7DywGorToY
KBNjAOpQe4aZoJHSPVDd9mzQuRrjSZvVz6aeHq4f/bVdfG5WOpnT3NGR1YxGaXyn8lfFQP4bbZnJ
Vplp7b7Du/G/8Ul36oQUVG7pGF9OnSyKma74XTfSAExej9R8oLP2MGfudzYaForp8RZ9ufh5KVK6
MC+FyYk29IZew3wbPyz0CU0bkKHoQRc0m5XP441cw/qsoqCAjA3KNm8cXGdbPht4SmsCaxDBSQGy
1aHzTo/M3KLtXLWjE2HhTV9a2vV4KWup4WL1gLFY+qNZHRk9Qgrk+h4RW/vd3IGMCxCet0SNtHSK
beRtsuAah4l4PGEkm6XqLRPS8tDU5mAegwnD6HH/FPZXILwfHLbVdro+Yf8ORSapLGwXHdIOrtaC
CegL9FSWZud+yBmhyQ8RD96xSEdLZ7kGiLBpBxp1zrOTOAHc0Vg3Gw5j1SGJjCBws2jBfpPvOdtj
2qy0sdJhyoiisKBsUAxRcvMP+a/eLlLcboiCbZxQpOouhzJ3TK+0Gla4ZgVYfNDdNxp4tYdA1za2
2dqAcBWhhgNeXaHGfmkKYGtml51GI7euoH9jU9VH/nvemLa1nSaoLWAHGijvYEnKopsDoNzwQxlQ
2CT+S7AwUFfdqnqv7TS8XnAsUesAgFu6ueuhcyqTEuxo4H32xeg5xM/sjXfm6mCQGn6rRogw+3LK
qFa1XaLrOJkIQ4YvICNz+IYrWwtGwV33jwmZO2Em1Eo7HatSQky3zQ/zcGcle021ITm0lctc2wFE
IC/QT4f+ElUeDsmKZjGHMuJNssPDS6Sdr7uyVQvIk2LtdeDCHOlZSXUFb+YUsQhRCk8BvSD7ALgO
/aD/WZCe/mU9TCZ5ex7zF16UR9b/VulzYtONi3v1Qj03JD2u0sTOwJGAoQDsGCdHdJySk/mMPPM8
7Axwm40fiLDO7UkbOu+JO7YijBNTJ3AcLWgKNl4+a4cGnJToNwAlGk6otDxO0c99YeFxpcdkr7SW
V3CIjHTf42qLUGfVEmg5gPbH+UQT5eXJacqqtXsNLpqoX6rm0UVWISOogZVbQjFrR9QAtAKvKwIs
mQxZS90uBnvK9PZe5Bm5wWYoNq+1tW19bkQ6OPACRZ13cGqJZSJrcAShwQdWHxzLmqir4sVji2Ge
3Ta50cdDP8DCWHL0BgEgYr6q5sZbZHWuzoxI9yZJNMXSS8yVkZWB2/8WBxRMI8F1H7BlRQp5R2NI
Cp7BSs3QJUgHx/Ynp4FeGmhNNi4bMe9y5AQqOnhPF12JSLpczlozGwwMnPDPwzfrN/3MlsI7KNDn
aL9uFZvW3DSot0FRAvgT3qTS+lAVkgxsycvIbUGxvLB2/MUT8OmkqaqcZsZeBqvfopFePUPY09Dk
AW4dTVCXo9OSEdrltChxlcYofU5+W3CPsCGwxtfrS7ZmybSQqdeAMkU8JS1ZpqRKUzFaRpoZ8ZoF
dXoCObCntBvNcWtbA9AuQRsAaQ1ool+OaBrbenATVkZ9GDf+j3aL4WXr96UZq9mgOG2Jcaj2bV9F
gF0nw+P1qVrbcudDkM4Q+rQmVkOWVuRypvG2eKnGW2B0/Z68ojSA7snjdXtrrgdEAQBMQp0I+vHS
faehJMTA6ljizM4g6DG8/gPYPkSDIlUKZAwiEelS0HnLpwTCfFHRxOjya0Jmfcv+akFbbFd+WWwJ
1a1erAD+CAgOkP7weJeboFwQedZlBXsxf+RleqpQIkhUdLbmluJN9EfCfo/ZTouXjaVb2+XnhqWp
bIdY10oOwzxt0fEHGexs2MXliW4Bg9e2IfgIRXJbML7K9D5dZppsdrHNlX5vV8e433+k5CkoD/81
Ie30Uq2XiaOfKnqbrMyf++OQ/L6+9baGIW11cPbkyQTi7wjSK2Me0uzOnvb/PxOS47FoGrst6HHF
TKFPAjNlVBsHaH0UAh2DTLng1LrcbsTMQdjVdmWkk2TZ4RkGuTxi/zZnLQmvD2bNNeCdiHQBbgqU
PqUoIU9YrbEBlpypAydEow14yJlAFLvtpEJWJenu+thqDkvTad+XQd8q7K+O9D/7MhyoplBMMSG1
Hlnqd6xXXDx/bL0ckAni+MJpyGe3SxQq6pg4Qk7tOxXUlhff2GoNWD2nZ0akc6o4I65g2ymjLBn3
STIF43DKHP2xHj8QDwGb9e9opBCfxq5qzaUJTwTCUHSgIfNi842Qey1wAM8r8N+gE0EwLNsoQFTU
mHEZkVQFr/Udd1qPqYoXbkRdawk43BGiHKriWfwuJcYg0cIV8jYWRfeg/pl+dp6G9G7zRlob0bkl
6RI3O4szZzBwA0L1IWXPcfPboMOu47FXD1uvMLHWcoRnC2lAE8Bz8LxKp3cE4hsqTTBW/K5AUIdW
i1sSPDq9P8ce/W5tqnyunaFze9LghjIbMi3HliBLH9mDNUGAq/IdZnlWl4Yz2geAKJ72o/sKXrNd
OurHrje/ufrkN4W14blWJxoZDsEACblcWfdKjQewtUGZKerV45iSXc9j32a3nfk5Ho2b675rxRYe
BqJfSVDcvwNdQpBidtC5mkVK7VoPzaxaHkmg+aCMaMiyeVlBc62iGw5TFsMQ2S8iIPEiDACtjMzt
Y5Z2l0G9IovQ3OLHX0AmAq7wyfUa/WGum9Al2aOW31FlAPng92lERln7qlV92KW/Cdui2llxO/gY
kehVbdCEy+Ara3SV3hzqLNLdbsd2Jgf1B8iXmmrjqbduR2STcEXgCpfiH2aaqcr0PkO/Rt7s0HXD
PcPIphD9WOMBbW7NhmcQW1Y6QhBNU8X/EOCjW+nyAlRAwirkmzDJPTrVlyJmQT+ZfyhM8PdSnlmR
nDaURTOb5LBC0PnM2l2a7ZhFN3bpyulEvg+ZRaCX0PUoF3FAbcZTox2zCIzue1t/LGvlJs4+sj5n
RsRROXuK1yXD894ZUERBb2j+FJNX8EGSjWthdROIScNrH+kYObtcgJ6x1myMZNDJsVDD12UGpVWx
kVx8ex28W/szM5L7zGZz1pd4yqKkSP1COxbWQ2Yo+9qc/bEzPoPQztOTk8aeZ/XG5Zbv8imIGx4Y
+n2Hx3QbulNk5y9gHLGdQ0sOOMuRUvCbagS1rPZg3gA9G/a1Esb8ztmK3NZ8EoCkaOEjAIo4cvfj
oI9NlWoki0DG1iq3zU3x1/BafwBFhlP/rxU5ZVlCLnroDFhBCIrYzi9AtdZ3xkamYnUsyFMA3YlW
GFVO806lhiqzsMKIH6PAsyx+8hh3YA96+nNHjusCKGrkiAG/EBvvbPdqk630XY8SoAk49SN1kl9t
l+nBEpfK3kxmZLBrXCPXba4dy3Ob0olZUmWkvMfgcGX4Vvkyaces37gr1g4MuunRQoW8pYlWn8tx
md0Erhia5RGKP6D/uuP2j8reJ7vrIzHWnCX6lXADIA+HRKk0FC2ntZ6UMNOExn6IlAO4FlgQ34Au
yAfbOjjgPNvTvMqnXrlLd0X41/PX1ifH5yE0D8lj63PdG2/sPchuvNYvborgC/OYn+/pzfC68a0Y
sXy2zz9VSrEOc5/GmZ3mUcYQC/EfKdlfN7AGEiPnFqQHjTINnOoxJoNYxR71uJ01gU9TfaJ6E07g
JnPyY2sKcmrbBiffVoO7TGH7dqWcmX/rGj/byvFYJMzoMUAd/M6gQ+sXj38H/BLKEw/DS/yte5nu
ISufnpDyuz7y9V0AQmJAx1bYIKFXNKg5rcDx0kDll1JWB6mtmRvHRiZc/HuAQOc7uMrQiOJKd6YV
swYXdgtyMWVn5t/jMQttKz/UvVeA2yjzoLfioSDI5qCb6CdjPKAGaUH6Cx2eCQie5s2ix5qXQlbh
3w+SDplbQmYzSdDRbEPdvkXfAySqJt32jRi5p2njMl8fvqCuwEkD7awluSozTUsVxM/YXnz267gI
Fj31ivhbCpry/o7csR+TXnlk2OlDvpvutE/qvEu0xwoZG6gtXl/x1ZGffYt07pscamoV+KMiKJDb
y89RAfdTdagsry62qtdrvS7oejQB2UFWV4SBl66MQvzBNUd02cfqiYFJsks7r9DulOYYz/YuTjIv
7gLbhfZ0OAlaP6hMjMNGJnY19D7/CHnv1RmqARpayvGCH28HeC1/4XeJl1Ve8tT9dqdA+557Mxoe
nvjTVu/f2oVxblzaZynwL0ZJ0Pw/J2UwWd9RsvI3NayEd3rnH5E9F9S5mGQ5WHSzdm6mBSNsbygC
X10/cnYcyx8qiYbhBdCOD9xQ6EMB1hT8yWD/EE7lzF2ZS81cyGXi8HTHJkNlEqjPrELeZwuZsJZB
hQgjgaoRkrZ4FpBLS0lexwogeHnEiv8j7Ut7I7eBbX+RAO3LV23d6sXuxcvYXwSPPRa17+uvv0fO
u0k3W7eJ5CFBBsgAXSJZLJJVp87prIycSkGz5mqeD6o3o0MTB6I0Homn+1tkqcEHVPQgm5mZ2pHY
pPw2leJISwnaXYfCcMspsabE9auvvjKFXRwZe2N6BrPdJmJclWnOwL/CJG4yAD7jnoZqyPVwBZ4U
UtKL0c4QPyNxQCExdxQlNPt8m5HArogMLNdoNpCjTabJVMN6jTcWIxOxdP+AF/39EVSwGvwsjGoF
BAK89grEndWDpgAtn170L9lOf0YLFwJMDUhRAWt8PVppSBUdepoxRmvrjTt9NIkZdFb4qWMvMt4H
S+ccSgpoBQEuzlDpuo8wqCkHAQE8dULlD4TleihjRRojtM4fTO9DDb3maLJDEgN9aNcDquN+SnGm
wG0UB/KapHSkj5zsWlAKsorBS1H80hQVVwCAQ522gKneyl+EXXIugBo1/8M2uDRC7T45J1Mc9zCi
ifZ720Pi2OysaDJFcAADjna8b25x9qBxxYN6SYR6NGVNi3I90gNY8zXeG+W5/GxCFXUQwNABxt+a
4eZLkVkzABJB0R5bnX4NaSC2nzFCCJq9FFpZ6e+NJPn2K591+C8tFbRNoGWMqiriM+UVUDIOjJgH
30gjVWtFgMBJup2aFbTIBbKFKEFQZmaoPojGC/SFqt5NeHVddxaZngKBhVla2gY6OEkBNsYfEKu5
9tAh7/kK7FfgPJOK2NO1JnLCoBYYm23pPMImA4IWTM7ouqAiSJZP0lgMcrSbOn9FEs7JQsD1SW1D
YN5ssk1ddsdIKxgH/dKCotlHBOMD7hX4z/XYQIWD5g8UQXak0y2wPWiQmWUetUsTeGmEOvoEIZeF
Hhj63VQdi+lFJhNj04lL7nJpgVoif0LCRskxecR4zNXW9tGor6T5hgepRKZNZhrMz+q05TYkfYzi
PYcba6yYURnP2uk9WtxkE698p09CwDi1h6h3gmRyZWlVC2YmVOtGdLWQ1S/P+mpqyeOx4tA8PS95
vBtzaL7rENx4DxMLlNaMGVpeZwi0g08UUHZx9r6L2wdIIpQ4N3BIggkAeKXQ5JBSTAT3fjRaXGiA
5VE1wS0ADQ3XVqARIXaxDyuk0gE0Dy3wb9+3sDiOCwvUQnO1MA1DgynLBQBVe9XSQcKdseBJy1Y0
YOCQh51VIa/H0QZykrY1doU2aHaH0s+cwxrG1f2xLMVuCAT8bYUaSxr6JQH5ALiOpr3oK7bR/0HR
r6sSXEZB3hv8O43un5sDFOKh9gVEDLL4lLfl/TjIqQGukDB7QD4vHeJ9C5ZNIPWC/+JsgFUhfS2i
o1ChBhZWfpzV/vAXFeWIG4PRP4sCi9l1/l764oBmg7+tUOPBUCdI4U1wtrZwkhZ6iRCP4YLNVLPe
+0uheU4xQl8CfcrA/F67g6bGVaP5WKhEDRFOcqtULCX5hVaNQo4doXOQIb3vGouR4cLi7DoX2zXM
tIAjITZSnXe2L4ruaJSBqXfBOm/Ia+WzSi2LrqgAWTaLaaD7iV6xPE7LeMII46wy0L1cKetBrb0s
g25DmQSh3cOfIDAVsR4r8w/fLOKFYWoRCZgwhzDDOa/OLebtXpT/oNHqv/gjNG5lQOhmnkKRmk2A
5vzJB1uub0grIEJjZFFqlXETW1wyMIehhovop9ItMIEP0uiwQcxAAdRspcgbXo0ORN5yvjLilnFp
pjUo5s0MEQ6Ua2ZCjLm/+XpIcuZ3dcMhDupFaBJhWoOv0sBLq0NFHGKvuUX2/CY1nTZJVprqaOXp
voMubL5ZvRw6viiIQW+aeuyRQOIEJUli5KaQfgcj/q+SgGY77zXLD3LGJWXRGJKt6MBC0prXqcNL
a6shiTlQvvT8mEHXLOmsvEklqM2HsYMLKYu4adGeDnjyTPqBajm9G2Jd6ZW+AQXCIKHBtRM26Vhb
PDSuxZB83p/IhQ0ApDVkBKDhg3OTziinpS4WPDYfyuXoHgiSAWklNMfbcuFHDKdhmaKCSj3mEeFA
nbMTfGQAwtYUhsisIM5xf0RLiVl4JmLJTKkL5llqT/dBWIwoL6C3Vj1BpcLK7fgp9njTf8x3hdW5
yoazco/z7ptd2H9XVqkgjWtBxKX8fJOyiKWZf7RVbN+3MO8pKlZBOQpFk5nmDhVGygKXQO2l1dCn
WfUd6Gd4KCqR/u2+jYWjBkcauoNlA+8sg34NE2jLaIWCzkm5JANkeLUtH8TOlEPQQ3DyMH2b1cS4
7/tGlxwDyBAZlA/omEfd+TqYjH0S5bmk4x6Kvqy4ek+Qx+dY67NwxKC4hQ40ZGnQMEGDcVO10qIG
D6hdE9RWbIguH5yUDdEsnntmst8uOQMQvwgWYD6CmAT1fEzHVoW8Aozl2UtqKG74LkW+2UepBUDf
f5g8dAEBMT/zsN6wvBVFxYNeBOOKcskMfI5fAYSVWkU1shS9F0d1YYp6rHETZBHkAhs4BCiAb977
/jTqjxXyJGXBOpiXnB2NJwi2yGqheEEF+LYr2iTtMSwjOHXQ8U1zmXEqL+UpcXTNbJ860j9oiL92
uyjuidZLOEPQRWwGRok77wg8zWjFULEJ62kVpl8Kkt8G/x96YmeuRTzlZR3NvbTDS5wa90GE5uEC
AvNvXWnhSX/fK5aOECjTIKDD+SD3MW+5iwscavckQkYNvFhj8pS0A+S58k0YGU7IKoMvbd5LS1S0
7Ug4tlCjArNbU0EOJlShgewPoqUrCc8IgCxTVACEeFc05Dl4SEryXaTfXfWuywxQ0/K8IZBj6yI5
r1Ibt1JTI8k1jIaXIyvnUgsA2SwP3LBlHBfLYwFobH4Ro+OX9u+ySKaqwFj6weny9awRwkhMLw/l
HwvUUHSpCGoZnrbTR+s3MEP+9r90twCR9I8J6mLrTy1khWf6JF98I4VZdR8T69BjzRMVc0ClkhFw
GYI7oPBkV4Hk3fr+TlkKaiCom0nKIWR8UzZQi5EYYwi2D6hKVG0BRad97Hu9fvy6b2cpoF3aoZaj
kmKoDmew00FIAPyqXJSu/r0FkGIjwWIgO4qwdr3ndV8xcm0Ac1Yl2MDDjNLL/d//AWnSF5BLA9QF
zih6TvTjmVYBuudS7YhOnlso0AVrbTr34feUeRHK7+nk9F1hFa9QIlMnCPO9j6lhRpso8Aob/MIc
iwBkyUdAPI22Udz3ACajBj6OXFPVOr5L08FIy/0ZgiMTjLu0fKhmoYAGkhGctVSY60tp0DrNwNkH
yd0CbQeywtivSwVn3Lz+MUENww/E1Mg5iD41abQOxP0Y9ZY62EDqP/oR0OeSz5sCQI9D+dRUulme
49yGDNkqF2JbIicl3FYFC9eydGuaMS1wK6AA8Ni69qlRKrq4a/FNgZbvRfVMxi8hKrdiJj1UkuxB
sIUFU59HeeNkgLfM756514ya6ISfxA6EjuCLyA+CULqF9tXOGel0q6bP9x16CX8GKbW5DxC4PXgP
dQMoIA6VFyLYs/S9usl2/FrfS3bjKttuLdrKMbZSRz2H++Zx+g2aQls2IQpmc4D1NJZsp6624k22
NPKip/3zUXT9feBSyKrH+ChfxCaSozWu3VZnyOuQ11fxWNsNSCjldj+MsqWH4TGrh4Pe6K9A+rr3
52cJCnA5P3QVBJWRxq9lHCHcY7rm1vFDuvFd4dVfg3dyF61ajyWVPC8uvfhYdTRkoqsdbMlUkJT9
uBCH+cxq0c1KelMcXrsCtOGM7MGSV1+aoc6tFJ4ucgRTPHRnsbTC3MEhHK8RnxqGpaWqtIziBqil
kbfDPWmOXZcXsUrupEhDDbMt5bOhVF9G0GzlRGnMKXzSIZUaOxlgDX6l2UKlMs62pcCIpz0eInjR
CTgVro3XLZeKJTh+d7G08ifNKhviDjkLlb60YwHNBpQBQEikKKnZDKRRUsoImD6EClONSg5oTKiQ
GmiRKDr5k9Qco1S1aBD1WhB3/yihUkEJmammGVTMKfF0Twnd1KqOGSuNsDh3F0aouRPEPgBRswzU
IGo1HWgIS+Nd1Bk7bGmvo9Xw75FQ3jGRDgBsVQl3rslY+h9qBnorXf40FUfbotbiYv7p0Uns1Iy3
0ioqgFCT7WbH/6mP2WHaCr8kN/JkC6/FA9gQVsLw3IQbnQU9keYFufct1Mlm8BUeOwa+xSB2sCVf
xFJ+KS5QU6iEJ46/kXaCi4Mtc/sdabbDCpii+CBv07fByR/9z/SxeYjd2ByeDYAN7PtBbvFWczlR
c7C42KEdmXifBPAmhDcHrLCIB04AVjtnDK0USe9N8WY0pg6HtkYv9Abuof9qnBBysmuN8ShgOTZ1
HmniKIbT7NgpUlTJS2hHHmE0FS1F2H9Gi3P2erQcXzQEKlRwa7vdq261Z0znfY9GDe7690MlyXmF
w1LzjhNY95fq/vSgX+D6tzPZ73NlXincKj9ze7J4m9XPen/XQ7H72oTBxT4uePh8Vd3y6aZX14J+
uD8K1gzNf3/hb5w6tX0yw5G5boM9atYCSzWCNU83UcUnqODM85SYnQReUKgnfMVg70F+4/5Ylgrf
IFz/3wCGWHU9GAHHXtDpMGX7+YNofQNo+xbZ8YPoPAXb/jkszT/gaBTd+CBuR7ymV/Gv7jlZs7p2
WXNKBZiI92U5BiRkN+n7fMAtjbAu57Pf/t8hDJeH64FOAh9UZYvjQAbeWjJjW3hpVqhgPkJyWXvM
VvfnleWGVCDooaYmVQkO7mznDq8to56xWL25WDU6+SBBYLQK5sE0X+MDZw3neJUgEzWaolWc8bgL
11Xx0Of7kXVVWMzNX1qmwoNIqnwUSgwsNwvbwH92UWcGa/Gt9kqvXxkPaGXrIRjH8NN5vu6s3g+U
/GLPyR1Ba6gPN53AjaybeejWitnZ2fgt6WfSMpyFZY0KIqU2cBwIn8NdZaNr81e3jr3AEizi/H85
CY12GAgnD6E4BxLOLknhxlLilCrjvFgcC9RD0AOEQh/aKK79PtFao0DiDWPB0U02QJNJDhms9HXc
smjTlt3ywhblHBXJiBpEmDeeAxJlEE1jEs1h0FadAbhMNUIk5ZeQmyRJj2GrAQidrFRdWelq2plN
zAKAL8aUi6+hTht9EEkz6jgKtLCLrGnQTnIhMdHW86/ceOaFFcpXNHnsfX72TH+f2JOrrXlX2uk7
XDdCt3NZDe2LJ8OFNers0UdpUJEtxukfmil6Pjyttwvtv1xqL4xQx0/ex4Ix8PMezwRnLJ/HlGN4
PmtpqFOnlZWmTA1YMLL3tN/mPAtxsfxsuxgDdaCgC4kofQsLnPQStbLjR94YtW4aO8CShP1GIJ2d
Q/JBR8bw/q5mbTjqoMkTNeLr2SHS73CTrgpH2HLPMjI/3n07/8du+8E4zvBaOiZW4VANRtACjSrG
4P/NWkUVrbCN29AqhjQTbJ3PRwUPunjsTYg/98dI0CEoXE7aBKmZXCrWrShk4crPUhXdsE2I49DI
JBaV2jzg2x3yz3dSO4R0qPIiS4EI5LvygPt4VZhOIB6GnjEji1dj8JjMiiVoF6JLTqowiao09xNV
sW+hwwbi3q7fl3bH/WFM/eKmv7BEBTq+CyU9GAOgtevEilS0zRgQln8aTg06GZ9lCFSoiGgQ25KE
833Ti2OEyLYi46kOslTKr5XaSLhMSiHZKKZmGEmC2emGo/rSBuvMuq8vrtyFMcqVpYnPu3ZA1woJ
p/exDyRPy4a5vEZ4q+zQKjVC38zVx4qVEF7cQ9DLhbYtytjowL8+tKB+WikkBUy48X8byI6G/eMo
7oLerYLHCGgigFLuT+viSC8Mzh90cb9IFIHzSQeDY92vwHYMvNLDADYcIqCKpCg2mTb3Dc4x9GZT
6GizANgHfVb0Ok4llD8A7cHm/Y6kbDMK9YsqoB/ovpXF4wK6qpIMjuOZlO96WHkIYT19qKOdq0FT
b1hB8yqSzYDFY7hYiQVYY14wdNpD5PvaTg+84KjlGE0GRoMJnYviZx6uRi4xheqAxlQzLwGlZWFS
f1je6EmE9Az8A42vKMFRwwtbkncQTJk7+IbduFY3ZNXvg/f+pPVme0yPqodT+LfImdO2WGfH0c2R
/m3PZWtWz0i9r1ivqcWQfPlB1Dw0faTHwfxBo6W5hhM7mpWvqm3kxs+yGz9Kb9FxYh51c/y8NwvU
YUqSUep9H0Z5jD86/PbtyuFWkyXsPtMD62Gz5FGXI6TijwamG63ifqY8c/+guczMnPs++yMQeG88
1OafalkJwx4mUGx6MKDS/GDU1g6Z1q14qE7lurDaNYKQK2z8t8CrNq3Hv97/hGV/vnAsOhykUI5V
W3xC4im2vIo3jVmZPl69rCfAUji/mE76IedXop/GBgyBxqdqjkWxAQ82BMNe7g9oKdpcmqHOKwAL
J6idIbwhUc6bksWCm0oMt6DvIl0wVbqaYRzSY7lunQFFGN8q3uSNqT3kD7IXONNmWElnxerd0Q5X
SWbKTvY7cqeH0R4eyK5/xZ8b0Yx/k3VmKYybwVKPF0CGf0cKus0lmiKCHCa+b8xeKgD/9rJVEDNM
ILlkhQ+ZzWu/fWOr4plyf+IX76GXhqkQNdSBmoJHCyHK6i3ejCxtK5u6nXqiqTM2ztIZdmmKCj5T
1pVpWsy+5ChedUBawJkznowBsVyJijaB3EjQWoKV/fB1iL3BrM3O6eBTfyCz4RmPKSPXwRoVFXA6
oRnLkMBeY6uO4bb2PC6WKgRrG1IhR+YLPTQ6GJkEk3uYNjFs3J+3H0DrnahGg5UU8P5gGOhGRvsm
stIF6NKtfCM6qq28FI+813ZWt88ehpcc4bv9+oAEzP0vWBwjmjrnsixgSxLlHsYU8pE24Yw2qiN6
Yo3hvZaetZaRblgMBKBPQXsh2mLBpHJ9ExjR6BT4aQPguWKWWWtBni0y7CmwmIrSy4ctGgTQQo8b
ByCV16ZyMElmqYQuAemsgf1ed3t0vujhyyAIbqeLFkqwZoveC62VwTOE5rm9kn6kYCC5P6+LRVY0
7KF7Ew10kGqdHwsXd8eIT9Uh8jFkobH64itQ3bJwOqhK/Ar59wpUSuo0mEaUOqmym6QNCxe5RKMg
g9p7lmhArxuyPNf2EdwTXRlmdHohW238KY+DKYMrMuvX/XcauT2kSHtPGDaD8cUY+uJqg3tsbhwE
1pRmfOZ1osgFAYpc1DsTcXXI30JQJqAXiZPXecu7TbpCEXpu7se10WrkI9+U5jQW5qyOwtLSmk/l
my0GxAF0wcAQDYqN64nIoKCmFMncixZnuplU3LnNjXPYQE/PQEulEyURMXugv0GxFb8xpmI+Qu8Z
p47YuCmqiivQcQEhMptUwpMsvXXBDt0n3hTJD3ULxrQ0cPJv8h9UBGRgfVHBBd5cAcnm9bCR5Qjy
pkVfDqRfGn0f6ru+eBxYbI1Lkzs3sOgzFy52HOXlWR5WaqMaOF2qbhuE2UYsWoysfCqJiNdS8zFV
wi8QxH3en9clD7s0SyUP/HpCf9EEs+KqQWNCUKQO52emr5X7ZmwZW3npbANoH55sgK4WaPrrmRxV
iSuaCTMZF98QE8zRb8tUjlo6z8B7BKrVec+K9NO2lhNCOCS84BmBlUtvuPXJeWbHkTO2YAfKBUbY
X8zYg5AdtXbkf9EpQIVJXizzv1pzCgWV0fojKEH+X9ZmVh2NdZtwbkFQZULXNG+gghCuSxGJ22Zy
9EL/KAjPKJ4tTjE6aUC8AtUDIEWup7jl+ETmCNZTkiuTE55jCR25Gqv/bvHaBTYfBYkgECPifX1t
ph+jQox1DnsCvC6S1zaxycca+iI7u4sckK7IhRVmFmo/9911cXjgW5nZdIFT/6lVX5wF/jQpKWki
qOB1+qy3oAyq3fsMN10cHRgnFEgKwY+AuL8enSg0YiIVLdDpYZhv9YyXrFiqiWP4fOQ1k9i4yH9K
27HA/8r1N6kv1W2LbDsjF7VE8gH0FZC2M3QPOHnqLthUXWRwyDjuuvEQxHYV9iZUE01JWWuak0+O
wkl7CEWVU20HGXkT5bUv7zkkIfJZy7oJ1v9+8i8/h/J0aGMrFRpuADXVonUL0pdpeM44lm8tBULw
YKKFHWwN6JmnAj2khLO+L3HKpLXmaMb7OFTbXENzsAoSxzp40MTSLHMWizLlWECZI8kxtzBhJxug
qKLiIPq9ayKmUXgSAvUArI4TxB+cNjAO9Hn3XRxisxVki/D7M/3qzJx47VjgKi2NODCiE2TaXzm/
eUCHFCsnRd1D/7Kho/cLxP1gAqD71H1J6AJ54KITHhFWR7Zpv9FBB1N1T/e9YdEOuH8M5JYhS0LL
d3KS32SAIcanJkrsISCuHm5lv/S0kIFmWpy0C0PUbhyGIBN8SKOf+Oa3nz1P1fP9gTB+n1bvBJhS
Vacxj0+GFv82wO1qqKyCJ32H/WtR/hmDTC08CPtyICzT+ASkwb4CDwL+EbZQd8Oj1RugLGaVMt7l
9wdGp1lurFJ3Cr9UEk7iMDL1fXDHP/5B9oAc3Pmv09t9Swu7Bz7wty/QJM2BynUqTt74NOi1yyc6
2irD1h0MntX5RwWH/zciAOlmNl70BVDziOwoEJddFZ+ixEILRQRqJbNKTXmXrdiJv+VR/WOMmr6O
KBkSGzBW6I/pR//ABWZdQgzHzkxozVvDPkOG027/XZS9GSIViYJQHsWeK+NTKxe7cUI+DhhFMGqx
KDyoi9KPHUE1cBkDa8YMJL6ORX5ZqKTwNf2Y+OJhwjvOLxSc5epmbI5N+hYy+8GX9pkICgu0UeKu
hGPt2mAYgegOyprGUerPgr4Zoax53wsXDczvE9kAMckN+YnId7UKNkjjWBs7WX+cAtYTf2nKcPlA
TQHBFawDVCRqwWKYVJrvH/NGtHzhcSahD+vUBVgJ2Du55BmPffoC8LNGeHqLgMb+1bdwPWVCATVx
sSTcEcLY6WiqiWy34UvVvxTd6KWAapR2256NHDWiFz40czk1fcNVysKKckaUvN0MgPWjMARmApxh
YKe8/pQ87+K8LAbuiD5uS6oGJ4XunhExOBDoRCJGDIlStG6i2oFGbbyFrs0kXKmVfhYFp+3v8RT9
UtTNtFKAcvTCT9m36oJZU7iNKCqU2zAgvGgxKjpzCXxBJhMlCU9qgxQ4Ykk5rbJD8k1CwQ0yN2Sl
whaCMti3cbWZEdxQrKTvABrHDwPesOEplxSrJulKNl6NT4XYimC1QrKZNLKf0GB3f28smQWpGSDj
yGOghZRuG4g0KQfxSheeajwHbVVHFSk1Os3xpao/RWmZeZrRI49S9MSLw1J4NvDId+9/xK0P4U2m
y+i2w/tvFo+4XlyuSyE9Vk/hqQhH3YL2N7ZPk3Neofgs1mTqXQs/guTGfM0SgckxbpjutW7sO4GP
spN2DmrTHTbRqd7dH82t51yboEYjtYqfZN1sQjB1zmlaU0NSLtOP05Rsk2CN5nzn31tE6ATXJJIv
MyHX9fx1QZjqIZ9kpwrcYoE5GWYm7QLDzlurk2VTZRUAl0Z4aY+Kd5KSCVKswJ6MjDo/maRwRMWZ
4s0MmEyexNP94dEZx59Fu7BHkxb4STGFcQh7nGDpzYdamUq7JWjrb4p1mlsdUAeh15Q54o9skWMD
/DFL0I/OI8/fAEVyEWcULujoeJl9+OKFmdYJ38Wan53UsjGVXTU+dNyHH+yF9inNt23xWRe/jdTU
vwfh2OS6k+WCVYeJKQ3hNs5zMwnSzVTxjJ2zcBLMn4WlR3xEMx7dJtGCdCNEXxs+K7W5YKfqu/RN
+JAsopn87+Bcp2a1Uva9V7siVIQZwWPBD2Ac/QtgDULqhlYDi5oEkEQ1yk9CayB1YbcI/quhwJUB
rabJXmNsrNuXBcaKp8v89gbW5Od5frEEWYviYCVx2YnI2VN8EnVcg9LnoIhXDH9bCBJzFz8IfvD0
w9DmC8WFobqumjESk/zUNx+y3JuGv+1t7KvUefsGYOc7BOZMf6oVZDlywE22JeNl88MWcPUeRHs1
2JChs4hVRaKB+oCxlfhQrXn5VDrFLn9IPPmoHsVN5AUb3ZuOxjs59U/KCrgeu7IMj6U4Qic6dJwE
V/YpZ1d0yI+nSHyeMnCidPU5LEOQFdqgNscfByjoAd30aIxoU+xYgsE/79B7Y5+94GLyqyLIBkRw
+SRamQdwJrBczTZbN2u0PWyHdbgKPNVFnx9YysWjdIjd3BXX4ipZsUSkb4/GeRaQjwTvFtjdeLqL
qy95UGAHmAVV2MvFhyxu8GgyJd5TuJWUnxrF7UHxxvA9EcOjh4/WfTS5zxxW6JS5Hn6pFsVQhqVy
UkzxG/ym0CjdBzsIAh18M39k4W9uVxoXDdwjccHBLUeGhuS1OX7U1boVOfX0K3kM3uXMaiNTfSz2
eKpNkc0zrnE3GwsYMdwTQdoKwMrc9HRtLUatOA6S2DiJhtN2XgL2d9kaTU5SWNO4aAn0BLNiKUZH
76C6K+uqzRPj1K27bfeancu9+OajT0Zfx4/RqnbILvsj1wyzLKvUvonHBOUqH1ZH8u0fuf4bClxm
s9JIxYr78y9duck8kxfjo3ZJ2lZBPdSYyaJCB8FrwIGnvFTN9lTxQIFbxvgikndUieCu6xZdTBkr
v33z5sFTG8IiP6V9tK7RL26/QFUTqFj/1CqAvUvb2AqC1YP6fH87LAzzysq8Wy6CgZD4RdpPvX9K
Tff1X6dBqCFQD0+9zTmeB4z41D4Ar6k9PvUHvzULE2n41f1h3D5fZlMaQrkCpi4c19Q4ygQEt1wv
+Sf+yCP//mm42dl/4z04fhRa/qtxYKmi0fUHkLLiHQFiX/AugXcPXCrXU+ePfCC3ihCcuXWwDTt7
2Bog/t6k7rld87+rvf6Qvyq2YjNGOm9hyjFV+AMEs8BJwyM/fW1WQYp2IjIh51R28VqpLUhKSODP
l6A6Ubosmd0FLwThNPL+CJiz1i614cpKN8o+C8kZajorLTV7dGM8+qnJMzoTbq4eWDlcs/DuBGgQ
gYu68ap5nIUTmKzwaEA73VfendE7b44NC7N76yjgQdZhQpurGDOL1fX0VTmUxIKaJGcU3fSV+qfi
TfJKXjmcBrvQJX+Ur+HfAT2AAb62SC3YIPoBUM5BchY+s8LsXqFYUqOYanasGs1NcKQMUQ4p90MZ
8AGGFgbmYConDQLv0vq++93EC8oGfXESOy0RcMScu4Ph4CJ6/9eZq0O5Gwgs9TKS8PPkKX+orcjW
HmJ13f6yU1vhcBM0AUVgmJy/+Go/USOiAn0H9oKgnmCyd373z4loAbhydPRm41tfR8j93jd3c6On
rM1reBFvDb6btGoeYAn3S0z/AOw+bnvT3jjIrHaHJVsGIgU4uUQUV2jwqiC2RinUItYqNwG+45Bi
+RxbS1/PnWEsjMLtNAKuAiNgiQD216CFecggxVMfxP1Z50j02EZ9jWKsxiLauXVxhAaUVlCGhC0A
U66nj/ANV/Ykk89xaneKo+BRuG3ywyQf7y/TrZvDDp57OE1wa7sRXJWVMUkirpXP4HcRGpRaOSvU
3+7buL0aAup+aYRy9jSd5LLsB/n8K/6AO4Qn4iav2Yv62X3Er/dt3T54fmyBLxqtI1ghOo5ngPiA
a2+Sz407xO/ye9aZeFgb0mfqH+LYU4rBTOJtDxka5LyF40x9Wr3UlWegz6I1613CItZcXEkw7v7v
B1HbrlcmIRoTQT6XL+no5JAnimTQt4D9TPIYY5+d4nqHY56BIEJVeU450qlNqZjamoee4HnbW78M
NPW9y84EKRpih9ZgvdVPHx/fo3luTVYP1c3hOU/6heF5g15s9qBUs7ghEvSinmMV4MjoI/BY/Po0
SgrHy6URcD1fG+HlbNK0SYSRfXEuvN++F68MgLGMFdi43ftTeZsoooxRpycqAEjP4tZ77qo1j8TQ
o3aSAnNlNhv09JrBoXtQfZtjzePyTvl7Im+2fZJPxsRHmMj4RXoSLRmN8MJR23N7JFSd+0O8uYhQ
I6QOUaMoEyFCVDjb5dHrXjhGiuX21kj9PnWAasLQxo0PvxePaWlFok0OY2q34CoyNafGrkxttLx8
TqMjM5++8+pQGwGHgQEKSrSfIJdF+WMhcT1qukQ5VztQYWz9XeP4j/CTVb1lUTgvLdmlLbpsERl5
WqqKL5/51bCLbPPzoFiVk++Gw/31osmJZv+/MkS5ZI0WHpkLNYTqc/XkSo3ZbPk3+ZBta7u1deB3
q2egRQqTO9TBv7+uXNumjqOuHCQIshjyuSJOsPUPB3Nace/KavqWrICYTIMLAeVqrJRzghU7iOMK
k6qYk8s73dpYVej4Zszo7VF+PSrKRdMiH9Ny4ORzb0Vedij3QWmi9wITKlndM9m0rzXjVrlwGFyN
izoJAe2tMnB+K2d9lZu7wWHs6ZsBge0BT0LIUsnIjgg0YkKOmwFwWhkkUWA1EIpXsEYxpuzmiJkt
aAIQSzNSFf9eB+HQSNL5haidi1/8t+ZGETYzV5ujm+Aq7sQ2Yd2UbzwB0vYQO8G7DHkKaG/Of39x
tFRhrqShJARPYEESntC7Dt0pbG6o2miRq1dAOijgAT91BmEF45sAOVvGXQ/IYCSKNbr1ikhh0E3p
EDxpuafjpVvi6tq3X4wJvXnl/lhBahi0Y3jm0tdJ3w8I9EgwPqUkrhQ6FfqOmxrAg5VcT56qxXay
Eppgdd/s0qyi1QsVSeQSwLVILaMEYE0DJfTgCYAha1L3qJpZBcTrcrISok8pmcz79m78fuabR4sX
8p8Ix5Amul7FRpJIJY0ieRo3vBNsAk9wekaq+zbJOtuA98/ccKAwp2t/KTeERtjJ5Il48mbYDVvV
q3eyC1gmYxPfHm2UJWr2fKkctVhWyFPlciDlAgX3ptxX69gqHLQYHUNP2ED4joUNuL0AUWapSYyh
vtv2E8z2G3II17KVHYTjW/RQerrLxKQv+OXVbFKxMSPtxHG5Sp7ih6cAanNn6Hi70b5c56zZnGfr
6rCmhkXFxFLkAz/2MSxura80FzR7X3jwbASHX5M9x7jYLTrihZPMm/4inPSpLpEkw7DCh0fhNfvI
XdZ45rvF7XDAhYidBRweDVzNJCNRYl4iT7zVO+omWA9rUH89Ig9yf0vd3gcwb6iUAV4zv3xv/B1J
/1yN1Sp8yp3JFa3JTmzQ5m1VO/YmS7Kwme3QRRvl+oVh+NY1ZuUfFNDQHIKCP/3cBiRf1XwA5X/c
HxTOqKQk39pK3rLoyhe29LUlarXkQaiCpIOlxu68yfTdwnmVnHqbM87NW/Qc+mkuhzS7zYVbkD4P
/WkekoRn08N7d/h0dVvZjy45BW8ojLGOUdYUUqdaMUYTgOqwNyJScZbmtOiLQkaVSTGwaAgcU4BQ
q+joocHqYZLKJUj8oyekNVFet4UH/VFw0JJ5lk/33YKmO9MBVwIo9B9T1KU7DyctAeQmeiqdape4
pZXY752bmukaMoXrvjDHg/ioP5ae8sPbNZ6Gzy90kLC0Zv+HtCvrjRtntr9IgPbllZTUe3trO05e
BDu2te+7fv09Mi4m3Wx9TczkZYBBki6xWKwqFqvO4X2HPqvkbC+jFFG9bPAd/TbZSDgZzd58wPuX
SEcnc33HX4Wb3m1f403yEh2tlUIbzKIaG65RzdZ56QkuFMIiGQdmaSLDxIcUdmPXZKqp8Nj8+P0T
kPuHahW6nuM50b9u6Jonw8CiNncBy2ChYI5MnMp5p4EL79S56G5Q9gGddpNHTVu8K/fN25ZGD8Wh
/CHxQDOuHeulXOYEpUk2F7Mg139Tt9JOlvCeLHJM7Nq1XspgTs1QBCH6rL5PDSbCybtue0+pywsR
c7xhtw1jOMDC19CUjWz20n4EOWzGGgRDp0zb19H9qH14I895s5B334flXAgTXgtPKqp2hBBxpW69
lbjtv9/kazdEg0W78lb1qlpL28kxVrqb27nbr3nlouvLAnjGZrjlGRZTk1XGUkar8RXAyCcnHXi6
g9KROKa3XcK8H6wmzyUwNpG0UVRGcpWcOgzyjcUxNTPajY4Qg7P1UWnyfx8RQQANpPrZ8gHtzr4Y
RbIRgbNJjU+18jC0tBHQauf4/aOgADNMcjS0IHipuMlbeVUB/BBoW6APtnNMUxZ7PQAUVu7eVsCS
KeEGAZJgfBce6xhTquS0xVGUoWKvaG3UVyc7BWWKE3fV221J12UInPsZUAQXM5DD4pxcWm0/mWau
90V6ar/qo7RL6d7flL+l5+gg3XNELRkOul8xO4GnQYCPy5eiijhqiiYs09OUTKNMx9wvPtW+DQXa
YjDq02ia3AAdcjPtMUFVv47yMOo08b3+oEtNjrFpwYpw0amF5Het6W254nzfvFTW7M6/j1FFqEej
75dNeorz3ZCNewvIGcGEEXYxtOXkI0dMULUM1LWlrTwHAxox+ofbn7CoIR2gzWgRBvAsS5KoiaHQ
p1OSngpT21qAuBVqAGr+axnAS54J+8BohMsjE+aKNG191IHTkykWaFqNZJ9aeWdxLHgpMwIejzG3
EMFpaRrjJTCXgYGWKc1Old3Zky0hnTU3uq2iRd3a4sF7rXM6O66fxuB6QX8IqiY8OoNUg7kPZFKq
CkA1yk4AfJ2BQDEDf++8Fau1cc9LMBf2CaIMzJmhQQoBc/7zs1RBM7qyaLwcPWD0nldfXdbc2Y8z
67C8wcjGqshOXt32d5ZQya/aGFUPQtG2NJh3lkhip5uAWDYK2GRRSyByRmOsQgcdNYFVY6ZSQusi
mXvBA6sOOHt7/Vai4UqODmEF72ZwUWwnYuMZo1+YRncSC2qivyTA/BfApR5K/7PB1DHaoazHvttE
cviEiT9StqAUr09+G9ARLFOerQiOpaDPodxXPJi0b/O9PMT4NlSx8FqOXkSM411ujTiJZaILVX8S
ynXpS27hvbciXHT06AcYBZ/WY1Y7sVaS1HBDIdx4Hfq2wNSYlkQAV8nrYL02wh5tK3ni6poTpOsk
+GrBCWzemUATw99uqwOgdMIOTeZTQYCop48NyQtHQEVLxKNe8SqoACk8lEVti97vTMyd4Bh+pt2q
it/16NXqSY12+Nun+jpkagCJ/u4XBxWozPpWONEm6iStP6XoRiCZ3umO2Caiq0bhV62WAMmWzY+u
FXhYy9/RntE3iqEKBg9QDkJdj4nVUgjAs0Y00Qw4/PC0YTOIbu5v8uxxzB/F8F4xgJD9Yg0voYB8
OSCFJTnFnfKub2Rhm+7Fp8iwI9Ok0RHwUoVPNekuqNHJuVF3qulqui0dxhAA28ODMTqFE97Llgs2
IFJUZDjk+qoLaak8W5+yZd9W6HW7LdIB9ITjjAMxAeUnJmnMtLo3vEroT2IcoMEXyEHqHaDca50a
6iqYDm1ZgBHaNh40qu80/0k3DmU1ECNamcc0IEHM63VVZpfJqvr8ixjTHip1iMfA609dmBHJ7Us3
Lu9ji9Z+QwsrXY06aM9tvIrke32jB2/dixeQSrjXRJo2r0Jng3/QM9cwxsMYOJNhy+khAyaJYEto
XPbWcVLCcujY7Hy7CXjR/+ptBe314GgGXQeYttG3xcSduI+LYZKH+KQR2xudccDN1XkaiXbPA0q+
yp4YScyDRywboVpkfXyKPEHbDOAcp9U0mHYvAdfrtpVc3SxmUeirwvgJCjc4A5fepvTMLimnCSxl
xDZGt6NokwHaJe+OfBVvZjEa/JmCcKoDjP5STG22UYIObIix0FGPDKmlstnwotp3zfjCwCAGrgPb
NDNSAf7tUoxkyUVqyHV+qqtBWGe+mgNVVgy9eCWVeq7RfDQwy5M0arWakrataKImoUn7eIwr0pUi
ep+EKTQLmoEfaqSZN4ImzgNVE3q/irCOVlHbdv4xFIQgIANGdiSiKJ78VBaKBdME7VBHU32sE1K0
YI+hYhD38LKVZ6EgFej9W2IJkee2UxYodMqE7leYA7SeitVo8IAqr8MwlKGgKxV1KvSvYar7Uhmi
WmV9aknJaXCbTXlU7HoVuCGe6KLjm7pOBtJybOk6gWEkMrusd203dT6y/sYt9odQ2aY9DTdwcBNY
KwTbe+T2F19lvHOoxLTvDEUHNA62W6Qdq7hQ0BCFe8axcfvaRXcxiNxat+6cJntRd/VHgFEG5MG3
j811gQ6CMcqMaQYVYQMAdZfKlQrTG6UwTU+1YxB1ewiovmmc8cRx4nPwYQz6Qgyj0cQIxrQBG9mp
penzz6cvXkMZdx1M9KstQCj4BQR4K2PXkP1RcSJC/31LI6MuJhaJRjcVRT2vwylJBDdjkmOAhgzK
2ZYlezjfFibCaOHk1VaKbUETjIslua5P1I1JfGpsI/JvIbJAig4rwF0HD3/oOwEx/KUVdJVoVqEy
i7N7p9nIn7VNupeK6D8+bi/sKjtiBDHmFgxTNPZFmJ5egUGz80nkpC7H1K5fWWYZuLTBSaOwDqu+
XAxyJDzujDlkuHdQ22Yf758euHXZxR06kyJfSonMssRMGaSg7CARV1pjvhOtJc/PBf3iXEaXlIbe
gRk6GjA/eJO4FDVIZpxIoZ+dhIC85gMQ4COfrNe3d2YhgKK6hxEXEQ+mFtL2SyF5ZSmlqrS4SRHv
l3KXbToiNitac0A3Fw/quZxZr2c3thapryBkkPM6ecQ6EP/UJGT7ZPLGwJeUdi6HMek8UQbFCiHH
e5BpTfU7PKg4HFO7ygNhaecyGGsGv2fbFnqTnXaeRjDX9THwsB6vq0KMCMavCbWBkkBbQ13JRl6J
VHCEXwp94j29ztpg/fP5SmZtnu2KODWKFkpYSbTRt261n4cUN0b1qGbkKXjmFU+XosG5NMagJamT
rLHGojCN8BaHhH5xNmZW/I3lsPxPCYqFeqXj5t5sVDvacn59KT8433d2GqjIQEkJbsDspG9BIK45
OjlWdP0xUoWUP24fS54BsCVRo9L9rgrK7DRSJJxkZjUp7XQvYVaGWxecM/9bamPOJhDHuy7vqnlf
kAi4ckRiN3QFm2NtnKPJFm2iXh+EaoKxNfbwBML3VUVDm8dJc90AeHly2NpIngxjP8ZQXPkVuerm
09ptMJSpOfHTuJZ3Mq5WL7e3ircsJsfpI0HzixEC7fDxM91v17wlcY4NC1ice4noKSIEvKpUWqu/
E8p7UeBJYNxAX5RCO4k4mOZhN7kDwWWbd/Y5cYYNZoHqT0msYfN7oHOUq8rZ4opOOBFzMQf442Ew
QXfpz0aAaslG3c2WPNJuD5jsj97drk0qbD5u7zrHGVwB9lT+pKaVgkNjBzSyHvbOsyiSnqg/6oBk
lDflwomf1zcFpfYlUZhdm2troOGgxVtqJ9uC8lS4lOCcq5BxBr7sS55ffDuDmefDpJU72dq62gFb
vaE0oRw9zmnZ/3Y+mOK53DK/NtW8UubjE5Nfyi6ydXv/HN/xDtHtmI2x3ksxjVdGfTNCfygbqpsa
nOZrzkJue1GV5fMBk/QghxVsDxfV5sm8D3bUoSZv8J5rCPNZPgvZWVE3vQD4j5P4RUjtTpQC9ZHw
Qt1tj2CojEfoMkXKRh1pVE/xzGlSdADfBTSkKuneMtxPja92L6wyh3ehW5Y79yqiUoUhAMaZxn41
+KhOwHs7lX2oCTjTOe562RH9kcDoL9XCXhTzJDtJT/mjQJutgodaHoo+bxmM+qRS6ysRGBDIqn+h
FO+ulfvb1sYTwKRSoj6EqJpAQDqRhGTE/B0935bwPwztH0Wx7RhWi3GZcYSIQ2/aOp2OjpI5Wzry
epRnXVw7gD9yZgdxZtAA/0delcUZagTiS2Sbd8+JwzmbnD3XmUvOzKqkgsBxtmaLCJhwG5xtceAI
+R8p25+FMJ4zKjptrIwILsY1Vyn6nwUSr2o7OiZr3vGcP/iWzhinmfRVqqQNrobRfgfMaddUSEd/
ToeMrnlVsWXH+WdVjOOUyqbrIy3Eq972NST6E2cp110/3/nan99nTnxm1aFUtdgbqd4aRJJtSSPS
UTji7YakbkWcBN1Pj4/xZ0iNgcjIrjgOYdnQFRSPZww+dPIyHkHWOq0I2vkxESRew0YixhrNRkAP
o7xYN1vA1badSWLcAqY926TQ8CYrf5Y+rVDSCYhl74ZDQdecZHupfDo/x/6zKsZDGGmWpGGHVY0Y
ewEI9P6NOsl6+/WiIEuROba/ePH6I4yFLEBtrEc5GMKCTfBES/e2K1p0dme/zngIs7RyDw4iO738
mgLymP5+uv37i+4BpdAZcmEuvjPbUqIrGAgQSH/twbbT9fgcpQSZ1W0h849c7f2ZEGY/iqKsCmlA
nmOuEEhXz5j5+DsJCpP8VgJGkAIfKXbwOhEQqGCGXVxz0sPFjf6zCpZlGNCn/5/1Pq4eOBa7uMtn
P804aXkM0cdZQ0HyS7/SQEigrjn7zJOgXEaaoimsGMOtcGXorWucJ+/xL5fAuGUPXW7okYGA5L6j
ve1wr9DLvupMSYw3BkJaPwYGTBVAO4/vOb3vbXFfUc46OLbKPnclVgWoKRVSxofXd+sNGebHXx0G
1uUGltBIrQwBwWlax6t97lar2xIWw9aZopgzPY5Nmmt4QjolG/9ZBCMcJ24tR/szAcx5NvNCKJP5
nqSuXipb2ZnB7DPAO8s51ZyFsK7VUPspiksci/IIZt1TRnk384XNRruRBooiND2J6Ci8PBVp6eFC
0Sg50hbczMHT45LM51nUkroupMzLPMvyCoyUW/gPnjYdxX2XyAYEFniqGXnp/cIZv5Az//mZHCkv
s0GcV4P7/2ZW2Miz3YUN0dDchBZ6AOfoEttFH6sKuBZ1LcdN3JUTtLMOJWfLl2pYFyIYZQGlH2gr
AkR4v1qnf7kr3Pq5cERbeqHxR0A4p30h/F1IY1RmFbk0NYWen169gyuWVAWCBjgFaPV5+0jy5DBH
spLNvknqWQ56zMGZfaTekXfx4slgTiViiKDpHTQ3Un3lPaDSaKN3viLl6fZaFuLguc7YSnPcGL0R
z3KAnkzyjltMWKiKaBK6fOfGULTTsZy5VtNLkjBBV+FL79TEBHs2UZAv8o//UiHrQhSjMk/ogd8m
Q5SGKVgDlxY3AKs5LCBwRiL+4BV8Fnfoz8q+I9zZAa0jpY2jeWUasVyBdhT85F+c8LLsbc6EMBmj
rPpD2w4QEpNosxud6Yg6yTMnF+JKYTKWUWssIxAhpXTU1SHeldR/lr6exx8cQTyVMXnLUEwx2iS+
Vda+SWv9ycl+fd225+tuK4DAoPNaxKAm0M5BWHDpN/Ne6qveUOcrsneIj8Vm3KZHb3Xy7PAQHtAK
sf85vIz73EYfhHNb9vdvM6nxhWwmAvloVxZB+YdiRkCTj8oO7Ro0LnYVrFLHV9ctUN5LTPJX/baz
0QoOHplOoaIzUmCGDD/zdMYKCXcY01C/0q3hlFvFTXJiViQ9mAd5G4N377OMSRWR9L1SwNBCotd+
n/m2761bP6XKIUlBHLkW3zxzBeY89YcZ02B4Q9dhWJ2aadVlYDDZNDrpfM676ELwBaqFhtlKjC2g
54fJ2bssAwB4JeH2K9nFbtLIc2hzMhWeCOYsdAautorVzzVxmbr6/u2JN3ixlJVerII5CIog66Pc
iNkpr8hr6chU8UmmQY8PvNneJW91IYo5Cy2YG029wmpqJ9oUCX0FGmJFy4TO7y7GJuXExgU/fyGO
ORZWIAMzP4W4nfiJVijp523TX3IhF7/PmL5qqkkzoWP0NN3hld9AR1dAM7J+ydfy421RC4nRhSQm
pyjRuaD4EiSNK5ke6pX5e/13Apg0Qo21KlL0aX5EEum7fl9xFrDgBS8WwKQPg1TnWRbhqKA0vFGd
KiFv6y/OdvPOyvwNZ8Gp7EO5b2MYcoiZO3dsnVFZ8+pNtzcCXYOXMsCQW+m5ARnt1yFfqXbx4nE6
8W9rCuDclxJiZWpMT8ROeM856U69RWhuU06M5S2DOfNeqYNduMQydh0K9c/9v8Ukm1Ez/nGMVxM4
iVQPSiniNSUnh5BE9iM4PXmTGLwlMIcbKPqZP9Qj6j4iHiUTG3zFnKm+hbvCxSqY4+0Jmd5Lyew+
wi36hF2Z13bOcSA6++o0xGEtex4kCDtxe5hfTQClNbjPvs2bfb19NnSROd8iavRTbWBHypKYhPro
RCjXXP8+Wz+TC1xojDnlRW5oStxgT15xt5IR5Q1a7o2XLSeluu3XdRZoBiNouZKpWMxp0xDeJYSj
KTbFhVWrVpTgx8XOdieSfoaHpuQWkzma+raMM1+Vp6la9wH8YU8V99c8V6mT8D7iXXc5zuT7yf1M
jKcageblMDCNuK74RD9yh+N0FyWA+AtwHyooGq7uOroJfIROwSEx0E2VT0R7IP0HJwta6q3GXMYf
KYxrrzNlCn1LxkFZG8Suk3WJ6oMLEl0bgNk58fC43a1ENBXnSCzio75aNxjFb398OW/i3ZZXR110
PX++hjUR5OKhIohYc0zyX6X9E/3VHK0uGuGZBCYI5HKe+6UHCU1DLCrc73oc19sRf9G7nYlgQgCG
IYtMziDiBdumQ0rukdsSeItgsr0Ij0OC2sDGk8p2Q2LuA50UlGMaHPv7fkk5s/CkDUq57yFEI0FH
atw8rDsXYzH56fZieHKYYKC2Zh2WDdQ10l/V5FoYiqCO9nxbCE9jTJpXDWZY69iV067au+hNtKuX
ilOe4tkuEwjCrh/ivIcI487tdtGa59l4ZjUv8Ww/at3IrbLGfmDQGHTGABd+uq0jngDGFVjZhHdt
+P/T9PSqPbYut6960TX/ORjfl+2zFajREMTpDFEP7P2NRV7j40DwrJlsfff2Sjhb8T0oeCaoHRQM
9AoQlP3OyR1OevjBOePf7LhXAflsLcwhr4W21VsJu106jS25ItXwrgT+Pjw0h5gp7SpqPDgVefrg
NcNzLJkl9NPUoJ1nIGclSnYdkR/bnmgft/XHOZIsRjg4lIqxKCEj2vSO+fJbWhmr6fPv/Mv3C/jZ
Jg1maxWZASE91XLAbtkS/Vkd/1IIc+4VrxwTwK7g3JcvcGDHdIOhK8prz1l6VT6Pouy0IQJsM3az
wdmDtcI4bEc3zal8jV31faeueeKu0RbmW8CZ8TGuIKq9ru9qGN9rt5d0J9wfTphCvI8HTBcPW+WF
0mGwsU4pdr4wPfofKxtnH8C4iqj1Ew1AALMRHvy1v1WfTPJk2OZ/ubH9EcM+3ard0GfBHKxfxdVu
/G5SwSRh/n7b2pfrNGdimJxgCoysKD3s3oDQgD64jzePZivOmVp6vTjftO9M7MzeRTiL0QigM/SS
9g7oizwQcgLJFKA88iEiBbwHDzuGuzImUQi90MBwHBRoNxnJI/KGOlrorkF+8pcqVC+DU9BH5aiG
UCFupelzuPrxllHjnldR4/g+9k0uEQXPSCXtu+V3IP6mc8THv1wI4zAwTjmk2gARh3TtutFHVrs0
eb0tZHEZGGScO2vACs2O8ILZvRyq3ESmAFDnnznA4/R1+F8c35kM5oQWcagLUgIZYD4CeTyVturr
uOMVURcDxR8pVxG91DQ8WOtz7hb9VB7Qhz83+xqctSzf5s/EMAdUN4E+YSB/O9kjDe4tAuJuIm2b
4/r2vnx3tFwF9TM5TFAHc4PpNznkxMUKVKq/PDKjjhHqAENzsz3Wp120EVxzWxMDN6ICQL2YqOZc
wZdLuWcfwZzZHFihehHOi5Xznf8AAiH9CTHkR0CEVWrzYsmyizgTx5zcKfAw8DrCUHYHGdOyttTN
TTLyiresxeTvTA6T5odp3qd5bcxXO7xMkNfO9rfT19ftHeScLJbKtUq7JPRFCMEYWvmyk3uCmxGG
UW5LmX3ALTNhM/3BCjyAN6MlB0BDpAcVzX/K9c+UNa/zLFaMWRqMZTcbok5UG8PNH3+3AsY7hHKD
8aYevz9gFuSYcdsa5oNyQ0Ns4MYQ+DjGGjT0/UzrvvtOuKFvkcNDQ1iabADMwz+ulG28CnoZVTEB
C5n7GmR6NxF0/YLujdv/z7EsNnp3g+7lno8VpQTAz7QlwcNLiyFh4S64LzaVuOrwKoyxHeN0e6c4
HpadfRfMPpufoedbuPUk3HUn4AW4emBzTHpxeQAbm3v90GTO6hHzZxX8qwWn0740u3jzHNtcL77o
Ac5kMN517MNY6HvI2OmrbC9uJXsgo0Lf/ts908T8LvAqAR3Foh8ANisOfRCRY69ekhMAl198EgIz
BaHp9uYs3jPPBDE+Te/Sti7FaBZkgM8F04G8NuNlAz8TweQjYHKepGSK5zYkCdnp6NT0c6CI5XZA
eFXmRVs7k8X4taEZRnBsQW9dTI9A9cMNIrQtXs6wHHHOxDDOzZrMqTAiiHmd7Gl/r9+1+4ecU+Zb
1htYOzHFD2sGXcGlB627aQQRRDa3OnRu/ta/IS+ltT3mRHVlm2tycwZy5fD+iDNm2z9z2HUEujBB
LHJcZid3fAFKIbmfqPcqOZwIt6y9M0lMLlRamdVFGiSJYMS+C2wVvEwpFsQzhkXbPpPDnFZQrraC
AurIkw3qBQFxTuC88S+uxECHBghB5hF19pG/7dUu7tMK5gY0SZ3OecdcbuZ3si/F63NBjMoyzxv0
1GvmYxofQzBmdZXd7N8HUtryb1hEvS9PDf0vG3UulVGgKDSeOo1QoEKm1xT3ygYg8x1qQjxB8w+x
tncuiEkYB6kThjFt85OBumDyU6U1eczI5FTHYsspES4eq3NZTLaYRKKfNSX2rHGRwY2ONJ8qt7YL
eAseacWSOzqXxXhXbWxhhDq2rZvRcteY5MhtwPXbt324xLOO+c/Pjq5RKxaIvSGmwHvnjDoMXNM7
MFXA5DvaOGAh8+EGubBwPLGMs0WPrGQ0Vj07qMmtNgA5tNU31UHvcuMkx+GX9KLz+e2XDvW5ShnX
GydoX46BZ4iTMOWkfRkdwzVc67V/C6iPhzLDpKLmpPfcUSOu4TD+OOyUwdQqLLeCljHARosdIGSA
HVusuGAUsxH+7wNxxayipIkuJ+psOK48I6fvXWmv01RzyPjEs56lpOaPRgG2dGk9uGZHQoMxGRhp
8iE7Pvnd2+3G2z1wrHT+nVtrYrxJ3xd9oyeQAxSi99QJ3M/GyY4ySCS4OTVvSYw/saa48PscoiZX
xfM/CIbwsJ2h65Gb3My/dGtRjDfRBFUWgxIbZZgR0frOVZTPUX2w8PiYiXaFvLqy9W7dNyurfSuL
7l/DVqOOCsJU9RtHDeDGjFEmRhhWQT3OTZcG3oQUBFOnwI0/o7d3b/nY/SPnOxKeuRhk3Jrgt99y
6l+9KznZ6j/0jwI2EwhZAFA3MeDELEUwVaFJjGG2Q8w+znsmHLQ3Povhkh2C89XAW70oYyyM8SB+
bwm1D6xboBWI1M1gHffa6jl2P25rbNFfnMth1qNJ9Rh0BuQAR/83qHZJuBldayXh8dm3eb3+3xvA
GuKZNHaDhlBVU0+GNJAKk/dh93t62fLQkr5fTW4JYVzF5PVVGcxuqQdFXUqU37jO2fpIgGVk3z1O
tovb672/UVVn+IrWW2vDY2tZfKY4XybjRJJQlNNOxBdM3VbLd8+7B//YEpEc+w3SLpNj9UsR7lwa
40e8qY0NYYI0DagDKGS0r83bbStZOlfnEhj/MajjACNFUPHf0FvXBdTY3BZwzbkMD3EugclBDHkU
G63GGipbnkFtJjtDH7hBtE1KXg/+Q0gT0rv3qm8Pz479ts3oF89LLl3Nzz+ByU9awbAmX5tTLuAN
xCjkyuSLh+3Ok8EkI0aYgstlTrXal03hNM6bb/OWsVjXPF8H4znKOmtGU/s2BwPspyd0ETue3aHb
5FncWfe3N463IMZ9BIko5ensPpQ7dxYz0BEPH7dlzL9x4zyzxe/Gz716bBAnUQiS31SSgroN3Aqc
DINj4+xbtjxOcjiEkNLD7ADuPAX0+PV3C2HcQqYOtSkIUJYdItklMZ1ojI4pXl/hoj8AXqSpA7pQ
1dgruRUVUp53Yn76pbjTJr5X17eXIS2q6o8A9hJeCCBzDssJ68gCx9W3Oh0AAhEROScVovoxqyiX
Lm12MVdGcCaTceqRkviRUSLuAhGe5kTHsPac3ep2R0WXlnd/u0Zmr+QyL6o4hRKRv6tUACmi/Jy4
MdVPHX0LHGEjzgOu3YpjhcsREuD6sowzrCissXd9oQBsU0LZYdXZ0c+aBiLJT9to4L5/LKWfgLb9
RxKjUUGFMxoVSNJkWHzjauQw5Pa0amXuOBFPFKPM3tDzQQrkOUK5kR0f9ltA6PNfYeefubaRPyti
AiHgfEMzVbBndbxGuRjczypRf0sO7SeXZx88WUxIREKbFVGCJU1uB8TxKACknELru4cQIyq8GtHi
m/b5XjHhse61LAWSJkZ9gMCkOOneqlAIaFbzrQQtg7t8jecyGqxuH/RFx3tmIUxEBCrrkIsdpCrm
qq5fivbebFbas5g8i62biuS2tMXXR5QrwfcFzGUUxxmVxoUhCmKs4JZyt3HRbtcf9gO6x/7Li+25
GEaXoMArAG2ozndzi7QqkXbFL/2dd47n03Nti38Ww+gubgAdL/lYDHr6ShK8zsOge48YL0A3vK23
5V36I4nJKVpQ/k61hUuP6KTOZ0L28xWSl2NyN2dOBM6uVpVVtH45b46d7A+ZDYR9RHrF4R2r5dj1
ZzFsPuEZqqAHEJPd2+5gt079XG7Ep+GtJxGt7JZTvp6/+sYuse9nQgLKidzDKX6dMlIcC3R3ZlyM
qW+ffSVFBYc50E5nmunZPZ7pThIAPhqUsLgZSk9yX0ObvrQhjdfKOnDlEzrzN91j4ng8I1y0jDO5
jIdH+4OqFwnkVnjR+FU+35f3D7dtb1F/ZxIYx16gizHSakjYeQcMH1L4dc4O8dbA+PQRpPd4LoME
sK6ka/84eICHu+vrtd//l+ldlMj/7BPjgLSs8sdShCwM8NnSo0iy1QNv2nD2Lpe2ABBvFTPiEjiv
jKuJO1X1myS31PZkb3hhdv68Wz99ud23N/Y6xbv8TGZjtakdA39SWiCq1G566F3Ke3DlKYLZ2B4Q
0L2vQhHvj/e8vlTebzMbqQ9NqrcGfjulXJ6whfvVpWrY+OFbQgsw7fak2I+1DbgeZ+8j+D59PL3c
3oOFmYFLSUwMKeAJhW5WUUw2QC3uyQ4O40m3iUufHrPV7peN8+bYDkYPHU5H4PdD9C1jYqKKh4nK
uOpgAAf3V/8cPptOSj8BPn2wu7vHwAbd+4auwyeHtvbT+pjaHvVda/NxWwO8fWSCDlhjI7Gr8BHu
I2qjnLh5HWoutcuEmrYzR3E08eMD+eSd8oWy2vmPX03Zma2m1b6vtaeX2BGO6ap4Twgw3KNnW+Ax
qN0+9uy43d8oHHyXl5FKlryp0uRZ4fecreR9JXPcS6H2vLCELf/1L8+Sz6JrN7WK5c2uCtjRvMbO
2waos7CNoyCmYT/iqzVCCKcqvlCnvLQR5nhncdqE1mwjQL9/rC1Hzp8fksfGRUnZ3n/sW+CGjru9
8tJo1DgE78FAon3Eg+KX5y393wf9aq6ul7zRMOczBjJrqpAYrIvufq5r1yRbl+7r80hWa+frL82B
OdmjYWSdIEKxA6Gcn1Z4psYc7KFA42es47dxKYtLEj/kq61ztx/JI7UfWrJfv9GPp3ZHV/aM7bZV
Irvk5bGcT2Dq3LfP5DXdknlhJ9+p+ZmBh4GEcY4J69n9agleuCPbPXibisjE+QQLwG1p4Nm7bRDf
ru1MXC9bk9EnMMuSbGyLbAZbeI/JR4wn03otkE3lYqwwJXlJVNWOjwc0yGgbwdkE7m4zorwt+0R5
v9OOr01GW3l3GgDqD7bc1DloRPRJ6fiFs57W7eq1Xt2ZoqP81h8ksLutVFD4rqy9Aj49EpgkBPnk
sC2BbEHMg/QIVBDiB2hLTTZtQpp7/UtCF+UG8Av4C5Md7gYwdYL6a5Xsf3wpEZ7ozWNlS091Zkf3
nQcKj8dsXzRO/mK4OW3wucJv802Lvjsiooz0K8UFt2hN872H4lK6ksD3cbjPZ7y0z4O4adxV4X5a
RMOE6wYvZlTcls6hh9AwXg921OJNGyUN7V10pt1wV5Lu6c50AopCNpjIdBrYhRuZ5HVTEhBMI5rl
dLhDD68rNGTjaitYqpVSXEcpYIMV8rZfrYEF8WisQscxHFSkD9aDvysyPGM8mNvUAbRn7xZ4Ok/e
NTDoTWS0B4lan8ZO3qgN0VK8+B7vAzsfyEYP574pfYcC3UMDes3esz80TGeYpOzp/k18T1fbH+Xu
WNray53cOR15An1aZqfAe1I2gv3gbYtn46QVBIirgDQGaZAjIDVeAXBYwruGfux6e1yLzqbdPufv
aU21VWBTswVuTOgaR8Q+p6FGASQvzLWhRQM2AjKBeEL1zts4xfqpJwowcbOvj96W79Yfz/0PTSEk
2Nr6dtyYjxi42KJbdk2qT70nq60O458E0hwoyZB5UBWu6zcomk6GQtwK1BXRp0GtTXREq8sdcZ4q
kjilHdtA+urAcfyjox14nLax/dVKgIFaV2SzVQ50ejiGrkikx+o5gAc8IfHFfnTH4wb/2O1JMUBp
qFx1+Bbbp9D+Wv84augMoiZ+FJoQ6GtgZ+/TygU6e4b/lZxdSlxwLf0Q8Nj/4Tn5ew+I6wTNuSrp
7bBwrMQ5rn/Q5FNd3eW7Y0uxUgBKGHgSXoXgRzkVK+teknYJae34+RNRboTl7709wGOLwwcGRYla
kA9xLZN6PRnudpVsc/JoffgZCb7C/yPtupYjx5HtD11GgATtK035kvcvDHVLogO959ffQ83uqgrN
LcTMdkfPPChCyQQS6fOkO774q0fjBiuri8cWNdddjpFjFw+N2IOHfP3GpuvdVspcP4BUhl7rZEcU
vNeO9vGeOECPpXcz7M+udevasTfMxtH+RiZU2l6xxh6v6z3zqsS2N1uvBEi85WJmOvCUGwn+TnJd
2JvR8XE2X9BVwCO1m/3jx0t6/ZSuhtvwGL+72bCaNgSPoWXHnQ7+Lyu0JTOrAchINVSqYsiXV596
GBuSFPkdenDpCk9/sN+iq7khg7lNapvX+mqGgbe2uKpdhL5vgTkS0ud8KnmqacVUqwN8pJw68j56
eFhFwNNvV+gdusm3BTxnemNBjWZHQQTxzRtn3M9457wuPQ1jkpmgXY7224MFFIPI8W1kKTeXD3mh
uQcTCCeHPBvEE6NBSGBgHFzqHl7cyDsC9YZelS94LBrW+RriGtef2bVzclwMFpgNm/QKd1oU9vOr
/BTbe3mFByBia8H/A1sUK1WoQnVA1J2zpRRdqHR+0D9YNqr9GVlBQ2KUPr9Br3sMPKzyRoggt1AB
mHn7ockdZVLGbRqYoAlk9yyEGcRul2j11Qt4E7ko56xdvn7R7+I+eaC5EncFPBT3TvCVf6Z/zn0f
7qLDoJYrrHObHXDLTjztSgNwf2/nAjKKiA7niwOCLJdqBjovKwCq2fbxWnLejg+BB1Nnb7Bs6Wnv
Efv+aSPCV1yQsJN8kP5dazt5OEFSl3I6Ry8oZomiF5EnzA9AGeZQ9NIcvjztu9UqdB9i9JFk9vMD
HJDVnb3xttp69xTaDqDiP0ZnF7iidpnvHnBOA53xxznjvqqwshnA34vrHu8+rq83pf0K13K1z+3U
QxPlagU5z519t/ddrJoC/ltguxOKo87X+nZwvHtvp+7vYRrsm8i9+4Kx3u4+N59XBBbqmdrHYwgX
bGN6lyX6e5L0wnfzdTjJ6moANsALllfXvnvcHt0en/q20jY1wgYMq6Urah+wwTC/FlXwBa/pOx44
EYl4krGMek77pI4nEjf1z1Lc2YP6DgdPfrneh9lQzsGE+xDYx+180mvH+/WAlpjQhpuWua3rfkSI
BUfkdGZvTXMduFa6jdBJkNv9hvG/dMjnOuj/aKEzKVHwMdi74G5f7p6DW3X7sj6629Ixbxrb26wd
+x7/x+QM2gp0z8MHOuvNPZZsAiZjI5JWwWPkK1BSaJh6N186EBVFpnjmhefVQvqfYlkqRib+MCXh
GKRNiqW5CFgqGW5Q/2JuMCYqufVedMtL2uyUFqePtRB9ZYC066A1I6/b/Pbt+/kuLz+RJecCq6p/
OOJ08+hHaTLoGhCenGNy9yt12DumGYQI8AsQALCGJ3Q43Wwxs84tDXQMBHy990Z/VVgJArTbDMDl
ElryseXU9h6/qtVlBkWnyKVA2zpGhZd9nyLxgjcDtufe6G1RU5yIjHnuY4SxNU5RAfZc5ts0tf3f
KYSC4QVeZmcx04NBHewQVazvLX/nhLTQSHJ/MOGjHWUMb8EeVBsJEWeI5qAKUUTqBqt+Y2zZ54yw
UAoe+1JF4ZQ699blghZjVM7U27u7ept5H5fZW0y5nhLghH5kdSXXFATkdJWObm54iu+8BltSe9bT
6Lu4OtHiov9CE/iQhmLI2HXO3R2Z/EQaLTzqowV4In0XIzHeeJPnZI//iLsfSpwdlbCttaUxuHP9
p3hyaxfBa+K2G4ILkwSZycUU0Dzr9y+2eOMHCPGs6iKwVbia3WPnpGz7W4JJJUD4G0AlsgXMLRml
U3rnlav/S9RhClIZzLHXaaNdrR0FhdhwF9xfprMUikGT/PDFh2J+WPtqhHAIiZR8o7q0W0lesUcr
hbJPsaCLHX34FYjrdzFq6PpVadgipbLk3p99A/cOQmx/qcP5IkckjBKv2ZgH2bsvf/3Ph8q9Bz+W
JEyn4xJH7NDB/AhW6awezat/MMk/q+efQ+XMQKwopdWN3wzNKHYpgBb6FbZrrYUcza/pTxP6Q4kz
BJFuqiMbwNG8L9QCdFaH8XRMz13N03M+fKUYeYoIA5VCyiIB5UxBRqTKsuT5na8AXXmju9I6AEX5
5rKALpuCHwY5dRKrYSaFAUK/FDMjyZoBc/k9EnYTKbOIXTpHTpe01LSwcgk3pt72yKhi568DAGEU
GAs4tpbjryJAja47aM8dO0rb4LreiPr5BFfJN14wqU4VX4VtHZ36sW2BGaMHhauHXud//e0zBb6t
rioKHC+A3HJXl/ZjUeUSmO1WLzVAwipMHtyLbOty/uOECndzemtNU4Bt4A9Plh06yWAPQGwN7NpV
0CTDvGgV3I+/hFQXLvKMN+4i1ZRRNVUhlt3q26dErCp7yEWudsLNGwsXdkLqj1mf2leioJzfXmoT
zMZqnuLei1pwqYgIZwdkXS+DACCPGK6w9tlrhjxZs1G98ta6m26ZOY8wo9/NKeCo5Juv6lbZHKC9
M3v3iByp62IE1QV6jUs2lrDJfskLPTsA3nbk6Zhl8w3jrInplI6FXp5f/uHms9g/F+gAtPXNaEvb
0UcV7bIIL9kMTUYzqKVieAbr3znamUaCJI6hF0YHs4D+4fBeCN3D7wl3TiucEeEMU9rHPfpBQaT0
0ivrSr1uH4Odvi3XmhfdJpjpnW3iVeZt9gNS4V8tGrK+slsJKXR7xKCFKHmxFF6cfQ9nv6xEG8ra
wPdUq6PiEdVeD1531aBBSzReLjxfzoSlklG0eg1Srj/XYRJgID/eW6+iiGlBvZ9xxNkvgn5bpoUg
c/wV7G5MiExv695lWVl8Qieiwqk7pS1JqY6gUdz4h8pTV7eI4QWuvIgPTtkluhwHpEH29RjfRN5v
aV0hBPsnNvfstDjlhjEeJa4IOCm92su91kMTNsx7Kl6ovOTGn5LiG9pZIA8aDG//gBll29jTfYCS
21W+ah6Lo4ivpaTHGTFOyVkTeqFVCacnX8svBIrkuDVQ/ZTdFYYN39TdeAx2zNWhT9zXdutk79om
dyTn4FHVhmrzbafc7sIjRR0KRTDPX13tNt3rZSlaSn+dfSSvccJOKdh8IuaAYYXniKL4hVlno1/l
3SbU1y21c+pG1RqY8bF8HY32pDnh5FTEYannxygeoXF+LLw4dONpVxW3dbkmxb3gM+fPuKCzDE5n
xThJvWlQdiCOv9Oeg/3wXflce2QPgOBNbDs4oF8fJQBRotWTgPjyU9MNiiELFdtruIscdH3U8hAX
OTr9+wtqlb3doGCeudGuPzIT9b3JKSbbix7Ua1iuFj9N7H5vuYUr+JKZ0h/HgB2wOtwcU/ljXSZR
JBpI2CwJxzjukCiXUQZH9faz3N4MmwijTK+ovd3HtrrHFJwrGmpa1tQ/xR/CaeqMVr4VdgiraOsk
n1g8mm7xSO8FXC5qnRMqnJIOkkKXswDHTZzqQ3KSV2TlRbi4y5bghAinohkgoRQzBhF4Ek86hnQi
RIP9A7FvL1/ZQjbktF7Go1m3pCSVWoAOMIfvlHuKCHBzmcKyUjthhdPSU5WaaTOLJ4xad/35yja5
K/CthcfF6WiqYbS3ykBjxOYMeVPsu1394cRr0R6Exaf2w8v3d5xkrYOwQ83sW8Ig3cNWutNXHXJU
l09sWelpBlV1JMhU5GjxzE6oRCqJsrZIeqRNgS3iP1mJQ/foFYFbba7Yxnmd4zEF3VkqsgTaU7X+
EIj4spN58gWcjKshC5qJhv3Dy5DZgBIMdt3eQufCPFYX22SfHc0r4FBi83K2FkYTi8r0hDgn+6NF
VWlIQHxoMaS9zWz/4Nmd5wmU9lJbK/qfDV1TsfjUslSOySgOWxpqVY83pqJToYtwpwDTcIYMu9iO
0UbdlbY2uc1zG9v1A7YI7osSaovEAIvUn5N7/HdTiLrGFrXLyUdxzKPUY0w66+A3YWcTSxz14RGA
//XzZRFbfjCmTDHgIqtU/t5FcyJi2DWTRQwLRB7G3YRK0qvzKCw0zMf3hzEwYQYI0TFtwK8697EU
YQj9YeYke9Hf9uotu9a3w92Q2hl29b7dihppl/IJGkbiKa4TeSDV4C40x/y6Jvmsf4i+kqd57+yc
WY6cw+r59xWqOIFtHOXbCX039+G6iG3Bkc42nucXoKKoQ5iKrlHKebxjTvIhJmkPVTpivqJ6SDxg
Vh4IlrcO63vRpLI8K4FL5Di1GuVyEZlJ2QNuBrshyqvVAAh/H91XjrTWRHBo37W+P6gp2KugGQae
C4/dE2RVX2Ym5KVyh1X80KROYDg6qLGN5xxeXyc4g/krwUT0h+BYl8RIOaHMeTeNP/l51NX9X7D4
6Kg6zJkNrMD9UFaKXSLDJzCJSy/wlCDncgYj9XOpBauhbx/pgdkas8mqESn5JS0HUbWoYcxSo3Pi
0iXTxCoAiKObzbQp1gGWmVOrt2mBHcbkfTBXumQ5GLVzLGA95Vc+e02lzWi8x6Fid8Uul9HemHWd
recbOcQwPxF84MKsn4YW658P5ASsVvKIFvNrwlMyVskusIPjpw/IjNfAIRtWimE/l5yRU4qcFdfj
rKNmgJOnQL4rd6yGVq7p3IUo+S+6vr2ajhYKQqHTwccHHoUQ1XbJf1WgE4ml65amG9wHhJFEjTHG
B2jAqzzcWRgqGJwrSZjHXdZUP4TMOc97on7NvhqnZpaxJyC7YyjqJbFVz1pl9zKwy3cqJMG9elf2
hdNmdryzbpqjKMe1VIXD9f6HVz5qoJ3SJaTEJ+xnPPNu23+Wx+I520/rdPuOKVKst994sbeJ1/6V
KJG05EYpqq5julI2lD8AcSfmK4wVI0Lqcs6aoddP2M+yMBwO8T2hwd2lajL04OWgcWxussSZcyk7
OC7rR+QlbbTQSK4o5bH8Yn5I8uUqXy6LfuynHoVobZ8iCpubZb0bALaHR8mVt+UvYeFv0eickOS0
o+8nxejHMLLuvNasvsXGbmCOYdQYUiMGg1mkplEsSdV01VJN7kzJxDpsKVFh0reriDiZC/gj/bo/
NG/xbhQkdxajOeTK/02MNzl+mwI/pQaxJwO5FtSGZaxvUgBMxESe4GLW/JQUd4p6xBJg1Sr9g79u
PgAgFV4pxrbOV/hbeiHKccOjtp6QduxbQaVlqcSJ7bk/XHLWxmrZqPcpSDcrw76OFa9pbPRJsNsG
PRnoChc5SYue3ynB+Y5PVE+alWmCfSVzjimWkWKEggPMmi2hdfGfWG5Nnxf6UdNQdM6VTRCTjaml
zQ4goEzQTjXHEIPzW3E3oSfuK1gMNOEoqApiMPzTOOmkiS5JQKCBVhkoGoHNVuomm1TJdK2n2IFs
d21uNW6RGgAh7fwyKu2GVXKFRYhmq3t+qzRfVDLk35ePgc5k/3CdMHJrzluSLeW75e/kwMmUSLnc
J8MDQ8imOnL7Mio7Ru2h7W0rzFcmMGXYGwEAq4zJGvMunn63iV3SW4YSEXvR3i2Gnnat/MXkWyWz
lfEZqTuvro45/UqV0mFoy1R+JYWdEDSG20nm6NV6rLeAajB0QUV+UXEDIAdeNjChLJ6XXIuJ0dN4
eMDKwVj/7O6zHLCk78k9fbx8asuX+UOJL8yVhhxUigJK8dYC/DcmMYJf47BLsAsLt/cWhesYWa1+
KyC7UGDVUJ37N4Pf44gnlzV7awHAyQaMOsrosUOdjjq7RpjpX/J05rXJaNWwsJ/V4HyreKATkVBD
foiwyHS6qm9EubDvaIOXulMK3GMwqZQnGJ8ZHowc/aqSb+ujN3pVhnGQaDcdBsvuttl1oTraixJu
Wbj2C8y1YDlLZLfDBvBstaNQl1CsFu2PBPm0GNI6OWOxNYO1tMMSyE6/YqbbFhtLGEot+cbQiZRQ
VUZHlcYrRdqTJC1gSCs3/Tp2kqNvC+xb8ZziszuK3b4lqT4lx6nEKVP7SlL7WQfPkdvxIQMkmOE9
z3UR0/u6R9JUmORYkoBTmlyOZ/S1oUaneo+96cgjXgMNLMd+F32bArzjkLi5C99vo4kgeRYdz1Oy
XIicFW0aTRPI5sCyBh7ENSAUoIpstYd3r7qzZ0Q2PRoay32+r9z4mHuocgrSS0sacU66oAdMN7A+
nJPNXGv91KzJ3F7wi7mGNznvbC2at1jMYZ1Q4XN1WYwgLihpj6dc2r+uJRslFAer+hq7uU8O8d4o
RSMWiw7gKUnOj8gbhQEiCoyNnvo5PbirN7c7qG5w063VTfI79ATaaskfO6XHvZNBygg6OUHvWGC/
UlQ4n9NVgkXfKMjM8dmHKP25FItrQHKSZTxMgsXc575DIyVFOnZwydTOZ25oIEIdooY50gT4xsu8
LcvIDykuPO5HnyhyayLlvaYvtWaXhmtgSEsCmK+ymlQBtUVzowHiUDUAHm2iheacs6DRIz9UwZkL
17a+y3e+C/Nyp+9jYX/g8iH+kOJ0f9uNktzHcItGbNsctmNp+y66C1BCyzy3vpe2aBoQCcpSYHvK
HvfiSDkNERqc58CWOO1V4P1u3QmtE5mwfK/OMsAbnhNSfBBUlX1NJQpSLIVcNI6shi7THRl9WNMu
ad0iYx77GNJjnkdO27qN108vsTnZPTDIsh1Vj1bv9j4yhLuo3mpBAFF2qnblt4711loPLN/7utex
3034UhdHK/yYAGCSbcZkFQJjLPByRF6Vrx169ZrUV/Gw8ZlgnelibIlOS0M2LE2lQAk6lxYkjk2T
AYX54WX/RnQnR0en59xa7leB8TlX2KT07XXwZ3pKj7s+n9C87qg/AJt7RBekBeyRJ5T23O3d9s5w
brznV2O0Hc1hm12zBj4JVicH15hF+Lj8Jr+drj++A70faLNTqGao3HfkCdbdZmY/Pry8IGcxAUAV
uH7TBq0KA8ZG7IPtvcfoJujW94VTrL+wWRy1yP3t5a/grDUQ3hUVQKQALyG6rikGp/TQCc3GpNfi
Q2HA/+0c3IQzPRkDtdN0cpTJci7T4wT6X/QAxyJjWQIF1fPLHuvBbALsGDhYySOAZVdxvDORg2pN
AV+cXviLDsXpmtj8amoqr4Ki2g/M0YoPkvoVSvCs0OHaKJJAFSxSAfy6pZsoLBFNPecmUJO+6Zos
OeQ1O2rtJ9DsVsH0efnIOOfmL1ZOiMwfceJFj2Valu1UJAcV475j+UUwsq3eTKmb9ZVAc8/feyKS
f5DiTJIkpeVQD+AH0MJYYdqSXECAM0R/EOCuJauTqMXKh+Sg9/RZBgoeIF28oVK3BgKvkKhb0x+8
KDYq+/IZLordyRlyOsYfcmsIMjAW1P5HYyS2Fg0fky7tJ0JLgYjzCZC/mNQgdMQwEKrzMl4BIcgI
sNn40DWeGt6SwSH6TZauzO46C95NGXmI6WgYoV3ox4C8BCmG06TeGZhoZ/CieJ58COdBaYWl9GqP
Dymi2JGVR0VP7GJaXz7aRZlBTcrQDcTk0OLn4mklRd4HHcRTDrDABSudQqYLpGbx9k5IcLc3Tt2o
Sx2kJqjDq0rXXKOqV6GhfqS1Lri8xSM7IcUpZb/M1b6buYnqL1IAOiz8LAzv8okt09BU4E2juVTm
o3GtUOWe9E1yqEjmmNJnZWJ6XlT3FhHh7p5ZTVq0eG8Hc7qV/MQm3bEbDcFpLaomlHz/zQlnPfp0
xN46C0SUFIt6i3UhPQCl1Jm63MmD139yaqhEmqiBKqgpncuZQroxaCoIwZxlKqvHwlDtKhFI2uKp
mYqG2iZCZazbOSfSRWnfhUWbHIza7+0MqOobc8j9VVMkopqBiNT88xO13udMlv0cZ+dnT1mL3WTl
LbY+CfTe4uM0AfljInWIhn6OyFih98GnfXKoK+Oxn8xPIPYIZICP0/5Sd8heEaLJBrH4JUupEepq
Wo/JITWC1k7C7kpW032WMjdo2lWUNjcNnqnSxUeMLjhl5+lZEHl1FLoJDQ697gscysWDPfke7g4V
Oen8UB9mnkc7729r7bNIni4L44JG0gjGx4mJFjGgvnFKr8o68NlCTrK23QzEjNe6UiDzy+A69kQU
KfJ57fmIz8hxCrBQrLwLBlxjWvSrrIK66H/JE3k0Sf+cVQAbZtsEE0Mo79E09bIC3Wqy4JoXHEUN
62aIScAwOmnoubhKAxr7s7GDqxNXNqlTW5NaNAZOXqgg1ADqw/D37coZQe4aEz0ko1VNyaFRKLCb
SwNpAD8zBVQWNNgZFe6B1Fh3oWZYpXMY8y8zBpqLrK17PbCLxLssMXxQ/Ncdnhwgp7/gZ7Rxk+MO
x/Yu1G+LCKsu6BH+vnaT4K2oWBdfHRvsBGg7gRL4L6Qp+nMoQMssk7s7lTCTJDWFUdPvE1jnoFgZ
kU2SdSJHnqmNWCHsH03g5OjKFTxAAfmF94gjRglYoZSin4Nz+TP0cYxZoiSHqUvdpEHYinVI7O7y
8S44lhqhhoYqqKFDOjm7bRbMpLLZxofoK8XSwltf3aMr22bTQYG3l+qfl8nxQ2d/3eYPve+J7BPt
XdZ5UJGuiw9huuqzbXhINuFty9y2v0aRxGbAxBneauVhRHeOnHuB+lnVH7J27TMn09xgRp3x5Gtp
DQiY//HLOMOvWJrcJBpOQmf2pNj01V/DlEWb8GDdFw8BMtJr81YG2LVlk7neYWuhR8hN5qfOBr1p
r9b28gctmCD0+EHwVUCJIMTnvmcw4sbq0AhwKNSvQX/LTcFVLL5gFX+wAxg9fnzjmRS3EL6QxAds
qt6H/VPU2QpwfLQv7Pq4vszK9+QnFx/N/YqmoeMVqbCo50qwUAK5USJEyzKKfdJzn7qy+qQ0gGmq
aqjeByxTc5lqHMw8ABbRKhuuQ21VVq0rwf3X9bdBVPBc1MqIbjFBouqyqnEfFOFDw8HCB7VkZ3Vr
vQB2FzDOV4Hy1mZ3jO1LA7UJ082KdaQ+Km7Rvk3qJmQxYKmY4J0vXrRmyiZuwrIsbb6okydhkDCZ
gOwaHwY9dzTt1YoERnfxjZ8Q4KzgVFE5swZIkl8/tea47sthS82dVv6uVPN1oE8MANqXb3xRd52Q
5NSKHEMOig4kM/aoRrsAjdgRo+5lInwV+S9lguKVYljAiFG+PayTk4POzOU4NUGliHOPNZPuJdjO
uMJ+H9haq2lWfpRNdkCGxI0wZbDu5KgTGMLFw51rCBQpE/Scc8801fuyD0MJCrR4p8+QIg9xa0YS
9AxNjmncXmZ5UW7xjiwU7ObCmnIuKx2hfpD64HhUtWtoK3cYR7vuN1qX7ZKbgTTCAQ38wj9e7glB
7qH4JA8rOiAf1DXHYEIAIYvEf/EAUeukmkl1E3nMc5aSqJC1xIySA5USO2bvaevItZP90hPPzwBp
oIl8+2WCaKyak2locuXsKnAMEChRvH1DC6HH1UM8TJ4aMy9IJSfWXJV4oRo4ly+ObyT5S1YRHiFT
C0aBfX3OZtkgXxsHYXIIm565ZSpHjjEUutuiWrNOW5RC0es8uRIz1pVmxRvFGKu70QoigbwuvUxU
TmTNAjgqzAvnHtLMaqKkxXcAEg9my1GeLzPKL6/5ZvSUwPwBJ48yoFIvDznuU19TN30PvH4tv6Qb
YxX+bgBT85A7MZpYDsDEu9McSgGBmFzFW3QO1Nfsby57/ONbON/RIKxmcYhvgUujr+WceDL96rR+
lVa3Vfsm+4eQCZTtotN4yj930cPUSZkPkMrDcWR28XKcKndEVQVgaojnoBbQRy0qqC5ZEBl1fITe
yCWhc+D8yHvfatSBMOQsEsMOyy9Ff718qXyf778O8ocC90jzSqJ6Mh9k64To8UXBBDuBDjTCTGq0
sTy6qX07GiOBFRGQpYR7qs1I2sqsEyTiOjtWs3el9zBK3HavWd5th+ZaYXYwPAXZY8BqeyKYxdUF
Cnf5OhXdQtLdgsrgp+HUsoaJQRrjoDfFZ9JlhW2M8orFmEJrhmtmsDVGtbUwcqRgUwfKTsmUjeDw
ZxPC62AZfppJKW5A4Zt0x5gNBQaBkZOXw6csTm09hm6cJCfVlY2CITOiDDbw2p02llaD+k/05Sl5
TrpYR3AAJkyAZqEX2C+cUivR+CyH6twFQyqXGrHAsi8qqROOOXGT41grh2I2qu17FmFmE4m4gIj2
5y4ZAmCTA1xOMQ1V5t2HKGtyMsp+fAgmYKgSdCyGXtW/0OCN5IdUK1dUrQQ5lkWXhRK8U+Qv543X
nPpNEkzyhjWBRjJquAgvzWC5SfwSpSj1ZtjdWx39frpNu15gf5ZUBIWjr+oQIyyM5OgaGGEsgTOM
VHCi2+YAr1YUrs66lJdS1QCOPwFkA2pU3FvtenmsEwlKqLCOFI18afTUDqjJBV+Xn8OsPy/R4R2u
UGlCKUByHhukXNb4kUMZheOstDArsLCIJxLRTPSS23XKG+d2NVNREbNADnVKVmb5NHyY+VvrKlVv
s67+BzcF94AaGF40kTbizjGosLSnjyuo2vxL8oGPq71dPsClx4W4B39NBBxAtTm3FtYwVJIxIY0+
3cf1URoCN2pqgeb+LrD/cUsWitImlCYBJ+dEALQZBBZD8qKJGmUT+ebojlHeuNgjLTm1ROXN2AeS
N2QRmts61gKQqJGdSis1WzGr4o11yW1imW4e+L4TGv3sLY2VN+SV6fi1lDoWC6jg5JcOBk4RfEJ8
NVq+uINJMIgVR0SCa9QMTlJvTdPWO11wMotE0G2Owg/eiPbdMHTiHkmo5XdRUrLDFNlFilD3TW1u
Ll/w0luHwcIbVAh8Ar59MGp9FM/DiB0YMv5y95XlIpSupfeAKB6aBM0HEFHex6nrQg0JmECuyJEQ
e6R14NT6Eeq6VVAr6wVqc/HQTuhx0qRmiF9NpIQOgXJbpeqqy3tHmJteYgqeP3wdlGVUJP/PRTbU
Oi1TjJodYgUzRQlUijx5Ghk8i1SrNo83ai1C2ly6qVOSnC7TOqnO465ihyJ4R57aJWYukOlF/+WU
BCfUFmFaU/k9O7RlZ6wxbKc4EQkxeF2WwTpDZOdUeTOtC2LkOykqkHyhEJc0RJ9v2VgYM/z7snn6
OfT8kNnEpNbQwHGIaC8xMQIu6mBYsupYryvPqH6zYZ9l6eSBaWavlkbesEOT38L8+K4cH/VDfpA0
xxfsBVkSS7iEWCJvYVYHAxDnpBrd9FnaFeygdXtFuZXb0Fakx8sHtmRWDbQ5o3aAsXrZ4gx3gtnQ
ypfn+8stp8uw+YluWxlj86I3tnhuMDpoZzFQrOC1X1sBkq7LVHbAE3GmYVqr5C3W3sJM2/lh7laj
4YWJKPhfFE+YCTLXaeYdfxx7aPIBMJdssIOCFdOk127zrHcihlFY+tB3k0fH59RIHCNGnTTsXd8q
RcHTkj+BNVTod0H4ZGEG9/wSYYY6X578me9wsudyka1PWew0g7kbjcyTgJl/+UoXFI2ORXLy3Lyo
6IrJabNJ7fNcGVJUZCVMLLK9Ubidej1O2KfI3iKRuV/gTwdjeBLYganr33PeJ+/Bz9oy7BnuNVQO
SvKcDb+r9yK/mkSlvSU6xtwQBZQJjPJ+I32c0EmyxEAZWGeHPtur/iHRteuxrh81gPHrivx++QiX
0ilwLFSgh6oonWIi9PzWEisyjW6mVhspgD86uXCLGggbSRVbKG+jQ89Ku13PjMbBgindIaHarxNW
SevLH7LwPNE9rOoUiESzm8PdZVnIFZHbND1IVel0xe+pdU14o61oKnDhdQJbA5UAimXbKEhxUtrI
eZINQ5EeKhVJzr6xa3NbbqnlyJOtqp8ZQLYuM7Z4nT8E+bi3z+usDOWZYOlGuYcK+/RMmp3MvMt0
lmoDOqRm3u5tzCVSzgbirftd5eME63iTYRnCF7B6VLcJHRP9w3cBUg3P03r4wtYGzdkwYDYLvKXF
GzyhzxnIIo7SIdJAP9YRO5B7qYhc2ersJp4ER7r07rFrEa9eBccoq53LLA3kHoteNHbIfU8i8SqJ
MUmj6eGqz61NFpcAE7MU0UOZDSrniOswgiZyfWi3A/r0OVFlxtAz/SY9GOj3vRpq8ir7OponLD+0
7J7lhWMWSbrymaldtcFUrBVzyB6HJAtdK+4nDxtYEXxfvvMFu6mjigS0A4JGQ/r9uE9Uhdr7mWL6
SXrIgi5dTSlrnSiEQjI6RdTOsyTGcFK/lR9aOfguqyopqhigsuxgTJ96Ne46sutdBHPrThI1piz1
r8GGqFiah/l07DfkJLmQaSR3UZYe5Krqr7rQ8D2fEBm9h2HgATMg2uRZbnoROgKcUe7R8wEr4Q19
W3isr2pP7rMOrRCk3w8T9kCQuswFB794Gjo0tIXlDxR1k3NhaGiWknGsUlRf83yd5AVda1lorZJc
Z96kqdGN6vvZ9vJtLz0wNHrO/XQG9DWfeqibiE4NujEPk4Gmb4PejONLpZPcJr6Iv1mYeWGHLQea
BlUVFSXbc/5kFkVBn0HYi2qn6bcsFz3hBV4MglLFvLAQRVN+9iCjWLYwBbjiQrvrojtMNPUydtSI
lkov3BNwieFSEmQeDUjBOR9NFCCRIo+4pxD21MSI02Rrg2SPSrMth9+X72fh0Aw00xG4mCr6qQkn
tnKWWoEeyniN2XXcHNNMtMt2iQAgvhFYQ7tD086HevLchzpLmByDmzovTC+hMnbV1I2xvszG0tUA
rAaTKHPMiyrLOZUEg/ta54PKGzrpLIyRxTYTTWgs3cspDY4TPStm3MeZE3QLIcWVeCmm5NEHIGru
X9CQM/LOf5jhHuoIMR5ZC0ItSgZ0mBx5eEQC8++rgzMqnEEidTemfg4qUrseil0V2Kq5nXInygWF
GNG5cd6Lr+il1Ksg1I/riTj0q3jrR1cXvc5FQUMri4a8io60xPzzE0HrxpJSLTOxEFpFpb5CkOih
iqYITm1J0DRoAKqjWk9RFjinUqdDm6Ncnx9I7b9b/o0fGqs+MTcBKwQivSAFaMtBNhVhAjWw8vqc
UkOriGI9Ae6nKI19pdbA4wvVdBOpAfX+9utBBwJIzF3/yEtxcXlZmQPgdq30YEoY9C0fi/Tr/0m7
rt3IlV37RQKUw2spdHb2jO0XwROsnEpZX39X+YTpLut2Yc8BNrAfBjCbFIvFIhcXtRZDFFRQfFx7
8KHZywjCHSyRAbDqUiejKGsrq9XiyOqOD5L+rTfBYH8EqycZpYPtLpo7dndS513Xb63wjnERDcEb
+5ShIxfl4ilk2YVWHOWq285x5uvDg1OOhxEUJuYUnSqDooJ1sExJIHnFXQCMxcvIQPjDXLh6qXDU
OyFaWHBK9sLtdI1E1euE9Wzq83UNV+WAFgeTqij0q/z7q5aoOTUKvmDUYGR0IlW77+mpFOHx1nxS
hQmx/wdjL1+upqgFNLvuk/KYqx/NeHKmNyUWRIt1EcA4ODo4jDAIcGmxfkG+KltFeZykt9J6i4EL
G/P769ZaCRW26uABiWkDhrLi3DAuJjtOzepTDQNtxLb4m89xJoCL4FUtT9RMm/JInRMQ3suCAVB6
EnZD1r4662DhTAGEgjXql7aqI6UuU60uj41yAmZXszy80EJRIFqTghqCjqYVcAMAo11KKeV5oOA5
LY/KcMBCSaJnP4boJalern+UVTEo86IGj6oysGKXYqRZlWnT9+UR6OFN4bdgOG3UznUaQQTnR+dY
O9s2/gj6DBZnF8VsZRmVqgEe1jtEszsfAoM8S+6RNLbDgb17krEhufGU5uDKXCLzaLfOfgGh5vBb
dp7+sdqA83ymx8AxIRG7VNtYlHruYnTOyvJNH15D80Ey7xLjn18mF1K4yz6q+7FSSjSyc2fcO76R
gaW0Fg3MroVZB89NTMwDs4rZXO4ewWSZmlg6uldAXFSzhUWSsGUjg5E03xugL0mwrFArBYQQKwED
Qm2bRT6gonhCiLSolSYFk9AxkTcx6PFS6U7pBBfXim8y+jhUKRQDe2H5bTho12JLaz9jxEufvWEE
oWpVBRkGrkLMOl/3B+bm3CvmQhR32hwKeHpjQ9Qsn8x0OCTYLEjlHWperlT+jttyGyn+dZHMxa6J
ZNqfHYhQK+V26oD9t6fnxiurg2WZpAXvoDKLNjSLtOO8PaYLGFotiKoNP/w2N9Vdah7K/o2ad032
Gjq1wJprpUIHBWZ0OuEZYMbjLmAcipDOCgDxS3ufyiqhUgwu3sZfdM2b45joCRkrV7XwYCga+5+3
CC6Ec+cBb9RCUWt8S7X8GFWFKNq92f+6/vHWcqoLIfrl17O62Ihtm2mI+lnqme+S4lpgZpOJHRNH
JrMEssNNY1iCOMr+Lu8155blHBWP5GgeSyinDJU31L0XmY3AfiwqXRPBOebcLWEkh8BLtLE7bgBA
NMFK1u5EDX6RJpxTWooJnFikZMdxH0yCdGb9b7N9iViciBInd6thgrKtQgdWQo1WPYouj7W7DB//
v3+eZ6iqWnNQQtZpz3fzs74pfhd7x80fgWC5pf6+ktzZd3aMKP660wm0crjEIy36th51VBKljrY3
bRS2fqhIQoJJVun4+v3/aMcd3sJpc5oX0A44cVBGs12xlatjga1o29laWGL4XUNBLwplCs4DQGLR
KVFmoDJ6QsNHOsQgVW49tP9RfRGYTiSKu4nRptFK2kPUiBXEmjO6UWx7CkXZWX1pu13WP5SzqDIm
ksk5oSTPlLYNZFboZdMxAKiN0DRo535bOode/u1Iu79wkD8G5WtYkRpLCMo6tFQ2WbfBoO71v79W
bgUMGokGHiKMQJYzY1xXbViGmM6xNNc5PtSHbC/51o9q05KfGmi1HuStjm2216WupRrnQjk72uUo
9YMFodSL/AcRH+faNYytvChd6kAbYg76MpCrCV7Oku4AbKi+KtVJluWtWTzj8ZOn/7zrgffVH0mc
8UIrVpQ4BdbFarwqmciPBrFVL4Lr1lr1ujMpnLXwwBpwNYTsYsKy6LF2J+OwtIcoe1ZLbNGiDGch
Kmp9DUyoZbL8Hu87vEUNTrNSjRIb9O/oDALwECjKeD9SWeQGK0kFk4LarKx+4my48GfOOfjd8jxH
e2wySS4F6eA2mrFRB4W00c8ZtGrllByGb6EhOFdfE1FIRhn9s5gKCDtnU+TXZm+XwN4MCtasqeiY
aKkXCwA3AiE8f4rZ1gnyaSAbdPU05jl7urbac6gLxKzMwF4owzf/8imR80UFsCdv5G0VvaR9jcdl
5meAldLuu9o8K6iaONNxfkqLzVBawD8o9XaWasH416rXoKKHnryMWasvc3AS1UxaQGGzuNHQfDSW
5+tHQSCAH3zTCofWTV4BxwHKp7B8S0VznytPL9iSkYMwiCdri18Gj8zW+oJasKUag+epNYK6vSvl
01DepTO2wZf7fJJJNIt40th5uryhIZbhzlF2x83Jh+HZcFgGMkFs7uMJRn+p0l2RFH4n254Qu7hq
RRMFD0BG2PHjjt2UKmU2TExYbBFLusNjWpDTfg3wUIc1XzCohiflJ3fZ2UsoDQ01XmJIyGITGTQ2
VWAOsqpEJQiRGKbomRgU0ADzZGIKQKwYYUJbnmaj/ytlGHLVBtEZSpCXUlKK+eg+XNBDKlo20o1x
SikSpLcrQ9agyIPLGay6CegH98RJc7Q9dTmDKjd6QTD04LR4Nt6k/UZX34xWc6Owc+M5Az8JOJtF
Zc/VEHIunrNkBuBxEhY4WDa2p1nWTWE+qkni2vJJyrHob/CkGnQp/ZudGn6nNlsLZJEFOMSIKaT0
+Hp9wxIKKvaoYJmMoOjS3NjMaoeFjhOobxr6M0ooxsl/p5gsFxv9a158KYq75aYoN6S0gdYpLTch
CMijmznJgmqc3SLxKrsgyuiWP/95DDvXj4swdWh2wzwXOSvMWvpzNYjubvYH+FgCXASmHJD94A7n
tGqoXMnyAnSgLOMLWn6TPETRc6Rvzc30LEmC07EWuTRVRbwHoyZ4WDh18kWuS32GtCQa4kCpwb4R
ztIMwW22M3srB1krBvQtK/eu21EgmMfWWFQrDVCM48Swfsc2Gr1c+TkZGyN7jIECvS6M+f8Xm/7R
kg+ZNlXr1MwgbEx+2cUpnAV/fy1VOLMiDydPcwBJ24LlI5VNDP05MiKC5XBEKQXJ5HqgUQHUY6U+
E0Coy+Nlgb3GkqchP86oIo7dRxF1N3V8an9W0l7VfkraRtVCXwYD4aDtwUh/3Y6rH01j2R5Kxzqq
RpfSGWqv6HtEbA2zrNEOxRTlofU6txl/Xxe0GkXOBHFqDqmk15kBxCedfg+6ax7T0m+xhAQj6P+b
IKbx2R2UFvPULx00Sl/jIJ6xRyHBEIrgmbZ20QGMgbIpGpmgbGPueSZEbay01mpoMxVvGGNP2lMZ
f1zXY9UD0bRkkHpcQDxNg13FU+0UKjJ+bEUrXMUVpTirX+RMAKfDALBMNqkQUO8UUIBHbuLKgvzz
czzmyzE9k8Fd1ZJs5VOlQUa1N8mzTrI9gNr7O8evt78pyd0QK7Nan7q/SrxuXdd2X7Sg8T/0rST4
Jasf7OyHcH4uL2meajN+iGbs0u5GHgO5ebz+wXhWVDgDbq8zGZyLg/qKpm0FGfSoYn750Byy9/in
9tFiVagPwulgcA1K6gfp0d42Xi+gI+CXO34Rzzl+n9lxoSwQ3/tWAL93F1LsQUpQ1O5y0IlELLcK
gJiLSPqt9im26CYe9bDYLVA25fvyTf1R/FB8ZafiX65bZjXIAILDaAAAYeC5APoi09Je0hCs3zXP
AOTxqGzNnZVs/zcxnAHMVI5UsNIiyc33BbbnjR8UVDHlVmt+AVX7NxHgTCfuml0mai8hA5YbU0S6
ECuOUMrVBO2ZVa/FMlBw2OsG+JQ4r9VDJ5fsHkKs+Blje8SUvrV0CK6bbaXQDr89k8L5rVJgbDtV
gVa38G2S3uvDraYfR+N1sN7Qem062wUtXgbYaixqCq0GOUe2MbAIgDWoBi7jqFaFZSKF+GSJ0k+b
aNF0MttU8ZSCNiVpbE0EAF4ZvoWyaMHjNfx533JRT7ejbkxKG29zffF6rD0fsAgL3KmGdhprLDxt
Kpci2TfuswjNmwwoCl3gOaun4ewXcDFRAUlaJPX4BbI7Gt9phvNYbvI9wBtWKkoG1+37R1vOgRwz
HvGSCBGSFnCUxL+n7FEKwQGSfrvuQ2spLog+sCAK07x4MfGnwTKA7evS4mi8xNhWZHmt9b1M5jsj
ulW7zlcbKbgucGUgHzsZcSsCOg5cDybbLj1nUg3wJOUxACgO1fftqBWk07rUT4ZhBJ1YVoAfylwC
PPGTXT9XsY/hPWnrdG1/O2a15ioVNv2MXSg9VU74XlpFj3Y5KtZGM4OnAXOlpASxgz8UPeaLyt7e
ZzHVgVGanJOtJM4BMNZod12ntY/FqLvRYgb//xemyDyqpBYQ0vwo2W2Aaiypu8Tt5Myn9j9nMoH1
dAP1BrxJ8MpVL603YJFkZoLt9WjgclKpH5UNkWTBN1qt3TBkJJvy0cAIyXkFGwoM2xiBZfrZv2G2
vtqgQTkhwwSnbCsIlavG+yOL55WqulQHDTNOFQrzZbM3qr2h7GRDVNpbe6ECIoucDO85DK1zKsn6
YloRw9UvkRq6yzhHXm0Pr3q5JK5Tje9p1ueBQnNX1wsQUg6zf91HVku0Zz/gi5710GEuBCjz2kMZ
B/MvT6rrfB9+RAORRm/4m4oOqI1sLB1Fn/nL3jfVbvQqkqFvgd2SlTsHhiPSaNWkwFCDjwVjtWj6
Xfpiopt124wSYhT1wOi2HLoiyPVTrN3b3zMsVXi9bsG1tJdBtv8jjrvt0ilPgOdGSEST/hfNn5Vw
2ERq7ZtF6nWdIClj7sDnv5hyw0wPGFnMLyQHU9fV1LHwtTTJXcpA+pm3001q7ww7vQVK9ftUGYJD
t6oexmTRbwO2CdnopTXn0GqGNh6KY1Z0XtQczB7jZRgBQfcvzgQ32Vp6ogNwhFEj0HPIn0Wss1cQ
7TN1VjJg4KuGBo1U+3Ll7CssSvmLL3YmhnMQLG3U7SLtmRhMCFXxZgDPCZBFnhou+2SxO4G81TPG
EEtsaBBM3PwGRzkOwfVpYUpIrb5N3TYFgSUt6VaPgFfHRomy2qB5FTcvXasLRK/lBueSudxAzWO0
UM2qOA6R1xo59rB5RjRtulbaw+1cZ7y/btq1LwgOMxXdYSRE6mdx4uwLKrmUqo2O0QmlvS/NxC2T
U1KJKJDXXPJcCJdymZOMXRUh3CS3tnGlkDStvBGU89mmL0SYvlWFcH3qmNXDpAE/raKYtNL72ADi
1yx0d1Dm0l0k0F9ahixSa1WUaX5yQ0ADnv7NWlrF6ocRbqkNWGagLLNXyfZOBWBfcKaZg/NRBGMM
bAIRLwE0ai/PdKXN5jLXIVC+dk2kfvL6+JsMCrKs9v+5O8DpoQt8AVFLuxSE/QGg39cwNDFn+wqE
uvIu+RtVziRwvtD1ZWfPGoDScXuqMn+gbhHuSlH1fu0YnevBPt2ZW6eZjGVqCvRIjEBaMm8cHmSd
NM92WPp2Pzxdt9rq5znTif37mbQYjPC9xQDteApO/pJoGJTsLXeqrTjQLTyorotbUQ5+oKh4T2OM
BiD6S3FmOhplquNOaeOJzMt+NH+A5FLt9mVzU2SCALGiG4r+wG8Cu4fSNU/C5FR9VY89C0jNdm6P
mAePzdAdRFs0Vs4SOjm4/YGv/IxGlzplGH+ISqDKjjKmoQ3bbfq9IYkO7EocuhDCGQ7NhcnQ2DRA
Vvo9defhBKrtsgHliiCKrwlCnw1LGBl9HzhJLrXRZmOZnQznFZ3DONJ9aXozpZz05hvQxgJvWPtA
ANkC8I3mHgDTnKur6lxIKXa3sLw3zPy02oPgcRkEea9ICmc6qzYypV0gpVD2BtZWy0Rt7lNRsrkC
fmF9Egx1YkkYjMd3SnqpAVcKzcpjoaKpqz3ZNipWvY5b36qOTqsftfZDAuBMRi870u2PTNY3WK+F
lkasHLRS1ARYq4yASwZ4C5ALMdIF9fJDduXclToGGNGP8uMpJrYNGKlET0oVYWnanZ67muP1w0vk
YJN2rvy+ftA/6WS4uA/xwOUCB4x5bIMLlrrUzVPUAtBdZsmmDvfjuGukA40ltPyGe9w6QdTOqM+0
Lp162TXK51FusD3gNJkgVTgY0u/QCvpsM/Y3JTC9o7IftN8lihqSekjUTdHtbBHPzwpFDugcGNgA
k5EyMMWcyWghS328tIDuW16eoHdiRtsca+Yw4BO7WJtkkDqafUlZXEsaCH7VIJMqucnGkzJhM9pi
bfBcvR1b0YuX2eqLLbEBF5wBugGqKBZVz4K0PJkD3rwAaUtqFfkTkuRNrTedoG28cvJtGfV6jLJr
bNCD/fuZlGjSaezUCQBp+V4GsbH2jveSY92JWuAr8+UYKEDhjL1jGP82J6hXwlY3KNgWnMd43A/x
T6t8LUGMU2mpm8seHZfD1Ea3zntKf3fF7zgZHnuVEtx9lpxtMZoueAqsBAjWCMFIMsBDGOvifs8I
V7AAJWd8/Jnb5f1Hv6ibJbUexloUxtdEgeER87BomWHDGRddhzBZwobtMiiSzLPjnYpVnlgP7jql
CDWxLgkPGwzs4JN+Ia3Sl8TWa8D+XzpnMzY3tfkyi4BPa10DMHb+EcIld2jhSuXYN4D5q7aXh44r
5T8ku3SNyLixpl/tJjVQTZiHwNa6xzhsvTjcdtoQRKgH43MCCSYdu38OpMOmdTbVitYWG1vhPmcq
2SatFwACF/qihEEy7s36dRKNr62cyQsp3Jks5droMCOIkYBNvRU4JPuF3Hm3MQ6OHJbtmwZNwOVJ
NJShXboQENuu3WMQtNgbzoHah4/rIXolb0GYw/Q3HomYzuXr1zPoldDbBwEd+oD2UhNguUj48Bcy
cB066C3ZQFpzSblJgfTHvhrUyNUnYzkWEaaAReMEa57Opkv/I4O7aWY5L8KGQgaKuwBM6m6aBTjr
YL90vOvarH1ztlkKZH24HLC+4/K7IFAMtRkDDJpUN3oC/vFIxL6zkh9jH+wfCZxXhQ7w+0UBCfOy
lScAqpwALFAYG8BghGEI1Fk1HMayQdeCoVbM0Vyqo00UhhsAE0oejMSfdRRTsXP7usnWXBksA/j7
rNoNgt9LGUD1UHUOIUN5sewfzYPVPzcRJj4FWeuq3c7EcKVNq8TT0+oZ0u5NAtqTmCHY4OUn2Xpo
RVnCSlkMOQIWHzHcDTCfnLtVahnZSwncdpm3t5bePjqRfJOb6L/YqfmkSPIGs/sYYCkmwXld+VwX
grlsWQIzSJ7UiDhqNHmtrqK+3xJw0BJdpoIAtKYj23XLdhAAys1XiiN9sSJpAL/pgpxxUXbO+Ku+
xVIJ5VmTWzc31eC6l6ylBOga/Fcg/+pALaXP8g4pQVg1yp1hdVGQamV2E01d4Re0TwOaqx3pMwXT
EyF2QGlAnbjORGc3AREYGYdkCGYU7J+KMU9MDCgaZRWoIIkMsHRsEjTk14psFz+XPzkgX9XsCASs
dqEdY+c5bpK7NATrbnhIHNKid5MWkddPM7GNf/6odVjogUMDlPVlPUSGycRMjWEpAy/BTpnJoPyw
ZbRXTUkQu1UWnLlriG0PQkpkg40V07+XZzcsy8aqVSQrWguK4ca3045Mhu2BLHWrtQetOETYRYee
oNva5SaNiWIFZfOzTLZd6HhyvXGwA3FC+Rgk5XNHUqd+0XrRyV9755z9yi/snN3cRnlY9ZhHKfyh
fUXFjMzz7aD1gQSSXADBv8fYJFnSXTvcaH12d91zVwIPMO3YPAj4ETi8eeCYutRSE2dIs3LGHHZv
hqUr1a4yzCQKsSfZUv5HeZzn5fWYScuIb9IlR8wYEW3Ud5GzqzssQEXzT/orcUDjgSEdPfzPR+/Z
myCRYnvKLBgXFKVEsp8lrSWmNRIJSz8k9amPWsGd9Ikv/+J0n8QnbDwf9/ql09UIZqUxY7mMMaLr
O2QYSUwTEmvdnkomtoRipyaWepbPNKXbfJSDJLRcu1meiznchcpDsRxrTQMpcnrbVUHlBJFmf7v+
ydfiMPbcsmsaTQrs1rr8hbbZRBZNMEajDgPwGRIG+1WrC2p19s1FmwXjdmuhGKZn5keqDQzKpbS4
tnq1wrqEY1ZVvo798CVwOCZmyrTorsEC3LZVfy+lub2u40puyL45AMoonLFewqXUrivBxgSEMIiT
niSrJMu0tZaX6zJW7YixXTbfBWw8XzCp5Abz+A3yTyt97zqTTTQwqtJEtKFhTQ4eAqCEYzgRgAUv
dQmLiP6LRFZN97UzEywvd8s+MCNROYv9Id51zwVx8VJSW62MTCSibdwHRRM9TfY9NpgMereZaOhr
bbS5bsGV5AqcVgBPYVadAfA53wC4pRq6T/Rv+DxF+qnUT/Lg1ra1L1QR3d2qLLCwoiMOoiWQl11a
sZLHIeoUjGPYiQ6O97H3K9CV1s5NlyVbbO4S8RWv3rEoQvxXIOeCNOzyuTCBp06KX4sU5LH+rMg/
sLHBq3p3iu6XVPdCHHOwEf+FVU20IBkdBZaYcG+WMneGduoxIqWXXk50zZ1jrxA9Jdagsw5eXyjm
YOYOfKXctwMVs9GmOqCe1HKi7SAxWHzbLJ619DraS7a0Kc0wP5RZEx1Ms5n81B7uYyVyHpNGNU4K
uBEEoXftzGN3LivHAlKFwZHLL9xaQ+w0+QisfIsZC+fDpvdTJMosVz8r2nWsmIX/YeDtUkrTWebQ
awoQRPp4M2IhYTVZnjEUeyUy8f9uoyaO10r63ujvs24Jrn/bdbODTYfNXyCa8kOl5aKV1jRaeChE
OTa/hergNXOS+3Id4/E4NoOL0Ne5elaGXtpPNmaeptLtTDxch76WjvKC1cLXf9Oq3YFhQ43JRA2c
f1XKxVTlicFwZH1OstQiy/yW9SKW67Xziy9rKyAcZMv+uPNrO2XbVyMjHW0bbwH4w5fT2iFh0qeb
pi9u2uL+ulprAlHkgh8xGlfc5Jcf2jFBVjwMmMdrU/NUjK+KjNHnk77QvZlku+uy2I/nI++5LM6p
FscMp4UNWrUxWwyrhpIfzboluBRXfRd7IYFlxPsfr2Z205xlQ5Vu52Pk4MymTlMHIKxJ/Ti2wwCc
cNjkOo/T1pD72dcmpfTNfHEUUpYhPc52YW6uK7x21bCRKOwPQNcJ3/Pyl2gVnc0Bc9hHfanBwzsA
cBiBGDsYomxycy3usMLAeRqTbhAEibXLFGkgCLAwC2vhFXIpuIyaWE9DWHrQPigK9o5+avvUs/8C
84z6lwMxqE2YXzZB1GrWTnoIBQEZQpJj69kWfYLG6+ZI9KBfVQmVNhNQQxkskVy8nwdcAm2Nm83Q
AO+l3SnTsPo3+8DzXxB91k46iqWAIrH1VIj6l8bTaz0cWzawUNAHDOmTBFu+1GL+i3iCxU0amH/h
Gag1X0rBSDmIYgf0WCtk6Sc8F547Lba2ixOF5LoXrlkOOSJq2eonJI874moVO5Fho8GasnDeEKu6
mfKfRix4bq+a7UwMd7rnpRyS3AbFIzq4avIRjQZxRF33VVVYFwDNHywa4CePAPTPuk/8okPv47D2
QLtnYa9cXLxfN9mqLn/k8O9FNOtKape4/pKWskXWMZZ/1JkgOqyFQzzZ0cZlEEmDZ6lDYKozXCQI
h4oGqqTCC+Fs1/VYt9cfEezfz0LhOEul1JUAYdbhpgxtT1fvMEgo/wWIHA+DP2I4X7aR/1GVQpMc
SAvluXd2NPx9XRORsbhQOlHaVxEmyo5KbBOpadxItgRBc/2j/9GCO/chkCmS3jBqbMUClyONPRvD
ZuCN/5sA4yC5wZVrYuSR3/EB9LkTWSEE9XoWaOq7lmE+xv64brC1T4/2IPjNwOiIsgcz6Nmnr8y4
jLIRkCgcR8d6aw2JYNzHm9JO4MbMLPytzljH8Ph1gJTmw2Vi1nO4OCAINJEZ5vfJ8I75+gqbRmLp
O50iX5n+ccoCHDhY7wGcw39f8AhNBpSHNeJwZhNGPOa7xW6JHAHLr2a7kb7+UzNicA0zN5+UlSge
cX6XTQ0IR0rgBdoSiy4/5upYj28RuLKui/maKYDSGaUKxi+s4GtxwVPK1WVRKQpU6ibx4dx+7Stu
LjhDX78UhCCdxxgEdtjoPLOIXFmF41AgRkbwe5iyZ8tFQIcaF9wM2iPTxQ2CLcvz9rpqK/kYo6sG
kyNoWS1Uj7lzZWjjPBYxSvGgrk2TjaF9aGOYEoDbXAkUOJmekSmp3GyZj3L4j880ZKPwiFMN02Jq
+/IUJLmMKlCOTg0u112tgSZ6nDA6KjoDXw/bpRguzupV0ul2zR6jTUvSIuhQ8zeVB9MOrtuSBdLL
s3Yphwu0ptEo5YIh7KM9Fn7WAH47nkatc6f5aZRFa0K/xkMmjG07hMMgd+AyLqVZ0lQaY2Rc5W2e
3yptBxYEAQMd/9KzGfmcwdgPNEwtY3sTl5wYbW9XThqOTwfZbSLS38QB9ukGkYuVYvfT5uO6/T7X
YpwZ8Is47px18iKXZgNxo1th8IacsLS4oC71Ma7xTT766usNRXmWEvdouf5zEnyMpAgyby8qX/C9
lC+/hLNuVVVAAM/S+HSyLe/N/p3dO8EUkgerPrjPH937fHRjjC5e118olbsVnLzvhqKGVC96CArS
bg1M8al+DBD8BwGwQx1IuYlPluAz802KL9py53DIDdrINuw+PyNt76SdiaU52GPjTgMx5Zfqbmrc
5LX71n00c+RiZ0ESOE+L/j29MbHA2qXpj+uG4ELhl9/DHdg4teKsbWGHAoVqspEDe1u7tStIiT+f
69fcjTuvLbo27UAhZvCyxS138t7qSXTzLSXvg08ee2LcjuhBPKjutFswPWm9JZvipL7cyMHm1Xmn
hG5C4rrDhxyM3s2rHGjuvai/zM/Q/NsWWOHCWiSo5nOeiFU8WVbK0fSUEcRHF7g3H5w8u8j9p6Rk
XyRx3peEY1HVMyQtgTc9pajbZXedmwUCs/M3zhc5nLdZ+mQn6EdMTz0lb8Ouxmxqm5B95m1FGxmE
xuMcSZvbvjZyqGSespv+pj8tN86mbkm+EZ1dHvf2RSvOmahpFk5KoVXtSei3WDKW7gxkUneKRcqP
xyneYsSq3heFiy5QY5PG3KWJS7FEGugEwUXEN4D+/WPQfTDARs2ACZcXq1OiGqBa8Oz6eLIXF+38
ByUm2enOmkkVfNhbd/HbXXqgp3EruNP/nzvjj2wuJzOXHo/qBoaYqGe/T/2B3lHdbajb+eZTdW8E
HVDRKBleDxnrYrEHCGkE+hQovl6qPGWmNoCQenzKMmwsvbe6x/RXEWkbDZz2A3aQgLr1pwYglVHv
REMUXHr4L2ufieY0tusyofrMri3nRupdOyXT7DnGYa6xpUug57osk1GNo3qEzP5STSMC+dk04Mt2
Qb9fsCmSNLvC+3XdmCIh3LWvO2GHtYRQSN2HG+eQk1flWyFQZP1sYjTwP5pwl33WV5W5sOirjk+4
2ybABm/1edMV+3k+WtWzHQmuV3bYv4T7M4FcJF0cGmtVD60av/6l7RVXxDYvVEm//Djd4qgUuzvH
J4N4zQNyTcTQyZ82meB88+xA//a4P7bjQmhYay3amBBkbwyM6/uYculL91Ul+xTj299HYvu2e90n
+MHpf8sEEATrkzBfY3Pfq8CsDQr6kDm6Vu+GH5gVj18z/y5/L+tD4eX+43WB7MB+/Vx/5HGfa47l
LBxiyOuMX2iXP9dv2CQ7PDtdIxD0/4SOP5K4zxZjeDUrh3h6evkRoRHt3unea74dt+1WtJVJpBP3
3ZwySWM7dZDgGd+TCkjB0G0FCOT/xwn/aMPfebJe6R1LGOSP7DnuSElkrz9EniQIEuv3OIok/3EI
LuIWKVW7ZYbZko8XBNlgh8U+s6eSw19FCkBnsPqQOR7PgjDLMmgCwopdrUAzbW8t93vxlJLtdX9b
vzTPxHD6DFqkd6kNMb0BhmHXyAOJVBvz6Xv2q/OLl1Yi5hF0Q2TYSPsPjFQ2B9HmxdW89+wXcBfJ
sFA1ogZ+QYrnjzuRFswcNnmPRAZl8fvL0TqTw7350zSqO7upmUFjNw3CO9Qed6/5/bgVQW0EGvHX
lWJnqRa2kFT50U3sPoTbbAdycUFsEknh7qulytO0p5CiPcZPppt6jScHy8fHdQdZj4B/zMZHQIyF
pvWSQUz4W7utCEDFvx3f9sJAus/9+rQX0TevB6YzgVwIrIq6jcwCAofAIrfVqdtGG21/MxNnd1B2
17UT2ZALgnImj0ofQZazBWsNnM/wj/qLaGmSSAoXAI0EFFgWO8rqSeqJQyIiP1onm1QCF2d/h/dw
jK1h+QvYDViF5PImHpWu1fQ5m586edDAuxlSb0iSajPUoyNIK1Zf7ej4YzwH/XBwhjGdz2q5pbEM
uYzVG08WiQ7DXX0LsvfU04m1UfwqJCExg5gcbCx8fvurB86ZbH7aG0sVdV3PITvIb+PbML4b/P67
7Hi2H1b+dQdZdf9zWdwpM8w5aZ0asvrqoC9veUjyxJv7Xe7boZfJdyZQrdmu9VScPn3zPwrnso8u
RGcarNkIJB/h6eCZoE2P8CRn+RWQQb5zL5C3liyeK8sdvVlO80EvII96qJK/JL7kyjvjvjzkIepR
r5H7UYWuiIxtNa9joyaYNwFfJ95Ql67U2AxKkLMr6OEUJNiB6T6YJBlc1Xt8/BCt8FnNFM6lcZlC
gpXyKBtCGnYj3dSZ224iFDT2yyxKSZixvpzGM7W4m5VWUZqZZjk9edriUV8lKtluP0LfvBE9w3kk
62eWeq4Td/BrGeygSQudXsqjRbIb/V0rPJsMvshBRDpxpz4zkxhRBoIOQewO361Dsuvetl7oAsPu
XnfGtaB5phNPsoud89hXMUNU9C1qSHuUPE9oN5EM7nDPbZwn+QgZ30b35ZDdvGleEHvJs+EXNXEf
UQz7dl2pz9rxFafQuRO9RLaZ9wPCyeG2dTP/x4+G7E7Bmxb7T7qXzn5/BB3dY+Rt3enkbkuU1na/
RHu7RQdO5455CBC4FirsK57qIIvcaAe8ubvdRsGv7SAiDVzNmM8/JHfH0oZqtF+g8uy+WCS/NT2T
MF4/yxNB40SfkwskRph3ctNAUka85Eb3op1NfmmCm4+fT/3XYbNMcCCyrpXOM7fYY53nDVVwrvX3
7jZX/f51+IFR9CMeoA8aMf2t99jePrrjAcUnUNKNBHYVlRNXr/qzH8EFl26iSgXed3iud6LH+E4J
gv69IcPu4TuKbZEI4bealJln8rgIk1UDba0U8mrv2wuQb27z88Z170V6sT/z5XhgvBGNaAfcb7xt
i3lutbowYFskFv64i4kraqmve/+ZDM50dZYmc4Wp+CeveC8sf9g6vukdled9Tw6nCjUZARJ+teIO
mO1/leJs53QOneQEAuW3N4uo+/8j7bqWG0eS7RcxAoQhgNeCpReN1JReEN0yILwnCHz9PcWdHYEl
DCvu7HRMRPcLE1mVmZX2ZOTbPtnv9z1BVXWRONv58WwWgFRaFIcvd5f92blny3g2rOvXxfKNZ9c4
7GD7eIJM+Xx01owtjyMNjQWFjEcDiLzLbv7Y0o2/Sd9c397hgYMYnzNFTXL8PAZwfUc+LBbubrfj
eLyjGj8gwhjw5KJOse4QRMykMGQTGHYGpPIxJ9Q+seekCoDpBxA0IFtYT1cop5g9mfUQ/fNeiqZm
Homcp27M7cLGbHSAY9INvjvjkvhZlMvhNemOaRva2O1lKAUWiczQHM178Vho0pvxUrHQnUJoYEEs
W28HwltTzVDkO67/SDMnIGpNks89GiNs3ZKfHMewDsKvr/ItejdKJ7S+sFQRG9mtD8693UbCfxzq
4DuYi2vq86UpLqgRn8x1RgqyjRYosMkEnzIRDOIYJTlgtRP+fMXrllwv1pJzrdOfpz7D8CpW7WE2
Hr4n+wq22BF+kb26PWKHFLp6F5cV0PNCki+DVW3pcK/RUexiDotz2T9F9p4s8xx6s/LStwrIKsTD
BWjzFUaNLN5TeNthdn/AIAPNgNFGkl5hZySmwBKQvKZrjzMH6zi9hZ9aOkkPvYlygE70PyE2dJmy
ka9S3ZwBy/O3/576pKyIXKwvLyFvcdKIObj/HsbaTOq+xnqIEKFMpCsXM1MLfT5tlPYrF3IZkPlT
9ZqRcloUR727aICqldSACG0jBsSTMwyStHKS8kwgu3AJ6kC/aoZ2eqg2XQUH3R8YqUQNRQ/IBsjF
k4xMdCD1lpiY3Yjbytx8pcbzZX0I19mvxwbl5yN3T5RxvwQJGBaeOkUNwCmeK9vbHuAKuY9pjEnZ
bW02VupQpWcqJrqotROMyFAp66zIOpuKgzV3hCdmI87d7D/ruf+iw+hxnNRBVeSg0xi1Hbz0dvlr
uknmOakNXmJI/unz3NNiLmsadWqoZ6DVLtLVEWuhtwU6JlQTGKLS/ATzsVj6RAG+coPds7U5W4iJ
2VnZfu74ZzP83Vuy3RtWsNKt0DPVXbvqCJqvTWzGXZvcHMXPV+P+Y5lLbq6RHHeQb0hWPC+s9VEz
VUucz8gidzyDY07HJGp424xNKYVeidE3TG/7BA1f/04NLkP0dFmDMqTBONde2PT6RMbp03sG2ChK
8rWrGpP1ZJEb///c5v3pMS9ioXbFuW1vp5eRbb30bAvQcBwneuwBGHLEOIJeMcvQqggixXrqoLOA
18UwroNoIMIoEPro2Eav2G/rFjhFtKFj639av7+q5cu/0fJvCswxNdV10kVXUFCh5aGZuxpJTN/k
mkkqrD/v/psOc1JdM1PLCW2VUeztKTZOGbG118tLYnOdc2ovHlFifGXfOyvlNb5xtA2c0EyMlCAM
bl1uEDyuoN88MQ9SJQihpGOV+bGywmNB4Iy3RD7MCFpuQsc3iyUPbWIk80SF+m+KbNqyK5JcCXWc
4ku1K4zP3tgkW9/kuBejD+2QCmORw7McXfQZKmEK6e0/Z1N49VZTA21jqhlxHjIuR4xFDmbpWfDo
bSWksWxUZD82E7Nx/93J0WVIcNcobiNjTGfCxK8U8dZm8ubv8D7nBB3XSL8SXlfYSHSISxqQYkxp
m17VIpreSCFbYWfG+RfmuezJxp8bqZNURsF5qcef0AFFxrBWM+C35ykqiuH8av6J1tdFjzY7397x
nP9RezQgxFgL1avSSo6Q3S2sExBCSGQCyWv+2CJRS/BDfwc0WEsxuZRBqEdX1MtPMbQpXnCOi8cE
YyCUDE39Xo6s6jKe9+6FRHNUhnjAfLfJ3kdsMMZhKvVKM2lwVOmptDvj7XxYVwYa5uBtoKtmIRjT
OXYumhnJ0SMnfsivqjEjsq3Z1uuswV8qs3uK5gtl3vL6OSh/D76MDaub6eycFQWkZS0vegTWdNEH
b6nlLaR9RISxIfq1bupEBpGXS0rWb54Rw2dRsDdhrT15snk1BHK2Nos90a3AEY5m+hk7XKXn3PTN
0A1881INvDjSb4ZMJ8J6jboZJvTc12S+eTYyYHTO9jzPfIQk3TiAsVqKPPcT9zG+Vlin0LTHU28j
wV27lZkdOF7HmIWhNTP8hxXXFAELNzzgSwWoUeDRNhbsdbKRTrAvS7wFxsSJrTP58oyPxxrJQm3R
GAfYbyCGRnvskvsx6x2l8qRLIcvLamYkCDnXdoauSjikPgAv7KmRmKmj7ZOaCPvHpG+4s4wc3ZFm
WJ2IaaCkMoxp8YUhZaS7ritgwdAvOJ3XufmGBlsy2RQEfzmbqtHa4pN8uBq/o8N1Iy8NI1st9DmV
PN+OHfWJ4z2N1DDvT4Z5VkTlUgLUHCeDPm9jitABGIEbxWpD0tgHbWNtvI0y55WcRzouKFWAsGBs
EAORt4rj4P5TpcKWhwAWTAJFbC1BvcaOsYEU7WCqgQLq4oB9k4uJCcxARGw8aRhxe+6oM6+NkiDQ
Lj3kyAVHdNaiNXXhxVvXRU7Ut9TJfmU8cad3zMrADONxWJiMLj307t+Le+Tll8aTwa5CSqzcaRzE
DURZTBb0jePFDSJ9w35QA5wKxebGQ64whruMm+slUlHaQMilLm1bssWFSsJtuQyMcDNxcstyd2gn
J5bx2hHsFyGPRX5Uuymey18fwLILpzI717S2UiP2nMJzSBxss11nLdkAqhaoKwT1v3/h82FiD+3S
SGZhlyI7MX3tZ8k5lzSkQcUFpohtG4m9zROqmv77Y/ZGih+zO0qMRlcYqQkDyUOJxb2iFyTGE9jb
BTY1ST4JDP+Yon26N54Cy5q8hYZvij5JSGi46nH6xK3NU9FhL3vINqO/Sid0qXwpu6PuXa+LFAhX
b3JUyCQvLudlGaqB4WkJhjeEpHTkPJddr0XLO+dEeB/BOIyYYA8ufoGzlw6hPo8x8n8hWPV1sRvF
jBXbe1WxhY40sZGjm1RHe7kNICQBRu0yf/wlo4Z+eByMajeipMZNo6JyUpiTlXw1MslRM1eOjJkp
XBfr8Gx03Ub150G9jA3REYzujyqZnK8Y8QDvJITxMstaBATBVIeDAkk0ZyaGClYeNm1djNkSHsSO
V14Ze7OHXDMeZ5qUcqgBmgEKl8Ej+vV6cTrCY2rE67pjivE6U+RrERWAKUkkQNIRpzmAw6xgXqkG
lmQmSUTk/mmq/2r0j/Biz4J9UB8FwSzqXaI0nO0KI7nzex1kbFyEUXQlTqm29xlZJ6RvjLdgE87X
6Tyclx++pVq5agZz1WnMlLxikbFpaYlh8vIbI93/+BDsOAEoB8BflR8Tgl4teErgd8eX6+lNW7+h
dq7/jp2NSeANU484MHlJwLGM7R1NRudzL1QvQgiawk6BYZke1oErW9iD83Q2a7fF9WBayjN46YIx
l/iOLqPmk7b7S6xVAK+qlTvRXfWgpm/ASJUBTV/a6Jy8oEnSTiKjiJdaaksaKcVnabqYhERKfmGA
6FzZekuEfqnmFSnqdR3N89LwD481cFQBKUwJRth0CpN7/+BWwgyVlSLojpItGxNDX2x4WRoeBUYb
+ry6TK7tuTsmbmjqRrwx9I/HPIw94yhO/c0DI+JTgGHoQkl5INIf4+rwxGjUaPz9++g6uj8jLxQy
se7AgdnjkPJtTV4N789jHm6OHPM8ARaClg4B+wHMR8YexwVqMwgEumO1EB3ZUkBpD+hi43OG9rjL
jut6jFzLHT3G8vZyrcjiBPT0A83GIzteoSt0Nved1tYdQEzbAtohjo+5HLGMgOHC5ia0eCDUYIdu
oilw38sOhbxG3KUTDBnpG7mckqZ2Ux/59Zyz8Gjk4u7IMaJXVH6m1yHISVDDiaYSOd01mmaE04zo
yS9Pb4w8eHnM4lhK7Y4oI43+tJid0fLRofkhe2mcZp0gNHyvVtJzgJ7Dx8SoHWGFZnCeN5s7iA66
SZ3ocYQC7dkvj1F2Nsvu7P5vJJjoXm46ETshQSJpsPuk/BPG839BAHshMboH2Yds3GuXrmaV31CZ
0CI4omqG9TXmYwpUdX6c0oAC8wpok0ANAq/rjj6a1c9my1Fd3s/TSxpcQixpjXSVwEAAVFgxMnU8
tIHKU9gxfZ0OmGDsQzVpcl+l96DEwMFpUiJ6GAdKdUMHFErF8RpGxoyBpDSgxliHeBqrQZ9Mu+Ny
ub6V3JHzPsbvx8wgc/K+uliraEVeMdJppNbiUK5TI11/IGdM/rebY14nbyJeszDAZwj9hVTSe4vF
03XBiwNHtWjALGMmqljBSHUsdEd0S6Mi6Lf2dSZyhOS2Lu6REDJmIdQDrNhDDII2urXd7gOsVPSJ
vrmS8LDfSxXioVVKFuQQpCTZHr60/ddSP34sO+fxiY5l4Qc3+wPHVJ3U0eWaQFqF3fnpOk/2l+3U
TT58JMl5mKmj54pVB7T3DYiStyMZKIYcJI0girg9r0yJJn2cG66jNfqgDEgwqq2EWjBLOpCAS4Wi
/Hrbz4+pfbwukftzHGvVmjk6aWuE8Ad9/vXBsfWjmj+gzmj+GfAkSqjiTvXypBS/0tRKKs59jTKI
00MCEB0/WKd4b1yuXahcg0vQH7HF5F0MA7PRr4Z/rT6aQqitaYR9EB5Wvz8WklG+sOt6htzEjAJw
3ROVCzR69UHUH8ti7UWbsn6aAlz3f6PBMNZk9TTIqrg/htqfrLkQXVxMfN7+Zh4jjNLJeuzFgh7C
dJUXQ5Lml3xqFXD/H7My6rthnQXAXID1B2Qv8f68ejXvm2mf9bcq2lJzJmRKJoZnp2TiZCZQDjkE
xxJXdNXtDR8OkRSLm4rERKdq17yHx7u+II2DdaWr8ii+/NlmO5sU5kotyWu5T55K0s0PqeHuHnM8
ltm5+wDmfZCVa10kcdUfl6drQHx4ck+dtf6T23Zi7AOjMK3GzAsj/W0tRLNEhSrYoijLy+nciuI/
jOrgHBhBreTen0mAszy+vKzz1VtF/nSZ4RNnYjgY6vOfNiJG0SLzjLbaEGEBR/1HdXNAnRFhrZ9M
sFOm7I+XfCf7hxZ7koT82VNyS7zAqfWmFufU6ak+YpcR56uge51Qg90lWjc6622r23+q9ZXMPwPD
sULkoEsjOxx2E3PHe4mlUVX6ZpZFFFOaqElEndJenjTnLfx4k597+FNz4lgXqzVfF78Pi9b9WgjE
eL1Y1nNIeMWQ0ffkBhCNpY0AfGTMbS23/jnpUpy3+JlN9qV8fHy+vN+nRzB4r/yglSf5BWocJm+R
9jzjgQ2O/b4oAG+aLoEBZBrjSpehWE2v9aw/qrPsJJ3Lk55d/4XlBoYVRZZDMx9QG+9ZaKNL3xdn
oT96RUD0bt4oL1lnPj6msawKzv+bCOVzcE69rFdhqPTQOsWeGUKMQczycPyViKb/VFutjW7MJiHq
kUOWWlFW+ikgNsr6sg4cJkbZBTVMxKzBW9+G10lotDr6vw3f1+sMiKpy4ZE+qQLPSCQY4+Ws0/V1
EE7VmNRXdG6SJshju4gzLHl+/F3iyHcBqBLbsulSLox4M98VzNoyRQvFFNZ/IhpntHDZxTpZH3tU
EibPKLmGZKEvAIWycN3GfXEfkx+LN9EEjGV3wNLFX1j4MkkLksQP++nRPK1lI1hglYK1+NpxbN1Y
48GQDLtSqNCiUlN6cFlYCUFPT/KGlciv/E4basOYW76jwyiJp8TnLmlBZ+LCn1tv/1wBKWT0jgXj
Rg47l/eGjD3eaBVBGwd90LDpgFEZyfeL7lIo0yPaRjNy3s4dGNOVYFsLjm7+fC5USAdmINEXjl1p
AqM2GvZZFEGDgUvTrkj3ujJ6nrsz4tzfk2AsmKd16bUtYzj3i35JrNVic+g44j4iCPc0mKffL4J+
Ajh1zI2iMlwYc7LqTItzVCNCfU+E0SkxgHtxBjL3cTkh8usGLQSGiRYX3qvGPTDmCZ8IaFKEF4qk
9FrCnEq6503m8y6debK9rs7ypqSXXu2602G25xhjzu/fGBzYYh072/o+w+9XCCVTYtTOgWNfqPzf
K+TdVdzkYUAhkC7oCLiAgkLoJHxgnF3X/eDdBI8PamQHVPy8T4qLgouIfuu/gVrGm/0YKbXes0HZ
HBA4h1jT0aMrGPG34mYOjmoBqerIjofuM9JMf0+J0XMlzJCPlkGp365PjXE6vZ0Nd5sZf7ZrO8cw
zxXTllt4aRyfnKczbAZZyP2yUqjyT09vTxdCVpYVkmeOZv40z5Q5TEEA8JUu1WMUJg1ndeCVGUZC
0IwBw4wAg/Svj0VuBGztngijNL1eiJNqmt4s5fN+C6Ctq7vf++umNverXdSbek58tK4iq8uhzGFP
ZlL95wudgxdB+bxq9uh5WVUFOduBU7sajnS6X5FfVjbHeO4z+kzV1y+/x6yVZkhcfRgpl92dwa1b
ZiCv+QQ4TqWAg37Rnl/WeDHsOXlSjVVp/bI2Bk9o/8EQ/n2v7KhppVW6f05BrihQ3UApbrkz/5Wp
+ibBaOBVnmGyjSbGzYJEmfELsHghb63sSFn7/tgY5dNrLANusZT0uDZt2/4Un5ynlUXHvELjJeF0
q3DviHlur+pZVbsch4acXm9v7SkuySnd1F2hZpOjA5SPMfQzDLvnj3l9L0JctjlqKMd+2diGfnws
//9gJb/viHl3lUuKFbFJBY5O0WaNqeMjSrPk7OYbk9uH8jOavWeFMSUReutCMcPpmesr0CBCG0MP
BrEOATrMdJP3AIwUwu/JMUYlC+XKE2RIxnKZEHON65rPny6G81m7e3iXCwwY6xjw4D1s/+Av/X2k
7HBNJ1SYRZqAzcQ3lLcFRFFDo1jlcoRx/AH9JsP4zRl2rioY00YmNCPCfLY13ZbX2CDS3/jpCnzT
YB7pLumCUj9TeTdPdmWgmxW5lplJLMs45A4mNnlBB48pxmQo3bmNuqLojrNnBVGmPU+MT9l0MAT3
ipFX3hFyr4oxHtJsWquZAhFJMwCT+evqtMB0/W7HuaqRVsI7UWS3G0zPUu77lA7EEDYDdQB0xjqW
Ybn6HMuSeXkq3nuqMEYjVIteF+Icb0mCBt3bW3L8JO/IjyOmMlzfND84duRnn9M9h4wd0c+yHMx8
UIzI2mzXlY03ZWtyiHAea3ZDVughFdvkkI6TiR62I5kj54+RXswOLzWLp8cjOdd7lhj7UUWV2E41
sLQEuTfQO9t78unZjpWiPxB6/bX7+BA4a7lGzb0oalhQJmBnzi14HXgBGKKq4N9DUtSGZCdAqT4+
wnGNHvw+84LlbZd62M9KWydeMMHw9radI6EnEzQDaThK1+VpNNXYHyZkQJARxStQA6ZI/EPFUP4C
ShkN7A1bsy6vjzmjqvqIDiOAsYK1PJcGB6e4stn+evzjIxkwyMKAC+bpymdlomJRJj02AHhiFHo1
XUjGwtWfWsJ1BUeN4IAYI3iN2lUzLG5C+TpG2gBFQl5iYtwefVNg2wj8xp9kagh2cuSQtjDrn9Qc
IXkASBGe7Ru1DANazDt1kTo0QXq4GN0Ot7mLaueZ7D54zgVHb245u4He1PF/r186ALDdeXz9I9WP
u+u/2dvBr/uVcGli6iy/LP/T0foWufaxcOYOEvGr3mhNa7NJzMR2EeXxWBvJN95TZ14pVevqWtRx
gks0LffzeIop9BLD73ZtGNUfwCW6H+7hWVhyR4KozjzQKXZEMYlLbC2nwVHYGLH3WpMSCzBF+yxx
jB5H4G+WeHC8ejpJIx84y0d1q80VZE05Mjjutw9kkDEO5bSfRHVGT9BELQNe7haxVY1CRmsai87l
1S145uImTwOGygvQqQFRTVNmKsYZ7P8YWdNSjIX5r7IAA94Ya6HoqaymGoWHwJSAakydV2Ox29Uc
8zoeL36TYccTS2xKyCN6hMGVCBCFFoiFmIEXVU5EPoIlcyftLL5+qxd/Cd3SFCzF9Rbb4vR8ecMY
E/eFH3VvBzwx7u01mGbTpKBikZCXgtQrW1nBq1CRDgbAkxWdFtywm/7kA5Vik88doHABH4rbQlaK
mBW5LsuDju2KdLn0Y6M1HhkPuGPMRlWITaKE0CpEPzT4+QSaGZwXy3C/ljseosB4EmxAjXEsBC3s
RcUDYyZqBWs7sdA6NN9XpvO6sBYdObgIT5Yfj1kc93ORlQJYiaxhpz3ztoiX66zOp4heJeAmbvPD
cY74RJwTC9fnYiz466u9Zfw4ZMcfm2+yjNzkZ2mSa+KN7Om0xTJibCGw4NQbyoY69cYX+nhz9JkL
LsoyvKLiSP2CKsg3dSZGCtDEH4tljbKYUa/C49t6Tq4G6B83Gx461z+4i9+0GBkKsb3KV3rQWr4s
a5N2hgXE3js1Sg2wnRYc78dH+w9C+02QEaPClwuhpMEzjThhNgHDOjMd5L92sw2HFld6GNdUSvQK
C2Toqy44J8z0rakz7Nm/HGvz24I3bJkuhzv6iz+1/5s75h26aJcwvFLvGy85SSAyaN1wfpcOF+X/
H3yGb0qMw1okAlbPTWDaXup3lUjQjrmTuj08/V/YE9Ibsg3YKA57//DMfhNlniL1XP2VTK2s2lye
0aGirYiDWdfGMD6U+c43P154HWEcdUCdHWc+eGvr+ixfdOrLlqZ5Eoy16m7RR12ZV6fh8PcPz/p/
+VPZ3ariWU2ShMYyb/rWM+dERs7duEXUvEYziR7VP0uKKjAmpg5aQB2cafBp2uaWuuj7xLGD5RuS
nMjAgL/VynKnhnFwTeCsuYG5i595KbTx7ODfpkZlJ+th0tWkVOkDCd23jwFBPob0C+QPuGc7/hZ/
ny1jaS4TdSKpJRVYIBNg0DJ1EWBrG86LMeORYeyLJvlSW7Ygo0VEP2P67NQZ0ntCajMO8C86+oqB
tYrMUw2fMX93nNXrYoG46GBZZH62PfP9/RcGWE7oh9V32cr48BA0LxYWwmfsoOeE6+MJqsEFMCZq
MvOq0KPZbROwevkcU84TuA07jlkaD9G+z54xSwGmMK8eTTpkGLk1Jm+CbexcHqgXtTiPJJqxSOo0
zTSfhtD9vDA9QrFOH7MxnrAZHBZjfi6+WIvVFWxEBMnD3Qm9KhQ7b48pM1JDVTeWETwBWvKwW3JR
asfTHH8fIVuWDXPF0wUaIa5BtTJ0S3g3Fn7N8ek4Zh0buu+NXaRVUYgtjNASZBLhY8FbdS5khYRs
aRwACsEr4XBMOlbD3hPMuisi3xApt+VbQUex4WDtn2ZAcBLJ1wK7FQ6h8/gWeSJ/iw8G9rzJr2hn
utUCZwuvJdMd7IDSIt4w/0dCjMWpz0Le1TSszhzvFc89thu4B65gPPYVVbZIGwrXSJOuEIyXZQ4M
FH0jvAaH2NjdfMPHHN3i8QcqdsO0GxzdZSL6gTKh0vGyXk/x5GOxDnEiI3VRGz4YrvSq8gSE807d
nswByUjR2qme4hCXZ7T0GpXpH3c88/TYa8KSl3sZ9IFkX0cJ2FqbgYvUxzY5fRW/sFwDIQUX/va2
FOfRITJW5FxLbTpNIfFX23xbYm5yvT3O98H68xhv9+hN6iTy+UmIUaHFHEhi+mp5iA6d6/JOluMK
q2ySLqwQnaZU9UpzeXrb2scn7OzBo3/YqfPY4DjDPLW7RQKDi+ykoI8LyvbEtfMz8VzJMig2Lecy
Oa8Am6dTghD7pGmVG1C4F1NeaznpY1Pg6TaPDBMjhY33V8HFthUXhXTd2BPj9wI1fOgezwXl6MAt
NB4cXe//15As16h0e08AjHus2DzHk03EXWpkeaoZtKxzTCSUtvPQrpfvsPp00IHX682xWGw27hrn
Sq9dIQnB4hOj4h8cXnhXwzgbSp5IfkFr6Cbat+lzgvZxx6I3g8rbC4cY/bEHyswm4s7XuMVrCV6A
RPB2RN7UW61uZY5l8oeXTvqHzNXfPgALBdvleiDlVLabxBQUks7cUHHj6yrWD1IBWS9kJ633HQbe
eKvGOWfKJufSSzQVLlOwuWy/xNdy88XR2pH55mHO4cfSy6YJ4jClbnPye43u88hw5vZadmyI4t53
UH4mGwuDTC35QoMVR/q5xBkfJJ+g97mswF1mnVCuOL7Z5lJeTwuzNfrc8pqdtjW6X+bO/TrE6zCD
2Vr+j9aRTdvVTTjrNXRK0PoPQJnhJaPdI8YfDq//kGb9W4Zuc3oDW1Km0vRayfQmg99oI1MN8YSu
NQ4VnrgwQRCiujDDAlv0/mRG7s5Idux4PeMcmygxgUt3VrVAiNC2gqg8WKiOy7NSvLifXW43TfVQ
8StQOK2TjWC8kRw5KQCCO5M5x4hwDCLbAtdIct3MKJBIa2DzxconkbN3njblHpV7Dinqvz+wV7e0
wOD6/aiJ2hbPydE02xnp0UNOfiOTeeY42RwBkJmcSTwpmjrowRGCyQywtghWZE5Nh5NdA4jyvdcm
TYRcizskSVsDwDbmFhtbffKJeJpginQT3toQKqxl44HEj4csEjay6QqG6LSb4AzOUPSnnupTM6y7
L3ZkHWfmJxI1Fqr2NFvC7ykedU8H9Bht8q6TcxWmuDOFLK+u/hz9eSwU40HfgACjSzVGI2JMmEPS
MQVkv/1B0IeqY0zI6wa1st3y30nhgCDzRKeSGmmNR0+QzOeOZ6NrinhWt3/M16haDahQIR3ck5Yn
6TULqFvfm8CJ45ns0aTG4OdZP96P47NeUFWa7QInJreSAMeQ8mSN9dGxUeKvYOG0BEoXbY7/RDi+
MkrDPSAzxONpNMvwzRPrpLe9pJ1bmh0/r/7galTsgV7OgOWim9PXileJGzXhA2LMs6sIeiqK/yFm
rmNbeHdNHj+j5m5AgnHT41mk68Etyykb0/0vZPkRoPLc81vY+8OoDqjI94LWxJcqCSScWmy+YZ3P
5xXwVwTwPGjh8XPrsVBziTHWoPDbrpM0EDNPp3KVkGVryOgMteVXQdsWc7dqbA5F+vmP2GPNQ5GK
gNEDxQhI+ZlDkB0mKJi4ypwn7bzrYuwC9n3BlaYNvSiiY1AHLVGOgpLzCsUShKX6vMXg68tj7nhC
yBiJCZpH0qymWiyXZBJh9oRbcuKdH2MopEDPLzoVwnQerK9L3biif/iLOnch/ueI/HiO5lsYWVe9
6a+zQtdB7WWNvD6OEBiy5h4AWPiDyhNFWMBagYYIKEk/PsrxEu2ANPMiR2I0CTsdglICppQClarI
k7aGfsi3Pume3lv7sugX0tqP4EK77mPq49MKA+qsOYmK7JLQftXlW/JZ2QokdKdZLzzYjPFExoAO
Y1PkvvPFrMcBS8QDpP0mabF8Z+EeAl4ydjxBM6DE2JVArPU2lKlsrml7IJDkI+jCAnU1l4f7Mt6x
NaDFmBU5kRJFOMMHKM1TY6HMhYe5JlhFgTE5lIA4d8XRuh/ee+ZjASw1/SZaH//4cNzmexRC0DqA
jfNc+8x5qVlPXpkp3qTuQK0x1gXxramDBTccvRsvZQ0OkDEkKhhqCpo5bxbxCmsPvqSlkhAfC/s2
2KHzxfWheEwxVuXaeIIQqKB3m56OTf1t8vT4lnh+IevF95FEmQIJe5tYSHJdyDtafDWyQap350rH
x+Q4MsH688CRTTXJowytY3O6Sclsz82gcFxCdiilCdpOrOmhocuO7D/pKIKFbmVrV3IeTR4hxkhk
M71S1RyE1thgOw84aDq8X2cMQx5KoqTRhPVyBjzTav74IniW9LYJY+A4x6Kep5WIn2+MdmFe6cLz
935RzI0lz0WnSvHTtZghkpJ1uuCasdmBgg6pIkQMp302ppGZ2OXA27g4mqGTvkkwN+FNZmKmpSBh
T5fiU0xErnnhMcHcRtVj3jfx4LWg5Xm9bt5CUwJgw6+OpA42saEbCvkizg2NO0rfTDHWWtOitpQ6
kBTfYqwRXj1ZrwuD86COxx4ylkIBTRbAueycybTXztNL3lC/LyGdsYY/hn6ZmmD+CXOAeIY4/sOo
ARjQY9yHaSslNR11PPbvMQZ3pAXsJufceCQYeZPKS1Bc9Au9KuAJoI1si1mJObKNyLfhYY141Yhx
bwz7fSRd0gG2zGKRKVUnZz2FB22MhAQV6V0KJ0K9srezqQVL731xwIxGYKdrKVzueA1so6I5IM8I
fzfz0ktzBvmtv4OL8uVzHvLxJMyAACP7k/NMu0w9ikxKzqv12djaodk8z8le+EAn4NU5YPgqfual
YMazmAOyjPzjsFW/62fX49XsSfIcOOizrWp4tRz+RuVlQGd2H9ml+nUiJBp25728qLg1zey2xS+O
TI4+5AMaTNBDWwxrtQAvS9MDYhHaX1D2Vl4/OGToTfwwtQMyVFQGRh37WcuzTPcOFvsAy1r2tx5G
lKwOHY8hqkSPKNFDHVBCuaqN1QQMhRdgktWVQezo03d8Zc4LrW6lon8mJbK9WaKinYtZD/Fboil0
9hmJwLuWA6f0kT3PzgSbWyjK99kWNh/mTg0xm71UOCIy7vj9fbAi27SVBnVVdVMcrGnGOSFo8EtJ
uj8cuOt2OFIvsj1bObBYIt3DusFlflmicpbAdrjqfMeRlFHvYsAQYzTaMG4nEVDBjmFs+6lPqktM
QsD4XuayQKbTRWBKs6VXn54n/VMt2a0253zAY1H9iWsh1ec+DemtrgUjf62CTQz8kU5FjtCz1JwX
t45XPwcMM9akR8GwnOo4VzmYa0JKppHROOJ7+dJIhiCToCBXZyF+XJe9pZxPM16cN+qhDMgzRkZv
VW/WygBUTr6CiARPC5/3lI9HkgMSjI3xsSdarULIKOaKAfMULfGUEyyxURe/JetgcoeyeCwxxiZS
Ul9QY3qDZvsbO4Zperw1r1ZJXINj2EQeLcbcXHwszdEC0Hox6Z6HzMLuFzPbrN+a3tAOJJuvVrnV
2LOtUgK8IDJ5iQcOfbYzKyhnANmuID2pWf/ZWHiGHqsDj0G2J6tJirzVI/oInU7eYh5YsN+2OEfh
jqY4zMxduouZ7RomN9VBJe+BeWWbs64Auw4yqhjmOv+YX8mx+fSJnbuebABa21WOjzkdDzy+xZRt
zdKiEB1G1xu9jLTWGXsxotXMTpEm41B6/LCLbA0nDxTsbaU2jvplnYEVtKvcfY8J7bjd/M6wANvk
eLfjeaMBc4yVybJZlssB1DyzXuSvepHHZMGd5Xrs8Im37PHg7Y31oGrkHg4fJuAn77JxXSQX7IV+
fHqcB+JmTwdErhetz0Oq3fb+6/Evj7c4DA6JMRx508ZFTtcZlGajml1gRHtVdkrPuhQkf9HXaIpq
3IyHg8cVPMaGaMUkSy81ju18hpNHHJgr9H4hsccbmuFoFFvPaaTyeo3o/US/w0P/2318fBxTxJZv
pHQWSEKHi1l7jq3aCcfUcoSL7a3S1KgIZHpK6PuLUNh/BSjbYwY4knULNwaSpXSTqZ9nYMCbY/qj
Wjz+dU40BgDUe890emkundpS7Tit2wXtxq5XaWBXsQFASbSa7g6GYb1u9k6u8AzOaMT+LdhshxXW
EIm6UlODszhpO0RKeWt+8GZhx0P2ARUqfoPzk/MLxr8SMAiU5an9RgEOHIAqo3yCfTcGt4OQnteD
9+H2cg3IATokaIOInmdsljUxRIJzRLYYhUmum807QMYyTCc+5rAmsAxNSU6nLDnkbvjSe4czL+bj
GWq2zSqazOqyoeattKu1h2RH6fCBKB5HfdjufX9T4jTzfIluS+mwaOlXsS4uxNjxyXBUlh12TK+V
qDUiYrF2sZ4Z2lNkXFC/wzxXZ+LkltITt7+VFw+x2LVCJAlxIoOk6iJjbBFMM7iGb/8faVey3Diy
JL8IZtiXa2IlKYqSSEmULrBSqYSV2IiN+Prx5MxrobLQzLF6felDmSkYiUiPyFg8PnltWzxfwfZM
WZqYSmd6pQbNKbFG937/qX2ioEbrhP/lm4htm9IGRZzqFtaXoaCVvPTYytc7PVaJXcDx1hCzXbui
dxutrjHIjdt1JVCd3a4sycoozCFT6UAe8pSTny2omkA9xPEaHNBlizFlp8iqkGKpktWSJCRnHqj/
y/sKXSTY1GJaKjvlUyd9X8gWlqaALcQpPOEp277Z2Pu23ieew+VfXC5bgNTzP+IYlO+M0uyw4Z0W
EuhE4WO2OZgr9WeCVYWWE6xTEuyDR45r/JeP9S2Uie66SpSsE11KMu023soT7OkJy+y/uAhPH99/
GsW3HAbhz5dTr/QCPcsNyDl3q9BByzhlpGqwrQ08elyBy9mcb4E05phZYQsqyyoOIbBBOySdf8OA
JiXQpJEy/ArcCsbpHY7pLwcy30IZsBcxk9QpJkzyZQOR3nYYsGvzIdzLjgg6ffux3vA2h/4L6n+L
ZELAWqzbeBDxAUEwcybmwx2lugPJF0ezZZf5jxj2tRiDUW9q6MPjJb/bXuzJQ76o3F4SumaYOw7K
MZarzrNvZ50FRZNTgS4H87z34qD+yDISej/KzuXoxbt07FMxysS2UOmKKswNRRvN8zB6HqzIGr0G
++f7bqUgMuC19ywH099nSdWfqSdUUqiaJazkZDgh1k/HCUcrHnKxz0QjxOppo6dQgl2rMjmqPiq7
L4Pp6x7S6Q7Hy/Bsg8GQ0sqiAcU3APEGo37J623Tu/r6G9DBvg37UImKTLtClHOU19iijSWjH5Ry
a8TESWK3GC+/O63Q25ODfsvJfcx93v4J3PNkwKRq1SrJRmhY3Z3uPwoHGHK+u3u9gzsIeG21i098
wzCx5dLEolM22K+xZlWuqhT9oWfwl2GTggdKE2SAb6u0GGDNpDDfLB8H9TTI4MgUWjvX3Lp0NSwB
S1dptTm1HHNcbFTXdMWg246wZY1l6QcTQR3rFzot7wCj+o/SBn0Z8N+6/6U7D2hPjrxuE3n6/WcE
wlPT5Xy+pfs2F8/4nkKrTdS5IB47VEt0ZsW/bp/lYjVpLoAxDylMLiAbRwVws/U+vF/6qg1oQy9K
mwWM8fNF8G4LXMyozwUyfkYyToU+nFAPBE/RRnWrIHkINi+3hSxZyFwG41jGsVUtMYGM49FzRvBT
pTXn1byYvpiJYKn0s7YZUoV+mM222qev9U/0Z0Rn+5O7FHnJL88F0UfaDHH7TurNhNI1YEwhXIfO
AxqEcnJHY9JAdzkHR82Jxau5MBqZzISZYzcqyQhhZxfj2i7Peyw+VAxF00D8L6G+zWZLpKiTQDst
0jYHAxPZUktMEK810OVRqAhGLzj6LBnCXB6jTy+jjXtIIE9JSPqak/ixAC/qbWNbvEJzIYxPjKRm
GHsZQhrvuEG01rnvxVviym9niySrVkPSf4BuX0Eo2qlfc4khrl6E/WrzH0Cd3OyrDVGb6JowASQy
5Fe2H7VP8AyUfDK5QSBxWpS435CB3/MgaChsQF0Ic7cOuN31A03eXaAlB/0WQ3xDlVFblnRDkU3m
ya7IkjDVA/1+UOwo/R8Ipvfk8srDjOvz/49TnMliLtoFAwan8AxZLxuDeO/VgxGkuxG1OKcBXZuz
D100Ae5t3QNPIJwaN4+8fLCzH8AYa5Zhgm6Q8AOc43sIHkS8MAJEwwYv5lm65PNDZexVj06lcqog
ZwPul+o12t++D4t3bqYGY41lJozh2ODP53gniavOcYOGy/G8lMuZ68AYYReXJcg0JJwVur3eVyTx
e1t17l4LTNPaHZFWAydQXEx9zCXSU51dsikqyzosIZGmI46eJ7hnj+z33BkonmaMQx4TdZCxIYZS
PGHe24IUe60+3f5Ei95rrgzjhFXjMko58tY0qsHIJhbSq0R+5QDjYug5l8K44aGSpggNBJBSoTt5
gjmc7GLju8/rIPJ4UEFvxx/XFzEamqZME2NCjDC9LDBnpSkQ1tIlGq6EwmcAQOScHDWsG2LYJKIV
WqkqSirE0H6m4+gY9ypBdzlqc391fN8asYnE85hroTkZVCNvWziohTf2g01ihNSf4/+jL38ZbWcC
GQCKYjmTtUim410YITt+KI7q5Og8/eKptti2bswkMRB0ysXUyjKcIq4Ssg3xwxmsBhNaSDYPIirX
wNdkL24g91N3eReZYyhsXrE0q7MZ1joo9p3wYfLv9uvgS1uZNu/zUX9xy1IYiAIDvZVNPeRshrXl
YSTgdXqU7EcNLYu3bXI5AJmdJgNNSSJn59rCab5kyNOjwc4bMc9o2b7v3+OufT0Gpn1bJNdUGJSq
9LYc6wym4jSOdm3sGz3FkVfFi+yseSe5CIkz/Ri0UmI5MuMWF8HpKY+Bcl8eBQ0oz23w5l1uBkPU
Sa+L1ATGi0g69CvhPt+cf95/Dchd1twtObzPpjLBTS9IVXoacYb1u/KKuS9VIa1Lnl2/QoDfggoj
MFX/EYl2QE3NzRAvuunvQ2V7v6sxVROpgfSXs4uV4tG9t+185USwc2p6fBNfH194ncfLXmcmksGX
EJSghYj1wbR1DKD59AbU/MIaiBfuh+TccZXBl/yEWdH6rOFoXUrvWrVEcNXX4PP2LVh6ms1QTFV/
DwnQEimU4YB7Vyt+0voC5ilX4qvVbm+LWYzX0K+NhWPY5KiJzPVGYGyak2yi89if7gP+aOjyYX3/
feYuZ60o672Ov1+7Dvij6bKMzrs4mEO9rcdygDtThLnHCUgo+tCCIDS52072FK2j7STaekea7SMq
//faYeS07f8LUH0rx1xpo2/yVFIgUwP5NhFdLHJGEfqnSdZxTT4/uawCizahKzBjUcK5mcxhqljk
3IfU8hpEph/F7vSsYa6iRSq2fa7sCDTW/JFLqsMfnka3TBMd/ci9XQnSZqGpjLGE1gqxXxRkCuD/
FogWxJItr8YGC3IuJPOCx9yWxb/yATOxzHWOm6m3EjmdEKnijkmp/fpsB90mULjArNH7ektD5j4r
LXbxyClEOfp7SRSvcLB8xHvCkMTrLxRYH9zXt4sn2SF5Xq/X6Dg90qcNQhhUvz4/weVm37/hLfUI
oOH43mX7mh0CgwEREv6ZWeKXbZVAA6LdY4Ei6DKkFefu0L9z6wSYaKITQbMm0m8M1bblVlZItLIr
+0t5KDe6yxG26AdnSjGIM6i9Xss5lELkecTWIyQT7iUcYG7z0tOLpIhY2faP7TL3JZzi3tQvVBRY
cEz/qGAnRZS54V1AmX2CwAa5bUv0AYP+GPWncSEWS2G8o9vgPc7NTy1C7ezXsAhlxJGWi1iae3Te
p43SeZZ9df/xsxoR7sTSNdS89VEZcGoFo5VkBeJolXZyYm/1tIp3ZmEjK5akTgBQDG1TDiqwUsCM
92u6cerxhRcRL4YC31qzuUxxUGIpS2Bb+ASD+37GhrDwTvExXY/6Jt3j9fl3z6iZSBo8zyBrOqfm
Jb9A8zAjXr0WUyIgBvHdBNs6Au2t43YTcL6swYBVFMYYtxEgcKP6CD6kE2oua3GTYAMV+Co+edmk
5XTBTEEGsdQUm0KnnspDm3y6v+yCAGSeHPThAL/BgE9WJWOpGRCCAuoJFKIo03LzzxzoNRjgQape
Trs2omuKN57laaLtwpGB95XHicGDUoNBnU6A7xTO0OYF8Sh2qowkAg8/HXrnHNs1zXzj3rG7sU+D
0aO7N6SdA4Od3hmYSwLqIGMr3Yug7j6vvh5Ryglt3eVGphwcNxiE0cLuLAoNjjPDsg4neVSe6Nwl
xk/sQiD/HYwbDLykqh7hYlNZDdkct3Jhi58VSuxYYUo05+/ehN8mzyZrq6JojSKjTvr97GfP0RYE
jHvQNw1EuONle5bDrH/chsngR1LEp2ooAVlbYJb3UeDFW2zAcZrsg81fRsgzzRjwwEzuJRPArkOb
GOPdhCc1TpA3OMazf5OBjHG0ZLOMKAw72eNooC6CBkkH+QLe9gmuJAY3ukE25a6B/WPE6ppmBP/R
HYoFGy7O05O5cdNMBj2MLMqUVI0nFJTQOwNqKkrCjbiF1zPDw1uTAQ+5qHIhVWDrm+N525MiqAj4
iGTuPPNi18UsYGED/FAti+LU4+wuflwSBGOJK7iGZYd3RUuqi1M1RCfnO0RLn5s4ubd6+/atvjbz
3TpSBkEEwyrD9AIzQbIHI6K6rWywSTl3Ehc0aquwtkOQHXsDGkPlxI1sM4BHjRBL0PcOnymJa0sM
yHSSfMr0Grf+sva82rYuWBUPbmVhhQoJtireVn45pfx9E9kNxtkkTaUiwp6QoNxiYdQKDM/bp1eT
YHeZtfrkSKNGwx61qWINhq6Y2MN9fdDOopS6k7V+MnKEg4pTbhUMCvpBsivsz3T7iWcOR9rSXZlL
Y0x4QhKv7C1Iw1QNKZzEfr0gOuG+UJfyknMxTMQ95WWPrpTTNWgQSAY+yODywasxLZrFXApjpUVc
JMWgXeMfNPgn4HADOT2qWdwC+WID9lwSY4CXOpWyPoQ+DcqD7YSVb5hrt2mjI94PX3izWFg3yvtW
Sy+kmdDrj5pZRq4V4SXW6Lc6Or0I/e5iypOIB9Inzwh5ohhXp5lTAYoViKLJ3aNjIX0xkPNRPUHa
y2d+/O+skJ04MCRkLxr64UI/3isT0U+o69JqQ8rj71jsjpofIuPwGrCgR+YZml38GiNkGw+TxSY2
X6DXMSKa5dToorfFDRVvrAy0GIfXpC+XX2YxHpz/EMYfZrHcxy29ec7WaVsC6VhTjv++kDNAAvbz
hROALjbBmKpp4XWn6eimY25HfBK0RKjOCKoxQQ1r/Q/TEudb0t/9J359i2GuRmS1nWD2BfALs10Y
uAdd3jMt5/CiMY4c9jao0iS1Jr2CeIdEjxHWFSUgOyQ4uNsKLTrf2bldP+Ts2hkxGgIiBQrB73qU
aWkMRvDAI5tHfQ7SAhtejndxjnMukqL2TGSlYY+VmUMkGptBZfO+VbzTWtt2KxGVuAR+1bmt42JX
7FwgcyuUvhfMYaA65rsaNMrB48XniOB9L/rvM52GizrlXVdBp+N0l9XEekwRLdG+UeeTt0VIWnai
/xghO4aTq3omij1s/eUIyHJ0dASA3igA8wJHK2rNN6z9Ork+00ozxUiXk5q+Hx3R3sV2WZMmUA/G
+mtvvNG9sP+PzbA87RhvKmiyDh4nCJ12L9jnQFPMqVNtsrvsAF4VXuvjImfU3DgY4IjaMilyiVrj
0ev3aeggzMPKLtSEXz+/vrjE/cshyfe3YwBEPEeoQKsQR/lIjg5izcCwhwMXQBZjElORwYhuId4S
GYO8nE+j3qgmUslgLxseNVdb26ns5T73/b2o0UwS8yDp5EyNTCiFA9ReUwxQYXhKWIGngANVS8Uu
DR2wkopFL5KJVZW/3zE5PhVt2Kq4xqp/qD6sp+GtqdE2tIk+btv9Uh3xN0lMgDA2uiAUpgZJm+PO
+zi0r0+W++snwUsfJPa5PRCNGxkv3DXMvEmiZFo6La4wHywU47IuI2s66MjVvAiktOvBNkGm69bO
877aVv7/zXJ+8sBrKd5DDQzkALKhqCIaCX8/2ORyOUmZWooAZC9cH+h6a/J2ce5/YAsIl9vvOtHE
gMpv0hj4j6qiyS9jJ15TtCVWkuGG/7C8M/mISOo9gccmv+4cfPvR3JseRv4qG/wrwQZPrdufeenp
o8tQXAYLhWToVzOYwVvSa1VXDLGI6tlmK7u1ikI4omoREoMva0UXMXEkUjBhdP9NIvORW/GSjCNW
dxzyBxSGDQN8q0gHo+fp8vqIuPqFn2hZiHV/k8jczksvpNEUpiItRW4VJzxQ5jOkW7jLjZciid8k
UVyfnWaRnyaQ/Gawoh752d00OfLna2B3gXX4hB+UKcGgjW5RnpdSFxyGLkuyheowKJ5gwr8LbkpZ
wTMvh0FpZPR6GPF0BzodF6vuDQIPmdq0OoqsDCYFat98M9EV8JG/Wr6djvawCbDsBpTYdvxSPdmn
3d7peWnDpZb3334h8xH6+DQ0WImFX9itUZjAqoot7G1q/NYFVyCOxia2eXdSiUZ3bZofYGTseX3v
S/D5249gvk+dqdkpFnFMoLPWCIZ3UZPwTJJywy163n8Y+ex7MA48TSOrbKwC2uLV3e/lt9PBff6q
P3jP+6VK128aMa57mCaEdjE06taOE1gtiMdRrQ0ftxuNKCTGYGPlZVsLUwWIaH2scN5iTwkMQngx
ssDmVo2XHj2//R7Gt8sZPLHe08/sOB/q2/ShO+BhAdtlS3qMPNKc0Sa0OAmcpTffXCrb9CKcQ/mc
S1TqZnu5Tx7lGrSAsfOgrvzobkSaAJu5YvdCsDgC7XvnzWfkXDbdBw/aFoHm+6uz3S+pEcWjZeJn
XFBERBbEb4LQG7Fl1cLqNQ6M0oD9hoWxjHtDVOaWntci/DOue5g6/VOAxAR30G0Z02ZKMS8HuYvV
RuiugjykxXOFSBHS4qMtYJwDAx02lIsK7q6x62HdUpCBtAxkTGLZV1CwJBc3W5f2FETkY+fFFdHQ
enOf56R0EKRW/n49+vY9OJvsLgEdFkVY+qhHyd60s9e/KV79Zm0MlFXncrJiHXcOeHpE9QozXtit
x/dbHBC5gv7MmxhpFoFlAicfPl6kipzCiJjh18mJUi8ufwwhiSZHSAnWaVjri/rOMbCFmPY3LRkI
KytL7cUQ549klGgLiad+qgm6RKfS490bjvdSGRDDwGFeSAb91A5dHOpGmNa/o8+5Loh9HmTS3/2H
XSmKLlqmJGsG2/gkdEJ3Hgycan7xLJIP93r4Q9wYhvs35zeTw5yfMUohTg9yXjwnTAmyJCJ6h6ld
cgQtIsFMEHN6gzIOVnxu6OlRB5+tO+8thje4LWapuxbh4fe5MciOjGGrhSHEdHbreJd7ZROC3PGO
/FzBsxQkaLfXzEW+5SZLFi3xWzI7apuqZtT3HSSPWIv2+iv0os+UTKOdA4C4a9gWL91MGPMQ6HRw
YUgWhTvZPdsJ/FYImMHypD23mr/wPp2f6DVamd3vvOpjrFeBXgrZbiQ0smvuW+PzEhi802PwWzNC
TVMrSBF2iK7eMA2Nfhe0X9i37WMppfWbNixeWw0YYKm964btyL9CB3zaaoUp5W4lOMEnbXVJdo+P
HKmLLnf2uRgsNuWizoeEnmFv5zvzrvPkY3vvVM9fgvMZ+9z11UsliN/UZELIk3mSmsqAQJASSM55
23Vk/9V9AKu4a8elRVycKcdAyPlciOZJo7KwlOq9Jt4qIjm43vbc/OASAeNvajEgIk4phhBOEFU5
rUe3nCa1jcFii+h25gpPp2Qz2c3j1/Qc7Av/y6CtQxwvQCXcwOWrfc1uA7YMxZZF7Ye+Q0tb//nC
60BbeuTPlbz++0yECRaOU91CRGdfNwDjtS1MGG3/CsCfaX/yqG6WQyfknUy8rEVJMpkrcco04Txg
VuWgr5uKDNvyV7Y9Pf+Mg3WbOftuhzfvhhY0OSe51BKryzO5zKUYjS6VqhZy47vNsTkgIaWskciw
92gi5FzAhZTNb6KY6yBGY5OcBYjKSH6Q7lHu339yrvgiIs+0YW5BFkZNZZoQUTnbXf9quBiV2we5
z8sXLj9RZ4KYO2DWYq516gWRQRMgMXki2ReqQpjboz2EstuYRHpq3M7JDq5bYQbdEx4HPPPJM6+n
eekqKJIuYn0aCkhIzeCqzOw0MWIx1PSJJqOqzFZq4vCCoMW8jyLLeI1J+J/KUumfsyw6i61Jb5v3
FPZuiKbexre/Hgc0oWAEmPMNl4KuuTjmaBWtTC+XEuIy4ry/T2Tng306J/fPAbdjaPEJOpfFBCrC
RYATP1PV8AbeHncHD3TXfhioYDhB8pwbfy1+re+jZB+fORK/ppb/71Hq9nhCMISX9iHyRxcUq5+P
MS+Xcn3bsVA505B9Z+ZKOOFtYOB+J0T5yKa1ILkJdrWvzc3a9THe94vcheR+TSjLkK6vHx2k8j71
J9Ci/YjATuJwvu4SCMx/Dw1BZvYqm41QS/TExZPbnDe+/xSDv/fnm31BK+SX3creXw3x6nOZTFgj
XJRUy884g83xGCNJTF7v13IQ3nPCJ55qDISbinBq6hxicPs7CautkvGxlX9Egi02vmXc3T5Jnu2y
jP2GokcROuxw8w8RoYvQXCu1V75P0AKOp15hp7+A4TWXp2cp0lBkNKRIEk0G68xp9qhFYm9IiMeK
AGZlcgTpHKYdy5GMtY3SDM9glmLSuTjmVE89vNP5DHEIovq7MbXTwH4MMca2un2ey1fzWy3GEYZG
WfZnapjG0x4NipgYvf33Fz3tXBHG/clhnoBwS4Aizijb8V7y9eNa/cDe+yDacYe7FmPsuTjGFUat
rKcmhRosxc0dp1KDixfZ7sV7q1fr9j3gjo8vMS3imn2fIAPcp3QwMSIBBVGoLhys/8EOIkoZ6T/Q
3QE2rY4PxHQ7oru8s116Hs1FMzh+kbNINvNYOrxcfLhjLG/MBqLzTJ9jImybelOaZ6WscKTtfnBA
ToEGAw6ELL6cZ4oYVNEZPNbnobpMWPOCAIZSVYLg3KbDlE/mHcgjsJvvxx6rmj+5326p5j//dmx3
utInl7E0Ixyg07kCvhyydj4vbF8qHv8mhYGOYpK1pi9gIS/Oe54S7GmOHkTyLBL0TkQO3Y7FC2/p
X/zT/f1jk2yZcDTHSmksnGfXEImEq+lEezVQQUDN9Yvz8RZLBgr2ZqCuoqKzhqXqSadGr0ftJB26
i+2IzxKtV92XD7bp8ej7lrpN9bkoBkz6tpV73col6tIcMVolGJp0u936IrncVrNFBJ6pxSCJKect
9mcUsI2jk7lNoNgOeMs4j4PFqG8mhAEPfRgH+dxBiGPWRPypB/vTKweAqaf4wxZmIhiQ6NVqyrMG
n2eALQSReziT2jZXxrtkr1udS/2ybO3f8li4qCtRbgYT3wj1NGUjBdVDdbKrunIFy4lPm3Fy+4E0
npU5INaXK0xuKqlbdg+31b6G5zfUZiGlKLAzQ0HS9LA5uxh1r3qgCp2Y7iLyEvqYcSDFx9MTislO
6mmgl9IPyREzZKu1W6/0knQrRPncnpxFwJ6dDRMG6qei6rRLKh0qk2RDME02Uk0X8qWfOG6dd1MM
BnOsWsNVEfAVCtmJLYyVBvFjsH5e1xXhcu9RC7p11EysouWdcUouOGqaF9luVynIznri3929rddc
lsalHr45BrCDMYkwnZDKhbTtmBDsukxt9Ri+8ijkFjMTimYoyE2A20Jn153rXdQqXVri2tjRveLU
frhSnopgfFLp0t0Gj1rUy1A/UT4zoj/fNt5lfzgTztzZJO31UC1qCVEM6I23O93eIdp9apHbatzR
ptX5wFGf/sptfItlSTaqXKpbbMOSDloVFMG9PUa2ukFbBV0u8lcF4NkBXyuWM58/hlKrhBIOGI0s
294rCdZvWb2D/P+GS362aKG6iiQT+PHQtMOcp6aAfCK8NNRveLKr23jwPv0kWCe23n+BKPX211t2
iN/S2GNM5LDqTpezhOQSLcpF6/GDjqhmlYM+Ao6sRQcyk8VETtbJqiZNgWbbbRo5+uCqMppoa++5
fd9nWAvj8zzWcl5kJpHBsLQJC21qoJ1Ceq+Q7bs16G3d0ZUtFG+cz2l/W0POp1MYIEubKiwnZZAO
3uAXgertRc52be7nYuArOWWTkA+Q0AjO5aEFv2yGDTqrDW9qcBmTZyfHvLWKOFWVrsDJOUjTJS6K
xBiDRLc8nxx9MWSfSWLipPYM7gLtPEpIJh0d+lI9SORQP5f2yrzzf9h2tgv2ubtH9Mnrs1nGzZlo
NmzqtCGThxZKbt63797hUhNsUiR2HsREpL36jwEPtnh3gAmipuxUhWoLbXGummSLNUmeiw2d/t9f
WrJP191H+XHbKhcLD2CF+A+isNvlY8mIlcqCTNHHCx3taYObbK3GFnz7XK1zm59EW4xHvyWySbRO
GQoj1mCmLyDviW30y09+vTp/mLxn5fVK/eHPZ5IYTEmb/5ynVoKVAhUOj6LzS/+GrqRt4VlP2tOv
pwO2SnbPYyDEaBAqV/qA6hXvfUvN9NYPYaBGLlu1GSVqS2B1aHa5V4DS73j9qJTiFL0cnK/KuTcs
f4kRNU2Zp7ihLTr3vfd2ZZEz0vabAZGGt9Y/UKXjSFx8qc3OmgGfvOkSSxk7elOlHRZcX64taOph
arivbIV3nAz+yOfYEs0Jsmq38ehSiGNxd7FNcDOXBEN0kg8St7fRdV99FZRCmK3BQlyUfizH2fAO
mmfMDEBpsqrrcYTrU9xRG/s42/quwYXlvhipTrdMiIEjCS3wp9CCziCyV33QJoJ1LX2t4CML1/5v
7ZUBojaUpEIxICzN7e3G+6g1u6p8895BV2pqJ3/DsK3PQEhlwpqScjfqIsx1g+gQ77qEWDY8ZBAi
23TbTq/h7o1zZDdkVueLqpUJ9SgvTrmOd+cUU1+r1a5walvQSOvbCBI3uR1vwbiZbz+5XbHXDRu3
fgGDStEpTHW9u8BNe9sNtr5sd2f7IyHZekVJ4d08WFdE9t6e99ypM04IojEwFJ1Gs+gjwNDWQT/u
+ZXnwJZoVubf8frvs1A47CWsbpV6fMfe26JXTfEqr3weLNdy0TmFV9t++Chsu/fXaAH1f/b2w9PD
ye/Qkfocg8MHDB3+5Iu7+97FxvPcDl7GwR85D+rFzCrWsOr0NYRGfrYrKDm3hlBfRIpUQoAB5nw1
OufM0RJPyMmwsl7WDdatbx55+aXFmvRcMHOFxz62Wim6ChYfNVIkBAMfx614AfnCunsT6y1G63kp
ycWocC6Vuct1lFtSDbKhAzKDx9329JRFtnRCN53KuVqLYeFcEnOLT0mrgymJSrLQ567aRWv3OMu1
4kpb4+32PV7sA50JYzuFwKvdqWUGYRuMIEW1l73HO/1wip1uZZcGfE7tBlgJdnLu3XvFXhdugIut
G4Tn92iBlr3N89/B3GYxxsO7bKjSTewIT/mF2NWashjd1nfxJT2Xw9xdKSrq8WRN0BdjZLtdbT9h
65Vv2C5Zw7fR+ezU5pWOl/BiLpN5snRt2cf1BN3Gzv7wUhQD0LC95nKk80z02ogzg41azf7PRDft
XvHfQDn4aNo8T00DkFsfigkaTukU6fhYOEBrt91mmMVGx25s0bbWT37Nkn6OW9KYuCDty1qPQ0gL
G4Lp+vW6939U60eO9S2FefMPxCCKlfRt0UaSdJCzlfCEevQU26HAm/heGhDS52IYCNE6S+4Lk9re
C1qTdmhNWj2Rh1cX1EpgFNrwCal534pBkmmU0nOa02+1aR1HA/HDM/qrd7UXa+i/5WZVlmLXmX5s
E8Y45DkmwCEOLEqWV2wwIoF9M2iOuH2HF0uIuo6pJ11TZUljYw9p0mJJAYPhoZwCg6ZxU3v6GGLn
eY0SforYg5vBWYqU5xIZdGqlUohLSUHUuGnQRCygYQGPSWTCHh8FTkF70RZnyrEAVcVT1w3USHCK
amFrOMSX2we4iEczEQweNXovYNuALB2EjtRb7RWMO52dYOHtX3mymSBqnzNAKiYxT5Meugy2kz+U
dtMQOke74bKyLUX18+/DgFIbxUYfJvg+mz4kiLLX99junO0e95Q9iFsJWrTzmVoMKAmK0KajoMJX
GT+rNwkLIU6Sk4kOkidc3kSe5THQFMd9qxpXc9h477uJ1DAHVJBBb8B9PfDUYuCpFksLBAc4xMoB
S9HklL7xLKwBE7wCIb0tf4D67PwYWBJBEF2arUYzhtv+ID2tZeeZet7bVr6YeZoZhc70hJVV0phJ
ATFIKKv+cfv+vlthDAOrTu9cVCSf7U3s3xbJQyaWAbLPhKIXM1gGGCC3DZ6yshs3Xnq/qVKCx9B/
eZA6gxWD2XSKJULcy1Eg6grdBejYuK0SB47YNpfYqMdWSiEiTsnwS0TXhN3LPItY9oyoGBt0ptrQ
LAaRogsWyWRg/MWLKvThG1fe6tdDYvtwjCBfsrGQlJ8/W4w4ZzIZcMIGR7WNIx23GONf7/3d5V4A
xT8v9rsGXX8a+7dqDDSN7SjH9ZmKwegmaP0mUnlYro1cVWjzmmsoGNySxQDTqRl684TXwwFk/NJT
SNbcR9+yOXxrw8BRIjeaFNcGhT68TY7b2t2OMUh9la16PO0q/yvgRzHL4P4tk8El7DhqwF8PrZBu
PDYyaWNiuPmPqCJ75Ks5vnEZb7+FMdg0ya0etzkUpMK2yer2bVpME+v/GJ0uMpg0dkOaZgp0MbwP
tFI/Pa2KgGbD0fdXYr+bzRG3GD7PxDFxS2WqQzhpECcgmjgObrXPN80LuFwcjqAlSDdQHKXkyCqa
Nxm7EIe4yC/oxsAYrxO+PZwcJPYxt8iRsuSh5lIYSxgxRZCdOkhBKcFCUl8lruJiHx5Hm8Wewrkc
xgjSvB6USw051z0yIBs5rNAPi3nfHz+wSJ3XDLrYnDoTxzqqTJ5Aw3+COHDvOF6EeOLg7QzSoYdl
e3lEs4JBdnSUgTyd3y4PlUYe3Mtdg6WpGAkOiu1j/Qq+o9tHvZhkmf8mxnJOWAldx2f6QUdne8CE
PcE6WDQNAZFBRvpp3XHunbqEXXOBjC/TRiNTUGOXEX3IfnYh6juig9MXKgyDu92RZPtU2rl3WD09
gU5/tNMX5Pg0GwztJwuNrK7kugW5t1E747H0LSHC/IcxvqnSRkFuSvywlwZtIBafb3AJ3+YCGEd0
KbqyGyt61N72bOciUfz/ZTaU3njeaDH9MZfFeKPeGouzSO8pmlYxOIgMSOGsDiC8Fd9+pq86KVcV
xu1f6pDXgsY7Rfrvs6eA2g6j1lMbV7Bz3rrP3dv2upiNnCvGAJB8yuPz5fqVNsf3GMufnwz3Dtaa
YtM8Ny2x5AUNw7JkC9vowB7AnKLRSuJlRMhyaLo1+Jxkr6UfzczuTIMTxC5GlHNRzLn1YtdeCozE
HDbgGHx/Lxyw2riWf3IwucyBV55WzBGCejgetQKiRP9l+6EeMo+Dq4utOnNlGPyetBZj5zkkVPve
xWQBJZTg2MGyi/j+NAx0W5Sg34ggwqG4gYWtKzTo8HtgFx8XM1XYrrZxqlQltXpqz5532R7i3S/y
k3Y4YWb16xIEqc/7PP8Cyf+oxnawTeAAGsWpg1c6bj1wLgIL/QeEyHRwj5fxWKzvzPVj4DiUzV4f
JegHYoxD+RiRaJ3HaK4nqAX6WLdo76uafIH4XHig3cyfHFtczGXO5TOoS6d80kmG/IuPjgWAIppV
8Qrg+V5qDmzEPBfDYK+htUY4tTAXzL2cSbRtab2EY5P/ArrfH46Bi9wE20RaQxekQbA1m2QdSCVT
cvKcym/t9RfG6B6/EmwH4NyFpehvrhyDHRVi9aYrIRfmAow33/pA/Dh/8MTwzpDBjcv4H+jdOObj
0SLb7kcbqC260lJ8NTAP+7R7hqPb0uttrhsDJSdpjHM5gW5YerDFsr+SxD94ivHOj8ESXQ+zqqLO
siT5g4oKyHVwjWcdy4HPP9bB0jVrTZN1pgIThJ1r3uojW2NqYLpDuGfZuN7x0/3a7jbqRt5gRoJz
ihwNWfpmvdAEID4gZeNJm2ht2bWXeBtQLXLkLHv/bx0ZNEGpWO6kCSe5QSVzbMkg0CYKB7ksUGh+
nFpUw/n7GBcnMWY2whI5T9YoilYH7ShrGnqPrkSF2H2GcYyfD/7dmxu712GMM/ehwrkS7BirWGkX
lKbpuY6T463QWgjWjb3wQPv7wVjNrcbzviODMNkwXYxSwfmiNQP7Y5UAe9jPNrr83+iuhshDZxd2
UN/+qDx/xFI957JRIbsBJTEbDBpI+NrDLx+UOXcuRvJ5R7oozZREU1NUCS9aXWUCSCs9CWFGVdxO
HlJE6DYgtfOq+WtoiLZbwtFu6Ujn8v440tZUc/oAAhPeGsnDMzmgNdy5KESz70VvbWNQ0UIjDC+H
sxSFYfrZkDWFBpea9Luecl7F/QU7nf+Hte9YkhsHtv0iRoAkQIBbkmWbLanVZiRtGLL03vPr72HP
uzNVEG8h1PMWs+pRJRNIhzQnIbT7/gtHg3qlUvst6bwkIWkjS+pYN1sd0ul577+N+0eFcd4Mji4J
yM57sUODZSCAnNf6yEBbBt7PmH/aYeYE+4wU9LYs6CU5STS0cqg7LcaRicYZQvSa/1QQ2OxxvaQg
CUPPognjH6CAqjEqd9+cfI2AACJ4W+iUdCSPDTiyIegH0MHL/hOQMyP36cAfEPoAv0BBav1kOfK5
ZEny2lE8Z0hzvbLkwTBme/0A1Dyokiqjtvk0u6Qkueq+qSPslV1W44RuQb0FRDvtVssfOWcg+3pq
tPut4OCSouS4BR/KBkkVXFft0CcEdGqPplBTOWdTdlWUshEk+rVBD7EjonFkrP9Cj8TDr5fbd6WQ
b7mqUFS1mfB4wgHOuyjeC129EHrb2v1jdeRKQqnlbZkHuCPW7UjzkiYHPjmR5jaxW+tAk+SZZ3jV
9HSbMYUhkosLZTPbxbgeItA6EsBSnY+uapvDZi7vQhZkv5EVmEaGXq0Zj0+fLJcCphKmyN/FT++w
lVkp7ZuljEt6kqmgfZqKYTVG3if9E/lVOs3pPTpV8wMd3QXjRcdzqTvPdeQ8PP5QqprqGiX7wdqF
LuO8EvdG7G5aERtVdmMrlLvkT7YbUz1nBoGkYHSi/di661q1/MO7I1bJostZIfkqg2hJtmOYg9nI
olVCPt1PgGbcPwnv48GZDs8/FOHMZnLikjHJaLRVga21JrQM6O7msf3OPv+4Le2b8egFBTlnsAxY
mYDd0mDmHn7XPMYOhoMfP66TJ2hbQOfe4XHEstU7VWVXYerlxEHBpmXRExxifHhQNkOqzLs8M6ub
Q1qTHr/+4rHvd9EJ+WpUI4cnytwsA9wd0jzKqtr/EQ3+Y6/kcbYoCwTTwlefgrwYVpoACPZbuPsM
zJavO7c9qTyzwgTLA7QmoMcnnqwRTfMh/vCowpNWWSl5iC3VeZOhUWeV8xLxRbrLj61z78ShY4YO
HYAX36cIAlTarDxHyWBUaTqZgIRYRRJbrpdj5K2Lu79i2fDxAZ07/1Gd5YVPZJhya6mgAYhv7ve6
91Rj3zDDpvATTNUPlalS+Gh5x1PARlYnxqu+sf39l+hH+JB+SJ/KE2zV/wdFkAxIZRlhXk8rOQ9B
4qf7F3L4ZO8T3Q1LJ/iIgliMrZO3TYpK+eTkAW+CBRCxr9YYmZf9+48H+nTYnc+vA3pKpDeFe5HT
BbWIzbng4HBEU82n+/sAZeZyd7ST3YNq/4UiNBDSG6XOu26h5uvdBR9KH+kBVV1nszJ/YY7l9MAg
SrQcrM8goMXjsQxE9c+obT2iXKDyLZvZ1EtS0gslzetqpgXUDD1dACbD2xzp2xBLUD8I33H8z9iT
gm092NWzLgZSQQmpjIu8/AndxFFo6GAUgBD7zGuOh4O7Q4cUXjBrZ4XiEfOKnHzjZSHnBQaWDCyd
Qa53kahGahwboicHI5YfDs5ffvEVcdfj/Ndj9lCtyPzKibNNEIfLw5YilCzn1sQ56KdOgQ4c6gWx
8wuPAAWfqoBBSLEJUGdiTTNX24naer6L0GuvSk8rZVSyKbOlcWxZWmUUT4zlaB6e0TniKZ24KjSR
9znpSHXGeg06zf4Tmkfw7nzKUIkOvI+nzqGeg+Kqu3OPqeaqkhEqcbGlhMcAzNElNUH609qHs/92
whI0eIXpuG6WPUwPwf5gORN2pvjuOww+OO2d5v/IRkeV8ZEsDtd1AJnZgPcilBrYjixdZx5kE0nC
KPNp+c5YXOz30b4m2q7M3fmJcue24ZZCst+IyfdKmqUSepj5VUI+mrXtiK6+N8ZWEdQqeJJfqXkj
SkFL8BQwp1ychTgztvdkbpg4TeliRO8/cSU/VOtBC3JCwJXVZ07W3lf6g8UVUbT0/ng9OUxsC4Eh
OYsS2an3mEcZoyXPfJIcydf2i92jYWL+eZsRFRHperoWq3czE0Ryc8DS2496nroWTd3ZfsMFWZTr
NoDrOFBFpUxZDXaqISszf8xbx0pPk3DY8HPU2ZlrbF/lhpvluYLmFnMW4ww7G9AdiBzjdYZRbyw+
LUOV+TxBy1FwqkS4j4fEay3FwvQtIb8kJBli0xqN0cjbzMdyKTcl5zL+QSxTwc0mEQtwfOgDwwon
OVCw2UI4W4kYUYTD+tkZBzs83xaHDRo6oAUNrK7hJpqcJBPVmqJPSEtyn9NkX9Tn2UZFYWEK7dm4
F93QqQ4KBJBir4byokWiGeNsZjbN/WLUHqyp9EQrXM4+J9PhNjv0OvW3qhAIcYxt2ZxSKndbBoPo
C6wvzP2un1Z2al4pKKw3exEC/E3BwDAltanAjgVJf0TQNclY6bmvtw/pWLkibNwsvq/tcN8yBez2
1uUY/0trPbprcZ5mKx0SgsspMns3JruOUq8a/1yUsfADh0Vs0NLN9SMu7iYEqNYQVGbutxbv/MIs
s73WDMSn7RDub9/OJj/wQlhIhuw/lQHtkoIUmjFkhR+TQ9flXm+fYjTO/zkRhthk9XQms+VDiwUT
ZlckhR/GD10NIKB13Zpuum+gQjnFyVkGFzJWAw1zK4JjK3xPa4/f9PT0hp/HCIhNqU6AoiPd/GCP
TV+VZeE30U5n97w40PINmg+z/A8JSfM7ntA5TcDBuOzo8qnIzqL/9QYuLF1HqzoTukkkK5kCKo5U
JkjE1eJqBJaFWi5hCgHeMi7MAg4iAMl125KD1aTQEeAMoNLqljfGpqMZD4x95kn8lju3sT8K2QrD
wn6ga00BGHjF21Av/Lnc2XS9lKH4evvEtqwL+5fEa1LjQhn50NY0S43Ct8OPjD63JjssseUQTIBq
WrW7TWzr4NZTswXiQt2WrXLGRYPkjF34U1ycEpq40Ee9LLxoGRSKv2WWLylJNqbXtWoJe6vwdefz
qNB3FRfr3y+OLLbyhUYVL3yGNbn0vo12bX4/NYqz2rgY7NiCCGMtEgbNXwEHLqgkeiHsqNIyf8m+
YFnTSS+OC4mPecacRFc8vzY4uqIlqQ2ZLaFFGmiNZzrHXkfc1s90lTRvUYFvYZg0A+qvzaRza4xW
K7WhyH2CHZlOrYVYbVp/x+yU4XGSB4rzk9Nxq99cXdk/5CSmljmJUm6VIPeljVqnRYI9b/Y0DJyu
OdD6iU0/WOOYs5MnexH69GBpXjv6thm6MCMemY+a6gRWqZNc+dUnyc+isEzyxMYJRMNdX/jL+D6y
jrdVbEPwQYIjhkPnO1oyjGvhXLLGtBdR5b4xA0E6/Kg3z7cJbPPwLwEpyi6zgY3RSoDz1knMU9F8
GO39f6OxMnkh+zVvzLnVmtzvxeMQPo8icKBit2nI6YD/Jx//MrIyekFE7+mAxVwIQwxm9a6hx92j
aG3hWQzQXFNZd+/NKiz3qaVHO6D8IfuhEX0f0y49dZOdochmMLcvhvTj7Q9T3aCkJmEeCp6uByzE
YzH/0IZv/+33Jb2ISTdTgJrnvpUtO5u1d32UKuYuN2VErJsPBXAymdyys2htavUEEdHUHYZHTT8/
vIEFYekrWAKGJJh0dcOU8lBL8ft6hGbG6Dy1Kk3dvIQLCtIlDGZc8GCOgaDSN24eY2xA9XDYPCNE
8+TvZ5AcBZtwT6EFvD1fS77G05kUX9pCYQvWj/zN3FyQkJhAAc4q5gYkeozM5ZXbG3vyOItW4Q+3
zsokJjZFYJ2NrctwTZS0Q1L3eKDE/VfSfWnNSUFg66guCMjoTHPQjzqJ8ZizaXXQxv4+twgQ2dJf
t6VKRUaKT1srDZPRAhk6cKfj9zpq9ty7TUNxVvLerHmkpjYtBlgJe0cXT4b4cZvA1p2bOoBr8EoQ
SElI2l0MPSPDelZoPj/qtvHT0t5VPFywRVzVXbXJi4EXPPISFjRdejLoBeURysl4x1Uv04B5B6aa
Dl79oSzAQEP5h4J0I1rF7IlHYCZY6l8FT1MsUj2VdfvE6acpvV94pKKo4sm4dgpNPiw9N1aestQh
2XPWq9zO+s2/82TazGDUFlg1ek2hzxNAn4w894cwG7xGj37aRuMtaWs6JradIBdLhJcs7FNJ5hMJ
xP62fKz3/zt5QNRhfavJ8Sa+Jl/M1TJPVOQIKyukL6PoXA/0zIuXZaSHhkyF4gmzfaD/0pNMdbhU
eD9Z8LIDe06qn8OgcAWb8o6tqf/Lj3ScrdEvpaXh9/fGL/rps+LXN00CDhzZCozSitdBq4sYgfUd
NZGxyv1J2zOB/WPkLitVMrd5JWt2gqy7XyEY11dihnhwlTws/HxOvtUZUsvhtLPaY4ZyiyrjKyMI
v0Y9JgPuKmbGkZuX0Tr1tA/HLkZGZMyG6BDQOXSGOVyOi5gHV2da4JKUWY8YKUcXhVkm+6StH6ok
+TwIDesdq4W6QxiGnm4n9jENuky4dRXHrt1Pqjfc5uFbiGWFAYQmjENen0tuVU1fdyneWQNz2p8J
6XEyf572MNAbihEIbK2Hq5Qi8ikrKW/yApFEGLj6YrslaE3Jy22l2xTSCyrSOx4r683coKBShV6H
ISf6bmmexffbRLaP629WMAwrp6ES3dZnbKEsfN6dO3sfj49doiBxi4+VhGSPiZWMabieVlrspupc
0PuqcpUpCRUjsj4gD6qFEajU/be5eh6ad31z+G9nJT1iWKKZHPvowYjxgFqOrZ+XZfcGEsKGdKEs
gPk26axoUZaJiJrCD0TwzpxZ7HCNRA7yX95tQpuXYuOxhyVEhCLmvlaTMDDrRSvwnBxps9eB21xE
uoN5C+zPUIT1q5jKvmN9ugsuMKiH/P01JZJ0BtE72A7eFa4W7sXoieCHNn8fRXKM8q8zDxS8bXmP
S4qSemZiHpeqzQtfECw0tV+CulTEliqeJNUUQ4XFwBooaON0bIYPgFh3OutcC8NpG/TW7tLk8+37
2jL3r9aGcVvHE0Y6xSxMSJHa0NOJ4P3izBjFFV7xhQZPt+lsyQWS7MiwA9Jb/00AzbFceFVDABdx
rJL32V2/7NNUQWTrghiEDuCWFCOcsjuZ8zzJ+4XCsvGfZoKW8eQNaoQEmBAGnLxly1Dhba9bCa/g
HKeoyD/zrG6AmJZHfjL0i0IU5CaEV99oYQU8R8mImjaXZIGbWG6vLbAKDBtWnfIBC/D2YRLviOFX
RH9Yss5p2M9cqB6bWwYPzGH6Fbl3bN5a/34RZdRJyas2GqFX9byrksi145/J8ufZdxMFeVTesPJN
WHK0zqNkBHrGlPqcZdZjU4XT3pzM6Vx1Q6CKcTfidgS4FqFr3pqixHPNEMBi+jEUc+qXcbCvo/i9
GWEtuNF5S32Y+DkoJ4QaZHQ689mYLJfbw4M19E5xL+za6VI9dwwb7Xpl0L//Y524+rBVnC9O2hqH
jqT2kPq6bn+O7MGJMXlpxckx4QpbKSMPrsJ0RUq6VEwaA1G471M/7ed9QZw6OsfLcy9sxzTf6+Yx
qHxryjwr3k1pAvcTe29h1aZ4mtlQoFfIzwtWSzaQLECmBL66debwl5ESvNBOhqq5bEN4wee/dCQT
jXrhbLcWS/18nIP33ZjnJxbPT+0A1NvbHG1SsgysQSHQUE4kSoItGhurJfXNsPAY+xJFjVNO1v42
FRlW5O+LuyAjWYGhtoKsMozUtxbX5HbsItvgLEWwX/ThWzpQ2IB6l3bN/RDSd6Qc99zuDtSYsCKZ
LDsR9i4Z+en2R22yDtWFGbfhMmQw2saylpqPUCig6znGKQhSJ1GUfjfcEkweMPUAQ8pMxC3XqrFk
Wok+Mx06S0R8bIrGy9j0bDX1Q076F2y9IQoB3SQozDU4Wit1tqSLUzDWEV5uqR9qf0Ul88jilJ8B
Z+Wl06/bp7dpji4oSapoMsTGVg1K8/xkAL8lAR401plZAsl+rFEcn26T28osm0js4T8kRTis7vVR
JqmdRHWipf6YkAWQ6XmyYxUw9TKThG43ZQH2mqWdp0fBhPnlbDgBAbc+0qpA13CUfguqbvIibJ18
i/7YJg5CmJTZclZWjMY0MILPaosz6sxOvTSO0T/eZn5TUi+IyGc9932kLwGIOIgGqT/q7m0CG2EN
RaDLURhDTPAbYGEhsqFKdJ76ydzYHp0f+jWTFlYPEWqWu9u01ouSAl7QorDkaPBAgC2FagV2F5Op
gm1jhfmlabpj1LcfbpOQpzJWcwMaHMEgoig4TemdkJTDQHiBA+uW+lSI3AkGPLotx25TtzDQ61O/
lOnLkgPK28o+G2PihtPkcRQgRr10ixllq071TRuXePVNxrUA1wZDoU4Ag8NOzU9LvBwzNE3QHPNL
pjNOj7kBpGB98IbuXdO0EGbyNTHKLxS2MqWxIpjYMBNX3yLZpS5A1zkJ0QeHdkJ6soaMOySdqzPv
q8DJFi3fT/kyHm7fyubFGxToaUgKACBYupQijqqxG3EpNUtat4pavD50svy5VadoG/mHinTM2F5b
iT60EZJFBzt5b7WnIni5zchWTHtFQzq+MW7tTFQ4vnx8jhFTGYi9SPNLhL8CItxmbt2Im0cNIDW3
CW+qqSF0m607bwx5Piftjabo0YXlU3Kw8nM0fO2eSasgsmVpwd2/VKR7qkpgAWNMK/O1mBlow5i6
XZbF6bGpOj3z4kFf7rhlN38lY9Kcqn7S3iG7hY3SWg3AaS1IXJG0vVMmQaAI/7YF6N8Pk642a8uo
GMsk89vd8EFT+LNN9bzgWrpTq2/nAEYQbZukcFpWe/P0M1ah5aguUHJiI03NthEQnD4Md2EICK35
VwusW1tECr+koiS5DFJ0dlRoaKxdpn1o3C/HYTk25p8/f64kZf2Ii3C4a9OxT0LI49Sf67DyrOAk
slQhj5u2Cg84U2cUpUkhhY5pXyPXvfbsdkngsn4Pc5m03+zsXJRfb6vXpnz9S0lu1zLybsHlw5fr
fDwv/ccktt5inC4oSKplhcjbzwaMk1eQd/rwoVQt4loP4zfnekFAUpEwH5KkS3BY+shgXc855jhz
/iEhT2tgEtLGwYKZ26e2fT+MWJwBY1+XM+1WqQdJNKO/dRny9rC0QfjQ5sEhtAMnh7FCFN8nz7dJ
buoqlmhTlChsBCzSMZYwgxAIvCZq+jm171orcZim6kCUB2X/DiIuqEhnuVgCGFqTBU8yRj6d3DLx
xiJzJkqcypgKZ6Etds23jz0CUCCdRs6Ytk5a4M0yII9r5+3OZMBmYNhJ1kyeiZasjnlFHyDX0j9y
HaMft09lIyJHqWMt35tYzsDk5OgwDWs3EL43riLHamdvjL6b5jkjn7p7i6uewpt3YCFWZCZyEQC/
v9b9uEvASr/G46K5J3BLh6433JqOtqKPSkVo/fuFkRn4RLq8RNyE1gGX8Qfe4aURzorD29T9C3Yk
UxYZCM4yC+yk5IhW+l4R+8gzP38LEy4FD22B0uvrfMsFF1qLzrOkARd1cdbrwtWLU1r0bpejBPNU
xJYXdrtHXqjeg9ts2RRtI2iiRb3t+vDKLK9axJ2pbxgPlIf3fLAVTnlT6pBk+18KUgIh43zCLAJ8
QG+XzmRyx4jJlzi806o6c0TkT1QVSK/a/ZuNu6AoOYS5COJqXkdTskg7VlaUO8Ow432ByD50sDLo
aI2nRCfeEmV/tbUqA3z7RNlvFSFqZCTl4LexipPR5ceyVnjVTdf9D39MLgg1SYvQbwJ/APl0+iX8
IGL6vqOWQxPVbIKKGcnE9VE/2el6lDHqNfeqZ6vq16WQqtc6smQTjqo+T4fjbWO3rVAYp8CiYhRP
UCO5luwh1spxSfHpZd27TTIchtLyonk5FYv+KS5NTIAG3WNj949RE/lRr+rq32QOG4SRU6XYMSPn
tcWocU1fB2PaOWsdA+MqH4u6mb7dZnOr4RL5a3RHGIAgAZeS9bONKDezpMh8ZD7dBdXyCVDuC8Or
MTTcsrpDC103Jw490/Ep7pZdOpB9kEXHLjUdNHTtZ70+NYm+n+rYHyPr6+3P2zqEy6+TrGbVFXkS
T/g60mZO2AqnSl9uU9gKaPCaJ+umZoFATzJgZs/NtKoxC5Rnp7Bpd0lc74dxdsgR0QHe88OxoIl3
m+ZWRHNJUzJpqSWKUuPrmYdfk4G6YQoMleopwHGm7a/btDblWMesCxoibANuQlKSgWZNwnWET9x8
ydFAmNf2qQynz+nA3KWw7umw05twN0XsS5yWquBNns9+9UuX5NcbvvBLokyiXIRz5mOOjHKRHlC6
x7hafRhqct91H0Mt8iYLjbvNXY0KUTFGg9MgeeD1kRf1zR5NnHsbsdcSLC4tVLsmtny/vg5mCLE2
HstFHD3qxihnOBx93pfxu/wpbRXRxeZbHosxDA7uBDpFpEpvmlpmU9p47ZY1FpsHkTu0H3VWunlI
PrYC0DJBsBOABNIGRcSxVcxAGfZfypIF0zNgjQ4GgfEdFyduZyca3xXdz6n6WU8/TXNxSIEOs/pO
Q1ipB3TXqozL/8E7pvsIxxwEat3Xl0+MUJQDgB38nlQurx9KUawNue4wL+5ioGfdzs9hd9fEg8J6
b2oYMkAUC9/Q5ybnxbucjcMQjjj0wPBzhrmY1nT7snG4aA91rBpi3BSjC3KSkKOBI2uAHYuIIfyY
jvVBix5s5VyJiifJUi9xY+kl7ZE2MbHPtrbvG/2rnp+x7/akp/nuttnYJIYZLIwUIu9MZWAiUY41
puQgO0Zju/G4a7BiJiFfKiTylljhg1S0pNMDeJkomjUfFBe7pMV7rv02a06P149F60qhFVvBj37B
mHSKVTrBp6zEonzYa/yM4es92n3dDLpw+wi3Le8FKcl5mfFAQqIZSCxY3/KmvEuNu4BpuzAp3Zl/
Q+g6JOiVr/2qGhQR3qY8UiDEUnR5Gr8NuC6a1Vh2AaOrC+xFHX81ce2OlYLIpufE68xAWZraqFde
K7fI7FLvepykHomDCM9tknvpAGMe7LvhCalEp9OJIlezeXsXNFdRuvAmHN1lFrAeM99uTrnxpaCY
sjbzA+D4P96+vE1CODr0FHDUwl8t2wUhDL1hw2FXw0Vn03wo52FAGFQtXktC2+n6UvHm2Lwwgezg
3+VnGYkj6sKm7kb4oSzMHd14HuLGsVTJwddYTn7Y6GheRUxLEdP+NplGsE2sq2AVRzvzOtH2p4Cj
HMsq3c174bRW9twkpHSW70mbHSq0Uwz6PsrT4xJ65SxUpa3NM7bhoAyMfuOMpctsOpL1vQ0pbfp3
dZsvjih7h9JlZyYIAm7f59YBGzrma4RuETyPJWENWVD2gUERBaHjFKSG4XlQavxqqOTzvSQiMUQN
0rXxxDD9H1VeU5xz9HTdZmPLVF5SkCJHfUxGo4ss3GCZuUb/Qx8O2EXndKjzGhj+u01s634MKgiW
0qDuiFbaa2Wbbby0Q4RvaD4p3bpIztU0n9rondlDG26T2rwepjPTFBwdzq94mhfqVqGFBEGAyPzU
StzG8IoW3VWqEUAVESkSznk355GFw2P2czFgOWy8y/LsP3IiOTMa6COPTQ5ci+EsNN21inutUWnO
pqBdHJd0M0WKYaCqwXGR0RXHOlfwsErRb3KMRncL1464jUk8LH2SMHvBZOFg1U9Ir7rNkj73PT1P
Bjm0ZfU9jGwFyU3BRq82YXhqE3TYXcvaYAxaauIt6sdx7TMLrTXmKa5QOUSnM5Kct6Vt8/gstA/r
HEVvuJNrYpVJg7rtUgznkw6+mPDxIBKzUviqTXEDgi3HMCjmnWSZHnKziLQpx9xgahduYtTUpVav
wx+PxeE2Q5uaagnMp8NZYVpbylhNWmKzhmBE0R7pvqIvTRTupz51ePLuNqFtnv4hJC8e7NCxyoMS
Y24V9oA0w7Szx+e0txT3o2BHRpuouxZvpqXOfcYDZ8zFt0Z8iLJ6l1vh7jY/W5JgkhXzBvlF9tsA
fTqXWUutMPfDbkHHlQXwyu+YTFAJ3JZ0U7h2hGRItRD52LLBpH1vwfuM83A3a3CxVVj9jHr9I21Q
Gc+Dx9tsbR0gLLZpr6Pu6DKWBFyMeRhim13u103jFuJnYiB7orX7Yny4TWizlntJSTIVOccYwkja
3E8AtOMac4SOabtlDy0V1j4kAqte56Y70TAdMIdh/+ytIHR7k2jA3rH9RKstt83N8A36cPlVkjXR
YixdnCboQ2W+cPFDJ19RzotyFYDaljYIhmACETZGM6jEvDEWeYTmRNiRtNpZ3Xn1JmOnwhTassaA
qECfLvq81h7ua2tlZUIAlBMDgUbZho7ovbAvv/CuPreGtkt65KRjXaEWW/IDncC0ABNohXrdmXzh
jhsWdgXqiDkGKRfTiYYPhilcvccSiqlXmUkVLeOaPTSUdYKt42LotvlUxLs+S7wQCYEgWLzbwrql
hUjzYSofDTuGLjftIHIqiTaz3DeNyU+Y7gdAt9Lb7pBl1r7KUkUPzNb7CL1k2AyOJmh0dEtGmeoN
rfIOTdBzDigtq7fetdMns7fvInZnogUI/+psT5bCQst7Q14TbuhjMyzMP3HAjki6T6PMmrQIY7Ys
QlYp6h6CuH1fIEmQC/NgMmRsl8LNy+Se1OOdtQROPLZvMD+2jY5spNR0YsvmzpiTeDY45nDtuT6P
Nf8rT0y3Socjr1XVoU3pQeYaTcu4WrR8XUsPZDItdYbphmKZ/cke33E0Bw4zuxfK2HuDFKoxwAsS
aM7Hs166z6IrgMo/o9FcFC9YyOc2/eTVBUe/wPNtOd0khJcgAiFAfGGK7ZonQ69YUXPcYK3fM8E+
FPmvYj5rFv/zRycjmDQAkIiuI88hZedYK1KkxTBFQTVyCtHWmJMWqNcKW7xhJK+oSFnImk5RKwZM
TlRIWyX8IWbAgC7fELJeUZGsiLl0EfYG43KGQXs/oCfT0h4NrVsLhEUXewHv3NuXtKVnoLjC+tiv
PkC6pWoeRxZX6wQPt3onszLXTh8s9jJb8OjVrsSutDIcnJr8FQJmDgM6p9sfsHWuEA6k9JG3hr5L
kl/ahTaMJYGe08mp8l94aLwF/Idd0pCem62FyojRg0ZOKwelcVNQh+WKGs8mI6jxU2QB4HPk/o44
y1CLrABmkxi/eIFURPOQ2Kpmiy2dMggATARK4yiRS6fVLzUZ6jIr/SWm5aGfrcoJcvNnRer3QNRq
FJ5mk5pOdKAcoIIIctca3Cd0YnYqMBsSLqfG6Jywrh97M/KKQrX5ZP1w6a3GAB0CU4vuGEyISoJP
GEAbYxqWfmQ/YzP3kp8S646PRzNRBOVb12TAjyFbgxSSLY+i1MSoKivQCt+qy10RdGfkh+/Twfz4
52J9SUYyF1Ni2SjIpqXfLngpHbD+wx4V8ySrZv52ZBecSEdmiHYC0nlS+uOQOfrwq6/rN50V0MsE
OmXwAlzl4yJ+6tuIlLwHE1b9AgKW/UyGX7fPaSO6WGfB/yEhCTSfOrHEmIT1dQwgO/E8NI7dLWhP
2KXxdMcn6ml1dafl1sttulsRP3K+mBHSUVphSA1d8waQ+LDrOAPIRtmYB7vKq0MVm70TBx1w8ImA
6UWgdZgmg72MJscIcsXdtEjMnUg4PaH0mbikmgFaefvDtnQOo9gcXd+YdESzufRdzRiNNrK2vlHP
B2ZzPEaW/Wzel4sqL7bV/Y3dNMDAW8M6uOhVVS6ud9KHFg8CqIKesNMs6v2Snsxa7Phou6JzCUqp
Y2wfgfTjhh/sju0DPnpzGX8YxeQazaNFVc1SWyINYAKOCRDAAyCbev1FzQz0iDAuS7+oWe2IhoZu
RINB4fO2TMAlFUlxmnE0ysGEzE1T28B+Nsw1IiBBimCu9rdvc9O9wr9iiNDERmxkaq45MsvSiPWl
KJEM+sWxgWNEm1kVr0XKkQDB6K7Sj5Nxh82QbmXzk1VPbzDh6M0TK+QZBk1eR/Iv7rgK88TKi6ZE
6fI8G+f8S1tVjkKHt84T7zqOp4iJfU5ynmMeC6B89zVurdW8ODssTeBFk+IZoiIiXRqbckBHcDBS
or0N8ZfA/j1DBa63SQTJBrgiwHbiDXJ9WzYJWjPjE4hED8gJuHVzXwzjG64E/TBoAkW1CeclWR57
zJcSIU+Fgfy2dHh2Xw3JT4NhIjF7S7iADimLYobVFCgYXPPTJoCh67q68pOmPSSF9m02vut5fAfl
vS3nG+4bHoKaUCtU0bC/9ZrQnJAYuEtdCZScLnDsSttrXXgWHE+LZPRY/tdtchv3dEVutSMXUs27
IEcerC190c9OUH7VU9SZyvrP7QQmcl8LTQKBndw+G0x5TaKAQK7RE1x07SE8xixVePGt9gZLYIZx
vR+KicmV1wteAhJBoqeq8ltNHEabfojC56qP7y2Mry5t5ZXlV7TSukXSOG2A7TOF5qZZp9CuDcOL
chpQZF9RRNHgcf0RGKQosrhvK1+U1alsmnOhgt7dkBAM+CEnjtbO1RpJqoWqRZ/1SVb5TcucOngX
0UMYFo6ZR04wqVzbBjtIViOsQJ3M5EIeAOFWWAiezRVSI7q5eJD++guLIjzZbsvhFlOoqjPcHYj8
1tM90j5YltmAvbA7rAaqjeJkjUWyHwqqO0GFOT+xRFQhlhvMIRZHhQncAThbhuXPUfcbB4C0+Syr
dunSY2dKYrxh9B1HR3FV63ikKT/LOh1rWezJrjCBYYtDV2npOY5s7UzLqVVowMYhrrdkGeswDWcy
Tm7RkB5JXdRLYvwPe2yXNs+07mPHWixzXxSx7fCyMxVJg61DBEFk0TiKQ8BTvRb4qbN7LQ+K2s+C
5qsWrS3qdnC4LR0bVgpN9xh4R6YOk48yHGIcMNJM0f+Q9l3LjSPZtl+ECHjzmjAEvShRKkkvCKnU
gvceX38WNHOnyCSGebunqh86oiKwmZnbm7XlchfUex3QG5WBRQkY//j7VJAj038aLNElRYlurHhR
lmtRtZOAnqtNzygJV5z9v9GghDfyB7GWorjaJblkrkrM/wkxow1j6UHQOYCoFt6SodIZsKYbxVrv
wwpWMXL1qforjf7JEDegmjAThjY5vAkdZEqNoFStVFSYZFZXvsZZQunbbeu5929r5p3rwAyH4Ocs
t4zQAoDG17yV5VU9AckTQbrq7yr5XRUqUmE3aheyADdZlGbRurAdTVQksO5BjtGLJy16Sz3M2KnH
mHu7f6Dbt8GBoAfwNAjWbt6mjjS1GaUO1v1TGEnDCslZn6fSDAVwnfwWHtGOizVL0awsVhkywqJA
uVxyqYZ+0OIAvV1jR9H927kVc4QqwLuHewWjA7Tc60dAw8LYFCp+fuWtNCMjTfOiBwwduUgDuVpk
DSQwFt3FzZcZEsO+hheoTnr4AuhiXny+f4ylO4IO+Q8J2sEWq9ovBxVcq48k614AQHefwC2zAoUK
CncWCxhMWiywNicYE1nId3E9VCRQ+XZXCQWq8kURmQPXTww7+eNSXMvhNUFKOoqhx1gSoGh2VWfq
46oorPq5K+3Kd7hNmO2FjsEIrANSfOxnmTzwqFfu1NyTTF0uvfWQcm8Zj8ZUqUorhsacmfb2eECB
wAy3Bhd/ftAL4U89LshaacLxOKm3sgajVjL8AKGvbLH7KqXGGoScI97YM/TbrcGe7xUNLjzcKwXj
49eEO28KNclDlIS2nbRw0sy3sBPAqwMzjE/3eWbpjHP9YMZUxwAVjXaO0bGozUQ4WIZW7VKg32n5
xsPuBj11RC8iua4RleXU3QoCpgsBKQQrAaOt0ivi8jiX4OTw9U6S/mpmiG1GK/XC9V19n7q+TIy0
Ppbw/X4IkXg4eCTyj3lIYp1xeQv8CEOHa4MHgl4xGgpihug0pEms4dR/9ckBvKBgJi9lJpIWDzST
Abg2/Bx690ma1oo2DV69C1TFLTTgopxbLjenstskCqMuOF8OxfQw4SAERwGxEt2Gno+InkU+bGBb
Q5ID1kYOEE283ee6RSLYQzLnPWesF8qlqnJu8nUZRHzcVx69dK2T1C/3aSxwtq5f0KBcKg5777PW
TxoAyvCmnkSbEs2tA9ZEjCFvB8VfUh+ToRFDRsSyyNy6BpcXvhYki2K+qpM9dRzTBugjj1l26ntW
zniR6RDNSvg8Mnn09qVEzzFMl9fNji8fksFDjmawoJEGUbTvX+DCSVAf1lCWnTOF0s1JspKXxn5o
dyEgHGypL7t13YQGy4jM1ptiOPTVIGZF5RsdULTVargm8IxWbndjNpmJkbzkgb7vBMHp44aoaf84
tumjPGUbJVyp8UbQX9Tu/f5Jb1kFbVdo75nRaBH30Yoe9hGVTVXqgJ3iZXaAzgIn4kRkhcXeI5UY
J3bgozSP1SZrZRjT9X3qtw8K6kgcKlhqgVwSLd1NAbewKfVuh4E7szMmkvArmHdSqIyQ7FaNXBOi
7JnQ6Znne1q3iyM3S5y+cHqM9vh7TmW96Sy/12+KSjsMF6qNwCqGk35twOrQq/Ra7fpd00dlDBDv
pNzwUqbbGYBzzXACgqVhpJ6J7vOKFIMvOBxf56v793qrZPAjME2DgBfRCOqG1z8iFFI1asDBu3Ty
rMEHgkQ0EK6SGQK/8HzIy6K7B4KCoiGdgB48LxuVHnCMem9HD7U/j0rugiJjkLnl0Tl2BwAotkYg
+FHmn3HhjNSonSRaXAFVUCn5bSG10z7gMOskdclHowGVWx352pWT8QmN6BLDIaEXIyJRC5hWTOcA
Yg5N4Rp9yGLqJn3INWGnALholLEMazoXyT756iMr3hrT4yhGhO9Mr3WUeNM84kOr0Tt335n8FHtr
Xg1NFgbb7b3r8xgzUBYxl4jM/3xhFxeSipmCieJA3IVDXdhjxVfayciirjSVQMkxmFegosNQiQuD
SgDXA5DPPDCBp6bLw10rJl2TTFhnpHVEwuhZamARpaYTgJoSuTSsPNHscYrsSv376hhFW+wMwegh
EmGY0rs+ry9ESV4ngrCTUg5b8GJV2dVhU57vC83CraIZCJ1cCB+AbUrnisqk6tD/7uNWs1BY851a
cSTHOB5pJQTaPaAIGErpVkphw+APoolsxh6l82BlNA26hkW3O0xXioDsU4Gl9ZlUSpXuoyEPdQYn
L8QsqH4ZP3hhqPDflP/yCnWNKK+FHa9aaWnKGra5kUKyAJ+PBW/GIcUYzvC3Nfw1TcoV4SNPqXo9
F37AMIr+obVypTSBQX7/7RZUBFBiwZXoxQNKiS5ec0hcIqhApk/YaancVeakNEJqJnmVIW5J4jI3
0a+LvSF60UyWH0wYQUs5QDfe/xG3Rga+97+GR4ABcYPrjMVlOjdwHX4EJ4gr5Jh0awDmmSNElbZW
ptDpWzlkiOUSzdkHBygb8ieoxl0fHED50wB4PWE3jPpuVIP9iAogySWjwqoPfucbEeOQSzeNbg0U
/DS0zwHi7ppgwkm13ADLcJdl/e8gwLAi0CbFFC2WgJ10syg2ubwmZVwxuHdBWGAFIP6wrmiDoft1
hSoQq3CAzkOXIGfrQ9985GJqmE1UdyPDiC9oAgB4wIhj/gc9sjQ6upGmcDSxzQAYT/5j02GMPS7t
VgUWEXyT+zxz62nCqqF+irQL5ghuQHPjniuqDoBw2AQgBx+lWnWOyFU84/KWqSBRjKZOyD3dl+cr
WP8sQAPt0FcdknQsWjcuelan+NITIXrHh8AWKAzO13phlvq+yftEi6SdnqTTjpfabznwG7NEJyVD
qyxTmkeF0XqL0sgsFReUCkhaHMWJtPMS5XPoladRaQ5c5/11/3EWycDqw/mAiw7MtGsyKEejfJqk
EhptRAD4DL6xmrMlblHyEyMJN5uwa7cRexaBAwwsF6wRu2HvKeAVrvZVEZjwyQaNUaZU/ior3ky7
B4njVvjvbx8NFTloDQFTS5pMH63UNDFo0Yi/a4e3bEqIgeE2kQUbc8t2qEKD49CBidylRu+U5uUk
VAAQrgJEWcaIejG+ReoQMxTSIhF0XKHQMq8y0CmFlIcV+HnwQUSuW94qyxxlv14v9PCfEAI4OIRc
QTWJHokx2rjIM6VUZ3DN0hSzFH6PP2XN1999GTw/6qVYdQK1jrm/a6bjp0qOsORTxULUOuXt2tC6
0u1GuECkzUohevz75MB3PGpxqIwgsL4m1zZeBUy3QNslWtWSTuue5EB31b8P1YG+m385H/O0qESR
mdqyBwh1qO0CrtzNVADC9rfTNwZ6PZFZw7YeNCXQ8D5Gkqp5wvnarmvCZwQtHqp82leZ6KxJvFvz
MBMCau1PkhJK+/rK5AjlX0+PNRQV3+uYO+dYcZTKTiiwEgRLhBTUs2EZZGybojekVn3Le0UACGc1
N0y/B0Kvj7F2HsjOrOe5T+lm1WePFk2+5fE8gM2yxeZd0gurb4GGqbNs663DAkflP2fCAsjrywua
0kBACkqStxfy6gAspoKrD4JfIkhlZEOXTwWlgFV7gOumY/G+hBhPJe5PjMLAzHwxcKoifMjTPNtm
es0Q3AVFhOYy9FmgyxRtPvTJWgC3tynfw2sIUJknnOC/aOh0/n1fXhepzJUy9I7AA6OnrsNYVLxM
LEUgE0VFSTJJrFYCnL+/bfoAE//Tto3rg29J8XhZCI1fpACIb7QksSIDYzsJx0tmqQqD/Q9OhBEQ
QK9gDgS99tcckYeikPV1A89ODjsTGMEd8D80nVHRWLy3n+XPUA9Q4PO/X7gMgN2ddD3oAHURpcYj
JiwjR80C3bp/lhvuBnIvlDYG2DQeCUS6w5LrAcTnA/Ro16Y+qTz5EQvjrFqCOdfkJymvGVdH4+Oh
ijDzAIw1mi0xYUW3AaByH1dJJ4jnmFj7fbcuyef6vCalRQrydlBM0+WsE+OMdCbghuic1ry4Sk4S
CkPMQTRYN5YVbqrvjbv9un+RlOje0KCea0B3SoRkjHi23n8xnGG6b/Lm25RbJzRaGHsJvu3sh/XR
X0dkY7qezSBDJ45uyFAi1HGiVxtotD+/7BWSk+NA1qvfDztiHtwn12Lc14+dvnAgb6hRLnHjTVWl
zY+ytV4F533fPx7Xj79XNrc6NCagv0wWG/zY03sUZ5f2gg1G5GHicr5Gay841Xqy3gNzvV6TwrVJ
RjpbMp8j8vRtrBlHpfMYN0elFMYk82PMVzNhQDX/msDkvcs83WyH/vvpbiTZU//f6bbAvSKWcyaD
u46sx4ffv0bHNLm3L+s+xy+/ILp45yX1yIarlIuElvt2qlROPL821t6pyfExsB5Xv4ldEMH0yOZk
vXAOg+biKS9oUqLcor/W8yJPPGdrflodxt2bTg52btXHjdmTpyeePLkv92nSreH/er4LmpRoh0k/
SAYybWcrWKM/1ZyI/CVs8i8wi+tbpxNr/GNZX10QpOTd61tc+mSI5970ZSJaluuZXxEjZzB/5IZf
LohQ0h75Uj9XrcSzbPIP3uP/emmUeGu5mkUIGsRzYYEb48nuzsPnGO3cZOU+m9XzKTFZJKmQ9Oad
KPmW+pQLG7gG59HME2T2X3+bZrbX1id3g74K58TkRsp43hCk5Do2WiR5Ql86W+qX+/0iMJIGNLYL
/X26m02bxkrmQzDeds+R2szxd/UmWpuAuBaLHX7ml+7ww824QezzSjdBmrHb0dynZH88Hs/rR3X9
18MDMe2PD5Dd9MT6YqVCl+3OH06kO9ECLqglTgDl7etg7QPTWa8fyE4nb75pml8MLqHBEW8uldIg
Qt3Wg8Lj0YLd1np/r02fDORBPa+akZju6cv/ZF4tQ2nRTRRVhcmHjldxwK0Du9o9JVa9CiyUYYTv
kfRbN34aiW9FK6ZRYAg53Z1S6bmUoO1ePDfOy34fPOxj13F8sn6UrdVOW+1MwRStynS/Tvd1JkMy
6GEpHwh5eZxCFD/PIfEJq0Ob+YiUdkE7QpVks+nZW4PlOBN5XD0Q27Y3T99MT2XZ/brgT0qvaHoa
+lkPjtm+1ycsJnywfMtl+Aj/RQjgJSL/ZGDymdL5UxgJkSTEEk707iTWBKZcP8CWbiJSmCf3dJLI
/Seih77+LQh/KFIGAEPygzDOFLfJ+r1by5kJx6vbj8Q9sUAV/our8IcW9V5V2PqDAHjRc0perHfB
OjuP0Cy/V8RM7Oen0+mLcZ0/HbK32uwPQerNPFnI/FKNoJqtz/bxOAFW3MKqe7McyETW2NxDdmSw
P8LXjfvkB+Q7IMlpDj3c6SEmsFGMwH7ZNP35OZSlMPpCFuIa57did+xJuk6fLNb+p//Cp/8hQs9+
N2XmpV2DM+exW/xSKoe4zxv3pSX/22F+WPnCj9bFVmumHIdRPuOz6ZktURiuJT0HQvPmDz9dkCjk
CtvX00A6v1hHNbJ7a7OxeuJ2PWEwyrJvDuCSf8sdjSqZJlkwFZhkPEtEwd/X3kaMJfSWxbA7zNeR
r6OPLsuaKChAaMs9BU9ea3vE9Z9OIU+2DFL/xZT/OROlS4oBMPdhNDP//hUL08lo4lg5eeft9/Q5
2frnUwFn2TSTw5v5FDGmZ34SE3dEj87E9K2eenwdzqL36rw76/OPLlsRYiNsfYa9w18WvyzbuT8n
pvRLp/n1pM00W/NF3dSyddjAXeEetl8u012hGmZueJNSLfnYllFcgDe329HcOxxxnPWqIysbAeQG
gfJ9Nc3QHPRex77syzEyQM0KPCKcmhf3m3UiFmtK84kvpA2NLECc4ecTYfXAZj/3hZ+LLQbwMpml
O5i0Zl/pklaO+u8gzJK9d1RgcJvQvw53ZsVQLHtK5+/HxlML9eeVXkdTXe3fP8mZPPx6e+utDwTg
jFdiHovyKoEhAhi6eGZ6AS6ejtjQDK3EtBh+1U+h8I5wSZQWaY0gyfgfQ/K6L9bvnxxBjA+Hjmj2
iujkIyLPARyGkcBlYKj9RZ8OSX0FCAjzhBd1RAXTaZIk5xIChNqeTtaW8f3ZBt4c7eL71NFULMFM
gYsOx9xABIJUfkP4r3HNeqlF8b0gQylHGTrYU+ZjvMAZ1vYHew6u78vscuB2QYNyrTo99OrYwFFS
0jhQEnsnJN1WD634HO2DVWENjM4cJkVKAQ6x7/lZms2PI64a69UgmOEeTEQ0Lsu8LDuOF6ejFGDY
Nho266XSuXIqa36pYVcl1vOTe/pmZVV/hnLvMQXlOOmTn/ayjJtsQcdyAkvd2RDfE+tQDOajqxSi
zMuTrOJMEQYjzk/fPfE/GUzBYLwfT+RS8xWZ1hcpSLzsZbN87kiCmWrdYWrzWU7uXNmPqrqgI8Yl
tkD7oDOutq/q6j3dcAPJDq5bsi5t2Xn6wwl0j4uhV2nuKXid/T5CE6wNr6InJUwuM+/HujxKOSQe
VwLOFpRK+9U6Os5AHrPt74TY8HDN7Uvu3n+sZfNxcTJKS2AjEZaMFrhEiaTkFenN9eOjZj405GH3
5iambjKfbc6W3ns2SmfE5TQ0Hno3zuGLyq0G03bdk3FOf6GdjxH5MQ9HKYs88f0Is/2zsoDHqxGc
br16lOcqjG1uoDEYVusHWOHe2SiNUeZeOHIqCGIF3ft2f3TWDZkO9W/T/T6d/sFNotkBBTP0p8xl
VDoO6jwDPXxyA3dmhjl2NCKfgtLqxA0GCvRf9xnlp9h3fbRrYpQ/02OIoBPiElK9fUX6Comd9Wpl
nFAzwR+GhVzIRF8Tm3noQrQNrisBOj4TQ4qTTDvsjwqsNbEPdTuXhFjkZpa7dzbK4pe1XHVTD3JY
wN5YoyluSgLUYEvb7zCsc1YGxDAmwz6zaFKC7svZGEdhJZ3RsZdmdo7Z8Z5/Qrcu491uvZnrq6QE
PMjCNBkEnM16RWQEkJfQrkdnk9lPrjtxTLf3Vn9dk6OkW4g4Q+hbHGv7uudVkn3wOwja/TPd2rBr
GpRYZ1UX+j2m4M5lbzmvgSk/8FgWZZr3qSyY/2sylDCP1ZDrAB+RUJ3Y8kABsnOfpOZ4lFuzFeBw
sLhw5rJ7XEi5AJoeNSpXg54lHffVOebItEc+jKmlGJxHR0HjhBbZSvx5ovSv6pnFcPO13DkG3SZV
wMWY1BKvE4/kFUwAAYbn9Pu1s2Q7DR41Bj0Gf9PxD2cY4lTMt7Z/CT8Cp3/IWEqd8S4SpR06P64x
sYoDjafXbXSWe0vlnOSlQGJhy+DsBff2iufosIdTQi2ddNB62Vsc2RNv3ZkIsZ56wkqZLxTfrklR
ikELxEbVPVwcOvejhrQPAeiwskEL+clrKpQ+CNJcbnIdVF72r+3L+2gbZCo2rVWpc+D4ZJsqeUsI
OXBv2/2WO+63llkeUTdG5ed/tZc02oAa5oA3H2bGD1XSrv4C8BUcK5fdh8HiGEpzxHyit9MIw9yb
qAn20VozgemVqcQyLQb7M3ShRCmNVoj8uvE75CjJ1io6gl7z3/ETSzUxhEyetf6FPZ5qACD2/cyW
Ctlb+sog7+/HM1mtsDY6IC8MxTtz3h0NIlOuRlZ5QQxcQ+n8Ovi2QqqdZRAfKBq2cuqCPbvuITPo
Ud5GLeaVGAAcDCWJY1BudqimaqYlPBhWy0rgLRQIruSBHqzjS7Hmk/kmYVS8d7jcOXGOa5R1/HW4
3qE3iGktWXaMhmTVWq/xyx7Hs6COj3uS7vu1yXR9WSxCqRO/LnWvmUClNftNOhIkvZqUEO5ZWUFT
otDAUssMT4Nuaq/H0QA2ObhkOr7opxKlqpaZCloI/K6fi3I1qiBvvL6vZ4f+1ZqQ8Rosb7WPA/s+
y7Muj1IYE5YzNr0xa8mUTNuM8XWWqr8ZSyuCiu86nCJ9yVWib8LCrPW1jFlqx3gzWDaM8TA0gnJW
1yMQ/X/urLP4F8MRv1qRiG7tsgrOLNamQegiPQGMkQRS1h7OrWA5/L52yjdYMlZScCHbf8UJNNJr
O1YhuulBSkXPwKsKxEr8PaLKVZO1v+GfqsweViXE95sZDrGUBt3gXmZqLY0F7ImEMsfeEW30c4WI
iNK9ZhurtiOmSJ7N1iysbM9Qxgz7Qq/TELO4jdPZlCWNLU/mmTMT3VImVjTEfElKfQgeXNK2Ap1x
FrTAQviVOMhZwsVinGgh1Xb9kpRLItTTmEpDIaFj52WPEer2UTlM70i2+Si9MRNuCyW+a3KUChE7
TJ6VcwCGpoh98amT2ZnbMqvc86++YzTpEXxM/6cpr4BMb768akfHEu2+tVGMmmzbbRTzvsJayHRc
n4ryOyoxH2N1DplfFAH+/XYqCL/qTaCP2JgwM0lEXFezdBbZ2fTfOSUN5OsncgrMqPkysWWp8EyT
J7H17Tss73hZIQMXD/OfqAPQ7cJxPkRVH49wjlsTmwO4k1ybLKdq+Sx/aFBuTmcI7YgdjrPy2g6/
bKQ4yDerjvJf0jZ/iFC+Tamn1TB5IPI6d4HW5jo10XR0QMfRJlu5/zB++UOOipW0uAfGyQgvYLt/
3ad7s7bMJ6QRGVc3K4NbLvhDZXboLtxRVc0kdcIC4PNLwRPAX7E0xHwp975PKaOuEfVYqPD9mLzs
JUs4HBCDucwOrWWR/XMMShGVeTd4w/DDAPWH4UzbvYM/aDJtvgwzO5Qh6Xfm6MKa6Y75HT0zRHjZ
Tv8hTymmUUs9uWpB3jk66IC2MQHMcAUWOpFnLfGHBOXXhFmpBrIyn/AVBhqNyMfzGU1v/spGEzza
SjffhvXNYI5lhQukkxk342fB3zV3cLHcA+R5QkgUkGgXH5I3/i/52K4zG/uAvafIZfYvLtwkhliw
RGWGsAPYJXXMQUkN3+sm/jx69YS9XJL/5scNFs1HBY8a3xSKu1w3Rjc0RCyjwyjoAT7S35yyQrke
O6EwIK/MQ5HYdE9JOvrEBIXjRP5c1Kco8YmU2Xr+6z7PLERKcwsJIFEwRDHvJ72+Wi30Rj6vS/E8
xGdVUEkIHMr7FH5GfyjZA4l5MOhfw2LUMXQFEwZiWYlw62PymqyRtX/3K/OYoMboH45rYfvImavM
3f1SSW8VBCcVnXZX7w72c7d6YjDT4oGBcYxNcjPsFQ2GHwPIWcnaAs3DAVIGUmkpNQurY8kfUXjA
1QDKAlucAAxyfalJinlnv/Hh3TXmK3BLA2JopC9I3BMkajfooR8iSz14jJteUKIAfpuxeyVJAxw6
ZcF9XfTlthJBVpZI3rndAJQ8poc+cwT1nIARBFA0sJuwRJduO8LMUOKXuQENcCzfu1/ejttsvoHv
rzxY9xlnSeyvKFFGIVZ6fyoCUKqcrUais2HHghVb7rYlulk596kthQOYEFEMLEqY15DQG87zpJTh
IECzxSQm+zKzO5FMPhIjErpkHjtTxqRFPR24/aCSbvWMEpfFYM2lIgk6VvgZpmLG36IfcPSHoZI9
Di7zRjx8Dm4TktCFg67xq3Rthk5mWtORBQO30ACigyoWvAgzlibAX665NVL4Zhr5VD5L1Toy3LZX
TR7gfmb0WKwMddeOZqsBdoDcv++lQBx3jekv8CpmE+lZNL4HLoTmCcYZiXG724rrch0Q8deJpct/
+owohp3HfGd4KSDaYI79+nwpF6nZUEogZI2jaZUf/NxfUL0k5KiufTRVciT96PB/0l4IzF/YlFxa
0oYnaCcFLp3wwLKhS5721Q+i1EMkGFmTcKJxrm3/sE+ccFOb777LEe2QJKQ7RHYekBOrM3H+6r1r
oLSD1wee4mNK/ZyExHiMdxCkJ/f+my742BcHA0r09U0LLYATE2BTn8fOygJgyG+HrbwOFZY3t+Bm
XdGhOFZvjboWfNDZRuvWHg2z6x3jIJP6bNpJZmGgn2yw1vj+4Rbi5iuilBmLGjn1W4z4n0FzsgHI
0/FW7n00A/pIlfN9WgwWuQEjzfxYkctCnXlW3PQfktXXJHJSU1HJYSOZtvqaW8w07X0OUXlK3wZ9
wkVTimu1qjVnD+YhM32GTl8QRiwHwsA9MLMUIM3TU5RcXXNJ3nvGWbIkkq2wy2ewptVk+s/csVl3
v5RV/Rwh8lSIpuz9GAtLnTg2fRTo1tNj8Z6QqiFxcvaVFQuB4vb0ADXlsbQGyEc8Dk8xFd8Mforp
fO88lZZaYxg3XeeygY0saBNOEkdjgdne8hPoYZsE0DtmaCmVihWGjMdikjL2zq+8fT4HJioXryxj
rc5Pdi3010Qo3aei5dMoKhB5eT3+5Thb3dwi1+UIltCR1M1Xe8fa7jGGcFxjptV3g+PD22ZjB4eP
w+EgbdIHROMnoJ+TzSZ0zM3myfxgJW9+ynn3fuL8Lhehnx9Ovuop+IkWOuw/Pw1kzzsrRzvzviTn
1WGDpqlpsxHMyXbRKoBNIixDNAvuzQ8AmoUBHAO0CNJWdwp9Rawqz0M1cHKwS1hxJ7d/K0aSuPmR
e2P1sCw+yR9ydMIjBchYPFWGd5b1wozUV6VkgDMsuJ949AsKFCf7pQR0mA4UKidbhzV5Lwlvl5vS
NMzg4L8VZHipTJGh+3+ao+lrBL4JlloDtozHZV6/Y1gW+pDlmTxPxeakJLJ5DInzSFboO9qBnZ7R
McNinoVpGvgQ8EVnQBJgn/xUXy+Zp068qA57+YygQrDQUIr2nNLyjoePnuR2a2vw5Z4+7ivnn5It
ddIropTkYpbdE+QGRCsLUlMTjCWFf3nW2tm/br8M6+srd62+c8scYrPJTPOkYm1UQU5/3wxeH54S
buxz7rimxO+QkQhy8k1ihSf/5D2syfia2eov+ZM73z/6go68OjklqyKvK2NUtvI5C8l7IRF1DRRm
lhe8II9XRChHxY/EOskVELGM47v61yMgc4YVimin+2e5dVaubo/utQrqTBsqsZPP+io4Pj5IG+7r
PgEWc9LTJmNYaB5vgMJ05N8bJIIkCxMF6xWRrd2w6V8TYj73DG22MEGBY6nY9ADgMEAj0BN78ZgC
9jYZcXsYFccMg2+f6/2ZcPOw4PZxpZkrUzGf+O1Iwox8n6Q149CL13pBn8q0cfKAvdnKMAtHigbE
uYrjlOYZzst+HZsPv+YZ68PzU7AJbGTNGW+6kBy9Pj0lmvDQsjDCPvJz9xp+qBtI5uCi4RJK3X74
tcvXBwA1BKw2hCXVd3XnlCAi1sc/z3c+D6BazlFxz2uVwxzco2bbaCrZfI+f8437lsWsYi1Ky8V9
UyIpjbWKdAZoox3DRynwJXlak+lk2+nDh7yLkII2jX/SD3F9z5SMYvNpp01Y64YQxsmsM5TfSkYL
5pvG4ueFmBiUkILDolNkVACTdW1WVCOMMl8X8KIQn09hu14lZAcgAhv1iNAaCav7aAHn45rgnP+4
MCl56GuNMIHg1tq/oxQIHnrUrUfVWqHFVJx9VhMJCGa1Z1G1XpxzdhsuyaJdAc39IIv+kn3hCPI6
OYi7L+28PSXv89ATqyCy5Hhd3SwlqdqU5poxgGJrbi0ndstV5w6/ctN4/AvdQ6sGlaaP5+dqH+OW
jfVJOWpr3U5s+cBQ+Mvic3F0SmjFJlCEIMUPidHxsne6NfCmMRiyCne7nbQpyCa30FnE/3/UYZdc
pas7oCS3xFY1QYlBurRf0M+GuYp8VY1weHn3xJy/WvD4r4hRoip7Ujd0NT+fM3rosnObm4pGKt6O
1aMaM8LVhezZNR9TIipyEpcXxUxtMrsMepB/etvUaHM8zVVR677aZ10kjbUOMFzOx45sSM0e4YVO
OlTYMNEzz/MAMYSh5hfawK/ORgPR6RU2HksVlJ6+LzdAeSFkhWkiDLNh7NjM7NDSGGZtoeHimiKl
hvIgjsO4AUUFBaR3ZxWvXcYNLhrOP1KgU3qnnppUT3pQKCxHcbGj92Dbhw3CHXg+rGTnsp28IEZp
m1BSKknJ8FydpW9qIprW+cc/eNCtFbdK3NThLM5i7Thadk4uyFIqJzDSSBRikE3Jdr/HMAn8IWet
W4T8JrveQqi3cX3ny2UN47BUjE6pmATro5IxB+GX1y1cEscRoGHyZ84mq987G1Hl5omzMjMxI5PF
q/O73UQLF2emVEzUJHUv9yCdk+BBNQWCiQUYkx3aJO0P23xCqu+k/4MQ8FLV0As30lGPkMsGUX4e
qcLbnlPzcb3ynNVBRFcVg3VZR6RUTRTEiSG3UDXbrdqbFQrEcyX6n4xHXAkhvTWiUSo9DgCsfw7e
gifxS0UNlXvryfbEYtSf9sc7j0ZD7w6GwKl8LIFfgp1yjA+Yrd63L9VOsD7X834H8vgI+7g7iBjF
P6gE7vzO1lZvwPEPZ+SP+PN/u2E6bRb5vTC1s7yKtkDwnCQ2VztM7Qa2/Hif1EJr0vUlU3qoyRRB
HVpcMiSUI/yHsx4IIaEJdn0eVpjRPH2zROS22npNktJGHfq9Ej5TELMUTnIEviy/Rj+Da3KWYfXb
J+Du+Jbxxu1qVhHip1Py3jtTCimKfKVKGhwWmyctbEo3G856dJCcbFelR9Dfi77luR6ELlnI0dba
PrlP5tvbL7gmk/l2QIvR/dtfaBe/vgpKUWHNXBUUPKyAui/tTw6Ry1pYdbaJ7ElLvu4TY3mAdGVE
54s6GGvce/wNxFMbCTcHWFjrcCWkRPz9No8rajskMyzX/EA+GIry/g+Yb/fe7VMOkRrEbTZGMozq
5++YtcpgocB0fZWUVqqlXOr9Hm8bQWwJ8Nnsw4d9/wCMYAEbE6699mFqwoGfoPkUf+uUJMZajYfA
xFgJh7IhR/p2hSCseYyIXRouT7JnhujMN3Rzg0A/VHkU2IFQKVzT573WDyMsPjlvs53yKf8GahSD
wqJbckGBcnyqUWrQEwAKcXAS013XWiNnKhx5uX+Tyw7kBR1K7QBRWgukCbzIm6g/2quHX78Ec26+
hK/KCtiXWeOCGKVw0gb7nOdw69wYpCqO+neXPmO9Mxkyuz6P2xYNtSz08Vlw770UpWkMfeyyWsA9
ht+vNdbPcJuWtShqOVa+OBalPKogqj0h1VHJJa8zDNaMX/H4/DyDJDGei8V3lFPDD42v1iMucBtm
1rSVrUm3LKaXyuI9Sj9kYhxhG442u4uvmDUaeJJ8DjbgMULru3cNgBm9MPsRl2lqyKhgFaCs06gV
fGTAFMmBgpktKzlCEcIQffdbBDHuF7PgPwvPLVP8hxg9uFUpHZf3caQgqrD2VoIFH5ZOTGBXMCkt
mljsEfj3segZrlIfBdH3QwXRBQaRDJK/MnEclyPOCxqUqhgrrLBWRO8nhfHeBQTNEyuRbABOlKwY
/LfQtADlfkGLUhf5hNW2owdahru3JPRlOeJ6sNO3Q8saFZf+j7Pr2nEdSZZfRIDevFaRlCjbUlPt
Xojuc7rpvefX32AvcEeieMU7O5gZ7M4BlCyXlZUZGTF/cv+ZuomzACQEGlU8Aw+IRRpLUx/HfW1k
ll5S0z6fzyuNZsZutXuvdwewWGx+fsAQuNhnMv8CvRrxxIF0muO5ToGNqZnJ2EXuWGZt8dslEOEM
wu92ZidOJPTFug4cFwdg2+hgisYDbWTpSLbIB6F2tKHPCT2d9CWirfnI52p8E5fCtU3kCD3G9/K2
f1PMej+cDpdx+9DF19Gc9xphPtDKZkXw2U9WtKmbXHDaSLLLDcqhKUSNkB5hXnxLfEOghWDz71Z/
fL2Nvzg96FDwgIQCj9yoOGU2cNk8K4pYkGxRTqGl5pNuCcYzRjNTC5A5BEoQ9TcQzE+2h5S4Tqqw
45hIxpGC0E/ue+kOmw13ro1M9kZTexGjNqmE/nSif5Sf4YGlb9v4Z/8GeWcBqR693/0/6G/n3OS1
2cnWEMVUdrJhNLuvdM8fG/9LdD07dkVKfQUyKKOiG2zKv48XbTZLcm13cv+IaT0wbR+PTlPBeH/J
ksApuTMu4LVbCkrmNuW1sUm4yqZqVRVxJtlDTdX8EDub4dOLVpq+xEgxe9L+sXQXtFal1DgQ48R0
vgELLbyGu01zAfvg0ohm03TXhibRaROHklePhkJUgsAgbCKfDnbf1RO6GHhTWuYyGn/w/z4EwPHh
z6+S6IGoVmI9LlhIwEQIlDf9+bvMQrE4gZPLBwLgTVTiwQozhf6mrhSUuxXAuLKtd3YDoutLM/nb
9PloYBOPNQRuLQnQIrORq3/bS0hVvzFrNieDpst/qL5+Gblq+w3+WZ3QaXu5bIyBviYRQNkU9DZL
3zN71V+v7MTbCELeNb2A70HVyYyNdNWdG2MttIvPgrkVhSYueJtQAYLEyWRFC/DB1V3cwhCTkL32
xoNO1nRRH3heOuxzgd+1pcmiig2jakENS8MzwmcmogrRzAaeBjBQuNMxkU2wmRZczNypv7Y6WViN
72OlyzvJDjTSh3q8YiukzoYn1HtGNiwe2d+/S/WW8Tenmwk6FyqAyRJ43adIpwZS6VXRS5L99saB
bikF4JFwxDMlTc/WeaE7xJCQiT3Reh074AvtVwuDXvqAyaJCvBRhIi9KNvCYzie0h3m7WbMedeNP
kaXA16boJOjzleAvWJ69wK6HPlnkoOgYposw9KTU8xdUaNl3je52NVLPCDWIsnqlLHCR3mlYUkef
feBem56sNBKyrhx5MJ394Y2usEXekgF1rx3g4Fqdf1ffNY2yzjYEWjzapOgpW5j1uQ2ujKhiLDoH
ccXJ2FktwcAHT0EiGqRex/1LenZPXkQul/bVQ13z72N7M4RvGt5m/9ibDDiO0c9RK7C3DTLE5x5H
Zb0hDhoBs1fAmZH/7s0deJm1nQTm0tTwVj1av9bCf9HZpgFyyIsiDynHMQq7vRXclg0lkPcpdoS+
JVYknnJqTWlTjbWVft1+nU7iQADcWTpnM2f7xu4kfIgLxXPQ3abgOQ5eapBmvOVoabW/Bpy1s2iJ
9p8EzL+b4WNT7deM9aMs9ootfcEkpsihHtcnPL7AXUuvaEP+Qk/r6eVN3Lxty81f1+zXC4s+t8vH
zgAFmnzQb0LPzu1c9xl4NWLAxOw2fPJtXkdBp9/G5pjGOZVbbyW9P95lv1wdE2d2Y3AyxD5KfDdq
GOwyYLuhROjRY6f7a7YxmEtsfW6encPzxiDey299CaABQAYqEFaH6CFY+JTx0pt8igi5TvQMoTcT
MiGTTymhYNlpbcnYqmuGXUxExVa/CmZV+E8S+pS4bNMK7+mgEKn9iVMzrE9Bq/taR3w2Ixn/mWd7
KShIABcYgQl0HQa7FhJyybFRadNZTFRTXrUL5uANRg7a3+94CS8696y+HsJvXeQqgOqztK8yqHHa
3HP5I1QWr3mg/K21vcMZ2Ymxcoc2tf143ubCxBujkzCxH2SuVeOcsRlWLxA7mcFfhjOk7YBwxqRE
PVJuz9oXFliW0xIac+5ZfWN8chdFXqx4kYYRJzXAxs9hxOrukyyc+0xPc8gGM2c+WUh7z6C7cUT+
2ShTyohcUHOxUzPGlnial6ajUo6HLNx3s/0CZbDwnRdW/cchfxSJDCJ8Yh5wS5fBwl4VJ855iBh0
vvGYc4GnAU+/z8exNJkZHWOgjRR6FOuFRR7n8eZw4FSgL0mFYChU7O+ozdRaZRm26BzbVam5Tw/Z
s2gEpqKQCPXCg0EbA4geGh8XDuXvjn1kd7K5ikwNJI+H3ZKzqtdiCyE5kMiXVFgjkaLbexYFtcgk
q9Jc2YlurtxVgPA58KznyNBkgDeTVUSFp8ezcZ+A/p0NdNtgIkDONHWTEpt2suzwjp2/aD5Ry5A0
Xyg+feWxXmjPDFsTOVuIfe53+sTmxD2pTeUknigAaK38EbbaSaKbyxLl1X1J6dbIXUYzBXcoOu8c
G0myeI1LTyFv20xvPEN+CldotlGfFMeQIJwMWiATNzCKfD+gkeCHf73Dxy8BtB6K0pLA4f/c3kRa
3jcRn8gYruCg4H/8Oo6E0kGpJw46bDZet7DT7rPvE4OT+WVzqfDiRnLsrlhXFcDWzd96r+wHozgc
Yhsu2/SRHeTXC3bv46xbu1OtjaTJEgcz7tjb8Gf7Fh5SEhsQiw0/HPM19EewHFAG4+tFezo9R6fn
08Jenj3Z/0y0MjlhapRGnFCqjp1KhC1JxZLKYE7xE6IaOOzHxu77R8bBol8VOq6aDBHiSQaqdmut
YkWPsbfiyjkFT8nOMXoSGMA0UXEDmnDgTCGK4a4G9AO9x81Yn0cv1/PP4++4j3Mm3zGJKaGdq6Yp
xzigE1iFOcSrDX5HQ93XffMnMKqc/Gxl47HN+0baic3JjlY9hoNcsMvYOgQqdbPbmdEf2/RDYlt7
0n6IAvmUzTW/3fSvp/U6MpTPz17/vCDKXYpsx608dapQvAe8GOp7eE9Mbg/Nzd3S6RHpoHfkxUUS
cLCbo/cWH0QabtRVu285somMEk9Jca1tqo9gU9BNzhF9qatt1qtdf8okE9ELXcE4NT6ljNZS9dqx
VBK27bPLkaBDtz1jPV4EbhzaZOgaqDnxdhnHjkaHW7eSqW0F+SGccsQp9QF+1OggdIGalIcC0d/H
xu5ebBpkhnBbKooMuUOIet7ailklTjUZm0yqaA9+umTLqOiFOmj2Yzv3ic5fQ+iQhLSdgFWdGKr8
oC5yJUBAQvT4XH80IdKr8lH6+eT1yGgua6T8lUUygfss0q3ZKWiwCZUUKU/IemZImWEuxYDsclM2
EbQvSSzNOY5RthsPMvyLRwByO5dh12ppkMJWM2I7Ts3aFNbtJfywR39BAOaB9JfxLL6mR9SrAKv5
wrFptzVdwhfPXf03HyLcfkiq5kqdJviQXCbiIdA2smPwtFNPtfKnonFNsnZB1+A+ezjO89XYJ8c1
zHq2G0KYfNnuOz37a5ofH/vtdrvOwGZXHhOcYpke+2+7zEl9MWKbG7MC+Tuu52Q5STt7glBOEyUB
msjoVLqdAI5LQxRgJMaOXKPOwF+1Zd1jVkHU3Ky1lRpRuTv471pH22ZVaubCVh+d5N35xRWCdClA
E+g/nljPNNGr6xZOVCHOPkGPkk/dQG9NHpy+f9NRE2SJ4nx2wFgCGV3IPCf8upSrR1USMGGY1grU
a7ljg6ll02QpBrgr7+LnJQ1JDjw9Ic0sT+c0c9yur2vvwqsHgAxoHFhCeMqYN1kE+W1iMjQ2ZNAB
OO5LIryrW2GgmOA+20j8VgqMQXMWos3Z84Z+ckVAZzkoCX5dztWgIVtfpD4wHZeBOXmV1eUnsb10
3WuJ7F5G1ZTy+QvfV0Qo3xpeDwbFaAYyvATtp6LQBj3KipvqwkCy6Jtpqa/5dEjNVt4rgg6V+MKv
luLFMXKYboxRFBwS8SJERadQGlfJHIhoN+5FMBUHWgjRm6ggYKwSMtRETKkqGEmxyl3a44kWP0Xu
QkjxG5BOPwCEChK0znkQREwxh0rVxmWUS94lTlDDe1LBwK8jjkus9rMS9fZzAPO0Xr4M2Z7L36sM
RBkymOWVrzSlgK4EeaBLZgyWAlOtaC2MuU3RSJnP4ZxfYo1yLmHls6gR32h6g5WMWDEhMsutnJ2m
Us3sQkt+zQY6HHyrdgg60DlNTzeebDroUP/rIBFhV3uHQnIoiInAkNrXvc8W2l/O38dHdNZdaYIm
qoA0jbt6Elt5Ze1IrCN7Fyag3jEnwRtP1Y1HI90EIzzFAdIN4BET8nQU9Wgd6kZ23oTmp/K5VixJ
r0xt3bqL6Z2ZS1JBrQwsJuObDVwmE8cd856ouL2IMzbsuYz4A82eaoUlUuGu83zf7P2YMhFJn9VU
T5i15DwXHWnOlUxrcel03bsUfAsPFUKEwcjiT8PgHlWuZOgD/1KhMzmzek6PPrHC+bcUmH3YkSy0
C5fynM5ImzEOakkZNKRHScH1DT4yGUuTaBIaXPPaMkvR4b0zQoIZf+EsIW5BNfrWxcZZkIdpG/sX
z2LePDN1nspgzf6UeHofnJxkaKpOScj8Gb7j8CNg91qAZgF2zf9rELSG7xCxhdBeDVkyYRIvp10n
F1Vb+Jeof9KecXykXXxBmaHuT0ztg8XHLL5lZOAHnVVX+bPSLNy7My8zEM2gwsKN1xyU0SYT4TPx
UHAeE1xyAAwaWg40VWj6XTqvqcH02zYHo8iuIUV9QLjKFOcuNXPXaFWSfrnHUNo7DMI+swyOwbkq
qLSQhBiDult/c/t14x678tBF55WDMH5dhXZdjwY+Lia44GGvpWeHJU2lPz7XMw9kBTcCKgIClJRH
Zpdbg3kx1H01ePEl4HcZ9DA+WceoAz1nt+necUy4GN9mizUnEO+SBnTIibuEYLhPcEJpG5LhIOZh
UQHjpmGgkxQB2whhcqlXCdRunpx3QLzgXfX2tbaiC+suXCszB/XG3mQLxDJEtp0A9hL2R8N1B+Tk
41m9j2fGAYmI3RFJyRAQv53ULk44xdWS5AL2SheCwD/t1/+jO22MiiZ75cbKZK9wDroqZbdILo1q
1aduK5jVVtsgWe0W61QXt0y9cHbGvTA1KGiqAhEEIFr4aVIBeI+KEQQvvTjFT+WZXfXSpLvHMzfz
dASX6JWNcdBXByD1R23cHDYy663iCRtsZZtZsduiR1Xqsa25VRLxuIK7VkRJ0Sbz52ixy1dNlV4Q
S9S9gWxXAt7x0uBemMVOwrm1urY1OWZZkweRNJTpRfnTFvA7hN163i4MXpjqKL+VNS0bM0qNxwOc
ybMi8ER8K6PzH7fSLxPF1WQGdS4kmq9kFw+a8gMCCOUtTKyGMSE77Am7ptTj0GCfhJ88Ggjy2VVo
u/WaObnajpE+fC4gPEdyd60CjtUSKdD5mEbJWlHeKualLq2hNNTSanxkWzY9IhO06PWIEwOa1s/O
Uq70fvchR4nLazxWCKen7+EsERrPb9v84vm6JH2kyV6sFx4i994XJpBDQAZB5vHiHsPRq/mKktJh
HG3IL2D7Jl33XABm4J/ZVlr3VnKSz4+X577koKkgeBNksEshbkDm4tYc0HBCz7JlfkEytKmJwtHG
8oqVVx9kq9SLM3eW0JithSHizb9yvmKWDtvoh24PND4Ap1lD9g7xypT2IgjiNub8DuPtALYDJZqL
9D+Qwy1p9k5Jtad6nYkLN849p9c46iujk9Sk0rUs0Jswuu9s/vJlfgXP0aBHWw6MM5sKjR2mQZUV
SE6eJYsGzfrxpM8tsTa+JnDuoTs2PfRZ2TgC11b5RRr0zCFtp67CDqhiTdOTT7+iUsnSxxZ/mZjv
ZlnmMWgQgHDgDbxd5kgTKieve2g06UJnpqgrJglHON5Qf/KXGlRFOdGMhKEOq0eJwflmnZJWpMMZ
OBvib3uZJqi8feYBcrh8ryMyi9BqVEA0yKNFRAeXlk/dd5LRDpCR2srAfuvTeth33rqI1/IXX9KG
WeeZkeFtssicda89gIfkSDqHgSkgaZtuIq7jfXVopOLiCYStIhoVr0FM3dwswp4K7YefrljnRfPM
8L2Xzp2oi+2z8I0ikySBtJ8mGhjcTEE1tHgdoLxTAnBdWA1gVLzO4imKUpiy1jrdU7Y1p6eaif8o
IZ/9eJF+m+8mi3Qzismu5PIok1lJLi5oafc1XQHgSNkLYOUaduXP8AW0BEpAzir5hha4+z6oVhCY
nLJyeqqo6zKg4bDh2VWv97IeVOs2WWnDU8TuRMZIM7NwqHeWhGP6pHz4ZyEzfOHVbaEoicJyb7hH
8U/lGEq6g0ai89ox22IlyBtZOyl41H3nwaqIdcZ/CbVVGR5DzhyYtROavESLQ4o3d3bog8wIm5yK
HhlWaJTw8CvehpFIIFMB5ndlbrCFyTW0b5+8r9rTc41HKgd/P7XAvnrSwnTe93ZONsV4H155Ur8q
BblQxeLCbwJrz7wd61Wckwi5tBWrg7zTIzJCWzJ8Z5DsxevVSFbFyjeXyv/SuGzTZZXRNIDoEkQo
3O9r4Oo78obxQEymFhfh2P4of9JDfqgsz+RAAuHa8c5MoDVz7OlghgeXKHtpFRygoIr0/CUirxRs
l5AkYqFBhl5Dlr5Ay/eylla86R+DhdfjTApS5a6/dPIw6otUCEtGKS6sUtKk/BnbteXn5CytsKqh
6S3Zu49+bu1N0st51glC4WJmuGNhlqjXjIq1A2hBVN0zHcsxuYN4jKBdXC944JkyzY3laTlSSFg5
hs/A3jiFL+62kc7Du7hvVVqWRK7fh95C3JHqQbhJJWwN/vnxUednbr3rmRYmR70NZQfbHzOtrXnq
u7RD0hlooDcXJ4H4JmpyumCl24RK7w4tN6mRbgVrBKc8/o7/Y2/KIJNFMxiI+SYrIKES2sbx+B3b
/FM+lbTbJnoxmLyM1+cWx4Ud9R4jK0tI/cO+Zk9drudItByqv2xAtT/KOo5jIm3yVdoYQUgcwpRE
yykDZqPaHHdNeGxthlu1w86hlR7rzcHlSf0VnBo4kU2oO8rCmGbCd6ytIgBTADQFr/yWoq/OG9f2
kRYrfnnpW93rEDz+yKlG1SRa1/yOZXMa5MyhUP71qxlWEUMhp6BqSL5MVlRlm1jyJQd7WTSciNQv
XecR5cPbus2zvMToOlNtGq0pSFOreDQrv77vaoy5yAOSwwTlxUN2p/z2Kt6Uq32RvgIYJGbrIfgj
NT6phJUPxYKaJhG/EFHMHt2rD5jk4gKv9lo2DcuLGFoRQKIIu60qtNRy2y14iZm03+1YJ15JHpLC
E1SMld3smWNgDyb7eQR1kEzjdTW2siHjV41t+/S1BpVPbOGtRiKa0Mr4zEhu/kTWGsoJuKqoay69
qmZeBDcLMTlA6BgU+lgcPy60uGwdByKRu/PjU3pPGIWbTEF6EQ8C9KbcnVI5kZH2rNzfHR2U77lk
R9JaOsYh+FeVi9xv83rFZKYCJiEGiIl9XiFPa1TdewdexH7F+sfHHzSTsRk/SMGbDp+Dis2Y6bve
fqob9Y2M1VdwhdfeoTNbxH2ImipogDK7ARI+EktVDSAewjhPEZX+RptkCcA5twfxtAQro4xzB2bl
268AWlnOcqnCHgRnf52bjvcypH+cEgADp1t4p8zZQh+toiijXLA4zV3mWRi2rexVF+Cxqz8IZBhk
uJEsRP0Bme+F6eVnIgZ1RKYCpKIgqJ28AT2lbLp0yKuL0G5V7k39YcA5rCgg/yGhuxKkkqqukZfh
hg8X0itz70Hu2vTkXHNyFmd+klWX4g/3FQoCFXpdlGhaqSCP8mlJalFPn2Vp1R1K0acJUAZpsVWX
HtozJWAgwq6mYHLo06RNIWpcVhcoC1t28CzBzb0rq2cVyeKjovMLR2zWoV7bm5zjRszcjOVgz2E3
EBsM+X0OjdksQMXlVLWWWlMuJCxHlWat2Fqz4E1nIy+NE0bc/e8FMllxTRiclKnq6lLHKKhk20w0
xJw63T6rJKPQAlpyaAPIiSPbC3tt/OVpdHptebLgfVLLXIkWo0tQtqROEBQrMY0Hw2VRCfwOS32o
PpP8T9w/l/WW1yy3f40r2r0//ox7BpixFIgIWYBPYVnhN2C68igh53VSpGACegTBT2BBF3U+ofm+
D4h2yT5+1MNJQg3HNzl6kax4qxqBUZNyLVn80hEYR3w3IyizicgEj6yV4+m8+hQv9GshT+HSm/Cj
3ze5gTSjOmZG+hZimsMnk25D0VI86r9xR7XV02z9eDJ+o7+7LwDrKBIEKm53ZbIm/Ci7zpdxeeHe
UkN6apEQrPiIiKzB+lu8UwBxKlfAC5ed2W/BLbJyIpTkg+8Kr61NUaAO5r9BcHfvuVTqqOKvAB9s
2tPjr5zziMjp/e9HTk5o5uS8FkiYpiIlfU593K7xNs9QpnUposbHxu5bq8b9ofFQPgCVPZZlEl5J
XAx907LAFUhBkCUTa0C/AB6aev8W2r3lGUj9LdSrZk/GlcnJPqiVJAR7VVleqhDZRDxcPeeQBHqg
LDwGZgqIt2MbHwtXG66ogxTa479j00A1ku1qtMUJOrL2BvoiLDCX7gQQnUVGAkrpx/M6u4gjove3
pR3EkLemoyRqlKxuyou64Y6tG9FigJWgPkbKwgU6XsZ3e/rK0mQBuaHNtMiDpSoBkXybMJLplvnr
4+HMlHHGqfxnPJM1c4WAa0SQqV2QUrswX/JPkK8TYDiEnZwQNrW8feksJBNnIkBw1YscJ3OaxEOX
43YK69Z3RaWRQE9deUYA3xhm75KwsEd+H6ST6buxMnEJtdOpPkiyyku76alo1N/5yIWd6fU6Nyo9
enK3wleHpBxHWbOhPv4t0NZqDNbq0AfbHcLnJYT8zNbBrgGh71gtU9GDdzturZCQuQ2Y8hK1r74C
qe3m1KAt1TcFvKHbpvtvpvnK3GT/tL4X5QPjlJc8+a5TiKuoX1noLxyH2bUU0RA0LqcMnZXbMSEC
D4YK0ryXWqOh8xML6KYIlwDBc0Y4VcXNwnJI8EuTpcy4rmb6IKgvrmO4IhRzK5CdL7WVzW4YwH7Q
zoXyC69O7xCmkEUGkWJ9KfTI6nROF789cJAOaEst0CZpqJZPY0s9hhaejN4ZLOOgN6TCEdAKQ1zz
ekF+Hp/NGeQPIP7I87NINaDKO82Daa2janma1hcuIfkqv3BfbK27hkZLs0KOS6FISqPhWGRB46FL
uy0arxRTpNsGjWEdybfR0kU/t4OvP2iy2ko4aHUiJvVF4c6+TNNoy7QbP/R1NSCu6BLA0ZDOMGOV
8EK7Gd74lQyxjRe5X3CNcxcABIw0tMWhACLfPWQ6rivUpinqyzZGoR3cYVZzHNbKuT/26IZGcj0y
YtLs9GzD7YuFa3zGL9/YHnfr1eXjCLnahCxWpUNRfeD2VZcu3N3jfp66LkgmjUA3qJcoysQn94NY
ZvFQ1xchBtCs21fZ1qnXUfkkOubCFhudwLUpbcThoIcRNQ6g+PA/bgfjN5yq1KLbXtxWr94AZwIk
awVgRQLyxz0aOfudCzYalbb6GoXFx8bv8k6oP4jo2wAyCShSVZmiVocuFYcsyhs7Day3AUes+nKO
IPtud+nCbTDduL+WZFQJIcqCHNBU5bOJaieNAr6264jwbbzJWnbvBVAS86pT0FtAzi5M7HST/Mcg
yApH2Aya9yYuS/ZZPqgKtbYZHvlg9A02Yrng32dNjLhxlN6ByZmCciAlHiWh5jd2FKPSy3tofvmX
zv13EGg+BPxI0lAInzzxZM1jktgvGpsbZJPRnnIhJK6bL4zjruwwmgGEBEsz9jmymnC7B2u55pph
NFPo8qrYqSt1o27aF3Xjrjk90RlDMXxo2uQWR7VVamWH2vLWPGnh7xY25PSiGb8EaDmRFVEWA+v3
ZMDcoJYDgqXGRqHFX+NFpYKOgMQM5JK2Hrtmd3xq1V/ptkT149+bVjXkZSBigcQMvmMyCWwUqIUW
draMSoJv9PsU6vDBoT6H4rNU2mJtNfxe5p+kxAgOYNpbsD91ORi5CmwV0qMCLnFoF03Ma5mXB2ne
2b7v0ZwB7lG9oBpVilapLLxchXE9b33OaEtAYwdwHMCHTtZbbUWmdd0athSW4GrVgpPY7EUU6xj0
NMOfo/qlNLEe4AUnK6tY9GhT/XVKQxYK0hevXrkJs5e23EbodRe2IbdKE8MJSFZRmdsAhvvMVRs5
NbgQaMdcXLp77l3m7edPVkoqnJYpFExVpVg8emA5goqfew61nygkmkAijUYf/83u4ACqFQGmwAad
bEzfE53Q85rODlW9KtelIdTbbNtseNHIXlPuuQdPkmY14UF6r4EO/G+sQ2UGj2tEIto0cEWvf6Ww
Q9XZdXEWu5oW6D/uHYLjTBzAHgWO8Nk6UQvkYSwmMLiUpu0Lp3YL3zFO7O2+0dALjSsRXgLRpjjZ
ozIQM3hYdqzNZiFDM16MEWv2yYITGF8fN1aA4ADQGoz/LPpEUIW8PQl5yjN9h5ZsO1JDIkT7vjdb
9okLjMeTeteri9MGO6jB/9qBF7+1g23khD7+2O6O2nNakHLTWSVFOdh2dipDCpc0m3i3e2+tfutt
fG7Bt9/diL/mFVy8AFKNKdNb843SQFkvhXlp53Z7vzUy/73hUE7kRkDusDDau/Lh72hFRLHwr5II
BOetub6WO7xGYI7L7JxbK/m6TIxYgA5TQPxSodWQrT2IKJdxtg/q+tPPy0/oX9GgX+VLbn52hYGb
lGVsJDzkJzMvDGGScuO3dAXIi7toNQT7gnkKhcVRj5M43UuARwoyjz47uPfJJA9SLqJw6nO2VBpi
f0psMaEqc47P/Fjf9/CGKXrdrY8dwxGAmPQwjBdC9rllRiMSsDM8chWgE7idd1l1MqXNIs6O2p9B
W1XRia9hkgX7fGRLObsQ9txlJcd1xryqaAqBzoB8d42lfRJ2jsKCaBB8KORlCwWbj+PRsq0G1NS7
11oH2Js8e2iiXJ9eHh+puXW9tj2Z7Vgoec31xpPbHerypdjmAP1Xw+qxlTt83u8QVQmwNgR3Y43p
dkrrIPbbSkk4e4+xgR1SXOGdA3k7YqZ0BbL/1SoEQ7RlcyQ0BgI2u4tg4O/Pseu+Jz+LFEJ3D9f/
fBBiKLD6YKmn6KhGcYIolx3W1htQKqfU/th/vL3tQzrQ2mxXuR4ditV2/fx8OJzAtvX6eD7uCg+j
efgwqJJqKqQP77pmW4CRu7DkbKU0yksMuoZILqiA/HuQ5JA7FAiPCPLUDO+xkmy0pwXzc2dMASIP
lyLI2u44uOK+cRFaFpwtIKUZAd5drAsvAl7ppDUfXRujUfnS8ZJRSRArDHWhtfN4VEJ7/Bmjz5ie
9JE7lod3E0QAA243hYK2pNATO87mZTONjLxFVfsze+FDs2kvPoKZx+Z+S/JTe4Diw4mhhRLVvIkP
K2pJLbOQ42w5PYQcVFBXQ6fhNj5AH75q0QEwSGsh0jvH1By9zC7BiwjFOzlcdbItxER2d7JEO4gP
BYPBNhT6cHHxBWxXZKXdfigT0sdGtiT8d1czGrcKgkssFjwS3u/87Sz1XQVmjwJHB7GC9zZsfRTF
xDUHhq3nHzAhPp6jmY2hoBIIXPKo/ntHoALcWxgx0KS1hTcg08FB/f3492eW/Ob3J0swyG6eCH4F
DvW/SH9I6NW1mq0qrdaPzdxF5mMN9Z9hTOMRDaWVoOkxjA+8QfRerxfO78I0TYE1sdK7ec7g9znd
0bU99/748+8KdVjzm++frHkl9Q0rN/j9kR9SwT/tQdw0FvF8mi7YmrkAbkxNHhaa0GZKpsGUs//y
DWkfnB6PZWmqxgD1KvOT+Y4k9OPv8z+eiVr9Yp/NkoHxz68M+H1Y19K4pUKCfjQy7FS0G+n1Dn33
PyPvwDIr3MIm/qVsvbI4OF7SArsmQn6ohMqbRo4cwQsM4JA/wNIZvdkd1j9LIKqZoORmncYtf2UU
LYpCEccYJsQrZMp8rtXz38crNXcpwccgvYT0IF5M0zdmyMhl2I3iWXt2nzxzNN00pH4KICK3bReq
XjMH9MbUZFcEvt8pYtJDyu093CqG6BN+u0S0umRjsjG0BtkKT4ANNqclJd6hXpqw8YKaXCgqXld4
EKDzBW/yydnxIoWtmIgbtx4QdRSggRUoanuyZOfu9Ty2kF3ZmcwWlCB4kcE1arsoW4uflmsJq/AJ
ENrDEsvD+EuPRjSZMybMnCLxMSKw8TsLT9HZ9bgaxSQGxANJSsMAvx2XBNjYdreYD1qap8kZEVOp
yMpRT8mGrusZ0HHRFNBXkJyXDuOMB7hZkPGwXh1GGbD2YvBgaOueza+QCkarLwRHM+f9xsT4CVcm
XAndCgEDbn95s3e3jt4YrcUuXJMzvv/axhRgFYAdVQ5AhWj753oVvWj6kiznrAGE2KAaQoytTMNc
JXB5B8AqhBOE010Anx97rKWfnzyQoVmUpWKMny9/gqd0NfSQRn9sYS76AvbsnxFMbmLV4fjKgQMY
G/ZTgl117sj3Rls9r6OFBV8azMSZKH2aNB0ynbYuIXtS09ReGMrs6YDALCqP6Ae5S9JEYew1NQc+
e3C4psQn36XOL+q6zdzGY/L7f41MlqRK+v/h7Mt2JNW1bb8IidbAK020RGZGdpVVL6i6BAzY9N3X
3+E8V+dEEChQLa0tbWkv7ZxhbE/PZswxyi7rYST2Ct/+5zKicIQXf322G7JZGuXY4q9zZMqquwHd
jgGRqrUo+KbBj/jrys5sLyKadGnNwO/uQRX4/M72xkbZKf0qGfKiH7lYz8yx95PWw2lhPSJ2yaEI
/1psvZVtX3S7FzZmLh37IfOEYi3v7yjLA/mBeAVa3k3kqMH5fF6Dqt5g++bfTpzzC8dlk6QJB7zu
r8lufzKf3bcXaCQdPx684O3z/tIWXeTFymbunk9F1SepjdDynG30fTCBw21tOWtfb+bp9Tjl1Gqw
GrqvnSQ4fJ7vr2Ep1L86ajM/P2IsGTK62J7TMXpg+9fX5wZ8D86KmeWDZoP8DNSQKnD415sypRar
GsMQyqQM05F/MRjzxtdY9paMKAbaanjkwSo3R9d1YBmhFo9BrOta29FXkBmBBcCpVuKIJUd5aWZ+
aQpMmI0tFBGsbbJDrr6NVoDHS+fq0sDsxoR1ZErNBANAwXyWb+rHb3oY167lkje+NDK7JiHvm3GQ
YUTOoMdYO9qZ78mjcoi8esf/wzt/aWt2UWgJriMywJa6VYJwx/dr4fzylqAHaKIXBuTFzOuD9wis
zgP0PSYbc6SOvqcTYqKVm7J0vEB8YaCCiAqO/TWed+FYGtLRtAo1DRnQh+ZV39gR1Ri3cFEThRc7
Qhb1/b9YRM3FAvYc5fd5vX+So7HhkFV4TRx+cqIDH7bDoXtwd0Aeng3vj7Rp3eFxbbduNDCEBwVT
z/+anR2NkYc0lKilQYvCM2SHvjCMvoHdzvs8g9/t8xOTh/in3lnAphrgNFuLbr+qsfMs4PIHzM6L
DE3UzuT4AfjS0wZP4Pt746Un03eenp6flYeXz9iP/c/dn/vfWxXP941dAVHB1KyYOpndbNaFfS4X
VDyHsIzZyvyNgDO3ADXz4cH1FWx3+ErRrwOG2Fld9VI29wVS+f/WZ9fe6NSENiqsv7/D+nGjpG64
J/to+/2AMbkXcN4mHtuuAdwWY41Ls7PdhqqF0pAaZkPQgll/2AGCpULB5f63Xbw8F592tqVDUuhy
VMGKTLxHwUI6OEgjlXgliF2sIVyuZvZemnXTSlkHO/UBnIjcOfXP7cnIPGCrzn9WfKi+9DhfGpu9
ammTNpKRwZh+EoWyPnO0XfhkP/8Cw9iP3qffQg/hupj4HrDi7piTJ64IDubCTQqIODWO9MT+ggI0
8l4+D28/39BqWHl4DREq3pxp9F/RBkaDxyAz19iEPTFSq/+fEO/jI9ubKFKZjrUVfKDDTmzF636v
P40KIOiym+a+8/t3CrJyyABXu8JvALesPepbOP6H3Z9PUdCKNsz9LLafn39Wfd6y80HxH5AGA4iO
OQhHU6OMjzmKQLWvnotggBjOK9/Gm/hbtd/U29qJ9uFvttXcQ/IIfkWPexjZ3t8/rDc47C8PePEj
ZqeIDjlPpww/QnvMAg3DrNlLfkrf7FMJa9EmPpZPa9SKwrfc7BNACug5YtoNKdJ1hFT2ZqUV5YSS
btEVriCGchFIFSvXcDHc0xRNRgwGOSrQAV6bKXqLY4ivhHLUB4Zf99O+1wHP8ACu8ldO3mIgfmlq
5ljUXtJIbnL9FRC1aW98Y/vYVcqt/ePTpABhqg5odj6tTeSRFeqjpfjp0vDM13QWCFm1qdBfqyDx
cftcgoGBNYd2C4SDAhceKRXgNFsGFmqWo1U1TYA9MqfXoi4dY/xGm5eRbkvd2H4bMkCTlcrR2VrL
amFpGBdC/xsAPPz3HLrLBn2kXdPJr0fb8Ott+Bu0QfxxjaF74SW6sjLza5neFJ2KvO2VGp/RT6l1
O6i8TJts+DP+aUBXYcarXabbpxe3XcyigLXYMFRzduPSvMtMDenoawG5kTDTNvb0XsfotWPcLmJu
0VUvAFvXuhsab7G6Wbnvtwu+tj5bcNGU7VB2Sv8qd96E6Yey0TYhT5xC3xeN7hJzV6XqEZRMK3Zv
HxDYtQxQmWlgY5T1WcDRZ2NrjRYHLGncZN1BMmtn4hNQm4Wvpw/x+FnZGxqBPmw4GgY0O2zzGVDe
bcPdsPvTtCvv2UIogJ8DEkAxUQwc69dbchHh6lGkmqldDa/m71o/T9W5nHZc+tF9kg60Cy94Q9vd
Gj3kgpu4Njr7BomOuFfRAc2S5Ma3lNqvWqcbgtKEOCXdjeOH1IAmaG/x/hf3RvrYK6AllBJnYj9H
/dSwt5U9EQ/itSO+/j0zDymXXZ/g9A+vU+mN7GimeBi5TxiGPc+R8jQ6KuXeKk7qK7a8NQuSGtAn
oMQ0H72csp6XStcPr/JBjVxTfzbrYRupxrYuflDru2ZuSpI/0Ayc/C825hEHfirqfTrtte6kZW5e
Pg1K7zTxqzZuif5oJeVKaCXWfe8HzvapizHSVstAANJe+yhsKd4mbXyUmDqt3MabQWAgY3EM/+9T
zHbATMdYAp3n8BpV72n4YoLvGVVQzOGnxUYiryaGB0dPA+wJnyA/VKWrhiepfqbKucpeFHUjR99X
zsSSdzIB48PABJrhGFi7fjWNZCosLVKGVztLrMFneZG6kZ7qP+3RmjbMKP82wIY/VkYZ+rIyHCUK
lCTa2D/7zMpXipDCF13sA8YcwJsvJipAJAepuy+UweUljeu4rnjVBFm2McrdjzHdhrsaczC6n/xj
TfjLFuYVgZsBEAmQ4vm6ITQ5jGHTBqksOZliuzaz3XyjR+PK4RKHZ7Yo+D9AQkBAKio4s8c0HGoM
pShqGzRt9x5ZY76xbUlbMWIvfDpw3hJ8QXw5MXZ8vY2toBOI2noKKoNLnUu0McPUAev0X1mYFY1n
UIlpDwNE/rIjxezKs63Flr1NO5KZJx5yjLFYlWZNjm5D2g2v0UD+aE1hFH5omMkPy6DKKw9lBTRD
g91gZr9u9Qet79PWKyWlfM4rhunWpuD2Ox9i7ZOPvPxtNOr0CCBx+spStTpnzSj5WRRC3UQ3teKl
U4dOc1qNZ9wrprZ/pmObP2ImCYyO1LSl1u+0vvytMp7+yscweaVhnDHHYAU/h+mkZ24xGeSkFXIZ
+2MHkgG3rJL4I05VGT22Dp1kjNH340ad6s7eAhGXgUi142nyqnMWc8Ap7fFU6ZWkb+JElQ7A5Wi/
SEhlcBbzRpPBx5pk5y6XJvbAEgkiNJM8Ro0fo6gIhoIcZMORnKQfk9nxH71Zm3sql+MH/GAKig3a
Mu5qrLJ+MpplpV/nvANvJ5D/iZ9Bq+slKtVOxmgqZt683FBK6jYNw9OcxU2dO2WrkjcQOQ6tXzPK
gW/F4NzPOOFGumuHEdMCYQsK3k6mZQ7O1rLhnl0j4fXTktqhAzal/nvCIj7tW3w74hhdD92XcYjy
NezmPFkUdwlTrkJ3E2LVIF8UPubi3iYqjWu1H/oARMlscJWx4zUqraSPN/Jk95kXwmk8txUHO1ie
2clLwxszwQfRoIjbtRxboZR2B+2OUcl/hkUG7JCZgkxShUAKMJkKyB3xVQydeGpBrM7PwLabugVJ
cgDdUrM5WamJwlEygmbADTVT0BjhMTqB1S73q2Iqf7fhVJWerUzNX6mIWOqxzkrAJduDSVAgs+Mj
xhvhkJM8l3ZKm+XtBkP81bBt7AoIRS3LBuYAv2k+D3Uvy540GhEI1IdphCa4UUdT4YAoz8RAfVVZ
40rULy7vzIVgsAjVZTEbA1q5mQuhY1fEjIx90JPCbfot0eJNV/6VsjWw8bzGIHYSFCgoyCmgT9S1
eYpqSWiUtXI0BBaNlOdJIoNj2zXZgBxKxttQAozbDg11SmYhyQYvkteGprTh5lhinNEGx6le0rVh
gAUPCi4BA3VvMPYheJuFsIM2pKTR8yHQUJ12NRMSfhkhn/cfwlm8ipUjM8XnxQgoxo/A0nV9hoe2
rXmb6FNATGMDKVQ3NptDWxNUP8a/kOhdcdhL5sRcBaJRYpvqHMM+TaTT+RTJAQcy+LENdUjmFDi8
eTV2TzyfTFeDAL1/f4235whPkGhTIBPB8NH8kcis2uzrQZqCpKC2b7RtvsN72x7wnHOPYyBmJQkQ
b+j1uRX2sGXIISHsYc7ObVcPHJsay0FME9ONIr042Z3UoQvbSSuJ3Sx7/No+THDIMlw0JmXkWQhn
9ijQVSqVA9kIx71B2E+1sfrtkIB6QQ+n6YERpXEzRSo397/pwpURNOiYBsULL6rnIgG7cH6yBJ0y
rmpTMAyla5eqL1vdrm/tM6bC3VEH3+Xw2jVAv2r7hNfQBJsgvVWEa2CweWVZfAFBvYtOE7r+qPPO
fgdiztruGqYEoOeX3Y4jvHLMnnSQy2CgQIByIEj5K+LCVYIgfkpQiaEdhiOTNsX/ZYicvO/+lomp
u63SsGPeytJJlqfprelrDGDHeeWhGZHtWTXYO1bGxQsa0o0zsjHcsJyWD1bEm5f7H/f25mNNggJK
sxHUYPxw9m2LRC1qtZUDbRgfCrX81hSa/u+HlOCY2vhsSE/QaLm2UYxJBemZaQimqGlOKhSlPJzn
5Jeptvbu/nJu7wOQX6gFKMB/oqoyn7HItS7hsVaoAU9L3bGNZtzV+ZS7+tAMK/dhyRTqYCimgT8L
L8b8yzHC6YDoIUAxhfRuHW4BPb6/mtuQE59MdFMwESzQ1jO3DLm8WOQ6WlDJSXlUmxrjmp1BnhmQ
70dEBMD3tgRkmAOJXHsaoRt/3/48p8eJFz8Ao3HiP2AymhXDKjurDA1dq0AZNkbaj05oQ+8h/SXp
umePfg1SG30C/4vcb7qIu2zc/5cfAJp2FDVR3ITE+fXRsXJLs3MivoCee+0Q+ZC0dTO5PJj69K7I
b6VS7pmpBVSyHuW+drqkXvHoC9uM0AvpG+ybQiD8+heULeyPnQK3x/PurVJ0fqBmZumgughRpbu/
3oUNF9EBRuXEddG+yh0Xnq7XTNpQvZGDXNYqjhB9gupXp+sbM637915KQr9Wu3TDTPSXtAmlhfv2
b58vjOVqGuIIIZkDlPn1Yq14kEKcJhmcw4p9NMak83HKa8S0JPvBmPSPU7rifKlfhD4KWpQW2Buu
7YWKJE+lbchBwijZmQpjhyi0so0Vqd1Tlob5gxT2qEdws1wrMIulXL+c+L74zqqOQqzgDL02rWah
1VsdlpqpsRty+zzS8Z0Lqs+2x4ySfY55/FpTzJbra5W725dUmLYspJPiQZu/pCDDiAcL7F9BKTMR
FKAe953TQCepAzizm9Tb+7s6rzaLz3xlUJzxi2OlJdAs11sYtMvekcrvqZVuai1/hI6iA2K2QxIn
B1aCUr83lRXbC9cHTDQE+4tYDAmBem16SjMtJlKpBiS3ck9NIwVdoi7HqTbSFVO3T5mumzrB9LVo
s6PqcG1qxCAroPNMDTaQPlkJJudlJfEJL//4/A1LCsyzIeNXg4FzJOEOG9qDxchpCrM/clI/NBhL
lNJyX5TJcz/Fvvqr77tv1K7BEiX5YYpZIBkwa/qplqCS7cnT/S1euLg6QndEZSLoxBN4vXZrJGZB
h0YNDA2zs4S7SfmDst5NQXV035Jw+bN7c2VpdpbaKcpD1sOSGfuFBKoftCHj7Ph238raema3E6Av
AlHAXg3StPPk7tSQZhMa+8Je05RaNISaITw8WjIgmb/+cGDHs+shrNSA1fZDX/2gTbGxegNTkSug
8SVDeECh7AFWE8wHzsIFgw4DxqMtNcho5jHykxdkp2m9L6XmylldugdILZHLoXMLXPfMqdqhCa4d
PdICgzZsF5n5G+KINYLuhdAAUjtYD+gIwEgGXbDrD6cAcK9EWaoEWh1Gbm+1/b7OlGhyKqK2EEY3
Jp9ANmlXWUJkBdLG/ogwFPyxdvNm62a38nlvF42WlvDk6FXj3ZzHsU0s6V1cpXJQ1+rkdPVUb9GE
Sr37x/LWm0GaGMIKyO5ABQ9ixetFp6mJ1xMbGeQd3U8kPDVNu4/ISmR5+z4ggIWr1CDegKrEnP2m
GXMpleNJCVIVrGaQOy4LA1W86Qgtsp/gFDtrawSit4cTbTPI5YHiHgIL8J/X68p1u7c71K8DnbHp
rIB+3UtZSA4WaadA6skav8/CbqE7ryGwQw8Uq5zdOgkFH4tPFcK6RmXHmBNouZAYM9H3t+vWDEFb
DLm4kNQBMmcWztAKDeREHvSA5zrEjfS03vY8+vf7BuAYwnRAXdFZxbm4/niZVKVdXMNKrOfAMw2o
6PA2t1Zu9e3RgxXBqwkfJWhNZvdtMnMWDo2mB9YQlgFSR3ADIWg9l3W9Bla7dfE4xrAmBLUwTjOP
yupcmRKaUSOQioZujSLHiyUzeZdnqrZFC3l8j6V27fVeWp+Y3MM7iyo7CLOuvyJGiMOc8cYIkkrH
9GTcUgqlW1SYdUeveWT889HACDwYneHz4SSR3Fyb42xsi6kvjWDKS8O1uqndtHWzRgqztCghlIJU
FPWCG8YWu0i7qcR8QWBGzOHTo52C4YSqK15pab+QvYNcA1dJVeej9rkOBky1yUmQWAlEBDo925NM
63dWyOOd3aAZAAKjyL9/txaWhsECQcaJjpKBSeDZB9TJ0NmtbgQpKTrPimN0mdO+cEbFblZMLcSv
QEkIukmsTlCIzDZLG4200kPbCErLzLY8H6UjmHDIjihVG7RmFe1ZFre7USKaq/cqPebDqKxiNsQN
u458oCQqgypMRyET7GSzG5gMXSR3ISOBLTNkBcOh0SNfZ99JBuY8xeEKGJYJOheOlr+Yq0nD0vfG
ew7SJFAYoO4g/v1FDF9UthyFk2wEcWpiiLeOB0+PoUqG2LtY+d6LppBro1cIglnkKNemokEypba1
SGARDNcfDa0e+ic6JhmU1qVu0FZ6krdeGnIuKIjroE0iujnHwuRZFpc6hAgCiUOJucrM+m8xhPJK
dnC7KGEF0YGBXiFilllEWU9EgneVSaBWVvVT7Wxtk2lodzlJWq9hIRZXhDhPBXcKXOic6JybAPZl
Evgh7SbuwTWq1T0EGKFHq688CouGQGqBZi6YvMDCcL1TSmkZrO6wU3is2XsWmvkOUvHFCqXEnLkE
yY943QQ52Re6w5rBAGuKhg8nSRgYkc0/7CK3HZCNS49VX3WHtjfkYzRMyoEN0uhT8M5vUirn2zrP
2+dSyfY6pZkrpyFklWkZbi2p03/IgD9+o8VYPJpxT7yuatI/JlqLK25+YdehoomxUGwFiM/meohm
XyH1T+owMPModHmEcirJjRcjW4XE39YTcDm/9AQBl0RdYRZ1t+aADqyhhkGD5wu6MXIcfxC81aAk
ZVLyu+SkfIV8agl1GdLFUJpMe/7epYaytuQ5/lDsFgJUhMM4EWiJz5s5PFPBn0djKwgtSr2CysNr
JcV241lRuimpGe46qG97aY6wrgKzkd+M4UOS29VjH/fpKUutd72i2jGD419JUxe2A+EL4jHM6OLA
zhXXZKXt7KaNrMBqyfhKIrQleR4V5wnFlpWrcfsoIpuDyiPUe0FkhCG+66vRtKLKxYr01Nu5S/Lf
GmaGqhazrtBQ/FfRK3xyG5PHoCgCdR/QkXMmyVGL6tbgZn7i1gOxK0eZwGP1418fXNFyQHUQVXT4
qXkxGEtBdy0FnfnE0JnNB+WPDhY1l0SoWd23dJMNYBwY/UmMQuDegEdh5iq11GZaHPHsFOIxfczS
RJReY9PNQoMecHW6zX174vm+elgFEAUES9gwdAfhy663KhZa3S266yeWy/rLiDKL1+ktpuHj/u8U
NgbQKc3kKbFmP6vywFas32RbsI7AHYVu+Ad0J2arbcuw0aqm46cujfQTZaBCKtRh2NZx8zeV4uSR
x3LlxnaqvNxf9s0JFYYR6ApkEN6Kee9Oa3MtmnKbn4AetCdH0yKoeElhGIHHHKwjwyafmuovLYbx
X28hDMNBodKMXA99n5mrSiCK0TElLk7txIAzQUTp4zgljpX1zcqrexu6CVtgcQVMER4YsKPrvaUG
A6mbBo4no+xDj1WFHTQDwjSFK8rTFMvxpwXA/SFsBqDTzChRnxR7YLv7X3oOE0RMgV8h1BjQRBRK
e2IrLoKn3opiQBmK4jQpFXnRJcBWZGMQ6AUTar8qVLhoP7KNDJLPl9xojd5JQDR2HnmTOZOdkgOg
+uamCe1fajSxzWSDJoFU0AJLm+Ln/d964yK/fio6Dmi8oNA2995F0hl2kVTFKQ2p7mcQpWaIsrcF
s7Rf9y3dBA+wBD+MbiZwg+i5z7JjtH1ShUjAwU22kngl6cBvKw/5ih8W1+f6covbJWb3AFUVbcDr
T59YdVgmpNTQAQ2b1Cs7pqL6W5H83NQy7V3CGmPY31/Z7TcEAwT4qEQAK8oaM9+PXHzMcKtJUOpT
NL2wMoXQDAO+qHwsBg4tr381p6MtLONk4T7fkn4ZrdZPTZtZQdq3AFqZ6NpaJ7BCy4aTyHFU/zNa
Q8DPcKOEQh9esXmtq9CrupRGywwiNYX2WShbtNswkHdGK5H57XcEaY9gWQKji8D0zi4vjsxUpSyx
ggEQPxfjFnHiACqWvvRhbKwRS98ex2tjs1cAFbzYYKB2ClrgexxkVOA4Haj1z94eqRtAfCgJAX0D
cPD1cbRqHk95J5lBUnbqVpsqSDvjFHVOogMw3vdQdiBGgxnWSiPpCsjo1uEjDEXFC50fBAsIqa9t
1yEdq96I7WCyBq/owmMyJEAH1K9Tp2xL6fX+qVz4nuAGAz0aCNcxpDuvVUbNyHuKCDFoy2w0ndGQ
M8ltLJLaK+HCzSkB+xVyHNCoAoQpSkbXy9KtUkEOUvBAJukuMfFeq60i+ba61jdbMzR7qUlpaSEz
OAT4SAfpi0/en80iWXkrbj4bVoMMUTbAN4m2wNcMzMVTEYZjHSfhwAEbauiGcv7K5DZfqfAuGvmC
W6FwjsFm8e8vjFSxlEmhBSnBtksAZDSiNnmQI8bYivNdtAP+2v8RhIf2+rUdw85QMrItHgxREu77
HFI86CuvsQbPzzVedZxphDEAdWEOYd7ji5vcEvRkxpGMboHBw7alTkj9yhy3Q/SPrh22ANMD8Zoq
ONuB7b9eUU9G0yiM0Dhm8pPVDG7pmU3j3b85N+HClxEiGn42CiCAkVwbGbNRVCpscpQpkYBhjen7
pJvsvUNKdChHO/pokKseJmD0tpE2Ja6l1fo3uSXRmQwVtPgkizmVHtUHVmSVO+T6b85tDbp5VI/I
SsAwj1/Fj8XUBZLzLzr+eYqL/C6k1sTIMXo3C39jbBW/O3Xf73+S+WQdACDoTaHSAEVWNCRQn73+
JIU2jZWVZ9YR4L7cDXXGMX9pSy56PtUWHcHBY2MFnYWhtDxqJekDqTGCIDWERSgJtuGBq1bphyaP
H8y6Dk+mlPDXSubNc5ZbhdePvbSdpjikXlVHstc0it06ZGwFj6YJfLcTK0D0rniueWyCRYHB0AS0
DJhP1E1nDgXg6nwaJmId9WxEYrhV1HovtT9S1Dfuf741Q7P4s5BH4Dpq0zp20xHQBuitak6ePKbd
+3+wg2cUFUJUtdHUvN6lSWVNk+iwYxqjI03Et1nyo9BLf5jMzX1TC5ce6eH/mZq5lpG0XM5jyzo2
dvsU5uTdLDfNeGoM2VHVfsVfrhmbbZRkgiZNBZPgMcWyIu8kVc+7Zo0tY2mTbDyIIBtApoAy1fXH
U7M20TqgvsEyPTG313K2r3ll7ayxfdDNUVnZq7lvFocP8A8T8/JionJOgi53WhwqHOb6yh6clLDW
q9SErZy8+WgQMghIASGAU0zMxYHaYnYkUtS8qG2WcdCrSQENIiMKoZkTN923OupMCNmYvfqz7mvh
S8csHtyhxviMKw9qM7opt9vX1pJZ7FURKLwd1NW1SHNGnuqao0Xj9KsjeXYmDCLZPkt1NUT4FGnK
b7mooJchj23VWx6aPkhnEzUq17piN86PKGiJYdoXLkkgQ2cXK9f0YTKoIR0B4S/fOtMhOyiQSRTq
Tysf8iaTxYdEhAuidDH/YaJccX08ippQZlltFIDKstmUD6XDfonh1/yxWHt/bo4GwLxoXKoolSH5
voFjK2ObhKYyRIFNgcnprDMQ/Tu9gsyqzCSnUX50JdRdNIrOWP5twv9Ecd31tvNHaQ27eXPzrn+K
OVt1jnKNwpM+ChrpkEPPVG3LbQb22x5yXxLb/qNP+TKGCSnIxgOCNu/X9g0fjbgZoyDJviWa5Hfj
Zxe/ZlAd6YaP+6bmsSR205RF48rEboqhnuvdlJpUAxx9igKFlp4aHgbMOYzxChfLjUfBRCqqHnhe
kP+KkPLaiG3wTpW5mQRVbp3a8D1U0m0fg0C4XcksbuBJWA4sYS0YvYXvsmYOsrPtMIwhkRPoinQ0
TN77GvKMptT4S19iqC8d+OBnihFtSKSkT0Ns1ZsxBt95H1vdFvM46lnuAVvnCkLrEpHLU4iw/rFl
2jPvMDgKgHK/yjK/8Hkgto74F0NbYgtEXfAiCtZDzI4kfUKDGKM3+l6JgsHYo9+bP9kHJfWMn/Wf
MPQ24Zn9xW++v//ib1+WJWAQtpFBw/9ic+bVVMLCuFbQmAhaiHZDP5gH0xn0CjbdDj2EdO4buwHL
XFu7oSweE0DYSw3WSvonjsp9UoyeOulbuJmNaWMSaTx2IPpn3+BLM3NaWeuieTSHMQkgFLhQj7n+
0CXGf6pRNmig5J2jlxygtBDtS6NzMKrklPKAZ8F4MozvUfWtrXUvpkDo3f8EC37EvvwJs6vAlTQ1
UoPge48/I/pujg34z72ukV1tDWm18CYIriggMtDnE2n+9WrjwdTBrYXVhuOuLz+HEOSm3Y8cU45q
9Gak7UqOdXuKwRqELys6AIgcvka3Lk5xz7Qmq9Q2DpQk6CziVhaYVoAJN/Jf9z/hwgsESyrSH0C7
ANWfpyVWmEQqRQQddBsDBHLlKXNKNyaQOKtXDuytd0TVTGghANKCt3Vete2lQra4rsWoaKli4gKK
KG/5mpE5nQRCE1iBFxa1GBTp5i1ZqtQTOohREvT+EIQH4j4T3Y88yau8Nd32pU26NDWLE2jGMBua
wVTJ/0qSG52ZfWyqlUzsZlBFLAiAYtBIqYi5tHnPidCxTjirk0Ddls/ah+xjGs+pzM25/JUNgq7l
7f6JWNqmS3uziDUtR0OlLexxpXazwstitJ7GtfLmrau8XtXsPqXGWEPDDlaSyU/8DTBOil+d7b+r
Oiu3YQ/w9Ugz4ZFNFHDnAbhkRpoZEiPBLMo3U8uf5IhvuRk/W1W6KSbbTVjtVvqHHYFLwGqqx2mU
PkvMoUrt7v53XXCYyKCQGCK1BiwBy792ISXC6MLMcxqYj8ojebf+EO839+QdBDzxz31jS0fz0pbY
5Av/MQ1jYQu4VVCzQ6FioMn8VZWt0w9rHFFLpwX3GRECEg4ku8JvXhjKkjIuM6unAZGoyyBp1xpg
FqIrMc9N+1lcAoxKoOAPVVaReVybEXCAiNUTDdBwPtMncgAmNH/OnyEJEECv1+MpuOZ37YrHWvqK
QtUE4wQo+6PkeW011rkUT7pOg0huHagNORh3dlCj6fSVUGvRawm8n1A+AAfOPEg1kccrOKZJ8GFs
yOhMxx7i3Zlf75EArcTDi+fw0tbs1SwmOiiZBFs9iC9t50ftfEOUAFLCxu1XHuily3dpahYQ1xWI
01AdToLaN/z/9McBnEJHGQgcvF7XuyMrnRpHIWYcatqAxSrvHRGYef9+kYDJ/V8jsxUgO1TINFQI
J6GETYrmsdC4k9rnqFoj5178VqjimzbSNFTeZodNBeGIbactDaiZg2VGoo+yBD6u+8tZfO4BvkJQ
AdEslPFnVoaSF1WV4b6Oajdsq1jBM2lPhlcBIIz2hPV7lDQZPVMj8xs22H7Y22uCfbdRG2JkQPxA
FYGrjBzmet+Qzg8E/UP4wcSIPcm2jhXG0P1Y1j7HujC8QUducX/ZS17KhvfAhDB49ICkuTYZTno1
hKm4yNTeolgz7ZD8pi4Fq+3KB15wGYhuAHMAng+z2PM2OCnktuxZlAaK8cnx/RASaGnlikHaf17S
laHZRkZx2xY6lWhgqJkPjPoh7I0AhBj+fTML77TINTH+ApYRMQJ5/eUiTOl3eZKmQdLbpV+ELOqd
cbJ/EQpRSTQjIX8NRminYVYfYcq/X4VALWzd1Q+Ybd0kJRWSG54GtSJ/qJK8bWXjMRulXSiT3hks
/YES7VsZlbtRaJahxQn8JC3BP0NB6TpkOWRNgUz27n+WpV+FGhvcDtrcmN2d/SrGgcUDu0MaxBUk
FgbqZ9OzWRgrFcqlw4R2G7rOKOuhSDTLZUuqxS0wbGLt9aksf8bao6ImOxuFmn9fDvTQUIoCMhMO
e3YlE9ShEtnOsByt8hUd48Hmr7r855YOCPkvrcwddquZfVjnadD6BBiImL0p9V+OGeu3+6sRZ/I6
DRdiNtAEtIGtBX5qtppe62zaV1MWSKrN3KorOFLS3r9vZOkEXBqZLWY0mkKPuJwFcQZiV5U5/+F+
myjXoRSGGXCEP9cXL48q6DkbBZ6D+kPN3qm6q+jn/SUsHS90opBjgkMWNAqz/EUp8xCEEiVMRA95
+Dyk+zb0SL6/b2VpNwCCxWMDUAFUe2YfqmxDoxoMeEQN9NR/MbxWu4aBOecVx7uUJwEY+392Zi91
VRdc6pU4DYqPDNGgFDshBI/DLnTkqHGrUt6GeXbIitKZxiAz4wem6Cv3del1vfoNs03jddYWpozf
gCIY+4OuFflrfS+OleXF3I/P9z/swjsqFATEGDPw8qjPXZ8QZIVJbfQ0DbgUjEn+OGRQrqx3fQoq
2mJtNGvhuKOAilIB1LnxiM6R+W2V6JFJlRSS2ZPTkM8I4k6ZaaxcqoUTiREeoGfR80cFTZmdyE4q
4z6sRuyh9UuGOqkUbcBDg01cw7MuLgfFYEyHAbF2I3xFI6st60HFM91Wjsojd5oOI1vDPC4cfdFE
/X+kXddu5Miy/CIC9Oa1aNupWxI1Mi+ENBrRe8+vv0HNubPd1TxNzJ5djAEGULJcVlZmZMTc/TT3
UQrUcPoyC+tIUeBWVRm70dfZuvoXM4alR80a2B0R6PrLTZD0deQ3tRzvy+pnON13HZjIwAoYV4+3
N9vSyqAxD23T2GoI3KirCKIYEI6TNAwFcbDQB+AJ8nUhsUHVtXKQl5YGjmLGbuLBB3qMyxGh0AOh
0NZP9hIEiVvxWQNTjxL9/ctudhUzjncmOqEx7nFXdl7a1TAih8RXTc0/csGhTNbQJQvhE0pJM5Jr
LiYBYUsNBl0lQ53CTh17JAxjs6rCTSyXkF/dd7m/DVp1i0YI+/ZiLT3xYA+dLdgWuNGvusfSthqn
nsPltOfv0THQEtbOjirYVYz2s4sByVtZtOv06Iyf+McgtT0KNkKDVTwbdHkzMZinycxMYeUmWTIy
o9OAhsMjCW2Fl5MZSxObpt2Y7CfuFA8QrucL4P2sT7F4Xpm/OUKgIggJtyLyh8D5I99LnaoIpP2A
LgoJmlVIaqqQy7Ggyqv8mH5B4m5cq1ksna1za9SOz9iiZJA3xWbsfKDKP0QffJNsra8nR+efdGtc
s8M6y9ZMuc8FEiNiBtvdpCTO8IarMevNRtbzWO/iXRhZdWG05Ta2bk/p7OpuWZ5P/ZnlQhaEdNB4
dDUdimA/mPVn3RL1438zQp22zp+m0FewbENtv0Xv8esEWtKH2zaW3BMaofF0RvAPyAptg62CVhuT
dF830WeO5pt6QjeTXBv/mxnq6mBqdghGJk33RS05WRZspmR8U8RoLWxaGg5CwG+wOl4ZtCME1M0T
silO9z26oEmL9hor7v250CCtZdOWbkPcHwA5zbyKCM0vtwBQIwBAcVm614RI1jkPjboyNK9vz9vC
WQLkHi8y4EiRGKIjiMGvNK2f4COQW9YDCUQCNa+jNApM3Iql76cvtaXRCQynx6F4jyINdWwVtVST
Vh2SfdRu2zogUnPHJ89lbrcFkBc/2W47hh+p/47Sc8lJ+tishReLY51JfJDMmXl0qMg68qpcGHps
95x1FDzaitDqvVD314Kl7z19NVLUVBD+AbiGnsnLlQtqcDviV7oH96Il6pPxkW4h+kQE5K0zU9Jj
lFduL+Py5J6ZpDbLFPtjLPZhiqpHZ7Hb3mTNkAQNOXHbcjPYmS6tWFw4CDKroHtcw2MImI959545
KI7LJa1j4Rq9JLVz8IGhOsUEp9vDWvCC4GcRZ/K4eb1o5qFWLtD30XjJHgJ2aN21p4TTK+G+8X4w
9UrKfOGyRFgL5g4R/SfgeaIcbgNm5lKKcdoykN+QLvUjUAJGqZ2O4rApWrwnU/RgHkJ0YP6LmZzV
m+eegzmhQF3TSNbwfIr/9oq477pf7T7q/h5AgnYz4NVR44crAXHa5WIJnZcXgR8E+7b5KADDZyW0
QrbbFK2rGgrRtxdtYWcgIwvgCPBvc3sZdc7BYVbLzDSG+yko9Kzc1r4Iwe2Vx9zCWUZ0iBAaAF48
x+m8LEg+Uz6WRNTDxPt0ag1W+pI11DT+Hj0y93n9Y4faFqESIDAUUQ5TpAfZU4yWeY/yB4C6V7zj
wk6Hj0fdbXaN2INUQKhy0lCBtjbcg/LUVPFgMEKJQ2meQ/CZxm9TV3Ary7Q4g38sAjN8uSfEmhMK
9B2E+0JJdBHPfz56yMCxKkNO6F9siDNLtDtMiijjMg8lxdoDlKpnMUD5fWiVlUfK4sY7s0P5QK0t
h5kyMNynJSp4QmRIKZ6Ra8Qg81mhnDsCGaRnREAHkaCjzhL617xYUjOAKCppsDUudjqhX3umLhsB
MhHNOkAl0osT97XE9hGyWajCTrL/BUbtz9uLsuDvMIx/LFCL0vl+3CYcLMRsbSbiOxh89YpVHIY7
gLfAwNNOv21waUh4CaMq//3EpwkSWi1CC7AMgyj1HjMwI7Bj9eO2iesNIMy3LYBMM0QDk3e5pcH5
4w1cCh/OFKqeBzFpmo9hrTZyPXGzEVDDzWzAwKZTRrpaiacWefJ9XnhWokl3kfAUyuIuGIZjkDag
a1Gc28O6PqmA9uOCQC0Xzgg+9XJYlceIGjDc6R5N2qTDRTScfNXtor92CJdmqOMjtlrSMG2e7tFB
AH5lpb2bijt5DSW3NhjqdggLrwmqrMA9K5tJIoUkrJFhTMuEVNqv2/N27VMxoLmwhOqdgjIxNSBe
YxI1YvsUiKCjFxY/GnDbFEONYQFDG8jGbWtL+wJUA0igz/JlaEy4XCWPbRkUChBJBxEq+yGSY8zw
oxQbvayaL/Q7rSdlrrb7fHpRMkM0Ozcp0ux5jK80AzsV7V5MosqoAdE0wNSVO0I7rHEFLZhC7ADm
BuAWEMDTzwQF2Kp8DLhuH4cepJKG5GWAMqs1KVJr357GKzeBKx2wiJniY25lYqmLsPJkninLrtuj
pGowSmEEyUpaZP4JFw780gKNjUi9RK6rAmPBaWVI27KtCYuVNWVx4wC8F+kMW/GWKNWaMcQD93R7
gNfJptk+rnjUTQF8hVrH5UYJ1JzLEIR2++6nyN+L+oZTIImUAeMJ5ky90uuV8V5tzG97SJjgzYXi
Dt3npKa5HJcqxjvUev4rABoKPPStMTEr1/zVcaPsUOPqSi9AyycPO4PlSyVReNc3KuGOXy3KL+5G
5Z8RUUdNaMWI9zSMCDu+/AFi2U34S4POVWWG+tMXa8TWypqtDW3+97PHju+HAcR0YPAw/TwFBjQW
Vy7HK684zx3Yv5H5RNUYV9ilAUTsft2XmLvpZx7qk57zhnl7261ZoJxhXiDjmM67oJZ3CWhNvVoC
tSkYkn/etnP9EqWGQjl4dG+3fCkJOF7hQ1QbYXUSRdI4e68jRUKgDfE8QHtcgvTh/2h49ixni1RI
pT8lPgxLR14rIFPbW0GpP/eWwDrS9rV6L8jKnC7uw7NVm//9zOLUlDEXcFi1hv0RCwfR/5EIK7Qv
ayaorZ57ITuGkYjZFE7d8NGrh1x4W5m4q+wttWLU7gZucUrTefPFQWqA9ksLdPGlqElsNA9aZnv8
iqNYcvFgRERDOuJnvEmpMYElPRLAvdrt2XAgrIfLWFhTSVuatnMT1JDqAO3UkR/2e34g/UbehSuX
/doQZp97tvIQY8hgA0Nooje+OUbdw8qarBmgrsFA4Ji6FIN+7yH7UGzQOFAGd8J773YH9Y7dPYXH
SE/ubxtdmTSa4j1pfEBnFb/fJ1lp5Fyp58AnZmvabotWwLcBosM526LO/342dUUI7oEkw9J4g84T
AAGqFV+6dN+BZOqPAWp7gUSnT+om7vfZJ7AbeiS5dWp3nVmFtrhWilj0dniiQRdERbEP5DCXowmy
xOPBJNTvR+6NnWnILWSoSEAgsarq4hsWaWV0S9HLH4NzjzRlsIuHplJmg3oh6GyoKx8NWFp6SMsg
Q7ayzZen8j+jg7Gra6mNezXKeyQyxy+NkOHrfQXJubAbQISENy76MRAe0zG62io9mtmw54rqPovc
JDiMkXt7Wy8M4sIEdSHleVEoMchO9zz3miefOK5lfqzR/3/i8pVjO28tKrS8MDWf6rO9zbcFuo4h
8bJPkxqJjndBfR2gIMKtvUGX7aDYi1Lst8bFpZ3ZufWdgDOELaD1qp6pSORBGUbU1nbAQuSDEf1j
iXJ0MwMGNyo4TE0e6TH0esSMMWNBZ7yByCuzt+DzQBqtIqUCEU0NWJ7LUfnsyI9qkfTAuLckEyfS
I/t1ey8sThy0e76f0eAzpJyPxAlTExfY0D27TUvfAmUiEWVHHFLntqGleUPCGhVldMGgLk/tBLUc
pF5M2gFN/y0Jh01SPKvZ65xf49q/j++RHkd5ftaPmHEgl9OW5FEfhkI+ACffuTVDMs4sSh14k/iv
oUkg0ju3RA0Ksnl+z4r1sIfiAZiohCjQ2ypbe0hfo4JmM4Aa4BcqhwiMLwcEuidfkUIoCDaCXuxZ
08ttlnEGmUyJXW7yte7cJf9wbo7adr0KiVNmwFIFQryTPxneN8LxmfdNjrOBMv5LOhe89y4GR63W
iLykNsQYnNRFRpqzJIVq819yHwKkhoIebiXghQGkQTvH5QxGGjNkUT0NLpBd0BOUMnGj+vJa4YKa
uCsr1N2XxUESCgk09aSXqLdBpdJzoFl8gKge07/cPk50QwNti+6ek6NKSJkatmJmz6SvagpSsjf5
jc/2IapqTUeC2Inu8uGRH+/wsl2rdtFoud/2UYwFiRVe7lfFyyBUSwGcb4OL/nAwyxlpZxJwzEmb
6ICuX9X6cXu83ziks5vkyh511DI5U0Is8uCKdtI8SpPRQUjTgmJzhlpeZvfO+IFfTmiN+J3ZJLYh
m7c/4VuG8NYnUL6ym3NOtQRZH5V9TdRjgyafPOvMPHJqtKxGOwWNFz0XHtu4Mar8VW7eR4D2pmyD
gqGu5rs4+JWXpgyxwWHXFA2ik4cps+NaulMZ6B2qvV4wp7opN43MbXux18eVesDypgFiSUXWH/gD
2tt7jSy3baAMLtQlWN2z5/+rDYRh8WegD5U18HawNW7PG+X5f68cIHnfLLUo6VDeqxg19FjyzOAO
gLmJRpGXKOj4oxiSHkzOhqeMEzjf0LR+2+zyjjmzS7mxofQbWYzlwa15vO47I8x6S0J8IHonFHhi
MbZ65pkrbL87tNqm90EAppGQJ3IvGYH8ksZA/Uq9HkKJM9vlK19HN+z8nhUFlVywYsp49FFha6JC
fGvqsBSVGBE5/EyKO+T3EhVVpw04ipSeIdXWWy060Kypv+3OzDtzKhGQXeohmDAimlB9rIYUdFYk
g/0FTCOyBwF3NTM8bSS+n0D2zmS8XYWcAXcoChdZCw4cEFMbknQSdgrE0uXTmG8LMCvfXrSlacEr
CKAzpFXBFEKHPJ3cZ7JXqK1bDXcppIuK8AF7dRBDPe4y6AS6fkH6cb8mj76wR9GiJYAPEG0toA2i
Z0UpM6ikMZ07sT9qLrcn2a7z0hqy1BT6v3uwzCsAWyAuA08JSjs0UEDTUrQ6iGrnisOxEAPS9T9i
xpJ5ZOV36JURH1amlMpm/LY340cBZwHvHE1v2olMJk2c0Llj3OaPw+DzZgG7aPEWdRZtQqaQQMgm
xGI+8n6vbJMM+pW3v2HhYgRJLwBAYNLEw4YWhS7EJOGrUOvcBzXgkWEWCYsmSuYzmSo9Weuq/S44
Un4aEGBgkuDjWFBJUldFMmktk6Vy78bymN1NosQ8JErDQL0w9mVQqDT5dmix44WiGg2/Adtyhrp/
NmqtGY4Tv2cmFSKLsjDqoweSLYTHhdUqkaq3Tdnu2lB9gm6kYCj8KOuTAsbvzisyvdTgzCBy25gC
pD8rri5spg04i+mh+ymOjUhasHdbIjsiFVy3AvyNJJTTiotf2sjweaACQQ0EgF5qIw8BW/phGiMt
kmTP4F+/F5kPpb/vyrtaeLq9qHTe/ntjATAMxAHqi5AaoyK3RG16cLPkvSt6piZuoFW60TjobQUF
KfqvDqSDQIM9j3WvpwoDVPFaGZ2GFf3nAxAWQ14XxUAaZVl0rT8pTNm7pWh5g2q3ZWDNErBFboD8
cFdNmyzcpqjky+JPtn3MWxAclzLoYl6yyD/dno2lLS6DzxlalVB1wDPwMsKUsknqRKnoXcZ7K9uf
o3aMC1LJRMnvVgN0KuXxe9woPKEWDuA2ENWXtkA2lvZB1vYu30QfgGGSWJERg4VH+WfHFDoUgFt+
BQ20vNhnNqnb1K8Gvsj5rncFj/kpqHbk2XmBK9Tf5kltA95ijC3YdLiBeNlk8M0qWm6ewKtTjT4W
bS41s2CRvhz0VDRgs+Sa3k3FnRhtynYvJYe4PUKttzHDQc/RpVMVOy6CC52M7DCtMTEtrvDZB1BH
q2rTUhzn3SYEjCklKRmkzPJOIsjDW1CLKZm4EuOvjXj+oLPkCa5wOYpkLHM0cncDV2/KVNtL7Vr+
cfHOxQH+M7PUs4XpIaGmRZjZkakdLi4NFq/yQt6EzEAgY4dszaz3FliRRFLJvn1s/su++mOczrF6
A6/0o4hBNol1kGW9MJFtV1/M6emxdlaCruUVhDIirvpZsoHaw4xXIclew5aSvpas08SPGfCd44Pg
/dBWTC1P6kw8KMzW8O68XLww8Ac+ZKve7bNffXiQwVTt4fWeGWhfQy4s96yvvPn6N5OJTizwVc/k
+FfRU95kbNPhkLa4u1TQ7VgSnksFtJZ1RiOd5Khts2kbJ/h12/A3VfHV4TwzTF0F0KtSk1zqcTgn
MPA9gKryaWIBNyngA+EHg1m/OI8IG0LMzodMxqbvD0WjOhqCu76JdMiSbiLRDcpTyT7yXgv6Yxu5
rgFJtZbvSCw6arfyopz9xa1PpqKEuuyboc0xV+AWSjYqMmx+7zTMWs/i0tQgrQaWy5lTE+Ee5beC
oc/bCWIVbqQdJCsws1YX6oKkPzzJln3IWxsJeAHAPJx81E9a5TIZGh8mj+Sad+KZA17wcn4Akdm2
AvbkNEx2LzgD3ve3V3DhaAC/w6IJCBzreI1QX4lO5IArmHk27HTaDt69JGwggm6M4rGU1hgOl41B
mAB0w7gt6T4ML5yGmEklnMMMBMiOL/RQJiBy/JNFD37WRSvR58JKY2z/mKP8GyDjHKjcxd7VSLX3
bEsZ/9Xk/TFAAyiiQZKgNc72bpHUesnK5pi9+1vflib0uPVrxPTzxqQ27vlwvj3P2bVQMkUv1iOG
s5NItzJV37iVWz+ccpFiITRx1uGH89GjByAcr9TIt4ibzC+NSmyMujkyDVGajYqT4g0siJpEIHmq
Y+VVWz5sDvG4lqKm059zuIMBo88O6Dz0ItHtuOBf5n30r2FvsvlJU7ziLhiTWUG+4RVd7cf4teOk
Xwjula0U1VVGpDb7S+D1729AnyQ+AOhXaEFduvNOLFotELBli/I+4B9QS4c0uOz7ushvbp/EpRtx
Jnf5Y4qKM6JyyLVKkHE6SuVYZk7zUiIfOob1nmW24c9KMqKDBx4Wb00FfnFj4eXwnR1AcYvyiELs
eVXFMTDc5iphtB5axUPUrG2xhbBmfvb+MTP/+9n+rYesiEbV6112dNRwtLp6l+tDUZH21W/tqj22
O3UioCZKRpBPZu/cygR/N69d7fGzD6DWsim4qEqkAMngzWB1LuQ3QhKbrV3rzekoWYL1xpDJOEQs
GY27LnEafbAbHa+I3LlfWet5La8+RRTRba7OqQeatsX3xrRFNQkJueRugE45MCgsyEQrI6leoshG
/Edq8aF8aeqGCJPuTXda+9Dorfd6+0NoQs7f+/vsQ6gnRRnn+ZSGOdJCxy4nL5h/7qFOnUaBOIGd
Qlk0wYo8KJHe4d3K9/spfuAqq5n0Om6NprTAABIfA3SoZn9JJ/X7y5C9xwNvTjTTRN41QmBNDcPB
Fbr8JdTKz7HZBen77fEvrgP6sWZKeTBG048LVWhGiYuwDtnAMcjqgjzZY0NDrjIz9xowXq7hBxfP
2lxIBG4aFy591jJUPPq0jQYXZB/RVqin+H0Momyln3zxqJ1ZoY7aoAleonAl5i5uxT1Ei/1dIQSB
lUuN9nh7Br+lhK62MkorCHY0SJzTFClqy2ZV2GAKEU91VmONW97mbTTNPzFWYBcv2C3W8NOINuy2
NsfxmNv+/jnejJb21lr+pjBbi7N7K/sK3iVFr9sNfu/Mx9BK9LWAYCk41/BQ//OtlAcAPysQBQU8
QMQHJB/JwCEr4B2g+RPzPFFLx/MfmsO/ycRdmKU8uwc+jlBusJWZ4hCyb7n32AkbNTtKgIGlp4KD
l7m9KIvrfzZO6gWZxyoXB2oyuEoXjtt8GCozb7tqI6vhWtf1UjIGg0MKa1ZnxDmlBleB5Tn1w2pw
c7PfNhZvZyfOYH7Kj/PqghZ/L1uZXTu3B7h4bs+MUgPsmGFuS8jgP5ne20ERLNSLKhf3VR1IJMgF
nwAArKyEe8s39JlVKqBMwaanZgGGyve5OThSMwHafKwc6KlV2QHMR7yHrK7JpGteY3k9/8wx/ajk
WkSaHirbLis1Rx7vBhSYVKZfcYb/5Xj8Y4a+DBIoxbVNgUKXhjT/KdZUvWO3oUd45dN/7bKAKNwj
sxZ7LpUmkPbnZy5JtE5LNGA89fiYa0Gj54as46eariBn2oRQzA0NOOONNEx641mAJ9tV5htAIBki
d6qzV61+L5UN8+4zX/ywA+eaLotrT5al0tnFx1Hbm6uYLosFHKXUM/3Irtv7JnJV0Rj7TYrWAB3i
5bkhxbuoVUkDiiPt7xO7F/apnc6EGvStGSx9kfl6aKb5PlbMpqh0pVir/y++l3DvCpCoAwMTLRrH
CFnXiRVuDU984UdHbl9lBmw79u2j+1+W+x8zVLjpyX42zeAJN2IsETQNKIWI6mOTHtHqY5ZoVkLI
wwMqohoJ9pqEDaECrpYj/kgVh82PA1OQJNxxcafzIbdyxtfmgLo5Q0YsVb5rBhcccboYB3rmWRKT
37erBIjLjvNsuqnLaPBypePYFrdCnFtRuI+1u7KMXgvtpEVO5he7iX0VpoeU3UaN47WtAd7LLaPu
S20NsL40aNAV4MKYpSiv1HxDNWgGKR/hXpRyeBfDbrYjDsZQyNy+S1NpbZbnTUvHDOcGBeop0Ghi
FJQAEfh3tXwS2IaACLcNrTDfpvxauWDprkBpkQWp88ySSDOQqGMj8EPu4QS/+/lHHWxY0IW3pWL3
H7d39pIh1NiR7OE1tATTXVceI/XqzGTmDmVpTAWcGNM+FVXvTHl4VMU1b71Q3wPKCUlNyO/N+lKU
ZxhjvM+9DqXRKVfsuH3qhxQibZ2utltB22kFtxXCLy37y67W77j83Cx1CfpcI8RSoIxuCIaQehuW
L/Ea58PS9jgzQdfIJ2kY84yBJmNXv/TdsaoG6O1ZYSISNXareO12XVo3ZE05oBCAyAAHwOVuZEKv
FJicGd0mQBonxrNPuedbR+1bJ0Cl8G83CRrvQf0G/4diN5T2Lo35ajVEQQAVTBGAlcrq+HfhLeeJ
Eq/cG9dn+tIOfcTUOEpCH3YYbdsob5PyUqAX9OH2YK5fM5dGKFfedAkEGCMgY4B0KHVe9Ngtk4+s
ddvKwsMdZiCeNld/kE2l09sQOxzZDlB5Vxo4fVA/EP0MPDhpzYkx/BrSIt0mf+HDT2b8kUo7Zfwc
kUEoAsaQgBooxcgJmp9B+EsEtGHcZmrh8OKGzw0fN03f9lCaWJmW6/17+b3U3AMtHkpKD9RZmp/G
6b5xaqOTCVpZZH8FNbxmiVqAFEAVtMvAUqVsAnUTS6UZ+8/oy9PZiAVaYwWzt4CtwchwQSAdhv5S
dGlf7l4MigniQcPI4uQgdIFTF2bVPQ7CQMq+fczAFqRafc2SPp4IQCWRyOposCWhZzfspu10LnuP
MvAR9igpbfi1JvXrOFmGm0f9AxxgKsrD1Of1HWhSh5ofUQfhPFOtypHEBfiFuzj6tbInF87XfKUo
QMKBG/qK10rIObUGzId3xQpX9KBz6PXKTWV81KQHSN0U5bGTAxIzj5UvoQuSSPl9wdw3gBmFX5G0
i4LoZ6p+Kuh7g2Z3+wIRSqb1rbxZ2SArn0nrhPhcARfmibzbiTFvgZLWbJQy3CLhGp+CsVlrB/nm
NLi82XH/AeAyU5nOxTbqCQEKtiSNgWV1dzlBOq0kR1n/+PgQ9Y/T/vn5+fX19e7uffuEFBv56kmi
f/71ssA+8jjo75t5duhW0CKQ5R40rZIb7IGzILI9WJIFRqSDb4d2sxNszxIeUnty5A1n5kfZZG0l
Isk2elql7b6+n2cVMmXmX4fsxlXreqj5qpxA88yVAEwgVgPBKR/kVsxr7axBFBdS5Shr4j4BA8kM
FaaVZ7ggUsKqVWSX3QavmjU5IHW5y0wZHOG3J5ibr3d6gWe6HdBLomflKi03skIkjK0muzk5jjqY
wfWXo09+iaQ0TvvXbUB68uO2yW/sypVJtEmBQ2aO32hSMgWtEQW4yGXX2B2qk3u03qyDkeijroXk
w9oc0TpNXIvArTzUJ8dxdGdrmjaJMHjjfrdyry48CDHVZ19DxT/BhLI5mxeyq5DQzDujfgKQL3Qj
R9fL/bBNkE3arkGb1owKVFUZOxpCtAOmAA/OH/rb+FEmpvAs7Kc7KJp1PxooST/6jyvzPl9TN+ad
BnCyYYQneFBi3o2D8XY4WsdjZljHQGfIW0k+5km3UqjNkXxT3RmY98eI6O88yY/OvXRqibOyEWhd
GYSe89SDGAavFG3mxru8faoskf1xqGXXO7QPB6vaJ6G1f+YtzbTR96Nzv+6B7/wat8oaPHFx058Z
nr3sWekCKkBID/MwPHEGr+cH7bHq7DLG+99qhJfb076QZcIoQRD13RctoiXo0tgA+o48ZBucsJRM
+0576ieQd5wG/+A9K6EePQQQHluZ2usQGNBgSDyBEQptBtAhurQJImKmDwdfdQusqGQ+FXburAzr
+m6+NDGHMmdzmIVQUu49T3FZW9wCcGtGVmgyekeen1FNc0RnFYqxZpE6qQAitELiM4o7GJ3R677D
3FW7+Il74I3cwgZ1soO34h6/qxLUmQGRK4CeGiSGwblAbVGZK0feT2qMEhz53S7QNbPUPwIDfOV6
QlD+t3IrIw+lXW5Luz4ADWHNc5DaPmGth8QIncgYyEmyKxKZ0T1YsklM5q9v8bfCDo2EMPoz4It6
v5M2yYHZNLpveXqwKcGT/8hY6sqIFnfG2YCo3SinVRoySqW4RmH590/5ca2P77tAQE0ZEOkq6BlB
EDor0l5uDAVl+ibtFMVtDFEXdt6JeSisyMKMmZMTvwXG5Pjb2uaea6si6i63gl1AGruxYyyi98Bj
HkDu7Xh3/fq9uuACUavB6wXYygW6h0jtwkxNQtWFypzZmm/VRrGmPW8S301C3Xu+fUYWUmPARpyZ
o84IzKXJlEWq25roTwc031JM5IGIZr7nRmhFdmAipiaKcdsu3bw5O9YLu9RJ8b06ECsBw5Rtddts
8ruQDKQDjcBzuens7s4zbxtc8KffaGsNohVgJaF7N6cKQtxRMqiuZ0eG4DQ7LKzFOuWKz1kzQwWj
AkTDkDWFGYSBzrDx7zU7cgpdeb09mgXwBLRZAB7//+FQz44EEs9K2feq+5Jt0IBjxfdAxD74B3k/
2S0UMhRckUhqvnJrhucfTB8dMM9BNx2tVOBrpQYoI5TPE2lU3WZfbuV3eZsYlSkaij0+xj+l0+1h
zpuPNgbpBWQvRGB+FZp9h428kuu7QHOF0gxFAg+FIpqP9oA1fY6laBbZ538sUfPpN0IAMbxIc7XA
7HUpAK51XwtG3D7KZs/p/EpIN7uw64HJULcAuxDc9ryNzm6mGq0rzZRmmpvto0f5kTfWJM+WZ+6P
AbraDyFBbvRmA/KBcYAMf/D3rCWubPblWcNDA1pZElgC6fQ9QCma0sml5ooH9r3c8p/VF4jMTP6B
X3lTLlpClDCDc9CkiiTW5YS1qSe2StNrLugzyofopwL5NAvFTLA7T+/KyrZbdE7n1qgcRxPLXSh5
rYb03AwXQ5NMfu/fc4dqp9yxsV69QXqST8naC3/h4ptDoT+DpG7yCA3MHs/BrHYEr8Gj+Mn9atfY
j5cc1LkN6nLV8kLhwrjTENAGHenf0RF2rL5yq1khz1ioNai4w9H7g9coGo9o2AEXelBhSjPPNeKa
JKf+acOfRkOX9HrPmdvwmDzd9hULiSIYBICLQy4GTcY0i2TCdhmjNjDIbhVS2gGepNKuxf0ZoCoM
nnnCWykwAIIOwVK93fUfqywoi3N79gXU3EJ72IeYFb6gMtDQdU8UM7CEj9qWN893vAFyj9fkKbLX
xBWvfQlwEHPxDJgSMDeJ1ENtVKuUAxmU5yrsZHn8pqy47fTFNL11e4KX7EAtHXMLpsRZIuHyCFZy
WddtUTMuqxVbxKE/y8lXHFC+dWbBD+xKgDD/tAsPKSK5wCGLgRcC2Kjo5rFRiCHzUcS8mzBwwnFf
ZUYOdQaTF1phJd4Ur9YNaXhQ1qEcBfWsGUF7OTI+ADxmnATJZaY7rtyyxU6NNoVGFHSiecyz532G
UDKJDixgJv7jNJyknEj8E6I0XRHs4ZP131tH8R6LRJ+eOFSw8eev6j3PHU197CudRc+TvxsHKI55
lucbbW00aF6QIZ0E/r+UtM9xQprOlEsE5ilqYE9DvBP8FYTO1ZWAUeIKRVw5Cxte3Tki5FnSbH5R
ZoHqmWU9QuhUQRoxAnGCmYRR6QR84ZtlO3orO2fJsirOzP/QoAHZ8byzzm47URrADshUsisPDPq6
B/DL+wJfbOoBkxxKWmordZzdS9q4VuhfWtq5QwmJWYRKKLZQ90bPVKUPBQUZ8BvgJDjCeNDYiLdS
9iRwpDikgdXmWxCly9Fh8reResy0WC+5A9vrLOcEjD6BLPlDG3fTZNUV8eUT1wKNWbzxvhOrpgCq
5tpi8h/JV1ge0sZDD6fdJq9+qncSaWNd3fEv2VYS71l1ssKIeL1VqXsBf7t9OK/j+O8dDFYzCak/
NBdSA5VFcJY2E9JxkLI94f1UAXsMLsm2LHynqJvRqLqEN+JK6DalVN83iQyurrF89OW0NXjOU3VJ
84w+zb7SeYTQi8n1RkiVkPBCKpASfHiky5Rhc/u7rwEgM9ZOAzIN8SyGQMeTQsD38uSryZNQq8kG
FH/pHc/ImyCBvkEIAHs3QDFP8AZLK3DWEBIXlpRGfytuDXelSBJkivEYnDPJtHPrcgDlo2ry3CKC
lEPD5fcRjqxY9QQUJqTESsZycwqUHyG34n2uky8wreLlDqpxiGKwdCwoerJQshXrP6W57fW64PSc
1bF23xjhU99sAceUvF/iapfVvCEuHSzMYsyQzcE7WKIlWeQ4F9i4zvynqNVUk2VQLuo91jPHvAvs
OuQgytvVtTMFnrjlA6az0FdC2mgqDBXC7abWl81aOHn1thDBqMJrErRdoQ+CqJ/yE10D3vWo9p+q
WESmLap1mY2l/yPtu5YcR5Zkvwhm0OI1EwAVUGQJlHqBdXdVQ2uNr19Hnb07ZJKXsNm1Ht02FUgV
GRnh4U4XsWy7lorJ7gApNJO20jdGwM/QRGtyu43ieKdP4hpC4TpJgK8B2TzK6hCugetg7rsg5qMS
FBuBJzzrIc0Sd/rLg5hrpmgojfHOks1hsPLIkvyjIFtNYAOaU8gV4bNjWvwRHRH93+U2g95WSmJU
x76mfqPE+0KxNOGgSKZhvGpeIFONW5vHJTxllnZJVqI3B/c0iK2X++7M32YKxBmKbMCOevVVEgZ4
70pO9thpD5VskKZ9L4bv6RDPm0ydV/zQT4b2yjZen6hQ4a9gErm0PUmDCG2DMvBE/QHOwzeDp4kD
NI6E5b7TqdhvE/nUKjbvm6JZ/0of+afhVbam0VTig0A1SxaJdFJeMt0cfLPnLAP8+2tO5/rCx9Ke
fSR7IXWVooVVEXigSzSOXLMZJUvS9oGroG7YHgVLPkBX/l0KttojB69fmwLllZVl+ikMMVMFZgSc
wgXEuuA3LqdKQmfo0Cl64DVDYhWPU/WaV9YYbPyCqv53yzl9uam6j3yOiSQ74fSn5k1V2GjABY0K
EfINcgy9BX1EKGsTvrTS3pS5zTyhNeEhTa3YP0EoQ64tLtl2BhFSS3mUvlAh9Z+Npzbe1aCSaJHc
5b5l9TEEBUEnuN1+bj80g4yQeY120XMyQY4l37fKGobzh/b83uCZPILMZb2cQajJU91GtdHsSJrx
KQpco6fJPorfqork2yx5Q0sTLm0053/kp7jYJoo5h07Q2qryJo7m9KUGu4B7koEML/baZHbw2EZz
VP2USPUTvA3JRw9t6NPSPUKj4aSpNvjstU9f3mm9lya7Kj8CZRguGuSOqtny7OblIQWuNCI9twt0
WqJwXLzmtVlqVjUe6k2kPZbvaFK5fxPeuMFRaFIB0EeIhtyKwiTEJ61pA55TA69NbLWiwMZXwQ5M
+L0JsFZKxGijt3Ryixbtahba3xqao59rr+pUnVx5TdTj1rV08TlLUHfmRNIcYkZD4wfe5GYy2n7t
JjEHFNFDnhThaztRWbZkPjF1cY1O48bpvLDMuK8uFcc5k7nA43KSZSl4jkpqNBpRVBvMSnWeEXSc
r8z+9ZMfsTGifzj7hUMY9FSXw0V7tyTXdRB6Lf/A4eaJ59ENA500JfAU+UKTaCXNRMCctBcQNPc6
jmM47Qx9ldbu6p2FL5H+04i05NfYlussLsVK7qTQK3RlAElfZDwonThuql4T6DA1udNoqf5SCMMp
aPn2kBvBaBbZBFKwUBDfC7Uz6MSniSlWQvFVcv4a1Pv6aY8vhDApVAZEkOCBfu9yrtCPpEVZE0Ze
50vbOopNQ6spoOyNtikbO+x6q+F2edxDSe4p5l7T2jFqO9EAV/59/8xcFylR7AbzFsJCLJyuqYwj
V0tZmtSsSDx1kwDSJLxp9uTCWSUyFf2dqGxrIn4kR1AFefctXwOEFstQ85VwwwLCqDCxSg8shtgY
Yeqp1UNu2HUATp5tkZw035PUP7HmZg3x0W7BP7Sq1eiNmfv8eym+jGAMCPNFSqMA0PR94IGsTn2q
l9EepqAF2FJJ+Qp1cMWEKw/Aq/QS88lL2HB2ogU5lTnEXYknqpnkjXBDdjw0DVA8KSRE6jin8liE
K3ftjd2MIhwiEehrIInLZie4HBjfiK9TrwYkwmnWyG2WrcZcIxc/nrlGInGogVPHjxemB216Hb40
aV8+9DpdS+z/1IQuLSELgX4dgJGQ+0aO6XL2tDrzCylMUm9K530Qu/K0F2rN9Tun8qpZtobio5y2
PUVsYXKy/3J/v10nQJHeAcIFXC4QHRSgzH5pPhM5ufNDP/RqYaHBigeSTOj4tPvUzeuYZPWGX+td
ud4vlyaZw5VO4IoSeiP0FjGRROxIKglowPqYZ+WbQ5Lp/giXATDzi+SuhpoXyIJAqcccqDErRjBV
apEnhUNqht3cEL7gKTdoCb1v6bqoj7mELCSQfYYEr8FG9kXVBKOgxbFX5IdJfQz6GbQ/6DUTv5HR
UX6BrzTNrcoWYjI4qn40Wnt2wc9Duobk4iFZq+BeA1zwPeCNRAod7NOLcOHl2mptGccil8Zey7nD
Qi8h0ox7Uh59m5tJme+yo46S5ESak+QZ6qket0GJNB9k5fKVqbmuKy2fIiN9ALjoQpDOnKeSH7O6
AFeWV8tfZfnS148Nd5IySEKFVhAR1UdTf+wpoymhVizvfcj1IbwUOxHKlNb9Zbq1/RaHAfwlaj+4
bC5nJSmqcRCgxOF1koRwyOjyTS3FLXC5xbyNtSo1ESSsvV9uGQU5Ezh9sBa4WRijStKEQhZGiZeG
ur6V+4bfDd2H0PYHoJBmPPFiY+XFdCMD8sOfgJWHwPjCFXE5zqnyIc4xYVZn+Y887SZNgCYD3hty
Q7LnEcF4E1lCZ+lrsOBbB04Bbw9a8PklO8aEWeLQlTEe4bGnqf3sCmA4STL0urT1vOK7lnuFPdka
CKgEJFhA4sc220jdwE+aHiZIcED+SIrgvFYumVvOWTw3sSzr2dXmwzejyz9OvLARiKAnpJsRt39J
gC688vnHJBFoSjWJE49kXClN3dox56aZYEgNJAPhUJV4eqlooGYZORqnAiBJpYbnrlbooJ3Kss2/
PxsaXvjoXVKBeGQjsDkMhZk3msRrpxgNsy++VJmhFNB4LHEes7Uten3LLuJIMgIeBTgh3OTM9BZ9
Es4Fxoh2VcEuBl2EivpY7WdhfoLo+aLkoCVmgFh1K3QlkGExWnXlsIvMlqtBhaDPuZUAY293jfql
xZMEaisuOmSzuNrSvjioq82GchMS3WjvAoPP5ae2IMYos1nAcmSHTkHaFa16RJceGujBzXu0pvLN
Jlnj67m5/zBF4FWHghkyH4wH5wtlkuRJSTwja0xQeUP3/JmbaZa/INct1XaHF/qoHxreRM8vH6xF
QctRZQeNHrqlNmqAVINlm2l5XyxnsUw9vugjlyt0tFDraXqK5dBLQGN/zGcouCm6n9GpHD7+9V5E
/gJ1NyA0oS7/E6OfnT1FCpJyLNvUAzURum0PkmIOlSXnoGT5vG/punUcW/DcFOMqwawKASipST3R
Rc/l7l1L7da33rr3iIJAwEptNGHuy4RqkPrLjjH0u7bBUV2tRl/HtED86nBmkKJcBK2ZIw85XmlO
ojTzkJ5uzEIUwDiWQGL631+AF2YYB13pRZrFQ5J52RyjS3kPrqlQPIA9ZlzLdd54R12MiA1uxSoI
+U6HKelZ3MwF0d70D4gn61CBoa2FFFhkjwNB7et5ZUXF650LrDJAgIjEFiVlJt4Aj3/c11GZeYCb
WUi4/5q8xo3t7/jYEDs2dYBLBrM5qQeIv04H3B9rwdeNy+niA5YPPN+9kxoBpphnXs3nBplUI7WC
ZMrt++O8kU3BBJ+Nk4krArkAcr8sMq80Vf/UDSao40So9YIL0+bEbfMi1ns1365YvXE3XVhlnKGq
NzUUTzA47fhV/8kIalOJKb+PFJngXU2lPbWm34/3jd64K2ATVNigpsOD7yfRcjahfCAG4DBoM49L
8KIENepvXBpQsuj6hEZ9xG26QRypnBdrgNIbqeflOQ5MDYBlyKmyuu+o4AQoFHWpl4Kd7xi3Yyng
Kg7kjgYlJwCMpVSz/rzk3l4DPplaMqZFrThlUbQFjaYkew2DuP9KOKPpv/DeayakovuOAyWHodch
2kcqMMnWglzWJh+r2uwGygwekahuShXFiMH4w0E6WLHHpJALpBQNxRLSMfwtjVEQmd0Y14kLIe8x
p0Wu4kaQlTYfzPvTf/MoLyRguKVxAaKodLmhxaJXlKqsUg+ZhJbrTb0hQgB6BP9RM+jgKChY6zSJ
wAY1UPT3orP1/geINy4jqLT98wHMkZZlPo8hioWHcrztFB4Q0i6CNHWyb6DGLtEEjLN/wE452jrg
pSiN2GFDlAPXgWG5/Vtz7+ErZjltn9oAMx4RI3uuVBfVlv/FZwLqDHpUMM8jg8M48QGNr1MZzynY
w76jX/w2drhQBilvbUed2Q+2WpNeJ3gk0SroaK28c/5DBiR2T406pSOC82Tn+xbKlIlI62TXj7s6
wo1PKo3wazoK19ReuPlklM+B8QVaEy+zy1XtkCDn5lFIvWLaVuqhqxKShDbygxJ6mWPpuxsiq0Vu
v48F0ifvExjo/X0EBZYE7T8oYFY7XXo1JqoO6GZ7m+KnCfCGzKwrjgxrRfdbHgBvKDzk8Z5fnm6X
38qFdTRMsZF6qOr3ZtCppVllk08MTLmFcqpK0jQrtnXNrbFj3XjSLEhB8CYtDTlQuLm0DG0lv0pU
GbOk8sG2GaUGQINpflCyqly5nG/FACg8QnoE0Tc4y5iQuNSqQKnnCA5dEmTwWXeTFRvFK8o8ez6p
1solN+8PBLVQ8QZGH7+YQ8Uhvow68Lh4fIY2J8Gw4460oMVqX9TJRj0gektmcwrXrq3FWTCBpXRu
lrkdfT2M/LjqMq9SiVqdNMXt+INu44ByyaEcN1O98rC5RnFho4O8F5llFF0BIGOWcFSqRggh2edN
PXIQQBZBLeu3CLB6QzrxDcUQ/RQiGootbjL7hmo2j5sUoH4DXNbzX2Ha+/LKJ93yZ8DLgOZWA3QG
FerLTcVXAhd1HIfYKDT6PXhoAR1plWeRaxQXItThQSiqgPJcFtEOiN2V5+Wt9IAEF2Xg4YXSOLiy
Ls0nmh+C0zzJPYgSETV+1yZU9+Qtp+0laZOP7SYNHmu9saI1qbeb0TaMivKiA4HcI+MhZSEDiqiH
5UEhY/XY8LlpQBjEj62kz2jNF7RR3/rWQS8/CTJbURu4RrwFSwtt9rOAQl4IkU7wij2M0auemrxP
wcJ3343fOIbQaUUIjtQgclbsMeSmVomFTMg9KFVTTtoFTQ9ODNdYw9fcqA8BwYQXt7GkJ1WARC6X
oao6VS8TKfdSp37mdhlpKMSzyNOT8PSnJuIal+OtnOCFPWbXDXPet3UIewVxQ1v+uzRtPH3PD6fE
UclbCT1zr4Fa4urtfePEX9hlLpo8Fxp9jsXc6//gHZDIhzz8lWsbpShBmQEVp1onvuKCo4sfnxvu
4ONzSjNNrBGtQ92hKK0iXUGS3jh/F1+0bIGzgJKbZdXHszP3UCRfugRKs+cz7PqRCOF3M66Shdy0
B6gaD35KNHWy7ELTlEZaU8LeNKJ9cotkK9kVm/B5xJoDWU95Qkt36ZKx+orS7UDMr+zgN+T1/s7+
QUowvneJTf7nO5jjl/VoOQ4N7IADaEiIQSQUhAnoXLHvvruPTWM6OSCtJdl7z8Pvx8e19OutVPCF
feYab/JeqoRqmXcCOCs4CGsHr5Yi3oz7wsfwQzwKI/Mx+H1/3LcqHed2WeahaOrAMhFh3B2dFIIm
ezyyaepD3mJjSrv7xm48kC5ssdeqPESpHmKMunbowQIbtyd/eh2D71VgzK0U0YUp5irN9EQuJgnD
ko4Z2muQiUFncH9oBjxtSS0/xJ8DIIquv5bRvu25/tlHbGFFCQIEFSFO9CRsi4p0BeVd/pWf98k3
kDlzYnKgXSms6llUV/I1N53zmWXGh2H7DEM6Y3Z56VEVAKWL7RHCc6vB8U2ftaSyQfIK4ATLplEP
KierATCdCndYMI+KnQlodgAD/o6D7rC21HYSu/4lvvFKR3ndNuIH5CczFAmNeo29fNky18f2n49h
3FXeCWk4CljnuHT70BrxruEoVBfQBp8Ct3PITG4tL3Z7F/9jcvn9Mw+5PHpBLoN5lhRHiO0WvKjy
O3DFwiqVCHs4UREC2/+ZPhSzpPU4DsYktaMj1g+A1KgUj8r+gc9cPOK43uJW+mRYJ3Rlj7mOBl9Q
h0GBQFRh9Wiqj4+Fh9yF6ZOWCOg+DMlXZoausb3vFpgr4L+tAhMK/h4kE9gjUwsA0DVtPTpTdYj8
GkTByIVVH3VFJP9LT225C1fiGGYJF4sauo/ANr8gQBFyXy7hXNVJ2uUDdLfMyi3Jr/1az+OyMGfb
8soAc5s0ktpzXDSOziC5hRKS2v/3c3YxAua6kJB05uUOI1CT0RqSmHYlAftAokgkFTXcF2VQmveX
iXnusWP62axn+34EDUnScTApVNDiU1w8DCDGsbIyrOO+ssLcEVOQ+kYpQzUMKEBbepfs9rej7Kf3
1vKRjSze7o+Jvfb/2xweHBDpREKfVbVsQX2cyQN2/EDDE6S9dpC1JDJRNo2tbGQzQpa02YBc0XmY
R0i0cehFzdBc/HX/M24ddCzn//sMg312xGj60kuImTtJvOungMySSiu0K/SdSpLY5IOOaDOVeHUl
7Fn24fU+/ccuO9spXydBj+Gnu/JlsPyPzimf+JW9yt6JzCQbPHMZg2AlnjMDanp6A4p8U+iIOESL
gvtn1b1LUWHxQFgWxm85UciENBAKXkOylkK4vX3/GSrzpPDB1AvCcwz15UTXSARXthHSRpcOxS/y
GizX+OGBKBMO2sUgYzHV0G0x1JijDeL4WTP97KkKLdAczbndQEulIimQylD27jZ9ZRe9v5OTks7z
Bt0LrfHQQHPj/j677feQRUMBaRGnYm5L4NP7qTVwhDt+0wDGhrZrA7VFyxes/5shxsHWaqzXIErD
Kbahd7Xbd9s1Yaf/z6b6ZyyMi+VGaJYkIY5MC8aGGKdWsDUimOGvHpSGjyY0v+n9Md0+pMiVoPgG
bTzgRy4XWReCTvZjfnQiARBFqC/UbU3S/rsDYENDO7X/ELd2F61BFpi47j+n58ws4+pnUGIoWYi5
HPlnIyhI+hbIPuGCtVN684D8j52r1EdoqDpfy7AjGb/0dJOeuH4zeWgnXHZw+NEHn41Z9hKZWxF/
j+haV/CNMAA5TB4BAJJRAH4xqRexVIIYfTLwEhGPnh3OGsq/0OCwZxDSi1Fvc6PH+buVNV1O/ZUD
PDPKOMC0G1oAoGAUWs2POgeUYIgerWIPLIOiHAKQ7YmvspbueJzXMMerqFiJuVh41H+WF+4dySsN
/Q9sCV2AJtUgzgJcv5LlG6l96aTEav3mU6hsme+tTpt21VAhtWqGoK7LIYWTCM89mqXEsNglAdSQ
PjXD7VJ/nwUr1wObDrv6uGXPnN35Qw1FOfDcwa+piq34mdkaJ7/bSKPp1+6AKXkSpl0Jwfv7y7Kc
pKtVWbjg4JQRqbGP0jwrMn8eFrN+QOdg00o0zQK35oxf86hYus79y7zffwZ6ZpHZB9IUivXcwaLy
zG1f/JOwH/fiqTKNXbQSctx2XGem2Nswi9KwGmGqySzBfvFN1VQ2DxZEXzfpg7PGxHDba52ZY+69
vIryGLDn0eEEc5opFD1Vh/vLZWb5mNO1dA4LVr6aR+YiDHUjidBuPzplruzmudsGFRC2IlEcFeQW
odvIAn7rVUI6M0cGIIAYIoo5M66jWvrfxKtL/yNIswwobzNLqkJBrCgDEZ/SbcTeVcSXUlrZNtf7
VEUnHUR5dLyG0cjGuOaiKUcpKITJeQc0woJHXAssrn0iDKBSjxwo/gH11svzN0+NFE0lDGhB/sLV
tAEJHfIZkWxVVQHl6A+x7Fdi0ZtjWrTO4IPRHMb2yfhgYmxn1HEc6X0AfiumkC04dQu84/4Z/+kv
uzzkGNKZIWZ9RL6FZN4EQzjdIm1/I8UobadXyRRItNes0Yp2jf1dW5BAq9CIYBqn4ffzmkbW7dGi
Mw+FPlwmP5WgMweHhgB1VGpMsKjSgNZUPnDmGujh+gLHQKEMufQC4+exvA2GXzW5mqqTk+nUh+KH
XllCbDarhMM3x3Jmhzl7CaTx5lpWJid+4VWS1xsuI/VbzT92YrESC7HVf5zzyzExFwMnpFHZ8trk
jHZCdKu1we2zgVjuXqfTA5lBMWUsv2htgR2FJpsS/m2fk31NF3YbfzUCvw5eLr+HiWyrxCgSIdPx
PXgqpbHtqw0U+lZGfdsIKCYRMIBkgcWOVmOfSsEAI6pstyjzTjNWsV1xWzcc9jKUf6wwsbMB6F+p
crAix2+59jRscggLIwZKpc8hsAwto9KorIzs+mGA7kGIPYPyD0cB5+DSz8ihPkGLBza1xI6NP0O8
0dqH0qAGmpHvH/sbmxTltYVEeZlGVHguLU1CJktlU42On5D6xQc148E/1nvjdN/MjaUCxZq60ELj
XQ+t+EszraBPRtIks1PGPOasO5aGM0eVdd/KjfgISStgP5Y7BkbYC6Ar23Yc5nh2tOJYPNVOiVFl
5VbqCGCAIwjjQXCe4t9WzF4v18IsAAIKbEJBvSqHawgYtSTH6HSXI8d819q8VVgzHkGc9d3ZUkgn
0H6sJbWul+7S6vL7Z74SnT/zUCqw2sgKFYtDDkzNSBXpJYhj2kbblUEugcnl/XBpjtkp8tIWorQw
Nye2H7pyDf6Z+qUf9v5Tkm46jbNkyeIWluUQcob97/+beXYHBYkK/cQ2m532j+4NQBwVqALb0Ayq
N4ENQokIAfha9WBlXVly1bZC70eR57OTRyWV+fdKfZveeeSChuHv/eHdtgR5V3RcAzuiM/5SbroU
twWHbdI9x5zH+59h/Vfyv4s1BpwbCT0s46JJDnwBNuuPqO/ZrtGNvovKKZyduNPMKo6spIoILlwO
icSmt6uCln6K1mNnErjH8rNvmxVOY+H6/l2+ALJUorJglFlE/JwCrDu16eyEu8JqQ7MIt8Cq1Zb/
HD4Ze58+g9f4MfxO3u5P8XXstphdel4A+QffAjPFYsa3vBFg/05Ac6jAU2yEGXoIpG1TWml78em+
uRv3xqW9ZcnPJlrMujardfiiiXe5+bn5VVDkT9HEHOmknHfIl6xcGrcnFhMKdnrggK54W0ERkRVa
WYDD0gZhgeXWR4AOl187mfjkK0bxNli5HW/6oDOTjFPQO2lsgqGcHZ4KBxCh7ZWdRtYyESwsBnsF
U/mPFZaNtdaCpA9nWOms/CjSl5mEdN4en3735CNAdzre6TTdgLHPlOhK+H1zs56ZZm5iDb2kbcLD
BbRzRSMZNei5BinIEd2vK/vl+oq8HKTI7BdDbQWlgCUZhJ1iYKrZbCqznfAvRfoOWqUyVED9vRH5
gJalsMNLgU7Nru1WHO0SlV65+bMBL9fA2batm1xvRgObyPA/IuN3Mq6ci5ue7uznL/bPfr4+o4sp
DKtlLbPySfdfU+koVmYir719b2Ry0JkCiDr+BIsx3p2XlvJa8Zu0xq4ZbVC6vM7bkZTbdpuamn3M
ibQXKByBDX4aNMe8rVq/dV2eW2fmcQi6pudiWFf3io3qAc0oJBXceqtZER0pPoD6tDZlNwanqHxA
ip2spLJYFM3PsQGUbIkj8WhVDcYDgX5MKIIGU93ajcUdgTm1AlsxG6vciRNys4BDthpByllMbeiB
FnQ12XHLPYCvDm11ELlBaZqZBJS/pqYP+9kpXtuOJk/1S34Sf2m9mT8Mb+IB3b6QHoM26WE4rvVp
qzcX4Mw2s9E0JdVzme9mp7IqMgEDXO/q07jz/4Lp8xFpF9kEjmgT0F8fJX1V8Arq6BfIPi1v8+B5
OomoQZ9S8iugH5uXhuxAdUQ44J6sX05AR8t5qB9EW6Ht5tkbDurTWkx5y++cz9ziLc6OSTenmlhk
mDmwqjvtIXMgxrHicJb9z550wEWBVwefJR6QTPxYNnk6pc0M3x2krlKEGSiPGn3L8XwK5OHMudmA
nk8pb3paqCDY0Ipql9VdjPJQINn3P+aW10FvHF4gQJehu4S5nFu+F6YqEmcnqv5o4TFPV7zrtdfB
IMG6CpAEUKs8G3OkAPj5cqjoTitTgMg6Jwdx+P0h3KjWA/gvgqAR2x3ZJzbAiMRGTrUh9h3dq155
sN8BIkhTe6S8Le4mUyVg4Uut4e2+2RtuDmbB/Qe8uyAsnO2XO0UJQf3XiLXv2GVozW9ZRXb9b/kF
IRVEcjclmXbyG+D+oJwBlQp3GldedjcuZ9hXEVnhgMPNsPTZXBZIQwfyL+dgpFTdi6/cQ/KZf41E
3BmfhjuYxUt1akEE22wVKp34h7W23WsnAyYCUPHLOg/UtcRC1oBg8v1SVH0nyEDIAQ2E6aRwJyTI
kNAcxJUn5k+a8vLUXFpjTo3QloJRKJqPCnVBuGP0iyMLjY64GSzFjp7A9mgnG9UcCdKC5OVJNQNy
engDavFBoNlp2I0Wb4p2v+EBCpgtCNGY9/fD9UmC1jNSZ+jxBmIXgM3L7WCEc6IVSeA7YV4RGQ3L
a2IrbI8FrpVLC8yGAzFh6rcjZzjyhrOV92ZTeKXVeP2b4dUPxXO+EU7hWnbyRjR9aZS5zP0MTa4g
TPed5qk9zOBlnq2cJiSna7CKG54C6RBQsoEAC3Kh7KWpD2WYjTreP5CVh2rVQ2ZJyaMsJPD09xfq
1sE1eOh3whjWSfwJ589cvF+0Qws1cM7JwErkhqd+Jx3S58IteSLv+J2/DR8mR/HkQ3D0HzhnjTmT
HSgqiktjOVpoDdDuoIH4cqMImdqPVSlxDocUXRB95WVPUmh01lJDi2plsLeMIQhAlg5jRSqbMebz
k6gWcxy4bbPLT7hdtlkwEz1H4+68QqXAuoNlXOemmJ3STnWNZtAkcCXf30HVDj36FWdXDRJ1ATTt
YmQJ+GDticI+LlmjTKAzTkEJah6Mr3456rEZueougbfFFv19f9dcBXX/sSQv7h41SiB0L5cNqUgp
h9QS9gPETB2RlnZqxmZ9QEo3RdACfVWrJoWdHY3Tmgjo1SFkbS+rfLZj1aaT4w7dAI4B/aEueFHn
zTBsAzfajeXfYAanZPR1f7g35xXhO1DnqOeg+frS4lSIvtZwmFeh3YiKWY084d/jIiCa/zTttOjf
hsw/I4TTRMUbPhTXyqW9IhnEdE6weeYofU7Hwqz6nAhNgLTaTvLC7FmMvMBfupmr4hinj6lW0gaM
7QuJFvqPym9xjsj9KbiKK5hvYklkUmGsIc+BOTBCggTj0d93buJNA7xE4hQOGiIeut0idEtWAYi3
zhK4J1CuQ4C05FQvpyNsh7wLkxLUcIBTuvGf8s3/KI/dRqMBpFdmyW5CwjmSN9ncbk2DhaUEw+0F
y2fGmbUXhqqb9BLGKygBZNZ4aI/ZL5UWNHEjRwkpgvPp0Fv88wN36tHJtdb4z4bgsC+LQAIsNAMG
4mMmBC9kuMcOUs5ukG+y7tiEj6N/EoW1tq01M8yBlvJhEqoOZpq//X6mK96QDQd+BgHqW7TnL83a
P6+ksyPLK0KUI0CC49X7Dz+qd0GXrCT0ftIv5yHRYkNSwGSKEgLYu9j2rBA6J3hn96ELKspNaev7
2cz2jatsXc5Svxq3QEfj3jBnt3wEB+zRR5Zmu0W5AUWq1DVQ0//3B+bie5gbIM119KuAx9Vt6tde
/0QdkBSgyANn2YdeeVNjYvPUkA2uvxon6UgPrtXMU5Dbuf8dNw7PxWcwd4JuRBoXiZiWFLS7BqDt
hvQoc2DV30vJJlZWrF3Vb7EKCgosUOtZVKLw7L88q3UWoiuvGCM3LCASlVDhrc3JNBFw+EI9YM4A
Gi4t+ThaSDj8nQ68GVakQOsG3d4f9lUR5j8fgvQuKDiRfvmJe8623KClkxSqQ+Qa47OokFx6GALI
50YjCbfJEclPV1l7Avx0YzFbUEEIBSbwBQePnM/l4IURHWSjMUUgHnM0uxrRxG/X2j6W7ehxzLeS
YcsVes8hIvIV2BkJdQfvoUJfWYOr5Poy9PPPWE7j2dA5aLENgTpHrhT8GoSGlsCL+s0xO/kgOxsP
XfkilmYJnTC0ZXPK2/2Jv3FXovNzwVCDNRw1NsZfjnUILopAi91EfdNBV+uDPFbwSfJZQHEtgj5f
Xq6y6FzFdcAlwLWgJVdEhvaqXQjKRlWZpNXoZqRAggSctbQhKhWt/qTS+R3/+fP36WMywSBMZ/JW
k8SElgzyJyVwDDOile8fRaKZzhSA4m1HDHPAw4iaPIL7Q2CWSJSBiAqaPPfnik224qms46mOuicS
UypIsi8Xai6NpOsAgXX78iXiAgJ9ZyVcOQhXrnexgQh/6cgHixPbQZiGYR/4RT+6nVaSAeSNCdpW
7w9DYNsUtWUgyO3xBlpGJYyDWfSu5YbUCMPJneine+jNLX2vzfkP6CS2yHqK9PdI3iLymWEG32WL
HO3cBCM/cL30+HIELyohu8+X3R+oqJhviwDN8+OjRMy909OPvxnZD7ZMVHJCaggP2JRuF1DNg7DB
P9bm357++ttZCWT/UjrQv+pRRkuWhH/96m0F/y+t7WedjFQnyS4lD0iyKUek6DeOtHkbzI+ceE5K
rI7en5OrY8DMCBPC6TUPJOoUYEY2c/OicCb/Z8yxNXlwlOyMfCUfIC0TfOF5Ls2xdUmuL4ZO1mDu
4H66PDUT8lqQnfv1uds8uaZ73NUW/nCs/f7XxvmuN+9b8/54f3SH730B87bKojHOBgFfoH62Zu2o
dPd5tL9t+2SZFnw+ebZ6slHJhlhb68Ghr1vHIuRE9mTzy9Tp2pa85RHONiSrWKpOshxoM74mIZX1
rtFVataV9WW53vtQjWJjgIEW4hbAK+CS+9t9c3/UzkIXZo5Nv5ut5iAf0+gRHaK8mb9Dzvz+nF/H
5MyqM46+0XVwhFf4iKI88QDnAussLg10BDE6dJTDL84/FOBvQJNoAOwPSsdJjt7gteBubbKZEDXv
fT/IZXyG/ZrjULvvx4Lw9JAQF2wu9IXg8FHsgXfbfmpx/zsb67TfOM9vEqUH7xEn8Gtt+a9vYlCq
g8od5QYkltE3Ll56Vr/vjamMQMyYicDH7JrGa4rcrD6j/A2s6kUTmxnvgBAkn9zBp3wDtH2DZn6C
RgQjXpMiZ+VRF/cIEcuFTx3IQ5DbMmdD47R4ULj5vwj7kiU5eW7bJyKCHjEFsqkql8vVuMr2hHAr
AWqQEGp4+rPyju5/z434J983qHAmCULae+3V8MdvCVLdBntHH+SQfOZPYZCkqxD+hsCDIbuYK7nD
DbIXONqO2CwH+F4P+vxvfrRf5X+j/f9/7lGOrgJ1Gjx3QTL+P5Dq/10m6ERumWTb4yQVSMxQ0D/i
MFqGcR3TS5uP9pRXVF+yGOwJjnT2dynz9g6exOLz0nA+8CjZWZJ8Osk2iovfVPKYNjU9HVP639Qi
//ukxLWWcMi/watAq/6flR7y8mhUPm+Pq/q+FwhWFq9z+G+C7/+9id6+BE/qZmRbo1X5z0Wjm5Zp
1+JL6htq+wah/QFTGtLV/80rDOYBt8/6z+0S8wWsiboA8fW2Pv7zu4LKlS5MEt5Q1cDzhIOidyCa
BOnq5U6zn7R08++DBZ72iPWBJDVJ7N8YES17gTRpRN5qFPKT8fBLHSaEz/wwUmefY0ymf4ov9S17
1rdojQtoH/mKcty3anw6APW9G+lXeHT5CrYkzjiwKJ1JHL0WGKpcfJLTcMn2Q74xGKZV/VyzgOiJ
kYNoUyFa8RIPrKVuDCrJ7njl+Id2nsAFuzABgmxf2j86zOTdKM2KuxXWs3sP60YYFOcNP95TvW0b
zMG0UHH9VK0bzIk6GNql8z9WNCOFxo+MCLQCxXTzx1mVlVR3096KeJ4W4nNInvd9/hX3pEIxVxTG
DnPlDlQSU4TZTk3tEU0Xl2KCdcy6lDDeqVmtB75Nc/W5VESJu62VEMRl6wSXvLHYYQRVV/wY+3jM
YF8ubivSk7tlhvWFXoi45Ee9T1dcCug3CVX2j6VYPWApl4r3mO7Csp2noMSRBh8M95fafigyBrzU
lZ3qh9In8DMXsNS4g8o5vGi+GOj0VbV+Yry2bnBrtj0HkdKPYxb2lylFnvYKprqP+by0FiwmWCbp
Jm/1ZU5TlXQ8ltYPWXTVUKkFnk503WYY6K9kgf3g7s3fALOvbKgaZfiAfCiNA6qI83yOU7GM6P3S
6m61Iv+rETiSXGQpE8yfZQIPE0XCcZbN7XGHYm+qjnBhGazPEksvCIEQb2OTQo+UTxWFNdPMTDJY
iPUPILaLL3vbylScbpKOR77dnLm9WdYnKRl/rSxXvKPQlU9nYdbRdkfk5lmNUzY/HIgixG9amb1M
fh2zXiVpHq+Nbu2DD2m8JcBn9O9Sqym5KxTcJu8mY/PtrKA8mbuo0urPrEyD4BCveHvKk4IXnQmQ
PZsCfhk9c9UYrjvikvfO6C3NhrZc2G8lyP67LRwESXOyWWizqwA5jZLEvidb5uAZWB94XpTaHaHm
dW5gf0AOJ058hUHuUJeuBVJdLubrsuRNipSWFh74idimYjBtTRHw5YAQwjMri32MDh4hM0vZvwoy
SViWmFhd1pllWV8kjcJXpiBCkQlP46wyKB6GfSJgyhdHtsd7j7Tn5LGBNpY8bgl0a6dMTgoIRnWU
eY9JjPsZvGnfwpjWzx638XlPbXvhElzmHmbg4Y+DMSJy0yZA5H2WHpjFTcoW70c5zV9FAjtxWtVs
7PLQAsvaHcXvVyOWWNeEvf5IhW/wRBF7+BfaCIkeycDQkc4TXn2L02/pCgstEdj7dkP+0ghXL7iW
rC3vmo0raIaCX96zfbFLD6za/AoyhLssEXGCeUnFHmTDWn1aiaNtf9OqXf2MgIbOQ45DEfs8pr2Z
GbatnazNt0QX0lyzeecOOOw8HsMxCnZKtbmd8KpKHuOcAXyApar+uq6V2D85knPcrWVKbmk6ufjD
rdewjNl3XOh01Jz0thLZBE+PKUc8rUph52SRCPcGZofGQGSEeABGmxV6NSjaqz+VGT0MKTxr8aPr
WoCMOJrsawP5YhwAQdS/TGNR9x2bQmgJS6flTU4i/Fy9XhjUuXODdBJ2e6i8nTCTbOYVplYepiO3
RYYNoc2tuU9GqFC6RdbYsGzOK3k6miMtrjN0mr92BDg1EH6NaXUqMk2nTyDAbjBAiiNmN+gHfefT
YsmQFRDxIJxvfX3KsjlWiBxqPfrk8rBrn8JQ8VudWVXCFn1XrmtNTNuTDDSH8+C0ked9lqgx54Xu
d7Jm8zsTukkuzS7FRyuLxNyRdlOXIw37eoFNm8o6PJNkOXMlWvLIWDvNz0h4ofmQbAJO1hjE+Iew
0/mGD0HK1Rle88ft0Kq+HCGxr+26JJ8BCS/81cPpB+Zg6a4yMAXLWwhRQSGzw67/DQNpH7siO+yv
bW9aewJEMP0MoKW+RjVvRZc7Uj3DHdXqnsjGvB2WYypSrKGqeqiKC+iXGpG6C0HReJx4uwNRnmjY
xV1Zjht8dwhd5SWZeO26mWr1ZhYM3q9ZvSf1Zavi+BQynDR9vTj86KQUza+wSb08HZV2thccGoPX
tDKYVpTFqNfHsK3kca0Rc4SdqFFsKBTPl94Tbfch9xWND4iOY4gPTjNEAm2xkPIkqW0xTB9x9X2G
9bn2NRhMuI3zzOFmGBCxjEoD8VrIra2OB8E00ghKUxJYlOeWrn2WA0XuWWG27yBCNy9q8uw7ejY/
44DOYAlctVMwnzY/6v26iCQ8LyBpzmc9paiBeNUqTHWOmJzSdEc8Bjy3PGzQGcnxji+kusupXRGd
lM9p+w6pyJF0hCKHZqik2V1HEnv8oFWKmzDiRsOfLfHlz8KtSdFLqP+RhLiK/MwkcNxuzNIx3FXa
IIkE48FpQoW+R/oKGL5dBrFv8M1zDF5E2JZUze9pXGjz7KYWq2gVaWN7t6YOxmM3dvaA/bwCySlt
mIRaD4u7H9ttfSe0TuGpvoUEFGlO7Xwp7VrKU0oN/ReqJawnMVfNEwhFN+SkaPwycJ9w222113hB
J7DFhhFgqBkSr/IdQc9NkiKYucC3XHaqwXfIE5Q0wRhm7/Es0qeknuP4sGW7YFckSiT0EsbW1ReX
KfvWTETOvRvXLT3rWiz6gU5T8pCMdP0j54q/xMohpMcyDlpBTdd9OrXUeniBaVVud+1RluKTSuLN
HYFKuELABgDQpypyl51ht+6eeWkdfVXFos0TWTdG3ypr86/CKgKPa8zOtofa5tHhNI8we4LKTqfT
u7QhBZpbjhgzofLAdmODjh5JN6hS+2gPC2KHXfcPBbPwf4fjq4RtTJn7K1iwE+1QuLfZebSao9ZD
DQomjygcQ5esanfel2xCug2sP0+q0WSF9Nj66kpzOKK+HLLN2UBWLdGrLfD1eB3DmNEhjSOs2tNG
+YGmIy8/Na455uHY9pVeDmYUGKAwQWzv0NCgCc7C4uTPhLYNfR3xDokuSUALG/xOfIoKa0H9hGqB
ND6+qkW5/LPEVanBNaH4sFgdP/KxztbzeOA/nlkqntWEFrNrQef9VmRJYH0BQc3LltDjd2VTwk7I
cxPPApPDe+UIehU38eWVjtUM289dpC9FIBgC3w5dlJU8J38AKLAfGHTF+CLGhdCzFFSjfNhNxc4p
k8fasz1jsMdfFZ37STrNOoWK4RFJXOF3yR0hnZ823SKfaxpBtqsNnqHBIVZ0SOEr8decij8MiQL6
LNRu/gmuxq+6cdl20tgaeV9MFUFmMYFeD9MmQ6fTKJqCde4QGPNG6eAxZop066e5oZ9nsI1QuKQ6
/4IzpObdQqL8riLKnG5rHZqKOHm8R2E5YJ0vKO5yR/zEWvQf3MW/mW3m52wZD4j9rPjdYle7pSI6
bIzIQoSdCUqN9iOXVY0iIKnlDmlBER/baWPoXdLiEKd8xmmwWtY+76ER72vIxssic0x0kra6LEdK
PijcuD+5RLpnRLyNY8/LEWFhhTPZj5alQG7Yrmc8DktKeIpW5XJFulqDB6r2ml0ammp7YnoP8j7f
09WdpgohbV1IDziQYM5flsNWWuM/4xah/p6IAazO4cKGaZNek3taoTE+VWHR72O+AwRnBGV+d3CE
EHQJC9DTbTYn4WTD0janxSiG9k7DewrFyFhOQ7WrVA1oZg6J0v3AoAiAOlRcvGEr65O5afXf6Bvc
82KjDD6Z8yTmi5vbzWLbwvHziPZLmYuZK3FXUTMt1yJxZT7kqVm35wbcTIEXE2cWv5Q0cfMAvTec
Xhpe8F6mOwxfXAkoJaW3SiMvOGq0NCDxsUdAfEM6lRHEauLsrL/tUlYfhZ3RcKylR2ZvQmYNfox1
/nOym1Z0vl6WCjMAUO3A93fB9FEherBTdD1OFXZqBD0bDNwRpFNJwO8eQRFdnRf7A62guBaVwK9q
S68+5fskWlRWGbnX0x7AlKxBtO0OkqxHt6RtwLBxar7RfIJr1ybjDuJtiHD1r0rZPoVClWvHNa0x
mNqrpe7KTSwIi+Q3x05MRuLvkTY8hftsy+eB2dopqD1W+ayWJfmTkr0BxtY6AQtEa7js4U0H82KH
9aRQqk7wKqtM+bxxb8mp3EyzdTqhgXZG5M1jwtpq6mOJQUkH0TbmI9pOqEQ9aOz/DEY38IEoXfmg
8TeE3bmKP0FjhrZdFIv463K/fM4WRuWJrAav5FxLMvUcVRPt+bQUDXzgmwoailnimqrSxS9pymZz
TnNsNNhRdPOGlcdenWcEWF3KaDJkLYe3M5e5eQpBUXPiBxTJsKXCDcBnKP9F0DKdT1QvE1ooR5Cs
c+QL79N6lb6v/S4/7zWGCzSbYYqKwu2gaGODg0248ykyPKFF+LAFn19gq18DZ5pQDqdqQZafuAWF
IJ4u1Yh3wtuA0Loyw80S+br8nYXJEJxdUWyDzJE2ntr6YL/jvh0vdvJlHIoREAf+yTw/4M4aeNxm
tfosKjStuOtN8hpzXv7MVKHSU2rmGjrLbCnqIQfngHYZwvLesVsHMSx0Xux1bFisB4LO7jvhY5ki
360WT2I6Qn1qE86+R3SrgIX2yladXlEOwcmXkycIcyUcCXjErpubZGpffLUX6lJOC4P1Yl2l+8nv
1YR8PWzBV4FJKpj1RvGsy0tCv2dl6eQ9mgmVoSTcgVtOJEG7CmLlgTCDkWt1amJGsxMt6uW6+jk2
J9h7sd+aO/FFAY9m11wvhb5qsen1dW0px2G9p5vqvZMgkXAtBEVulTTTmbDDlgNRi3B3NhPmGzyT
CU7GrYI5sxDr0d+O0KYrj3RFG4wkYNZTUa7Z9eBBLxdkAdvinDHUu2SCL26vYBpz4PAoMiRMJ1n2
VNMZO3eQ6fZk8kyhuF6SHO890qLgZqeSnH1SJjP7Q2V2NIyQCGI+AoJsi1ofAP4VsmN2wCcl2287
ZQ6V7MpKGCYzK4q1q7EEAbWHecTtysvVDRsLJenNhD5gADb8jo8LF4htgDgxWu0fB1Eq9FYbhWYs
wajySSTpBgTGAo7q2gB1x31RZWFCRWUNGRCk0UDThZWQ95kpaYb8CugSuqaZkWVA0T5r7FBbLh/q
OR/TQaWefy5a0a4dmiPsdkcqy6L3BS3nvmgo+O7LRlVzGtWxwGNFSA1+JoJHMmx9U3Hy2bwcr9Ir
1JLyJmrpYjEmut94jRkCEHYM7gnak7/poZLvh65sdq5RXVscmktZICgZ6vZO1rttn1ZG2xFg/9I8
rYb6FjBhyCSqywU/AylKcCRRhubkyotK/GgzfbznSR6h+HBJ+JeLI6CXKfYMZuUl3KrJGMeXVidY
8T5fcP41BcUxvoNR8JHMxKG/qBbAXy0gK403WcbzSrBFdy0McLDrHdBZntFPryCH8XKrH3cYfMEL
PfIGASH5hD12R+Q7OfE5QUIIi82+9X4OKennEf4fPQu1/V5sEjZ5bKam7NBeA+1hfj9+Er8Xf2Qs
asA3sspfnY4bjMk21EawOy3xMquGqQLW8mrBGdoW4rdb6lb29a3CBzhoBDbwjRY3OobaZW9tBjUA
bzn2MT+heRpFTBL0Xa6Bwidf1NPoIzlOJA0rHRAuUhRPWRiD7RdsB3/5urRp58pUPSojC0CDk9o+
8qzisItND/tIiFbTEBVwmm5icHV9bJelZte6cVt2zqMv8vOcOMyD2SIkXrJsLNwZsx4PL5Lq5v22
5CalQ+KyYr467O1f2mrmyZBPNQAmQEnN1OujUtNTFZN5evDFLGm3ZRkcVIxHuhGiq8hU9lHv9nfB
bLYO1ZoKcmpzEEL7NRMTgbdmmf8iELri2RyLdjBoN2V+Ogq6md6Z3H8Q17jPAnG1OAVgrb/3OdXm
R7InLarXba/g4i05Aj0lmxHr5LO1/uarGwQZwIS8U22i/N2qUqb7NWaFOiVyr64t0Jw4CMgCsk5S
kV2bHQ3IqW25mC4yCkE6jH5a7KU0IZ+1TRCApBmqKtW5gK1hQL5gAX1oxIGdROAzOzX8RYuFAzL2
qm4us4WrZz+jsCKdiyQYwP2qgEAH0idklMwlGftM0BTgssBk9dxqA2RYoy9jiHuEXyHcpZNlAJlT
ANMzrHzYSt2YK6W31kIvAa/YiCMCZHcAmuDLNcLYPtOh0cMu8/BjxipTyCjnC4relUwAPlu2Dt7l
832y1yIBWSYpAMLgJsK0fcEJiDKrXB+QAgMoJwAs/QxjdeSat+jargaZ8RsiKkPqgX0L9cmyPcUl
VDsIBTCRgD3PoabfhBHsgTSm7wB1ljhkMMNEwSQh+kQpoxWCLiG3tIjtQ9UGpMiSf9nUwoQ9UW5L
L/na4GidI6j+A0w8UnlFISJUn2GN/nZ4XKgKYsmaSxOBC3/bCzP+REUWWc/mMCHdc9Vrvl1VyBDl
3uhUJPdzJrU/Hw7/6zBJwgyOFLvO4e4DbOrmd0MAC8U9NgPY/cScK7nVr4vOlntPeQ2Z8VrqCumU
0Mi+UxeW9TnhjmZp5490yjsyt8h+CQsI1DqEGDGy2keE7gJV6YGvFFWXcuWOwSwjLG0bQMTf4hRQ
ISk1+xfEco/fKnZUv/U4H/LbIlFmftlwhFRvOQ7teHeMS8a+4CoDssHSrcLRBp+6/CGtxnz84ZU5
8MCkXj9lqxeuly2nqsf75WBuVjQacT1wCvluIJzCYigledOeQC4wpk6gOEnDKF/junhsa0LAZRel
UaTE99wqAfMEstWwsxxTUqonX4ZN3dHcqgxGV6rW8pXHJMOzWF09PS3zPCdDhTIXT9qo6YVzNYGF
hW7J/eFytgQAOYYFaPNB8hD1J1NIRAWN7EjFeRxZ0vY49zzcRXZX0f3ezkmTY8OWLBkSVKv+HvYg
2Veg4/ZRN2jgLguqCMSVGTdXj/Hw5hflxEQIwmVpPxc8hUtCwaIAgo1uEa13qwim9PgkcScW5/TV
1iHwYd+a4O4dplXYpm/+Eqjcsv1RbCau71us+QTkQdWQ7wKBh/JzW8srD3sqrtYp8JO7igQ7XkDs
XbKTnkcCHz+YJTAk1Bx4XLtL0u+odeu5m8mSwumDiArzoKw4bteEBPberyksVoTyuLxd1M0DALtt
O6EyrWCELvd668rMgN2V5IA8+sW6en0x6JH4aSLYRwdk84z6DItsOl6gDym+lg2qFNw2MiXDZHn8
wZBoihpyX8fRnQ5wyBAv6x2f72y7lfIhZGSvBzYjLW+oFyumD39gS7ybR5Q3IzC+mLGswzFhq79F
Wqdg1R1ZfWdpaeuuVQX5DpVv9k0k2xr/TJY2428gdaF5xvFaoAmJ8sZMNAJFEssQKFUq1WB2NXFU
sRJIDUp7lly3slQAugxT8DcdAW1hKgCyYgwAx0zZHlfsVCbtjxapIv+MU4d4SCom/JmtjXxCmLkG
LS45ClRpZjvgKMhMzvtJr/J4WVCHvCczCrw+1jV/wxAdoxw4tqqY3LdT68jHynM4IekDtcQBYyx+
Fw88nn4lqVgHuqWqudTCq+qp9dkEL5F12X5lU1GDkRs9X7oVQV71lcDX+Knx21x3cbPZqZ6RNTzm
k8xP64iS71QocTwElZq6o2MLemSJZMc/OVvS5tEpvafAogCEoUitQ91jw9kYPOCdMS+VygPmHEqk
EFjOC4pduogSkHQgAginJQytSA5VhZPiuMs1md/YzeT6xJMa9M/dIW5D7yq+OFTX0x0oDYAXJM7G
ultXhY6IjWn+jptJvqDDCI+L9fUP1+Jhdapk7tJMx0i6phbb96NqbdGJiqPkYrouKFZBo0HSXycL
gNSb+jkDjimAF9QNVB9ak9ABBIhINfB18rYAck86sDhHbPcS4QMwXqRon9s1Iq8CU4zS4GoU1CgN
zmi8RTqPpwa79ZuPq/xpAN99mZ1FHZakRvUlwirvJg7s6bRGdHp9tlhc01Ryo5Ef6NJ/UmSF7cpV
Z984S9RPmi/J3q0uiJcSBVY57Gi6w2nLjXn2cB9Bnhfy8j52LlGqrURWp4NFjdTGW4GJ+UW9vLP6
QFMuaoZRT52z8X3hyAqY5A2ot2i8TwGkhwm1rJ79wIKb/OAWXrd4H0rz2mIGDYzKThFMQgApst/Y
2n6LDMzKO47i//MBEeErnRxmeGOmkc40ehefeGIAQWeRuZ90bFDus4mDuJEBObvf5LzUZ5/J+W7c
PPyBIZA64FEBKBPPEY081mhStleMgCoUNLOov0RgAO84HIrf4PlgMkQwDceMbTzKt2TG6Y6OaV/f
C9xIeMELnOldYgRCGSo55T/rfSOfN65XTDAyrZc+IdZhEyty827bdHzOSvgvEHu0b5GMS4rRjoMZ
dTYZAP1850DswpSZZ8jaqvmE3RFViaC0+thzz6aLbmD7zsoqRRwP5lCfgpcI4EqWiBDd0FpMZ1Q5
O9PXqADvQlsKBbPL1v6hDWYgHcBP8bWmmQQQBtDwBVYQ0p9A/d/aflExha1dxrairziKaPQQbsST
ZrG4b2D5Nnc6TO43SyV0lDiUAdRmldf+ihrSlQDpMcruoZYXGJqtZZjP6zamX/So06bzAThXT1TA
893L1NuLWRHXgxR2aIKCzwVmyY6Hr4sb539+bbXsqbQNpkizrd9kIlUBi7ZCvWPaj0zq1qMH7uXG
ibrgV+efKSuno9v81F7mAhUDZhAjhM9iml6MPvLtTi8Wi6pE1pFCkwjXN7zkUV1XPSMuGhEtyyvT
2yEQsdkGeap2mET1aRHJ72MuIDzbxehfQBBYvghc5tNOK48Vsd2mGmiK7TeVWPUJwAD9Ex3b0Dqi
avtpdXE8iiUHhENifS+ym3bF2bZ6LRiroNiQvP4nw5G3JzfvtXwNBUZtWINxvdstlpVJy/wDvcUN
MncNOGaOSvWgd8Y3AG75hnooze8Yj2Nz2ooqgolWL+xny4N9RjIdfqpFtxzPwCfD2AdfhJ9JKaU8
x92s38CSQNVDaDXVA8rKBN7hwAPufR5hqek9hce/TCfk5ywi+vU8o+R9bVhx6O+gnO5IsDGV2sSl
SMCh7UWT6HMSqNEP+9Zi0lwX8bbKZu2Oa+1zVl4xr8gZxuWpEHf76pA0FuqAJA9mkyO/zrwVHzNe
tRJIramKX8BibfYVotrCfEdtScGu8HDxwfy7YOc8mVXWY+POvgOAl/XFhm1KT1x5ixtoQp2gjcJX
A8xvQC7b9wzODaBA2+pLCl4AysFpXPV9daCSHXJMhL/XEqPxYcQelZ4kX0pQJjDeB5Uc3cd0RV82
+p4EP7bn47BwZioXwFOXds64hr4saoAUjVd/SYsBFJC32b43aMoIVnuNG+lAXFx6vBD2NydECJDD
D8iZ2t0n2b1GbW/OhdgBgndi1vKrpBjS/Cb4c/OwTmky9WZFyugJiW1kxziCimI4EB6XTF3E6KMZ
zIEP/IQ9rWwf1nGbEQQG/Bz7ydh8qWJd/tt1TMeTJdmadTROzQ+CuAtgEemeYhqMSfy5rubEX2cG
nQjo0GhIQWZKYYEct9IhV9NYBcgAWabJdqp8wCYbEsCTZ8iT6+2EZQdUALPqEjy6I0oI6l2CF1XG
RHwp1DJNT1ulgI3WQE/AhCjBrrlH3VrCIGxSIwxbpxIMohFHruh5VU6yL0weUblqUr2mWXsgfGqN
aCWrTS+Y24tGezR7LQOUVqQLP4MGA5V8LEE5wtSzkRjV7ST7uuTZbc7B4bFzF6Ifm04RV2fYt9vK
9py1aH52VPSkSxpApL7FjLcHHE9+4T0OII2su8VEMtiNDnApIfFrvhic+ER4m5xAnVrnezOlMxbm
wTAWc6BR1CdXo2vtsaE2O1RSNBYDfNMn3KA4CzUsIi/CE/VbhgmvwXzuOCX5Nh+nfRWRfQmG1nA1
2jCB+lIVIP4x7Keu2b94oGl+kJU62L1anVieTJ2y9OJKnvu71njA9WKb0+QLKFWBXaeatw3azSAf
yaaoRRGetG7+CgBvcWh0VqNeChOnNGLiU67TWzZWS3tHVIOhy86TqsIdBsz8Qdma6YvMBDD69kj9
W4H2rO4YXPZv5rts40OIrY+XdlQN8Ls5gfpcJWv4A64Y4DAECDfuDJofMvCAVhbqvCwH2c5jxLBV
ldH/ckWy7+csGaUapCIx9MlhELzhSwWCXsR1YcCC7u6LYG6nVwcDV5xP0o/hAcQ7i0gJgslszyoH
OCIFBAXkUnjZ9vstfLFH/eGhQxI5dHLCHkBkiTXr+kIFA1KPg9Yfp2ypoJvQU3sjFqW+jpdFE/sd
XQ59bgLFPCRvpi3vN/AYNJAP2G+d7CLdo8Gc/ziLRFMKEwUUFt9m11go9KaVjGc8ZBDhJMf0F7lp
K7XD6lfVglWRHy2gDznqT+2M3OUO8VB+Pk1BYTEJWwSQyoxW4RsHVRHJcSbf3PuBX6metxHMvNNe
iYK9uB3T82+UJEsJEtoIA+8qUxw1d+DCPRnIBh41AprsR5YfboXfUq3xtjkcvv2oJ5jH0myDle1K
4U3adiOC4aZXITCh6ccS8gLAwBjuAtRix/gYpSoxLmqahXWYY9TyDlzJUN7LDTTbEwDrKZzXvYUW
1K1tyM6oUEl9AogjITHAIx/v4kTNU4IhlrpGyFnm170FmPWekpXl9xJHD/uzy4bYhyxCttzNTVqF
a/RL/SlTjWUXOgZx9JLFDC6lNYgoj2Pg0GiDVQmvqv04gM6xhBzotzFUmL4maVNsSGxoVPvZtgnZ
v5drMWN1ldTn9wfqHBi+jqUxvcGPFcNh/YxxJAgjO3yheIZTaxn/h7TzWJIb19b1EzECNCCJafqy
WU4qqSaMkqN3IAmCfPr75b6T3tUdXXHOmalNiEkDYK3frSi+JV0pUsfJwi+eqmpUJVhpSDW3HQfW
zxEmeJg2fu0F7oEYy2LZ975MFF/ZGCHIkEOQXTfxzFc5I7Kyx74VYfPb7cWao9fyEbqNnVI1nNjQ
WudLHJS13BeTkxRHVBq23DnSuN2ZXbl66GqXY7B1o25+qLg9dWq0rZKvDeMazZMg352fznGV3JVz
Qnlra5P+dB182bduGbEzh2DUzg3sIWMKKvBeQhq6zC1+zTb0GPowtL7ep7YNYE/B4ZOrIgcYQLGx
WhgpNm5b7Vc7Vy7zx2I5vjhQOuOFtoHvo96M0SQCUifZ1cQ8zJ8gEXPjbBDd+Muu0UsSbgwcXnU1
wQTAJqtaewenUc58kEISwb54RZxeh047ekfJlOWXqEny9eQshZcdjYH/3gw6SH6WYYo8Z8J1XsGS
cGy3G7AYgF0kLzQb9McTNqvI6aYdzDhqfMeMIceH4rBGnKa9i5RkiMaT006OvmGZI2SI1zoofzQV
/dhm8XpX7mdlvHAXmEkCE7leFxKbZpviJmwjc6P6ghZwGR1imcZgDSyjEAumvQjGs+cHZykRjPiy
DYKtN0gUv5ySHKuiW2gLdEIt3ZewsMcW7bHd1BQ9eiNMPDq7umkIvZ4SDwFeDugDjYFAC4eNgvrc
F00fFt/LdhRvTdCbHsxBo8NDd6H0Rs9R9B2GOGByVdy6z/RHZBwtfRGw9RVDn99DmtTz0TZQPVdF
41/W8igsa7+obQhtFVqOaR2E/bYvtWY+5SrESOOGA/zaSR2Pj2CVgNueLIt10wWX/kpPnr+gW2nc
+KrBALCcnLUtoGTrlILMCaR/qSAGelHs11LtmgTZBG1gFRNHNK0p4ye7YfhTt0yyS8OiCPc13Mrj
2oagNWpqBDbgJFq/snPgNOrpQx99BRl67JPBfpmdDIO/apvhCUC/O6u4zxNaoGF5zgn0mI953+j1
UNHcr6gJe/93w9ckN8A8VDa56y8BlOkaQi6Gs4u6SMXjH+kMS3BKw8nl5sn8KEGHlpzcjkg675Ao
Y47qrgufhgWmbTupQtfbpBlRlOlUmDsyMgzpK1Qo7sldlCKrcFwWRmbaMXsVufK+051196ZG472Z
ZiXKrUFt7J40tNsvxwuKDuF4WOutYLp2uoN3HfAURkV/R8hxirEqKxD5LBAHXyKEgO0pWtAI/dDA
3RPSwIjPFv14nV8DUwQ9yZe1EZvJtjGqspRvfo9mbB6pAD0+uFL3AnRhCO3vyFQrgwWZ7OocxtSg
qrCMll+PKMnErWH1lLtGyZkSlncB8yR9ilc95N6RAFCFNKCJa2/f+GBruwnJLudM4C/5KRGtboEf
yrE5Nm1O9h/LFWd1FI4FkE6ciavVjx3OzcivDHENsbwRQqFT1B2DSDgLOLRQGNgsPYRTEXtb41F0
sMCGptuPwkOOaEMIXFqsi34w9CaLNa1FtwSrMLsLkzsSPvDELDQ81EbCnoa6MPcZSvEGKI4KgjCs
giQMDbQ87ymNi5OjlNvdQaGrFwX/X+2jYHLQyQ91KLeTU63+VYEc1V7DHLAanBVZ9b7OZ2qB2e8b
dKwFsNA2zNOewYFdZL/EIf3RFpST2bRzWMHhl4PS+V6HdeBuxWoELF899U+6YJzmRkZx830OZYek
djFJePKmmN+s7XDvj2X8W7aF84wkJ3owiUZr0A2o/a75MeBftvCqatuFs0Ft3sdkOdEGLD/HqJfN
N6s70W2iZvGGTRkWqXyArPAzgvRqp/agWdLA9a4qODo+O8hlFxU+WuO9FoNcv2Qx8O0GBConknr0
STktg26qDkO4ynuXt6O2rdR5f3vR0rwDidfVtl77fNj6TZs+JYWmoq/5sq4hSvj2fUlPeWjyYXjO
GNLD1JcFMvE4jqkD2jmI5Bv7/RofKEHXZFcnHdCcHljh22htSnHXRP5y8tchRWu7jA2ldj4CL3Pn
pfMtilZN51nmmGbM7AfJ2wgTdLoMkZAINfiEl6MU9YDGX5f22XGCcdmaGMjjrRl9Tb/S9QTwkWPr
uKTvsxMDZZTLY50sDRqvUDN/IurwlRx819P2umaLe4GHiX9qibrxqoqH6a1HQ5Htehmwujz0xfMp
11GNRToaFvPYMqaI0VLZMmSvUTBn84Fn27ANjr7z1Qx9FO6LlH1421ejtNdzmyY6QtsR+Lczbg6D
GEv7WBxzGakNKMJqDlGZqPBg8rK9wDKleos6N/7RTJ7tUAE3/otT6+Fb0DtMt2QI01LsmzCZlu2U
r/Hj0JUF5y07jT5UYeE6GNhTMqYQcHTQs01c+sk9gsx82I0mJqqMskP2z7ApIRl7LYXoNppDIuVF
14Foj0st3qbAZA/FkPmMz/IXoMaqol2799TKWOkuzS1qmNnpSRdvxtjbXZwePQiG1V+9ufH6LfqQ
5GVmMFaHADbPU44ENrI9nXF9U0djzKEWpKDQ1FUYMICTq9dGdOMv6ufS3rWlBrOJZjPFe0d7bXaV
8xZ+j7Iry7dAYAcBk2Ln2ZlpBq3wteYIVR2zh3eDTLNxH2ZDWr7zAjOk2XSo085igSf9ltO43oV+
UL53HI9nMQv7hga3lNt4leiXetfIYbsOInyfrN/Lw8jOmdMYhr3zxS0vLjmoZ07ppk3U8sPHw3Au
O7RmP7QurHM1oIoWO/R6eX9TkCu4Pq8pVOY2DwtQBVhe8OA9Jpq6ugJNToZflEGBOIxxaL3r0tqm
Ozuu1uxrdp39jfFn+BGpte+idHCT0r8ZFzkkOwSCU0g+zmiCJ9nZgFiPgk3gtHIuMHwjnXO0eJ1n
sqNeh7k8ZMHQVyc5pHV0bTiinSswYghQpsLCw4duMLo7TsdMHFJPwo+nNGNgHnE6PuWDolsXMui/
zlkXLpsujGF8XTRTz6Eac3fHYVgRmupha0dakUGHjnXcs7mvYXffLYxYp5zSgTkgwXb51cmCLJ4p
HBaB3eqzaUCGm+bYa6cNbvkco3RvR/r4beoChG96nBbBkX1wnbY1/lnnpISLim9EFcbjLTtGp4vZ
eSPEoX+u9KinRzVUfrBvZ5H8CAcUJ3klq2Q3N0n2K7VB4m/S0c/zOxstDoAMlqzs1iMS+QfIhvph
2ogWuLRCxk8V3b5AaoKirTyW0GVIjGEKp+cE/xNSjKweKD+ltKzFNUrEYcjHJbuaJfJf9imRzTuh
/X45VPMQJ7dCJB4n1xx73QPjUTLmrevhot8rwmiI3wKHXoGPtFpe53Ys3aPragTvcdIp99aEK+yP
bdbFv0sCBDAHN/JWCg3X9UzU7RtMFv2EwqdC4AYK1tguO8p8kR2ChtbtwAMCGZHuWKwLV3IQGTe1
Cpw71wWWTVm9rsSGDBHdvdRQjs2hBhBYt/2QeOwNqi5/5Xxv6CnhTiPaH3ec9rXTlA7n3GUIUyGK
2X+PSn/ADKT8GfcaM94H8iuGbAV/phabZ6N/dPBgv9USNJgIPYINnxy7NGm26Zy4AsboFv1SFqNQ
FOGO57Q3oyhLtqgq7V41pjfIIyPa72tnzYsWy+Q/KZsyCqrtpuabp+sp2Jp6nMVGMiY2/MZkgQ7l
aI6ad+NltuYDXOceKLGgmPK2s5VLfPBjgjDw6kRre7DLYG+8QNP+IFNbs/MMUuXSMucgNBMpxO3P
oFsBjse4HRmsjnvDr/fDHK9fl0zFDzVmJU297BXRnQCurBn2nIzprfGyIt6j4srLu0DoJn20frP6
mvJJ5TVKBsqrBQFla+PHBYmz+QIx7n4fBAzRngwPp9pnI1oXtuks4qAFX5g3aTORG9K4Mnshba40
J+OisobmsbY++4l38dvguZtpAJmVsU8qh1MjqbLiJ8S6AN5DNDCph1ATFvdcxQRGbvkSOV+QV8ff
x6GoX8oIjgcnTV0Dy9K/uoehVCFfU5KN3hYh7HgL9Uv3OrRBfY/++WKttoM3bzx3kd91JNb6Af6T
6skStJzuIneo38CtfE4xuEi0P5NscU64AO8mLJiKLNc8xDPRXATOInfn+BY9AlRbNUUD6iiasGqb
lnmpOJc7uP9E8l//AP+m6VUIitQe8hCpElUHQnt2sdHtdxg/3fouYe6lu8+peBHBxJVBFFkJv57P
KRVjfjVHxTodhWj0WwF7TfTq6i+Gvt81+SYqsv63lTZ8y0TfsU00brEtTFw+tMkcf3OxgrxFTqER
Iqa4nXduFA9y10wt9lDttuWbnifHvcmli08CKXtu9l6qhqtyHiXzitHKyVt/nPPpW6HllGxYwhEz
PSBT9S4KcxTOU+Cg/u2UTyJ/0VQ+XHhv41fKagaIhpgSSHlKUnxpKP7RQ6pksbyhaErsxbOxZBse
PfWWKUfZb7F/j4IiXTJ/sxtqd/4+DT7wIFPvbXqKgy7AM6ouzjvIJAr6rQOFlOF/XGoPf1ysH6U2
/h1oxTiBsVbjz8bGEX4bCRIK3ISNZv1NvWS/Wsi26ZB2HeXoIY3QzzYbeql554VZRcob/R3Nd1Da
aRvnCeMnhr5tvF2SaWwWTZDVz60Ksw7pSB3q7WiKnth+1zgteo2kecS3ycemPCOuKdSTeCecPntm
wkHg3Kxe7epdYadkuR/CrKb21Z0KdgqQP6UEC9mrWBSIO7R2x1dGaQ3hdopg/BKiagwMXWxfk3zK
5tfVroDR2gvzCWnX5TOd0zL4DVzDeyjwXyYnwYRTam+WNW/Jrr63hTyUvMnAMFUkQJm1i/rAIWtj
vgAcyXoplfrUx6k7KFhNBPW5uFlyhbXdq/PgpU/7nvmNsYcQJ0zTATwtdZyJgUTT9ALx26DJqfAg
gP/nSbKLPD3fMB6mABblSZ7pzstzOCZYikCi2nor22me9ozOFmYzDReXtHQElG6O3TPYQGt6N2Aj
05spXTNvrCmWu5qmL+cATBJ7bMxFsgkLLR6t4KHcmxHG4gpazXSEBA7NT8TzHW26lM09D7CwoHRo
W6FBcl8fXFW28AwmcDEYIWvEI9Gu+mFwpq7apVVLx+8ofsReBjp+9/0JuwFQKCr0OvAmSvGU8Fkm
d654vlkOdY864SLtnJ2a9lHEjcC+i0hwC6ypXsNIhT8aUbT8M6j261gJcUsbm6/bFtbpa5pQMm+D
eW2xDkxJ+ThgYnM3MapFUF7AuQ1ycvAVDiU0vx0w80923z49oKTHMsgrsf7B5ol1N9KvFtZ7qogC
p1qaort8FeNDmjvLQ+a5jdhBUdf9MayV/VP3OFI2hRzhD2Na1C/wGN0XLEgcU7FflfLkDqjwbzTM
5c+6THAtrKVv5D4Ls/KJWFVDy9/7073soOkvcgCOYTv09XNgdeXtSUlDOZmutrhOmNOGI68R5LqE
nYxo/l0/aRq24LxTd+zBDuKvRHoxWgLXybu3AD0SCTi4fIbiPUcRiWCRL6K+dgOnn3daSoVxJGXe
wqMQ9OEPQd/E+pq9y/whdSDob2m0puzY17J5tUxBk+i7inZ4KbqgdQ55U8X3OfgkZ2sueLHcCKI6
I4BGiBLwkSJ0RQChR5s6Bjcunsgeu1Nlg3lfNyCZX9dapg+zhdi7BeoUT6WIK31TqBBUe/Q7P7+f
o0Hqm6TxL8LsSbnZvrJU7xiRyvUnNmL4I/ocChvaQIhniOL0ezxQO/F/JPKPH4Hr8nazlrGIXAZq
d0R0eNLrHKttU3nJmXCpfNobq4bH2WGK8pWELXa/JTrxX4KxGN7XwJ17dEpTl22CqqNlRbCgxggB
RV062WYqFXMIoygJlystKrHe4IZp40f81cuz35QIImzRY7u/FGbj9dBFmeU1Vtj8cHvAptmqiJ1d
0ekeAWU++8neEzWHBUKq5ARVYL6MXuO/Ar0UzA2axoJg9SGM422apfptjWMfkbcRi9hg+sjf9arG
74pKjgVoA+woFvHpL48KCRpxAMfZIo+25nV2ygkqb2JXPMD8+MHt4Fr6YjxF422F+RWLnErZjmji
y51aWhts0rhGMm0AIlrOhBWKcPIDgWuCdMzwEAjq/Ec1z0o9RLiGUPlFc/rkgBqasw1nRTiDT2vT
gLo7CG4xdCbEUjkNopoak+q4FX2r/VPgZyjRSnqKaLdA7KltH6TDS1NKg39uwiYE8xslexP4Irjq
h7aDsski/b3TzjAcTV3hZc2mqdq5Og9Ddu+k6VHnM0+Qckt878wq4KObrgVwLfz65IL3Xmxsut6D
TMiB9WPXemsKjz5uCrzsNFdsFtf44RP07XnpzN+odmpilyC78vsSAc34mzauIUSjSggH2oCRVhHn
erbcd7gIvs7eiHi2GaklNr7nzf3zEqgAPd+KppSfG8vqKzXplF+R7WV+lRkGpQ2CpZ79oYv877Jx
lvtSLHyEbd525cH0U/fFFrZ+jvJqBZKY++Vt4rD+ZZCphBej1PTQZLnT7cjoXjzU/QJVbxRb+SyT
BQ2h1LH/WmXdZStYoqTeYrprKt4HpR46QLSVm7wfSdIZA2RhO8XvjDYLe9FXSdYEiiudp1/HJCvz
Zx89F/w/+2r13Hs2+1LWsV3QKo7TA+iw7vgUV8w0Uypic4IQAoiX6VjLg3Cx6246AMjf0UKduRv8
tbgflwSHLo6zAcUL1riXigy6BI2uR3QLo0YXTDZLXr2NaxdjuJwd5Kocje+C5a13iEibtwj8nfQp
vIhmh5mDHINmFtEWinp+JSFuCfAiFsWZvH7F8L1YOOI4UmLeoY3IXlEjoaiX3VoQr0p0xysWL6MP
RBSn/TFB9ZQiFB/K/n3lHKcGE6X/TJ8ZZ9vab9D2i3zQj2hPbH6NbinlX4ezba5CwmXa27Wqp1O/
as1XAqWU8+0GIUJoiIFXkvt5BdEwmvtybYM37SE63UTMPiZEV89A3Y7C0IOgKEQ1BTQ8vAQ06T9x
etTjsU60+4fcjt7bW2Y/MRUIjp6pmSa9vI3Jy1HYE2q2TjB8YpWYRboOgrfvvNbfRmW3EJ/ODTj3
kV7brwBkUD9pMjevbLrNvaUmEFtw2phqaciny5j7LP/JDjC5G0xhVt0upFZAGHuFugYv9uUJKWxd
PgWkAhhuswUN1NMYUyaqcr6LAtRZbHkdKaJ5T0m1ycuKDcdUcgi/GHLZsndsK2l2bEJT3CKf8hX4
IslGfLRoMzoAS3sCXOn705BNxCrIAhHlNvQKZmotgYi87dpFM94A2ahfF4XVnYFFEMd1iGdJwd4v
+uaCJb/nBFaUSBQi/0spPQV2bucsPrfuPPRPsFV4zOr4Em3g5KWr7yu/Gcv9FDXy21ikC6HDVGfn
BOaJWh7h07fOXTC1GK9ZIc2dfGkYcbzQIitTGhiANq0akKOLdgMUng+BpdBjcRRGU+9H/eLeN8Oa
nknuKW4nN8SHvWGD0+VzjW1P3YfR3LhUaWOB83srAuG44p4QFtqIQ1v0MomR9k5y+LHWzOPTO9Bb
5LKbOg6i2R6Y92qc6RE5vtu7D/Ey4a86upmX13h68APW6ZNaSFjob2IfZTCdIv2Wn+5DHPUywqCC
Ozy/Yppf7DC3WbqVQ52qs/497MJV0AGietqVuekwpjdhlBzyhPE5za7VnkcsaRFTfZMAZUTzpxvS
HmUmrPU83zmtCtQzGvU13nvtPFN5iZwYBb8do2Qz+e7y2ye7pb1eEwoOKIaga17mPKm764ydUO4m
pk+8KcKbxMMAn39xa7PJx78cU8/pgxctCuYm9kpFQqXNq+mqdOpoPTb+zPznS54IwMuc1un7uoS6
vlq6OfNPI5hneqdmwj+vSf1jz/SGNat3sygi+zyyphlE3ERhiDeDRISv/eQV680QlzK5w2GE38qj
QcXFBSeKGMJl9Y/eBkEetqxNw+qS1K1YSPYgH9p5AjzBumNLCNxrh4hNuxFkwLB6VjIKyDGqEOek
o1r4a6HSzYbOe74AfT3zMOe6QRKnXPeBEN8SZf1k3RUrsYImQHdRfJFGh+8eJhrOi25WT263Ngw0
9oA8FwhGzEJVXVDZcO40NOIqkZsySpaHIJGBOUNQcYaxIoMvgx8zgjNljd8bxxgCD3jd6tqRWv20
WZ/+KHkA6z5DGC4AGkB29pMOh591NlM+zkEOEBrVsEiJP/N35sk645wLvPV7t6ZOcvLKztEnSDz7
1TTRfGjC0BuO45BYc99YTfRKjKrg2SiAPsQTOIFPNulwnZL+M/OtRCXpp4Yv8H5tOWFvsggBEOJJ
dgcCg4pkD92tT2u9jv2+Hfv2aVn+c975rv3S+1BxO+1lcJkYaJpwm3HdaJvNyrUg5bLEa9JPgT0l
bZm9EjqS0zVMtbrFzkriyRxU7b4KXBlt0FugVc0lYvQNAO7UntjeO/aswJD+s2bZI2CXqze07cB1
g6ADuwBXrr8fcGI+Q+RDUPt95ZyXLAO41WmNdT0xavozz+FIe8oC6vYFqgpadfDiFpAQX9p9ikU0
IfihdacrC4ZyE68j0mnLjHYGqJLh491Mfhcjtk4HFBQCgrZnQdW22Gd+N3BraTKut14EGIo5XSdm
Ow9g06SLuCsNyUD88EOlfZsf4yHOLjatvhe3nsFdAIHggNt12hq7EzUd15b+V6CgWAoUWVE7YChJ
DUEL8HLFJh08v915ZTr/RkBP75cgOyUkM4um4NgOUYqRhPP62BItuu5JB5NPWU9mwo7kDvMo5hii
e0oSGidUenxnFaq3L2PSB1DGahh2UQDijIBO6EcCYHLwLIwL+jYiaOzr0s42uW+ZOvsai0XvSs+b
zPfFh/gGTV9UQd0La8/6hq3FLksgKCpHbdQGckc0W2JCCXhxC6DIPcoTlK4+EQPILmjNXBybWr52
l7Znl0hygvnFYVdfqWBNvmgR4XqGvpXPUSeWHdZyc+6Nrg4rctcUNX04/sLEj4IHfwgoPDl9NBsr
4K/Y08WLM3Ez6uJXhi3dgECWONaxcLt7B5cT0R2okVESopzAXNqt0O1eravXsp6r5CauKsei9K7E
ri5C4gKUG/Nn1UlSzmY5r3c9TfvPFrMBVnVnLp6yVUsPKx3mmA065MmHrURhfChceH6+MzXctMJN
PCafKN08dUEKjtKIZvjTuKb70QIN8wt0E9OkgxgsP4ysdbSPVW/PNdDWvMmbxFe/Q+FAJPkw9MfU
LRXjmxZ3fCZEIuxwjsc1XdHYNTV6gd6/toGGSRkamaVXbTjE605BRHX7ePKYqxOjvb9xL0FD+6XN
zJmN1ZR76Ca0aC7bgXO8TG7z77t6WuYb/ADYJmYSSNyrPschpmiqUQOKYfgRRpGyt/hGVPgAfq0C
3LEYOyKrCJQyTsWSw2uYOcUprCesYHkQZe/4Bgp0wYOax3OW2nC48yd7UacZN78L8FBk53Kq6+BO
mMRCm2BoycsDaoaYD3cuMQa6eIB/5mDA7wrnxQPqITTfFBQmIiZI4Xjkz157F2FwcK7oWoyHO3hs
q30PF9WSCIGRBlAiR6m2SailnK1ixlh50BWNEysrhxvc5tp3vF1YJXFyzS5Hkqf0nYuUiHA90mjM
Ok8PyPIJMufD72IiTdIV3d+4lXkw+ed0gDPINviJ85lDLcOhobcum3X9BAa04tBk9Jg8zKNK25OS
JfZEKLfJP6xkcwY3ywz1dkGCPT5ejt8dremabfPKHX/NU+8/1AG51tVWTaA8dwuDBomiakKRsGWm
y9jfILWpg28ugRJQwdJx5kcgqkx/RTOZYaiO0BIEuwLRC5oYD5IQbJBcleZrHpnwZ8VGgwbEh6OI
VhPA+swh4Y8I26JqN2vE6GjCoV8PdVeOyVU1hyY6ktWjh6OaKVg4EFFyqK0odNmheA4ViZpWF9N1
29R4kjOj/TtrU5EqUOrM9X+sTaBvvQZ0/1uErMt9GBEgEvO1LmP8VHRjn9wqrJKgF53jkJO+cplj
j+3W+eYGg2mZ58vf9lxF4P0n1WsofTwwHiI8TOJlUO+8JO0fR2dsvKsJbCEmgsnzngsvT4mCFx7F
dV/O6HuciyGygYwQ19S8aXFlU1bsKeOtPI3apctUeiRqoI7i7I0G0w5HYjOnB+NF/bDP53AyiJVH
J73CWZyKbWfaBU8XVgTXuYkB7wntSlSWPCZl5/0sOiftr7q472L06YouBINv+MaWMpIvNELZkeaU
xqYEbIj8GAptQBjTf2tXDsAOF12dlddZVojxLRbU22AD+OD3bb70/r0knS47tQV6BILRSI/aSIA8
BgRXRVq+EtQypxelrhRPbT907ZkZwIyY0H4wDA+D6hG9rbwycYVbKKVm9xzp9y/B1IUQ1dMA6GFm
Et929ZAF9QOwubXXfoj4xzF+iB8gCtoEM9tkAipFK+c7QqfXX0FsZI44dyx+fBKC+/eAa48IQ7Qk
Ungcv96HcNXS1G6M/mm8Qz085c9eVe9rlHhcEImT2KxO+pKu1WFq3av4NG63vKlP0pfdf0onjT1E
RoLhIEwJ+fAT+rCJOqv4CUy1W4i7TvcEiexQh9zVVwys2KaHT6cLXAJsP+aHMi5ZXiK9fSyLHwJR
HW7LVFE63c1Vv+yNZgKKRogFKzwzXhA3AdIKxa5W2n46OGH0vcG4diVM5p1TjArJJ1HEfxsf4XoK
TSnz7iNBhOrHJHM5kaaTte10B/2xN8upqH+r9BsxXZ+87L9HDV+uQ9g7D5vsn/jDk15nd/JwKE13
8aMdX9rtYq+iO+nsx23kvuTNnd756bEmjmHbMs3xXH82meUf3vR/Xf9DrjAASOaRsYAD9Z2OuhuZ
aCr3mPqWX/JuPiAwP8GcZO4hU588YPcf7xwQUzEd2+PeP955lDOKT4wT81e67Trdr6Rm0Oyk4kgC
geKglB2+gj+0ncDO++4iPB6vFv+PNzuHri0/+eT//hwA4IS4vO7LpOn/TIL/S3awHrF5GpLL7mB3
zml/gEK7K/qnf3/b/3gRl+ENfN9R6H78qOBofVthY7hzg/oRRd+NPz0VwfP/4iK0qtAAVGbex9Hj
ZZP6Yxgk5o4w268qdH/jXX+MM/+TkOyP98KyoATBFBgpcEUZf1ivoaMGEcuOLKX8VbtPXvQl7j+5
xMcvhEu4AokJacKSmtH9MHPN7YxisrhXnFGjduNeYyoNT7o6obH490f2cbF/vNCHT5ESWo4xVdm5
6B7H8qlM/njqh57O/36Vf3hi/3U7H5ZazsyCtdJucR70Dy//Favz+tmQrs+e2IfAZ5mVFVwlT6wK
tsN09jm8lj0y8FB/sm98di8f3n7n2CSzuV+co/xLIu+T4FfQfjLn4bOXcvkJf1mRRLHZQBke15w8
yPSelyKKp2X4H66Wj6/+w3iXzPhYrQRXIUlwW7mEZcTfgvDx//bmL6/tL7eS4xYIkIEWZx8DSun8
JkQQ++Unn9flkf/1AP3/d0Jh6bvCY+V8uBP0AZ3TibA4X7LINhBn12LEjvvvd/KPLyWGjJcciiFa
t/++Exo5VM0MRDln3TkmUbYgctTNf+m5++RCfzseLrfjSTYYPwJI8f0PqyUyjSuypazO+XgLupEP
t/FEnDMqwrX7vkhQO3guUjIPq3dOom8lAd9+HW8tzEyGAlMRBvbvt/4xTP3jD/qwtuy4BouT8IOy
1dtXhKDl0oPqTXfa6TDWMUzl9d8v+E/P+q9P4MMaYwRGEg6AQmejjt57Q75kHcNrfvqkL+/s44fz
1+t8WGhr1AOa9ml1LkkxrVEu47dDHUTomzoSqqcwYJb2EOGA+Pf7+88X+fHCsR9x6vkuYu+PX+wU
l67AHVKdVeOcsU+iq3sgYg8/APF9znP5FP2gUzS39XV4WxPaBAz+2ZyRf3rGcRBfphlQ7AXhh2dc
+JmcFhR8526XTfvMYZYK/n7ZfHarlxPkb7cq3dDDZyCZ7PPhGS9unCA9HKtzPz4B+W7ITKto0tzv
ySZ6DA7EaiHoq7afPOCPMz0ij8lNlDOhoMAKvfDDllAi8dIATMuDR5yHoI8dyIZgQHNhnsL5xW1v
AAYLAJspOsbeD9tXD5d3gQBmISSsO4F6HKSpP/lVfzujPvyoD5vhmOeLJfhteZiwXy72JScOQREw
NoFeuO3h3x/B3zbFy8WorX3idZTH7Iz/3q86MkBlnfAEovQJ5Gej9e//+QVC/v7LaChimD52SkCW
SIxktzzM/4+071puG9ui/CJUIYdXJIJglkhZ8gvKki3knPH1s8Ce6iYPMTxzu/3QrmqVtXHSznst
VPEEAUDdzMdzCVc35+7uYA23Iog1MN0gqQjNxyP8IV1Wt4H4G2vei7HVA7wbZfE1gEC6UqOc0/9D
LiIxRZHggGnE20DOFwiIWTce42zfFR8ARTSZeXhPOzAqwJA+hxagkzR2t4cHicViGxUwBILoBC7s
/YHVGGgpUdOfjgwgpZsUAxJ4k+hc2YkB5U0uSQI1NodoExQZIA65l6SWnlf1fskeRR8A7ACW8qI1
0MPRKEVhsKYJIvdRy4ZY9BP22AJjYA+0XwbpSuDn4uEm62bUVPP5hVmUp/DIz1+DGZWw0SOSC4iI
B/bI17GeNK8a/Cdg5Jfp+rmcB4PIy3OOQOR5pEcVnieOSvLRm4S+FxZj8MqhkeJVU579sgKwkojy
DH/scvb1uUT+UXdApALfBlkJBB2kQksx4V6L/cgelRzoqonIfNaerF7SCaWeFKhfG0kUcrdG2c4V
64n7jWxf6YjIgppAjK33aYSS1sRhSlj3/CjdDA163YHhJrnAE9HbpvjZYO4FA9pS43SAp9AblD4M
pmf2qSpFayB7Bh8YNA8oL21pIwXMwgAWCzeel4ibiGaaHGMoPHvk+tfsI4qhB42pM5tqX1Cu4sKb
RmwLpEjkWaAOOZKIFeUYJq8LDc8L2OFxwdmFLFvh5ArqYBTA2BkwqdNPQHeaRuv52T0e3axGwGmu
QkkqcOzun1texzxoO4bpqMiMDQwEYIAwdpe6AfrXauHnc2FXMsR7nXkvjdhSDPtzsHzddKy+0Jje
fEy/uVfW1ezI9kxxza87HziIuvYr3frn9ly4lf38A650Nw8fwCP8RtwqSfKVYO7G5RcZAPigGXU6
9q7/gnLCBmSRzF56kc1pVbztw2MKbldtXTvRDh1ZFOEP3gaP1YuCCkpxCf/hZw1xIzwGOBI6hJXp
6NeAcMKE1SaQJUeM0ncuRe0XaM9AiGs+c8xLY3LMbITp/d98gYZEK+41LyBJcP8FAy+hGx7oI8e6
ZvC4qjfkbdfeYPaRtMa4+k8MS6MXX1ZjvYVf+1z40k2DxwPqbYmbsVkJvdSG/hTVqPofhaw+q26t
GFqWvabTt1qs/pOk6y282ecAVXeMr8jXO53rIibnUY930ylZMz3mnNTs7bm8R80+p43gqyPRKcE8
EueaCWh70mKfPWKFbit7NqCggQxRvKgdRdKiokD6F1O/MMYw/oQoJJ2DSWRT6KRDKecY/PiK6jN4
4SKMvDFeoZcJa5W5QtNPiyu8EUvcGyAMCmlcQSyj1HbVrcKmwgBLsUsi7+x5PHrKrcCvd35RASna
BNZXy/RuqMVWgex8RaMfn71y8hHD2iBDqUiAaJOJmzTweZcDpZU9Zn0SrrRu+AbdUO8MMWACnp/s
0p1FBCSxGgciI4m8SSmfSehmxbpF1N/iCTDNDhoni/4iYYb5uahrKpNc1a0sIts1VUNRiknMHnup
xdQXmGUMlJ8dkckuaKrY97zAGJE4bKeyOqGotUkn8TVNpm0ETCsDONORVadohpYAsq8rGjC7Mk7A
SBd78AEWHUzNyQ85oBgy1WTmyCAC4QKFGY/7HajSikd7o1HyniV3PZqy+Zqi+LlHhx+lWmBfqBrL
I/upEYtTyihE+2kFp4SXgGssNPs2bn+w0hQZaZIVBvonPwGIvM5L8Sdqg7tQDdykynnMEQsO+rIn
im1f/B4BFgDJUpAIa4QzBtcTGXCvZY8NfAm9l/jIQG+tSJGy8FxVOAgS2G8EhHvIVd7r26LVwLcV
M9wx14Hr6varvLeiA/qBo9IG9N3zG/T4SO+FEcFshUl+RhB8/qhWmJ8o+G2q7CdQrKFzm3Wei1pe
GIgDZNSFBJbXCIUgAApSKDDQc8RcSC/bkan8DPaA48LA/GX4VwuTBI3nWTjPGkssDA3RU9giI42X
gXgUmIoB8FPRaIBRnOfLelQs2EG4sNDkGipepMcHaKFkkkcImtoaqC18Oa0asFut/FzwKV76oiiZ
ReFcA2yKzM/O542NYrgxLVoEQMcK9e9vjIyFhh/22Zccyl/PF/Wow7CoORxAqx+vsSp5VIClljQf
kjI0ZKBlw0g6F+0UKZC08oRSGuBmB+5eiUGYBqxmTVY5BCKEao4TMa5BW8KjaaIAJDC67pQLyKUc
UTk3ys8UTQRh+IYpSACuOjHmPIWAQs/++LBRNpcRhUBdqygREnclCzBBWPYgClFHtLLDxUlRbU/l
f3FREMUpIlwZDr2bhBRAnHEoTff8EU49i84YEf2EfGbwL8+PbulF34ohrL1YYSAf1M38MU+gBF0m
PAHVFb1gz6Vwj34p9mx2YbAi3HuyxlvUU8F4gKQ7RsKfEb2RTHxuAKiapU6c/EHDki6mYFdHj/fp
ueClN3Arl9jFsUD+XVBG/uijgCum4kbpHa5o7OdSOH7hTt6KIXZRkAuhn1KOP2Y5kA1UTzBzcJFZ
dYXs/9wVCkaPplsjCqr2APMOXQBQprtYicPtCIgCytfMwogHAsp6TRRhe2AWZOI1ik2Gsf/eV44j
OneQa0DkC5Qd3a8UwQIEcWs9X/z83ghxmoLYXIP5wcmS4jyUUeRYBAhgF/0UgCqOXJnhDye+wI1t
MNnjt5ugrClv8FGoxmLgXhJVGek9hBn4qBvdhlGaDmNssXIMS85hMn16TYRjP3LbOHpRZVeTKfIW
ThiIFaIGV1BAIAva1nuBghcN6KnstSPPtVYJBJA6PJXxGkDugKSr9LJD20l7EQXOUDDzC+VB2eWF
uBZNyipGMmfNB790voI3K9YwQqNG4hic0vaXpB0wsqqL0YpDS1w8GC3aewagMGLLwXLApCf0L07j
TsHUFAChSoCHtXIKYsrfmlSaz49/aWcUFVGJJoBIFDEvcfdzTE6jlYfzjjFGbtBKxdbwH100pndo
jA/ArIrEEIaN32U7pNE1P3SrzIYAoODcHGnDnyLJ2rtJaNB56/unvuXfimpdxEbT2kgwAgV/p7SD
pQGgtWIAQqVNqzzdSeGRYxw/rClPbsEooYEDTjyCM7gsCMLvTwfTNxiS4mL/hJlJU5De2AlZleo1
/+LRu7FDAy+b+wawdsy++FB8ivl9zCLdCycMfZFJTQfsDP8UZ6pdjoA5B+iCJv4E6LtRoOuP82is
v/Ntv3/z2GyA7QuwTywQx4nXEILMBONkgn8ChBMGD0N0tQFOUnMAmkKr0yy89Nm5wLNDZ6GokHUa
8HdNozIq/kneAVxSDNfZsFd6TU/k2MrLD0alPDSaPGJpYgQuFVC1+aeinYtRQJfJti2I+jDNbwJK
9PnjeUxrCmg8Qa8RkjWIt+Hl3t8b9PLxMnBQotM07n0nEdejvxOj7w4HGEfnVkSVHbj4hT3K/j7p
kUI2uOErMoHNxBg8s9KYTQ1QZA84qmXBGGW/wqRgAETzJAppgcbDmd9/qkDEM6BUBD5/3Ean/C34
wIGrx/JPeRmsdp246Ea7eGhVp2zPg6dFiCS0fA/yWLAX9tGp7j8EUHq3f55v/4OlJH4/oVMBLqfU
soffL3YAHVFLA4PCZfiraz/+dzkqLyPLK8M+CqTLqnZVk43TGJ2a/odY1Xu1gEpK5fEU+j1DOacH
XxxrUkW8FziOsMsscUxZKfUNE3tYk5JmK3bIE0CQloiBpyJ36rHt1pj7pHhZj7GagHYgeBtQB9DG
SNHfX2N2RGAKALlp1xrgMrH6FW7nGrMPIbVt7eF5QhKSq8IcUCNBQ7rFqYRBxbDz2R0y1uawZvah
odqsE1Ks2uPNuBdDGLVRU4I0YsB23bqDGTtoXuVp8e3j5Z5FaChqoKti9p/u90wLlZRlxJDdNWtk
p00ML+m1+eUfDReQU9vf/+sNvBNGVoaQrwRv3oRti53A1Ax+y62fC3i8dvcCiKeazP7RyF7PpbcC
Q92ifYByJvyjBrqXQTzXktUAkdQH7E55xVxIiqEWzN+8DFts3w/vEBoeVtab4RFJ733/pZ08vV9j
BsVWti3lkT1Y3Ost/PvsVOH+7BpQ/5ZpH7G72tJQV9AMzQ1NhbLex6CJkDLfoBuXr8d0TQ2gUdwQ
s7eAWmerpvil8zpyWZT1LL+qf9ZDGD0An6VtF2E9mD/bRCZjKCfeYUyamEU9cXPnVeJZAcIY08YZ
TrC20M1jIiEIPZH96la068jRTojQSMDFAJZwB0neSXNaa37EmC85xZdio+35tWCUNv8D3F+aKVCM
Fu0lEN4YCOyBo8ZDMm8ERrERLJ++j7TVEbpjKru4xDwXu5tszU4HR/iE+21kG1HnDMCVGvJeOwKw
VWtNn7q+5WuJjCYcMjSzwmu5v5ZlFomhFCTztWwtz01Mfl2a6COxwf1E0SqPwcX8BG5kEWqF5z0Q
EYKwYTcf4mjFjuJ4ZuYEjmDlZmI912GL+uVGGKFfMkkVpnlward+cWgWcv63dx4zsRBCY1RIWpUC
WgF2HW5iaKW49705WAbicjP88Xwdy89MlhV0jyAJgErY/QkBDydlmKxk0UMeO0BssYpNfCx2nhFR
9AZVEqGiRAaI9IEASfMDq3XPBP6Xm7meQXtVVEmEiuIAdsyW85p6q1vXemjBHzTFbbXKKQ2ui7rw
ZvMIHVWAmybxx2LWUYMpGrO5VNzmv28dqaGydsxVCQsCOuJ6WEdmo3PfBgC9Xv7jbSAUEvBANC4S
sKDKBo6DXuvaPjY4A+xSlNtA2zlCK7Ugvc+8GCtqYRUTDI3ABzSaE0tZ0KLy++eAyMKKVzCtIGtY
z2DOxpdfo4hv0DTPghZHVyAcdg5KDrVs4nTQqo/yKAacISQwIggZt+m/eKZ3MoiDmSIRBGTq9UoD
Z8jUG13P18yaZnUX9utODHEshQYCLAyazMcC5l6DhfEDJwXl7B/Lb2i0u9kwmbAKPjAQwikEg3ep
Y3zfaLbgGTUj6OoQ8OMYJkkMlSZSeNSpdyIJ4wCSLhFwU1iYcJBPs15ljAxI8nprsqb7TdMLS3YP
5WAN0Q1yHugaI/aRAzZglHfKbPeGdfFRbAa8IuVXaIK1j7K0x2zfvJv/yCK7rXtwjypFc5WV7jsg
N7/00EY10hHgEtvyr96BM/LfvJ647MZ7oSrbWW0T1upOPLGzoOirMBt5FT+r9cRE++j1NZc2uBmM
AHEeRUnNv/FBIpod0amJ/UVrMH5+4+vynMwlgOjD5oY65ss3hSXqgwHKdwMYxxQNv3hXEa2iLxQJ
REmUCEPf1Ei/N3XM7dIUQ9YByvrySUII9j71J8l36/TEo0NJOIMiV+8x8q0wMm29CwHmHDD//Qnz
3b5ZLxeUYQysWQ7mjDcSU9tnnxiw7j88B3VVQ90zW8/IP1mWIvc6Qkju861cwmBPg8QAEgNya4s5
AFm8MkNTNaZtv4dd3fJvoZECQhvkdaZ3aH4Bk8qsaQW8BTOBwpkmI+5FKfQhGwLsF+w9ej0RW0vg
9jWDc/gSvsxaFoxLdroFdxuYx4KXbF/psUlTVItP60Y8aT6YOkHCDdSju2ArHRpzV21Ft9mGjm1z
+xXIeX+B1e17wtXLVpQ7vvSqJE0WMeKJ4Qb8TZy51Oc8O9Y481NrSU69C2DzPWdWI7zOb+hxwjUn
93DaNxIJlcXK3egLYcPtgK0HnmKrN5TXfjW7NJlTG6OFwBIJG6BWbYZ1v5oDWc+ZDA2A7l9gVkz0
0qbHR/yCK4xWl7+3QSIsRcSEGC6esA2aIx3UE6r7p9adbLDAwNkCTX32WX+Bin5VGOC1QEBfIrCg
nMSCp3/3CYR+670wAjYaPmEwExPcBGa+8478ejIiJ9uBmNpgzjSHYimUuZNJKB2Ea7XMgB8bx1AU
euwI10AbM/Mm2lX6V82hrHHexidnT3YaKJUg9YJacbufwiaAXz7gkhWGZlIF0c6TUCkNuOLThMXC
BDynfF8bjAFMWAPgKL0JLu01ZV2UVyQRgUAFMBZvmtfVW3Nc78HJSN0Oy0uPHvSF/6+C0LuTIyIC
xFlKlUbzyeGxzGHosK0N5SVzRhO96TQvmnpRCNdz5ocRGQ+XM9h2ZroHodH19HoTWERuQTMItO0k
lNLQzKjxClREC0PUrTGmBjY2szGBVWXxa8/xoASYkwQXuzAUXB5whCPXRT3VRaNwoxQITaX6gDGo
ZJwqGHmveSGgTBndYVZWognoa6M+znpAMxlqMk+Ybe2Tl0K6rjKYC8H9hPNVT55b7qEKLTBt7v0f
jYk2aez6AWm+A1reHA28snrnJm9yZU4GuOo7XXFbM9knexC4/ssc4O3dkwlNBZp0VZM6XIbcequt
GjnO40o6sTrNLC56t+ga1jgZ8x5wq4lLjin7OGrjntvJu+lLuWoMsBVb4AhxqIncJWfvVhZxwyum
7eUa6CfXNCD3Otj9qluDTRf6P3P8Y6Mrq2Q/m8UIDxqQMfpzFTJf6cfz/mepxJUHdngLpgOIb13g
YBpIHMPoRbSGVtoiiRsdyYIXAuodesqA525kh/A0q0XQGBz+VSR0s6GkSYWu54A3D1mouiOv2p09
s5utJ46P18V/F+yhzRIjC2iRRXMZcSsTIUGCaeT+eq3RVt0BNh76Aoe37vAeVDuwnh/ZotcGl1EG
HoMITEuZOLO0V/w0A7HjDuSJ34PJvwnN+lya3KrcMqMFuCWn2OV2sMsRaDIrieazLh0mtBOgIRQe
wHzkBrcjYJBS8KntNLwMFTcUfa8GsLJMeOm06GTJcN/KIja3bFU2aYA9tRtXiNh3mjG8NHrm/n/E
QfM7Ix/CrSTCJQEo4FCLEValHAAW/6s7K04Eg6pum+/qV7YvbRFFAM8YX54f5mPbxjyUd7ObRPAD
PQPQ3A4rBDnoKd938EmljWdW34rrG8IfVm+ANEKRuXiC6KObu6JA60kqec/zuLiSWh52jtG7Q+76
Fk5xhTlpdvNvFIx2I4s4QQ4QMmE5NbgtzlwMDf/UazS0U5zYJYt5K4Q4vE6SKi4GIOH1zc+qE279
SoKD93zjaGKIs5Kqup8ZYeZ9i5F771ygwevo4qY88EX7c7uc2U+5CYirseBRsO54FHa7Q30SNr6V
I1PVrcQfIWVenrYkwoNs+J5XJpB4X2vIoNauTfAl47bTToi6JsKmhrBxKsrxPGzq7O/71qyWB8PT
uV354/kxLeXHMWP1z/0mbGoMrsyc87GoysSwzT60ApQXAgfO23+8EIQmzrMJSEvz5QZc/3bOSc16
H4uiqcH5FB6U082CCPuZ51wtz4ySsNKzTYsd8de4n4NUgCmaQNY3p3yl/f5vu6gQsanQeVxTBxA6
l1xZJGZSY3KB4Gd4FH10HQMjlgeoFlZAqloFLQDZM62kQEBOxJFHmbDfxw6aGbaC+dWgC6A3MRv+
64KHZpWvr755OtG2dsEBupNNHGENYM0UgxH8bvNeHHkr3kw6MLmNzoBgyQB6rZXayYq2t7OmeLZi
4kAbpRQKfsCKpy3KvsDLRfIeNDjb9DjsZTiZwplymAs5tttlkpmeGsB2vJRgmYq+40x/U9iH9dEq
9vXx4vym7OmCTrmTRaj8aEL/sxhhca0FzlgEbPE20ltHojy+JT/oTg6h9bVhCIHHizW9Azz8gzUY
tAVM6/UfNPrqHx+8DbRNkPvhutJa1cSF0+OuTT6ygk5/ss2zDuOG14YSmym2+7SsLnESrygHtmCj
eQ7dSyKmFTDtJs7fcGMDQvT9cMJYz0/+r7JLvCs2zX6u0lObK5bX848swggA4VsAzPIsy7imYAMd
0NezZzennlCTNTWGGmQtXUj0qs6N0hr6/VhifW04Vm3LVfwukmuMQFoM+6Gk37JCBZ1YEsSzaI1F
16Qww6rdb2SbtnHKRSK/E1cdInlUMZFcW7+gO9bibeQaTRYmnHJ4S0rlViaxOCkWwQCTQCZ38E7p
S/uWrVlLMM8gTDIqK3tL9um52QtW7zwXvHSQt3KJg0QokjNgGuJ3QBkFYYNdS3+eC1hyVzEX9M9u
EmYcjDG+IsaQwACLccZDVkyv2LAeqFlyK+v2dbeqis82Y9aF9EMtzQoUwLT+8yX9cvsNhHkHgCaX
NZgw2LGG58abz9jyLXY32yeAd0KN9ibKGKDdRLcJ7eUv9dLcrZ8wFx3fglSuE/gdCGOteN+thS2H
keZO7/REB4bwaMq2YFUG1N2ZsvW0S0XYDJEreAwRzJbqc/cJYFr9/LJaHVEYGFavvU6rQi1VR25X
etW+NwoozXGRwC2D0MuQV5P5WeqHn4m5BiYKjKMMy1zN8fSm13//102+ftqN6KABMjU3YpNB5oQ6
LaNP68N5dZyzIL/An4Tk7YmWNqDcqWui/kakWPHKgPLprG57iIxsAIsi206LIB4BnYBDCrSNGQMA
o0YCiXSoVEwInihpvj9gkoi2nX2wD6H+509lVRaomn75xjfl3sxmkPQ1bkUSZlJogIMe+thN1GrR
XpG7JdI8jVu9yE5hUCtaiyroZoGEugUhWtMGJRYYBMhI27uzf30a/Dv7JbmMWZjPV0cTN//85tx4
kVHCNIQ4Kc71id2LeUSRcLXmz/aPUKpaF4F1wvu/t1E0RCu0cgPnNb+AxKmMb/AQUWQuPnVMsWqg
WxMxXEBoOAYpFuAGyPwue/fBS9iZxQ+03ZaCBQrh5/tHSMJoFBqkJYmfy/iYwpQIfcbzAIXVMj67
2ADFv3DQqAcwxznPhZCe2l9SZpQZlLQx+EYmVHs2Kbi4ELPLG9puokOAGjoQykCIYLjA1dRB4OH0
zqvR61xGiy0IP+pBNLGVGqP4fqII2WVj2u2fwJzQLpXZk6526wwo04bxnezyz76wfDuuDco5kgAY
D9KJ7ZXbvo+zBguvvmqrCDFKm+rt2RDe0JWhtVZln3r9NBdqHJpk8f7V/yUZXW8ocGMAXJCJVx8K
TACa6DC9JMIX2KoGYM/LZaBHU4g+YVV9qwOgSSYAN14D0LqaOcJpUHzXodqbh3P9BOg4IAvJPEq8
ZJpJEZMeYOJVehnA56WuapBVA7TA4q0RGOnG+CeN7REcMvFqEtfaKt5Vh6pEpVm0ZZC8b7k/U2rx
Tt1sotDJpOPzK0l4hX99GyYwVVUC3owmEteij/wO5IlsetE4MIUzucpjWiiD6KgwQDVIq+nMOuJh
KzCaDj8ec/ksCdkzVpxYypqUXtJhBB1DkuliBeYclVs9X9YVPJUUBJWBJw1ZGC8l/DNhjHOxk5vs
IqNE9QmGu5w5YnQHWDrsG3DWSp39UxfAxO9Bt+TG6yqwmcqeYA++hmGFsR4lMhPPmlIA67t+CMYo
N/7Bb8UXjPiCkN5D4fTbT60pNoP+9PzTybmx65HcfjpxJGBbiWE62uyiymY/pJjgAWumnvQ7Fu7U
honWWannTn+gJZmvQDAPe6bM47gCBjYeUGrCGKxQvgId6MmGAo4A/RyjebMzjwDBM4C7Na4aUNfr
5e9wVV9mxh1wYDZIDnwBFrvehuK6lSjHSPYF/LUXN59E2Bx0/AVBN+CTGtscLdEa/9hr+bjKYEu/
im/RgeVObYw3rTBx9vL8HIQlzYGJtr+3g7hCAdcoQclN2SVay6f417v4fQhflI28TrehUW38aNVY
30gUGm76GtrSeo8Z1wN6RPD/bd6kJSjJxOF1K6C/NMzSY4z3AWCLZfKxGcs0v4gAwizXoPsCYD/o
IdP3ruPYtyYEXacpACIdkT4fZq/tlLJvwJlP33NBS3yKPVnSG0hSSQJm3RGDkH7iGOBnYGDIL20T
TDZb5xmI6dOvumGl165iacPi850nribwmIHiIwpIZ2LMHj+/cW+0QQHtea3kF0yUi2s15Hi7YEvO
VBhwNwklOB6TKhEpt48McuYtB+o6omV0fIqAYScSOPzIxVzRNvmFT0xZ0qvIwpOsckd4qdCks+LG
F9Esd5W8EThHQf9GheIIzSEnPeW/PgL1LREwrooAHKP7pQtjMPJS0eYXxpG5HQ92YlEvtyXAGEcd
u47GxnUtWhkolFobcKDFl7J+/hCWbh6UKKaRgBuJiiIJ1iUGPq8EUplfPhFilkb6Mz83mJUIPyly
Fu4U5MxAsiKIfh+MQ5HxwsQGWKmHPhEstJ7OZQBmetymMgYXLkgzQE7HSQB6ZfS28o1psqS3GKAz
pfS/jjZetx2daBzAHGbYo4dFg6oz8cUMZ1/ZTe5e3FfGdMVtoMNJ+f1GyRQu6XxMCAOkhhVYGWh9
sy66ud9VF4SDL435JdbhmMAF2FQgPckMaQ8K2VZXMrtgdJprRBQV/1oi1AlgvwFBjnHpe6HgX2C4
Fkygl54tepMpR0XnW050CvAF6kyejbrSgQYsCdRzr/neaupYWgmOX3jYeFw4bLgeKvuArN9xZeTh
5eMbPI/9MYQ+8zsbBE0wM1AvAiehyoE1DweqP4NnEiVdLVdrZe/FkgaeUq+LYzPGaC6o8YbEB935
2LbRFoNtdWyyY8z/yApB/AGqVMzDs0HdYz5eCTnYDCXntn6fsJqu8X3w5hW89FZldYdeQ4URL0KX
FbQh4iVbhjlP8GMCixFj0mSrXwIi1MrTZrpY9DXKFvjclA6gSLEOhhuDKT/5D3wO4/KCnh/7EiRH
nCF/9u+lLXuGyhkAS9NltqHEPWTf63wJAJaA78GAOtxAEiCeB/Fl1Qacf5k5eBT0/cU8mh5lZTWA
Q8z1MZHSg4wtGaxJ2D9/79fo7V6pY15TAjY9mj4B63zVfDeXvmx9UY3BL30x33+OVrZGx0CzZvSf
uf4TG6EfaoyClUaOMqa6hr3XdePV/D6dDBdDfOZ2CzWI0lmifxiGc8IfZ9RfXzPjtTBAqo7OJNd1
jVdaPPGoo/BgBPTEoEcV307aPaBCpqWged6ZKz/AHafXzToOjsFAMT2Pz+JeDJE9CLxcUlsATJ+R
ZrP8ZF8DQgQAQpjY3Qigcn9+EOQQJe7AvTRC+/h5CcMTQ5rfm6NRrBUdjTffxXa329lgoVj/+Ro1
fXAHQ99O3/GR1kmx8DLu5ROKiOuaqgdelXc25RV6vXf2Z22AeEhfi8fjD9YudBkOFdiODGD+U/yY
x4DkXjTh5Kl8rCrxLBq0hWLxzcWHGGSqz/f30ZG8lzEf9s09B6WNn0KteOcguZRtqYcN5SWRqZm/
DlASZjgdpEqArnIvgQGrWT8JOXNOHe/4ZzW4nbsHoOVvVLM3kjlS7stjrgTrkeAZQ9zMyUDsGVvK
fidULXMGdJY+NOuZem0EiWj52cg/eolSmV88Ieim2UwpoMHg79fm8ZU4MWMHaRKmDupVqrwJaAd/
fkQLPo7GAuILShCPm4Vbey9lnFD/VzOGOedWbKUrdavq7rePrl9aUndJgWBfRPS5A8ICgda9IBnN
e0o9eMx58FN7KNyoFvS63pXN/+4yY0U3goh9E2oxBzUsBGlZj9gNLRQiCx5ZRQ/ZrySZaBu4pLFu
xREaq65bsfYqjTlvwCGJyRT+hG5RHfH1F2dYmWW48oYSKC89K7ikAN6BvwSAMWInK6EUkknEAhOt
s2SQ5UmI259fi4W7BweQm3ODqHAC1/v+sIqkbsCim/qXRK5+VGG1BWttqwdhaj2Xs/CiUEcFeQqW
g5Dj2v57oyFUJeqjbqr9S1bnLoBzDp4Uv2tZ+CmUo16mnc3xLOVZLWSltDuZxIEN4hAEgpr7l519
ANY+wAbw14AM/FpfrXUYW8N1vH2CmPaV4u1eJ5UIw38nmlBXXCXJddND9Ps7a7zJ1ltvgO/RkXTT
tteahU/4RLrc15FvqMD/thFNGQNcRrNClrB2NoVpflMyswu39+6L5otwcwAKI2iR1JT+JQw1R57A
NS6x23LgzLRqjLrmKZu/KA5KZo6qQColE/cq4grV41Pfv8QgVeatsJWAyeXEzabIU8rDXDKuqC9z
ooBRZaQ/r8b/Zml8F9fNIKr+pXVL1ah9bKigZ6qO8dJDc8xMyTNqT28wsq37mAX1dNE7A772V19W
ev7h1ZTvIVvZZ1t19z2E9QBbL+C1Gd6/YFKce99FaI2wQZv3HaFryPAolpEoZz0II0wvGHaluAOt
/aWeVuVLt2W5zS8JiSRpN/6vwFN/yQLYKGa4UENA1vH+DjFDw6ZlnASXTarvJp3jrPH3781bgtzU
794RaPCUS14bCgn/yCNy6pEXSB2LPvVLH627ZgPIw3gTdLYCxmVWDz0H+YFwApZ9YiaBYAripgsP
HPueamu+2aCTidULxlUyCwzZ5pBtY0+h+D3XAJJ857dfSGRtxiCZPLaLggtmpsFxaKPoAaRYHe7l
b9819txPfp5wbqw/58PBftky6PA2Xk/m+27jvIqf4SE0M8PxrN+K2eu97tD645afxj87SHbwZoJS
TGIQBxde2kS83vyoQQCLOXLZiBQX2NS5OwLkmK/WvJmcRnlXnmtOH341L0xmjMqpCCjJ+IWEE97G
zQcRegG5kTDsaxypBLoD74NjOEvSHMErzL7RLlJu50CNFZB7Yitgdrt1YYJfV/tTqTsw1euJR6uK
LUSH+CDAFIAwBFkJwO3f32mA+AwlgCyDC2uormjVq+kHfwwN9r03U9PzMIjJUl7skim8lUiYpTHj
tbQJ8uCiVI5cGmONqfFs/InUfEDLYS5vNwoRAggtZrBC4gW1yPB20ojtLkVbAPxCaoqv1T7AvKNm
9ftEz0wlONQsigGrCbTReoI5uPNzy7+sDiV55oED+R1cwvsdbmfmcXCA4sib1SRX6P8R3Mj/1ftG
ySO/m0XrVI1XvKeALb42JFpJcsnxRZUaQIaAbBNgigitJXUyKKozyB9Xkl5+g6A+0sEczRlGbFPs
Ptk0c9WQ2GzkekA2AHBA4np3E4hxy2wMLpi1tf36DYzhqReYHXviw00kz3zXRgg+T/6jLHSfMVnF
kJQ3yoYv+XS3H0Fc6anQZqC6Kbi0ymurGprqcJhWGHQ1N8dTHJzGsTa5PASwmz2ueYT4csVTbOC1
cYNUjOjvBGUF1Dfg3IhviIuJS6YG34BSqJ0mJtfoHxgu3Wf7y+WS2rGJsQX9Gyrv9G8WP2eSgZ8M
Ok9yhnyoJbXxWRkaz0gtBRBTDAZdVp1l/ZKM3/mnREkdL9ooODl/yyNOPKwVsRwkyGtdNLNW5+wY
W81WcfKdbAa/KkfYTy6z2oP1AaxZbqC3n5glM2hHPm8nud1oIAA6DeJVCeC492+s8quWT5M6BIfr
K3ivw5NSWSB3431X0fZpvPV/M65AY9Ja9HJvpRLWLwwk4AZ2kBoIhv3+cxd8tavaqHV7toPviMyz
9Wgo6OyRQ+so67I+hiim7S978HrplX55HX9sWsrNW9KuKubbwQeBi/eALaiB2FhLFS+4hMUqaM5V
u8n4DwXDoEOu03Z91tTkrs9KBbk9hQPxBOFTg3qymBKBRXqvt0Ldd8ddqKtgqN3zugKeuH9jO6FY
Zr5YzHMACfb+kLUKDahCzISXvPUtSfzyFV3grWIAtolmt/KRzY0QA+75dwOMwm0amSDwNmTRSKtV
otGC71kYsXbsLpjxRBX1wwcgN5TByjL0+eiiNSs5cTj21HurSKI4WAthBIbGkYmBgBlolLhhgxAJ
Aviyo0vXuIxgNIIZW2NwVKffz9XG/HuI1aBdRRFxaeAJwL+931pebFW1kZjkEreFiW5joMzqYrsO
d5XghLyvo8uZEngv7J+AoqKIUTIAQCA0u5cYcp0cxIOWQE8dGne0qeNGC5fzTgChgas6Gr2shYB8
P20yk/9TbND7AX8PfcXauf9k7OdbuLwgZLrhSaEVhAT1LDO4AI0IeeKod/X/Ie26lltHluQXIQLe
vDYcPUUDUdILQpSB9x5fvwnd3R0SxBJx98YZF3NmVGhXXV2VlXkRpF3cr/z487mViXIKEtMiJ8K3
g0fhQaWLiaKcLTI/stAYmuSk1CTin8tNvQEZ6wZv6p4ca5LqLzFYZeJYL18ZpMlPi+dfMTzfx9vl
9iNGB98FwMmpK3wEFON1Ht1UiXN9bmFiNlEjBHqQRmzKwcPcb4+GrSSmKTIAtVpc3P3SAyNqkx2c
mV04MRBcGjxiFdCwQrBl+Iybp3Me22HaJRhIXkevEl3KBpPnqf58LFMR2J2V0WDAxMS7PDTPrVDZ
1/WK29heqEKdJ2S2XfLG9WbRQoFxLhZ7LP6h8nMzttGdWOWQUu5TN0JkH0gnof8t+oOf7WLnzBR4
Dy39ZiYWmHAiiHB5OBFQXAJcMsqw5omn1HEQRFYjkKoMiB8cu/Y9L42WBXDQPcy9xx/2CBwiDIGU
GEljvFxGi1dLLHQFxSS2vM4HQ26YomxsQibJU8OAndkoD454ZGu0hLycRy3jB7HFFJLmQ5jPpY0I
EHAPIkcV/fV8wzzsShhDED2kJUFDhcHd78oklrpC8oAPglaS4tTXOi++n1t4fPYNJgbgA/oEkOsf
lyrTgXeHYWrgFAGscFETqt/eGFDFCYbzwq7X1NxmfIjJ0feA4wWIBeTooCY7WisuhVALRBxSlL/h
sND2TYGSzCE/Irq+e9B9IBh+PsLHp//I4mjFUIcX24DiUmudtusr9CHMGmjgH9+oCcTO1ENFvhdq
8KUlc6d9YvWGpB8uNbAK0kAEjlbPs73Ad7zMwutG+1DWoBKyDeKw2mdpKr42CyJ/OHYYKMAUYIjH
RSrgsXFvz/ESUbbbJrN4M0GxW3cNaHH0AUl/2pmk5kNsObI0XLk33tKPFKQZJViqvO9Q1E4VTU5d
N3PS5oYzTO+NEcGn2LgejESE79SYX4gKsWRbm3kozZkZX2EiFbC5zWRWpg/AYx+JaEUPXMK8C2fP
M55vxkf0xzBz4IpHkUGGw/q71W8GhThRgPitmGH7ix/yhxF9KMWuWoID9dSQsJ7bgg+xD8zxqPfT
aHrmoWAwGpxYukWZAndpAfcqkbX3mSVGwWsXMSZoLRSj2R6nx0TLYHGQbWZZBJJwLPerRtt8WoDX
OrdQXetIj9ceNHsgqLOXkLVCkwF/Rothokm2WoenkjqGP/1cRPmYaBl9w2jn1B6U2AooiFnopqgG
4nAtjUjpquDoWK1aYWafDnN4FwONrI3mOJWk2s6UNrdyAxzu6zla0ikPfTejI49JF67MJWKRW5m3
xLkm2taQM0IX722gLbgX6TyrYTiE3M9GNPKYaI4L2MSpcitWtoJo1m8Ui93jR4fMXikFYLNkLhU4
u21GMYovpUJQctg2XLJlKK2PAD+98HoaGf5XiqYbtOyDhD9igZYGMJAwVKBy74DKCLNH5iFawnIO
HXqDgiIyocLozi2bAAhEKiosxjlGIIiSYyIxq95WS9AmNoden6uxPyLmcQtCrflPPwln/y+XduMT
EMN3lRfYhdXmbwHgcFZ4EZCSjAaYur+TibSN1xBN61eywSFR9NwjTcQzEImCP4L8HA9++tFZoema
80NFKay0evMrtdbE+hSlROZn7ExcGZBCG6AEEiIaNHmM/IJbRTKTRKXl+8eeW0iWk2+xkRritjNs
HdxwIEbbF7IwDOoyCqoz0Dy9N4WcSAZ1QK60aL1CDuYKnJFkOCvPOm/9HB3WnysW2Rewy4BszHT2
sarqx1P+s0ZPLbrn5hoUp+IPfA5yUVCCA2XKGEPRZ50i2I1YWmGlulD/NKJMjzfeWmp/sbILEFaa
vbIOyqXQL1iXNMi3Uxq/k3/DtzyYuRAe05HYa7cfMzraTu/5dZPLJS7V+huNhKD9A8yVgEgaYRgq
HoQEwKW5ukQaMNKt51I3w24aL43AYg8g0IQKDj1aGqZIxZpKu8rKRag+2QrXq1EKQevne5qduPZE
IB3xKh6Qhgjw7ndA3kScXYFtzcr7nEAhiH0N8+Ug5EiKSPdB27lwQd0kEafX+cbMAKYuoP/uk/pT
bi6uvPb5dVWpifv+/Lv+st73w2cAaEa///DExN9HVwUe834lRWxr5QwRjzb0oM0617kv0BwtoNbX
O6bLky5Vm2zTs1qT6Ay3D30S0Qsp1ppgDTB4ZXaMlhbftgY5aV6BLqdu998B26vPv3ViDu+/dTSH
URgkAePQrVWQLXYlEgwfqBoMyIGBLsDTz/E63QnqKVQRSXzPGH8Myu6Nj7YpsoyenGR9iyfrR6hu
Ox05ywCSD9cheXreKuTj4pH3T8FkVEvdXT5n7D8isQfZtUGZAY+j4fk1SkpRCt/Gcia0CNOgMhDo
/SIC/DDItRiCAo4mkAY99rY6Y/bRcd1bHZ2OiFNKmReU1irbXScgPgsLKGkuImYOmcQ9nsN7S6Mo
jYUSJe8VGJ8REWOvfXRqa1R6j1axEvALXd0gS30FJSOJTLRvo2M8Jyq9VuGtyVye+rEXZTTXw7fe
XH9KHLVixtitFb3GG+7Cg0a8XxxDmHLhjzK1xIZzvhWfaAeUDcCKMXMzjblTwKB2PxmjU9kzgB0x
FT7Ayb6Zch27pOQ3QcUTNn4P/HQAfoISnMxs8UcfBasM8jKD8DdohUdJEspzQAfKUBg2Yb4M9/Ty
saS+yqVviCT9/OQkoGHtvb3jSGjSDhlYKWc+4PFGxgdAKBXpSFz78Ej38y44nsL2stNZMN+FZIue
3HOwcsjxh/82j8vwZKJXEJ3HV373vfgFFe9cUf6xc2uYeECToDaM3hJAr+6/gKJCn7ejqLNe12/7
rbe+Qn9nt0epyiPHdG2a5k4/dWS1+iyWO2sV6i4B6PeweH0+EcPyjp3y7VeMlp8JSzax2RDzAAbE
/CIVAQFD3MxyTx04LCdWfOC2AC78fqiAHqRSXqSd5fW6XUh6yCj682FMLeethdGRzgs7Ed0866wi
AuWcEBKOw8ENTIeRNCHAc7ObVUl+jB2H8v0/gxqtH9P5LTiWk85KtdftFsWChKy7w9vb9sNV9+ds
e8YVr8WMemzJsidLe+mQM7deRqpJiK5bCUMsF5SWgK++LE4+WenxDs2x1m+sfmvPJ2fKs3KDOhta
MtEeOs4Q8tRQoI1w2JpoEOM9+P1Hiq7mSJ5Z5kk7gFjj7QC4LPTR7pfZt/vej4YzlSIXPqQ+ZQRX
tAgARfn7fERTu3YorKOFBkAvCD7eW0ptLq07Jegs/EcNEQQ0DIpsQ2pkQP8jQw80Og3mLhwOqRK9
2+y6pC2OeXtuYnLW/hnLg3ZzkxWQqvU7yFCD+dnZRHgYMMHFSedqdTOTNgYY15XgKLhNO6viWzyw
YpzDGHKkWeAun49o6rjfrI4yOoxCmXRUJ8GQ3eBNpaDOn5T/j3WB/iVCXLjOoaPofgNUMssndJh3
Vh1UGhMCPOrsBH8mXTumkP67G2+tjC6JRoIGbRbDClJFm2h4nLxt97S+N17SRU2O7fp4BG9Urb9/
8iz5pImG/oznU/lXLxv759tPGLlOYCdqm8+xAVPtbZ0QSYGb2RrG/oiryux3L9whJptPCMKcFsBR
hOqM65hayr/GGQ59gcA3jI50x6Jz8G//Vy1A4klM5ODj+QinduWthcGz3wRAReqLjt9igEUAzIKr
ic5ryswh9P6PlUQ3y3+PY+wwhIiVihBWPH8RkddtMqAT9sujgIy4dWxevnjSIPaoQfIAghV1mEv0
YMz4x5mh/oViN0OVGh/CrjI+ohz8o/IjWKFj/PuziSIe3n5ooASdxOhcMHWbVZLT4Vyge7uIBcPO
5GWmzOHFJ17SKBYC0wO2KqQ10Ch0v2ph4PNcxdY98C7gvcaebJdoPteWwZbokD9z1HwlfabqYq65
bCK7eWd4XF2DmFssQvKztziSu6b46QXr4oN+yWpio1GOXygvyfX5lE6FFggSobiL6xM1vdEGpZnc
L7mk6K0IIKYu1nmAAvzqiHfyR+DPZG+GaRufdthBLz9aUGk8ku+nNe6g8lM0bG/JXUyq8FQxqZZy
hH6j/IPCpasom+vZmXzs3ZocraRfxkkSFVyPx966A8c34EKqs/gAeZXhWCSq1Bi4hznM0OSrA1k3
cNlCQhVt1cNRuTkKDRsHvlzLvdUHhhIaWUuTNki0iLt4FGnoTVXp6FZdPl/JifoDg5DhH6vDVXxj
1amUNlYyu7dqiDyIJK51gIglXq2rX0ZVohco5IICIHqz2cVzy5PremN45EbzsM5oNoVhVnnxVgy0
S4J3Onl3OTNfRXMMaFOB6e0oR5sokWxBUuLBmHNoIAkv/KSJGbaHOWzJmDv873ockH00vICEGHJ0
zwdorHUiTuit7bZQ1waySIv6nFmUbqKLUfUMWrMY9asz9M9DBBdRLVLz19er9WHmkpocMLiJefQw
46D+vbRulpXJbM5rFKW3kKnnZKNccK4KDei5ysrkIt6YGc9rkVS80sFMnG7rfZeRBo4gBsObrLyW
EDB5vmUmU1AiaJ+BDEJADTaA+81aVAxkjVOXthiyXFL60dHP++uHgKbR/XW5PC5BrmI41Cwu+fHG
lwBmQ8kMOTqUUcf6aVlVxVVVUrVF96xFCakqcHNejnu8CAcbaCsFqwICRXq0cZLccbO88hsLEQ1u
YlFVrswaNzGJ98ufePF1gag58HOroiSnhWUTd/G5WoA4R9Kcy8wsP0bf958ymmUgDFIpdILGeuUI
twf5B2EMPOAAIYrMQaiOXpqXd/TI7Yr96ZDN4VQfcUw4irczMfKDMgXe3y6Aedl6637R+6/uGWIM
xhHfiZuvC78Ht+VuV6odcT9+Ua1/Pv7p1f5nJUYesQ/4QgxKrETaXaJyn0kztfKJXXw/wJHnK5sm
lBweA0w18LMbbwav9kP3VemQFz1GmWezUheLb1mfleYYNtH9XXpveXRc5YpupDwJGwSWBainaLxI
NcXRIiVQQxC5SMVCCU2X2efCSxivo3S223juA0Y3a1/KdN8EmFuOvAW7DxRjXO3MLZZLwmumThur
dHWCR5yLMidis7uBj2NAye3bgBnsrmuEZuD5Co3zz9G/gBB/pbr6gnpZoFn2+T6aSO7fGx09lSJK
8iM2gdFGFSoC4rmP7bU+nYPDOVktl6agX0Ikr2NCG+8IDknFDCX4hszyw01cSvcfMnowdUITJ96f
b8n04Tg3+sdHeVZIPSRotqJ69rWjGa9JtNm8J4K+gw8np6HtBqS/M7f+3On+i0duLiZWqbIkibH5
qcXrG/guMsRWomosweMMKv3jj6RvdAld/ixhrNVB0Q4zp3v2A4bjf/MBVVt3UeRiVQYyQDCRIbrD
/YFJ8AiIHc108UJJ6kXXV5iBcHtwzZkX9OPNfL8YI/fWdbIQ1RTsu2gvtJu1nFoMqE3sWPWzmXfk
I+fcvSv96x2/GasvK1WrDK400yOU9La8vl9CxeVFZ1Y7lcVFos1t+tnpHTk3rkjTqkphEqgEwWC0
pXtySD3EBXhXHgF32mwiDY57hY7+y/eB+xaPc339E2nk+ykeuTkpsClI7g6nHaQG6wGoALQCvco3
WOiB3LpdB6qkvlwukKYAhYTOdUSHTmBM7H1KAFHH0i8WM8s+JvhGZHj/USPXF8RR5uT18FFQKtoj
14i7HenPo/lF4Pi8F/h8cHt/c8vnXujv2fDE5//tkZs90CsuFQWD3YDw24ho5WZrSOi1tbXjsT1u
CHXAVgDKDu/SmaM2s9P/nPKNZRvMOnZAwzKXZUvkq4wuTdZe6ah+0BtJzerPRzoBm7ib4THcLc+L
xI1S2Mu1t+xzy20QDxKzMVCie8EQT46hzSzqxJvt3uQ4alNclgpCmEw1e2ubguGt7AW/t9fdnN+c
iQ//ttfNZIbR/9xgQ6/Wdltv+oTs9zEIfx1ib8wXpNxikYBP+YRtNKtgMbeUI6dVKm2RKMOJEiOz
LEwbHfcRpBj7JRXM5lGG0/lsw47ir0C20zRXYKszNd8jb7iiMmKg/ISBLo8vkvoln94T+DHN+j2A
3mA9s225yQ+QQEgEIZtB3XO0qHIXFr4fI0riQYhfIbWZqcYx2B7ls9eoEKBaBoela5Rr7oiqRYKj
4xlqfBguq4XcD5i9WSDnBGQE++zmk0aXVuZ4cl76+KTuwAcgQtnClZOl1AM/ahtfZIcU3UnFW2Bm
KiaX/cbsaNnRGhhlEYelAD2VJqqp/B55qWpnZsSozw/vH4rqYdVvTI1WPZEEJawV3BvgOz7UX8Pj
mEbwz6rXGF2gWHr8yazPOXbBEqd6t2M1FH8TVADRpWvkr5sLBxgvDbKgmvzkJTmyy0tlvPs7YaWD
JEg7oE0AjN0bsZubpGHun3356MZjQ5dteT5qrMpmd1VAWxTDzdXnJ2riwwYAmhcQJnqokd5HLZkd
Z54iD2ETMlLSELEgG2Xj9Et6vwMiDV0dOnpYFjGKZ2vnushm28ce94JMs7QiShxyqEPD6v0X9Blb
1FKJgmVFh5pflsvKpnKVtqMdK0skpqVQe74lmGFM9xN7Z3FcaMrimml8N+4sjWJJ8OP7UMPm1wdK
w2acMfXoXe9Njaa3A09V0LsYXKPSprBfr2V1vQUXFmIWV8tmTtXj+xrGUCSFhxnyX2OEHVMnZV63
GJftql5G0O+qzZymCfTkYEJEHQirBRrDUc7bK9Dt1/UoxIJeY2i6//hwFqAl6Mml28sV2amHPjae
z+GEjwJyHiRiYMZHfyHaLe83iIKaXeuXTo85hLIoAGPX/bFfiFphAOebLIlq+XpDfv1ZdeSJWxho
eh6NEaAJQtvCuI/ZDvCioCqhs/xq1TV6KomgJtoVJSBd4H2Vyi8QNpA4nUsqPt4T92aH37+5kmuW
dVkvg1lkTnX8dApB5sZ3VGomhHvkUhDuDY2Onp/lUu2iW916RZIt1vbIhwTrM3jy0POnrAv1Wph7
D2KADLKNgzbzfrnR2TXkBy3QDZtWYoiL2lytahOiRqdSxR+rxDjRhCYdem/ngCxT2xsUR0iXDV3G
IB+5nxax9PswFdzeYrpTvM4yS/GMoHFntvjEQwOTcmNmcMs3s8/wRabkDbYbu6oOGY8ujq+QmLq+
GwpVv6dQVxelsTgtPgMtNJ9v9SlXiHwgXDEvo9wjj3Y6m6VRGnFxbzm2o5bK3uaAR/PXFBehHVKe
MTbxcBgEghUWHM0oiUvC6PWu2D6qkAnqAvGGWqcgycMWoPB4OErqFTW6i4xVhCjlFtmT3JzDQg1b
a+yDb42PFpO1izyvQiR4nXAhvqYigh0JWV72t4DbyjMEIOUs8cSU37+1OVrZWnGV2okwYGbTooU3
XUiS6lHgP8450qEaesmkw/MFnfIgaEASIecHlAaeIqNAh2nisOZCprakC1w+KI0TI+M1XtnWlh0t
cac/tzcxq3fmRsFOlUOdy2np2uJXvoaeOHBuMpFKFS+Oa9rlDKvGxG69Mzb8/s1B4cNeKMMCY+NV
iTK6WMvyt2xfOjN1usk5RGQwIHlRskVj8r0dpS5FqASUjdXSYfgiCsFWbpKMuHYn6FWWU8vGjxjC
g8E6qlzFFPhuToqMGXbGaLfioIDHH/xqA6J2dI0DoQqZaU6pLa/VaN8U0oHJklpFF/aYXLMr15Do
+nwlxYnI4c7kaNSRJzJpbcMkT5tp/l5dKebKe2rqremYMJnmBcRjlm77TmOZW01It1l8SMFjG5ut
sg3t16jbl4BTCuC8/QkUaJ3GKxmyoN02sY88/m8l1EVEJVg84dB9gLpAbA2316JELSBiIZthbFZQ
ij/1Kw5VyfLbB2vuKqbVrLy44ZcofMXNUaxUrlkKRaFG9kZM9VZaeqvMr8FxUqogdhW7OX2aiUsA
0wJnhaYm9PYJI79RtxVqJDlKJny67k8Fo1JGxe+DbmipStxV1YLIWedkcLO/xGjBvrRzWLSJy/nu
A0ZOBImHLuRiD2mPRuM7Ev127i9K1FFtVuLMzp/oLwCvAsRAh+YQBF1/e+TmhHF0WrIlLiOLzQyB
pJBpTiHeZvj72siN2AyXa9lVXaNfR5Zt9CHSipxqGxGesCfp408ZGzwY1My9MRUD3n3VyMmEaUtB
QQZfBXrLN8EmW8BmB/gspb9RIOorvHXlmmpqzfjSCXcDTh1aFkFXLkDvYhSsRGIqgk44bK24F7FF
aTWGwHmMlHKGtj3/7fnxmzjwHCOhGxZFuYEsYBSCoQArh0mTtZZUUt5rjdcp4cXWntnNE+UDmWNk
cPSB8BIsIuNeFUFJXNaWAdOXIFgDHQMjtDWldTVQNaU1ySWrR3kVVXobEW6keRxAEY0aNpLKdycx
XxUFuOtyapG6OsMZz2fgkf8T3G4SdHCB+sMFBpDLvdv1ZYfpgl5qLR9dUK2RRxteSMkhc39YcGGg
WAlGYbylC82m1CwzHZo8/4CJp+n9B4yPeuR7cMiAjkevYPgyPhr9TXOuATn8LlBZWYDXNXNU9r2m
SdSt8W/mcnATJx0sAANgepDiRc/3/QSwWY3HVo7nVA7sOrJFdqNBXtPY94Tei/tm470US3+1mBn1
xBV+Z3W088qmB58TC+DSujRCICZIsMsIByWj8zEyf0qyaYzNl6QC1tosV+3WUmc+YOp1fPcBo3OG
uUB4yg+vY9wDjAFKn1prP1kHEK2T9nywUzOMwjcP0gC004MU836Gu4SmRKejEYGi/0xAoaJ9jftz
Hy06ZSnJc4dt4kbl0GsHIDGUMLCnR55bRKgQFy3TW26kcm/VZwAYBZJvL0TUvi6XXa2jPRbUiT+n
PMBI56Z1zvrw+ze+XHKpTG4kWC+zLTg44Tc5NP4Qxe5Jx6kZQhkQuwQLyVXZs5vt5oStJ/A4YGYC
hhqSNRIoYscQhzAIxCAtO0CrJCPbugyRnV8AAdYuXrKhvXGEfV8vHMgS0vq/vch3hscDzxsJfE0t
3lP+gmVWjkhYeSPxNUlY1U1mXm8T4QE6aaA1AlAqOtOV0d2kZGlFyTmeFSW3qa+88pu3Z0WaGZEw
cRXx7JAWkCUBlCHjd1qGFyJTKrgdOPLaQdZRePO/xd92wxhgu1cFIyMfvVFrtNpvZLP5ZKDUZQLa
0KvpJ27pbFPrm3e0Oax0c7PRP7slo/OQbVpeenXzvlr9zumwThwznpdAxs+C3AGubORIpbimGz9h
OytMD6CrVDJNCdBpU0JwBkHz89WeKAtBSuTG2OiU5WhqpSUPxtbbvfgZaqBbt4h0LBdfpqmjKxoE
khQ419lLM+uwJ1znnenRTqsVrgIEk+ks1swQFnnkaqy/X7cFusjCV8VcfVJLYcaDTXnLO5ujDdcU
aWyXAmxGJHuVyJu/3DK79NWfcR9Tj3UeCGxJBPUIUgTjjR3yZUH1NaY1QQIs1hJVxJsDlNL0Eg/Y
AvGXbZS6/BZp2Z5aSi/fwhm0F+c5OZ+JUhhW9+YzRndibft25zb4DBDGM+Dx3ZWYXHbVv+n8nrLq
K3otWzTvgfN1eWLQTyjMbK9h94weYoCg45eIFgvQDYyWmLeLBLOAk9clP4W/K+Tj8+37B6Z9NIDH
BYvu7EcEau/3KKa2RWsBzvEBBUqt3/Cv8grYfRFwghCq9Y6Z68EyyzXJtE4ojSja7yASAHI16qVG
A2MJ9SBoVZK5Uzw99H++bHQv4wmc0VFbtpYn0cU6cAR5J8jh6fn4h/l7Mvw/bPfNLVU2SskxaQ4j
NvvOsk71msWILtG1FG+fW5ocDtrdAHUHDftDbtXp0LhQZZho13dPmYxee27uwp8zMfjFm8FwQiHU
vl211mvVqREEILCk+9T4wwRtoiXaD0VOfV+dUKN+PrbJ0yrcDG68VmxL9cyf5Td2tTUGQdHEPHom
Anct0/R3Fvtj8assQ1RV5jJrk0v4j+1xulyMObnOqrq1alFYNPQrrVxpsdefj3Dqnr0ZoDSK3OiS
asFPhM3oJD+lrUnthfEM3420/4cZtJwM1CLoIBzTH7cFCHxqrm2tNHVUubw6nFGnpwJP7+d2ph47
iBf+MTTaKlEfgEeF7VpLZgo9itGtLdg5wQ5KSIzGbRfA4cBDMs1nfzlfUlMw79U1ylO2wBuZ1C4d
ln9V2mhmBw9WH07jzVeNthEnAAyv0FjKHkXMM1vIgeGGOYCSJfAnrpsFh67mrzklczNQwqkARxBQ
9UAPIfo2heFk3ZycCNIgtkChK7pIy0PDenqWHbr+VYjZNa3MZdwnYPGo7qDVgMULGO2h40R0G1N4
9WfIy9oFwDKeJuYkVoAYJwVE9PpvvkRr3yq8lGByAV1H+ytGas+B+XAmnzl5lyPdgl6AP0XF8ckR
hFqBcA1QwNlv5LzZDK+FnJ7UW5/7lHjDbyGiA1WdXnmb2XxDWn+8zAOJ2VBUk3nU7+5n23XZGiLP
Dg2wB60mSBNvqV1Kohf74s7kUKZyqaCxRN5MhMQBMAijcCXu2tqJ2ai3NObCgNTkalYodsekuFQz
PnAiGMMNCiEeFAkFxMkjS1wg9rkdo5bhL8tKbbUCCDhoOIfHuZcNiKMf5w/oaXS8CmBh4JFov5+/
Kij4MkgR9CtQLNkqbW+LelEiGWyA3piRSZiVrKtmvc23RshK1DVrefutS9qaMmk5bkXiDA9DErg4
EmrCuQJoZGuRSn5azi2DcxVD2BA9EjLvENoB+F2FDHgQHyXRKQA6yjPkIbwwScONXEqeqIspryR6
EiF7+w31eps2oCZHyUiwyomnyrxAd1rO13S8b91IGCTH0LGsDy2lsRFXQLISFsLClK5AFIIjTtB1
ntY2ji8um75RDlxUh9w+kZI2XPNdwjrb3PVyShNdyuYItLtT2uwT1FHWIFZg/X0Ul0L+JiVSnbzU
vpcry7YEWtLMi5BLcbWLHjCifRPyhtKGHLNO0q7LV2wk2kMNgbXFLcvQGZpTGptjjDgsnDN8oNue
os4Li60rCK6k5uD8hpqdkIFwNsk9H688hQfpuSLyXvkSRE3qGz0QY5UZJYqca3yfdmjN6CKo33k2
FYCJhw3pShdslnMXTC63HmidMjqwEj6s4y9BiIBkJ26PLNk1YlMWWmaBnVDuDvUBPj2IUaPwC6kF
Mf9ByioXPWVdzlGELdks0cNCCjtMfd56vSo3URJ9xGCsEnUPCYPiq5RZJ//iiypywF7VF1S8qBJe
aVYORQn+KxhtXF930QUbnpPAZ4OM5AU66aBoEPnirq4lwbMgv+CgjQ01IDTRK0Gbot6T1wqS8o5T
SdD1LsSYOTpJU/VaiH/OSpIJFf6aKnFsBQo0fPUmdWpnXeRIjPyGDuOFzaqoQ8HdUVUlCu/4MSng
EZHU1B8lV5Yl5Oti5Rz2YdeRFmKGrJ5VUZhodgZCZp3FTOOLFF9qd2VOQTO66nxWNJ0k9PxNxSou
dMJY3g6EDRI0lLe2c5uOt1SIhJgJByLjh6LDfM31fEWRqK6TVu+8JIYgfGIXWaQWeSIEqpyhHxj0
V0Xc5WcH6oacD+UUpYlPaZpK/SaWMgiOhGwbUipPoT1qwcUBC7llCZPEkBTJikbDt5TOsoS+agy2
7jhm9IrKuWidJXSMyXObUoBaKqIaBq1vZSC3BM2SCkXqoomyZRQ1TPYCBoJQAry3y7puYXtUQZ8E
uQVkplfEXP5wGknyr32Sp4LpdJRYoPAherVe26HSqSzr1a7BiE7AYam4lt/1IliScDaqbMW4nQjS
ihQC9WZY5GEMxpaMUb6oOIIgAu1UjqD10Hv7UZDicQ2oWDru3s1Tl9oxecwEehg5WalTstcmBuOx
dJqTmqbCXnPQjCL/NnFM6aBr6S8tqH0cqB417c/MJTNxpYMuGRVfcKWhF2TM/cT3dYBbOOktr4TG
tq+sa9+i6aXkWahREkXYtvFHLZ+z4Ao8Dslc77dtU02xf7wIPK/K78znTNx5/2K+4sDghoL36HrI
oz4G0GQodTsGVRKI1jEm0skyYQRNzszn1oYfNrpgUVVH8g81I4x+3CQdK4xNgXeVtmJRjgyOkl8F
2TNiuvI1n+4i47m1iWcHrjzIWCFqAaOHMIqNuXwIwGs0MXa+kGlx6Tk6cDPvz41MlSRBp4XyAQAx
oGr5AxvehGhcWck+7aJ9MaTQYI7neJXumArTVyI5L5yFHo0YJcHDq9RDB5QaSq4lsqyJs/2po4se
6SQw8N3oqY9C56BKGoXLoKfOMSTqVVHAG9ljNfqr+vbmkDGjhXywNQqIaTHPczaW2S1icX9zbFIg
q5/P6yjkHlsYx4BF4fS86GE0KYIWPNMAbv6WFbA1knQOezczceM3lOA5oSC5ErsVt16EoK+HeEpH
OEftFsi2Px/WOPD717iGoikygMhYjhlQOChFFongc9vIt43a3XC5Bupcw+4T+N5vxdvJdKlxYMGb
sTvkFm+O3oPdIXa72aZi0cRKJMMuign9RkSNHiIUHlpTZPxitsW+ucwBfcd9y/+yCXgaimogQXuo
EQt0E6ZM4HLbptOjRSMSqNsqavGFKwvcAcxWeZ8zObmUPMQn8FQCH9yYyq8Akoqv/IDbIrcqh4Tm
tVgg3nd39q3Wn1vKwX88TClehWB7RdDLPnD1eoUcVhAh3Va/IA5c1Atqx+3a1+AcGICjPV+/yYH9
ry3wqN0vX1NXvdAoMaZSIIAIMGcRAenZ+U40+frc0uh++tei3VgaeU3KgVKM1MCSLKtCbYD88TfN
EDbMbcjRY+HBDns/ooDPRTYY7FCE3nofsj+Ik4C1s1aDl26RW8VVWjYSEa3nw5ubyFEOvshpW+65
iNvWkep7sZ5xPxGkSUEY4G4oH3HO5T+zN3rBuwCzpHaIYYKxHZkMOjWknAQv/jFfUS//manREac9
JcxaH/uROgVH8DrpNpjgzx1N5niO5+ZwuB1ufIlN1TTjlP/F2Xf1Rq5rXf4iAcqkXqlQyVaVs90v
gu12K+esXz9Lnpn7VbE0Jcw9jRNwDHiL5Obmjmvlv2uir9IbYI7DEHMmkm9KyoriX78D4CYAFPYv
6wO8JU7xg36KE4AtG/dDQzFXIrIkKWy5OCZorBXAVu+Xa4p5bSkB04skANAI5sj8Nztxtrq4jAqK
Fl7vXgtAPVw1dunRXSYBH3FsrQz3Dg08cdUxIYpBYXxqwWUzCuoafNT19bj8Cu56FELU+vmUevdE
/hnjTZ5hTnXFG1sTwV0FQQb4jjAm3n2ryk6U7BBn9erarNaiEOSvAPwNXwxIBJe6IhnGCP+y8+5r
v2ZdcWrKu9ZY6RC41kc0o+EvIF2qSEDwxlHVRgGUO1Pg0nivvUvHQrHF6G9tHBNMzNTVSjKQcyth
uC6lcQZyzEFyhzahwPUV3zDbNJOYUKuVefsy8909EENRH9dBUABAfaTCrhQ/SKOChJHbTNkuzZ9C
FeVhM08YwiorKl4RhjPwaNjGxKpp1ytoxCMFA9L6MeoKO9I72xvXEOTmw7p88S6/iVt6KRdCEyMB
4kaqsS+zJ6U3dn7y0GVr2s9XyX9XD8ZRgBsANRudP5zaJO0MHodBYpeGjVWStyIDVTScTD+wjAeR
Ba4csuHH0FZMKI+ZM8sFES1aEwDRh876q5hhCkHvkreJ2wKpE8UKGyXTzIocf+PbkiXYtUUtNHSx
apOicotm2Y0ORqfGeZH+0pU0KN91dvUtnAmYjKgBXkiXuInMuuCEebCwwUCx0rGsPXTSlxRnZvZX
0TYRJSYFI8HYMCHZoglQFt4bMM3/CVOLtgdBsPuSadFbkj2lgSVFEfOPVWlF5XHUWPJHqXYx0gfi
m7HKHHt9V8AxAA8QdJggRr8aU4imeJTLSk/cMsn/Ag0YjtHwdPuiXBuYSxGcTgYFwFaahCSuj37M
vNsNuoWs2W0ZS+p4sQ7uKFTS+YDmhBAMj4DpaWqYGNlDtlXuJ9vQzLZhcmGPa07f2tI4A610oTbK
I6SCxDEWD3Voy/JKmMXn2mclA43TjFOMZgEkbTkzI/a+r3l1nbtCVTo1OUnVkxq3Zo/G1Gy0Em1n
AEG5r+NN0K6IvnY0LyVzB+f1Q6tMeZO7KX36o+SVTRNzVt9+jZFtIea6lMSdXm3Ielb4be4WsUMk
y6d2GaH7gfV009yPrA9WXIjFlYH7lVKM6Mym5PLNK5Q0jYwmx8rUD6FBiokg/1l8IEfIQnnNQVqw
yQDT+B9hnKUUBzUNpbTA4trOjKKj0n6SfFMBt23lDsy7xBl/CELHL4ibULrgTTKJyqmKW5xX0Jdm
Le30YA+nnWA8QIjuJe9p0E9o2ArmS7hiCZcPkCLJIoNdFt0zXGrDmLJWyoUyd71pVwWCBTodkVU5
JlVfiHiqvLshWnkI+FrYfC/Q2QBMaVRXQTTD58WACVr0NNALN/ycnOz0JZj9SQV9oU1h9+WD2W6T
F7LOIHLt7l6KnVXrzPkU65AiOUwKd2w/1Z+0Q2uWl8C/sGsBA8Fbvbe9bznaqPS+P46x8dJRcxg+
CDiydd++feB88fxqC7hdbwYfCX1dKVxhK5qKEznxiwxM7eEAtozEbCJwqkwmgGrsCnASPRtRlAGT
qJ2/qau8wtce3uW2zD8/25ZpLNCeWOA0ot0ExFh0gSDHZWZbDIS+G/flXbT9h8lI4URtaXd7FxYP
BMXXGcEb8+witwmRXFKRZFnh5kVujhqi09E348GJZCSHQGQJaIH/QqA+s+oBUADTQJzAfmz8AGnj
wq21dwDrm2J/H3m+hfpGnaPVaK27d8F8APMasQ5Y0JGW5mf4SzIJ3tjKhZuOgRt72UbwSpYjNm6N
NY92fko4A6KpMIgzzQJyNFcDpoqYSmEVljMsjGfFGyRn2It/lFcaWpZ8uHM5vOfs60ogTRHkdE7y
3DxPQPmXWHQU7NLqQDcu2HDm7lEdsDxnMD9H5j8FNt2maOQHQ+WTsVtj11hwgvA9BphRNYUS9C9c
Kq+oZxGMV1q6VRGZeR6Zfb2ytUsSEPiAeAgmUrlihpOLNho0JSvdOkylw0BoYEcEZdfbmskPgP4a
BPRyzpxsM5MTzy1j5EUnVWVTusVONudm6Hgr2qqtHQZ255v6drKTx8J86eeOrMRcy+0tL/J/pHMP
XW4IqPrLLaTTukJvSCGd5CAcV6zeb/2F19LzRXKnpWp9WrUVFinvs2fhPdwivBNZZAF4Xr2jTggG
3Y+V+HVxZbKM/SXQEHT6XypIlXUgMEWR1Y0nIEalB1QtV4wKX6X430d3JoJzSTRfK2kTD6VrbOV9
9A0gN+9Dtyq7vpNs76CDmXVtcGrxBQWm439WxZ3XVEtqmNdYVbDTvpV3bOhrZFVf2SHcoTZt7KNH
6gT2zMh4W02XvAWkf9HCgfyvPmefL7cz9KOwDgzcfy3LmVKbSBZ5lggGrk3m30uIEmhUrlzA/4dM
4ExrmFilEu/yaRk4e2Kkn90GdOiy7ZwSQKru12CulvdUh5eO9RkGKmiXS0sGzOQrY18CJF7fxNvE
EWx4QoFn1ncK6E3ag/J3Ruz/F60R0i9FQBrM9v+V/LsBZy9wBci2VJogWTsOVgUgJe0RXQ/Hyfw0
rPZAVs5wVseLS6gC1RAsxuDlgQeG/N/lOrUib4sagDouZoNysyJBu9VB5m1XiMSs2+rCo7WBwfZS
FvfgBp5kRJkfl246PKfR35/xTwBubktoDqPhM6oea5RKigcPUCwN05pj9Af/Hr+qYd+9+Lt6dBJf
XlOntfVz59xXrS+VFN+kK+8AIZbILpCehOCjnAJTDFi86+JNBGRAzJSOm6k3ibRi66/jwotdQfLu
8gQUQxmIrOALmv6ft/W8fykY2crjpPRWPTlg7s6nV6lcg7Sfz/Xi3OesC8qimDCFK4IueU5qITZh
p7eti94Qu9AfOmkvk8xMwGDc+H9vH/zVHoMdjeBZlmEkwMfAgz6GRGnLUtcrt0yT9yL2nawA/0Xb
vt4WM5s5bkkoqwPcA1y+CAb5en82aL2WgPzdrUffzpWnEEOrfY6S2NrIxdJ6zgVx9jausbVpC0Ho
FXqO8sKkqXE/qfnKti2sBwMdc3JsxrYAJfPlERG1LtACFGI9hVuAvJQGL6RwcmOtxLygClAE+Blw
cpE+5q24FKrAW+7Hyh1f1YSpZnUqVbs1nNuns7BpF1K4y1/ofUdzdapcImZmHZ1Ce0LO+LaM67uk
QacBZ4p0oghCeJ4DCbg+BboTotqVdAFjv12pAOtTqjoLcY2VR5puxrUXm0UXl6Yh+yUbaiG2uyZe
qwIv7amOC4Z5mfkfOmdWxLSr+kJTSlckHUs0dSOG37GamR4JMQu/lsS9tqxYN54M4Bph2AkNiJyq
RFnUywn1K3cqPib/Oy9l1LgtRUahDTVopc+3QnFK8uBlKBzjT9/4mwbQcZIbiFtN7kzUInTSotcT
kEtHYwAswe1z4dHzkMuYvw/pSSAHo8jEq3JcxV0m9rR028rYNllm6t+BMtNo/JH2UW3GzwVhgbIV
xH0Shw5VdsVwXwdkQz17VO8rMMEmr7c/Sb02FpioQKoUwBcAp6Ly5eVq2yluBkrg447lW2mEZhOr
K87mgsYTGU1ZqJUoBpjROB3ANFUwZH3ZuIU0WXK4HzAIFusrRmJB0TArTQGeATKl+Q5friNsa1JO
cd24ebyXpn+lYVhRZJhyMDGiJCvZ2QWLdCGMu8NJ7kt6pleNq1XUlNtjUHx3xU+o/7l9NvOv4Qw5
zgTPkqKivoMX6nJNqLAMXRXkras3XwK62aiB0RsfxHLyvSy+aCjF3JZ3HW4hGAAGCdKICioSUIhL
gUrvF4qq960b0I3SRKg/+Kml1e9NIzPFcOsd+sVCYo/f+bN4iHf5M0AKjHgPTXX1Q61ub3/Otd6o
SL7B8QTLiYTe2Fl1zxzAJE1GIVHD1k2zU6P/0PQuIvnKjVySgfQieLgwO4haHqf+gZonAnBXWrdC
T2cIor4ceabu/zfvjCXM+Q4c4jzNzw9gFpmo11FbtO7kNIgPAB4IrEbgka6Fy9f6cilnXuzZhmHc
XEM/NOTQEdkz0abRJko33QSGmJUrfW01Zkm404jN0Ybyq0hnkgKlVwsUi1q3VfTAbKThKAMPduVs
FpaDVLYkwl0GQhkQui+XU5e+P2FwoHMzy4lNpJqZupLmnfX58oKBbONMAnf6rV4aEZqYOxctLoDk
A+XcjjoPa/lyfpwdVh8czTOagCjPRIG8AQyJkVetEnVuoqb3/bPew4NvdkaFUcXwJQ0eprZ4F4d0
N9bePgH5J3AfB9WpddUE473/HKA9GPP/yX2emUr5lIf5nT4lDmaaBO/x9pVbOFd8KYGDKoPz52q8
lY6thOCk7FyP1sKuSbrQ7urx57YQfuTm/+zH/0jhDraoqqEqxrpz0+m+9UG7bCYB3mf1Mzip6WBq
R7/HdKqRnwYxey3+6YETTbYvJyv2ZWGxvwxKoPBAl4D0C7Z8psRdrnsFzerRRWs0M7oWEP63F8qD
PMwLhQTYVHiUgBPj+7W6TOnFIu1GJCQw5668x4/Rc/s63DUnwKZsdCsBjGh4ooEVTHa9k9lf3b79
BfON5xRcE+E0o+0XbiDGnC6vkBDEfSzU8ujW4JfQ08CU8kNSN9ZtKdfPIZaJsUwVE0N4en+9srON
1JM8zafBG10pG7Y6QCM04FRk2Zu8lpC7blHAhspYy9zWAfJndT7SM0l9k+liU1eTO5qTNeyUQ/Hk
A314MHsrs8cDJoxPvvkv2kxPt1e4tI/ncuefn8kN07DNRKGc3HfrtBZ5z9rOn9H575539+x3q3LU
yJgkmVyDqZuv7tAA204zH2Jnret0wTu+3D3ORxorIgCOAZJG8yvdRFZ+T3fqLttOm/q9tj7r7bgR
HN1FVhrck5Xl2fnKjVu4EHDLMWCLagPGvmBgLtc60YlkZZ/L7jD2sYn+fuYJb5EYMvVHE23QoKB4
aRIPMNmPufxa1U5eBU6c9cfQA5Y8kpSFPm27/G4abXmNV+36uUEP1swTiOoEwszfmOrsHKoAwEuy
L6H9H+35Zj5hCGyS9WCbDAUAWdRUdwRdbFGGV/TNbe1algwfGegFgGPjcxCE5sjQInnpVugx6dF7
kdGUicPG3+X1ewgG6tviru0eGlwUENSh1we+P2+VKBEjYYoi1Q0r/V4TCgdANysez4InCZQNEek0
OORU0xRO1aSRpKgpGqrbBHZxijxUbXcTZXST/iRuele4ssBimfV3VWopqtOAPFA6SU5oSWa3mkm8
tk+XH8NpXeSB/zP2qOqODyJACfSDBOgreGGhGQ67ut1S0CU/T6+gaxubrewY7e72hl8nUUHihLYq
VKHEeTaAT7fntOxHYEqobqkKaPg0FekBMzckeykimentPgnu5XYf070mMTJRkyZOpH0BW6r/uv0l
15Wq3y/B0wseF6Sr+ayxoJWk1CcMUJJvmqDrm6nNY+wfBTM8aeExBRaJsEnL+/Ig74O96kYP+rHa
J4/Tj+TZMpPfJLJF65WxVagJGKBp5SG59seAuKRRFMENPMqA/rw0D3FVy3kR4evG5rsF/GVjPKTK
v38q+KNLAWH52+3duK5RYDfO5XHxjgDkuF5PIW/oNmTf37kGaAJePt2nvysLU+aH9tLIQxLwhLDn
aMG/6vLy02QmY4o1VzmC7JdiQuM0TI7/iFE3zcHUa7LpKeuHR/T3VTnzD+WrITnyffcx/SHdveBM
qi03zkQeNH2bCYNZgFa6dIRNqK4Ralw/dZdfyrkMTVw1HdFTDU0yHdNLcMJPe01da3a4fvQgBdkQ
tHbDTGD09fKk5UAafFL3muuNZlxNzFARRTyGmCYbgoqpAVNVjLDEsbPmEV2PCMxnDh8X+F7SPHLM
STYw2D2mQqe5YfmtHYSZPNTKaqsD0Oa4bcLjiKbwVnycwpUlL+7rmVzOddFGT2q1utFg+V6r8DnD
iRf/1dnReSaH0Nnp5BIGVdMLY5xPmtuGjTuReNvRZqNow0r0NxvvK2U+E8P57ygWBroxDJqrJdpG
6xPdJGPxXSEpmxhdaodJW6w8WQsv5PxQIWeOs5OR2L5UFyktPbDZipqbFB9xBcR/p461R4yqs14I
t8Eg2Lctw9IKwc6Ekc0ZkxX0xZfycj0myuTrmtsPGVP9N03uN5H3lGFscqjSlcUtvcdzwy1ScHCe
QRJ7KSwNMZsKuFbNBc6kzoQJqEV5lpEVE7Tg/aGp9RfsG+VCRHfckxy0goZxZll1dYCLZRQozvFj
mryqGmZyVFuHogy2AYI4uwfuPwE21VecOaUxz3BjZM5QPiI0WzXAnGxTezWhsOgw6FQC3hyCZEzT
cJugteHUyrGuulmU7JuSMpA2WwLOFwMagS4zTB2bGvDmPM/LzekT5AWYO51B4xXl2Te2hfZmgNX7
CRTeXXuXhGupsesiPcwGBl9nqPJ5vo/vRKjGqVF6iicc+IdMU0wZHL9VvfUsIGV+ehZao1vtMTyB
ydYaxZd6bYprUSHPxHPbM6hI2EHd4ZwOGMpsAmBSh1FZWrWPATLsJnojjFFZuQVLionOc5DOETTP
oC/6UjGBQUl6MuLR8uS63iDBFQH3EjyCK3dt/nbenIAbC+8+oki01XPmhBQKBoJ7Bb7iMzx821bZ
o2HePfrM+WMw53sTsnvRBK+zQ1zBMm37bv9m/7DPu8+Xp/YArOm/AVDqn4Co9bHdPmy378//Hp6A
G2gdLN99P+w98/Cw1jK1dBznn8w9kgXtu6Yeoa3N1JhD9ELGQ09Kp5OOEto1bu/PopdyLox7sbzU
n2o6qqqroMW+qPZoeJTJi5o50pdQOqpqpy/Knt5FxcEDEPtt4Uuv1rls7tWa+a7rKMPZKMmHiuRl
X1mYYr8t45fb85YCcNbd98SiaAaiugdgLQ7OjNgDADXAMMkAOiUzn5Md2wOjFhh2fMz17+s7hMeg
HLfWQuQlB5QSYJihGR8ZYf6Wx2qrKEmMd8Yf/+TDtpvfaZ810zGsD6LmVFm6sr9LVww1EeBawfrD
IeJ0v2xoKcyYCW7piUzDCFWwUkP4jS34zUWSFrZLQoSBGOTyEqOjIEMbV6K7DvgNzd3zxH50S2Xf
xCbmj2f9nEKztHRmR+jieNqSXfL+mjIwZjz+XRuEW7rn51/C2TA6Dqo8dfNatcPoekqPCOwPGiFW
1On3kG6tmHvogM8QjBnBilM27oHf+W6AN+CrZgar7t6/nOcdtX5+OW4swzx99+8gaWIFQ4IZqHjO
5wzjFTsPhxwUmq+tuQYbt3ShAHgpgXwEYNJItF4ex1QGNAuLFtgRQOxox32nbPO0W9GqxZ0+E8Lt
gKA1FWiEat0dYCsoOiwBhdICUTT/vH1zF7X3TA73QNQE2eKmwWJafwD5FqkxKFLG44p/tLxlmHWf
HyJMDMxfcZaYESuaGVM36C5whBAo3HXjVgK+x+2lLHmYBo4EfdcEeRFVvhQCYJDOD7JMd0eKlslX
zCQUL2TApCiSE/nXbVmLx3MmizPosgjsqCpKddc3DtO3GFlFWZlSveY0LxkzALb+lpzxev9yQJzt
m9S1faUHpe4WAPOOlF1di+YYlNYwPMCZGlBMNIzH2ytbeBdxTghv8Ywb6D/gtJsCldkvEkV3DW0c
D1QKSrsJpc1U6Pc1skRA4glXJC6oIMhiwY+tAhJh7ie+PDdjVEHIIcCoKBVwjSJkeLr6+faiFo7r
QgSXJSBhLgMwAvZEilWmoK1XRdpkctJ0jTNmQdEJ5g0QBIjz3wan6MkU+k0sQVBZ/kVnSIBp+XFY
mSVckzH//EwppkYkPqkgo4n/YC0t2UrDSjv04n4hmalqSHRocN4uRRj62CXNCPUeEj0Dvsf4rOsI
8VUBGF8xxjhun86SymHYC417GvAwEDpcSpP9LAVteK+7gpwHdhfkwKyeaMy8OsDoVBoGmzYPVi7w
L/8598QgTUwIYOMwK4njuhTaFl7QSqmIJQIg+p4Aq/k12rxWVg/qxxJEGqV59BmIJzePp9PHiVqP
bARn3J0EzjizZzIQAHu25rssbsTZN3EbkQpoKgTWA7THaJ6bcKBmTFtQM6AQA0Jl1mmFym5v/ZIu
ne+CfLkLUQUUFEzD6WCLelKqx0jeJeFKhXZRBMwJoIBwL3DGlyL6bEiBKCTprjode/9pwhhVT1fu
95IJQYPZf2RwRsvwAaQeNirs5NR/D1LzLeS1fXun9HkrrhTmTAZ3JxpFrFpk8jFSsR/3r7WNmNps
oDuIpvEnZtU7+KHa/bvCKgdO8PNPbgqzYgHKlWF4ITcff3aPuD47HQNBoQluGtBNegEb8J8zKCmg
quDDvHUmqJFEttWsh/9GvXQFCRHAT6AZhb/VXa2Ow5gTHLbmq47sJ4CTSvP3YtR3ciunRx0zU9bK
ri1sGnKmIH9C4x9A0LhNg58eSz1JiKuRlzHZIQLKwdgl5/H/v4OBcX8ys6tjrh8g55dKlo7t2FdS
SODGYIRBzJTcSjpU3/ua9itXZumS/o8oFEsvRSWZVpWaJkCf6+opUrtXdZDfSCg1DHDomhmAS9a5
vYk8qxGK0PMICDpp0OH1m/O8FOknFDLDlLjvDQiDKwRUr0jnWIkZIc7CtJeZHGsGPC2nsajdm++y
DW5svdqiGHD7S5buMpwr8Kwj63s92JRpWjkkakVcQ9gL+oMo/hjwfW7LWNxftKXoGOGGJ8dTRQgk
1sbOz4lbBlNkogZ2Ap88UjMacsrKaYo2t8UtLgksP6h5z9xUPL42GpcmOfQa4gIOjmmYR8vpZzO9
3BYiLz2oqJoiT45BGDQQcpadjIEqhGNL3AqsPkF/6IGahXd7/Dc0JzFhHXUMiuFI8VTqyNCpGyD2
Jd4hm2qWbUPhcehihjoHGwSfjV5/7wcATwKpV3sS11qPr6cSZmXDJULbKRr+MDV2qWz90FR11YzE
9YIUreKKEzSHHoGev5MbS5NMHeMZZi0b/8U5EByCOs96od7ImfCqVyhQOxTiSj0YqAlpHgQgtG08
JBtXKpu/lQnekp+LmjXwzIGqeswJCBFEtWbnDPijoVg+As8f6QqMKKGL7DHbDaCBNuAJHOEGDCw2
fQC/T5hdTNjJ3/z4NrsLsQssMMxg//DQmsZ/4eURtH2goxO9RyL/bCKBnmkJEETccNKf4QQ96xUp
TW+QxZX79uteXW0HnH3QsqB7FBSBl9sRgJgNUI4GbDReqmQXs86SnNGu2RFlrK1kHUP207HvhN3l
uwIgbwCJQNVXsmHrGBZ++6b8xhe3voaLrKQZsrrw8TWJPjK1tQxgff4V+o3WbLzsoKduFNSmoiNn
Z2A+B8RKaL8H/Uq9G3Nb7WWgzA4OQJbAsoS2bOFgKDv0LVuFfhjrrRIdaIRwOjabJgZA8LsU7NMh
ZG18rFunFgANjOjX1CkT3RCsZmpaW70Osgd/pxWjqXdri8XO3lrr7NacKaIQARF8GgisQodhQwD1
YnTz9nYu2R2UilGvnmM65GcvJdRxXOCO+9Qlw6mZgNkZPlMFCIjtyhO1lLHB0BZA3efmITRgcHcK
RQs/DDIcW4V7k7N3YDJZBL4RanIMrxJgMQzM/ukmlOkRhBX2zzdl398q038ZFRrbFL9n92dk1H6I
LWQimBWZawWUhQwBuGDAojGz9eiKzkWaXSk3RAki6ir+pzh+ZkMNRLPPMvs0tNJWabryWl6DccCU
nsvjvJKoHEqlKSCP0C/Rv/cUpwRhXt27JMCrXZRMLM20Z2piGYcw6k1jcLxsF8Ap1MeHRo6BQzOY
iWQrowIFBCk8uu6RNU2f6tJKpI9RMidwDaYCK8rHpHul3VPsMW2Kt7GwNlmx+CzM+zYPcaAnhG/l
HNo+90stpW6yo8OHB0y9AMWmnbrtQJ6uusNKrXUpZU7O5fFWicS6EZSQ1wEqdcrTN814E9vA1I9a
bvrGQ0FhqQGOMIW2Hj8AvtDTphVPjydM+PW7zr+Bt0UBgArmaQR38I5iYHrZE2DGWQieGckyjA2m
P2T1AR6MqRBnSgF0OthE/BTD6rEKwOvkMWl1andWGd5koG4LaCSUi9CIzD2TjRiIVRhDpXqcv6uU
yADl30Vh6vo+8bdltGI/FsZQ5jo7Sqjw3kGDKHMqXIIiQ8j9grpgg1BqWztp6D1z/eGjNJu0ZhPw
P/LdbZu1VEg8l8nXwJFlLzzdz7Ht6IAGhI8TmMNWsAHew06UvWWwE4BDs0Bw6WIQ20pXauPXY4u4
tmdr5vMRo17WQT3L1wanqfVDVwzovOzAlmfp9SYYa7OpjwDKTbODKlt1vjYYOtvK6zP+z57/dqKc
PQvt4EeN1kN+aRR7RXiniknEnahgfjIIVnR8UZ/g+YIiDPVBVBcuH4hIDbSRehWu9SgxoEeZRm0l
8EgjchD0k6yUZrxWLFo2JWcyuWcPwNWAWUXjrqsotrrpCfiqsbkoBKPzgenNW/Eief9u69SSl4/a
O8JDIAphLoJbJtWiEsixPXVDTbSa7F1EN04eP98WsnhuyNUCqxjolWhyuNzLsWolNa8ocaMoNUN5
6/WJRTy7UWtTWCPW/I2cr5QEOgLEdGToEPVeCtOFDv3qNQwBpr+taBftRNCi40Iyn6moEvns2cA7
HAAFClW4yRLYF6pgW/3ulN/11sfcI+WxdHf30rO/iZnBlQM4CqoosvPy9/auLGoYYjkkHrAxV/Fy
IOhynfUw5FqQudSDBo/xIW4tRCFOPA5/4qoEhPv7baFLLz1oSdBljHZQdGRw7ogo5S3q4RBKa4Vl
MbyRu3TTGoBey+GTSCvh3aJ2nUnjzqJsqjgqNSi0DpNYyF+q/HdEtHZ7SYsxJPwJjDeCzRR6zOnw
aKRxJgsBTL/wmrY1S/Svrt61/bPvvyfNNmlYi8Y+McRrdB9lbiptB40A/CNHL8hXZNyPM1BACxiq
sbArpXhr/GZThZuCbop+e/tbF24CPASg/gBtHBgov8nXMwsWq8oU9ICHd/16BHL+h+o9YnKQxf2p
itYArxZmEdCOh3ZyNOehtGTwkVJskDE3ktmEwdGHX1Jug2Azke1YqSwC1WtG2NTEVowkXceGCf9T
BiTws9avXP9Fuzb3BgKzTEKSjecL9qWpKQuho67k24Fm5/kmfWwrU0NiIUBrtPRYrz3PS2p+LpHz
Bkiq+lEUzGYtRKzuT8KHn8V27jWY8fqu4v69h0ty+2jXRHI3q/XyNkpGiBzj2J5U+PXN85Acc0wp
+0lvq4K2Mqm3JnD++ZkupVjeVHfDLHDv7dM6vIu9v6X/CLIGKwu77e3lLVmrmSIRhhVv4lWlUmtl
pa6QwXFTEJUI1UGi215gOroYAaBL31thxcFazO1hAntGUZuH9n794LPl9VWfoXsCfWoyWmTofkDU
5G+Lk+IAOZD9Ue2S6fu5JiGx5xjgSR17rs2JIPS1s2TlaGdt4Z4UihSVgWVjvhWALZc7LfndCMJx
5IehyDbxv+Si3jaEsrxfw2Zasg/nkrgzTYQiAdYGJCXen0as2BwLSbS1khjZMWHlSBeXpYKnFdN7
ePz5Hfa7wAercUBcFJ/gQUWOKoOmRc9NSVzLDf82Ol1t4e+IBvpPUNKcX4qz04yLbvLLMiRz90kY
7TAIMJGdnn9PVid8xIMdB4UVv4CRofkapbuwHk3gQKAdpt0pw/Oob+R4rSK5ZJXAp4jWN+SSYJT5
3qwyNqpMSJE8Tntw7U4vlfSoUjvQ/xRCuiP5SfHzV0V5u32NFg/4TCgXvcWoLehDBqEdbK4w/KBz
0WrynxZzIqhfrryMs191tel4EFFwxYuPzPHlpouComchmDVcMUxlM0nQQSgk5Rrmx6IanUnhbkc7
hYnYTQUSctJ+TFGJQzWowxR8Dy7vca1hYinuAi4M3rWZfhOdntxj3ysAA8TTjTTYeyNaXxNYvD2A
7kR39NF/TVY6jBaXhq3DHUGED06Ayw2cpDJKsqhGWj/6oA2MuPpV12+ysNbUsnRQOjwyNM7Ms9BX
DjIJE6VLR+IO9DmcXNqsuJpLWjd32P76w2Cc59ZRkc5rMB1BXGAxM638GAACYWSvJah/eu3ztobP
JopXOszZzNuFUZyrkfhS6aMowpgbJkLtSa5YLj8lE2owDzXS12uWeSm9htbR/0jTuaIT6iGJjP5p
4mY13Sn5vZgDWSr6qISdlH0GANXyzEqDZQuSQ5QEVlFJwPiZ9kNS2SBkZ1P8NtTgi693NHglQ8o8
4+j1D0EOAhVTANr9gCR3eIjBliLu5jHgqd4Dd2IHrHPa4eI+YkQY6CAsEzA5kt0BxLodmZA+Ej9k
8mjd3tmFJ/hirVzOEtDPXgjwC+LWcvDYNxuqCyZa4jFJdcDIT79rpLWS05JegpoTc55IXcKOcLvb
w3sE5RXOMiWRGWXiPRWK3e1FLV0xEDdgYA63GomUedFnD4Phte0ImErixrmqsi6RDZMoAAIQU2SU
Ct8nK4+eMhuIK/00UHgF0wCAPvluKCIGcdo2HnHv3zVmodcFrZivc4b//c/9V2R9gZWbveOfPkNJ
2pzz+ir+bPTE7F5uL31h5BMOOmamEIyh8Axc78u1B0GPaXMZn6IOttKylFipfoiDrd7uxGnXDbHZ
u00NpO+9iGa3KUDc4sB3B0piswbfsdQEfhEscN9i0FDxJVpSVyi3ehNuhdLWEZyMjznQXY0N8h1Z
9M9TzArx1Q/ARMa1SvVSduniC7h3pJQGEHWNCFeC5E9OnLpud10IvDjNIRrr+od59mP6KZKYpflu
WOvGWIoiMYlPMR+J9CEUkvNQaJt0Qt41FGDYmGeuZKdNpycVfTdN8hQpR9m7B0O8H3036T9NeY76
3fg9AYVdQ7Ux+hDD0RwKJik1q2RQxcIxlOS/zUf6NKzxNC+Fdah9oeSN0pSoo9nyUmtaVQCfVllT
1zPeEcf6qWd1GDWkWXWvjalJ1ZgZ0SFtzOCkGJlZeNtxsjA/Y0lre7ZgHgxgDBDUiOE+oXBw+SWd
L6Vh0UsIvCdAkWT7ZI3vYem1hwT8ZoAhGEAA5rQy8JW80GuQwjZ004KVdis0D5J2P+PJlA+FrrKy
PoRrCBDzSXMW4kIop4h9G9all6nUNbJnzfj6X6Sd527jWtOlr4gAc/hLUpKTJNsd3X+I04k5Z179
PPTMvJ9Ec0S8Z4DTaPQx4OJOtWtXrVprLnQ1yn7j7K+4IWtOhkFkhZoSqMzruWOXdIWZC2QCxAiQ
cgrzvJqqJeiE/EuGe3K6YIj2A6Bjar5DdAdNY3UUo9Z80Q1Bt6XC+hfZVZwR8F0W1IADY/H2qOUy
S6WG1WyEo1QevGdBe0xI4aevt4e+EiCQBwTSaJANgM5oMb11U0ZqGTO9MUkhkbhfjh/b+o6ShU80
F2xlH9ZW89LcYlijlI9ejXoV5PfHRv6nCI8adNz/f0NaHElLiIt2GhlS1JL9R/Cr2EuVYsvlzniK
/kW8TYM5yyQpM8+SuNg5ptwkcavm1imlnTiWPistBULheytvbYi1fsIrSwuXqEJvlcdZBjuOXHxL
6AEaUTKt1EPt7Y2+fswt2yj/qVuecm6zBVpedXMoDxm4YzI5YOSuD4iUK7XVhqV1kg/qdIjj5wTx
AK91FPkcSxaVvXutfW2sh0L5LMDoG31RaLTe0vuc/cvSFcwOjry1LEImulhYdVSVsNZq69TR099A
6DFplMkr36nNjWzOSogO0ACwp0bUDKPvwlKWy2ETTYJFQ1Lmav7TmLZ2E91L4YvZf729W9dOxP+Y
+sBGmKGEMFid751S8aH2ICigZRxgwG0jK8ENfk0m60i/Jr3hS1Bd7oXRKERsnjD5VGpuljha+12q
eRCER7+/T0AihPd9+sMQgOyUOwtexPYA/q0R7owNyMjHVSTFIRFl8RcXyTLRkQC0azqdE5MU4lsu
ld8BuaBGY/T7RKm3Ht0reQU6vOn/Jdk56wy/J7YuIlqxlEBc9hIrKWkO7FJFNSddNUJ0MyycMdmL
tlrsbs/2xyXFJq02vCDRN5bfMZoXNvuYXP/QRN6pITL0m32LNGy/AQ9aH9iFkcV1XzfyKIZm4J3q
5G8UvVr7LLMhzNSRM/4lKKKbTVvv4o9XBVoKqNrAHEHRwlxOJY30o+hRQjkFChBc7y0P9VPlq4cu
+J1kT+BS/vtZnFcN+ifghB8oWDq1CCB9iKyTSJ/mOD2U92IZbRVR5zfTtUthTBdGFk61VmBBqJTA
Oqlau5OUpxyVBsOi9Us+ZNHLYH3Tvd+jUGyc+ZVICrPcFzoKySQzl0WSjPu4jifOQJ+dcjl68BB1
QxPDru7bGSZk7PugO1R+6G5ikFeeFtemFxeWleaNZQqVdaooYw7xl5cBvbq7wUURyosOmWv+thqI
A7q9ke8E7fPtNf1/DJw0MsAAxr30Q4aKCEASzPMtZa2d9X8iEE1HRb7LJm6ziWSno/j+l3pSN3bT
CjECWSoJSKgKMyA39SLromtFU4UZlwfyMa+fISgC6/zLcHRUbwRnoCKJyN3Ot39MNv8khX2oXt3x
0XLBWqGWCMR9f3sq1k7T5fcszm9Upgo62XyP/kXrof/0HVnfdSQ/JflN3eTDmUe33OcqjNVw1API
IM69vr/9EPiZbjYcJhOdhZAHUagdSvF771n7qgqQLd57Ks5KMp3Kox6FLq9yNIaJ551WO4hDi+1v
sdobCbkj6C7rg7FFWzDvu49fCCUyfbmIUojztXHhNE1JiX09mKwTStjPgRAgbVz5r7fn/OO1zh5Q
8L5w9QMNXipU5lLS1P3IZWBBLV3D9BENr3WOFC1v202i49UFprI412johjQWIRMN/7mJAg0HrVac
WLrnRegDqDXN3K7lzI7o51aEsxgfQmGwBXlwTP2QFxMtU/GuNg1bNT/7iC7fnoGVy5euM8WCFolm
UGCs17OsJlWgGqHHdQjMTXv0SKxJKF/UzcZx27KzeFa0clVPpUgAJbTqsQ6zO9oEH1SebtFG38aW
ocWDIqwC6GcrDI3DTrPsJj0EgbOFtVndmxeztggHQylPC6vmrtW7+B8ziMH4oM9ye2VWL/SLpdEW
6T2VJwsk+Yxk8hwPlJ168Nk3X34Zkeu3z6Oxv21vhaaBw2DShMBfhIRL/JBmRGIijal3im3hkwjw
Mfg8uDM44zMU6A1ZNuOgwxD2ZDycOohqbltfO4kw1s1dTSrsKO/gqovTnqiDOuP0vJOhBXZG7EfX
qJJ9E2uwyt1Gm9haOHZpa+Fp6Z+XhC7NCMf6g6H+KNOXUtswsXbWZ/47g3gPPMESOB/WXuJRCfFO
SNYbUAFHkt0Oj55yLykP+tbKzbtt6SlpVsESlRfEuhe7US8zmqGmGlhZKj4RnDh0rrhCIPzRSYRX
pvwk97+qfuNFtGF0SRHbIOld6GPhndoxA7VMWtR6rERefrBjN1NCB7QBxlwOtoLOVbsIH5Ifhs6c
fqBrh+VxJPK4qjwAROpDU3DA7Wl0PMmtH7St9+XqRrmwtbgkWzUr0khkYv3sbxF/NtXfpfBvAk7q
u/8Zz8IBp17tC2rEeDQdWO+DfF/t0F4axh9RfIR8Mve1DY+/kjfg2XdhceGKFaWBFlTGou4N5645
qmBbRNOnmnL089eCnDIUu7r0NPTpvpKDu9sHfSWRPJuHAQwe8BlustiteaoX05hi3qQSZUv6bkx/
FtI/iv9iFZ+k9M5qFFtU7CR+iEfFzf7FjX9h/d3pXviZaZpRIEXjgUaS7BKQkTYYd0bvpmgA6xt3
3totAds+/0FWQZy12KpRpWax5PPso7SFgkFwuD2TqyeBHng6CJGYB7N0fRJGHIHWarixkGjOMZra
HULNcPLOO3Tdbvje5A4yTxtGVxI/LN/8q2nxYEqWAUPdl5ZZpBK7J2ycHC5R8FHC3TC5CaJRavm9
MfdF4IT+j5DOsn2UO2X5rZU2JUNX5/biMxabWKTGHOs9nxG3ChpOdqt/moqdvxv32mFwYbrzwJ5A
9VcyK8LGHlpz7gadbSQrVHOO5K4nvjZDf8hDnPsY3TXxG9pWYIztIqnsWnJybYupY/XEvKsQGXMs
TM7v2l4UGLDLiyw00A1n0NMvnXpfWo7q6U6ePTVN6Iiw9FZivCuoxYgQa7b/4jqbm9xl2i8hXV5C
m7NijERhwtnTNOlI0d4qDrSmeKUry09msXGzrHndS2OLONmUu7bXpNnY9GXu4KqOyIT9Gyd4aUS+
nlMzmUY/FXDthBteVbmx/CNRIOOWvoVe6ki9f5fSYGy3/bQvMjcbkq1zNC/a8tJm8zCfIrIscG9e
f4DXKnUSpIZ3ishdJqoDAMelBwLUEgm39LHp9m3y0yyOWYiMUbg3hK//vfe4sL+8v+ESpVMy0T3E
MHdJzWNzSF5LZxT3hdZ9Enn8h5u9GGtnFngDRwesFpjtxcKOYhQJnWxxbnr9kMYnTf41Vd8q71HM
k4On9rguw0VuT2p+ln60g5rzqFubmevZynLiiXEJHaCmIAOwuHDlRmwKOK8F3CadIOOnoL03S0jH
IB30G6glh8424AsoleiU59Kn27O+0psx1wQgxEFsEaIffXEnyGZf1vh04RQ9zWqLwx4ubdItLAB6
GKf4YN6HOyHdyf0+c8q7rXfL2pvCJNQggU07Au/exRIEbV9XsawK87bXk9gNwn2qvna7+GzRQLfz
5OeN8a7k0zAIuSzdgBbCewtfOXhGmsSJLJxqQ3SaUtgBcWlHFOlr2/QORvFXtHpH2TxdK4t8ZXbx
CpRSSS1YPeGUJ58G6VluITU2TJCRNiwXe2gsiVtrtwq2mOPXJxjgGvhhCR6SZTJbCsJAmYqWOx9G
XSm06ZNKp11jgh63m8dWhXV1i8Vv3rCLDY2EEKIrwJNm6ZGFKws5aoNZYXIU4C5HGytA18PXHmGf
uL+9misXn0nMBhkCZPI6bO3XPqvJ216PBC7dLjfvTbIUZviYpuadqYeOpHwzYBK9bXD1uMzUOHCT
0DCgLKueRTTU5ajKuGmBMgiFJejnaFAa9PvQTGkje0Fv3UGsYSfl8OAZUDiDa1PJ4BBVu5H8PfM/
yf4XZSsCWIuhIfGcCXVBts8EctczEfhaKCtZJJy6BKUqYadl/HmKFBwXbz4ps+uxPfj1QU77XZlv
wUHmQ7Nc8Uvri3XQJN9v6zYQToY3pXZdAy/STnphl50GUdoWFHN11WGQUKmXgFZfVvnDpJIRjimw
hhRoELGt0/ZuVELCDDoUkgJdJGkzD79yV9DCBnEAlYU5YbZ4emVNK7SspwDeAwU9WW7d7Gw1+9w7
Z15h0yYBlS15swAG1fxRLs9Z+pgPG1fk6sD1mRxTpwEERavrRVbiPmmFMBNOg34wy2ZvlKFrUDLm
NFfKb8S6Nnb7SuADEQeyllBxItKjLkKCWof/eyDjg3azLrpWQQEnFKTM7Yx8i0Bl1U9JTC5i5Zxj
0kzXY2sG0fNjv8YWuQqHvXwnBOJw3wG/cs0kP/oWPftxkmsPfR6MTiDpWxfx6uxS6+DpQgGXAtn1
FwhjkIxtIAonj51rJWQNAkpWjy2MMVHzFiTfNlzJ2k2ENQmlIbpbKXte25usfhy8lNWs00cvit36
r6o7WqOdUXwwtNjm+S1uVRvXDuqlzcWKxtBHtYqEzbSy9amwi11LL0fy03NuD25tLpGKngmsKRir
y7H1Vdc1gmYJp0r33rIy3xcJlJlQHyU/aN5QG3+jZLtmj2I4lXfenlx2i6dnHktym8asXWs4URMe
hHN9kFrZEcvPQ3p3e2xrnuDS1mKfxGEoevm8T/phssMWxP2WO127QC8tLM55mTVG1hSjcPoaNPJO
d+pQ2AmARW+PY17rpdMGLMFtQYKTTN3ixOmV3kipReill/pxMO/84bPp3Rcl/PNSyQWyC15uG1wd
Fii0mf+dAts71PIi1aGpeVTPoIVTNiFJJVhO4yEEo4gHcUv+Z81xUVCn9YI0h4IC2vXRKlupkLOU
IK/Qvvb6U2Z8D7Y6IVdv3Esbi6NUJuzGisTtyYO/2tvVXyfzzogdpjCzDTdU/lh/zK2S3Ma4jMU2
H8wm8aYOm5b8N2n/mta56N5uL9KqI74Y19IN6opAIkVneyv4IDF5lCBAVk6id0e+uPrjf5uqLWbV
tQNFyyzAYfBk9JQuQnKr7JuwNUX/bCS96E6KNtpTlm0xYqzVlYl/wbRrJAzQil3c4GnoyX5VFIBz
3NIOHCqM0JMZu2L39qWA51K827K4tt8vDc4/v9jvZe0VnqQAaSkzC37mXWf97CoJdndr42CtDg2+
F3DBZN3BBC1m0CyCxjRDnVKt1boxXVbh9E/5QNdD1gOiLx7i6hhY+4lLZpTIwHtPevSWTq8bO2ft
crn8isWp0/LAmoTAAIKV/mmhaXhovlfWF54fYN4HGzp0Ed0Qd8hPQ+h48hNfIrRPU7yFeF2b9pkE
EZUfXQaguDiYiQiveC8P3gkWIbuIgYFGx3Ky7C5uNjzoWiKMJNR/TC2vHd2fzDQxJyAu6IuaUJGB
S3jI9OiONtZzb3Wko17jDCZxUzpq6mvVbmBs1k4OAhEz18+s27R8zNZRUWtZxvunFo+jEEAlseEN
VpaUgzmjzGaMGRfs9RbudCM3zCnzz7UF3Vjo4xC48+IfQcmTrt4MAleWzuIZR7MrHPAE9gtzSSHV
fqskwTn9qz7QbH2GJOMh3cXH4ZVmCu+TD2FtRGfw/vbOnXfE1U2IxOmsswFwSIQqa1kB8MckUsrO
CM7QwQ+KO6MO1Bo9EFsLnwpjX/Yb0cqGvXcXfOkYxinrmxx7UpghZfkjkBNbGM9W/RUFRLfKHqro
+fYIP6zjLOJKco/xWRpw9cXRbKXGz3tP9c9dnezKTL2r+kMSv5SW+sUT3Nu2PizibAvcEKiomQ1s
2Z2UlsX/sQUKC6jMoYR2rDGEwyZmZMvQwqGbQ9r6UWz659Z7LnsFnkuUilPZLrcICVYN8dxiQ844
5CVxtEmGquLF4J+HTnEjeoRM9TmarPtc/nl76j46lHnuOAIq9xMyf9p84C92RhKJUO/2QXCGoKnq
kZ2MRpckh6um+cOghI9JArYNLgJaedgjYv5jc6xre/PyCxaTOrMA5O0QB2fwF4MX3wvdQ60jBqim
blyjPZikruT/uT3stfmdVSclnphUL5aFI0Mp6kSx0uAs8riEVULtIY/y7jdrm+t2DMj1AexxFuaf
X8xuV9N0rQ1FcFaTO9H/MxOvQF4R/NfUvywiz/P/mFl4saikVVZvMNP5464IUdOLYUaLa6cu4WHZ
2pwfA7bZ3Aw3BqpAKnt53ooSTWheYZhrRkfCh71FYW97wck3u532ZRS+x5G0ccY/wuRmo6jo8Xbg
CfsBQZqNY9kkI54atrCDcNe/RE/BfVCflIO+VVqbfdPSO5u6SYp+FgYhQ369amXRdEMg9QFswzSp
PPkchKMXfhHkQ7C1Ea35zfPB1rw34DiZIbmLpfMFzezGpgvOj99/GHa9O58l+2zZv/f78/2e3q/z
/my/7l6RYLBfXyN3/+czRIcO4aT7+c/u+fOP59O3P1AS2k8w6jycnLfT7nlyTsHu99+Xr9b9y+Po
3Bl2az/Af/t29+nlNyzzL86nF2f3sLFAaw5/zqP834EsHH6S0/hnzAPxT+pzY1d3qj1tJUzmib81
WbMruThOsTKFSpcP2PAjYh+91Qn0/K2g4D2I+miGq5m4HYD4soUXikS9iqEjPUtaZOv5P50a2kEM
+m78hTr0pIaOnA6HrtiRlyv7u2aqHBhEHTH+XOmvGQI8vZDTEKa4YL4Otx3X7Axvfdpia9ICA95K
qHBcD0gn/bMBxVidX7g7eS6reMZluk8XhiSMpCk4xxD2xQnd/RsR+5oB2lYRlZ0DPG7s6wVs+1jt
+tziZCUarr3EVQVjVbq3J2nF686Sn0QCiO4Qoy4erXoeA2/3TIK6V/tZc+SNIHxtf1z9/mU+xgvJ
5zXz76frdApSaP6lndGcKRjYxt2fwvhsSq4efhXSBKpve1DdYrTj4l6U/gZJQtTwL6CiVMwuhyxf
T2zXtFppjkxs16Xq2Sw06V7x+o1u8zXHTw2CSgTjgyPAWlgJuqwLKXJxVccBzUNQBN4hHhspLwhk
xzavrq1u+o8Q5XlcFxYXKaPeUIxE8rA4/QKObH823c8/z8+xEzu1812gB5Znnt08fHt62w3O7rfp
PNj/3CnDxqn72Hu5+IzFsYPIpIkDxQvOSvwkmmhV0II5kcic601looMNP6pj5CZGaxut+SgpwWFA
ykJ6FMzfjZQ72vizkN8C/3M/0Kh56CK31aDqCkIHL4EH2gi+Vy6wq1lbHLMo7fvO1wU2aAn3oOhG
QAlb2Dqs5FuelPSQ57vbJ27F+V8ZXMQ5cerXYqoyP5T4ngPLc2vx0fICV8g3tuBKsIgh9MipOMGM
sWS1U/paDoM2RipOfCs7IJmZq0jwydVuqiCFpr1p0/fbQ3uvVy5c7hxx0JnDk5fWp4U3UfUqi6o8
Cc9K9V0y8exSgx52IB9kAaJwz7qHnmxnCcO9Hn5RBcFpm+dJBhjUb3EzrThP2rwkGr3mohDAo+sz
XoeVWOc+Yx8MKYBGcoQyMi3+a4aXeatfWFnsnSYTx6xB2urcRT/UQ6Qd2uBrk+2gzL49r2srCZUE
1uhjgbZmES+ELW+Sph2jczPR5XXK/QevyyDO7H5maWBb9Js6vHtu21w7F5c2F/GDp3uhkArYtIgf
aXrdqTu/PeaB5iDK8N+bAmFLbx6CgLRCzyfmIlTRyzHkhZhHZ6lxullzfAdSs1SfveYobKaFVt2k
JpPHgEWLqqy+GFjXdRJEBQ3WUnEnIOHYRXNtsP8sFAfPl45hh/YqSrr6ixDsSzAWFZ1RVvh5iJjy
vj+V3Z9eUH6lP9Wnunaq4R8UfsvwW0uhcSD4ier7QL8z4L1p7iP5R6Ru0e+s+Q9AgswXUTdPh4X/
CPWpnYSojM7h1BwohAFk09OnVIKrcquCv3aKoNSR2HL00YM8ul4YrwnjRLCS6CyHv0kwR1tp+rV9
rVOyBSH4niZb/P66DEfNilkKi8BU6Kb7aDqWyRPaQzaYxL5BgqL5r7UnOUWkk2i2pz5NwLO4lyOj
ht0LeadzptMypHR2FD2QGN04Paszd2FlcRervIioCfXMnB5ZdtqYv8nUb4n9rU7fhZGFk2PSMl2y
2ugs5n+H9KhZrpR9Fc27QI9tM3+Ltrqv12JFqI/f4RzA/t/fZxfnVOqVkXCOqZN8N4ifEjGyDRXm
o2yLk3Zti18aWgysGbQaoUkMycYnUat3ksH9fw6Nep+p7m3fs2qKMhRx05xCXWIV6RIeQmGqOU1N
5crdq9VS6BUcq/oaCX9um1p7lsMHBnhPmTXFSX9fHycREj8UO3kryb72nI7ZnVmJ9qwF5MXjLvYm
V9EgNnZM4UsYbuG4V9YO2wZvNGKCmSL02raaqH0iyNjulNeiuMsQGsClbymEr8zmlZWFb9L9QbDI
5Afn1pRyuwB5qkdPCoLVw6S/xur9xoTOH70INyCyAdVPLZvmtKVI2SiHakJmPTy3kSw+enFSumJi
QHJfZO3OF5Nkp/X9dBikEjLdwvAejTqMjoFueHtaqzLKnHn+dex5eTZGG27srJXTiUgSyX989Py+
Wjga5N0kj1CY8MvyDzVEF6TVfzdqag8preCK50p18wM59X9uT8ranLxTNXF5zzDy5RII6JmrA5dp
PxSf4zj9lEEIpyhbUeza+wYi9JlxboZ2Kcs0uSbXfhMZcXKGnGc8QK1f2u0UoTnqnwRABHLjE/Dl
NqpHLZFnsaV8uzJMZA85Q/+bamt5C3aKrKRl2iXnCq77eHD0twnB6ttT+bGKrM/aiv9jZHE/xZNh
CI3VJud+tMsRmndVsOEcLe3on9yFO2wf7G5bXDk/GKTDll5L6BmX2ZRIzELPox/mXFVmvGOziMfa
lCwgc1nw3ZDq8tlX0y1u0aVR0pOgD2eqbcAnXI4LtxToopeG0F6ce7kDx3sw/JMGCK3UjUOkbGRN
PuTQZ2O0r0DYRDP9DC299kOKEOhTo2DMF9+KFu5rSbDlAkV72G3Ms2W4nfTWIlCVirZnSE6sbxTl
lvtmtq+h/KFDCqTKJG+u7Q+6Zw1Z5SVnxUtsstkDMJFY+zdGZvYVlhEy+SV4I6X4YcUgxs+VVtu6
9m2oGlvYFFxdHcqFlcUt6U/IWYhxmJ5H6jc985fP3B0Qd9/ekx8edfOU8Qfo+fz4YPkWU6b2ddQ3
UnKOY2lfm4gNBtkXGpxU7056MKSDqGX3UmruVaFBKaSG8Q4p6q2juHyOvH8ErIfgCmcG0SUaXJIq
oWtNphQEo+k2ngvLltM4oN9t4eHT799/03MPsuP20NdOxqykQHg6U04sK8iUVf3UTNgseRO8wjRH
opP96e2lZJeLW4if1aMxq+fwbiZ5z3V2Pc9GLAeiUs1DnFDqKNyO8Iqk31wkT0hK1PFwH1qDXfIm
mZBYKIK/KTzH/2LEMs/mmbkEqNbiGxBj8coKTZyzyB3imD3Xqk94tBsNeo+9ovbsJB/Cu9tGP3QJ
sbioafDwI6tPZ/GySAITxOT1JlY12FgE70c+3clD/pbIjtXD7QHrf+/C6KlYP0Utde2xQTWDErei
bWRMPqz3XEYH/DRLQpq8seafXwS4Ypt7SQBW9cVUBHEneqKjoxjqTOPkk6DSIMLM0/pwe/DzKb2M
YSBzJiQDvcptTarmvc/2wqagBcIQK1b4kjdj4NaBLIGrl6eNi+Xj5prNwL3HfalA+7GE8ajVTMil
Ygbilqb/0xSlo4zSPmvCvV5AU9B/K5vHIOxgxzyF5alJmg2f+CET/D7Qiy9Yel4QbVrfmOGLnsBU
k7jC+NjFT5pavFENazvJpryYDCl6Q78Gmhro631oC8jOdLuRj4J3R3uNsvVN8zPsavLf0w7ctMRn
BujsxXYvJgjm05YF71Mpvw/zqD/EiSQ9KB4N2qVfKfYU1RKgVqmB11vTj3GRN25Th/JeRBn1WQ3M
uVe3afqHqZEm24q9xBEKRDFFLm+3SJuvgab+FFrU4UsrjHZBQDLs9gZaRvYzQQ3fT30Rp6HJy5VF
DLZMRj1pjq3ktbtMFXW34wY6REOEbAQasve37X04re8GAYThhmlFYt9cnxJtCgJBaMrmGFC+ytJX
s3mViY666rWrBtvoflS9dC9k/cH7Vt/3wWOr/cR9TYGxcTG954UuV2/+EHhAIOOQqKXhO64/xLe6
zOzzujki7XHvSw9N/w3ZH5S/y8Dx/XCnllD6eY9Whza3gL5K9+wHO+85aX/6Wrcv/GOm6nd59Ubv
YcD/8Onj6erz+FUXpEO/Rfj5oWH+/WvR/uRjeKnAJXT9tUNIzq5JhuZISudhyG2rVaFONuwxQWSx
+ezHLdq6f3SaTkgPPyjZtKsbzUV7I9Xv++IhrWaS9VNQa04Gq6xmfdLGYeY03YC/vL94l7NKr8I7
QIvAfqmBI1ZVA+Nr0h4TIy0mu+q14iWTZlFeeQpaMFS+GKpuUumJZbe+ETzKYxJ6djkg6i6GVLpN
WmahLVQrOfxcFsCobb1VzYeo9IZs16aVdIrilh7P0osyUFGCmf6aIh/4euG30a+y1HofnuyqOA48
KH4EcSWSvJWraHDVrDGnfabECgiBKd0iY1vGGPMKqeS7uO3pyaGH8nqFVDWEdkoj61jDXlp4oat1
fzPpRxOMkIk8mVudEsvb5t0cXCoqPZr05b677AvPL01jq/sG5oBreSU71d3brPXt0/phTHCccxHS
ngeqF0exCBJ1aYCKOsiFox96xzTx2H3Vg6FNj7FwVOOGt5Mnfbtt8oNDwiQVRYnoE1oIhLKupzGY
fKWioisc9eiBWu993xwHnoih+uW2neXNyV2tsCDzyAyQDksxPan1uy5m55xixzY3fMvHMZAPoieM
eAynygv+egztYJWGPvISEqbKTszqriof0IXadcW4Efwso/j5Wr60tCiQpkWfVXWi+6fJnBxZmERb
6JvfQmNu1Lk+7LaFnYX7Seqy86kUYUdtnwg03SLzHzU/pRU4+pVUW+WD+ea88iI4OILImeyP6A62
qusJHAs1NvyCCSyeCGaOg+fCraJ94W3QSfvb++DjFr82Nf/84hx1Sq60QYupIPEe+lel3HntMU5/
EOERPWxs7i1ji4hBkHJDpWzJNGbhg4nYCFz4dpFqNFWDBasnGxLT28NbWbjLmVxmKHW/nSBjw6Ka
fgpjKiSm507QH9B8G/h/b9ta2fZXthabsdNbQY0Lyz+JADPC3lG7p4yXxqhvPKxWNv2VncVmHMLa
6NQEO1P+BjoA5mt5LxUb++JD+oajdWVl4YiIpQc4FbDSC99C3fzWeenXzJMf5c/JS6m6gh++yhk9
cNrUooC40Zf+0TtdG1843ikvLKWSPHal8cXq/4zpf/lWeR/cDPyltY/I9Z2y8WLX67nn9ekk+KfE
grphkLTwU6vLveNLVbHvyiI/le2wlUVeWzdIBUA1ALeEt3ThFrtUmMY+bIJTn4i9HYFsf0iNMeNK
FrdMrTkQ0idzcEcGhWrX9anW9SrkUVAHp0YtI2EHNwXRbF6n4H55TD0ndepX8EuW+XAop7LdeaLf
bXEIrhyH+bWEgDONbyqt99ffkCa4Fn8M45Pf9+F3JbTA67dev5OGRnDGoqo3CqEfkqosKvK8FvA9
un6oPSwGnRuJNQ1WE5+GDtk92YP7kdQm+oh+1e/iKT5Enue0eniSIV27ffTXbQOqo8uDSAHU0fVg
y3pUtUmT4hP8xsnXyMrFw6iUqL9ZSuwMoL/hipCEXWkJ3xup792yzP2Nu3DFuRLGk40ka46SybI2
1xhFJAuDEp9yqyvT/TBN2qe6q8ABmVaQl/tAV8XEUbIyC10vjIOtDp41+1yTaIjwGXRWLta7MbxM
0LMpOomjgmZbVCYHra27L6Ls04TC+/xRDITmYOipvNVms7LVaH6hpjtH3BBqLU5WOYmjFLdtCke8
5J9zGNwOVlN5bpab+64q1cPt1V4zx6uXwwW3AQTki402Rq1cG1WZnfwpg42M52yetk6JK6a/aEuf
9UMGkW1NDyVapKzP3E45z/uFr8o60az6YMpPcmO6ht/afaLfe2F4F8vH1J8caIV6wbRbSXdSSTir
1JrrVHlsja0rYWWBkc6gu2iWOOGNtJjluA6aQNXL4lSSYSoMSAWC/GDF5kNRDa0TRe2rLIS721P9
oezH6N9ZLGB/mSnel1nEaM4M1HJbnqrcvOv8f4TypUy/Gd7ZQtYXxIAWNXfh+MmXt1j4V7w1eHiD
fLfMSsOCej3t5pjTdi5l5UlSs7+N4e8iraezNEo2Lto1OyAp5ooFTE0Abq7t9LEXd55pFac4xkOq
Sarb+lcv0fQNO/PvWcSUZBtmThCOiEJr7rWdiIIzWrN5eRrrcJdWdJKTl9P6cK8mnxVtI15eub9N
Mhz0OqMpDGBgPkEXe9YPW0+gn5pUmJ/mL5KQZQcfBsyNQGhtSKT/rPnk0xG5fMPkoNw9wwqrU6E4
MDDfmaN0KCP/2NVfenELIbhyDtmBs8w21+l8jS/GxEYVrN5CNg8d9ra2BdriH8aWN2Bz1g7pTi9+
eNNThvRravyIrK3t+HGsvAYhQaDENB+FZfuEKPb5qCtRcUo6eqj9H6Lik4O85zJwrVCxb5+6j8t3
bWxxm7VxLoxxERenrEH5pQLiv0U89KGvj4akmQuVGxMSXlZwYUKowiY1OjM+IQ+3zx+kR3iW/mh3
tZMDuQR53tkob5db1bp5ja4PwWyVeoRKBx1v34Xnjk29R9ACq5KY7AYopGKavqLae0qN4uX2HH48
19emFvFzi6jlrEQYQ55XR6FrGq9xsoVm2rKxCJOFKhIqKEUTmiEzeuq7Ikzg9E9NV8+b5uvt8axs
wKupWywYpZw+LUQrPqV+aU/5fZmwAc1HUcmdydzgwNqytThqpNu1LDRYJvEl1/fa8LX5idiuk6Rb
DZUrr5zrVZq/5MJRaUAriijFEp2N+eQM8LlYCfnFUQk+BUHlFsKnNHrqKWL7QNR6aStoWh0ptyoQ
U8CWirJYQavx2oDiAxuyz5zMr75Fdb8Xx8BOfB79+Zfba/jxWUA6i9uMfUd6gSbR69E2xjjpgxgn
p6RE//PYFgc1dhvtToiPXv2iir9vm1ud3Ut7i/e+kcj5mGrYg+bUFneZe379VdjTLoVxacPU/Lhe
nuwLU+oiOJGnOrGqmCayxt+J+WMa/B0a5FxHB5JreqNp6Wxsi/RwMXQbpteWkCQhuLh5Aeluu57U
uBpNZVJA4FeD4Ia2r55Mk5xn9ive6v1fdZqXphbnIohLQ61yTA3Tt4mOAAk1Xrnbezna8Hd5PB4U
w/WnHkbjAmae0gm9vV4Pdo1a8+3p/qBiOLvvyy9ZnJvAU6dW03M8z3156nedC8Vj4/a79jU7A9F6
84/9c7ODVxw5v7iwnWxwQPHf/ojV3Xwx8YvdjLxP6aPgm5xU/zv3x/S/ODuvHbmRpVs/EQF6c0uy
qtqoqtWSWhrphpAbepv0T38+9g8cdLGJImYDG7NnIEBZmYyMDLNirX9geINuqvuS/5aLnYLE3lor
Sw4yorPBrrKLFZ6KqGKYBDjLsa7d/A8cs0a/x2byvk+0HPAyFgTSg9mwNXvYQq0SKFaXXWbpOB8F
8wfSrxysYD7fKfMnqfujPfTzOTbR+c39uTlM3dHcK0NuZLV4JHJJwFDGUpReVbQEQvJTYnLCeQ1v
zWl8zP9hCDWnX/FnHt1wr6a/vR7uCeUpvBS36foqNZKU5lab5chTNJrikuyPoVskyEh4YdIrS6HJ
qlu6ZF35b07XAwUuWQbFWzdW/T88d0yeEDYuKfW7gUqRjGMr1xi4oYujnN+p3Okpe8zLpzEbdwx5
6xl/u9bqMtVyQisDb3ehWRSKl0z6KDk7janlLqzdI7UG0AFL1MEnvT7ZVDOrrhN4YicdfLTHKT/4
kQ1VGsxs43c72StAba0HWSrnBwUfNJarQMtsZX0u+jq7BPM5XGQ3/5rmfdg/TuaPwbm77Qc2nxnk
Piyo1TWg6evENI5iu5xkicXE1ylxc7S8oS9L+hFaa8WVgZ2FpifVxkGdf097pcqtnUKyqNHzg8+b
svj1yZZaU8RRn+YXSYb8PI/OUnjMLeQku9ST7ANK2rd3u7XekiwCeSBsMNZYnibUtHhURoaoY/nB
kB7B9nhB8CnUfauAd6aDtef2gluuD/ah5R5wtOiPXG9Qz3q57nI95xGvzMRtg+e/U8S/fw3Fl1Db
w9Bsbc9ehDmwHfLH9UjsaHUzfClOjt8L3BDCHjOE5qPwjJhKR/G5jIKdVPUdtIJvR/0T7Xk4KhnF
XA/xWVkIPkpIxWWegVdQoOxK7TLVL1r32Gpfemd4zuzgPGhuZWgHZlY89UNIMxx0YTX3DD4b/hz/
luKH7tvtc3+FLK3uLPMczB+BgF04HFZ31gmrOQiDrLzYRXIf98Zj09a/NKf6YwB+hlRywOAMZtl1
IZ9qSfUaEtHIDSPCV0Uvj0FjenIzf5SSEzXund+2EfToFlgrCkFwYHHRr41CM5tBM0epvFjm3zGY
nmY1cW30KcrZD6VPBXQszbM5p37XR+4Y3Ol250lUn6X+fg4Q/KD+ffsHLeutzwplJbqmBkhMzuv6
9yR5owfSEOaXwA48Q2c0VreKczwkql+Fn2+vtbn3N2ut3HXTF7IZzPoSC/hSd6IR6tUcvMj83Nrj
td7b1+ry5WGc2ZQzeRq06KAxCKx+luT2WAw72erW04v5M/AGPJAi6nqwJ6FmZJcObqwZkN9J9Qog
RYneJbw6qex1qexHmXacGbWz8r05/433j7VRAAUgSbtg3SmAPWFK8j7OL2HXeGVs3adT8+LssoK9
g3EtN92W6UpTv3Hg0Fq5aiXtJUsEIr9oANkbMR7kePjQhZ8761cWOn5rurOp+0MQ34Vi+KnrL9mu
tOByZ9d2CnOcvGC/GUu2VslC3TXaPAcF7s3UM0+1SxQPHfPvbQPdehBpHC8M0mB7TOAo17cBoEwa
GQ0bjYt/7Sy8z6P8YIzmn6kYHwywrlZseUZYfDAG42zLvuhG//Yv2DJbHkQeReCA+jsqWrXqDb3O
6pxpO1ZrweogsBQyMyTCacd/bxkPNgtdwzIsTKvpeq9qofGxhnYB98iKa3eOBMeyox6UYNorxW8u
9fpKoB9N+WgdDjOdYjIUuixVHMYQ9dlJiA8xRYMd97q90PIFkRSGZXa1JzLZuo2tge+n6TAlv8QD
2OR0p1+2tQhDOwA2GcCHCnOVMWtM7+WlQyAhwTl66C31z9CUsmu25h56a8vo6SarlLnBQINev/5E
QV5WchUQQTTSQLHouYzHnQPbiFGM5VYziC+jhbaWMjb63nbGuiwuzdyXwUM+tvRhApo3p0qa2uA+
kjRyZSmYnMSX6CCeeKjk/HDb6DcOlEo07QqErpYm4OrWwWI9NVHbFyC0Puk2Vc3OdZAqvr3IVlQA
ESRtawXsnkPp6Pow8zKLbJP24SXO/W/OoXf/QqLtfby8fDsw++9+7VyoJHZe163a99tF19UVp7Jz
PclZNBWNDx8+GiQj+khTKQ5Nct863tjDRXYI9Lsq/drEDxKExbf3vREXQsmikoUCL1bl9eH2ZcYk
k5YWFxBt5tGKo+DQMKoD6TOTWLZWHRsT6bZZq/YK71uvBgAphjiXgSBg1qvLmMdjqUb848LLVf2s
5Xa4N8tR99BFGO7j1l4sSklO1RSPjEnXpjc4IAliJcmfmTCUvEwrxPG/HwZ9Vgsrw/Pxw65tYES1
MatQFrnUUmo/NqWjHARx0YNa1fJDWDvhoRmqyTf0SP50e+UtG2doSFuUi+gzq8ufv6mXytHUw0Jd
VBfJmI9B1d8ViTfV8un2KhsRFl2jBXPFgZM9rlyT7ETz2M5leemCQ13/VPu7b4Px7245dGsZJgVA
EeJoKbKsvixd21GUcsMxVilfMUsIHUf5fpi1p7KfDZ8ixN7Q+4ajoodElLOkN7iK1e2d82jMi7Ss
0EPSHpSCMWqIvTLrXGqKb2R3/UlG0+f2YW5d3rdrrpGZRaW1EA3Rt22Hz3Z4juUfvf2py+T7nKpc
pj3piEgL9eMMMDUvvjRhear26uwbL8DSOlvmhuBP5wm4NhtHCaSGueGKvGr2pPGHKPfiV5W/YRVY
IRICoQANauKN9RsjA6lJi3qgOZ3eKclBBpVfkTQe+v7rkH1Vps4Nsy9ZetjTAt2IdICOEwtQtcL3
r6co+8kcg0Aje+wyVRxyvf2pIZPipVYsu3llV/7tj7llP7DaLCNnVJqJeq4PUpbSssunqSSw6uba
NWO5ckM4e5+Vnv5P79zXqYmuUZ/UCCJL8k6steGECVqJ68DBwxS+nj8rKWxbSSzRhHQAh4vIQzcp
zY6NdjdIxeKKd0YMNsyGSWbiICZK0Btd4zq0YEp7rWroQ3bflK51kz1lrY0NUV1Vlil9hjsAgl0f
Z5IBRulBm10STW/uwgmC9dIYp49Cy9KLU6qgpiQ1hJE8tHZaXBuOdKlUIYRo04l8NwcwaOMg7Gau
LlDlUa9y2g99N90l8//QysXXMIUJXgXM2XrAATR9pwxTStt/Hr0oNN1QO9w2ya1sA5gEcFVaSkt3
evUaQaaRl6oDRCMspAcbJ9PPrVdbvh00btiXnyJLwNpj9f5Q227QZsc23xOq3zIUlewOJXAF5NF6
bncy9RCJbMAaQRrTRvsiur+3N7m3wCrn74U9M4OV1RdRPI7yt7EM9rz0YmorBwbge4H4cI4EOavk
1KikSMsDPlSRHQsEaO8ht9H9UtypR8a2lNq19/onG8+fRShFOEUBDOTUasUiqvMknsL6ki9k1ZF8
tmBr1w+lBpHtTsCydXyMTS1DWhgKWcf1PcvnSrarUtSX0mqUQylm2QuzeKdHs7UfYhMFUIFOer82
AlNO1VJUen3Rq8brZtWXEaowReJCUPVMRryTc2x4flJ44Oe6agF3W6Pc4bAc7akvG0SgaX6F44PV
6ScND+1GOxvb8hWcHYnTUmZ+14ahqCyT1aTNJU3s+qA79dOQduVdEe8Y+dYBLmpjC2pnGQ1a3tg3
wd2MSMAoOr0huMuOgxRdlOrE7CJt/urTLpH5hkmgekQKA8IKYIGyulFm1URpYmYCabzy6+yMXpHU
O02PrSWIsoDswKlErXwVbKX5MA30CMGOiR66EitIDn2X7bU6NuzAJqxhFxSWiDxW7s8J8H+ZArBK
bezH3kpcaYaiycz9Pj7ddkIbKxGsgpZh3O612XH9fST6rZnGDN0FShRfj/+05VcZesJdMtH35wYW
bVECASpGmWoNFVOlvCr0HhC0Ocv202jYw4+wprx5ezfvQxlWob0JHoeiHH7hejdyrCaDEhLKFFH/
QR+KAgYRtCW1sHXugwQGhHG0K1SChXSw28k53F79/VniaolJASjjMABlX6/OUHlV8mKWFzFUSMhk
ifGsB1bmB+VIjWy0op3dbgAZF99OeRWkBxXNdaA4qpCjR3pVXbQhBA48S63yQciJ7WaKZH0YRZE8
zYJQwG5yYMqmCMx/zL5Cwqlghux4e/PvLzofF4/PL8KQ+AzXm4/NfIjMgCwuVqav8Cd+0OTvaDV1
ovYsa88tbyTQrAZTEQTDdDEIk69Xa0UaDejaLAhHtcx9Iar6Ox7GGFy9z9TnsSypbUtFDQVPIcX6
P9Bc6eqHgfnpyBvSBoZLrZdq1MJmq9p5dbesYJlYBtaKC6f8fP3ThNPnVlzL1QXSnyl8bpPnJvaa
YSfW2zpuxM+AnYHPJptdHXfShEbS5wGxnhDm3RSWwckIYuWQpYnhS0H8GUYqdWfNzZ1RD+UKA723
10lfP8lFoieEE20THWVJyhe1xAerTiqvNsXP2/b0Poxeiq907Im/CNS11RdW8tYoC5XFRDm5Sz/E
gaARqdgpSN0udQ5UvHce3y3nQbgOewqZF4539eFKwmdiAJyuSD+r8o9KOUTWgxbC0Cj0P4m55+Pf
v8Bs8M1yqy84dMKRYb4C6pK0H5FKuhvN76CK9iTNtgwF0qmF2tZmamJdy9aTsKqtgnyHPz4NWXgU
43Qee/IDNQNWn+xY/+ZyvPcL1THTjeuaWjdKcVdNWL+dKqc4Aks+O93fWbN/ydPvCF6R21ay6QJJ
t/ACIFuola8CzoVwsNF1pbo0H9L0385Xj43tp79Fh6qVp7y83F5u65vR1F3aLDR1AVhf3+007STR
C70C68lgtQAdD7GGM+2R+G5dNAjYoNTiFePTrWw/CoPasbqJ1ANlyULIlT8Z4fdx1j9Luvn19pY2
UEEMFzOwzogDYzWM9lzvSRFWEEmpymLUYVHFuouG8jiqHoOPsebNBiledVSnr5bzWU51pMoI3oYn
2TpP8fH2T9myHbwKI9mLwOS7YnfRjqWW1XZ9qaeDal5E/CiaL1Z4Z8g7C20+H29XWllNamRBGURW
TeXXNS2vO5Ru9tuIXcaf70vYwJHPFP68x6K20RDlqKGzoNZJXoaKwvVRx+2cVoQP9WVGCVah6Auj
433WDPdyYLiZo9ALHV+SKnuZq72qxAbOb+EeJ5hcGnhUP1bupsnhpsuSub70APxILpjYaepz23zP
Ld0tk3OmfDLUnzID5m3wmJaQvObSRxS+dvKOjW+8TKsRn1H4JlhY/Qw1zmp6RJx8zgyjcsw9deCm
av5OaLRxUXHiIAkWRsEFg3F90uhwzFkUSPWlU61LC2AwVh/Ra/1y22CX73WdX+Pk3qyycgdTWc9q
zNjbJcmyB9P0YAx1qb0c2mLHYDe3QxmCA6OlTcBzvZ0hLGPDiOvmYvfdQbYziDjU+1Yb/9zez+Yy
limbjN3D0bpOO6QurMdgZj+ZpDmM6qqA2eusPUXUFnYc98Zju+QB/3+pxU7e5IWSjE4tdLDNJeox
gPRsJKEXJdLnuIWktnYSN63hTwr2mnrbO6Q7aUEFRY1sdZBxbwWNZiTNxSFIze7i38EeoHbTJsAb
0kGBDBTgw/XGjKAk7K6jJeFNXCYsDiXRr544h7TcuUpbK9HHRTOODB6nuez1zRF2tRDTlDTNJQRZ
EWemr6UPDEEf6/bvbbPY8luIFpBfMBiDTMk6pHUEUtxjODQXpVS657ScmqNSTfOvwlDbU1OViMwo
+mMfW/NxltWHNi73FBS23MYC33wFOAAPWs7izV4TOFYbZhybCwR3vpmjszx+CaVjLOnHuvsfLtvb
tVamaUp50OVtz2U79eZf+8nqf90+z60PR78L6T2yVOYLV8+7VMJ8GKRzcynSlzBD6eUH2MxAebm9
yuJ81s7p9ZFhbJMAej0EFmZGNQhNaS6w0pbVSdO+3/77NwJ0ZmNBbKlQzsAsvfLkpiMks00JUqCQ
y58i9vk9l8oHOeG/aju2D1mbyS7qqf99Vp0WJe0R8AXM0bG3a1sIeyGN5sAgWNYdKue7ET3bYqcp
seWd3i6xulpNn3VFZMjEBxldjwJuK5lubDF90p32IMsfM/mg1qfb57ll4kspjlzOooi/Ll51goo7
f1ZfuEG90fu9/qN23LnvPL0JdygMNm80PNwEsaQ7wEFW90nuw1jpbbO5NJX6U4pl5dhbdug1ulH7
TDQpR0WD2aDMw8IXIYC3Lhucn/99v2geA+AgT6bxvPoJTt6HECJRGWzFQxU7H0hgPodxfFJC5ak1
d8p2ywdbXwYmL6l3ohOE6ayuXEKzpOnjuEXcN0Mgy4DNKguUnTdt616/XWTl+kNRAJxVo/bSIr4+
JKfZ+SgNbjX/D34f4Xlan3SXQKislpGY7IyCriJgd0b5rCq5l0/Wg0gc3Y9KLfFvf6atTTkgZ81F
oweh+5U3DNqCqQ9knC+YQQ01Cbz1rdIMfmbUd4HZtjvLbXwoup5LX+4V77Ku6suJRS87C8SlaVts
z7Rrj1ZQCoIu2lPe2soCaNI7zEBjFChvrzMfLUidqOnaixVVFYMX/xYJwO441DV/Gmfn0jLZdLRn
Sb/LOlk7CjUvnobIKo5RHtngYKt+58tubJ5GAwQ3C38OqOiV26ljexLWmAheOWBnoe1qfeeb2o6j
2br8NGiY/l4qK2Qiq0KHo451FzVRdzFPTv0Q2Ie4fmwtQWPtvizLo2rF3Pz7/2xGrAlHNXk6mdea
gVNYVsKgcNZdIB6z6TFfsvLnfzcd6ooyaSyijqRZK4dSBPmImxH9a0jZGZ8qRXOTTvb++0berrK6
DyILa62Zm/4yzG41fe1av1Q+DnTKby+zYQoG8eMCLSUr5ytdP3LqmARZW8TDxSz/DNFDpHha+/v2
Ehs3+5VOF+p9EHv22ifChVLK9BaGSz6fk/ilAlYdpOrBgar59kKvF2nlfSmHg76hNL8kZKuoW0zy
CP26GC5dAvx+iqoPTf2Nwjj8itqQMx3J0A1las25K3PlU2NBcfG9D71ORZDo12D+mM2nskjcmg/a
6NQpPmbFk9m/mLHpxQMosTa9M5P6+fav3joeYH+0kRABRDxj9aPjHEaMOVCGixUnfuH4SNS4wniJ
zXjHbrcXwmhhbl4quatAapqyKjOtbriIKj/BhtPX2qcwLj9OYZbuLLVYzbsPQToM7SQVXJi6r61q
nOVxTFNtuEynMLkfTONEFTUxB7fZnfd+Hx6iycc9NGAnoaG5DmfiPhtHOYGDwOzByfBetI+JH0e/
a+XfSvr39qfS320LAgnEF5ZPRed5HepqKKzP9H7Iw43RHfHh4x75wPvriA4u+Cqb0iZl1LUxNHNt
hiJfqtFZo/oU0dxBR75U0f+r2CW2xoQe8lIwOQKvWD+3iZhNgr+E+khmtq4cCeDH9kmO4UVMc2/O
5Mvw1KfZTjy4cYBUhYylacFsIHHhtV0Eo5WJeSJpVfT6DJPgD8UpdpzARqUWOMcij6otp/iOy2WU
hW2mMSFnB42Mn82K5ZVW/mS2UeY7NQyyKJU1ftrQqVIjW/jjnHsBlBk7V2Brq6+AWsZgeAKd1bXu
qqyyS5lSCiroh1QqDnrw67Y1Ln/D9SWjb8tMHEVwbB8U4PVh0jgJ+khQ4qqqys1jLadf0VPoaoJz
pSutH9r6v4EKplOud96m99ebUJ7G2LIxihtrkR2pNwzqfFZzicPszqCwYkbncAGvpeEHTf98e5vv
3RbYOzhb4Byl3UlB5Xqbqg4imlHZ/jIBbryvNJQgVDtK/Khtp3tLK+WdD7exOY4TiCMYR0IXYxWt
IZVQKnlfsl7Z3oEZ+1YFkP5IKAu5+tQ/6Kl+vL3B9x6MDb5ZcGUpTTrlYaXW/aVwrDuVma2o9i3Q
VTMWmgbqiWmy0+0VV0fKYw8GjoSWhBoKi3dZiqKH2jDaojzXiQIPqTkW98aQ2Z6uJPNj1hp7DeuV
V3tdj0ow8zEKzz9zHdefEJlI2wjksjpbTPjpNE9jCvy19eP2rtZgrtdlYO9kdnMp+YL1u17G0oWd
0ThkmYTZFGQYjQeYcWF7T6rKm61B+91OWfqpH+CmVKbJegwUffTVYhgepjjId1LBlR0tvwawEKhK
xIaIetalYaeiXxmrqjhL+iSOyhy/FFbyxTQgX3HCXL+XAqi9bp/Axjnz3IIKoCPGOa8rFkUuQsQf
NXHWsGCGj6UIatxoIMyZox0TWmP5X7fHC0iVGAEB3pHVYetlrsHSrKLUFCmpdUTPJwB72zHA6qSx
RJAfmyncpqJpvkVl2tsHSUGcwy01KfwdIL36Tyd66TntpsZ2825uIItF0lqD+Twrm0MD9xdT2kUh
Ry4TxtVO3WXdjHr99WhnaYsaLO/tu5h04N2walucGyWrBjcNk/outObcL0sLNULRDxL9ibA4is4s
T6k0yj+BPLaqG3W1dJTqBOo7Weoekhh5aD2Arrqvgmbnc64TqNdfufRRFlY0Kjbr75mmczRFhSXO
FrweEF8kzbOQQsBhYzZ7oZ3VR0l0mWeYkUObx0TqD5HFnQ/9emvePDP8iCVJpp7xOkVLanV9q8op
gM2TYth5DlIkG3M1MEJfHedlQDiwRvKsMhZfud9Bd4wAG3bHBmxo6xbTGP4a+kADYDa0NZGZ0tdP
dj4ZXmMYyQOkLEVIv8SeKnLQERpgO4rM4lc8jX3rFRDSkyf0ofYFHl1CLVkL5vmQjV0g4Asb5S//
9eoo4Ibg4NOoYC7w5OtdNvE8mekwtedSVcpD0QiFsWRSh95wdsvcS6C9PlHeFeJjPDDdj9WJdvWS
pMoya8FC7gdhpqJoIBKUAJ3A9sswCF5GqwRCKUXTXaN1XAR1/o4Wc7JjYMtC6x+Ct4DAZSEQh4bq
etNh2cSVZGBfpTU6SObEXwIzS++KIabUk6Adm4j/9ri+GhMFaWZdF2lkdJGvV7SEbjSpPrdnc65g
wrYIu9pZh9UfRuQDdjacgMK197e/7SpQ+r9FwTmSHJgwQazrEHEfovqZKO0ZZc7mmbZhDK1RUfpW
3U0HokFx6pRIP0XTFHnBbBb/y/KE29zjZT51jYyQoVDKu47PbVaoMOtGPnxHbEFBMkP/k+Yivzd1
SXhp36getdk9tMm6IbvsnnYKsRov4oJGX6V9hky72w6k/mzKIv6cmQJJJF2Gr9YezVMMo+JBG+Pp
MHZl54VE70fR1pJHmPNJA/jjtbVa+2UxhN+svt3rzq1Cn9ffRqYOChXInkp99toc5G5kNEsZqnMY
UnmwW6Y4et3yyE4Ut6Zw92zTSPtYZY62E8G+fyl5IykIM1bL3Ns75jp6SVVPa7A594j7jW4TCoY9
Hcns5FOgc/F3TOB9wMU8EMSSFMIoavMprvc5W100JMyRnEsAEM+ZzsyXborJs42K6Y60MuJvt01+
+QtXN5sxCzzjq7wGhKLXC8ZhEiVz7DRnSU3mo7QYHrXvvW7Z5raW4hG1Fuq26+FnmjYDMLRQnLsx
MHOvVXqtST3KVpX0MQ6ymUhPCrRh3skiN5alGQ5d+0I8BZvM6jTNeAYDuGxOnX4oBjA0wN+5BI9P
2O6kWBv2SRhlLNYJ3PCdSLJVKU5DNinONSJxbWZ4ltkeTERsO/BalVWeRLHHBrARxRKUUGGgCcOQ
GsWT609XDU2R9l3Xn/FMzrfQyL6NZlYeqiw3/MhAMM4ZtczrCVvdFB0zj3oYjdFYN5Ch7IM96sUN
Q0IPhSFlUmn89Xp6ckzKKhDQUJ8Z59U/RWM4H7Ne7FXjNzw0pUG4OVFMBiG5HvquaDDUcaz251TP
nzonOKaW7E8S7ETzfdlAKWZpXwY92onQN+yIqhGTyiA8Oe21Yx6VuSisoenPTdj1bgQgR2nzH7KI
7mr97vZ93AiXGY1YeMvQheKtXXMg5iVZuAiM/iwrbfxZC6TOvMulpHe8pA2SJzPpik9pYFeOG2n4
aV+uBLjRtqnzP1qop8dBLi035Rl7Cqt4/Ejx+3udCuWOGFfcN6mkfOw1JFpv/+qtA0Kjk5Iq4jzL
eMK1KYbgw7qxCodzy1TMYDg9qJP+pzbWlVc12en2Yht3jUrnoo9BTL6U864Xq8xBy5tieafGpvem
ZrbcLMv+tKH6I+pbX1SAMvV2L+7bWhWKKMZRmSMxyPivV006s7O6Kh7OjWl8FvmHuf7dZ6c0IA5p
DwaiFrc3uWHo+Kyl5PY68bdOCu0hqaSxLYez6M27MbSgFv1awMtapQdHK07FnwDFudtLrttPyyNL
o+L1vaMJS9nveov2xMRPKmfD2ZptuG/yyb7vMxPZE8hyT60u9yfIaMu7MJ5SPzfsf4gz24NCrdPN
nehkTPbeHPiGWS2PIG5u+d879LyC9kWY5GI4I/2UPMKP2p4mKtMnFcdwL2Xz3gTP1noQugLq4P7x
Ji428AbUMXejInU882dFn/0SlLzLzfsZauU/xKLtf78zoBuJZijJLcCzlUHlrdOayCGO5y5MvteU
cJz538qYXkKz3oFJvxJRrR55am9gUmlCkfGvCRgTHqFEduLuPJnq9AU+zZdOJN/luq98OZnnx1DN
HD9qNOsLcyqllw2ieULUKz1YchwjHx0bSe5OVfHX7MypZmbBqT4LNnYMqOC6URKoblKm4wn2FPU4
UHXYufHrfg2WyRtHk26ZLCALWccPopQsuxHpcE50K4FxQOqye1IH+3MYase075O7MG+b5yy2w7vI
gqBZUUGdD2ZBphvn1rGKtBG6S1PzW7omp6ZOnGPnGO1d2RcT+mlKizadGbhyZn+K8kTyI6cjz2GS
zcvxQn5aZQ9x34M+7ds9HoyNr4MGOb0Wm+gLvMUawzsyz+U0eTuc6xRNN4BF8eekF+GXmJ7bYRj6
Jncjob0wWjx57awNx8KaxoM6NYnfd8N86CbgoaPo2wcotIMHGwflNTS4To4RmqdiMgK3kGME6bRa
PiRdqe8Y8vuXn9+/EHcvJBv4rCWEfnNrGllNu8AwhnMwVwHjq1IFSxOSore90/u7ySoEkDz6uEVY
8K9XsZkpl9MCX6C3UusXqTJ/CNVyOGaW3PvW2Kk7u3rv7ynHA3BZaoSEM+v5IMUUmpjnaDybea96
qW0NHyCwml090vqDlZaR37Z2icyBsUfDuLUybFNUUYCRgy9bxXVpD0dyUOGFxFgFp1gNX5IZytah
N2CAltXpQ9tqp0qMe/Xs908ODRdtGRCmdqMy8H19wmbemZI9NPO5b09EYD4MQeOzYYoHRTpNlSf2
WNCWosG1V1rWg5/ktRBp2Mufv7Ebi6bSVCTxfB6q4aTGsaspSPaFz7Wie3OxR++xuTs6IMgoEaLw
yl2vNnXLgRvdfIbdofMbpwbH4UgaN91wXGWyLhIASn+ql6qTac471rRhvRTSGURasmvKiKu9jtRm
ACNytoN6nMb7JDr3zQ/7f1qELItRbwim1jC+ttKysphgzGyU9odQcj/Ofgzm3wh1s9t3cePLsRsH
CjII8sE1rAIFBtcsZZDFfGbcJ2qe5ORidC9yOnkwhN1eaSPJWXCebIbTX/C56vVni8ZAMuXMmc5h
Q+6igTc+xJGfpJ6gCKF77be2zdxGBRhp+DtLL/dsZZ+L7DeQcKxmmRO8XjoIyr5Vw3k+02ntPcp0
7eDxBtlHrMV4dMaodiUjpjhnRLk/WRAkRXUf76Qe6y7l8vTBj0QpzOQMiK1Xfi/Tu2YUFr+iUH3t
W/CFyodvuqpvux4I5dtb3vqub9daRdah6CK71lmri2dfz9yZqo7yYGSRxxuz82U3vBxpMmUiapvc
hzXF46yM6jiWunym7vKBBoA9ENcZ/L8G6V/7j1o1OxH1+0oOdRV82wLx5kjX4Cpq72OZ1pNyjo3s
XiJr+ILwdOxWhbQH1nx/jKyExAwircA1+HTXhmNWUSXEEChnAZWt+mzXf3rzQW7pZk3hzilubQpn
Tc2QqI5WzipiVRutsZwsVs/oHLaPRWNHiN9I2rGrWun7beN4/8yjNvN/TyFthne6zG2tNFZoTNo5
6YvqQLen88bZ3tvQe0cJzozaOgHfcunXUyGjVRS5PMjquev1zyraG3LjuDGa9022p3CyfIbr+81S
uBTmtMiygANffyYyC9OcYks9w6L2UZN9Rf6AyMoxnOQTRAunhqoN0+47Jan3H2yBLJLaUVQEVWuv
niF4n4bUaXsNCvsASlOaGRLyFD08mDuWsZHNsdLChstDQCi8htYUzRxmSc72KrNVzkbf/uhbhvm6
wqyOeRl+VHRUXWsJ8qbeQjkpVerZxf1E7jzXT3Xc/keCNBwZTQzgN/Q4iWyoBF4fN6W+ftACWTtX
aeE2+V8t+HrbQDcK2K9tkiWG5ojfyajYRtjYs1A01BnlJHGVThOwmgSwhusT/ksWavM1ruOh8Mkz
yGs0o8lAEoOgaz0RS914GLp2lLxINcrIy+QI3iena/Odi7TRrYPalnxm0a1iXGc9J+HUY1Qlo6md
rUrobpZm1qlLm/6xDJ3anxjk8IwZq9e0AMHP2v7VSd20Y4Yb1wySMUyQ9tLS0lm5qMFIrW5oOv2c
2D+1bqHTuiuc/JgH6o7X3bhk8CGhacqlhjxgXc6aAuSxkk7o8PBPQFt6FFQzSzLdpsrKkyFXyaGq
x+woZW106kdtl937vdciW6AsCw/NEnetWbZCqUoapR/1MwNLj3oZu4mcfJxacTfK8WOYQmCg3evx
z1iJ6SPAwG0oaPJ+7NF7u22cG/ce2BlhGeEMoz5rcIoVGGNH5UE/466ZEFFyF1GXRwbJv9xeZ+vD
LjpkS/Kw4DVX8ZIjp22TqJVxdiDAdsR8mhABGfoQjvqdlTZ39GallftU48YuQ7s0zmnTAKb7Fufx
g5B/3t7O+6eUfJKBazow9GCIbK+dRlNVNJHb0TjDUI7a6jAOHkqhLxDtwCnQMeE2KV3zP3wqKFyA
PRuAg98hXfUiELwjtnEeB8q7w2QB/bAz/Vi19Z4u0sbXovdCp5HEliHMdcstizRT8A/9HFbVR9MB
TxfJH4zmTw239u2DfB9u6UuMAEEI5fllYPj6IKcqjpwS5dwzoksPkvVQabEfybDKK7+05m+hHm8v
t1HUYD2KTnBA0idl6ev1gNz1VddOxjk3ZrnzeyIHFZNXppPSzWPjjXXkPIaQ8f5j5wVE5i1NyZMl
FYzuT3oNI9CgTMalVpxYdnsTFVcvM7RF0IlxQFi4jDb6o6t5BA7fyobSlcJZ/jBZVmW6WmLFv27v
ZiMLYTdE4GyJGJzi82o3gWKiAa4aZxSX1Dp2rWByMyk9VQxB27KXKIioyE8dIPlpGF12vvP1NrKA
xVdTL2R1/mVdLNQ1oq+lsHO2wsTTy+DTkDHjJr5pUXL5f5yd527cWtKur4gAc/hLsoMSJduyLfkP
4SAz58yrPw/14WCr2Y0mPLMHMwY24Oq1uEKtqje03w3xNusGu233aShvYfguXVdURPmO5Myc4Ovm
/1glAO5QhnqQx5/RrDngBn8kzRPCvLQKYZ0rsaPLYwn9/HB92i/cHbyqKAADOCefXqPBsmThHmiV
/uD3QG38Meh3YdYKx7y3MIiQxWJn1qaE7Uo5op9Ot2t3Pf6FE06nZEpquACugbacfvUKFWPyq55c
FEVjNxiL1NUAEDtVpDQbL6/3saySUe4G5CCRmIBMti4Q+OGsKVNIthbP8Q7ZWje2XqvIf0yAbPqK
M4UNfE1s8YJ+r9fPgbrIjB+n/FhqXhm8pdPBCiNbQna8oYiCeirFlL3RolGh3FyflEvLYaliUKcE
Ro1i03Jkfyjb+AbVI0VPlQdVevWryK0a6w+dSNeU75eaQ1f2+3pUjk2yJQh6AYu1dBjfCcdYAjBV
q8hzIZgxiRMZbXCUleDg+0e+2otZjo6fAgu7F6v0qCbawVBa1++OYdQe/Xzc11p4TEP98/WZOL+b
lp9Dpsmtzo96T0c/TEQEOzUL00mHq7AbTFfwPHn6XmxZIVyMwl6i/kGz67y6aiSzFiIH+4Azc+GU
MyL8SVyrOx6vvFVA/VIJMf/5al8UkwFhLpZznOGrR8qkxGbp+xGKnc08HPzGL91YljM766f4eH0S
z/f4oltFri4im8YTdpVF1GKp63Wr6mQRllOmCto0jTNkhTePyt4MOt59OtlF+3Q97PnFS1gFQsCS
/bLDV1u7DLUQJJuuPwj581Q/hePvNKDeunXrXhzdhzCre0MW8nQSA1N/UOJiT53/TQKvouTdYzxA
GyETRazQHYQN1tbW4FY7lI2bZx0pwAP3anIcjQfj1txqiV9YlkwgavbkrNAc1i2lPuzqytARda3q
pXAT6sFdOJbVTZrmmWsKZbszS7Qzr3+18wN5+Wr/BV19tTacdSNMkKnsYSO6tIkox/fFS1D57e56
pAunHKGgbvBupgZ4Vi7OW3/ShoR1mVs/I6xHDOvIyeTIqXjM5bukvu3DY1hurZeLA/wQVT494aqy
1wCxE5XDHNAwuW5vB1uomOWYPL1qlqEtfGW+HGf4ahZLSRfCINN0OhuuNB83LasuD+K/v3+16PVS
BbHU8/fzxLPT9jmQvun+lqzPVpDVGpfTusmFbtlZo+TWhm77sXZfqv/8FGCqwOPRo5WAwK8reYEV
6wjSWRy+VhDsGqqHTpflf6j+9fvrC+7iRyHbIMFk2fFkPf3yQV+OlSyExkOsAazUpbhySsAa/0MU
tBWXbiPFB0j4p1HMSqyTRUnoYcil4sYcJBrAJvnb9bGcvzWQsqVhT+a/wBiV1QJL9Bmgsd+aD7mY
oZ2eVaKTWqmJu5fV3CK1M9tDUf1KkbvZSJMvBQYyShd1uZCtdVUDZ5JpEsTRfPCHGe8yPdP3cAoz
DIWjeTfGRnqUWrk5aEle7K4Pee0VR3VrYZchRUZKQGq0Fi1SlAEEujCYD1r5PIvfcBHeZ9FwnDM0
GaMfI4jcRDqqmrDrtdt+qevQIIXubsfqZFtNcYRgdGsiiBWJ0a3RLKDGzT7zcmuv9j0eNu8pG7VV
lPFOP36QpXFpRAL7vk3jNyRcyudOEH0SN796VAW1cMxKSVzKKOqh1GeKoRiFIMYZOkgWCq4ZKt2+
kgbtkT6o6NSxan6NrUEHC6pXbicJv8ZsTj5HojBsrNoLtyicEPQzefzwDFqbfpddqZrpxKlozJIT
T5or5m7Rfw/Fm7n43VZPkvZ6/Wte2IxkJKRANOsgZ6xxwFM0WeXk5yhKaUK3k1Ljh98Cqrse5AKo
gbc4W33xmmafrCWFjaovUIv19Yd0qh4Ka5cZdxTyW3xM7GS2Ayvcz9Mv3X/L49DOwscAopHf3gW6
p9B2k/JhH5nDXcNzqLaTYVebz515rOT7ooEcuktCGqq9Xm/kTe9GWKtFxKSAIgF6CCtwLXIuqLQ2
fE7FB3GWCtZ2WvtfJL22nqNWbzNnTBTxIHdGn2HAprLBVTm0ArDB+fS3UyOYlxV9vnmPXFkErCGs
ile/tqLANmRfROrbSHNQzgNyUKGRyK0rZ0gmhVrW/h5nbcbkbEgixZWSWf0dA+AIXVmJctFpyMMb
tEj9HsJe0XbpTtBQRnXLMO4ycKbxYu2TT9YPrWoM09aErHpY/KgTAL0+KgJyqqHd0ZbynNIQnppb
ckb/M1aI0osaJj4liEamflFoidRxlvmCYXeplMQOsqjWITUH9XswK/VgW6NWf23DTIztum/y7ym+
MK0dNEXAo0WzOoQwgzJxwW4C6PBlIXAEK+JybLKp6dxpQA/vVu8N3pd1TZF2p3WFHh1QdNLLm6Zt
uh9iL0jyTkDRRj3o2lT9KKiFv+pBn+V7psgPHKPL5+GIlayh2Oksa+UOPdX8i9jRKto4b985sx9X
A4RdqnK0gUHp085Yo9TooimCwMGCLWg8t7aeBHVq+w1oZUeWY2m0k45KqoKE0mgLAi1aNbTSJ0PA
ndgOZ2u6Kyr4vuJsynulB/JmS700/LHqNPiWZUWz0Utd56wQNzCBQWGBG33hCK4Sk6gxrHZuBAp7
kVgeCgkNVqkcY9cqev8uGuR254fivybK/xcUYCzFIxygjdUDR6ylSCz6SH+YkmP3zSxUdy52UrNv
o38tVyyRkDTmcucqgge0Gl4thjDqlJI3jaXYfqh/s6ruhrrQP74u6IZzNPJugju78KlXOUQWlWop
ZiLlIIENq7myj87YcFCULQrIWdFricQRw3XCWxQm8CobTvPSn/u+1R6m+M/YNI9KXB2G/j7KM7vt
tcfRVA5i/qlNrJ/JsKVSub5ziA3kDJDpslYY6Sq2VlmzMPtkfv60yI3Fezqtdp5rt0Zc2xIUTwmh
vm4jcVq+0Ol2Og26WisKeK0khSj4oIQ/w/SrgPVd9K9vqGVgrH6mFe1Q/rCKkVp6kwAG1B+6KrbD
NnZrOCUBJjMbt9s62yAOMk/ASSmDUENYAze6LvQluZbMB6nIzUPamBDFQY870NKkvdy1shukeuAg
/dEAhzHnl0Zvyr3ZWy+JIXd3UzZID5NPppTWSANPWqs8CDrWjEKbxDdqj7q+r+X63pfCLRXjtVki
LEx0sOgIo26HzgJr7zRRimbMEdUm9h+iNLCVZM7tUMi+9oG4F/173zxU6p1VG464KJT4wv0w1bu8
nADZdU6ZuZrwxRiCXR1Idg0mJDa3ft9ZNZryL2VCdBn5aWCW5NXva+skEKmn+w+S9BbyEeNqLzWf
kp1aBW4uzvjiUAxTuNuk5r6ot77sOjlaogP2wwhoKdxoawi+3GL4ozSp/5BBebOLSBDt0Nc3MrCL
Y0R0k97BsgfPnAIEKTRKJIXJM4bqr2IAOIjlo/8m+I4iPER+86wFw14LpD2iw/jmbqG9189LBon9
iII1GZUpxMhXT5iwkGn+kMo+mGpuB2K2FyGSN3BWru+SrTCrI1vR/TAw+0l4kKPJbrWDUP6RsK27
HuSslrEMZuEu4ILAa5ak83Q9NynOEYlvCQ+1mRzkobcR29UH4Afaa90jDJ42vmOWrZNO6caNe8Zm
WEIvTko8BKEFwLk+DZ3FrQABJQ48X0KXz3AF1TgSXdOffKlFOrm2Z0X7lSr9F6Frn3Bg/T2gb9yq
pGjjrZzrFLCfotQxp8/X5+Qs+X7/YcC6KOAzOfSIT39YSIk80ass8Ppmh/wI7h2OgghQVexT7caA
6w5NKMg/Z5iM4xPQov8oF58XEyFc2FwpO0qgcrv4a1zsLOtzV+/lON+V4zGOe+rQtROVt2ajbpjZ
nd9JPBd4ZHIrMpdnCibA0WLFl0t+s7CfwHMTidZXFyHpGBuOKTJ1pQmRCqL09dk6v5eWwItcDmkF
7ev1ZIWxqsHgDjwrkr3BGOwJMQlMGXdJFt78a6j3Pi8ibDIlfoC3p98llYxASrEa9irfNN3WiPeN
Ks27IP8B0WP/z7EYERBfCJdLJXjVo0ypXEiZOqdYYwFLoL93DHL/ll7fwr3cWHDn3w4VlQ+xViV1
Q07LClITVudTujDY/cEtpsm1kCLY56H5EgvqvA/FJLoJxLg5/g8DtUjWwBPTnlknvpXPcqJykXpC
fC8Ge724T+vItbqtLtaFjA1E71IskyBtgOpbnWdUs+vMyuLM423mdAE6vvXXUv1L4WE30+lNe3sI
D1UuuFphbKSl59eShmfEO11meVOvdb4Vc0x9q8Ucl1/WfkHUV7rLtET5dH0m1xUmHjyo6PPmgSmD
aPCaBVQhtWEaIw6yWu9HtyMdOgd4bQmgaJQjBicqXzPqiDjZ17W/sVwvxV70ktl/+P/QkVxtDdSx
8lHA8NRHLHDA/kutEicU0KlBsiqRlU+lUr78+3ABE1PWYu0sBlKnISupkwWrUzCtxV05mlmzysGI
X5jnfdK0UJG/XY93/kIDs0LHFQIP+x+R/dN4pjwVuTJqmZf3EN8pewxhILhlMQ75Uz0WsXywEnOu
j6CNEvPP9diXFtAid4WVLKuXCuJp7HYq0qppZlxrM3iE89TSPVXU3P33KAsIFYoRBwKUidMoMt5m
YJJEjMbbPONsE6VHq5SmjXLkhfQJ7ArAWriKgM65K07DBNkgZknrZx6dRdvQQqcdoE71RxEOQRiO
e0ELdq1uh5n5RfC7h9TcymwuJNFwfwD3kqQuusPr1SoatBgsbcLeFZqGLepxu6+MzBON7Kesdf4e
0aXQTgqD42hsfSdX559G1R7jWpz2PhYSh7xNnxEHy5yEx5i9YBSdoJW7naFk6j6i9frvNw/oGErw
PNRBe685jNWMx32CxI7XWsIeYajHkRu+qZ/qTUXmS3cBAvdsYyhtQDNXa6ASrcSq1GVq6r0u3TaH
YBcNtzGsvh3etNfX23Linj4pNRgW5sIPRl8GHMPpQoBLJXei2Gee3PnJN5yDfReX0fFpSC2VlafJ
Gyvv0g7mtcweRjpIRl3xNJ7RKVauZ+wiMX2zrMQG+5NxmQ+3ebDlVPzuAHo2NuC7PNd4y57pJego
X4JWF5hH7Po+JT0CNnIgiUctsLL7EL6+27fQ2cRMqHdWJnBKo6LrgjeLD7FeF3tFyax7Mv3YAXCs
OMYQ9W4a1MKnLAgg20uNeZys1nCbJtTuAq1KDrRvH4OqFHZqnJeHIVaCW1EZgOO3Vf+mmuHE87RI
Hfw2K2RWlfpmkhseuoVh7qnq+VAnk3bjbr90K1CCg93OeUIqu/rAfQqelZIi3ozC/Eby/xyKvi1J
yZ495KhN4EwimN7/YVHR+l14NCh2ruvjmWD6cj3WuYdSwF0tTRj93Kth/mC0r9cDna8mTjDOY96a
kFNZv6erKWnbSMAaCIttkiYs4TMpdVsOj2Q2HrN+fr4e7Xxfcqkj9QpHiJIPqj+n0fyZN6Wll7mn
6L9747gwhLLaroe/apDegVX/jFv69YjvGPPTJUxI9MMAP4CRxcbmNGQwttEgSpihaCHuZ0CWp7aw
EyGy/rSIIc12Ab2Wh5pi1YVDzQEOwYAT26MSjsV3MSm0rzLiRJNt9OXc2UahK51diolyM7e5/Fp0
fvnFCrXqZwCKpHfFLAugQWql9qPB0XOvAuDcGNClDwY1ANTNO15lfb31QV6BixtyT2jhcJWiTT0c
nNr0nJiDo3XxlirppU/GK45eH1PIf1bHzRgGTcLTqwBMod9McLMfgnzap/jLhr54tJQEmueW1+z5
juPQBBeKFBueEey502829Tpe4lOQezqSYaW1z/UflVncAktownBn8Zi+vkguZNUEXFjncFcW8OYq
qzYzOTJAaGPJLgotvQj0AV4yAPq3wVD6X+G7mL2TKYn5JQRtrpOjpZRDx75AHi7URjDP13/PxfEj
5sEGgfoFveB0/POcWtT5q5wrJUkcNaZLGOY9hop9ktNCtIpPgYq6F3a41kbk5Sxb7xZqsrxWsHRc
8uDTyB1dElFM2KDmqLq9LjhJclBC8Z+f2UwziT6NKKaOe+U0ii+NOAT6U+4N0hE1BTuNP/e0eoZi
dgxxgBeS7ChrbADyz7PPJSjKGcgdAYVaF5xkK+lTcZo5ewZ0StRHXscbmeelyUOqcOE/wmyntnk6
rCoPLD+wFvt4RCIKcr/kId1s/V/a/8qC1gZgADRw/aQODV9SyNlyL8ADOYFjUQmfR/+LDxIpmD9f
X4fnqc2ikIBm0UKi4Am/ynHbYKyUaVSYMiXdzb1Kgts5Sj7v5L7ZUgxcvvl65YEHQ4WL5+OyD1eT
F011Gy6G9IlQ3PnBF7H8Kqq2GuDjQmrzczJ/NNaWqtulJQE6jUUIBxBbjVVMaMcNaEgMwulk+vvG
0GY3Rhxkf30WL1QHKQwihsiWQvaAnP10aFMPvVCRm8KTwhJ3FbrGT2FeOf70nB8xg3dLU7OTrQzi
0mKE18kWhnzCdbs60nqlTYxZhj+tGndl9pxqt7W4VY24dE59jLG6G6jj5H3YYyDfxBPCtTdzCRke
TXHk4xQIjRur8dLK/xht+TUf0KDI5NaGUgfYmmnprktkJzdKWym/xU171JQtq5VLawN4DWAhVOK5
G1abWRy6OBZ63neaBlgkbsnzkGff6sBd2GHw4xAPtkhSgNOtxpSOUtXOeVJ6gZ7nu2Y2lAroeycf
pjGLjjnyVBuTeGFYjInXMQRDuCtrSt5sxWmZp13pYUkS7gP63jZqP/9oF01/h34U8OHl3WCCYlht
rNE0o3gy8VNRR9l/7DukmsxSMNyNjXVhRSxcekj8KOMQaRVGANSe4FSwuKpQlR2eyzG8T8RntR54
4JZPKZ3nVplulv9Hg2unoG4SYl+DA4VdZP2eUr7rh+pGmewdSHZyklFlpJpDvY8fBRV+9U15d/Za
w5i93ujG13RKotgpY5jO7jCpxbGtlEh0OtoCsatEieD2saYfVAUKnSt1WaXZWMEbPxOwET/byccZ
JKha2WYV1o0zxZP6CTmxGo5CbYU7H7shY6e24TA6VQ2LmeSzaiFIIBr8R+hkNdgLkMl1h8bn8BZ3
5jjuU90fus9FrrfDsS7rRLEr9Isa2xgsOdoFRr9ULnM/4Y/BpIOnKBHd3fhyy5F3NkeU2Ch3s+jP
zLrkxCoHqwx1sthKudGz8sYXM6rezSDe5KAaHWNujcmOwrCR7aZGg6S3xMVYcIjuTUwFNvRbzhNA
bu2FjQTkBmAdZZPTswX3Jt6ioG48PlNrF6lyU2Stq1gHKVWQrw1uEa/ez5C9giT+NA/+RkJ0dli/
h6fYxfMSROxa6DjKU8nsjFT3hibY55Uu8U6JnNAvoo1M9+zEXgJRNVj8POm8rXUFqiru4n4uda8w
c8AwaM6kNS+IzK5bSPft/eBv7NGNgMZqi1qVpQDzKnQPpofdoedpoQnclK6kqbaRvAnWt42VteQk
q5XFhQ4CG8g5l+267RSZRtgOIrsPYHi/46Qq7pRI/Tt38DogE2DeGBWz+txUMBb6XCn25TDoB2Fx
/rn+Sy59U1DbfFTOQuKslhR222qPbxZgslpyO+ugSjuKdRvf83IQoC98VJLadWpBgpbpiErqXguw
saHDSU+cc39ju25FWb0KMouSTeDnRGluW4qaRn5QtY0E8HyhsPQphNMopN7BH093IAKvaDsUquL5
UEbhAsrS0U9u0DZzlPSbFJkb6/K9I3O6Tthp0Evooiy7YV34CEUce2otVj1SqMwBBzyjTD1p4i6L
PsnJ06S+ivI3kRK1qOZOS92q7qc9TtYPgQp9KN26MS8N/8PPWT+JWj0YlaDh5yjKveoj86nft9a3
Vt6P8d2Qb/RYzjNSYEokHcAIFrsLZvt0sln7SWxogoEFuKjfj0lu2EEJHNInm9uDNq09OQu4C7hS
PvVaOTkVruf76/vjLBPhN+DBhMYJXUAE7VaFGVkJE5ChhuGl3I90utwke/n3CHQAuIPBoiEBtsz5
h4TRXKSsrLkxvVIUVCdhs7tiWm65w1z4cpQogJdSj0GjaX2kNkXTFZjdcqR2w15Q3gAA3wvRg3qD
8aXLM/2fjxUqInRQAG4AdVPWmj59hHFrLyRMmyneajIl9By/VrXQtxxpzzc9XT4eLvwvyFkwtKez
hxFzKcmYGuAY3N/lTRvRn48+Sb61sRPPUmCw/x/jrDe+3NCoEImTDLNtooSSRN8AI+/KLf/sC5f8
EgnICc0H/vTe0vmwHiKWuNkvQkQ5h8Le7BrFFoMgtTuwyK6f+sJN387+EVFilM38Udh3Xa5x/OTm
7vrCPNNR4DmtYqPH+0JTliR8dSuKCE0KRuBjeDsJ9oDtWpZ9C+VdnqnPPnTT6mDMblWOj7GWfynH
8Zn+4AJ4TZNq45ecVfcWZhiX5ZJ6cAiuSRF6UIGIbWTL441CP1nKm5sqNYbjpOTJjsS7h3zqS/uq
DYwbf5Klm+sTcSk8RHCUf/kiCmWG0zUW6lUZWznhhcFCUjVo3NIgDcxjAy9562ZGbFzP8a7VNoZ9
9nB4x1VxBFLYXBBoq/OvqQtRi1Et8bqfVWKDQPHvRtXONipOF0fHnP7/KKtrM2LzR8ESRfwkOv1T
97WPHfokb9VWn2bZiqu7DJjYf4GWo/bDwkbop1WzmUBKYVMq/Ja+Xf9M59NFc4BnMAUMILZI+5z+
/TEXM3QPrfPU6dGPXjSKktH8ZuY3vrbxeDqfMpX6HNI2QN8QY1oD7/xJSFAQq0dvtpDTFTp8VEZH
8L9TYq0Gldqn4KCdvZHenJ9ABF2QW/jdYQK/JrVMgxIOWiCPnqR9Bi9G9oHK/1OuTxvJ2oVp5C28
xMKzCI3G5d9/+ExNJ2KLFRqjV8G+RO3H7swcmj7QfOmLFFUbCdX7IXK6KlRqWxQ6KXjSn16325HP
8hNaFZPXu5ymr2ZljyZnuFOpdqfaie6gS2MfXr9+6b7XB+E2/QEKvz1E+3C0y7fxrfxU3ubO1svv
fKnyo1hIyKJQ5zsrq5SB2DX+EE8eBKX7AURHKWBMlW9JrV+aamqX8HlUOiVn77nRjGuB1uTkNQ3s
9eEpDMHu53aL9va/Swcs7/2PwVY3WGdCwMC4ZfKMOWR5OmJRu5YYPChp9jdXf9bNfS+U90V5jISN
FXVpNkk6Fg2NBf63phGLgqj2ftJOXqjfRIZwkye2DgLpn3c/WIr/gqx2/5wXcIjFavKo3h4MNbLT
Ybrr7oNwNwtb3+3CVgR9zX+phy2871XKNsJrtIyknj0lBvQavSqN7IjiL0PZSDouZMDoZpAF4DkC
WguYyOlerA32Xa53syfU0COMg/kitvDZ3IIcH3nxXZ5u5G3ngBEEtT9GXN11ySAnaIQQ0ejmvakW
n7unGTE2h3oU3sljcT+a5TEfbbnfiPz+CFwdBIu6Plh/pHfPH4lwcbpIlIfZe3l5iOz9w6e7wv7x
GNmPlp3ZlR3ZD6NLim+HTuUEu5tklyx/sMP9r1+V3diSDVdq9/T5+/1z8eKYdr979e2voT3Zsl0f
eEAfwh11bTtyZfvTke3mGu6Xnf35cH9/+/fTXWj//fP3+op85zdeG9HqZq0tczSagRFpdmE/7u/u
+r28m3YAiB1rjz3KHTCXR2vn3+uu9aO5R21Tc6LH9pNzHOxboO/2UbE3LvvL3/fDLK8u4TipR10P
lt/06OfZri4PGaWsPbV9PflZfwKW18yft1KM5S9dTQTORupCakVH4Cx/Q3V+mCoJi7g4piYeCbuk
TDau5Pc9t46BGgU8ZmB50ERWA4NmKia+VoieZBfOL0yF+AdfPye1v3/9Gdqi7amfN77vhWMAZuB/
IZdz78NNmUVqPw8WIVXlVXeSY+oKTmtnzvPLsmB/oMNhN/vsRWGKPeev6Sk34PVsfdch2yju0efQ
C5u7Rd6/DluaqhcylJOftjrspSlOIkPip4mpstOEkmcfru9R3TbkKdGumSJPadBNUcWNY/jinABL
xulJgfaxRk9JdP2lSalFz+i7p7445tlNY/5K1O71+uSfD/DdxBEu6HI84gNwOvfALuupjgPJQ/W3
ae+tsrezEsdvd5J7J5eUndH8uR7xwmEMl1lRsIThjIRetdrO2aymrZTokoc6mzpndtxIjhz/HVI0
vPI7vbtN+uEGmemnjbjLUE5X9sKhhqNDFXqRyFytbEXrTN7NmuTl94J5nFWJgjz2K9Nv1PVhwLb5
l0rPd5Kxux73PDlZwpL/ABijObduzcVpx1ndmZIXN7w8krtE+NHisRw9RsJGBeS8NnEaaZVx9qXc
SvFo8C3b2O5+isGzLH7Lq8QNb32UOa8P6/JnBAtHNgRqCQbb6coRe6NFx5xxNdNufrTIFNCM8TWs
RmMJFVAfKaw/Adfs9bCXxsh80aCmdazyrD6NGllor2lqLnumAafT2oftk4F1ru900U9B3JjQS2Nk
idJ7XxxB0MhZnUy1GCVzbBayl8HAHAY3amwVUmVl7jJu0upB6BM7xUbr+hjP9/7C919UiyiMKlzh
p2Ms21Cf5jiVvUp8AGfaJc0un56DbtjIJy/MJXGW4ZER0TVeHW6VnypRpdeyN5aNYxY/QzwJ46gE
fceBb2m32K5cH9iZpRkVkJOIq6+X5mM/a0bD1ysSO0mx/ijsvH8BWCMoTjVWh15w1cbCH9SwqfTZ
QmjBFXEL/tiOvxutuvOtQ5vZQ4VvE8usiYxDHuiHVDYcTYHkEu6v/+KLKwCUJ8fFIizJqjv9FkWc
yZ3eVbJXCvvYp3oQ126+B5AuVSibVrZvQPPf0vK9ULtCBYZUlRoJRyXQqNOo4SSVoFp61l2o/cGn
zBmtaCcqbskbWfzD4xUPgdruDCTqM+t4fcjL3706JrkSWO20xyA4rPmoklYPc1d3Mkm5qSEh1BT7
2U+TjYm9cO9g+UaCigYaejfW6t4Z6mo2s9BnJcT5F3+cvWpWnCLqXEHPkUYQ+ZwK1fBm4zC+NLOL
AjUlOSCQfM7V99TDeqgFKuVe0f9GmnQgwiTgdW8rZMWmHeW28tYIsnt9Ti+GXfSm3rcZiCF59UH7
Si6bWqD/AEd7qveNMLmjntnmeKNLL2VSftWFvRzdIze5kale+pwfI69u2wIKRWIkgeYVY1XD/x/I
XFpcyK4P8NLn5BpAKQSXN7xxV9OqpJGSx36oebFPBz6BuN/+naobAXOEoO93w6cqNg7XQ17amsBd
FvVAixwNVM/pnIqzRpeYLesFjS3u2umLjO5sFR+G4quYGvthTmxpI4c4n0wejyRzSzl+0ZtdTeaE
CoKAl8vspXKs7Lou0m8awahvro/sUhSwKKRGi9jj2Q6cQnVWirCcPXkmv58irOEQjf9XgynyEa5R
SiY0F+B3rDO/2sf+Iamq2dOFOdubEWJd5qhEG6fJ+V12GmW18IvM0gG78E7q8Qu/N/BH22H5SnYv
m8KN5avDxtxdiMe9SckJlAhcyTVgdrRmOfWTRPL8WNF/FJo17aXeJD3Q/LC2QRXFG1t7SQFOj0vy
2Hdl0//LaFcH2WIBWvMsI+kCJgPJwm9DCJfoOApF1fYb22zZRqfBUOw3sZyGUs02W7eDwnwEKYp3
pVdnom1MvNpH3uXxZy14m807Jd7YYueTeRputavHShgyC2w4EMfY0dLJYcM5jfa1/ndAxmmg5Xj5
8AKU6TypbSAawNeK32mZ3odRPNudbMtGaAvGnSBoi3R096j6rwMmbNf325J1nM3q0g9ByoKn1lrI
xzBL3UrIc70M/vyfKbjRX8v0LUE08nqc831NZW0hf0G/hou1XptpE4WVgJerN9fBrwx+DBedn23c
cOfrkSBQPcFC8HqnAn06lRKOoqNZZKZnpVnkAOxlTPSaoQa1w/8yng+hVtmcnuWmXiJERfvYzG1D
LfNdNKJF/T/M2ocoq0U4BHPcFxMDMv1s37YztrdbMnGXFsDHOVstP2T+m7wP+DCZ4eZCmTsZSIDO
eDb1FF2m+Ov1AV3aVR+irduBixxQoftMm6Slzd7q/M4N5vbLZAX3ST3NG+vhQmOABUHPGp0KyoJn
crPq3NRRr1SmN025K6OP6LfNQ2NJOzE23bm/tdrugAfqjSp3jnibTKkdddJBKrofVuy/lJ+T3niz
Et9W5oMi8fihVRgm0mOm6PbkuwaSZ6yCwwQZp1DtPulJST9fn7Dzz7OsY5lyFIkFN+LqDpnrCL15
0HRoWI4z2FnudtltR1f1b3LV3DpjL5T2TIM7kR4leSkP9tWyVse0tDRIHyTf32PrCAM9K7DnEuyw
Rhw36ibHH9u/ivAUZrLdZcI/C0LAKl7EgUlqSDVo6Jzu4EZYIOdCqXg9arMuPXLFVmNxCxt2IX2C
cWESi9xhUc9f5TJBJQhw9CLdq5TSzhtMj3e8+Yxv+NDWz8NjHtYbx+z5uqcPhpqciYoJcurv9LMP
h7xVwPgK/BqIVI81hGBW38uMopOYvAqV1W+kvedSSsDyeVqgOkHnnVlcHRtqlyCoFelgDhN5V+Uz
nX05PwD84n1ryb8AT8ZYnpuILPXpTeazL9o2OWj0wvzoRpFLBaGUtL5VpX66nWrt1/UlfQGQBGsA
MxwyL9Cz5JOnH9nsJEh1fmh4gSndDYJ+X7f+FxQU7ML6JvMMwpPd1Zvu6DfpHp3iTL3XlNtGMndS
/yhvocff89bTG3D5NQtRGAT8ghI6/TWDMA6W7wMzkb+NJBYmUgivFuLpDlRTrfsV/ZYGx3oyuuP1
WTjb2EgnAstivrldkYhZnbudnsgNWmKWN/f5bgpfsLZ3hOLJmJ+Rv74e6ny5n8Zan7oVME7aMcRS
ENf75v+tH8fCbdxQPlSmvUUxWhbXyXwuwaBt0e4HeQLq43Q+IVGoWR63BFP0XVN8wQXDFjBdT+mt
FC9bBfSzjbWKtrryFakPSk5vy8v1v+3U2DA8UUR4XVyAr0/iWW5BIAxOofQuvH3W7emwpFqfhNQK
fS/VJ7viGpbDH1a3pYJ2aThL1YsIzBxhTqPoQxDjPRH5niG7ieUCxc/CO7PcSF4uLgjQsaCq3jWw
15D/muENqUGYGbTBp/nY1naQOTEtrT51gi//PnNU9ABYgRAHVbFa6WLcqXEpxD7Pkhp5HVfKfynZ
xpmyzP5q0UFSZzxgrBdK1+o9LMP/0MUyEDxNzxp30ArBVgY5u7k+kneNgrMwCzhERiwJHM/q87Rx
qiZdmAqe/7V+kp5ViaaX073NgT1N+1v9s9bvIASja78Rd/n5q7ggfKn6vaOZERhZLQtDq4VcEQVP
rO9jOvyTptlN8gP7677NbdV35RIAnrSx5M+PKN6QJgc1D2yIFGt1dnzthEgrleARlrvdz3+strH7
7pchvfw/0s5rN26sidZPRIA53JKdFdiyLKcbwmHMnDOf/nzUAc6vZjeaMM7MAAYsjIo71a5dtWot
pMpWbF17Deov5HxxGEwue+VyhGXURbGQTYHbZ/8NofTZbJ/EuN2AxoPOUd30a9rI78DPyynFFtkw
/m+A8HQAXhpsq6CuJkS7XBX/lNY/WycWXTTXaMKCWGV6bLTfPaSUbfuJbilEaekeEZoHuMb24Vwm
+obsklFAY25xYCqqKGsEPTcmH9gjCZ45GuO9u9hq0zjpnhX2oWt6j3HhkyDTdkL9X+F9Q7B0xR9c
Mc4ScZHhZV/R2c/xWba/dRolZg8ZDzfrXqPsu9e/TePjCGG0p9fbXmJH/ykFO+T9QUN69jurXBk6
TvVrVyhQTU2irSBC08z9Ff4aIvv6ZBMNsu9nKl5uDHWxMcSGjqsxVSJXCoFL1xmZ82TwrJUTdqWZ
wAywxZG5odIBxHyZ655Gj0QvJCiuJnOYm2aTiPFxfkUWkPP5wrnJy2NbiBvjqzfkNpkUOQCBAs42
9SndJV/ph3YE3hdjsR2jXfMO5h7gU9I2abh2LmeHudi6IMdn6Q6YEeCcWsRPoDY9IxjF2G0Dp85e
1bzalbOeg/6rlfuDlyL3tOL4bmxG8Lc8RCk8UY9d9jYEmSwlk2HGbmWdguqz1J5D/9TUj4DyV/zA
9QuEus/8D2BFRGwJJC7PJWziJSTPXuYGebcDNm2H8WhXjLSXNbvwK5ckAtvQ28TjF8nLnsqh++fB
MreQH1CCArVNF8nlF7RhbBS9V2rPgmA54QjYoobOjKqHnOzNFcTK9cRC2zvXu+ijmt8Fi6X09TGu
ZDPk3sq0ZhemAmCTQZMfvVyik0utVVdtVwVCbhuFdZMIACTFlTR1EkxpaMbCc1hIyIGoQW86meVL
2ykB+S+Ode00tDN9uX+JXXt4QHDkWoFWcJyvTpiU651UyINABsisJicrQk13eL6bFR4+rz27Hj2L
6mko1uIWvFe6psJ7Y2tBZkrPE0lEUMAICl0uLPmpVJX6iS/w/CC3hwQGGIC/wWNGacDpMg5ql6TZ
RoDO187SGN5YvToQysp7rYEN7f58XAeUJgBMpBPAK1KGXD7S+iDMMsMUEzcQB2mbCfLgYBNIQNGu
xQ83TJE0pT0W0AE572XPV9aT4a4CK3brQVE28YwtHSpa3cphXCMIvObqYUywWgG0Rg8Apzpvvg8v
3VwAZBq2UeoW6Ec29JSZZQ2DbOV0DzqxCn5DHt44x484kW7cZJVxaJJ0X9Q7Q8vtqhp2Y1r+quka
llfO2vVLb9bEIbaA9Y7Q92rGJaVLgqBJU1f0LMSwueqlfTemG6+gD+aHVLWOoe0UlAubfWM8JKnw
zysO6505t6OiAIV/WRx2vKvayLmRup54UjOVM5ds0rXS0NXhpsEEslQ4bMxZ5fw99P8w/77acgYQ
vyKuUU+BKjtt/WJBS9NqLhXo3f09fP2QWFhbDElThbb1Rz93J7M7mmVvi96xGDZvEXynENhoz7Ky
FileB+GzTQih5gcSi2gsbBKO1Z01VLlbw1ZjB1KXbyM5e6HP9GeljvWOyyp8iLoQhvk2HTfKWEcn
CCBgZBatfFN4kfAzyIS1uvWteSeLDgsX/HfQlizuLb9TxmbsxtylcsYuCg2axJvOoOch+hH0Sbmd
1HVKTJnDdBEJMBU8RyBRJWFGkL4wWpmRXve1nrtZj0CTVqvy0VfpFS/71CeVVfsH0/e5vQRB2Ohx
6j2gYv89l4zy2JeN+XdlM8wh6dXXkEaZQVtQui4fr6LZ9zQ8yrmrvRoH5SEqSCvZnT38VeByt8Nj
3tj0Xq4Baa/ry/MkMHiddB6lyfds2IcdX4gQxRulmrvDlB9KSbf9l2osNnVX2xZSjLF+ai3EzDYI
1t0f8M0ln99H8MWIKG4t7hMrHCE2mfzCFdvmrW7HaOuVsGDI2qTuo0w0IEadsl/3bV65cgYL+yIn
nESoedU/qwlg5oRpyt2QzDBNWBESo0UrOBUdYNv7pq4i79kUBWZgeMR+PEIuPbk+jTWxllS4hvdD
kd906+3+778KCBa/f3GOJSHQ9CxSC1c2Nt6XqEHHwq5KJ0v2bJT7puZzsNiZdMfNDUC8Mim3LVYq
QS098hKjcOO/xbE4x7FtbsrWaT8H6v+npXn9PmzGXkIfLLGUwtUs1zCPebdpYmeoP42vgraRmhX/
e2MHXoxrPpEfrIXypPfJPC41edXCraS9BD/99PNqAuLGUs2Nf0RI3Ojzn5d2SoTkYs0cWSpk7eHc
7f+WREyi/woVqRMP5eb+ct3YeRfm5mF/GJZpCSNBIOYmFGWjz+0alOHWdgC1B4wG2gKCMOXy91uC
aWYhqX83kStbqD/r4yn2/nrlUSodHX3oDi6W+yO6jj1Ia/Cc54VJeg/K9IVJmBq7xo/Z7LQuT8VT
iCQPvEqPJJv/eJ+hEsnNYwQDwVrDz62ZRD0Jxk1SffBhLszKJC1pOGSDmNlDIPhbFTG7+yNbszD/
/MNa1YEIYZyJBToKhW0a+3COjSTx71u5tQH/LxEQqA2it4WvIFoC1qJgBa5J6XOiHpWaHsFDNO7b
duVMzXt56SsohesQthM/kZK6HJAeJaMVh3np+vougHI+eZHTzB6MFZDzrXn7aGaxMh2sd3ldz2bY
CE12CuTD/Sm7ZYDWKzpL4FBCx3qe0g8LMzT6WPDgKV3TrB0pfcrWY/15KhZTxQkCjWHyigRttHAL
CWKrGnmqyjXaE1Io9Frpx34TE+Irxk4Mz5J86EZn2A4Hq34LA3Ur21Fs907VbjRpR1klXWu6urF4
F1+09BxZVKb1YFDgEJqDGIvzXrSz4G8n/nM9gDwZtAsMH24J+joX+94XcgI9yajdYReZb0n/WKzV
DG849wsLi6skStsGGRMsKP3oiN1f3XwIiWelyEe65uX+Zpl/12IlaU7lWU6JEm7EpeTUIOpJWaRF
47YIrDjkGgPeDVFySCIwFP9uik1JFydkQ5RDF2FFr3dEjkHduFMvOar8JEUkHsb9fSM39gFUFHMk
TtWfQ7zY/NgdzcloGjeFHDtOYcOJ459GPp7KvliJAq/TCnPG1JpljMhWkUdd+Kaor3GxqFC4CHU9
SPV+NNj86qtivBq0HqZqtIuhAfcE9VAL+j5I1ricr8cKvwDZeZoAAXXCcXl50FWoqRETKWuXDwGP
+18if/aEzYBg/f05vd4jvJtB5r5TsrLlF/sRFY4wQvG5diUBKYosh5Bb3gv5Wgbw2tWDzGNAZP9m
pfUl2W+DUoOcdVPjZmpk99LnPDrqkzMq6EOMGS2dx/ujumGODBhto+Dp+WdZhx0aRWn6WGkIqPUv
QrsDpNfVjth+rpypFNdKsddnGl6+/1m7qsQOwH2DSGrc8q//Aqm/EezeuiRZizbmJb88zpdmFltS
goAazZCxcfXs9xjRFWs8VOV3CbFLbxOGhBqeajfRn/szeWMfKshskMviD87EPPYPF06f14MlpGrj
qnuYhD61j2vgoeuwjVF9MLA41DB2Wm0cYQDSMEd3JFvfKPt8E+7uj+PGPr8wM3/Gh3F4cVKlFarI
bohIrto9zLkor1g5TDc2wozB5qUMIQtd4IuxSElaFGPuNW5SQJ8B2UxPAtTLQPe/eEax4t1vrMws
soLmJBgU0j8LY01HntcM+9Ydo+zPBN9SBCiumqSN1q+9iW8EupChvcNqQRDN2YnL2WtGUe9VX27d
4Og/F8fut3hCY3rfnOLH5q/3rVuZxxsZqEt7C68kpp4wRKLUus2uORJ5fFaPxZZ+tSP8tv+8Ly5G
Ns/yh30h9WJUNIqIJfXN8stfkxX/GPx/x6OQPQLnRY6cBBe52oWZVtOTnDCmdfvoyYtcTfFfK20r
CCe9+qv3UPf4lBwt6RBNKaTy+afMP9wf53tnz8J7kLqdKaC5P9FjW3zBJHpwYLd561pmAhGw3YuK
HfgPcr7ztPM0baYkcyrDHgNIsM8NObjCelzDpc5b8t43LJyJLOfeOA1dyy1AqrZ5bJXk0WzqQ12V
dMdM3ydxTV/mxrGHiUEnmQYqh4tg4TPzVq570NqtK4+HYPwvKwK7yHcrU3vDMV8YWTwuugz+fDMe
WjfpHzoDhKXkDBpkMOInZdgn/rHSv4av923Oq3U1k4Bu2VMAwq6C9FyOUj2Fh5ZtGzoK6pyI+2Vf
PW2tvHLTDuTC8EiSjQTqe3k8Jt0K0kRXWjeMrJ89EopmIPxKo6+jusYgddPHIJrx/0wtfEw7GUkP
arp1ix1hQbNpTLuodnm+a3s7SDa0B1XNZvi+Jn1yI9LjaOrK3LIDUBVFl8UQu0iaxIIhWlH+GMZP
TZttSwg7KOVswNNs+4lyON8gdR5ka8ObmNXu/cWcR3a1mB++YLF/hHqo9BDxVDfpqnMkN29asLaO
N8/BBxOLdWwj0+ozIFUuWgvbWgpsq3tU9ZVxvAfg9wayWMK0LUcYIbGiHMIfNQz3f34Fkh1uZYjm
SzsFiPTQHRLSx2RRv1GSrw/Ff/mvbHB0+ifQuKQGPDjRf6s4lLUJXlwniheEud+ytUY523TS1ujX
5vf27oU2kxY3AL3oNlzuIgl+QANROITbZVuNaTEfgk11/C0Pu7azo5/xUf50f9PcPJkfDM4//3Bx
hQpsR6E+j+mUHIed6PTKypvuuuo3X1ofTCzcdduHIprI1nxlqJ+T8in0oXxxEBwsmhOp+6OW6Kcs
dFT6ouiVeo5N7dHXfVsb6qNYUNdXO1sVRltD+NHsVzItN8LGi29bRD9JSTzXmwy/3BZNSXriRX+R
4jf6J+1BP4+VvPKiuOkmQPuScjEArEjiYm8HddzWiuB3btt8EkeAMVb45IUzQkt+moZPGYn7iRxg
Ktb7ShMPQ1CskX7cWnHiB2Ct9HUQtCyehDrcb6MuT70r9JWt+Pta7m2l+q2uKbPc8hWzVCvyMDQc
aUscYVZDARRbUk+UQpqF1PqvqRxXwq5bkQBijjC/wJQ08/hd7l4FHZVKNqLBLadyG4mPhrwdmvMw
eJti2K4JKd/aK7QF03bKI42S2sK/plYreLKeDq4Qd04fRHuN/lw8etlkD11k2CUs8eK4uX8+b70F
PhpdeNxKoAyfpPHAa+2/IN4ZBpiqb3p+5OF239B7nWPhdQkqESmb0YRAPxc7s+9g1M91LBm571Rh
7WRmdWjF5jPt8xsv/qVm37PGLsPaDWl9RZV7r0vfi/BnLnQ/9NDcT5C46VW2HaTEKRRvVyKw2742
JcI6YroW2d/YxGDESQaAxDGMq5eEpAUBmj6sRSoe2nyjf0Mi0h+21pg4afKr2aa/Q3rg/4OzbvB+
B6XdrSR25slYTtZH+ws/DQf2UAM6Yy9E8rE0hFdzyNdC7XnzXtmAb0TEfVKgWmZQjSqUEq0sB3fi
EkCh9IepPOta85TmbjCZdk2/V97+BS6/NSZtbYLnzbw0Din8XLAGrk027vJkJa3WqorXj27SWr0j
m+NBREGVTnLF+yyE3S9RgbzKb4R9WMrlNhDRw26NaDNMUr8yDzfOuAapE3Bxsu7k+Rc3VCfw6mnS
iC9Rxe9l/p9otWeUiZ1eoPPth2itNUjc8FugHanSUxsh7bN8fUOArKl9042UHgtH8oeDWmw7o3eG
ILGnAGJU/wS0byx+purXqrTc6mfre6ckWmMuu26FYMjAvZE3mKuSV5ojZlabiV9Po9tkbgQXXBvY
svJgdHvT2I7NrjOsfQEHFQzkx7mnVwx3Ity00n+Z5q/s9lu3Fs2j4EaooaNcJS5cX2fKht+K4+jW
+UNbEFsVG6uzJ4CXz3K3NZ4m85vhrzHu3NqC1G2oHhDPAxlYnDFPmEZIIdPJLZBlHVAODlq0clB6
migVAK40STDKduxPdoEYvGdYawm5GytAA8bM04ZIKyuwzOPrYT5UhqZMbhl9hdf0sf7JFD2UkVU6
ZQ9TlFc4gugUo027TCUc/BaaKP9Pl2V/gvjXffd87XBgHSR/DOsp60DL7OV5NJURhXNZnNx2AE6r
l9MRZpG1iuC1V700sojUpDjTAuQfJjdpTjnMTQUVru0qGfYtK2DVIY6Aa4ZLe3GlBV2vKVVTia4W
+U5uyDYEN3+T7vO/TxitzqwbGGHu69mtfAhszQj9UE0oRVcfx4deNkJbSc2X+zZuJJhoe+fW5L1J
35a1PBdCBYSSnkjRDdqTNxwQWQuFpyZ6TryaSq6yUSzfCdS1tuBbewE9PSrUAOnmfPjl0OQiQqjH
wyoymKMNJ2W8NQCKr8Ttt5YJkljILugWm/kaL60EsaEleCbRzfn9Veztge+9Iuj9swjC7f15vDmg
D6YWA5qsLBGbRBNdSZ223fiEnMHKYNYszD//uBvQP1bKUsWCOAItLHPbUpKV2P764iCH8g6Up3LF
nlsE1kEUykalpeKMiYkR8xPLp1yaVgZyA9E0W/m/bcx0Qy6jgjDv0rYwOD1ZB1WdxZuotZWTvMlO
zVP2o1gxdz1vpKRUUhpwUoH4WeJ8jKDuJAYluz66DE21T1Alvr/217PGrybOIKMJ2gIY6uXKWLUg
1FGdKK44gdVLqm1Ph18KPuu+mevdTCTFg2sueHODLQsQQ0WKNm8m1R0LGHbEY0N306SdwngNT3vD
EL6AfqOZP4JnycKHGkIqd30sqW7WlLtID8+FZ/5VanpJmvTr/THdWBwecQjCQRFLo8qyWsr7LUuR
TTFcbko7EH8UONL7Fm7sNgBsYKIpH1L7RUzgcnWaUdWyqclN1wCnlz425fhSexJeu7fsOmozmkCE
n1rYg7gYniz0g1Y+4Ho2QafggWh3mX3RsgIX0gY5TGpouUH91LYi6h5PekUKL1zB/67YWdbehrHz
66ALLFcIIscLI7sD6ytbxy75dX9Gr6PZeUBofzKblNOX0eUwinI1drHlFtbTKJ9IFNgehLtt9lPy
pSMN6Z/u27vu9523x/wAp0mDHjFjsYK5rmUxBDuCqwUNfLfyoZZOYt6fK1OkSbtzIMKBL4ye8Sdr
epmSwK6FP0WvEMjAHgOENvz3sO7yg+al+OCKLbORjUQ0BVd+KRNb+KY19tFrHP9zduqeqidhd38C
bkw4aC4YeKjCI4mxnHAFfvG5OB6cjVzYTMLPuFUOlVBuQw9hlR4I3iqU+2ovYYiORkICQkf0V+c8
wocBmlrve7JfzmIfr9aIgIrgk3LuDOFvj3L6/dHdtjX7NJ5GbCj50lZTtVUamL3+3JraeArr+s2s
UQusysrYRZqSrEzm7LwuXoUzpQtNAmDliYt5DVyaqwo0cZtKgw2/2xQtkgL6vqu6V1X3vuhdvGbt
KuEy9wrPPSGUJoGzigtX6heF2tSw1Dy3xjfd+NqV/oNW2Y1RQo1O6ko1HbVdm9DrEWKT2IoTSn2N
dbwcYVJ5OekYKC+qboIHt2zOxJb7qvNIPCej5mgWTWb31/D6iM7j5FDMDWbUlpZ+vI8zqWjjxnwu
KyigsXnIDb3e574oHcB2PCitFz0GsdDs4zz7npNycKChK2wtmPTX3CqRhazPoJE819OnZFN2q/Rg
V5e0SqmPu2xed3gNl5AZoxesEPYd8zkSGrqBoSTz2xSagvR1ZSqUqw2GIVjIiWxxV9BJXE5/Kkgd
Iqg+TPxPjPfL1Ozhq+5Q1G3eaImxw1fl73gkp6g2axmPq8uUIc68azxw6RSGkeHScl1ZatC1BST8
UdLvpIrGRbr+zJUY8bpBATM8pQkPeTcwnYtwR7P8wqsS1Xo2xEr/Mfotd40UqNY3Q57qX2WT4qTH
3re+TTBUlHbrhbFvC/iaYjeMPcwkbRgYySGY8m6fVma/puNxaxoQ0EHOG60Q0oHzzz86L78W03aW
dqomf3pE+yq3A3ns9yvrfMOMzg1IXwKgYQodi2nQc3goatmjydxoioeJ4N+ypSoGV4OWrK1Per6P
jdHcqnGvPUsKUOlML3yn6dN2K5iRsS1aOUFsOV7jfrzyOQA7ZyLsObs487UtPFxdDkUsRnHqprKc
vKhhIO19L2lePF+qnSCk15HOIDg8zXKkLwtmjPsTc3XQ3s2jdjrrTAI/Xk5/AEd1WwS0IRmptck6
MdzGkxeS1Cz/GQ6p421MIkeN4q+MNMzlSo9lmEAFZgZnxGH6P0lKgN+FUnUY60SkfSZof94f2vVj
GYPz5M5tA/OzdfEij/VMa5PQD896/VsdPvdoLEOwuQvfChnBtqDceYIjqGs8ZFc3JJLHuCw2Gd0Y
eNjFTvMDhNzK2AzPmaJWB7mU/V01Neo21uvCDsdsTYXiKt5Y2FvcyD2KcgXPdkZpPJT9J3RJY5pA
NHK0Toqo2v05fX/qX1zIWCOqAfRMbwfsBkuv1TRBUpOJPvcO4nAHa5tsug0Evhtzk2zgCYXEXHB2
PUXR7/Lv9NxKjpY5/Roseray+IqZGlMknKUrFxH4y60kSIhPtjRIn1ONpFyGPG/UQZOiar/gUv0V
B765EofcWFRCOmPu7JkbCZfHRG5VVSjbJDkr4aM0Idk9nd/Geo1w6NaOvTCzcAZSWasoDaUJwgn+
nq4wI/MfJD/c5/E29z0nofrdKuahkMyVZ/eVFyKc+zi+RRSCMlgyGLEQn0XE5bXhIUrccoBJ70wN
yoaUX4+K7f2ddGsJP1pcbKReiBuVw5mcq/FZsKoNYqL+k1DsKrTm71u6sXZktFGSJ6Vv8HhdTKoh
oAIph3J6VisS6l24T8MvSto/T3K9uW/pxvpxyUAtOhMJEWMtSSrMKrKaSY7z85gbcJdpDvMYDg4S
X1EaoXDkZHQTaRFNcSuG5w1/eSBAMYPTomZBsxvu5/JA9FUeyr0xQdlTNz/KwRknuyZtb+3kYNuk
Rykp7UrcS2Fy0FfZ9K7n99L2YiWtpIENTJSwPbwG0AQm2SFtfWf8ujLGK7gSHT88YOeNqlExXPJc
Z1HemFFc5mdBOtcaJLW1vx+8x8h6IGNMThSmhLMm/L5v9f0hfj2z/7M6n5wP8ck4hoOR5Xl+7nBw
8Vv1qv2KXyK3e1A3sNQ6+R5U9WO+Ex9o3XXHx+I52ib76Sx+kj+N+2anHdeO6rW/v5iG9z344YPS
OXXQtHV+lhphI8DLow2qk1ZHSURoZaocVEa/35+Da+dwaXFxo1XBEPnixMR39Ysv4uanp6zeleEm
7J/RJ6TVYn/f4FVQQpQGFoVDNCfsoQG5nPMmLbKOiCU/ww3kdJKw8U35kGYrSj23rHB58C93GpnA
+WnwYSKtujStMp+Ks+LZRFnCj1X8znU2aw432a+IRJLOAsJ4acLzh4znelCeBQ/2JIoQ3aZHUNVW
lFrZNiV/Vw+xuMkHpFcTZUi/0u+TOrVvFMf7M3rjjFLRhMSCXu/3R9Xlh2SjFxK1aMU5VHvea7Pa
6YleEiji1wgrbswq2QHqxxBnUyc3F2uXFxRqScsV57wd7UwczhU4tIjGkfsDmmducSx5O4EU5j4m
5bHsEbHUNNamLi3PZpZ0uzIQIapupzUN8Rs7n4ZTirLw1pETXFqpg6mMq3Asz5Std5rXn6CqeIke
hHD8LgnmzzGZ9qW/ctqua58EGR+Nzh/1YV8GvT+2uVmX51HIj3H0pazIilWnVOjsrBpsQ2sBgh+H
wskE4c2vwvP9mb21gDTZsmWpKYBxXxyLTjaGIO2k8uw12q4dGqfr2m0j5Ct35U0zc46F1DhFq+WN
5U3ktKxCLc+BQEG3BGcnNOZuLPQ/94dzw12CXP6fncXtZAah1oN3KM+acZTLimb4z1IGZftjnrj0
5a/Au+bfttyW5kw1Nzen0u+2WDu/bdM40KrqPNRZ86Lmkf6lzWPLoWqIHFUuF9tIitZI7m65GUAT
PDjmTsFr+igjIdVaqml11qLgIDYc7tLWpN/kVmPlE+xcvK/aKdsLyRp35Y3Jhe+bsioAJSqf2mJy
JSAKZgEr0nnScnQUzc9daeabIYtfNBpaw8Y0HEugEnp/Sa/P/lwckDHKO4Qcyry1PhyQGBBCmgh1
fR6NCsSElARfal2PXu5buRHMzTKpBHQa2QlSuQtPlpWpKISpyuDSMT7UwaiftNIKN4qg+VDxiPWn
vOyHL5HQ0r+tt8Iu5v17WPmI+W693FB8BPkhhOvQAKAydjlWPTabOJGs+qxUpWyjfU7OrbJ+StAJ
H6cRZKPRzfwhnpY6edLm28SvLLKx0T83cM4pJLKTvKapzQDZuvyOvIaqnqRJfW7JRGwBjzSHKUrL
lYv/1sp+tLKINDqzomgVklyEgrbf8maBdG2sm+39Sb0+pPNYuHhnzTOIGhZWPLq56zBlTqW2fFAa
L4LKSf8dycHe933NCfR2BeJz7eswCCEGJkFsc14uJ08uw1QRLAxq4oi2eSD9liUvp2W9Mla86vU9
z4NY5w0gA1ya0QiXlshwGrQwVs25rv50wxcFoc30rfJWfOqNCbywMr9GPhzAjMzvoJR5cyZ1h0IJ
DIV2gFQxLIcQ8WZqTFtIZqwR1iz3BuEIRWFKS9zHMMovM3hjRcef1WrVGdxM7xRFWZEgD9SVh/CV
L12aWYxNbopsGkoTQLtZwwUFGRK62P1/HiKicv1iBP+NY32k0yX/xz2ytLu4dqe+GBJSxdXZ0r/0
0b4Z34boy/19P/uKj77k3cQ8h0SilBqWDs1XqQwntV+fjfiHXCM+D5wULfYt7SxwedNdo2o2us0r
3vpdUXppFs8BWGXmOCDlfblbyimtisIbcdfqLnLDN/m7/jl86k7eY/bXcPxTTsYIVXqnPib+KRpW
XMpyr8o0ZuC2qJCTLJrLOpfWR9QGPc+jrBImtvY764NjZOqbUtI2umqthE5XyPOlsYW3LpJADlJf
as5WQhJpJ8IUgJRfNtJ21iG2ZU9CPJ6GAe90ULPB0LeCnNWB07QVHKGaoXnh3pOsbu5eL+Tk4JW1
YTpJHNIdp4cIdm+Krhang6wn4HyUQq8Tp5y66e/9fbJ0IowCACgrBaqRqsiSNYt3pa83ydSdlbGL
9gLln308Bg80IUUHb6yytTvuxhLNB5urlmQeCIbFkQuLvFfSJOnPdAbKT2HaCG/1mBpHPeyDrSd0
Ne6lmEgsinXnKHEhbIpCgcdXjzqH553s5JN8iIqCXKMgyMcIY4Re6WrHzTIBwbzMhIw6XfZEWbjy
y63kC6M6QF3cn6PWs2xdzh80q6q/J5NUPSZKpNgDacJtqefhkaYd6VQhULICjLw+wjP6ay6vA//i
ll3496zPlCLP5f4c9mp/Iu3zLECl8E2timYbCkPutqH3ZvjKs1R0a3zs76XIy4M8l5Dw/GTTedUu
we+JPCbU0ZXhHPly6VaJN+w0WRkpHwWTQ4wi7mKFlsBWErpHa0JsV0+74ADMu9imftH/jJIoe44b
RXaiXoCeM9F6EhgovilDbdhxj3xjEpT42aIyTojklbA2dfEz9Ie901iqZ/MggmQ29zRHF8dPejhZ
u07s/IPQ6a9VXnYODZ9bgfjQ7tMGFaosy1eenTeuB6qx0PdC3TzH+EsAXubHVRKI4XAOrF9tLm/8
ETHW4AsyWgczls+DBxpL3hEIvvKF94/ljWNyYXpxQ1AkRo9mRFU3k7VnLfZeK136Nljxc92dYoGU
+31zV/HvvN0pvc9971TE4aa/3O51AffdICbDWYoiVMnUTQSpLwhZJ5EVOxcaR2nyo1AAW/HV3Yrt
68v+0vZin6tZ1xqVkQ3nzhhRFytpzJnkTZfsW+Fn6hmObHmbMYO/Q63jfR/uDNF0gEwryRr08dak
v79uYKOls2QZulmROHXlULHeUWvThSoSB3T09I31XxAXK8HHrVFzRfGxZAAoSi9m3BitWqm7iQMW
CdQePU06aJVV/fs+guZxztEovJ/olblcV1MJUsuMzOGsp9pLF6C8q9Ig+Ee1oH55W1nHG9NHEU4F
1Im/wnfOP/8QKeaG31BE0sdz2JSHMNDsyvxSjkeVxpyxF2zJmk5abbkZGoIBdWfGOlqBnRuH2vid
AfzOqmR//5OWsTi+m4cqSQeKWCTmlnM8DpWnFWU4nX1P5XXaDjWsucCPw5GL+L6p6+Wc8ZL0UzB4
Lu/l69hCzlPJpnQ6o+Pa2yHB/9bLlWxz38qNoIOrCHcE9w1AeZIAiznutEzww0o6x37XbJMkbI6F
qOZ2Yar9vh8F+WWkcA8ptO/v/FIxNvTEGxvYdc2N1k3dXko84zG28mznB2n51OSJtDfE3nCCqkU9
MpBa5cWCyHcl4L0RF5IowbVopHrpslhya3RFMpqdGSnn0U83ZCzUbbBprb9qa+vFToN+bXQiG41B
aDDCDQSL2bdpPneVXawlE2+4ustPmVfywzalLm4IWsqn6CfdyXbB5lz9RF12V66FOnMoc3mFovVB
HA0oY9a8X9KjKFYf95KSKWeuPzvdlidpE+1+KyfvIXPi1/sb48ZOxxYvPlwpVLfLdoapzUVfl7DV
EN9nxRcEVStrDb50HSu+i5fMkFq2H+Cgy5mDIrUL6ihVzlX8Bn/fLhrrbdIjKBmsTd3slq6mjnBO
Qzt8LgosLIWKUpqNnivn5LsuHIxtuR+jfVbtyKkJpyl3+oMm2eka2fSNM0weVKYhCUzYnA69HF/U
h2zScNLOlaafxnJUHU2Lre0/rxR+eFb/nFE65pLxXJH7UB3iyjw3UldtjLhJ7LGqHqcmXBOVv7En
2HfvijZQHhHJXg5HlbtEHnzZPEeaEG40I2w2aqumGyuH1ub+oG7MHB2nIoB9qN5oJ1tcZqJSN2kQ
GeZZKFUdKRPZRK1zWFNGuzmg2ZdDQQmCbmnFEGqlKQbBPKe1Uh07otCQW6SNvjZImrzcH9GVLeLe
WZsFvAFpFMobl5NnCH6RFGFinWtZzF9iz8+VnSCjiW5XNOetUolemwMsQ01Xgb543hSLGCik/c0s
DEMg1k9sC7kcy/thKD3Svvu+TW0lns5juVPp09ar0vYrb89fbTuBsqS/gla++hSiP4XHGY0ngLSu
KPknpaErL8+UF/JzThC5RizbpD7vT+98T10ccIzAhSVBSoylKzlqJRoUw1Mr5cXsfxrWywTG2w8f
Yw/ylG2XiyvX5rxY19Yo7OAjccRLdyLWVdkZ8qC8xFMo2H1Et3+b1Fs1NDaF1oMQ61bm8MpTzsOj
TsR/QFnhbbjcPdYwVEKE83/ph23UvlSIjmbJybfWcvJX5+7dznsLDQ0IdAVc2lF8X0pyKi4vVaRA
Iq2LJk3XUru/v1i3R/M/Kwu/WIS9FoWdrLxQK7K1eh9IjT34JSLMK/DtW1uPozZzoQAPvJq2pE7L
CBkaXvR0vqUoC4S5RhPAipXbw/mflYVf9Iey1NKG4fDm3vXxc6VwqqTKLvWVB/zacOZb7kOkIQT/
h7Pv7JUUh7b9RUjk8BWoeCJ0n9Phi3U6gQkmY+DX3+V+796pcqFCMxrNqKWWZpfNtr3D2msBalNh
/i+C9/kDi9Pm3XU2GttrHoABTnFSkURgUdc2oNZBrd7AQUJz2XzISjq+5GaxNW6/dlxF1AZXwpwg
5uuurVTewAsdwLZo8D65yYulVmPsEfVQ6+OnRDEgy61P0+m+160dWlB6QbhH6B9BGePaptHUQzaq
nhGxtt257W+ixFAPACnIHKIkvr9vbM0nLo1J171Lpq6AVhB8Qn+q6TezPoE4nmxxVK0tCaoqyEcQ
ccPRpeOqjFBSRMXIjHSevVvTbvFQAHnU7PTY68ru/orWbHmgUUbLA+15VESl7SsaOuAOMqP0M8UM
PdjyEuNX2Y+7rN7YuxUXhOshJASnGMj+5Radbiaz6U6ZHSVkaU8c4DI/K/L2368HTQExrY5EFled
dGrb1gVPfpI7UcIG3XdHpLNaG1Q2KGwVkv2waPL1/gauuARGYjEajNcf4a6MBwCXdm7nWelENU5f
qOilFTiN9SCEbgNrVo//wRogloIxFYuTn6g+511VdbA291aKwlfSZVo4WcU0BJO+uD/sQU23yFNW
TjXEd4Q8oIBkQ/rr2kWgpGzM5oJXSmmejMQIlhJ6aaeMuc8V+L/apN1wlJX7EApLqEUAFIzwTRbS
bQDj8EqguSKi8dCuPsp0Cpap24hFV7/bhRXpkDGjX5qmwr2hL0dj1HyGMQ5eYaD8P7xWV8uRti8D
/bsFkLMRYbB02Jda9QFO7Np3SLNVXLgZ4gC8ENcuJhdEcxjy9NL11Bg8rYYsMSPWTwdziZSZvjbJ
+MCQ7RX9s2cE+lyBI4QdW3d8mC0wt2IwKEBitpRFAJ6HLSYssTYpokJPHmo1mMkFB6/c54FuSauS
mhjR4j31HvkzFxgbeU7tw0Kiuis5Krxb7HBr3xWdXCCs0OEBdYH0Xaem0nO7rK2oMHTfUdl+zD+V
8++0Y/79o7jipoYQN8BUF7irb2DyaOE4ao/p62hWnl0FMP3daG9AR1bWcmVC/ISLyCBb5jpDMmNH
6bLQg8vsU67mY0hAcwp1K6/aWNHKDY0ChJhORTcVMYK0dckIQhndJXh3Kpo8eDPkwwxGqo0bem3f
MGCEu0vMwEIJ5HpR7qxNtB9zK0r6DNE8xhxbiPzBQ+9/npWHDdJTiKqhf4BKhJyldzaC+HlkYJw3
d5mj7QqWotdWoY32pk7t4b6xFT+HMSBDULlC5CM7XYnadGEWrRURb8TMVB+Iob72B5vfugJD2EBp
5O//wSKSQMz4CnIOOXWoPZ6MENayojnR3www0ZyH0njr2h5N0wmif05B09M4Q1djqZwtQqCVF0EM
c6IfiHfWxmjj9SdkM7RiaVZZkS0gcB9GqATqcOTDOdsSEFg7AZhJE4NKeApQbbm21CBMIqrS4zSj
O1Tq3ycQkIDYIMi96P5+rrqLB9gZbk1wPssBsu3xyTYXYkVKX+x69XdvfDht3A98z/nGp1szhTvD
FRciRONscQwvTrXXoauAKwokX37+BGlGcMZ54f3V3FYvBTXDhQ3pCwFllRWg0rAjF4pZGW/eEhtq
I+3vipWgPIMsmzIduoS8ZnTryl/7YuByRPUFsAx0w6Qaz8AmnlTeYkclZm38BbVlnZPA6r0XV6N/
Npa5dmNdGpPco0eNe2HZbEe2Tip6UKmtqrvSKupHB3Wfn9rC7SM1qP3qQft6LEFqpnRD/n1GRWSf
au4yYPDZAIN4l+vel/u/bXUfRFXXAWUQitnST8tSrvHJLeyINNXPuf+uJ4PPkvJ7SbaYK24bkPjY
ePlRUcOIAXi2xU+5cKiMNM3/eyYq0F85S6hoIWGQrQJT+qL5KcMIX9X97qdyr2sf91e59gHAUwSS
IlCcgBRbWqVJ2WzXlNgRz3eHgm88FWt7ePl/l4J5i1iKZhf4vydCwPSANuNyKN7ur0CcBClEQbKq
gVgCeBQI2krZd+8u3ewmqRO51XOS4jTq5/+SfWNrcNiRnuK2lLs+hVX0BVMrJyLlQ4W1DP1GCWFt
o4BKBF4CjXgIyksvN52nxNGaxonadGeNwZxgHuiJDhvlqrWtwksDaUeQZQhS6Gs/m21S5d082ShU
HVJ0Qj7xf01mgwjWuDQhufKssdKdRphQleTguM2p8OiOuEqQZzu9ASfcpJ5oy4Os1v59uQeWRRoM
KmocIiks4QVB4ULcWxXZYWYn1IA/6M2zPmyR3K09nheG/l7dF6fVK0Zw9w067qy089kYaNajoqEg
p7S+im66Z/yXryZ0IoH1FzmqtLDBaGeIJHl2VIPIEgpj+8Qlft5u1aZXneMfMzJ7hdYvBs8WmElb
x30pO3CwTXz62dGt8dS1KwdT2YB7Iq2Crod05SgAwzcoPjtR7yR+2WcBb7eG/teOk5gSFZwN4D6T
ER3zYkwzZo9xJyh1oPMuWPSo1NF5ZFsIxhVLgvkc1EbAzkCUTTq4cz2lCrIIO3LUd454e2kfiOYv
7D9Ew1d2JCcg/bQMZYYVFe3JcWM3S/3BKUMHjWBn2MisVzzhH1uYyZQiAI8PhDPhcCoAN/p0xKw0
MFnH+9f26sYhWAObM4iOwM9wfRctczp6aoanAReFGaKFXvtZilEnrYXIOvg4m410YsXrTOC74G5g
xRfCINf2vF5ziauj8NL0PyvIZTDt0/0Fre7ahQFpQVmygNfchAGqfcuL585IES6c7ttY3TRgtXWU
qxC3y4Pl0BlJAOFhTmT1J836Uy+PtI46zIvdNyN+qvSkYq/+MSN+xsUNZ46GprQDllLYlOystsoP
XomeAKs0GnTd/AHudusEUJz3KS3qjetuLRrCsAXmxJCggC9CxigZ3pCShU1uZEEXVx/nI0iqzOUN
GafvGu0xTT/p5cdgxSNQBffXfTOmg9fryrR0NemN0izUgWkDNjWjP7ftAmx3Hjq4pX4yE1LcZNol
hnmEtOZLR4qNMGB97Zg1xeAFRrHBuni989ByVPVmzN2oL0E2PiXnuUjPKILs+vmRm+RBt1MA6OrM
z1zAlfOv99e/dkbwyCAKRSlezApdW28gPj9WeG0ifUTLtSj0PKAq2APuWxEnTfYuDD2oLqIpUakQ
6dWFd0FbsKjKpnUjRIb+1H7LqmLPzTjL0O+nez78uW/uhi3j70cF6hUAKQzwoER+bc/K7FwBhs+N
tCScpk+5G1YVIKjHWiVHL1HC3m7Dxf2sjJCNxUitl4ajt9VYWUkZYRjgW7TnTbG317+h7gZ4a196
0VPS74l6HNvAVcJiS2d9zQzgrIJBTnRvZPhNDg5UJ5lRole4vePeeEyQTg3JrrbtU6Jv3BJrlxEY
tZDUwyKoJqR9dYbGzjtu2lEx1XzvMvQji86wTqVe23vdLbeewLULFjUEB9E+0C9oG17v4TwriZJT
A4mpB7CeatWGj5o+yKcyfaPZtroydOeR/oLi+kZByh2LyvJGrGwe+2PfOVCj4JUG7fnHlNob7+At
1At3joAC/K8x6chbPSbdOkS00aRRC4JEc2Efa6tyc18Bj1C4AKzoj43ZhUZCq502lTtLzyrf6PXP
FalUny3VvOcGaPo5cbRXt6ub3VQ0xhlZETsqc5Y9GtB/uX+o1m4KsTXobGI8DRNE198CHPaW2pa2
HTXV/AZk8wm7tfEOrJtAYAX2JsgMy42gPG3YDFilHdHC/l1rzfdZnduNC3/tvAgUBOBqwMejnnO9
DD3Ju6nvLey9xYOCaAd3GB4mlwSJ1h56Pd2Ax635FWraIklBAw3p3rW5uchLWgHIEy0l157ArIVm
3ezxg6mn849imsbo/ldatQfJETAjijBOHvv0hrmzRw/BaWrYPoT09iDd9rvqqfPY/r6ltY8FFwYB
IxaGkE5y4lLBcAqvRBg8OnQ/eziWNvhlNz7X6noQ1ANXJSp98stRd9Zc2bUIsRg/5Hp16kc9WGpk
YYW3EWmtLujClBQuuhal2mSjDan0KAVTgjlyt7S34PdrVxqCUVDoYAwILQ8p0tYF3CJJqQMsZq1j
+KHv/NRZxr3rka2UaMuU9IU4L0Z0VUVQX9kHXtqYR6FLBcbFZSMOXitdgikXytnoYWEySZZxI3U/
5baZIflir9n4R3H60C4OxbSnTu5boD3xKIC64X0HXHUN1O/Rb0fciuFK6WhpHhiVMxi16upcDuZr
61avZmo+QE8uvm9q1TUQTSCWALoPbbFrU2kDRvOxQK1GNYtnI0VLUN2ibV9bDbJjBL9CeBqP0LWJ
vkjs1isnJxqb/sS9dp+R5L1O1Ufwd/64v5q1K/DClBxtF9zNmwV4tyg3u7Nl/6bGF31o9h7YRrJy
w9basjBkA6YPwcEOYtPrZSFOGFGkcZ2IV7tEfRigLzXuCuVwf0VbViRPXzSVZyjpOpGm+/USQy0e
9etNpaU1K8BAgmULuTJqnOLvL6JYrFGD+iluPH0oHyk964nhz1ODgaatYbsVS2hK4cZDkiyyPslS
4i6uool8qK4XFiDp+qrVdOf2Zem7HkSm7+/eij8gghRanQhIwHsjuR7xEmM22tSLpo4e2AJB+wVf
M8CYDjTWh9+lQYqNCGjlPIFXQshLYgwJaEHpEWZA8zXDVHkRhMl+Y6wWRGWT4m0sS/xsKemw8AbC
5xCvuiBNvf5cXQlSZch8eVE7BDq4LU/wDNLtFggDfa+2eJBW7lpwSyCoQPcagcXfjOTCN0oNUYVL
By/SsqX21UzIC9n0c21u8Q2ufSwU0jA8i5EEUOlIB4qAhmRJjdaLMu13x85eq+xtGCsqPXCML/cd
Y3VRmHgWxqCVIpM7ICSvZ6+dvSgZwDQbM+0p36pPr3m60JD+XxNiuRf7lmcpBd58xL55ZoBGCYYX
GPhjGUhptlTw1nYOyZDIXwTbgFxJ0Sdagn0fqxmdH2NmnKu3tmhBt/6BIHEjallzPeBU0F8WMxGY
jrheVdFWtjeimxWN1KeYwGh2z9kZZP/8EzpK97/RWv0ALK7/2JJO75y7bTK3KnYQGibn5QcQnF5M
QQnsY4Zu526Rm619sH/MYSToemlgNakqRYM5hz623YPePE5fbPXX/UWt7x+0JXGnAhkmF3M121U6
dza9iPPvHX3XzDewGvJu8L3kRTfzcMo3Mo9V34Bwx/8alC6k0eKWm+iLB0RY4rt2sVO1rwBmV+rj
2GwNoK6dKhuTPuL6w0Mii9pVo6rNaJN56MRHHf88Vq+86TfuvrWvhNBcHFqMTKODcP2VFnuau3Is
SDTqPNBYZFVTSMw/uv5x/0OtrQVoehPRrIeygNxeYrToeq2Do5O0z0OASevYa1UIg+vscN/S6opA
aCOYyx205KQVJT3aH4tJ4HfGO3g+/IrGqK2k/6HzIi4I9BDEyAPme683rjb7CtROLYlaEoLjffD8
0vl8fyW3E1NgqsIUCkALyJyAXhCv48WdV4KrVStUlUSgfM322N3u5Gp9F7Qmy4K+SdmjVmRfMNfZ
7lBLWwIoUihnVjnsMJSa8pLN2hiaS7ocytRQd8aYA5tlqPOTnoJXqLc0e3f/B4vbSn5IBZADxSwX
qH4ZLtmYzjz1oCyJ+kV9Im3yypRHRj4V43iw0JqavW/37a0dxkt70o1GsjSpxkohESD2XrcjaFN3
yUdSh/fNrGUtfwEq/39dcmyqKtgvzSIkSi39l0c0x3eyMoSE1RnQFp/mGlIXss+63G/NrbrA2sEB
AE0091B9vTk47lLkcw6ir4jyDx3urPQ/3Hqr1rF2ZqCQADPIKVBVkRzN4YVr0D4jUQkxsOOo8Pyg
5cY3kAz1PhpYW/SFK98NU0IQFgAgDWTPnvg5F36tcYzzgleURJYV6/RPg5EWnFIb9BQs23DJlQcC
2ZjAaMAdBTHbtSmvXoAKrgslypUhBD/TIS3nQBsf5xEk/1lg5iRYqq1XfeWboeaJmTWMeAHbL59b
wtxiLmpHnIMZ6DA/VSBTu+GUazagpYZ5FoHsxvKuF9ZAuC0DQYESZVw/jBguIUzfe/nG9t1aEVBB
FI3xfoNAXJbnSLTGmqYajqHjfCWp6RuQZdLNjZqqcK/re+Pays1dChIMIHlIBAncgJhVmI4b67h1
cGEBbV8Q9OKCkvMkogpYImckKvojN74SnoYKhM7G1/s3xfp2/WNGOP6FYw8citAGrXCOmNI+UM9c
zhphx4p5W8Q/t0foekFS4EinzgQ1BRbkMIzjhFBDPniHadpwsjUrKLACD6gKRmU5ri9phwBk1D0x
olUSN1DVvQNEVdZlYBrbSPVW4lMEwJhWxGAfnjoUh643rzWmvtTAHBPZ/b7E5P08Bpb5OPMyUIq9
nb8W+ueEK/vCqzYK1ivvrLBsgxoKU9tAeEqfDZlL3dUWNrPqfmjZW2v4zIHoV7mH/IBuxEu67xog
7Kj7Ql4xgaoqO8XxvelFTfOvJnE/t+XWtNrttYVfhM3AIDlACmgLXe9FSkaIWqLGj6Gu72ycfApe
zOqMx2d604c0SDa+88oBRFMXU/vgf8D8utwbQnGx7RFhkygpcCm2o5KGWVVvcS2tnA4RpoPTFVgm
yFqJv784HVxRk4XzDtsMXVI81ggJ/WZrqnBl5wRfiqBQg9ABLq5rI5VDc64ouPCXZtp7XVCM7ylQ
ung56zmc55+l8+v+mV+JDsAYh/o2wLqgWABs99qiZnCzZ32rRE4FheRdo4ChzlcwKpP77tJPP+yx
FWK7ulZ+VtCYGoIG8N3e77re+/dABuHAHhizEGND4UBavNWNjeIyS4m00kJzvmk+JhBMb6QMNxrC
4HKHSAceBKTG6JveZHbzOHlzZWDBkGjX9fJkOiwEn6ZvzG7g9fuC7br+yTXyF4ws7EEo7Y3/HjyI
nyCQvIB1YbReTo0s5tgJJsaUiOvnrP1ChoPbBdYWl9Saw15akbazbufcIp6jREr9tXNfjZmhaHi4
7z63MTNWIipBCFDQsZIPxaD0rdYmeRKjdEKLw8Hhb9AenD9V/37kEcUZQUaHDoyQq5PcdOGDxhet
TOIsOQA8HOY1BHmyYMi/3V/Q2qZd2pGCO6ezh663iyROMwDf5ubciNm9euO1WHmZrlYjXdl0AZmu
ZWPbsmxBc+RcjUdi2T5LnWDc+kSrDu/okCnFq4Sqvqxc20xNPWhul8RL9a0wdgWocTT3aICX2jJP
aV2EWftqgXJ7ijq9OQ1Ts4W/+0s1JUVIGLT55xdIH88u06ROuj6J36ntA4lg+DYPy2h4gI50mgc1
RekoaEnwGJTNxuu4ttN4lUV9AFwFiAWvr7dGL1w8R2MSQy6czLusO/RqgAM3zRsnYc1xQP+MVEew
feIP14YWBVwnim0kcdG+1PXOHQ4p3/DNlTAQTLv/mJCqN1yx9IosZhKLIqJitL5tPDtFetgc+117
hVzwd4KaUcCV5FjGK5nrpLRN4/51pueO/p7ah75uApp8DO0LUekWOEjkMbKDXBiU8xy2WK3Zqn0a
M9v2x+V3o2Q7JhZI0mBRHysN2q40rous2ygrrt1fYj4XnNooUiGBvP5qou/qDAsM5229h7Q6wqQv
HG1kkP9R58kdtmiq1j7hpT3JS6q+xLvpdGnsDSCKmqMlJz5RwnlrkGNl3k6oEyP4Fa86/iAtrAHV
GUh9eRrr+dGav9TdQ2r/5G7lt84jIGcIhavkSe/EULe2fJ/Yp07ZN+UIveL/cC4uf4i0YoemKgZY
9DRux4ci+d7p7+m04T5rRw88BRhxAl4VSHPpeik8iOClupHGNfykJ3qg5pXfg5fw/tOw5ivoiYE8
GIk4xlyllUyDbmSendC4T0Ot+j7VzbtWHrO4d/qP3P1839iao1wak866C1nUnPduivDdRZhpPuTa
a9r6+ia97JYhKUpoSg3Io85JY0rzsJ5/awULzE5D4UTf3V+SvH+YQMP7LaYMUPDxbsjJnB6n2SAZ
jxq2A1PZvtPCutkDthimy84jG0/s36N7eafI5qQ3dtDMDGN2OY9MvHjo8+ks1NIfi/MzsWPd1kJ3
/jXTvUU3kDDygwPMkAFqITEkj6qlZ0n7qdcWtSxiqNHSNvsCgj2+6fK4nRRQHnf5qafqn/vbumYQ
2RZqRKJbi9Gq6yus1Np2tPNSA3LW8xtmHwv13enx2lkU3G9bDEpr1pBsociGfhVGOoQ7XWRBOq+c
hhu1Fk05ZYHVOT8IU/ekdb8O4xzRBMzo95cnv0VQdkc2gAFG5AOCB1ZanlvWVVdjBCJa1DxwRuuR
Gcu7qlRn1LWDpBhejYZAnMDdqIWIz3TpPZJZGTwwUyex5xxmEVj88RCkeGr3fn9lWyakKzoD5wXS
zBT131w/l0W/R8Nz48jJN6OAPwCILjTV0IK+kaZo6yStB4cmsZeU+wWK6HgujrT9cn8ht5/o2orw
mQufMG2PjqRAbK5OoO5Sq4AZXlBqn4oiP6WoSfTeExqRn+4b3VqauG0ujBa0JPrYw6gxYKY1ARK0
2nmNtnGa5dvx7wYKZnzAQAFtkyuIc24u9WTBisk632ibwOk4BKKgZ78Fy9qyJHkD8WYGul2WxL1y
RnVhUncTRN622uqru6YhAhHcSCheSwVlbjFQCNawYi1GyDzwujTh5nt8U1PArqFQKdA9OLao/EtW
GqVWXXNCLMwnB7D6RPE7B8PHxWu3Z3n6d+Y5x/RcCM6I6L5X3J4pWIYTI2xFNQw0/9dewQpmdmzw
8L1SHVx8LEvDKTOd/X0rK7uIKgWiRsQaYJ+Qq9c2M5OO4DWLPZ2dwKHg91pyyu0N9tYVj7iyIv7+
wsMTJdXzFECIWHPdXcreavuc9vVeaTZG+W8SRPG5kL8jQUTpCWUnsdwLQ5NRZ4ZZIrAxCPRfy72b
gmuRRfX0p2mfy+77oIJJ1TrxCWMZ4wGAk9397ZTflL/2URAGigWbijG3a/sA0wMImzCKV1ILU4uG
bHqbPwGhvxV9r303MQEgXmZwWsl8xHpSup2XIpPIyHJgo/OkjuDmMzeejrXvhkFEqJwL7A9yz+vl
TMAOukU60VizKJhdQP9KXjoV+Od6I7ddNeSC2RfBPCA5ssRUb7PWGdyZxpCV6wr7hDsjVevAmbYk
O9ZOlSt0azBhKUgz5BUlTZILscWYGOl3kpS5r6lJHt73gpuADSV6VZCei3OLupX8dUBSwBTG6jwu
h7dyjganDhetPxXm3s2rPeAfwdJkPlKYraGgvx2t68de4LDxjw1aQ3Gir7+YPsyqmxhGFivO7FsJ
8xf3oNoYSn+ZlOXYOPTggCiaPphOt1f7JmyLr21mbqz/dpMFS7eYpUDVHOxK0nFvKSG1QkkeVxGL
t4hrbkow2FwMvqM6gV78X7e8XiIzea1kTlLESYlZhpMHrR4ST8PwSMf86Kk7iBLa9NnJ64ObHjw2
vXjpsar1CDfORgH29hBiFBPdYGTd+MimJj3crUlBrjPOZTwXP436F3CSDd+40dZMwJMA8wPKVFAT
Xy+W6os2esCgx+3XZnjRnv41Og27KSQr/s+A+AEXN2aaFlCQaasyJtCrUZqH2tdmBNxPIHPfCH9X
lwL6dUzE4SE1ZNmvOSN9OfCmjPkwnTg52hV7LkzldP/s3d4krtgqhPNCJRPFsuv1QPGz7QZTK2Mh
G2Oiv6EXP1TSvJbzr/uGVkIDWMIZE5UJJNFywcWhtZrMRMenKbqAQuF8+NozEK3k52roAm3OAttE
EEm2UHFrB+DKsJS9L4ntztAGKGO7jlPe+GP1Rs1zPZmHoqyDfBQ0/QGIsbolNPDwDPMfhK6Qme69
+P4WyGmw8B1Qp6H5DWoC8OpKmT1IqQDiXuwybsbBT7LET/jnip9sXD2m8zSjF/4f7P2N/wFOBqRX
WrgD0SMHRRGcN21+M+vebP2iZi1KrZN94oaWBYvGin1WmeNGCn77rotxTlzoaC8hxJDh5EU1KhOY
dEAbaA5nu0Am4ISuGlLX/DIp04axtUscXGAeHkJR8gLb1LUPg5+/hfbYwnBSSgQrgJ28mFlNw6Em
YabwGgqXFAqHUGgPMQmnHCrXKR5B1g8twqpMj0k/56E7QT30328/mrM4V7gxQMUkXRUcg49sbmpc
6R57NIn1VtrFySjIaa7Jc8Ne2gzwxfsmV30d6q9Ch14wKcsBlaV16TRQm8WO9jx9TflhNHC9T80B
jd8mOYwNSMvHVxuyBVrnC5BM/l6c6y1GwpUHDW08DB8JBj9gqiRHh9xU4UJwsYrbBANtCwiRd9qY
zRvPydrV5dmWjVo1Kks3vLO9ZpY6cqcqdg9oB70XTqhufMG1K/jSgnSADGtu9UWFhRQhCNV/pUtk
bpj465xSBILCEeZ+MOgBtLglPYod73WO8g6LFxVK3+7RVL6Snc5/mgd37kGHHZrkqKeqz9mutc9F
8QGONP5AQG9b/pmrr+wZ9AzLtOP9gSPjsvT9oKLLct+tVvYBWwxhLwCyMcFrSvvQK0PGJg3TuXY2
H+a++1Wb4BxNQdZ+387NrDJuSHSjMc+KppELxjjpyCylNWjMHBlSe7P0ndoNaaZClrbZDdZZ/VHT
9xrd8doKchIqm+CFFYe6si7FYR5bFs5S1MVV8FW5zwt/VrRzTj/uL3J1M0W246EmiqF9qaxFbS+f
AXDEtQBZbwppiL7Jwyzdynj+Kj5IjoVStUjCQRiBwWSprKAyjyhKiqsgWY5dnfpK8jKi9t95/gK4
Fc+e2vqQLRwZbBV4bszoHhhE0KAFel761D1nb5S+JNO+nwKtHvzCmw7MfdRIe1b4Rjqzcl8gM0J1
GHQ3iBBlblHac3BP6Q6Liwo0UJaLmcihzrdAQWufF1gwEBJBaB0Di1JsWHvTMo22yeKGfySTeqBg
bK4WP3X/3P/At0Ux9MQFzSemnIR8m+RGqlbkLqjRq7hxPnkAvNLuj0vyAITzifeDFxEn9sa5WXlu
ryxKD2A29UWWovURu+CTa1jYZCys8z96U4ajsqVquHpIBV86skLA65C2XT+3WmqUxmLyKp4hfFBx
fKr3ynn1ui5s2z5IqP2eD6d2NFGzMKOGbtRG1pJFRBSCFAnvC8Dz8h1RAHGHMgxiuar2GZ98laZP
xIW4KijIeT1/Z1Xig238czl1Plm6f8sXL+4onCpUwQUt0A0RbjpTMqaAScZMJcq+6xv2Ze4UdaOU
sHIkBCMtQNrIl/CYSqfXs9MiK5q8jsGu7uy4u0ynMmu1jdBpxVVRFUHwhMxeDLFJe9kpduM5o1nH
g/m1SJ4pUw5E1Y4a1fZe7QQOBxJi/H7/eKytDMmuGBFFlobZr2v3aZvKbgetauIy793A1iojGEdz
i3Z05UjAALwDTDko1mnSyoolZYmidE0MgpTParGjyXh0Eh5Q+/cm0mDlRr+yJR342szcpkJ1ILZm
tB8X8yHt5rPl8Q3Pv/1YcHoIFAgEEQoFMqjRYqVKu4a1MTR+h2EyjqbemPt2ys5ZVj/rtP0OcXF9
77jp1uimiEGunxJYBumtCLXg+zIEp8BBmDUN1INzea4ypEjeMypBSpaHhherZGvi53Y/hTkgEMTA
LWrvsoeMOpBnjt3GpR1244NSPQM0s3FlrmwmfjHAayhIoJslj123sK15BetjjTcPAMC9uN33nD6A
QHKPFt/3iu6MzfDm1vOFzo6Keh1Q+Qj2pFCPt1xvnC7rsWW1tZ95pgfKAIDm/fO1snuYwjfE8CGq
LChVXJ+v0W5ZoRX2ELfOT8WKmFX5Zfb1vo213cPoje6ACBzAIl2+nXjeUKe2hjgztFClCgLVPD2P
kPk7Q2D8T14nABt1h/tGV6rVwKVDAAfzBCgg4N/rlVWc2V2e931slcZL1XtAKxonb0x8NH+a1Hpc
KPXzPPs65GloExqO2XNWdBsX80odQ/wKwA2ARRPag9JXLBfoG5Kh6mMoI4T2tMND6Q/Frpu/mZCz
U1S/qsagwUzAxupXvuuVXfFNLipPSu42nE9NHw9/uBu6pp8rcQ3SniW0ntN3ZzenuwndKcP3WOBs
pSkrr+7Vql2pTlQmi4VHF9ZVqn604y/OIUJr+pPW7XCLz90RZFrgwAlNPLr3F357k4s+EvRFBMgQ
ylySr00obzrZ2MIy+2VZJ52f8hodzcFfum5339TfCqR00V3Z0q/3GGSgeY4MAB4mOJkONXnpzXfG
QWMAEQwwQ8+N4tc/vhn8hXUJKhqPpfcTTciW76YNN9tatZRCmzP6+l0y9rGejifLAxvEdCisj1J3
H2eTbhhbyRXEHqMUjmsJ+yknoRBhcEByWPZxbRf6L9fg6hn1Im+G3Kra/hmWgbdQkib9sstB7jD4
LslU7ZS3Lav25siH3UKysn5terSoktIyf3QsqwufToXzqSqZXoOYIefWbrF1GplZq3chKOpz5aCp
RV0e0soa1NPU2Znx4CosfaEGBCQ3ygV/L6WbjwvNFkhOIIZDInD9cbvByyfdmvFxfXVXHaZj9mIc
nSM5q7v6pEAGwufDwX74VP2wE986hc5GbXr1/kIt6P9+gOTJtDWm1mJLH/df62xv+kmk78r8YZp+
LuoxawbfObVNmGsbC7/Ne0T9+K8+jxiodmWnrnmWDynWPdChCGqbEH/QWXmcHDJ+cUqSxBunSGzk
zUZfGJR9N2dV64FmKM4miIfR5qgDh+Pop9ypwh5Vx3J6L80lULbGs1beV7Q4MHSA/6LCKpM34ZxC
5V3T+5iWuhHkSc59CMcl+/vLW7uHgZjHAwAud8F1fe1GitW3veoUQ9yUDz39RvTfurER6a2U8ZBg
XNiQ3hiHJI6aQMsotq2v6hg3xXlsd3xXNY8clAXdA4Aw3ZvtDw9699Q2HwkA2PcXuXrfX/4C6bVh
Ol+SgecDovRzmgxPbWeEefs7zTETvesfXKN/aPnwuc+3uBrWPiLqP3BXMTMPnqTr7a3TTveUthli
ZXHVT1WG8AWTAeTt/vpWraCkgEo8mkSol15bAUdN0tR6O8SWVamnQm+bk4VJ4g144kqqjKoeAlgQ
QACRifbKtRnSjhmpc2OIMbu3Nz/cgx1UgX6q342gf2bmxkupi4MlH7xLc9LepcbYDzXVhxg6bd3J
olMO1thp+G5yOw2XOhse61ZZXjBKiJF9Q2MPhk1QB9LcIQBhD90tS9KHqGmozxjfztDBLt1TMbFx
r6YL33cK5nBNnTTvTe4Vz5W6gF49oVsjRLcBFoD+Aq+O7gGQATdc/DNSH7Oj7hiXSp3+MpoiDRiH
bGTFE+1x6WqCOWyjALMBtBpAwFMv/VkDm+zP+x5yc8zxK5Bm/R2VNsCOLCV1g+GM3ZwVHPBx40TB
S9Kmyanvt9iSbhxRmIEbokZnYBhbbn0r6Qyglj5wnPT/Ye+7euzG1Wz/SqPf5VEOg3MOMAo7VXSV
84tQtssSKVGiKAaJv/4uud2nXbs9ruuHC9wBBmigUa7ALYkiP34rRf27BsmBC3xdDLQOP7+cv20C
X8dBexl+z1tz6mxNDpyha8wqzN0EFLrsA/Zl0HAEDPsVKVVkLH8+2g9vHkzt/hxtu+rvalWfptHQ
oGC6i7OhLrK4dyrbw+VdoFHyq8vx1wsDzLSpjCGZPdtUh24SC/LHzR0gh3zy61PPdJkQ+8zm/ePn
9NcwZ5voBNIPDeCbddem0StI2+uTr7P2mXX/h7cNBgAwEvahmjj3qSGuMpy0GreNiv3gLVU8iZNJ
vernT+eHc+GvYc5JWioLu1RDVnon/UepTyZbC03vJ395ZpxnLuc8hzvpLI+cCI8mhVI5AZpBZ2Sm
Sv+ZZW9b1Z6seugj4R1COxLsHogPzxZZnnU+6erF3Ll0at+PSQ1H01bUOjdurKsQHPGyJv5aIlrs
uS7CD64QdllA92BFAfrS+Ym+50gxSFi/3ClnLtIeB8FYVB5U0z9/YD+6QhioYqVAugWc1baP8d3r
1HoEd80bFzSzKh7e+fOak37xCtHi0lQKmjh7TrnzgzmyWedDyQm6BmrWs5vq8xkegr5dwBoJWD4J
NeaJSx9JO0Kbscj18PMrfG64s50rFUGgaWyWO2PMLkvsnEv4B+S8ZksZ1ekz+/IPXmYI3DFh0B2B
Zvdv9CnpiyFo3eVu6NkhdPUe4Nav0kcxKb8f4qzACJVv4BfnL3dx/zacTTk7V134UNfPxeP8cAb+
dSlfN9PvpsYgFFjZfrDcdf1bhJJUXjchh2T9Y2H6j0/LfzaP4+0fb9P8r3/g608jXwVpWnn25b/+
C/I38dCTh+G3XInHB/Xb+OW3e/kgySzJp/kf2x/79y//6+mX+Fvfxiof5MOTL6oB4Ds4XY9ivXuc
VS+/fgp8qu0n/2+/+dvj17/yauWP//z906ggW8Vfg3fo8Pu3bx0///N3bA3/8f1f//at6weG3/ov
oT4+nP3048Ms//m7E2cvUsiEQKVGwwsniw3RMY9fv5W4LwBEAARBCxStIPQtf/8NpxvZYjT/BbIg
0aiNQdQDPLPZc82j+vYtsJ/gswan+I1ECub+n5/rybP469n8Nih2O5JBzv/8/azsw8cCgQeOQcjL
BbN3Y1M+XR5gZS7XxOmScjAeexm5potzlHIHg/qmPTLPsGNsCHulUqdBqTQpu48YDGC5Y7tXZOb6
5BLWl41wqynsewRKL5N3wwnlqgSMGZ3EWJPrGCyyO9+kw71O53Tc+bGo/1jnfmmaXZFPYpzHL/Lp
DHo6N/91ox+FxCz87eqBz7/t1PAZ83Aczn/nyZz8/2QSbpyM/34aHmfx8Ng/mYfbL/wxE4PoRYx0
qg152nQ0qJL/nIhB+AJmm1BOgxOKohUmjv+eh0HwAgJMEHyBfWKGYBL/ex762YstfBP2X+iFw6sT
vcxfmId/uGD+tRNvwgn8GxrP+FP4KOA5PZ2IYctmkiQS0YbLQmlpo96+EzUTL1PkAL6rR1UHu6DW
8+OaBPzN4Dtrv2uMb5KXSduCYh+MsddWaH0tQWlZjDSP1pm7Iq5ZdA0tASndLmOvNCUuz5s5shym
wHR443ZinxjwiEupUZOWUVi7fa4DOfsIsnemccecdIpBslqVKWUwLu5lQwNjy2ZSIYXZFnG8HUnT
/iL0xvnYJ9S/slhah0PEXOqUJmS0LXS9QnAinHF6DOdglnnEFj5cyDB0WsRAiTDbO1KOfjl5LBzv
/aD2m6MZobOt1jmTVy484MdjDaNaIGw+ZvcugIJhBWKaKZs3g5fKQg5Ib87jxnXqfOxiT0GtO6ru
uCiapiUzdPq4xKqHscIyRC3se3oP54UmHdxSR3186mItyTFbZ2wDJHRrN085DHILnOQUq6Cu76B2
571+OYkJCstmIWZP435cS3hyZMhrVGomBaVuH+augR/eVM/DG+gGErbna7Z+cIchMcUcINsRceOu
zWGKHV0GcjHDLnNNMF7VgXqgbSLNwYXREdzQWQQkxYGKCV15SjJezOAm0IKKoAM1Ogl68lIOfv85
cxJ7x4LeYgGCdcuhaSY/ymlAUshAoQCtwnGsdaEWyWEVvdbpBbrCQ5xDCoIYDF6TTJRTS2foqkm8
+ujDR4Cmlg4RS6VvMO8KPxG4Ls8VG3ItcKk5H9SIQCJBskc7piMvVgGXtAKpFONnrccohUl953wA
HXSiZZ+M6z7B4k/zPkm7K5YFui2CwXM+ZbKdRdXOyhWHLGNhuJ9tlL7jwFZPhmqq83Y1TZDThA7D
rWo4vZ6pazAzFZF1ETgUgUhu7Tlf1jUcL5VcvHUfTu0KvyslhXbzFQ424hCCyKsPLI3G9qYfpyC6
8uyYmQu2wsDCgD0p1uFd504KCIGGPuo0ZR2KqTgaMiTe2qSO90Nn1FLSuG263PcsVwWa+8tJR8Sl
wHMWhDXmmyQFL41s15Nyh749+D4C25BzzeHgdfCcLoDbhkmbBe8ONoiCRiS7Y1OArqIZ/BUp98r6
fLgMurSZP8+uBbNfkuhAJn94iMw0NqUr19QvYz55Fjk63vRqxCS4HshCLidUDC1Mg43Yd4pnOzsF
PlxVM/ZLx62vOi/0fjy0EzLgC+65ZIQhaNNzdLAUI8gL1WJaks+bRyxevm9qov8XOxt/HO6leHyU
2Nr+B+xnOJf8bD9De3+rGb/f0L7+xh8bWuS92FhesPsEUQnd1M157Y/KKnRfgOSxdVk3+f6TDc3z
8C0ckLfY6M2oMcb++K2wcrwXIN2gsIJqC/4aADKSX9nRnp4TQNDdznQuQrLQhoT491zZD1taM0M7
gMjOdhUfiQnmnCqXPcdQfnr4+TZMsFlcQF0JgxJs0N8f73xC5xrqfj+PIXO/dGDYcBRGeqV2G161
yZrcf/cEvhWQTwrGrzP7r40alI/tnIwuK84oaLWG54Z3dSetqQW2rSkbqSvLel7t4ubuwAKSoz3o
SGS2YRVpptwwDsQfDvztdCJxUqdoGslsRE7swGL5EpZ+LD2F3hJmuzDU65juu7QFlljIbOiQfaOl
Uzu6IIQaGYEBnDWSlE4IY7+6XJK1Bs7Twb3HZFDJOErDop54FETw1YKWrgsRqCQhoAJGJDEXQner
+eR5XGtsLOAnGVkwtF0zXWg3WLRfwmVpTeAomGYsDt6Lga3ElBNxwyYpFtd1VA3bqT6LpxwIcyK8
woc9EssOoP82C4UnxRDU76LVSPsmmbxeBGi3I9n2IAXBzxVCzm6zd8MpDpC8pCGsBDDYBaiPc9h0
rYtbRomzpLzA3hc32MPHpFtsHkUL0lFTFzy3Y2+hlC5dEcSDX7VAyMwAiwMWLVGOz5L5CNEIIZbO
w1aosOy6yU8JlMS9gzJKELeFE7h2shy++25YA14ZBbtgkYdjJusnRGLQrCMIyrbeyEsGegWU943L
0A7O0hX7ZCKYP35ZqRSvPIYl9+jQGLj5tFhflOsUtEgdjjyTFcPEQJ0JvZkvKE6QXA31Xkzo57Gh
sShi10ncPe654wEEDlOx4zXP2k9QtKbB4zDacAQYLy3KE58OAaCSCYttaQMofuHGBpJn+rFDF7jb
cbLKdhf6bO3AT/dt3DqwQgk8dk1Ck0SwLejq+mIJF83uuHWg/40TuJR1OXM1H7YEi8npL4NlUOqe
4wwTX/VcDdPdSlcM2Dl95173BqXJxQh+K2j+EXHAcuw7v4Pcxzo8qCAOC2Kbr77RIRI9I5eMiBXI
6vgils0U3yybmNYrZjbw8cKhYwa3ZWi9JQKL1s4VUaF7NobYQVTMRRU2RDMQJqnPt0phQtmwa8Qy
2/eZDnygXqILlQtgBXGwhRRp2F1NDI/tNhgnP7sWjeRO7iAsg9074LqpayRtBN6rUMwx6wo/HZyj
U1t2WOFVlUcxz4rWk11TDTokzZjHpu6Ha6JTRq40WZsYN32N+HFaEtZMV7oJjUJooXCzSYDhRdx+
n6aWr8eJgUx1ojHM/65XG8J9AEIsyOVhS6sVhzrK2rYv7TQZ6u2JQKmPQD8ei/fZNM/mZaPdukfd
nolB34tuCfsWO+k0UpW3qu8+jBFl8sLRXZe+pk0aJ1h9rFfLulSBOwEtXmPqA05qQf2d7J3RSzRb
m89IDBr1fchCR/D7NZMBya6xZo1wjRHGhw78Ze1AtqQuJp6sIv1o5SQjexz8thavFB9DZ72fxiXk
uSZBsCC8W3CUSlQnDa2m2Loth6+rmOYqoTE1EKxSbXhu2riFeZnHDfpf48axvYEdErIN8hWTLwM6
wmDngZBOt1lyZEXwZgfdf42TyCwT9yZLqENP1hkcp8JZIa1LkUYI6Flk00NGRh2y4u64ih9jLBze
a6dzpmg/9CSBMCZN6vDUSS4uhsYduxJa5LDNE8ejddGHob+m5QrTeQcWKZYPGZgXAW10BpnyjMxF
gPZNKOj7xtGryC70CopM/zIbUmHqq0azerN1NH3S/iJ0B3umAGwgmI0CFt36EWfHP2D7Sgap2+aB
ihpRMabGNe9jS97+fP96ui1j99rG2dzY4CgBHe45AxT7viv7EI4fY8cnOFT2XN9TQM5/dCPQpvpx
X+Xptvxtk0TDZxPloat83iVMKEmnpMYwzuRk8dGy5WJyJxzgI3GJFAb9nGrirMuLy4JZC3R6cYYT
PGCvsx5oPSbNAoIEbp9dwG4haAnlNhrHcki8uWxYA2pRuLoPXc1N8fM7etZF3IbeOgBQT4OfAAfQ
syc3wrMwrjvMMRnVfUVN1+8kKI071xWm/PWhgM8jMgq2ljB3OAOiQop2m5AYSneJh5MuSy6N17WX
HuK9n7mqv9/Q7WpAhUOQIfje5+xWta79nAS2zUNj5wlbHMcVoZfwLoTxXZGOAlvdStuDhmBw9/Uq
/7fe/31DKP/79lWx5Zx9fFrvb7/xZyc1fgGmMepyKFqwQESby+G3TmrqvcCk3+h9KNzBR96+9Wcn
NXqRYosD6RoNJhzTNkLonwU/+l6bR8jmzggIBp3Y+FcK/q9T4q/CeAs4AKEboMc2YWAsfH4kBAcA
aQDtyHZzFcpL9ma8k5fRu+bO29ldvV/KtbC77toj+XIpjumeH23Jd+p6+iDuxJzrL92ryc9ZcdKV
KXW1lq9NeX+JuM4y27s5z9t8PpKClChecxe8TLtD1bHrPn93y39Q35/R2P68CtSvX68CZ4qnBwr0
VOJkNLiK/p2qeCmO8x67OQp8/9ZHj+dNvKNVU6I1fBHePTP000Xz29DoRoPgvaX/nEvgZ5KtjRdO
SHXe293yngZF/y69Ym9Sb99ddAU72rSAUssO18MzIpIfjJxCYI9Lg7MjHLDOFhaSLlCdqZntYBi6
G9Lu0iwJcg6X6157z1zl34YCiReuvECDNwUADqFP7289o3HndhEB17rLeQujyB7ZL/QwirT6+f3E
zOZP5uPZSNsn+Q7eiY1LQiswkg7uTHjfL69//ve/CgKfDrBJpeEdhBcPlOuvTKTvBoDPGZFMiG4H
j+l2gpJBx/5ODpg9b9POYdM1YkfGaBc5tp6+MJ4u8X08Rxk/dnM/L294bybwXxPktc0XHB0jfRgX
nNiKcJWhfsOyIQiqUIta3f78g2+3+OxzYwXBXoXVAKjLOQvXXUaHRyujO6Jfr+w2hmfjwH8J88dc
hs8HbPBApUZBg4l1huH1S0CYnjEG6t9iiU7R+By39Yzr8scQcNvbaOgpfOjOEX+VSGCEtia7OpKf
uTdUUOXi2FSfTK1fo6ufdytOOCHUbsMzc3j78Gc3ECswCFbbyAF0aE9nliviZKvYyS6+au7Wq/pW
nsjtsjfP1GpnVLY/rxA6HSzrUEmcv5bRDCoo8uHILsg/IJjmEgGHhSl0CdFZZffNq2wviufA6zPe
1bdBwX/HUuAjkPlc/QHbarStsx4ky31/HK+jgzzUO3ui1/HBOXrHn0/FM2LpH6PBewb8A5QacLA4
W3kcp4sG6PeR81mAIHVybsZrcQyLJX+UldnpSle2WKo6DwqIJqv+mSrnq2z8/Elu/bNNEbUFv5xN
06TuktonPtm1x/g04WKXi/oYH9NSHvTBqbqr5C66ixDwPhY6B+0yLegjfXQ+B7fpdXydHLNjU2al
e5Eco2fuzNf7/JOPdr6dGt64KL1wZ5amatuqwfyeDxKRhOChAqERORvh/54DzmH3Cc1n+ty92QrX
v30ArNOg+eGwAEz+6SxPhnGhQY0IVqQSHoJdVjq79IRUyUNaddfOO+cduZA3Nc/xX3hb34Q7/8I5
uqW5HF+Nt+IUHtb8OXXL35d0lKLbsrVR22BGc/a4cCLlSUZVu5PzOLRXYJeIOwqK+/IMA+Hv42AP
ROgVCnssLYD/nl766PR168cdVshRLX259r7qcqx35NdoPtv0x0IESRKO7Di+AJh8OpCBdyxiqCYM
1ISfYqbSQuNdAQJgk2ce59/23a0ZDLAShwcY4uOU9HQkdLCcIeWrU6Hlg/TmuPKz00C6DYJ5ZnX8
SgZ/MnG2oTZsFP+Dpfm5V0PrsbmWs3KqKO/u1mt543yU99GFuOlOWZXedLdDNd3Y18uSDx/cj+kz
F3pmaYB7mgCxRUs4RKcWYp6txf39vs9Rmzq+AW1O7vhRHOtTW7QlrNWO/o5fs5IXn3++hp1PFjTN
QWSCR8EGIGMpOTsAejGxdt3ek4GISpDCRk758xHOnx1GABkigJE62ETwmjp7E1vV+gNY6AjSBAU2
ve0Pz4nU/nYJ8E2HVeDXzAc0HM9vWeMnwZSssFRo0FPN28hmeSjNczFo56PAOgo1JnQSKJWwpKTB
0wcDCqzo1cq8cnXALA+mqb3oUiIPP79Zfx8F6H6Ccwi26BDnGpygvn/81AnQwA66vkJ6N7+iiVeD
h9WP+18cBVxhF7vWV2OgLdXk6ShZb2Yt15FVA4Xtp+HCFFOKWKBfH8VPv1ow41CHSKCno/DJ6gU4
LauWOnHGEkRyD8ZYEqb+z7w05yUh9nlwrGEslCJfBMb22039rpSVJsua2he4HD0mORDbobAhg+QT
jfJnhkISy/YIvl8g4i1MC69htFGV8bKedWuSThPgCHBOresGkZnNkPjtTTwPgDVJOTEuWL5FtbFi
5iHmY9Q1di6XyGHo7UpqXvW26WzZMwFD3i5ybZL3TTsD8MiCZi04+Axf5MqDG5So3jEaeunuGz17
H4N2TNrKXRv3lsYBR+ZIAnOzck1bvgNP0YJlGUbQxIUTjrJIzQvHppDKT9uctKAbAIfW0atYtJ7K
qUi9Q8Os6S8m62SyzKSKQDpVK2UoQtVc5wDsXXuRsMD1y6GlDZD03kX2AZ2COi5YF2TLfRA31svy
1oNwqqBBC2Qk7SUMzSPG0MgKp06/nFvH80tLJ3rbd7Fa9p4NsxuriHmVdis+KAe3iuXtEuIjLlr0
DwCfhJvPKaAhuD3U812smgh0BFfOVZ+wEH7pPEFOFNgQs7fHzWzhWoD09RulGOlzPD14Z/QBGril
RCNU5ZHL9ecAhiSIwAAQcx1zpYdKmxDwVjKQ+KXm1IaFpdZlu6j1dJ+3Vo/XAz4UL4Dc+W/rKQDu
QNomkDliqidk3wmJnHCyCIaUWwA7SeFJxOwWNiFmgADRdJejtdFtylMzFBDhIJzRYrcBrB/6Tp+j
1T3wE9TkGA2Ki0bmTLk8KGIeA9qIM8M/TMHKiH/w1sQVeeP2yRc/ameYvVmKFoJKFGzNNZ1HmTcZ
/Bxgv4mONyB14TRYzZ36trOylsARRU0IuC06a+heGD49UH8Fr30ADESqxMnWqVj9gMOFxK7LVTaP
6VyaKZOwik41bUoFLUZSzSHNnDITennfdnZwcrq4vShpFqCES+nY5U2gxqVqeYdoPt91wr7kgwHP
hZJhrXOfMfG64Zpw5PGowF7qNYS5t1E1J4ckXkBxjdD77+F7iBmYT9DA7yJv9PcrGyBHT2f0HvI+
HBQvTDYAoHSkDd5CvjYgRY/1nzc+ykMyuvCQG6ViEFpEI85UCdYeJOgQ7x7vtI0OAgCeV1H89AOL
oawvHDBFPymSJSOoRYn+grllp40VA2MvUCxWkkOvbnQ++7OLTJUlapOjHIDL7ZogcKKSLj2wQIXp
hLiOZPZwv4w7vc8QTIfpnfEMNsAtiHOvQWrB6wWMgjXFxDt3OPgTJ3AyVVjdcnetx7RsQS6/4H29
NrmOtauKdeDCXgV64DcUVOgU5BwJRWDjLKI9LkgUwPEXJ5RPM2Wkqdypd+7dQIIhNLfEdUqwN6Il
jy2t+zyDr3RQTPHUa2C0tO/3JKAdL+px7SB0XLUH+JCm7nuEUQPGdZIlee0bot/ziPKmbJzQrRyH
dRq8kaDfD06vrtNkdSO8rKACRSyiqhgBjr1Wga/vUjloD/cxzhRoyu4y76eQyovZ4b3dMFj30V/U
BGvVZE6uKcdhvwycbFZF40zLcg87IwcQllc3oDJOLbDQgq6EfulQ9rqV34WmLjHfsGsBO9Nr6WkP
LpWRila/HJcG5jiw15t5vooRTK/MVRMva8ZOi/SX+wjUnZf+rA18MoiE7TVC2aLHxhnC7MjRDheH
NJNxkDfNTCTgeC8cql76PUCkgcxhXgNLRVsPMNa1PxPeFtmQDTpfhhnZnl0wwY2jlQufQTlKhqhU
CKmZoapJa7FrRjHZCowj1uzRMWv8UlJRR8XsaOSDirZG6Rm2kOwck7auEQ/HO6+UPunXImgz8kFY
AheXLHQsu24SQIU93igkdiH/0xapEcoUFEHLWExHRkSRau5hVbLAhwpwm+aHRqkwqhYW9sGFWtvR
P4STt6DK5G36aECWwatGZ6FKSqeYFrBkUYg1CuCztdMktm+zmWde4awZiADwDuSXveC+VyiW9hg5
3eQ5jqdrc2V0TbpqWjzeXqsmBaQfbgB2qdKA1/naZWTGpfvhOyDMflQERiFYjcK4psKbXgODhMNq
dwwHnTYlBQC+rZPK6Yu1AWibr9qdH/kK9DqfHDs6ebQuwW3fUsCspg7xRgL6QPQERXX7WQESjQuc
ZbQo2tCAKQgSFNgd/pJiaR2IarDthUNk8TInQDz9FQl6+Tj3SBRC93kagQBn4/s4oTLI28BbdL7W
DYXVp4ogcdW9n1xgQdGYGBwRiPj3tPMmiA6IyPT7RoFbVVGWrtgIIipVyesJCPA8CvJulBBH5rUB
7axWFkzGWDHundolTm0B7pmbHIDf+LTAoSB8OaIh9cpmWi5wm4i8zzQb1EWWym4zZcCMytG3dHzs
BMzc6JSztuAgwH22HIqMvcHhdCpoDViw9IiA394CEtqrSbvw2HRAxA/LNJhNlwemCR8YImtA18xq
4PimVTBG4s0CjbkWKCCSFmEaoILgn42Kxo8g7qeI+XC3smT2VpjHBtKsWL1ivmJqsdnzqn7Eqwu6
hcUzLoJYO+9l4tk65zOS+3ZtxocPzpioaeNE+LzAjKPv4FyHldeNocIpwgXRUnoZsf5Mk0VlhSvh
jzrmoClY40p7ADY4LgX8jW1YwSHB/RJrH/BPYkLhw9cpS5oidK18L6BsUCVMQliQ4wANBzHfkqVg
Kdxtyoh64p5io/Wq2KX6vl4UvDLrMFxsEcOn6jJBtfgQknp7OZKZhHgZerJ+pu7iIhnZcTlExFna
D/xaEL2ke+y+47xT6NM8iIWB9BbglToqQVVUYGGN3vYdktGKXsr2apJszYpEZPZuTZqhB0zvxZ8H
2ZpPJDK+KKJOiqGQNKrvxn6BnxCtTfKKxNFauk2Qkh3xukjuIKMb/IOFDLGBzxFBr/dyylr1QU+4
IS8H5SZfLDoCbQX6AwN3xsBxcj9r7Xn5WIPttLdYK4JqNEF4mU0T6kFfuBErOKx6beWirfA6kymi
hQKnid51YC1usMaM3KpRxHUENUy/mjxobAqHwzlZbnsdpkPRsXD61KyzlSV3FsTQREvgfwHZscFc
FGM2VOAwRAIh01RfKi+iGTKwGPqvpo+wxE1BJi96DAwqBuqI0ovpJJAdwrNgZ5pOZlXUB/RLjbjJ
eAc7r7oaieTrDuaZ9a2rgbNWMERkb2B1prxbssKGrznUqxHTFzkRZ32NLnYAO0oURu5pAP/3k2We
HCMY2UE0VVqU/Wbv+DHkj+AVzPF7nHB4fN3WEzdXenBTfh2wpu5eQo0Zy8PcwuFt38VGB/k81ebd
FggdVnPqADgAjWFY95OAnrakHd69Aq4/LioFQ5eu6EiXkJepI1A1rv3gugAavDVDiH3dsdIPmvYT
mrjp47JY7EnNMrbe3plYF76RyVDD9xCubu9DfNzmOHgDsk2DabbeCY176EOLNWt6p+j82cezV7Ke
lkuY0C6gczJs15cWLSWU5D1lOqsSTZwwRnxQ1MH5zUvrNKu6mKwftb9kQWWlsh+kaMI3ARrpfN/h
iKNzuClMzhWlWGkPmQThrMDSHXlNDjpvmC1lkkoQfEG+VmQf6qYhl5yvnjk6MxaQLjeNhSrNgm0K
Ypztm73PLYOJmdaBOTihxWqNGj9hlVBRbHfRQrQ5xRkcC+DJmsbmFM6TGGDgWzdYfJCs22NVrbNX
MlWWvAOjaX3ngB2X7WuD2LzTMjjup2ylBJp1UHPNIa41MgNnuEvqOY/a1kTwS2tccpwA2rQ7xUCx
qma5rN5L9Lt0cu1DjJhV2newirhShODQpaBelAkMWcI7ylzwlvVcs4TloAjPjz68lZe9EKhzTkPt
1/2JetYDVRZUpvAm7Bbm7ycKl9v7JF6p+1ZbMYdlNjsRlO2867romKI4jN8TF4+ltAZON3mNOlRe
za7C6itVALlBNsFjsEIbIOvyLh6meNf78PK4Ff3abgl9cHeoeup2aZ6BWd5V4H3XU0mt76CSZJ3X
FIMTz3h1gnnsC8jUxIwbuSC/JoWdKFg4dF11hXUkJe+VQhxAMchxVXcTnCD6S0mCMQWcMVGviJkz
hmUcDMn94Ap7pzOV3i5qDsY9i13xCaoUq06RRufj5QiC/tupUZmzx2qQwacuEyNIQjOT3pVyRw2x
SrJY7HiRbMx736xhc4A7xWiqgSnQQpqw9rw7ibCKD2z0ibf30zr74hHL+1NocT66nl08qjLB43RP
SeezeGeEaLwbnYjOHjUTI6pqN527BBtqtKyshCAZNwvKuEHm8aDSERVEC4obTbrwcxCAw3OaeN0i
YltZw83FaB3ilJKE8N9rXY1ttlnRDLmOAyH7PHBmTDY5tsgw8EzaRjdjT7zmYqatXfKeoNlahIoQ
L0WTfNxKHDDEmc6JZao+BXA7CN+MoYutsee1/hjWCLwFxyl9UzsrCUoyxfq1O0eJvgdnDepbfzXO
I69xYt5ZcLY++U4KX5N2WO2pT4nT7YNG2fuRaz4VITKKH6UbGlGGDuuDz2wedf1GGMrerVPbktJa
giQ2Yv2miMYO3ftOGJxUQrQPPsO6cqFH5g7kiz/bySmGlkfjO390A1UiiDwZLkYmnPcOaqnsuEzj
AH6Z5VsKEQhv8QWyChq80Z7qXoeDzNKig0pE3KLz077uo74ZT16XIGNiYJI6GxEwfTsNdnqreS31
DkfUqQaVxZ3qErRe0uU6cnwHh+dwMTn4Vig8YzDPGxiddRO7kTrGHusLbryCCY1TxLr4y2XPsHzk
Le0jgNjYXXBtc6cTFPmj97plWBEKB3/8Hgww7PVtFyE8MPSWeLhfZjmQWxdMOKT8Wft/qDuv3bqR
dk3fytwAfzAU0ylX0grSkiwtW/IJYcs2i5nFTF79PFTvjWkt91joDczBAA3D7XaLqeqrL7yhbU69
RjFSBxZ6a9Gp0kT5fXEupZvSVr2zyQtKBhA+1Yx7kenOxbY0HfmQUy+grATrwNqKeE7sFc3vPFn1
dg2qDByep2j59BPnSqmEeYt0zWQc44hi9ZX8LPVvJuV50aruq749TYYN8yCTXg9hJHWo5Ganwxut
m+ritakj5x5odR7uknb0cLuoTeMXfZcJ3IwHMXAnvETKIGHwr6/nDr3hjcUx2xIJrCILqtayme4r
a5S3Jb7I4JatUGk3LSmnBANGvhJE09Ana7BtegwL2E/uJ7Os51PWSSCUQa/ljnxx8Yt7miR8iJs+
0iiuJraqHUyTrTcHN2pDNHi0KhoAik5OuyJb73soLlE2rkYzrNTaTaIBDCQj6q+g7nqcrReKPSyQ
zvo8yGR+cTLTfB76TEV7z00MQV9oYoNpEUrBN0kko3hVtemc3U9jIdgBVtNBrQHOStNBAhIVaRL5
K176lK1DzTHnIKNfoe8jqigrGFvlvcIrYP9GgDpvgcTho9yEhTFtOmW2yc3Up/Y92Gv3azjLEKZ3
CLpVSA25y5Ahym6WKBYHokvZeSn8CS+glmmKXU3tfsBbaWwPTdrK+xgt3xR9k2JGn8OvtDVSn3wg
igzK5Yp3LYI8a2jnjd1cP6H1DhZPqAJ0nu40zdeoaOxH0bvzY5inMzdujDhR4pZsjBR+Q/+tEtX4
3Uoh76wlPco+6HHV3RsqExmy0WyijRGW6lK5mv5ihXy7TWPaOIlX/aj4y4AVOVumvnW2tcULOnnI
fg8B1llJDWdoMu4tt1DeWksUp2KDTvIjtBDvoY5kfh4LevhB3erpsz9Z+sj6HgtQk41smkCXoXtf
WSjSBqPlRp9q5brJupTa9KPInAYJ8SFyblOYOOYKc3laem7hOHdxFrb2YjgtEW1M4GsjHwGyAnGC
ur4f7J6zfFR4NTTzqP2KcTrABVVakbYpgU1DVHEXPKuR6h4NVo9Jxj6soU5vbNniD2NIGgSUQxGd
mQZQ7AhuHXD6ge2DkzY/nMjSFAKBXppN4mR3jRut00X7KNAx8a0Dz4ldM6gLX1JHqCjxdsihwsRE
kU8CxJDDVyO3DLlSiFveiLl05KqpTfFYho77teuB+yxuJ3xc8h71y400gl5SzEW7zs2QpoPZttHP
pBfNK0jXutrknYx/OdZiaGvBD720qKO+KKnnZ19lI1Yjg92eR7PogQSWsvlZ1Jb20iNHDxi1TKaM
ZrVjP5TYLl7sapFx14wcSa7a7OaKk1rrCA/OYOuByAY5HZ0QqeKWjisa4EamH+DrKzyqspBczQxD
71UN+L0GcRzPR0cpUDV+XPmHzGpsLVCkBXnQFvMkNhzYZB+z1fnPdOoWYoLfZF8dTKWX2hXJBPKT
2vPxR+/QUcqiunxtprSYVuReBpECqQi48zatrsB1HGXwLae+CtyxL75nQ+nvfUgMKNF7hOuVlY1Z
uJmnoniYYj2v2d0lqXJNpY24XDSQQ+udha3xYBBXD37Z54+mS/+iSxwOfKVL9ykBbv3UdaDbgzpK
7E1Hbmmsx9miSrTa3NdoJGf9DylBCGvKHUj+yuibjFEGDcj0kkcDt6NNZilxcOoo2sKxkl0Q90yI
gqj0QyvIQmf44pLShZS4SXLOPc9/aelA/KrCoYG5pVndhs5y267QxtVWS225MeU2cpzOWVl+NZxL
KrKnWfbZmT5beGrtqbADJbP+qynoGW1dTsnDHI3uD6DxmbsBlGSVRzTWCTJzmcxPtdfqx6jwjFtt
0Kt2hZHx/EOTHpuIFm3zDMGseym7waM5piXTN5S4Jowda5dpSCzs5EQ5nwGnosOM9JaVDWAU/Ln5
hiEsDg69a42/Fll9flrSjZexT+EQpIy2upWObPZ30fZsPPZdXa1GQuS8nqum/Cq0OJtXxhBafUCX
AmaDUIP7aHUUsZxqVXeba3IuWKMkE4Heu+ize72HTH7XlgrlmwZ2YdjX+Q9PV+5nndk3cAAMLJ5i
vSkuZks/Y22IMW/W7gSXheQrMfvVGDa5XBei1RmHpHF41051YweiIhMOZFb4X30pC5fuUEg/w5oN
9clyZfU9In+qkFpIljYFhMCfs1WPF3fy62d7GAt2ppA/6VMS4kLGrOW690V9SvS5eIUry3PYZR6O
gSgMa5+gt65wxSriS7KwEld6abqfRJRQB8dz2EKgbMGwrSPdy4wtnJUef0hncN2g8Aar2kDLs0l+
Y3KEVVcJ8WOKzHZeuZWf/5hpd7BXB3c2V2mVRJzmnkTnuK6lxVYK0+YVuvxocn99eetmwLUDkzY+
7I8UUalgNg34FSqMwedoKS9nkwi/IMNJOcs1SADsOcfs7wdlkBWlrWGw++vcx6fazy+zXikRsInC
72PHXDGAF59BMaBHRZWGC8J5sgr7RZhLUsZx1jnASozBRg3ENxpzBNgPbq0cNdi2HkWaWmZkEukY
uBtArwW9vI1hdOG8GcwyyddjB0UiKOkj8MxhbOfrjJfYBsCzUbT308aEUZuHvbMenQlhjrCvZLxh
5hh2N+0cmuiCCMqRW6K/85HyyZu/5d+HkAuQEzFkWt3QrheHnvcjz4jplm3kKttUrrcZ012S2PtZ
nYWRHBpxcYxkZ07tlrn+phTeOvL9FXosm8440pC7M/BFVOLOou3HHHptR93W7vc9vc1ajPvcu521
9IO56W9zbUa0cAMA1aGBqmN18/5++yyj4aExcZamrS4ao667rIj+nULzotWEXiQzWQMyEbri1wrr
ymt7w+/abDOXCjIXJgV3wtW07Z/n2teABljuSC0IXr5jowtxja9JGkiLxmwnG7vN5id9qPtbmhHu
3iPB3HipPfxLPM/b9UAkol7Os8Fjf//u3JY2DXlWsqmsmh7BlJC6gnwL/gdPBbCS/xPsC7jq91fp
GOwC9RGY8LaoiaTQlW6ETdoqaMrcVABfP0AHLCv07yt44TzgsoemLtIBhrhWg56qObPd1ILbvsS1
UYg7fXBI4CkcKLq1cyGzj9R0rnECXHJhP6J2SRjC+/fqEZPYzGTHAG9dlnF4U2pwtdy2sdcW3PYP
nu73S7EOF81fjil8E5wr7IPWzJPjjJ291kxUWYWqmO9HtLbGHjrgnz/c9dbCYcSHWYu4pGkhTn59
KYKXM7U87loL5UI3rz1nXSuDIunfX0cAs2c5sgHw3H2/QLLJKiM/jGEmDpZ1Y7ukFeXomh8AYH5f
Fkg44jQK2gtcEjDV91eppoYBOIAiLAon6xNh3SV508x8m0qZfu2ygrGI1Y36v36JFrYTQJQwqoII
8AbL+huEJMk8IxwmelSFU1ZbejTGXtmV/CBy/P6pwMoBG3fBYwAZvaYVxwlHjTunYi29uj/YsQAB
OdT/Nl68IdeWEAh7mTnqtfqWPabSxCBZrHvAOdTzer/Kknr8AEN0HQUXDs+b5w60DigYpvX+Q2Hd
YPddW1lrp55HJiMhQhqoBwQ0p+01guXq/t8uP65HtHWJFa7pXiN70Q6wB7qd1trIjG5ba37/yUVt
5Oefr/L78oNlssD+kMRfTtjlC/5tHcwlqG86nBatW8c8x3g57TpbNU8h8hz3c8qoSXoeyeGfr/p7
tFggqoQKF6w0Af7qXaIC4kd9Ji1ioTEHfkR3NhRtHBR9Nf11qf8X/KT/f5V2LD7b/52q9LhoMf2v
Y4mU1d/VCXBv/m+6EnSi/yyG3w7ZCjhdao3/ZisZpviPsyDNWCbee9kny/uPs2jKAwhHABFeKDvm
v8hKixIPRQnClpygADshFPwbuZ3lwP8/RyeuStwaewFk/RJDsNB8v0hp+QO80rToPtGa6V5CMacz
SJVqd4N2xxS5vBkRkA6ozawgjoaKCrlqs5tcm9oTfRK5DkXGmD+kb3tbSVOtBa4lfhD6rmS8BcP2
g+V9RXZ4u+HFBwtMhw1jg3Px/Q3XHFGuz5ToHps+7cGKqI9GGL/brKaHzMD7Gbdz60kUvk9nNXLK
nYoc7YMs6v3OXu6BwA4UFHeBBatvXr00WI24krhZdg/tXZzD2TW/5b2h9lQfPn0oPW3WQrXyy99W
1v1fH+XvigtXQPjlsnwgE/Yav/LPspL+HlBkPDYqMpvyXjZAzc7t4BYvdu6Yd/RAGX65s3uaqyp6
itM8pkPXl4YJZmim+ycpqICvj4X3YDJDA/6QAqM3kS74wInq9+WETNRSQ2DJAarRv/o6eWg1U1cV
2T2638WJfowKJLooyP2Z/aRuqICN/dCO9h2iN3TnPnhBy09/v5jB7hL3QDwveZl/FfsavU7IApri
XsY19O5KPqEPntwxxaKnkKj44DgZTYlZYXEqcZ/aN4yB1z5a/Id0ksb6g9tZvse724ECSGZIJKYq
s4CEvP9ec+L6ld2W8b2ogGgGfWUNr7PojDvdH6GYwaC2v82e1lxKX1EF0/EdAtOuplOklUVEJ96k
BUCroL3oH3+p3zcSpwR8SECXCwsNSbD3d2dr6O2MXeudVaWXe2cs5ztvMJsXw+hjTJpgQnudb96A
Y2BQniTaoTRgkf/5Fb0/+FnRFsc9DnNEOcD4ZLjv76EuEW3Xh8Y5x8AGLjGl9SoeE/vY4Df60lhh
c/nz9ZaM7/0X4XosEB/hF4SBr8HKE/15keO4fPZnmHa2VeoBSLXyEVg0pP3c0lYVehmbjO7XgVzF
/WiBLgvw+vqLACfJEhR3aOzvn1erSRudyrPPqWZ3e4f+4E0BvONVhegiGYm9NiZTnPWplp/72Stu
Iek/Nb7qaAENzk3EWOmD/fp7TOELGPBVqdXIJoE9vr+jpcaurMpxzhrf51InZUTMQAhgWyH0Rg/L
cX8JkaD0jOVOEE7aTafSFkakLPJgNJ1qY7Qy/j7o0fDKHLVVq3/9wXhLvGosBagZrwlmlbByLbJc
j25EWnA7tSj3TZcPr4k08aA10vG1jUoTWbWs2IBg0JwPVug/bBPIxgK2DbLKKNJdk+vasRR+LDv7
DHx1+tREkwjMJF2V05QeF4DiMQf8vDWsMbyJxzEDoyGYRfz5LbwdKFfrBh6uDfSdqgxNhKuyvYPv
A+4Sywbf7g6tIYtbJiPtrp+ZYmTaPD/DW0XAFXVpIkgvxi0OCamTdkeLuTCaY3WqmKw037rIKGhG
FfGPpDO6s6MZZaDCeQjAiOgfNZZ+OyUhvXjcMQSHhQRzfVwx0RIAc9rkvhk8+zjns/vQccIdBe4B
GagGUD2dnXkPf35Xv4cUIhryMCxq6N4opr9f0LmZk8jYYXOOhqh6mfwMgHS1RLiYt/gimFh9kAy8
8SjefxxrCaFkUCTcrJSrMhPkWd5lmj2cyY84d1Pp1wcgWxiQL/Gs1ApnDZp7XsU69WcnPLUejWmr
JXL8YLO8VZZXd0KOgFA8S9XUyVHePzvgGy/SoNeepS6jU4tb+bbqFMhuwCs05Oi73yIOFW6GNE9P
bTHETNdi31lDdQC8oUHsm5P+2YujDzTSfssKwBwZkK3IlCi3MQd5f1/5MEXVIgVxdpEQ3QF5hBRn
ghgz09J5QWIIko0PRTUq5/jmz6vhH+LbcrKg/sVVvYWl+v7Shg1ctBStwJqpci9IPmUBGnEl6NjE
H157Uxl3ounde6uwsJ0LUfab35AxWjO4qxQ/9PVUAOMZ5VTeADkALPnnG/z9RGLJ4FKAAhkhDrzx
+/tTOo7yg1qCvsUJ2LWWi2ZS131lk9cnEHLtmSJf9kHBgl9Pc+Z8//P13/LlqzWzvBu82SEng9+5
2i+6A5ViMmLS2NLXvjRTjuajhw2fYWLbiEhtvHOVEd9GjMAReEqm6HMfoWIO4t8fLn5Zf6Tcv3yQ
P93PFWup81Tep4MU5zx3niMZHww/+fXBM7+vkZe0AwoZv1JEGGQD14sC/DCsFUC7Z7dmJrfyQJ5t
w3As9wUAy1MXZdEpSV1tW+hl9TKmlX0Tzb3au32R7qUEq75CVbX9UYLf3tAk9j9YtL9vF6w2lyTa
w2VGQKx/vybAHlBTiay8j8bQPIlUtIg+xDkiMiAYwC5nNMUn6CbCO5DMWB/Es98DKLp3TJ1RxkED
z7zm2DltBiKWbPm+xvAB2IV02ouXefqd23QMw1uLou/P3+Otv/Pum9OugKeI4yUVw+Iu8/6BZWqa
GdqiyYMdZ/Wqk5EAjZKU1tYry2LzFkapp2AXdEZ7my3asJmy2/u6AN/uVnn1Mhd+vmESCAsKkdRA
jBlvDD2B2xZNnocU/PxxCMHsR/H8+a3qSctOf/rzU3jXq0rYiGVQDjq24dHSdK5WrmuGi5vZ1J0B
+lcnvzbV0Raq3opGPE5txjEUGTB58r6dQUvP6WuXqkuNeObLFKkID/imtfdODMOgiTUk9MpwlOt+
cO6Hyc9vy6R4TlLGxmSs6fxVHzvch2rKCqC66gmUwfAz9Y3pXmNfvpaJU+595nmfRvCnP/wsVNsc
6PO4Tkd7/JrPpvkl7dx+n5ahfSzieLzRwVZAoFLWjYlB1Y2RpuFWDUykoOUW27x3/XNoYBxjl4Oz
bidETXtHqwwWpp/vykEVWwab8TfXGxl9ZlPWipUn03j3ls8XYCHvQcqknDDVZ40od0pard70dtc9
5ogWwqY5MyZOtn0I5RIkkwZonIShiUS+cfLZPnpta3S7tNals3ZlfFeZbfpL+lpxoT1a7qO2MtPb
aMSX3Swq/ZiEOSdgl8yvnjSNlzgPGaoIW239UALTV7YZf7CKr/cNrUskgt40Htw3/uj7RYxVI+MU
o9bPCum7Ow0Bi4cRbsgdTLp84/fJ+Prn9Xa93JYgxoEGX4TmIlv1atM0iQV4H7OrM0dpe6lBHu8m
kfV5kNeja23+fDHjH84peomLEQ3/IPSw3M3fmpngIwFyeL04T3ZPRhVXTf+58y159PJmfM1tv105
jQdgBBR3ekPRimmC2/QnisuLF0sP6lzE24dvUQAyasD4GFGd7Sc9AiCe59mNPsm++OBwvdKNeAv0
9N2Y4RHS/qHGnfF7H2yzMc6qq4YI3U2tXtVOpE50e7mlwneQa6xqfIgQ6uqe0PH64Vd0TbrOsH61
A/Bfk0Cx9nNU/pxGy556Nunlg1e7hPN30Y/Qh6yFoPm2aI4uetx/f7WzNxvLvNs4N0oHNjLAKbsr
3JRhtpF1uyir/P3k++FT1mfG3Wx0w1ORxuu8zJqV3cc/bV0ALf7gnq4XM4sL21NgeMhfeLzC5b//
7XNzzVloyjDPKBBTjjdGexkNlwgaly4yaXN8hGI24nmUMM/XsvIrViDkvlrv7Tw9sR41UMOnpGzb
iz14+JBL+T96bW/t0zcLyd9qInvULdi5mUEfbDDuFDPAezsJv8B2HI9d08DBwD3uxm3y8oiYzydg
HeR7s+PtjWqGiR/JD/wgfi93mKNjFMv7prFAi+H9K4ucAYNmfzDOgGEocoq4eukB0BAMcVUOJtes
HxlnfFh9LPnZ9epBm4FJqw6O67cqy6eOy2qtMM9R4UffkWdw6N322Ypks9lo5jw8JHOB5gBWvA+W
OZd7+dYd/GC9/NNdIMWF6hwYNgaHV+HBT4cRGmFinFPPRJSjscABdhp4vsQBqp915XddzeE3qxgh
Jyx/XnTth9aev98EDXGD3vvSVMcG6WrRul3dAfIx57PpOvJYlpz/xuyJ1xRizZ0bDuWpGjMc2bN4
Pdg2vbdGeLs/v4i3Uub95+AeUM4HwsqNIMP3fhXAsamgTQAgGSk8rM3o6NVLvmzcqFjiZpjHZPlZ
mjpbENPyTkhlPAJLLH+WXSznNZuyegnhn6hVM9TtBduvZq/1wnxwVWUf7aV8jeK+3NeG01wgs5b7
KpsEHnVTtGCflukaBU5MmoDyVLl/6/O680BM+/OD8lqXb3r1qDwmX3yRNyaEXVUOWdFDS+uG/4oR
yL9TSrlVvJOz7T5M9DOOdQGntYwgCXdu9olT3XvAC9Y+dkD7VmVki12sm9MJhPMjjt9on2qaCsDn
jJvMhkAX0Qb8WTeDdVe29nNt9fZRjvOwR5/LvY+1pvnMwdivnLREKuqtxTqOlnVW8+BN4IaGhKAd
qx40rBBshXH6NBEy1i0jzYDMAByusXRj6QfSj9CQ5zySwaR3vdlvkPTUjn2bqEPXeCrw09bepHAa
nsHjAhwFqgT9pyz3aH6mD7YYIxa+wdpKnfxHi0XXJ869cq/xqfaOGxsHH3rh0+RX3S+URc0NGG09
yHHBvJWcOzsf0ti2GbXys9tr2nd4f4Aw5dI9sPh3KlYECeqgKu3FlKqwdijjq9sw88YdNRtLharM
e+iHotx7zCUelN/IYw5Iq57T8IBo8RfcdR9oKopdpC/IAa3q4tcSuavTW+Lczy1pilF5Bwul1UMN
NGtn05EeMSzYpm7rHiZTjpt6NtXODPvxOGOSuC/ISx6Sroel6qvpZ+HK9C5O6B3nRUiemWfDUUEV
2kMT0r54xfCzmFP/bkA+uIIgHMp9jas2DnJwp9POP1CTaduuTRnRJ4Y8e36nnXL0SYug6OLpRpT2
vZElUPWr+RSnkHthexvlHgB9ewEyjtFb0nICMc367BqZOmaQvEHQSpc/fPtLQs+KUyVr+xFU+yFE
GHNTI9YKcm+Io2M9+tlfZ5VTjRCWycWPNcrDd1rBDpaJsvc5SfV9GsX6Dpg6W07Z7vgg7RSFTZiN
NJiWlmTeCfuoOsVrePtoiHuYq5BM7nuSpuKWboy7K5pxgQD6hRnw5dTNBLB3HppjW0XlVywGbhGb
c49803Zl23BjOOAcqgg7D0KsiNeZHkY7G220p2oex5VUtn2K7cY71CkI9raqyyA1VVNAXsEY9O00
ipQT5wvHeA4KrbCeKC+rW2SHu/0sPO1QZWW2gdoo7mAWlqsJmeTvQ6nK+8LXSK1trV9jFQFctTDm
LVrY1drto3ZnuiVYv9bvUafNG/9WFf6nvvfmU+Gr8aYeRLpGJVnfhqzkQDejvlxVQhooGEPBhaSu
mjUE1Rltha5LVoBs5AWwCL2FKdYkjLwuXJlVLb40Kh5/uQOKxZUI99h3eEfpVOFWKEdAcss/G41r
EkrDb3mUpZ/a0XW/DZ18DpvI2HiFyHfQH2mUqsyhv18MN29RUbLNLhxDW8Yw3BhQvPUwwjtiM36b
Cc53SieWNk3/1aql6UDILvvXGiLPnthf7pN2AfNqsq+txTHk22APzYW0t72IWmdjDDkbd1SLtQbA
nnmfT6X8ltZEPyzP4V+7DBxMEKc7Awj+CmG8YjvhG3EKQyV2DmXQRWV5sUEJcdqOeR+uAGA29wlA
6O0k2uis5W20712ooT2m7kfNYFSKyaU2YXUpZg5dV8zTxrBQnotqT33xEj28CytH0rRxCS9xAqzf
badPoemrAy5n1Qvq7ATCdowIKRXrejMPDgM8kPc03etEvcCa5JnfOiVvby8DmHQ/d/UBTkT+Chob
Xy8oLckuh+oS6NR/9Kn77BVirP1sYeL2I4dfeDtqsXd28lJ7NDs1HZrBtLdIW1t73W2GvSFAobro
Jm3mOK+2Zec6sD7g7+VhUq36FosXJ8nay1sDuchmUuZZ0qd5C2VwbtpLVfngLEWcmTfQhRl5JoVL
BYD4HkeO+dnJieq+VT6ZsX47w6S6INAASafSWtTT48xA5Cw9WZoxH/JJlbtUTempAYa8jqOJq02T
UX0G4kkft5ibgefErqXp2vrkjP4znO3qZ9WGzPLcykQZo+j1l9KJP+EsO+20Id9iaNIfvciKbpw0
E9s6m73b1vKsPSIx9o2X9sPK7J1Az7xhVcZV+ziZA6oDSD9vTANEZS6RKnSG5Ahmxn7wlmzT7zCs
C9463E0SGdWKjNDdoQM+DHn/CDaKZsLsb0hK55+oU8y3/ZSVf7UckyU5SiBm7jTJnCfmU+2y3qLB
B29hWEk3jUGRZE7gaFI/0QLL1l3qN7tex/MEUnnE2abJZ8+rTo5mJ5Bno+GoD0B086HUn3LmvDuv
VdNrQd63pjMTudAC68gPZq9tLpDKGF13vophshs/BNoOX0RZIS5dJ/p0tEID1w4EwPdFk0wHlF/R
9gbxvUOVGhHtUKW3daxtcuSBghpLwjtj7CyIbqnaw/4adhDScd7Jh5+lM4632Gd6uNtY9sZS1OiZ
K+JHM9WdA0xDApvZh1vPNMNPmTa2R9Nty3NWTLT4RKgQ3l92fU74v9Cjyc5jPaMbAleq/2o4WfP0
1ip9S/eUU8YPCtbLzzkErN0UBeKEDQz+RnOcdYmxUOBhVnJnDNwOw6SxDsSk3LPL/DooRGagqDFM
n7NJ0w4oczebwjbru5LQvKOsKfeuXogVaueeWCle5L5D5cZbmxAr9z4b/EvYhdBOAI7c9m8npErm
fTMKta8sa5mhMeOqgqZL2OVwsDjNSjDYsQWEP+mXvWyStEWqtD51S/MMzxe69Xa5oafUwzfJeFO4
BUIeTSgBIb3jxvA4WYNz7KpKw7fBMC665uxxiLFnlh0CCX0Zu6BH+sR7KKJyyYoX9AEEG+erno0a
j59K72HEzXeAm6ybLxVpBUVEXXN2qxLC16qljoPL3c/8CTJxVJRLHlnAmX7x66XIGsM5YQc4Xvcp
afjTOdTJlLGbeY6aiBXoo5IR+M4sDnRw5CFODOfVhwd1V/uwPFCE8eZ91mrNEaMjsws0tJ6/C6G4
HAp4MS3XeXhCa697iipPO3tl7GwVBK1+5RlzsS/Diehragg+rJHn536M3pnEvUhpkm1QltC6O9j1
LQ4WKfaERXxOQ0vNqx79pxIqCexKBkzND73T+ufWtONTSVsNaQlFNuHp4+zu37o8iEOYP4om1J51
st4y0JXVPFhdpX6WtYkFBKz5bJ8wgPzam+4AoL3Hdm/lRGa8L1pzGyNLcaq5nRciT90GvWPT0La8
8lbNDHu9utK/IjkUWdhyyOGIm8Ol8fCKnLPqfkrsi5s5/mWyRm9PHO1h+sKSiw1dI+sq2GUwXctQ
gtMn0dggxK8tJlpNgY1FFGnwdo16VZWmts7DDt6qW32yQz3dM7eZNqqBvZcxg36RbjWcjNQTW2n1
w9bCbeg4l/IgEhuEoxnHz3hAfQP/QeYmQ2Zdk1taK9OEBhaNgIHgAqidkD2yVTDHXGgBVv2KmQZM
LxE587Ru8X34XjWJalcya8O7wh4sTL9GS/xg7YUwSbm/5LaUqYdDRTmNNyhXRc+FU9l3kZTVr8JH
+n8LO1Z+Ubkvki/ZpC8nAJ1PyF2jVT97vWy0UzrMfbQZEzNXJ3fMta8y7t11ZTQ+VEI0L7Im81ah
BlklciMYN9ZhGvLuYHrDeDcAu9+a0Phvk1D/qWJ8yhBRibMHQKsc3pwD6TciojXBfB/9fOXAqBEb
BwmR0+TlCGkNle9+a3py+RV8Ntkc0qIQn7MI54M1VmHjuW8av7sP+0gqxJq6TKU7xCb1zwYaAfw8
b6TrD/bUDGxrjneDSyM+UxQX/ZSG6GKEgmlhRgUw6zAlVrbfG3d/5Q+ZoxoP+SMnxP3P6s6QYam+
l+Cp8ILeoDrC7+BWHs1pJIvOMXZBkSTv2TpmDqEXDRb+GtyMeFqXqi33OqgN1os0ADK95R7VMpVK
sInbvf3VJiTfyqaO/U633Fv7Iu+3yHQsjUarRbmKpVHruXHHocn00aEplWMo/xIn9fBKPIcNupRy
HMNcMVyqZki0JAVe6X/RyzZEydMRzHwKK6teunRClcYfY+cXumNoI73lklmxFARF1CW4YZf2EVZU
us7UCFyuwFzlc7sUvFE+0JfNpT28hrFHrBOTQZ3ux/jWBd3o8ejd0vtr0fBAw6ICvs6mqvx2Q46C
MSOt9QcRZs1ZE257sexQbB2wnoEvQ/Ov2yirhh+oRfj/EiUFbw22arGZqwkD9MhPvQNTeGOrp1V8
p2ZVwm92IToGhiaXDhpPDoBAAEtVatv483gz5fJX13tW0Klx2nMcwKfJcVYx6mKfSz+8ITq4lwjc
Md7fHYcUjxiQ7kY3WgrTVOv95JRJcivNy6LHBuLbLXsW7zff7yG8i9b4hL5We+Gz8/7INvEaH2W0
gTuL701k5g+5CGdQ2lDdDmhkbwcQtLcLyv9OFRq/ibJvb50QY7ApxhsYpqaehmt/porwjDTCD86b
bydPAXTwI11+L2Kdl9OEMapA/fJy0I9giRVNf08v2DqOmpVtsymOGZJzSGWD3VyM0aB16KbOTc6J
TnWS9Wt6UPantMpv3j4tKmo6FUyKecmmENT2Q9Pm310S78e+sMpNPORftExSrqJQka/wPsk38Guc
p1xPjT31H7TNGZ+TIEXjFq0geZdIuH0zGQL2LS2HLXGQ9RHhQbzFLc3b5RiNUW6zgpOUpl6U0s52
0bQiyi3jgL9OVERrk5Vi8r5XS8dCju64p1M+HcahvEgt/g4syz4nam7hfDZiWntg2ldDb3anoQmR
P2SG+gC1u371Reh9aqRKUZVbXphQvvYTk5MqW2XDDJEuoj38MIi0uosmhOI0Z5ZTMP9vys5jOXJk
zdKvMtZ7XIN2YDFtNhAhGYJabGBMMgmtNZ5+PjCn26ayqqu6ze7mVjIzghGAw/3853wnibUPI1bl
nUWa3ZHsdXpZ5fX0QxF9iq4ls02coT1saiuJ3SAclp0eZfLekkTmj9aUXhaSbKEjSzFAHwQaYCPc
LMB6zNpfIHU+8XDm+xSmmbvBkGmPyFjP9JHn9AbVRvpG86PltZ0WAfWKZuOY0XL4CewmuH5f7jUp
hNuSvUXIdpe7O81S20UN0W67KXtIV/1aNssg9FSlJngVSAgCZohaUo8Sq5EWI8LVphRzgWu2dPq1
HCmq7RhiqZC4qrYTztjFRPKzpXs0V914KyfAdybQf5tOAZkWsSm7jfWZDbwhjdRJMCpkTLFw7M49
retMB55EafA3ajY7corM10XSeqUHav5GTnBw2deCjVxXN6onqx3VCPdxE1vnoWXLt/lWCb+PSCgd
K25QZMo10CrjsVm3k9/HO55HiIXdyF2o4pu5tcqUGB5PyeCmBOpxO+JEeFy+F+KG6PdjEUTHpCvl
2I2mCVAFboADbp/hKDOsPk+q3nnTlPKfFmAWZT38MGD5+Fpcy1dZbkD7ZFL6asRzs48n3W/orT8j
jkl3RQ+U8Fvpq7Rl/OiUIhH0i0n5aTSq5jXTG9NVqiakeqif7r6VbRvq+dHMRw41U77B2q/vO7No
L8X63OlXaetbkMRnWT6Tvp8OZhuWHMRmyW2guviAotYVYSjbu7RNinOGr+aW1CENXVM/nHvcIlvg
TCyslTDeNVVkR3l98EVh1J8jO4HFKCfjF6MbGVlkUAhjT/oGjh7bxiFgMaI3qjlMuZxfQeqVu7yb
I2YQmv0hlhnNBm/qUIj+x5zL/d6Yy7NCmtMTfZe7zC0CdkWKtZFaSdySbOWiM4iq3w7WXLUOY/Xo
DEUJX9PUcol8W+Fanboqp+uy2AdcBcwJhUwLndTO+k9FJ0p8AM3Jb9NPyfjRG4xW02+t4vs5DwmI
Z5RYViFA1DLXmikyvod1AFTacUDLoSGIdcXhbcUSvkU9EogX8nz3fS3hPlY2pU0eUiuH4kDCmgp6
NNh9X1TWziIGs6+DPNlDk/Ghvsg3ijxED0Navc9xH92woWFTZiTpzYrgSmnH+dFWeveYrT4MqxL6
Xg5sdWM3eXRSOB04SjbND6lqTw+BLqdn22ZjYBaatQWNph/ygXodMotnwaH6xi4l9ZPrKX4dsOUe
v6/4f9DE/0IRx/K7YmpZZrDT/6aI111ilXPZMW4UXfaAeP5pLXF5aMcCegjkDDqQZWs75k1+F0fD
8zCAllAAqGhubBfBz18O4Bqf1jYDV3P9+3f3Z1cJwyHCQsCTsJSQN/zjZKKfmp59fLpcSDsn4LPM
F6BJ2Ax0PVJzdyjT5Nj3RVR4ZGMD+x9aEP7CZkTIRyaORUgPN9bvztsgMwqSwbV+GcI4icCXTtXr
94qMSiX7K0LlJEfy0wivgFMEWaAr+KboJ3iDEsdHHm/+/sP483yT1IOF7rT6gLHs/WaxgaU3Dn0g
WZdKsB9z8oq5BUW3xlEWqIKpzuL99y/4Fx/AmrE1scdrEH9V8ZvRi+32kEDVky6zxLMrQ1MkwRfL
9qcCIfAyV6V+B95l2PKEsk9RDPhCVnlzzlh3zcGMTfvp79/QX3hKeUNMDdfxLlmT3621aqyzJ+gW
6bLoaGQiiOyPZkHflZtg3HRt+5UNg70NNWvei2Va2AqFtzOgti9bH8vVqL4SRQHgeCCvEn9qm+Ao
Q+ihdze2HnVu+F0PhvEf5mt/4UOwuIpIbmEu5cvTf7vF5IHavI6KiEtX9Km/tFW3k+oI3Silvbge
gzfiLt01LAD6ObqZD35QFNKNgHvi9iUz38JetMXB/hM5Yawo1wbG1m4Efnn8fl5Y+T8aUpU/O9p4
y3gyCS0TI6aQ9I83XqmD1InY9l8EhIAbIbfaZoj0dBsTidggKBvHbmR3bYWz8TpNTbtJQVFR1s6p
eD3ooClZm3Seo3+6Jf88sOZ98cRQBEka3t1vA2tCLsQjpUa/EGZPnspSgO2BHvjYijTz4ixUb/Mp
8Uj7TRzrTfsgGPMQdMe4c1L6xTxY60ZIwzHqBZrZftDL3XrfPuy/v1CV1f/wxzkjDnCV6TY0I3LZ
v3sRVnPtCItEvaTfE55vDSye0+o1Zpvv8M4GhEgOcBrA5yJOUm9UF5TWdbv49+/kz4uGxQe13itc
ghTU/XbtsefioSMz8Pwe6MrRsHzaBrZ4pNz8HKwTo79/vT97bng9jHhEL1mmMOr/8cIZ1ZqIE0DQ
C9WgCRjr4oNxTLEtq0THnIeneszsZj821cAQhk3B37/6X1hnSTfz2thDyTr/KXcc1/OwZAW32hQo
3XnsTBTt2bTOvU3TGYisAxOG9MbK9didJtx5qVHXt0YELhVOmPQxldWDNebhLW6kf/pkvr3jv10T
KJgm2tCa9vmT1y5K2KourRpdJzaDW9Poq0elZlY1SuyT2kJhR4clybqF6I3Myc2XAuEb0KZYHcrr
DMYjh3KaidahN/Zp1vX7gDSGU8HqhNy3zvC+J4BF2XJYHznaoJ9Wrs6ntJnT6aEG6FCwxxE6tCP6
1YOkPo4yxhKvx28XQx0s8qfiWxSc14CPLLP7h+KzHDlCwNju6v4uWsDA/jq+/BoWVXSNQrcA092U
8Xyxw2L8B8vYX1xQNuufKciR8zD+PW6TD2ba6BOOfD0ezRujkNNdxKzvJQJC4OZZOpwj6I+bZQYp
pNO5s/v7K+qvXp4bGPcF/ghu5fX++v9MRaGdcVIcx/jaQq08yLWS/jqUkW5qdtVYDtDVogwcmS4+
qlRT/2ED9I1s+ONFQycFllZ8zvjmKAH54+vPQwBLZAyzKwEbrorv438NUAD7ocFhQ7H06vX7WDhB
nT03Iiq+lMaKmJnWGRvmch14Q2Stt2VgGaPXZUyTnapvlfMAzbVxZnVm560HESciHZraHoYjck4t
x9uwj/kjZWXuuhrD4rXN127uA2manxfOPD1hK3LjnmXYHFVjY+JNSfnqHiwjXnqMGWY4xdI18NG+
zzVNIE9u0RcYrFbp7dv1ma4aWAQx8QVMYP3Y2UtwMDnoHH9Zfsx1LlmqLYaUeDW5/c+/XALva8E1
LvY/7agGo9WKsTHSq0Q0tCe6LeOTULRwj5qt7JRgmX+AQQSArs2RL82h/uvi+h+FkR/KnP/93ndO
V+dHWc1NHEbdv5/ij6Zsy6/ub39q+7M8v+c/299/aH03//lvtf/+/cf0gHrv3fsf/s96Aurm2/5n
M9/9bPus+4+I7vqT/90//F8/v/+VB8jD//vfPkq+y/VfC+Oy+EPUmO3Gf51P/j99S6n0++9/4VeT
oiL+hdNbQBziC9O/bde/ehTtf5E5BmG/MklWfIfMnfz/ahR1+1+Uu0DbgX/BGQLj4n8mk3XzXySx
WFZwPhE/EbR0/cevff11G/KJ/ZfFqZAMfts4kfiCpmMCETF4vZUl8sf7FShQF1nLlHAOHoIDsS9m
8zMFyeKFPItgNFAf7KbdytpWq2TSV3rn69ObAI3gDiqz/kwpogfbmHu2glKUPo5J6Us1BQWU7Y7R
A6YWQMCRsWVK59po/K4SGyY0nop5jzpt4vihnQFZK3q3H5TBb3Clm+SpHIU4vRUO+547U01futYo
bzT7R9P0GGUAHkXM3yBMpx7oZOxPzI3FIY0uas9swWSwparqqSgoN2cWBEzILfRnSWl5hs9uJol9
nS+Jy8DpojOlcbUkfkbpqV3MCe4sJF9qTiPV3c3CICVNDnI2v6JPApRr0m2tVJtagqJEOk9vg5eB
wJ4K6M+Zkt6PDfqDw7cS1Fw0HpTqretgIsfWi5n6OqSUXnvti88KT3cxPQ8o1h4sf20nbMD2rQqA
0GwPTS+vvgQsLONjn+ofS8SgP7XTx3I5rI3C8OTtjZV2N1krO+D1SlfSpqOdSjsmxy7Hw02vp+EB
/PTi2rSm6uMdybnDGBXTk6g1yNoPGM1F3fB7Gpbb54o7ldOlSSJmUuSstuylkRVFdFsnQAEjeSdp
Ylur+Y08vUVDYt8i38hPJUb2B0WK+5McoL53LKZN9xbyi7ay/KKQp6CA5FXVq0OXlk4JpDtqXQYK
SK7hmDl51IWeGVIgHzTlLitVX9g/SOqe0nY5UpkweNVU+e0yHkgsWl46a/sBBPpg1fFT07duPeb5
Al6q8fEGXJs5eKLRof6x1P3406oY0OaOMc3vTZp4YWBd+yS7NupIqOEWBwBsf3wlGSI2FEYvz6vS
zSvR0D6RLzfqss5FdZzKdvtEkO9xztKWNEGR7+JyTjZ1QhMatTgY3EplO2mKSwzVEwXY/eIRq68/
Kqd4yW5Jbh5NJi9Qmku3Y5IcJfY5gLGFbR4vQ7zLEwOFJ+BYwEfKtj9FzMuww6QZSDlzO5b5HiGH
wd+pMvcrv1zL6Z2I9B0uNuodVopf/mhxcRviM0HyLstjKvILUDOoYRXPuaOh9pt5GI4qpB7bbh/U
yL6Ps48lPIZz8qhWR370ZGrYUEg0eubwtuQ/7PbW1JODFvXeVG57u/IiDsohLieVBvke4T1Q5uMo
dT8U5Gt5qidXj24DEKABBdxJvdZ9tw1fcgEBtCVpFT/Ws3xtluQZu9VZXvTNgjlQgag222Qbptq1
BFzbIrsBUosQWT3UJtKX2GtTthfBoHq5oezytjTdEOIp0/wa5P+ArF1p0w7V7muKRXw0rOSqpA3o
7P5rjOO3vOkjf5mTlzJcxDaKwBAP2tlWIbX2UsyROjHmD2WpwxcC/aivGdv+LADECF1I9cmCPVAd
PRwWcJuXfLFhmNSF7mBJ5dZigILFFkheYTdXtcXuppV3qTWeUsS4JEuKr3SZjadMYJt2+lB3ajV4
MACMYvZy+MKqGCE0jDdGGx1Cud0NkXTqU9lrrMVhnPi2DFYE/w9MsKH+ULJmBxPz2MzSfdBZiSuS
V526pCQsGFsBrt4UGTUcEqxOP+ytEQ6wDoAypHztHRo+kb9CuOWgXgrti9GSNybm9NLrMI8XN6v6
4RmmeUjSJIw+x2Cc8CIpkuoszWzPuymdfTnAaKyJBvRvvshvlNKLG4XiCzcqLMYubdf5IpXtbVtw
mdaW6J0UGqTX1hwm29lDDWXMEnTg57T6JVeth4gEx5ZyGrzT9SJ/DDXinF1muguBePZNxM+6flZF
/ZLApGMc+dLkB4lUzl0df1Ztxv2ckRuEhjZzk8Gf5eYA9EIEVBKXWD7g3HJ6e9tpH2WDXMutUbFC
1kfsOHhLhjczIfJPt8cuC7VD2pJn4jKssFUt2nscsXCv7YcxJEoLduEIPHaWISfpp2ykTThYcH0p
0VaeX5j4uqqQXuUl8QSeVTilKA7GsgY9BcVWszXeKbTkJGNzo+LYq/LkLjLMe02RYdciumXHKkc4
reK3doJ3HPXTjcWvR6mSMzT3sXoD66o3AxwHB1UGlWjdWnrIxjL2QjqKmG96fXvDsapmfa1V2WWc
9UZFj6di8JS6dBvSrkDX1sU2wW+u9rKbNnwJupqJDTd1fRg06q6y2unZV+OG9O08o6QKmq0Unuuh
24pSOgEreY0ZaZn1I5TjF7jGYDnL+QgljMlnqM1+wdHCsYKSkIeZ0QvRrY1NgNz1lck8NEj3nTI6
LWRZaUxvVV57ry+gJ/MwXHYVLQ25OBfYiERku2wvzyvqpBz4lmf7U58pYKlV4NANeF344dgJsm0/
xMcpQfCmgj2k5YIrlg6rchj2dtFS4pHR7FPp6WsplQ8g43/oWXWcGgGoPg+8PKFvgytYWsxN2ZXD
PXOVDT6ET3VKTU8N9c/OtJ/xF9NLEnYAyKnDCVvowZw+OJiqisT5EntRwTHWsQvLpcqLR8nrZEos
ePBC/bxN8LtmLwoIcZDZLfeiagHrlVBScn4ZeeBsm2BrJs/TSfEGAI2fCNiRWv4gKcGtAkp/U3fV
BqugDaqypmVsyZg7sVRFHTl4nvDI2C51SsfKnDbBtGWm7ZYULSVm/9SZw57aLT78ql7b6ZdV5WRn
spQ+xiEs+8WlT1YfHDTBUZW3teDTAbZqFumhEMMOxiY0o/EYF1t2B2WvxXseYrAz2mDDaZ4kke2Z
U3zBDeP0svRz0Dig2cLD130L4vC+0vLbWeovqjndSRGwXqDDrxr86qw379O6e5XlrzyH01R+KbN2
wJOrhO+hgedMK/YrmHyC7yxqUv5kEFtuGxxbYXGKqtNgvQXqQR6eFO7oAINWnPtjdTDmZ9p8/Fqe
d2mysyHN06HgEnXyJPtJm1Nadt7b3PKNhsw+/mn+4gA0lq+T7073Jtl4AB3uAm7fjUrE4yJ/S9YN
XicX6nOTGZ5K3U+p4fYn/29Y07xTRyt02GwflYXKD3i4stTfJ6Nl+nETIeQlX9A6vahPj6E+3sSl
VTqiGZg3Y7wUxymbwZbl8nmaai/u9Y+mr117knWfVq6d0kkbWQPoH1S7KgNGp1bU1BmUjFnlrZmu
xSjTj6Kqd1Q0kLBGlyNKdlBjc5+FuNjlZdoYZvlIJ5DfWfWd0p7UhssgUm/h3Qo59RYlZbWVD22k
HrSluNoKMb0ltyI4zjR0iv6pDhX2H53PAF9xtCbAHDduqth+0gdmiWydzjSoVBTmBcCSUxZO3ZAA
gE8BlY5DPmFjpKGM4mdnpf4zrrE2nYxVsT1oxqnPJ5lFR/sycd+WI78CEQ+XMZ+4symA3ZnzyKEi
Ua8lQXtQ1reMJH+YlkznHUBaF4TKMU6kuxXOOs2dT+nERW3IJ83pfiw/jbL2GFVyAo708pBhO1F5
2rZGct8vj1QpOJDe0THbvZbaXrSomiNK6yRn7QHV8anTlx1MtGcjGp9SoZ5g/B95TrgjFtOklLHa
Q0VWoxNC6E4l6+AoS3+cWsznlT6MrNkTVFSRbwoVY1WUqCzEKoTWJDrSXOBXNAQ4izmDkEAIwuWW
tMvOltBnuviBZikH36rX5iwqjFxvhkJdh+okWk3szlZOqUDSy5E/JgsKMpgxGWxblXTvbcwpYOzl
D7auzatJQ6SXTop8DnPq14Z4KLZxq7UuNkW98KRQNT1ToRqEujB1dsiCHEVAn1uIb7ZGStih6Rj7
jBK5uAvuM3MJr7gHC3dom+qxWRpW3Gg1oFykGePAtCSUlSmVvNGHIvdsoyJ7SodjXm0DIM7gULDX
FfZGUP0Hc54PIyqk58kqg6tEAKQZNHWd2U+bOdD2S6NVO9EbDyRUzpaFY4orhyuyKicLfhz+fSR2
JvLFsistDn7l0PvY1KRngo+ti/04eJNM+5rIUsPghB27oqaXORHLRh3Tdp+lHdPltGQ50IVfleUh
tYM70WgwY8vqHMVl5RZFcW2YJ7tD8Yl328e/B1BcrzS/Jg7hJnnxTodNco2TsP1UjKXdEdqmkEBW
3DFm61Zr2uKOIpG2Vim1N53QCxKbcDHh8Lp13Ns3ZseDrAklANeyRIGG/kC5YORpcKxdMmw7A7Kl
mNT3QWWCURZ9vcMsjLu2HvHytmbuiKHR9ux/tpXSsPhVWKXlClOivdDm226qAnODuVy6Ot3Horlt
ZfuSs/2L4gAm+vDJ1NlB1e0dGNUeXOCfWpHeFIt5ERQ5GevNotIRhZsOf5AicfrDhEluoogu7OMl
L+awu+06vraA5hkM7Hm7mRtNdRUDQHknt29VA7S/Ue60St3Nrbgp69rvtOICjKk9pjSG6dZrI/e7
0RZfDBK8tEh/NoPhxG3wbgl7p+Yflv0UjsqTprT3TaY/GFMewWePPiRhvhtN+1bm7auQ+jvstAnF
DowKoiYjOWO+02INPTj2Z5tGuGzq9q1aeVpZMy77zDnEE2koY88KcO4Pg0aIrzVMvDGpw2CWj5eN
RNIvz0Cnw00pxezaqQ5IaAmSJGmBN3+rVlO007K3SukxFAL/wlbaXUqKSWgyytbWmvYkGZJByRwh
h9wqNzYHBXJId4T1Vnr1QZ2qQx73P6KpQOkvlopFxpw8tE8WPVSLqTuUYficFdF9WWTnwGgJYaee
ka3e+eVziHsUcbDTUaMETp1GXo1rzZlMNm3z6M+W7MlZsuVUfkdT5QaXW4qeMb+P0rDrF/ySwgq/
YrY5Spgcs3q4FvLwaXdm7VG6x6FfkCNcihdrERvZjNYyTZjJdeEXjfXSJDkf0IrVLyo7cVTauYTq
hYnyFifdNY6CnbGYEJZ5kKjr9NVKyLvo62E19MheHTKdBnnw2takHCBf41/v8d/3jwY0GSfKxTaY
xGZAn02V0cPD64hYcw22ko7NSgVAY9dABhErt6DX1Gcar0Dq6MgbSssxu3KasdtHvclWSlD3hQfE
ag99zJOwq/ZUX6DPBMjDNkAAB2LNTcgWdR4C5QoNG3/H6Haa9IQuOECTYeBaGzQrOhHb1l2IdHxD
twck9nraD9lMBy/Dke6ZHVFP3Zb6ofOs66TFU0a2fhaTPlceQuM8zCQ2OYlPCgbgOT6PYt2cSFrE
lGepcBoKhPLQGw1zvMVQTWmHTH61ZrybyNr8Qtr+MIK4GSdymE5H3aDbJ+2P2jR8e/pMJsiuefcQ
xdOZLpmfJRxzVsyxPodaJVWuoTfzYwhyPkWQyhGaap68ut/P8kxOPKMeUCR1uUukVr6rg+LI24aC
Lrf3BQ21zsJN4nejtFY34GMtO38oWrfsrAyWUXHJ+OYlLLEEmE6RHG9wOpRbubMKDzcrCYRu/cyX
zLPG2g0BeERZ9BTgb4ewvVZvEqYyEHPOA7eGS+UC9938UmXWvqlmfVPobe0Z1QhIvy3vmj4FFzJP
s08sbzPCn9nm3XRYcIDj5BOTYxRJ+lA3VePl8yA7yhil1P/QaeohBTlxTnK+bH2DzOg16eeNWFWK
QuicRHZjJ7xgGDbMk8INDmoITvHEZd8NIT0USZg+WyrCXsJZgPX6tZ872ulH9i+dmW8bgwEYsvR8
7o12esQON79LmRx+pQVyZ3/GxLmL6/BDUxkwh5UWOH1KCMpinjGwmB6yqnFSyTwM2ZNBp0VcBi5t
q9jke+O+F5Erd9MuxXS3HbQ1WvClxWgfKZ3quRHfTmWx0ZIFlEPIgcyul1PUV8+SJu9zqbkbuYmd
oY7uMGti8QyMry6iGIY9imaOPpagKFnDTF5Jtks32q3SZA+W9kFrmpvFmd9l2p1d0K5D5u8k+vFT
HWueolgchyY9xgKSgLoEd4len2pVwcKFNDUP/Neh49LP1s8lyuK7JpdPubCnjRzStCjVWvycBa9t
Mt2o3Z2d39VmsQtHY0M8TbkgTJkGgI4021bJZFADWytvSzu3bosp3R/kxKvqDI7QdIqDH5V2H0O3
d9IFTa7RXubKb4wXFV0OTW9acmo0k3M8Se7CY0nCyudJtMvpdTuwF1leED0OQsg7RUECEZpyECWP
P7q/oEbV90MgcYCLjVdJhjhdwPhyTHboCPVkSqy7uDKcpDPf5snoeHDbvtmosat0uUBZqY+J8dAS
vzFYzDqesT1iQhHGx6xUDpaJ2hOjALWA8UJ5diV2e2o+IiOo+p4k0G62VVcd8dVTTv08BTSwGHho
R4B6HKVL0lNExYrutZUuLao0dTlWpfomT57ZmLZswAEoJJ6OlaR0lsAO6RicxpcovMUYX1ItNoLp
l0T4td5g5lC5clFvpUZ+6TLWYpokkevn8xjeT8I6tAJQSiTT2kWR67Ad7GdCU6yh8m2fl28p3lyS
FYFPEn1vdyzJY3dfslwE80NiBl65GO7IZ59M3WkY9G1NYUIz2tti+piU7A0gk7cELybCRD9sxtn6
mXDKkRBASXp6+RK55ixvTdEf0qnbRDSF9yDO6Zj9qebvmfUyZ4MTRJ+dlR/tZvAVnN9m+trGj6ga
ch5vK1RoWV88dIUzvXCbtuXYoJCdtqUNBRbIakULVO6romsnVfJTQx1DGcpbaIz8BnNDd6HuyRTo
YNynURRPfJVgEIyehZluOOjyyenhQY3eIlXbF1mOzfaaKajIVGbvmlzfUdJFdtW8GsW9pb1n5KVU
RnJDqd7lGYd6Kue2vQrzVW/SSxunx4BzGz0wmk/OySPe4BULKnUt9bfmMv7I9fCTKj4iDW11zSwV
8Ua/GrkMirTx6oKyaPBKlA1GuN9k9bmCYmTWz/VwLpiEBOOTosWbKvyamCfUqduoz8V4GQni2fkT
2Qs+3JY2sCW/LoD+D6Ne7KXpLh0YR0ytuTWnzs+wtevxcCM31NeUIfmbl3jp9nFFPbr6lo2zkwzi
bmj1bQJS2oSpowTHkHKH2NoV1ZCs3olHikeJAYzZDaGKbVxnx7K7BHZfPuAkQHOSdjU+VAWHADlX
TwT3cRIcmTO7xSRtNXXeJEboLykl46rKg99yu+JaU16+SAEPwrtRfyj6xSFblp/M2A+7t149zAi+
3V7CiCQaYis4tQf5wJxHaW44S+kKCe7TIvPRIVBGh9Tat/FCovxQsEOOEh8EiBX7FFZnyyUzKRuX
3yQe48lNVR6mUKwtVHhzHyiiOdHckMkzD5GAa4e4HlmsNPQw+Xt0am3Wo6FOr3W8fAba5NnJdJuV
dEtPz5Y+u6Ha0knbntCYy3GVnpezYnCMHLWNXIRXMBh+ppBI13ASxOemPhmEW6lnXd39bJVQ12IL
t7yh7kVtXGo2TMEzjwAnEIUv1wANjkZ2MuWnVtqVlExMG9q1nbL6ORVPWsvgy8cltVEqcVfn/KhS
nmjPeEjUbJcN5kYCjebk0lOjJD4VgYpLvZRDiZlvLdu50nblWLkWvR5lc25UrttwW9vjq5bcLi1Y
N8lBYnEooLkpiq1FbSoScaexsMQsU+pGtxfiisoPEBL3kSgIJOZXew3EYO9zcNY5+ISPkirVdK7l
DAL1/DRkCRX2tnie55HGU7o9U45gbKH8tFz2qmKSjlW8libxiC9Rjs7VhM+WTkdBl0WcPgyRRZJD
7gXndTZC1EMFpFFr2cr3+txyQMtuKgXRNutv2qUrd4VUXTpiz6NJblzigNv1z6Ax6udkyIoDqC22
hVjMT7PdvKbTyyIvNF+17QcNgTdNvsLvU9Se3o37yrcir8NolktE0zpnFcnted42QmIVpo53vuCO
dJT5TSpqTsK629dl/KgDulCbna730o5S7kml4XxmartKvg8p54t6aQ0/T2K6ohirVTdzzYa/8HP7
aVae6uSsqQFJ5M5ZpNovuT5n0hcwz3JtuCrtx6hJezLFRMTecfbeJaiwanwNSHlZosGlPLOXqTcN
SnJKdAWaUO9HwYs6HgvjHpX73OQa+28qZ1RDpRJIRoRq6+5+yRLY0J1Gr/roZfYrvdY3lal5dsWU
jUoZnM8WS0m+T7LlJM/aZxH+0BGPPXDYPqFBYp+BiDe1KM7oBRpaFF1duJVvBpk32WKKL0Zjl1Nk
diFYnL4CtDdx8KlX7q3OT5iT+Eu0tVAkbOmVcza3k2AK1Pav6UKtc7pstEy7DfOIDLUZ/wywJLWZ
esKSvhzI4ZOOCXd1qzUIc+xSLKkiGsaVXCsriJusvjSL3SAkm8FyyoS3kX6Ukn0uFua4kqyfyThY
Ryvuhodh0d+hEraMfqY7BXVospuvvqv3cxJI1GqHHWMvFH8bedJtSGRL03Rr24n83hmSuWuX3jqY
HFHE0rm18T4zandsXZmQipBYQnrS9sKeT22v1b4iqJQrgpByLSuqbyVah5ee00dvkEhXiRyiRBKG
CCr6hPI23CU5KYxc2QRkG9heY1IkujBLI2bdWHu3oyVGRg1njpyTDnJrJO/TzeOuBKDKqiXHwTMH
Q5tLyF6OiQKtwBpt6ZDXvWL45hymG4H07uk5ziMxPYcT3wb9YZOvN8/jaO2kyHi3NWMDzpVBNqnx
UF44gqmbNhvBKywXEyAgE2KIVlyBbbSvVPmms6HkAWuEpWkC7aCRNVmodu/t6GaCXOZliyRvba6k
qzDno1KGg+VQXUOxbmpkG7kSM92bSZY9q31Fe4qKSkLkV1cjT1YT0XNM0lSJ9WRFfPeV6og2QrzE
4kbffTIn29HMfCIf3UHSDNNniqMde53fqWXqgEbbUcXoBlZsADusym0rF3cYtYu7UmFAas+BuFQh
iA+tSLq1l1d9FG11Ihyg+Rw1S3cRI7nWNdM+VPIEgAqpYonk7p6GeM1H0VeuYwZ41J1mGou1hbpd
Qgb5gmtCjefbeqiZkePtVTaVytkYjJKFG0i5T4Pqo6dFOT3TX6shNlAX/Trmov4aVpE3VJXRrUaU
piz9v+ydR4/cSLqu/8vdc8Cgj8XdpDflJZVa2hCtloree/7687DO4KKSmchE9foCBxic6emKjGCY
z7ymKN/GADUl6Y3NH85gy0MCxXDMSnutRyXVlSScJC8USGL8eyAZBjC29qjwJ+jGwFmkQYGSiUO5
AnsQpJli7am07NdWUiIzcncXAt6Y/J71H7TcaUxnefPYaKOyNlTB7ZF2Any8Gm/MMZB/gS4kzo3r
7qfjaH/8tDDqHTB3865AtOZvWDvZ0QPv8CdPQfgthoLIXhVgTjplJ906SZG9K6i0WX6DyuOY7jrV
SGHRU3TK3B3fAoMo8o1DWpR/cCPKHwGHkTnSjuS97e1lztNErQd5IOK6Tt37CnGZWnXNg4gH868W
GY5sKeB5vqlBDxPdUJV2q8XlhrJHZ66DMIMcQkazhVlH3df1i8peePSzyINR8PtTGnb0BU/n/KVN
+4oGypitgg6PZjdNNmoyxn8k7P1yVVEsohWLvjmvcZCGz1Xj4UwGrm0JVEzykSXZXetEBAYJdP6i
036ItNEesaLVftTkNfs8MpN7rRsRmClN7SEhfyDCyYmosgG5pRW8SGjxEaZdFMBd+p8oGlqca5Hd
haGkPNj5zjYv+mCNNzgCKLKkoeJGubVN1fvIGaDWNb3h/M7NNlnT0VbLlQW65VHNUvkL/SyBK7Ni
r9u8NO9dELEblfjgQIWaIIq39LFqlf673fbDUis166kSQ7Wx4jalWJmb1rEsdfngRLq9avMaJIxO
SgEhjJpOX3QF6YTV4gzomeU2UBRyFjdWYTmVqXooK8e4GzRPvIjaQ0gm1+1sjVNxAPyPBnUWKBlu
kBGIOk+vq3sgIcgrZtngPTUUgNeNIdqnyOqZX+0odKWF3W2wrfLvTUE32NNRb+Aok8pFWr2NECDz
lkqufsc1biw3RYLwowHk/Wcb1V67VKNkLFa8YsqLFgH7sW3lt+omPWWGwf0NR1NbJClNJxPZcDiN
+AFTonDlg/SompSxbFZ1aDt8lsDci8p8grKW8GoCx127OQIIKS4ZZIqZLb4bsatPnhOyBFeUo49l
RVGjYEHvJuQHuVhGgEjWioIYEGdWy+6obVD/DicJJMOEqJgpK/zVIS5gU7rtIToe1TJs11kHZMiz
LXvnoMjw4sZ98Awr6a3Q7GTSOJrkdTv3LchL5KfdwnPucwT6e/SZtn6ULkVaqhtUxGjkuiNV4lxD
GqHNvb+6yDYOmJB/77K0eDTqtH/SMLPjutbgS1nAKT3dhQ9rNPWxiFzx13QVbsB4Ro9ang7fOrXl
I7AnXrwIhY2hzPl3+4BdZJTq3jCy4avVWFRd+gTNGh0QTUB94lktteaZShW+d22J8s4Cq14Em3F2
L208XVELW8V18g2t043rdJNba9Id3WioD05XFZwIT1n1jnD+4G1Jl8Z06g2kRH/JGaKpUhhsDyCd
w+9JV+aegtwv5Fb4Ik6+lWNLJ7mOKMfE/Zg+4JtH+hRWhPd1lBh7v4zUHQZ9bOFO3w4S5Awcub0N
UZx/3y6WmQr1jzz7OU+NBmpkaGwELOJ7HYO7tVLHnLGwTFfwJayX3k2te4jvzePQmv0uyYro1clC
Kk651IwGmELfPOh0SYqFG6gu8U4bPfV1H2ygf0aLWvNfhqTUHwe+bYNps6KvaSfZu9jvX4PQiZ9R
rmvuWsN2v2cKfCNTRH8JqgtLxMLBXPd9BuY62cjW6DaiLdE5JGr8Js3mL6mpzjrvpuJoNsTNK8aG
vo0RpGf1i8KaFKdGu853ZdFDgu8jDad6g86/B7uT8Ic+EjIeW8egUTnSIH20TQEsK6EKRCf52Edo
m1WFhSglkq4UeqjPZF3/y3V1dWnEPdiLzmoooWtiDdB9BOdPJ52MYcDOM+8TCp6K6tItRgySwp0d
rO0uTlcEDDWPxqQaHVX5ZmjafUI1D1LgpA43uj/xjBcGF7YFaEiSg6y8TEZ/i0kW29UAFuiJxHU1
Cib8RdF3OTAvMCd1kbh/Uk84dwNlvwJsDR6qCkieMF7hJGkvVbVTD2zQaCe1zv6VTDIxKk3JR0Ac
OgOV9jYefYsuD6S3B1XzmXcW7dy6KanAeL21V7uWJlCve6TOQ+0+stvIy4OqiME6ucFLDbCRENNp
s3WYawHeiFSBGNb5HsdltStA1g0LJ5ikKD14L+2qgiNgwXhN+kdMYmpKRqDYHmwVBmzZpf0en8gQ
yGfTjEvkSsPvOTkCmK8i0BBq8Pq3LimCRyPGwDKzWlKyyO8rqhayP4B/paPj8/fQxzHHVtw5Tl48
RRB5f1W9zdJlVgOxK1aK30OdjW9RHGcHfCeGaI21Lp0CvZ06sL33EwSGCalftBuNAtRBQxUkAxxj
+s8KtrHr0RP1scP+ddX5tdghOlL9qL0R721pEk3DW36RTRHcU8PK1kmnEUX7/Y+Y/IGTmCkUDGtA
Hl8btx/f4ihM7qXrtjBwR5gaGLsGJHu2umxUkH9j1pdrnA2SF4ShQcfG/jCuyrEAx5p0TvnYe3LX
h1GyzHmS9paTigNMNwkUqU/viypPV0E4DI99BpynDOwXl/7kBv5H+AMb18JamqStR9T/spXSW+sS
49SfhdvnX6taAs8KM1qudl+/qhWbamLHlRToavtoTUJxYfesW+hwIKe8dkDwP8RFqG/rVGsee9Wl
P42HgfxWWk2+y6y427aJKCD3NgikKNPDgF0er5CdcJPWI0JopYPZLd56zsOI2smKM6Pc+bowfpUe
i+nrmsf76RW02WGGrR1aQwvXG7vnMQwrvp2ljgB8rDBd9jZXRGSG4juXya+GruKetrCEWBnm665T
hk2KCPK9O4ScEdcLOQsdfIO/LTnIZ8e7j11aH/5Rmk8u0k4Hy/PK30mKilHh3hXRuKWeDcG9JgQo
3XFji+k1R52w8KhTwrOj4XI0sR/WEHRBLBhIbTKpj9arupQm6aQ79hx6R8c5vlZce0eAYv5DT8L4
wcvhbsEqxgHNEtv8R8Jff22S1N/FFDLontOi7xdxqSoE9qG1snOBNWAcpwjPGEW51Bx/i6jLzouC
V3Sb8gYldeE9IWRiG+WudCmv5yWS0TEO7fsYRj+04XKVq8YxGqtg2ZjeQonGO9dpXlFBKVc6XmUx
GnqtOfx5B73/f3LADXIA3f1r7AB8kADDIG33p/rIEHj/t/5LEdCs/2CkgdOgruk2nCFIhP/LERDC
+g+5PN52pkUO/E4E+C9HQBP/ESRXAnapSQKpTY6y1WSU9n//D45ngmAIlyZE0gETmuZnOAIzggAk
E83U2dPv7DgVVugpQSBC2nko21S9g0yrbDQb1IVHyLX/sCb/ZSZ89N06HwWe8MR54BqUppQznqQI
k8nGHvC1bE19PQQwCCo/6bafH8WY3F5124AQZ5+Rk+hfylYOdyl4xeVIy3YJNfSWRcicgoUPC38a
ApiJfZyKA93pijnIoWSWnfd3eodaymTzqekrTNRa3men8v4GUkHaYLmeQ5RvxSJEwRExyRtcoQsr
ipi4o2Fvh14yxM7TX9EYlWf2ms9ciYpXKgYYB1A22fr6ioqJH/mR78VkLcTM0Cxx0EeHyHI6jEVX
WfE95KSCWoHSCrWOTpoYJyKJ7o/kGF431R/bPo3JfSoneR3HprFWOqBVf4VcQHeDgTbN6/QHQbOd
iHcoBOBdZ84IpKkDAL0OUEUH8PgLleBoI8rsd4tIxub61OdMVSpT1FEsHbIf3jSaMRvIpwaUB1rR
3g2en/3jeS0dgNFK1oWn9w8U2uSN8S4sNYErHCJ7YhJzF8z49F7cVCF+5pRAbXp3GQblKyyr+h9m
llXf6W/G+AbiIfDmYm/9W4jcfwNbYi8VOSAfe33uZ5sLq5l3r0XuHeY/N/eosj4doGfYxxCEyCrx
aiJXDt4NPv/5KJxUFdl2B2Ku1CYa1EcuowhzGeD0Yx4VQ9VooVtvIlOtG4TJC4MgGABp3LCkNfGx
Tgdx9FSwLfP8rjAnuLgtim+BnYnv1xdsuiVPdiUqCBq7RMXyWgNgNrt5yqbJ0Xp14zvoA8FIRzPF
9Z00sKVMXYTdjxw7GNCBKPkZNz7VmSiCZGi2J6wxLMgg88/2qer61LDaKruzy5zqr+KFUboqwdwf
67b3UbWmkT6pz5XazvRtB74J1TXiIBie40ri2feMA7tSv3x6QRyEtiEW48HCFTJbEDwUSo1sqrwL
nbHJlqBeBp0yupq+4YNXOBstGY23Iqwr58aNdXZsDUj3OKHwrlKrxxP89Hv7tq4VqJNDNnHRag5s
M10ljeOuKlWtCQUN78axPd9f03gIcmBA6ljQqU/HS6yKWFeD3JJ4HbpPvdatJWp6q+vLOS3X6f5C
FIdvDJN8kkaZX0aGrMO8gUJ7l6Hvoj1EgNLpeY4G2MrY9TLn2CIX/NUiXEZRqqbRdn34C5MkCuHl
tnA45f9mrwBQtT4mQc7uslLypkYKaNh8EDfugzOVB4mb+sRV1JCfxx50Pku8ShMvK5wUipaSJOAi
8FVaIGWr/EwjB9QjCUMAvxla8LdW2sl3aRVRs/QGu3qFS+OA46jQ/wA35yKmRpaW+f/iFyL/DpOS
bc1JN2ZfW9i9EyjAz+8aSsj/dMgQUWylKWQjJba1AdW85l43fsuVOEQzyPwDhifaUwgIvqt16lLQ
h94ukd6Hbfr/CKlP/7sRPoZXZw57WKnqCMibJtZ22GC9S358oIUP6Ht2Mg2HY4oI2L3Wkfxi7QCj
R+YiOCQsHowwtd51VmjtDDSJ1/4QRL+v/4qzXfL+I/DfYKOYxAyzXVKUwDq1glQKZmnz1Tbd5KCG
SLFeH+X8wmMYc/L6IgJDB2YeAfS+g+Bb1fVHF9FxaxG3OjViG11Wb9kZnfwawiH50aip/iWPBsNd
5SM9IEC8IDyyaAwbqtgo6N44IWdhic21j3eRRqRPQGbNrh1I5dlAs6o/Kr2pL/1KVvvB1NDepLp0
YwEuDCUJ+6H08kpb+vv6fPjWWoLMLA3GBiiS7q/oF4tjMIz9sXUQVLy+1he+qISPjA8seQLiGbPt
brKnck9JGsSRRx14f2msJMZMNyY0rc3J5UZShEAGvSrGUIk2T69Q+FVqoqOpcGyo0QNKgMlj5aT8
TWfkz0Wpu4frs7o43uTOolGrY0x9Nh6oGW3UGU/VlEljLY/W+lCDNXapijdijG6kJWfBgW0CHrPJ
SJCMkGcusXjguF3h2cURcdVxpTv5czOK11p3vlDAfHJTzfr0gloCBjlxpMOTgcTP6QRFGaUyJtzh
hLTGJtLD6nl0K/dHAl52E/RR+nJ9Qd+/0OkXnC4gImYeKFXw8J8O6JWD57pmOh6hCFPuMAIBP85I
skisuhLizjLr8N1btFKEwd7u+0ajQSGcYkk8Alwz68b6qzaAR136TSibZZVpiIVyZab+xk8rxUMY
xcW8L4/jGi1cdLDEXal6iELnlH6dJQEqiMiw7ZVo4m2iUDu0gA8QiBiKBE1vbYIJpqLzlo5K0eb6
7M8PCZO3eLLQJbKBv84CMOrafVWhy3gMtSrfJd4Yb6us+nScMSXoKpGUsPhPqgWnS2z4TpemHpAm
CXPmTzICH/FRIPh2fS7ndwujCGxaORzInM2jJ2PIwMMgfX+s6IZSVZP9ymsmBai4vpVGX1o2Mmli
f3QSsEaZTWj0rDhzk0E9WgMgFz0IyqVuQWO4PqELLyMzIoubiihky/MrLCFbc1WhqMdAr81lgRoN
5G7LxIIW7xiTYv8Q/+CnNA813ZVlnbvZyq6a9IZH8KXJGsIwSaQ5JNRCTr+eKK2ISCATRzvqsg1q
owAgMrTpb0x2+jPzc8gfV9E80nDspDJ0klFpPvQceM7iqE+oeMQ/m3YZOhXAIwsN0EVRazQvOtdI
vzmTZsvSAEwhgG+hqYi2dF1Zz3ocwn24/rMuTt40HRzPEDdx5OxLazlveVe74pj7YHNkJy3AMmiL
fX4Urj0D5yjDAKE13cIfnsXBhF8U15rAFqCchCBs9xFV1VvOjhfmwo062bixzJNz3OkobiNBI/RO
fQQpmn5XqBKA4U9vnY2zF2qC0VuCAJNoX6WcdTqKpUBuQI5lOBpZ5P8NT9H8idaNXEaOtF/qDtvC
62t39kJB+xKI2lJW1NAxsWcvYhi0XUutpTtC/IPnIF27/IrEQfpX0OjlXaYPGKiUQXHjUJxHcgjZ
2xSxkFOkEmDOFQRVe3BsTFCAaQYjgLM8LfCJKyv1mY5fs1ErAR4v18LgWZNefyiF3rwKULW0fVCX
3qmjnuyvr8P5bUH0TABCHsc+nSL804VH8kQaUH30o+wM2Plpa1TIRxTGs12V9qFQLcCnYeHd10TT
+7EoE1TCVcXeXP8ZZ9ne9CsMAgVCXBZnHhBVSRhykEAeKQm9OUTlDBR18zbfuJ7rrwsBW1nxdfOX
qrjR7vrQZ/t7Ghq+CV2IyaJQm+1vXabQ5rxWP9qpFf10+97/lcA2+vQg6GiS0SKaw4k1Z8WBXqIS
nlq1dhyBQkyKzCoMfD0zf316GAppDlchb7NO/fL0Y6I71o+UybRji+fPjxgcyJ7HSFl/ehTbtNkv
PJzEPubsrPZ2VfltkGpHsPnxa1gW4HrIsG75l1/4MDZCQ5wYELVIvc92pqZEeRoXuYYrZ2SsYOYH
S6cJ4tXnJ2Phhkk5g3qcas4+f0A3Es2yUDsWjosrGF4Ba5wJxxvv1MW5ACIkUTR0STBz+mEiu8i0
2i4YJcR/l2yxpkHqqDcO8/mlxuXCWzi9u0Rlc1toK+3rJEka8Hsh8KvQlMPPRFPNlRpSvtDahK4h
eOvn6wt4fnNzf5jkZQ4BISZ+0z//8AqVdj8GUD6To/CDAjHYyHrlslJ2dVoNW89WUEa5PuCFSxQS
CnVHADIUbckwTkfUI9P32thPj/TeEQ2xCsReDbhzsWi1nXRgSsE2CcxDPRrGUTpF9ZiU0AVDERXI
ZcikvvWDztedH0QdlCKA1Eh9ZkvQQ24cnLRIYEVDGoJVn2cvVplad9iAtn8crbMenSaJ0zXmVF5M
58SqnUXUqtXfpZJ73grFtyJYV47u59tINhDRp9DtS1f14JgUI0UI+MYSThfBSdg0vUGgUOAro4lK
EHG6hKXrDmPlWgkonaLaBmbg3mll632hb4Nceh4gqY9iZvfmiEEu3aRVxAo+DCpW13/HlJbNfgZZ
9nuRGoElw5ktXESd18qiJD+anQv6Qk0cOEYyT9EGwvdlEVp6nCIeTUcfJ6IABHUz+s2N2+wsAeCa
NOnzaIiTOdjNz67mxhNqU9CjOxSwc/Zu0MmVJDRYwCt0b5zP81tgus84LVw2tqTJcrrqPSxNHhtI
kAg1VXttgulnhET/YhSaV2At0GycRjodJaoSxa9yXz+w31G58oEcu5OY0vVPd2nZphdAtylesoCz
uXSQJLNwUPVDUNoPqpD/AChF+sAt+s2nB9J4OqlaWDaYvfmiaToBoSgTLAlxyjh0KSwfQIsJMEvv
7fpIFz6PTrmZrglW6ECKZ/eKjAtf4qAuD44SlFvR9Oky8B3vxsJdHkXyXVWbkq8+228DwYVmerwC
fmuVO3PydakTeifX53Lh8xDVICTGxcytNI+nM7MoYt3EuCqoQBkWRZDvAqSagNG7zo0JXR6K1uR0
A/KSzpaNvkZZKoN0Dhn2AP8ERfXLZokpQhi9vfr8rIjYeT9tvhNR2+nWrjPaJxiOOYeGrv0/RmGg
52cZIc4/sX7jajq/09/xCYjo6lPle66/bIyZV4HCYdtFplhUfRI9ZLBlkhUSr8o+bspmleimJ27M
cIJGzK5ExrVJg3jBkd81Z1ciAsSRY/oZ6nYoNCAuOEgEHvBUkn9HddsFe5EEBryWLPk55BBpFnUT
KX/QW8v3QBaRaA+IAV8LyjN/OYkUOyypGvcodB3gKjDM4tfE7UTfjAl1W8BbXr0QQ1qi7KC1WGWF
2gT8ok/Gf+1p3e8yBGCGowiNPvCZnIsFf1V+q3GEMVfD6NCUzhrHWfJC+FuwuEiP9yaxINRWWb3A
5zEw33Nt74H/vd8sDYdLYl3UufpS97k2rHMg3H/za/XvaOkV0THzlBFJ1CKHUnh961xaV9JKwlZK
1mR2s61ToPibjLmLW2kmv8V59lUGsCKbVHlKQsQ7/Hp7fbwLxxyciwS4AmKCTTT7jnpPo1fFHeiA
52S7bJHOOiRuGdwo7F4ahUSS+ju8MQK/6Z9/CL5MVR1QFOOYd1EAKwuF2WVYJvYN0e8LJ5xU2UZB
icxcynfJzQ+jaDjSe3XLXFx8HPagELsnA7fihaH9q2PHdU/R6H3p3htmH4bKyzK3urZzDkk91ivL
6NMHahzwVYRVBTtqouYmq/J/tYxEzpPKMQV5e7Y5nNArkVLgCnMjB+vGSTOtDPr2xsc6j3YmYMn0
LpP9s4zTMn+Y2xiOvj42qnMA6OyjPgU7chjyZp93ZfvkjZng1OiYx3uOtqubcLhxT19I9WmHkuLT
bkPpUc6TkBLRo6zsU3mokT5YtZSWt6XrIXXSTpkP+s0HTDiAYHTJGn3i4FHqrpPeOIaXNiye9fwO
3gpq59Mx/bAGdZNpAKYieSDsy8RCq8ruZwQP4/NBA+L5U8uMTjVNiNnpi+vMbdrBYJgR2R2lzVHW
jJDfuLMVQ35ScB1zCsPEnXlKRVBaVmef1Yxh6QejLg+wC9wfsai755am8Z+mj/qdrtfufd6gj5Ij
ya54o/XPp+8ZuqAUe0k9pjbo7AbIw9SLDQTMDwB8kdrMcvgdXh8iSfsvxnGIwrjQSP7nBTMdjhdy
j7ZyKCFBPKiNaq+IocyXz49CJ1ydGp0TmmE6Qh+2R6DV/Hkp3QN+z2iN1jGSnY35+ZIP4EPAKwRh
XGo0xU5H6f00wcnDcQ/oriM5qI2wfNveXF+fy7THTpMbUmLgRCBxVNOhVXI6ijFEamI2ln1IA4Lx
0U7FnwBy4VORVv7XSs9vdhUvXNM0LakAMDcmZ8w2YqomdoMJPJFlP3VkqGwduiZHLdZSbrWkLxxj
R04HTHsvm4nZ3FrhTnJghXNo9drY0VVx9qSzt4q0FyaE9jpFpqnLfH6yfDS8tGQwnQMOlM6+KHLr
oah9eQyyLPr26Y+FxwqAIlSjKZ/N8V9D23hNY7N2zoikiebH+ReVSAHKDV32hQ5jeHd9QP3i5Bwg
lQJNbDIB7XR7xC1deqqd9kEORnroU03Bisrv3rJKE3eRU9jdHhR79MVuhA19M6pauUqF2+OXklX6
ouw16y+6+8AslQFE0qKquvFHX2cRvWTTQsiubmL1VTdsWGVO3qBNHMPR5k2lJFAv8trsy0VpeSZk
N/Cdd3IQNcSZtgksdLVS64fep/kTZi/9q6Jb0V8aV6ixQAUo2ZpGhroiioPqsLq+KNO2mR0Znkfa
qnTeycPezSU+HH+/x9at1AfngD9esnUcND4bQ0v2qV8qW8hl4oCbBwiIJAvM++tDX9jRDE2cJpGh
N9X3z/Vh6Czp46LIhHMYUti3hY0+RB939effJVAibDGTJgfVzdltHdk8qThDE4WaSb7UGhg4YR94
YA2hIl+f0KX9NV1vNOAkRhz6/JIrsjSP0pzrp+nHHYz+Zi2w1lyapW3eiA8vrZ2OlhkZOimnfLdQ
+LB2yKeo0CIa++DE0IHbAkJpX9j55yNqpsGaTYAJ4t1ZnonaBLpIJDkHD1eqXVmGEtpm9fPzqwbI
nA1Apwsh+fkHqjDW7ELPPmS2b6xdEZp7s9CSbYTR8PP1oc7hrwDkAbtL9jltgTOIOFcz4WDfcwPU
/oDZM1sAUNtdYCEGCmMIcuCAzWtppLtEa1bjOBz7PHv9Fz/CQpaf4gpAQVKJ02sIc6lKyeGuHwDF
k0EUYbg2ssZdqZYbryCQNEeKQNqy6Ft1x5dV9iaqUlvXaSv1X2xYQMB0FCiTcwBnF6JjgGVSxoDk
HleGrdm28a5ROnNp6da4uj7rC08z4S/VF5qNwHDPJi1cOeao4Bx0NuyS5qr3xe8SuVMJBY5GbAWf
L8nhGMZ2In6aiBHTWf1wQNK6TSwozjip2ma9kThgrqQAz3h9VpeOoS1AFBoAF4k3pll/GMVUS7sO
PXOyDVBh7LQmPKtEK29cYZdGme5IogwOO03b01ECU2/9jGbXocKJc0lrBqmo1rzVY7qQrjMDIlra
wlO+MgswlFAbMNlVjIPtFGKLvTpa2gZK4d5IXlSa3bhOE+wary/g+ZUJlodEmqNIL4g36HRqoIQF
StC+dbArgRuEXforO0F3k7Nz63Z+j5BOnzrG4ioTNOxgw9iz3a7Una04WmQe/Bze/kJzPDwKR7e0
EQSFfsxTDLvyaxnhvrMQdgOsOdHd6s5s8C1eaF5MXV5T/WTrGZ2KVgI2n8XaibCRXbQVBm3YSyot
0oQ5VLTri3R+dmwCJcr1U6MWH7DZDanojuID2jdwMfDolyZDft8ZybjrIstcRKWp3GoSnG84BqSS
QetsKs3as15FjM4M2PzCOAwTBLBucIfpPdO5sa0vZMc2jVnMSwwSRoCGs4sw7MbOSbnrDrXjARz3
ChPHZgv+pDVAOA61yN+jiC3XppMg7u9F3dukcnLjV1yaKxVUih8gKmFDzRZXumHqylA3INM66rYv
zH+GqrsVZV0aZCJSEXTCqEJ06HSbt6pa4OUdmgj12ehhm864QijYX31+nxBM8VgTfdL1no3iAvlR
Wk9YB6/zCHAqy9xwQ+bLhPh7Qy55q1186fA6Kuwkiooc33nbwxe1qHTDNQ+jrKFo9lFx6BK8GoE9
xDdi9wsLSFOaGi11PRBw8yvQKKymRxjEPtBZaqBXo9ZwrKF7iU9f6HQ8yEmovVHKIPg5/VCuVhY+
ip7WIaEHc18ZQEJCJXq5/p3Ob1r+OPQB+oAUpUxtdtOmOLez8WvroOeVvUahl6aEq1p3NVoLq9rU
/MMwlsaNWO68FMaGmEwtud/BfMyrFnauyE61CnkAbjFC/WnV5nUsi0lGFvfvhcY/flS6avBXRunL
n/GgaeXT9Xlf+ogTQYaeElOnYXa6uJbj4udZjfLQDa3xpfCFfDSbm+/YhV05XSrExATHdFyn1f/w
JodhmUnRSApRnfHFUfDFUwvcutV6yG6ctwvzgaXHYRM6bwrkjNORaMOY2DWk7gG5VX0JMVOsvBQh
rk+vGqOwbBNDjBdstiVzLauTArmbA/Ku8gnzCZyhK5HcCI0vzQUlXRCZKsVYMU8o4sAYSSXYHpbM
3AdcVRK0rMLsRtoyfeHZE0wJg74VQTj4kjmsvlCitugGyzlgbWJtEseMt9y20dGSIYW7tujvrDRW
FqKBjfz5VQSojKMdURrV0Nmu6EZnpGAYUebKHeym9RxX4rIL8Cy/Ps70d2Yz5AK2IGpNTBrS/tM9
EdBtTuJ4zBHuCrKj7rtoscioQAdRBRy8ivyoWiN/YHmf34vsRBWRb4tOKiyh03HNyEpdw3OzY5wK
bT35ji9DaKo3rmF5aXqkggBB3neKNY/XjHpQWkRFjzEmicq2TLEmXk71fX+BLV6+rZNOVxepp2tv
peIYL2qvhy3Cnt14zE0orWi8pnGw8pUBuRyaWxo+9WqBkRcxWR3tPHQnotUQDuNPxUDqZhkUuYoN
axN3KLdFlvMVjISODzHMEnfZOw0ejrXu1mKDjCdK3rSYNfTtG197HeHTYyeEWjfColyHbwowlXhF
8dBUUD+yAwQpMBvrngq63foqRM0q2pMqqSt6ZVTvQvS6sS/PVEyoijJuvO9Vb6g7FVllhCY0+aSY
tUJFVklQIlcRC8726Jpl0OV5okDgW36Lp41mJQjF11APlnpfNAgQ9xUKs9qIuZBnNiJeoU9foB+F
4NrPoc7tlmkarVjafZd9cVszq9Eat9VHMzdDeCh9pe+CaASIHlgVF3atthJnCxF+r4Kyi/HziQ0q
4okWt2teZqt7NOzUxAQnaY17Dzs2zOtxKw/ujLiK9KWSJvmbL1DnAVvmpDosukgqYuAxD+J40mdA
KqoWubSWNYkalmF4q25zr5T0ST3wnGjLxvGbniTKcSxNt1+BGkmQQRjRdbt+sN4DsdnJmrBc4B6c
CdAxr945HQrUPuYkx7Yt0ULLfWQZU0v5EjaViqSy3yB0MYbYfihKu7F6pdrojWI96HXpKIhVey4q
2qH8ItALv3HmL/40rmhiZnj2vDuzK1o0Wc3qp/2xSjBWHMZGO6pFOypLJYOyCfa5cau3EoTAsFcj
/p9FlUR19ujG+DUhuBenvzK8wH+7icAIQ5dtpXz69ptIE9O7T3IHsGO6/T+8iXrHG5ZBID1GiauW
y4YC/4NpYtx9YyXO317GMYhuQPfBiJ0XqdUm92QX6s2xKVJ7X6WKeBa5pm2oIlmv1/fDO3b/dD8w
lkWVDfECk4LBLNrNERvPOI3V0fZFpK+EFbRfkV6Mq8WYxXm8RrUDobkWt5s7kk9a4V3VmnfIa8hv
mpP5w4JmFQpLJWIJqJg2mYVqXOOiakMWnK4GZyi+xq2JCt1QOf5h9ELU9oFtB4+6QF+DrnyC9EYh
Eqxger5ZtMSGoP/ZNRZiAJPmXnlwqrFFJi9uS/PGOp9fw2hBTeg3RFtIhecxjjX2DQZccXPsuBBW
WhKlb3mARHg3DuibQ1dZ2mnXr6+v+KWP68A8A7DDy31G0NS1MggJHprjEKXawTaT4A5ET78JA0+5
kfGeRyNUiSD5kRjS/SLlPd2vyKJwWwq/OrKlJwMfzd3nrdZ+ukbEKOCpnAmFShg+OxXIScUQ20UJ
3UVkqy4X6EkZ4S1a7YVlo1vJszJFPpBeZlEvym9ZgNJaecw9LuUBeDdWNYifZQEOsp/+QkB0CH7x
4XZsdsjpssW2F1t1kZZHJbO8hRqp6qLHWQtGilLeuFEulFLJZCeBEMIpKmzztjKSFUVgTYEO5EF9
0cch5kg98qDoi/svfW7Wz/Q0qjv4mkG4AJCCBCTmZeHay9N8c33a56kNXVL4mkQ9oKOh4JxOm+dW
qREXLIFWKsXBRD3tQYGXisihHsMR84ai3OTJ4O1i7ou12tTKjbfp0g+AgD7VcrnzzoqbWptBMZCi
OJad6DZpZWPHUUXagOxekjZ/43XN5EUlNynnauMD+L+Bczg/L1NxaGqjEADSYJo9QEpu9WMGK+zo
5Jhhor01rjtFT26s84VRpiYnOi46LDEwYafrHPboAJYawG1NNgLMhlmioqnWnz6VE6KX7iPNJi72
OWYCnblWG0g/j5naKGuLqvdSlTdv0AtzAadGFwDwNu3OeasY5gWKeYOlH0OjziYMarPmHVFuxMsX
R+Emo5VKU5oU7nTFaEJS9vYjA7fnoN6PyGy/hER2t57dS8NMkjR0aDj69rx0G9eyNkvposaAkNxj
2frePXa89o1a7aVR6N+zw/n4OpHEbDJZbkeNp+iYICq0m0zkNhulF1+uH+b3t+v0XZdT1g6OZOqs
n4Fp40IWZIKBcczVFDdcQ+2UZ0TOJO68tbpUrEo+DX3S4AuSoJg7tPlvQ0FRbYECXLb2IjzvG+xo
13qYY7sSN7h0R6G9LvFlWhNeKkuj7bJ1bBj+pivdfE0droPMXnR444AHEmqBWFaNxloC/vnGpXn+
FNDsJoPXadoZoJFmBYPW1onS7Ug70kvA6xjhyGUVOP/D2Xnsxo20a/iKCDCHLdlBEi3LtmTL9oZw
GuZYZBXJqz8PfTbuVkMN/cBgNjNQdRUrfOENIlRUi3avL+OFoVBVQQqJ0jrIrnNiwtTmkmvIgPGk
Av97gJ9C1HGNfzZTLJheH+plMMJUqExTvacY+IIQuALUFDO5D7sva1By64yHDr7aU9kjSOo2vvtn
rfv1yi1xaX6AISCNc93Bvdiu5H8i2qRS3tLmPoN2S3Wzyt65d6Cwod4rDf1K1eIv4PlkS9L8BKu2
EXz+agKd7XyrMzWMK12F1W3n/mZG63o7lYkpWNOm0aNx7C2EpJs+wPDOVdwlpY9Kbd6vdr6Tal1j
wGHWd3PE+SsWweZSO2Chh+MWtf3Q4pWN9dKGbQOcJMFnpexxmIe6jCFziSte57Si3ytcmRB4b0xY
YcVCWhdO5mTid8ng464eMEdFz1wMQaQ50jIPclDLp9e/9IsbgBSH0hBIAXYWxYaz/TvqVMu9Uptj
y0vyD0BCMH+trlbkX3xaeAnQjyHU4sm3QbzOPq2mF6KBhxA7vW0ckPVK73tIC4fWta9y8bZA8uzL
UrmjJgquhnv6vISXefoYBJqdo8SnIwOim2JnVEaOtYSNIQsaheqDPih5W9QFUqUOVoMZCjhophrO
lSf8JceGJxzoOK3dTVXsRW86y9ehMee8iHvdEx9J77FK9oD+xrVnYC2WaX7aHDEFd34NvjF/9lsE
W5DhkxDOEbuxP2gdel1vvbD4TX/RE0SvNEjO84wxm8DU+l4ZDwZCz9UozUM1N5haUOR4a8i/DbVd
jrC16F78rTz9c6BzuUxeU/kMJVeJTyEGKQVH4spddWEHA2eASM9Kb/nw9t//GQV+m0dE5mCqOVcY
hUxVGQlMD/evn5OXwTElMuSmeMjAXepkw6fDAGwha+2XIuZhxlTBlNZ0P4qxoBTl84nDJKhWDxPB
IP0WqNUpUFH2tV9LuXSP8Abwr3r991yaNXg4OqxA3C3XOZ91rXjWNa2Mlx4IR6fG+jiP/bUOw6VR
tg+34YkIhe2zpE2va6H56EfHydrLPTm2uu1VO125jLelOzuxpBwWzX0fMAG3xOnSUp5K7NlM+hhQ
fY73ejrsAe+LWxRamqhxWnP3+tpduI0gKwP0BlJHjH9eOF5yS8cWEGENPVuM2wTpif2w6Szbmtm9
NVqEYrcl2HQTNiL7eZVGYZ3jq1WH0md6LSKiAfajqFZcucQvbU5IsRvi03ZgrJxTVk01kwIhsRdz
YwRQvoRdf05LF59CbwnS3+amW++kwwSzwRTBe+RJpQinAGHjyFalkYevL/CL8IGqHhuT/i+wEF61
s5e8bUe36qu5jkcQOHsJJc+PlrIdj70RYBMzMSbAB8u+lsFeGpcXZlNLAF8LH+10I/n+CCg60KpY
F/jEo7uK5RseqFE3rbBAcmPt3xkauciV/fT3GJxtYHj93AybfNjWkzsdN1lL0ZtT1cSpOWCRQGYM
KrtKDOORXZ1hd+WL8YOkqql9Sfus+oVaBFLSKrPdX1rdN9XeKZsmNhp3hfAzADOMrDKrvptVrT05
9B6+lNOKd6qZ4Tww0nQGxiBH30PpKje+ge7PfwzC3FyUTLPaaS1a8jcoMMIeGrt2rffYYRS4wdmN
WncEWeUvUfvU1CAMN/dwKxGkMoR+J3vN+SybJtH5vbBmQn9Z/AewRsmt3ilDXnmHLlwtpLYeFUVO
CBWhszWrsME2B6UatAqcJPKosO5bz762E7e/cvplkAjh/QHaTffQPt8RlZxp0ptNEeclXCcU/a3P
QEbyR9HWdn8YZ73KsKAr19/oqrsh5Mz+y+tHYStUnP8AtsZGRyLJ1s+DWmQJBqNBSh+Vl5Qn33TR
Dg6DXDW/6ZSNdzVChndYLOJlsbratdvn5Xng2iGwM6BCgcU755gbVgvnCcudTdsCP4SsuLFNYRxW
WJkYx0FmqlGhe/N3Zf8zFnVCxGDAwZ6ehcrAyaJ2eCfLcnQ/WAWOqdguJ9nz6+v6EvpDAoSMFR19
BDW4X7f99c+z37ru2k1lNsT9mAdYZA94YmupnH53lGrWXT+7E85caLTjQyW3g6WLxaqjYpV+etTa
JSH4QUgQy1cESX/5WZBN+NK42ErgFoq6gOSR+CFtUFJXbouXrw/Cf3CuwYyAFECt4/SHJwGprdnR
9MjZEnjsiN9Bbn0iLjKvhAgXByJq8TlkNC7Pq5TWOFP9CAaKu3DxcSzUvW6HrmWCu5nvv7WQQCTC
h0Awgb1GkHP2hDtdZ2c1GhtxJn09VngW3xq5ji/m6199+zOnpwn6P3E9IAAAgESXp2unhhxPIhHU
cVZoE1R1aHLYLs3FvqsBWuIAjhHZ6yNeWMSt+wO+BSIGaL2zJ2XA8KsbZqeOywKFExk4ki7EbO5X
R5+vTO7ljcjk/hnqLNhSq3S6pYVOrjv9gL54hw/U9HbhSTCH/45ini7hko247GZeHdckopG++tPO
064qHl78UNx5LloK7L/zsgiaOvqYLCyboXCs7vE82OVpY0XQXP8T7VVt5YtLRz0eaWWwh1BfTicF
mpZgz2Y4U7f6W0+rB3weO//KyX15l7N0/4xy9oHsZaomKuh17E2efiiC1sXRo093PTWGj6UZFDug
JeIWNtGboRyEUxvGAXy4Q3HTOtv32LRNbS2DNvYCTN0qo8Krecm+vXmr87k2WViyZ8Kos+ll9VBa
FJiYngz0aKmG4kbgR7BrdbPYvz7Uhe+FVBFhGmqSyCH5Z5uwdgZt7gBsxMpMxc+KiD9WPkWIt4/i
8cUpbbMn4CWc7grVtyIZUkZZmolXCBjHFmS13tPbh+E24uRuIn0A2k6H8WqYgFmSgqrUfSNUjqd2
iB1Wt6+PcuEiAtBNaRtFbRi450JutZP5nW/TH6yGKftiyGDFym9ZHpGUfntGjZQRUfTGRac2dJ63
W72jYUJINtEmvnmcRn/AFgk3odcn9DI44Vni61MfoJoOxet02TrCoQx2fRdj6+M840LWHWoxlrvV
rFv6rKq+9+ppvMJMuLDxNqNImGuwqQCtnW08OfidvgRuF+O9YL9za3OJvLotriS0F0dh0/1/ywNN
nNOpZY1WjJW5dLFmmd0hE8A0fV1N/8MC8ixxvW4oBQBYp6NUrs9tOhMB+aLOP5ZqpcWdTUtUVN74
IFjbo9SuKtJdSDU31i2wMu7TjVp/NuripHPrrgFoKDbQnWtibhwmdZfujMmRDykWGrcGmPZ7Q+r9
EUcz595TvXgq+uQaAuLCG0MUQHjvbFx/7pLT+XtLgj6fSLpYJAYMr9bOjn0x5d/ryR4O4C78a9HH
hXoe3xK0CmMie0b9+HREWG9b6Du3sV51saeNzt70lny3zG63L7XKH0I03rSHbPKDfV1ac2iprjjq
/mxO0VynVy7Rv5HiP9EQhSiUNHxCLn4VrfXzGpBr9Jo5D6kT9wjohrNnJ9iTtCCfhGan7/q1GiMP
qbHHIp3tR1dZ9a7sUfbLcn9+AnjmYoUaaG8LBP/+Jt5gmtXbvqROdrpEhekoPr90YkMn0SlzyF/C
nLTD63fH2WX4dxRU1hAMBj0MSudslK42C3fwDDeuKDJu6g3+oUIncZeMlnHl3v1L+DxbZZqjXIZA
QumInCPn60I3xnVJ7Bh+e/agpsYkVyMEHnCBtvOnfBRkzOg0+j+lJQCA9/ZgFajuyB47xmnND8of
szzStNlX4eDV/a+20RvsGD1bVNj/Zt6HRZpokjbJiP81dRxxpzlD9WcxNf0pHQynipYxA8BeLg0e
cmBxF+8gvLamS8HTp6K+M4Nb35sRfVOWOZdQ4vwET0U/qFVkI0dhhN1U00BrhGWUEQ2Y9nu9+gNO
FBgT3W228GpXlsh3OjIbPuL6Jdw9xpI00HIAItcyxHOSAFVh7nzqfDarxMKeS8Rg2VvYS40mmd3M
LSjKugruh8pMi5AsQu0ljr+3brf0uFlyujZVqPawVsE1uNEWNJ18WH4GWCN60jS5tl7Q6Val2pki
mxoYcTOYwM06O8eRQhltpx0QZebIprVLPR4DFsCMji3wI5aJ9UaU59/FAONAeZA3HcDB2VZGpiBr
cyAQcbYo+0NpZf2HCfWGK62I7a+cz5VUE/gNZQi4jGcxCiiNcSw0nQ787HcHz4QJOuttcXz9WJ5f
kH8nw/dk1/EvDFvOHocGGKm0atOMNbXM+TEolOEcpbLEL3Alw7PvC+PzwmcZsFMfsh8wHgfQlYvK
n7k4m0dSY8ynXv9NNFvO5841SVt+k/agHUMD+vQ7ZygT+qBN11hIKb5jw+v+hrtcPCrADwG1rkQg
PRwk895FLrIOq9bHDbLWHKypcdusZajjwZbuk8zrVkpuwpKHUqOhTUUhA4lapVQdI7OUGt5M/arT
59NsjONdu1+5Iyxv9o7GUKlip+NSd+ss3vplnWoka6U5VjdeOauP7pQBLRxKlKsjB8bHQ1frWLLn
pg6/HR9ciFRePqsyUlmQZ/tBFcl7YFZ4pwyWEA/ZgJuXO8ypcZB2kYPdET06ZNCZNKj/6zoVu2VK
exRs2157XFb+bFhWGFhxX/T+n8ShYrMfME3dCNCG/6sNFAJRdVKbHwembe8thDxavO/cpMCTIejU
btgacDu+ZPGMZYPztZ5Tbii9dRt0mecO63cX4NVX3++nDbHnjRqJui/uax2UH0gWfIBpggbTk9ZQ
Ow3JPMZDDeaii4JMw/A+n4ZKRHlS14+W8jK1w+2KBe5He5gii+twCGEFyHbXosWD+1U+UslydKw0
giow3gtzTn4YbftHCdP8nGU5fVbVgi/VLSUO66L3h3qm2xDm+OA82oXXvO/LQT4l9Lufe3f0rSPi
plgk45/H7nCT/GZwxfQf1j1We3CddcS+L6iyFXDtODyk6YR3Q1NYaFNXuLhSaNNKYdz5c9Eic+SY
xRGjM2qNSvXLfMwcU/7yF3sYorlf+2ddrsFN5onht5tulmEDtHawrWMz/HD8pWM3JlPzWA1yvMWm
V/zOhqIcIzeofOCKzqr/alZDux9Ao5kRNnLL/Ugr8dtoFHi6QiCpQyrwrbPb0OOYqup9+5OOOuUF
Le+9mLKyGo8ggfUPlaUhdFg7wfhNb/viZ58u60MxdesPhYDApwUzkzUUhQ26eWWBQ2fJGnQ461zu
89xtbju7NJ76XIwtaiGJ+9nnHKzhKPSxYjuYTmzizu5HSskKk2C3fQxGyy6jrO4l7t+203XROK/d
gyoLvQjFZHuPFUSnzYw0xxXb19vUvhkrJ/sSGI166ms9+YFOm/9YKyg2Bxl45borfFN7xrJNX8Km
G1oVmZq02oiNbKqPCy2eT7XjemnUJnnZ4axsItzuC2ua79MM4OKuadV0X5eD/by2JlDfWTTYSsJy
yP/MbgoqpYN3JXBeG4z6sbJrY7xXZmv+xFZAPjlg1PKdsfQoCnhGqqehUWfZ8EGOtv6IwvO4gVy0
4Kugi+ZEdO18IzLlPODxgL1vFi14fTbvy1oYHe83jpKhU8xLf79k9vghK2p+3yRrbqm5HD1ulKbV
7pdKb1A9R4CAKEPltYsLZwe3hHd1iCAJqb3uFMGKKGK19shQrcNndHIoCw6l87i4mvsLQeFS5623
vKdSpu3vsrfZB/k8YZthVN1E11pRZr0b2zz/XcpEpZ9S0RlP+uzb+d5JYVaFpYHmw50hZpfge+zr
ewSKekLModBluIx+mUV0Gkf87tBv+WmCX15wXFXmD3CNa/oxd4y63CeyHQOsxm0Bdiuvq3ezAbbw
w6YkrB+NWiRTNAjh5WFXpOV/TSOCJMxqZ872ZVv4f3jmFYbEi1xuxERqGelusyZRykX2nyHVNB88
OWkAiSBNtb/mxEGk2EnUt9LQinw3FU6PfTETI6Mxk+7HCN8cqCoMQBy39eBPKUraILWV122UdDN+
6MnoCCcM+gxew4hadx16i8AkVusaLEC7ueUdsHINZSALIYEb2+vHIWRTsh/rSbduLGfoRpDsjf81
W8UcmfA9hkjpqXZX+Y38CoHX+yx0tX4BmaL57xcT23pdx0ryMM/mmB3AqjRjpBV9sIaNOUwrrNae
iz6dy+R5XYFDh2qquZnHpATPvMDM/ZxQZPhe9ON6X6Urb4pQBQ9EhhQgueOM5/STuyx1ddNnymju
mxw0ys4syvn9NMyQQqZWK77Cdkm+5GDTYzt1BPyXFJX8EISx8c3M6+CuGzSeIW1Y80+4vmjpPgfE
QzGw1y2g6uNs7wC9It8cyb7p8njKsk7daLCUh3vON/Y00shm510ppiXAjbIs8GBCZyMIsVHxv62V
9OeotdeeeHlN/Jsm99OPY2MNw8OKgn+7d0vgLPD/u1TyRWs3i0Ytdc0Qn+yEE5wOjb8DUNCws0ui
vKM/FZunQ87ztNdEI/L3vpGBhUmDZir2I3My+ZBdOUf+UqyfUgfSBMG8sAvcMXUTGfR8XN5VmVUD
GgdCW+w2mZ8irAuj+G8yCWSxDG5y2GT9iiF6749uwNlMuufVK4f+uKhEaw7gTXnp6wHXhwhjkvUm
SOjsvm8gd1Vhix+z9WgnjdYTbVR9fht0vX5TU5g+9L6b4aNZVgkCriMd+yM+qD0eu56Qv1ujL+7T
cUrK0EnhsEQTwfBIgpqyX2WpSrzCWwcNOwz8HBVpg20+D/bcB1T+uvXeBnDb8BgFq3tE4rR9Xws5
tJ8yQTEKQWETeXwjwU80lHwmHFpXCUKKfkD5kAUKwxRPWtrTgrHq9z5Liwc4wZYb6UjF4M5QZ24V
ycweHhvbGvQd/ZYs4FcaqwZYTxo+nBhT3iDxbfcRnW3rPzirI56dHqYNx7ldOj9MPbu9EU7LEndE
KO8aY2qeA6rn+Dg09sp5Sz33Pijtgr/ckRDvBr/Pflqaa/9nexoNH240Tf8k+VQz65FrC4b2ineJ
ikrRR91SJmmYcDEFYSu3VWyTNrAiiDzyT5PX8r/EsQcRdluHPgQmqGj4uv68y/VBfJwx1inDOlir
752tpfO+zgsPincbzMtNjfPel4UkcY7UlDjZ98TF5v7eW+jrhnNQcdrQzOkonpAFYqtb2k9rkifo
SihPx/645oHb29gI1zu6WNlHVQblzwX0D5yITL5rAVr+KFM4XMiKDniQrnnxKVmdLouaXFm0TpJ5
asNEds7XzC7BWSTOqJmhVo3Guymf0iHUBOJqOzHmmwFAuUy3lEUGibpZ3lqHNduUD3tCFhHajSwx
QteN1Nm52IZ9qUSATy0mussvYqOy2Euc/e6aIjVIjjdgBh5DY/GA0sI0hnNXWWUIT1cZkJna5c+K
cAE+7DR1ceOeFox+c5oNY9gIN33EFTIrMKJOtePkzpa/p5DoxE4jeFJRoJq7aC7G+bbSByxEdLfE
3WPqs2EvsTFqIkhHQ7vTk0S9L9MAS2D+mvqiIJT2H4OiJrBrRxSgIlVobGd7rBGY9ds5IXirZIpu
qua0gNH95FtmB2aOrBEie3hjp/ZHMQXyXTp32MTC1qMaw5Mq7DBrjZJevKyLPxDz62FXDKZxl03g
lnZJZSUcl2UkYNC0Dp1IeMPyO/CV0SaP15sPpi35+7RROhR1mpKD1uQ4NT1amNRbEQYbSgtBhgwo
naSzqm+6ys/waQty/7tr5Y4Xopm+oPSglvyH4WqtAA/QB9iA2PghhfaALn3kWbIWsVPbONrPC4l4
yVNCYSUdgseqX/Grr0j7hj1yfs3vZqbdvbNUHrS3KB8Nz4tRtJihZ1gM/VzGtbWPlsh4RNPer7po
yFAgC4PZr1XYaC7mUihS0IBuZhLzkCfXMbl+RfOntprpI7JIS7Kvsi57coh/umNdSW1+HI0y+NGM
QfqHdLz8Zjg1J26ZF7Tu09T7jENx8ssdZHAsAphD+yzz8ZOpZz7I/SzLBd+qDH3onehde8FaOeee
A/CU6NFcihV6UcMiY6ktlbNP4WqBRaDM1+87JCHSnawWt3uYTGqYEfmgvKfcuQlFTu7y2cYPq7tN
0AxX71Yl5YNU3ob06S2OsMtL98HxhafCedEMPHf7IUv+2H7JzAt9nd+nWtmPZHXo4oVWgSAJxgVO
9pkbnI41pwEnHGlU1hi6s+H+nhKjPhL1J2qXLov2xVOWX7xDpAWjhaoX04OZKK5BjXrVJzMTXnAU
IMuzm85uzc94wdnvLYyJxR8PSJe5KzWB/lxT5M3nRhPsrgyKoLVXWVIkhEhJ90drWmqaamghRLUg
kvlJAHfdvYb60XCL8IHb7sYBleQPlVe732DwLzLqiIYT3IWF/7xULHuYUsX84rXCe3KKtNDDoPGX
5yzFsDjKStoKWHqXE5tiJebX+mSokerQ+x9AafR3na+P+W5dDP2HJ5r+V6fKAYFkc3HeO4ML1TQw
l42oTTyXRL3nNj99Uof3QH0IEqHwSBxVmz5Jb1bIGzdiNH0RteY6/jdv3mfYx9RJcauNlHX2FsYV
+s5BlGOEOtqM1pVy7Vn3cKuNAACDTghGcUNkbOXsfwALGn4GCW7rVrzy/901ney2wvlCOUbVaznv
A7vqHaK1McjZOPlyTUnvRc2U9iFVXUQjqWEbAJBPx6cAg5BeC3DZdYcuKpAZjupUH3+rtaveKCOx
zZUaELDBv8Bi5DFOx0pF3WAW1+qxPjjWJ/QSHHRWHPeGM3VNpPKsC7ANheQ5swLri3fjC/DgVpWp
wDjHY2d9GMy5eUftIt+D4TS+T0Fzpbx9cTTokFub3qFCeFYztEFgiy51cCbvzIdq3qyoFgqkHbWX
49Atz6/XroyXw6ENBCpSp/xM2+/c/2fsR7efx3yOsdM1y50z1al2mHtZHmBO68VOG9OUJrQmKoIJ
z52GSOPOfc4q2/pqEMaqcErcSr8f/CwFjNev6qvh4tMUZk2aXCMNvNxgYEC2PbZZ/oIZPVub2l9m
TMnkykeHJ7+QtEVzMlN7lpr5tgYbHx25dOr7lPPAFtBoONtfvmZlWycqRtvP2M/a3O4cf7I+vL78
Zx3Kv6PgAOGyi5kScLjTUbLEK9pFG5bYhX16t/S+9SDttg0dzRyesGEydqNQ1ySWX1ZqUWfHwAV6
AuAm0Aang0InMETddUssFt2IEkNOUUDZY/f61C6NAiiOoqhDGw9e1ukoftL4K6XmJZae3xJCBvZN
na3fXh/kwobgFkDtZ7v1AGCcTWXaRNvsXCwxj4Eeo9WQ7SUEimdsJqbD/zAUGiRw2SBM0Qs7nU+/
6KKoybJiBEOzG6dd1ZPv4rIzWbQFr1SUL01rkxdiD9LtR+DsdKx16r0ceaE1Hsk4d3gBUuLq1mbP
UMWVaf3dyKd1e6gD9LfYC/RcoYGejjX4uWfV2WTESiYHfSrezUP7bfS7+7TSdkNS7udEo8jiyp22
ZofJM9+5Y/1Bkig60vzYWfmHxSk+Uqyl3yTQYvIG9agPwZUP/fKgcBp14PF8Z5CW5x5as3QKaJn5
ElOfCD7oq6ieUtCmX8CR2t8yXXefOl+Sb7z+zS+OSlMDNSukkXjsT9fGWJsM+3RPxRXadgiur7r4
MiG/890Zmvp74XXNzboUIHFfH/bl0QGtClSdTi8TBpJzOiwuWpkjlJy4k3EhNsYOxlc9XGvYvLz5
6UzxMG6w+w1BvjU1/okWlK/Qnk5GqPAAp/c9GSA5BbnSEwUn+5NKkjeKZv1tqdJKBcACU5MFPXuy
zTIh8kjxejHyWhyrkWJkMPTGlSv1xeJtvRiYveDvAWFA7T2dlrDnDKR0QDO1qrODUcs+Ijwvr4D2
Lo2CXhZ4X2xZEA4+GwUPnaYtt1FUhn1OZnRDWA/F9L+MYvvgAXj3QHRu+/OfT+Sn/uh1rWPHwpj7
fVV1OvYubnv7xu1GIQw2Nh4GwC7A/pzNxSFKL63V8OIc6PbOLcs6klVQXZnLOaxj+/xAhUEWgd7U
QROcvah27c8BLSEvlo1jfrKGGtfMbg0Ive326PiIxWcrlIxG2eY+qHL/2GN/c1wKsOevz/flqQYt
TWEV1DIsdMyxT1d1IP5vvAbBPcL2BZe0GSFZ+ALJ+04vaNFxt6AAM8srN9iLHcNJ+3fUs92v+4VH
va/GaBHJuqfG7J8CkfY/X5/apYeDBi8v4eZb+QJ8RMc9Gakj4MXpL+rGdPr6mAgt+b7M6/Tf60Nd
nM+mGRdgx/PS9msRudVQ1jViUzMkubrjREki1yth2MtLilVDPGKTX4T7cP6t4JaUzeJhJDxIvd6v
o5PeFrTf8mjz7pFhby44XvwPEyOecAzwAzTNz/apqothFMiOxoaLa30/yi+mJ5Ld/zDIlicR+f0l
sJzuwTKp2z7F4jLuMW2IqIVrYeaVzZVRLm4H9h06o8yFVTwdZWnaih6YYcRar1M+oau0I+VI927u
tFfiiEsfiheSDYHFNLHY2VAlbtKmtXKopOZVj3piLXclRMgHJulnYZp7+Jq+voTbMT0PXIB4bP12
pkjycjo5s+W0CYW1r18aLlp4gzpSFQ9IrYcqmUJH5dWXxlwbM2oMUuMro1+4REBrE+AGFmL+BAen
o2MImeUJlN7YSAvxPUXr2z6Y85QedGAzeTQMtV5Fne32V8b9G2eeTRtzCC5Tjp4JM+9se3aDgfWG
IWSMp2r1lA8ZKop5l+T5fjasXj82k+i/1cjWzGTgWQn5JJjaj7bToKOlLRvjuXBTGJlZ0NQ3SEw6
IDYsu0OUyQmWr2juIOImfWPMdsK2xWMFCPl7kZvuT8Qy6KEuzdIW4VDINLnv2wyJstSnrbyzJ71C
wqlfli+m1ld3U0F5a7fCY14iq07sn3qqHHUPGqZDpx17vSW0pD48U7rX8l2lS/UN8gSFCfoCpr0b
0oVy6JpmqAwmJWjkSB+W8V3dzssMpNzLvqFvRUnQ8TO0shtpoYZo95SQK+oS845eZvrNM6qxOiTY
HqEQKgrrcybbic4G03VDqRSinZYtvgtpZzd+vfGlkMhr7sxuTrzdCvjhvmLjaPHiT2Z530st+DVr
iXXfIRTkRSLR5GfESgb3kK9kT7AYne6ORAgvuAU95Py+mzr7a9Dn1ADNqTSeLbOux1uT5mwSqcbo
PtalXxehjonOz1JYXn00Wpvipa/jSBN2naE+E8P4n3DEGYt7f2k6gzZKrR7UUnbGftKQOtiDjLCs
cKQ1fM2H5MIFzzPiUImAx4tf1FlikI8V7XELsnzBljjkQg1PahFsgdeP8aWDxFoGm50E98c50M5P
NYTtpnqJu1lSloX/cUQorPpQt3K41xsPEAui+1eelUtlD/azB4kQhB+Y+7Pja1UGXfVMznEFPft2
UUF16Iqh/2Ups9uLSZQRlCp97w/Wck+X2z+gg5neBFbjfGxErRBV61CK8HWjQ9x8bXe2K7Xfry/M
X+XVs5PO7UL4D8WKDvC5Lpanp11ll/0cA8frvunaYr5fljT9qZnjEK0y/1VYsxYlNLtitl66n5U9
vQ/qJLidcKCivee79Fb1JkrT1jy+/uMuXPewi6g0EkMRbp+ruojcI5zLKVwAGjIeStWZn1Ld3OQw
9PFrZgXd1zePt0HYsGkiFEaz5uzWUzNQRa0ziZ66CstZswks8DoqeQdyQrYADtP0CrT/wttJEZVY
CsGwTVTkbERuFEdQJDFiOxl/l6XfgFes+l3tNcWbK34mGxFexEbg2yjzp0+JbtaCz2zYsTkZPgyx
Mgntdp7v6rUdQw901JXxXqJ6Sb8o+G1VTSoZwBNPB3SmlGIGbaPYMYG3dGj+/Og6nYq/RrWPLF4z
Dp2R2h7tv8J7hylhdaejWfEz6+fhGZRkS0dKu6qqsCXTZ9sdACw0RhSPqfSfc6aVDlTIkZ5NBGGy
2NlY7l3cwP4LCjF/Cybf+qRJoz+IVPm3GJ+NeDMIB5hQazW3vrKG932yFuXbIyi+PljSzTQUSMrZ
UrWyH7Doy5y4lGQJQ0P7xDPyOQQ6cI3/f2HDbUrPSHBBAsTpfruP/0n2mLk18cbZcZ9Yv3Sncm+m
wHm2xSyu5HsXzi5Ko1t5k6lRYTibUzCnflGiQRuv+Wp+LbqluTfNcp8Dp96vlZFcOboX5vWXhbGV
bLfU/GxeHVrtloQ3Gfsz9dqspuuKVM5KB1t/o/LEVk5lQqAwuTN1QrOzIDRN7BpacaPiaQFrUYvZ
oVcps70wkmt1s+1Xn+5Wi0CXLAHxJHsje5x+rXza1i3F5gWRTyceaEPt8n4arlyzL9fOQhOW/Udp
ju91rmCdSmPhEppl7IG6OrbjHNxAKxGHYK7bK/nppaH4QBS7cTx5udPHHOAP441xvSIDa5dIdjrY
2EQJeNArUOGXG3BDuzMW+N2/Zt6naze3QCyHplzjNRPGJ8eegwOSJPmxsPGvXdcOcPvrr8eFuf2V
T9o4HFQgztUClhYOS9H6S4yvcjaEVFX0Y23Vy7cuA0Xx+lgXNgYGy9TWyYq3f7Zr7p9jjN6UoeVI
1cZdrdIno5DLncw7/8oZvoBw32bEKNAyqFCeM8/m1ploGlsLTSllgs3oi4/6BPssyBojmukbkQzp
zmGz0r1LTbhiQk/eaF66FWI3QDmZMv03TMbPLhKJlqRbafMaSyqot4vn6bulRso6A+j+9lUl1gzw
wwNQD8j87GRbQWp4CiRrnIyt9qmR8pGgZrhyU/01FDs71NBdNiUxYl6YR2cvcaDylDDfXeJUyPa4
6F3+WAG4uBO+X35wBoB+64yegOfPGgjpxNnNbWeiyFJNNzMdaxlmaH3edaBx0dS1gq9mV6obZenD
x6Sj+78UFaItm+911ZrpFd7ZhVcdXQ4oiMRJyCzDij3deHWXr2gBlwpezEzHH/969LABGhe/IZ7D
S4dwBIKjLRJdPcgB3NoRDpnxnzGkqX9LpSARcacK4Camr1z5+PqpuHDkHVz3DCIqgmLk5k5/nHRx
DylWe4E+66Ju5eb90ZIApXLv/zg7jyanlS4M/yJVKYetZHvGmggM4bJRARcktXIOv/57mtW17LJr
vg0sqKLdUuv0CW9AZlFEjn4je7uQPMshjRQD5HCy5GZBVIlhMxo545q+qlG9sm2AawL+zT0kjKEI
hsHFR2ttM695XZiBxDCXpurOiLKpeuySSPupgE/5zdweEOYyT9633pkoJN//WLiLodATDVFI3QQL
AFgmjX5vQfk39Xx9jFNfm5e3ZcjavZ5ot/TML7wF2YJ0cTKid4EI2ulbwKtItRPwUg/6ajZI3SPG
3cRR+mR4Qv2olfoUXN/ehbgL7xL9BCwYpBia/Pf/xMJ4agdAVWJ50Oa5CHRnXnZlnFag6Mdb1j0X
lpIsRRiX9ApJlTZbc4Rizl2ymA84K9akMU4DzLodj0o5JTd2dSHCAwQgtMODgie7ZUVOaqTXbaSb
D26T/ehWNBaY13r6z+vP7uIqf7nSdM6Rt9ocYChfdpSYJOlarQ/3BoXwU9+2xtv1Vc4fG/+1K8fP
Ejlr/v2M/vOGIBIUAvCs8YCLUAbIJYayJRHORpS7N2ru8w3hNgRCBYrMXynDzYbUurcGPNT0h7JK
4T4wukXRvG2er29IttFPQzgzTPnpSwUMyd07PXL2oo7mMLvaQyHqr26SPEHAfcbrpqOzhDpYvji1
3+u3iO0X9kZaQWuJ+14O7TbXk1Wuypyj8PxQ5lG1a+du2U2jre6u703+9s3ebDS3Kd0kr4178HRv
JhiutNQYdEezKahE6zC1jQlpLj2nH6Dtheu+txnO/IzoCRyFS5HQvYXZTIK0Qc8y71in3vREzxA7
bQQJb3xR25cmV/GofoGigLbgxZ1uLAbYLjQd78hizlZQmrZof+jwGF9KXe/oTCqr/VLpojyagDZp
efW3KJhnlye/gOOPMjgMLnlHbX4BHt5mWSp5dHQqWwwgugxorPFSmEck3MHLdvF858K2euqHqXzT
MO7MaMBp9hcQwhN0k8F5aWEJ3XjhJMWbV/73d5HfSR1Ym3p9k5FUtpKiWalFx6gelE8WLLHeHxmU
R77Q1sEIHCRY2tApTNSbckz3YIN0GXbr7jA0EM1KDUZo3sW4SgIYNpNd35spIlnzUGfc873VB7Gi
F/auRPjkR+Yl3idFTLN3t6LlG2q5xfR0AFVe+yKhrwyjyVOeEomZCSxAmo0PJ0SF0THYP3JLs3ME
zlPXDhAUHqJ7Mgr1CJ3F9A5q7AgdCitwh/vIcJSnuYsjQLkOCRQY3KX6jA+Bp/uDWCOgw2oCNWZE
0mqnzoqWAIkUax5kkevsNEN01c5QPAs2m7rU2rEQVn6fNkbysW0G7UNt1sOzntswimYzc4OuqrPf
tUa/g57v2go/zREM2ke1kpu73EMqhI5Ha0HLSAePQWCdZp9qMwIQuTZ95fmFnhId4dsMskPYT6GD
hnGGA4mGJD/UEUd9swuRjo/umiLGqXfm9DlJGysLitrUFz+N6/QfpUuH1HdyXfvhWl35ZMTwYyAG
6FizjW7Ragz4G3uGZ7+sv604N57KJKvRm8FN5U8D3QCkeWWNT42+anlQ2XX50OVKmQHOxX4l6EWP
sRcuZW7glYv4BuCy/rxaS/S9joYEwl+s5AcdmkZ0yGsqkiDqjDLBIyJ2DT9zocvVZqwNiF4zO9yh
Br3846yG9S9uUwvhMhpnM7DzCUxz6ujzwRvLaPShZcAwoBWff8gTIJNZb3ivXYaZ+n62dOVnpUbe
6MOOMaCPjEn+uevhhvvG0C9dMFex1vkuQLpsp0GZemn7Wvw7M7/8ZnoDDD8jmlprV80qHt+9pwzR
oV9N1BfdoW/GQBvU9Tu6OShvggpvf2oQKhHzrdP5cwF8DIE0OT/ZRbOzfl/QtBO+l3d5QYZF8ozb
mkefq0lGfTpQbRo5yA4lfiVbXBmQaThY7tuqyJNgMLLqaXCz6m02ZwuGZLSsUCsiJR0DJSm7H/Ew
QxnssjF/bZZ2hevZasm/VjVo1h5MuREFRju1/+ZIrmg7ZzKN36DTq/lO05TyIcE9r9ynXtf+zooi
/tPFmfQQwHG48jWhaF+FGVXfrdorPpXczknQlbn+PBfl9A1+Wf/Wj4wO4DyKTJL8QC4RGTJRk+Jb
M3S5lm+CL2cuWj+tpulTb7r6owCY0frW0sGCrRdHWfcOb2IM3CIWxkHrGmX1jbkCrqnALfhipmn+
Z8rMedgDCFefG69YyqBzzepbHDVl49NecdsjXtTuT7dx3GfTzKNPzJCg6tA0MWCLzvPQ7QyjyWA7
1/MksL5uspiGOeCwR8wWsa2IwS8/q+o0Kzu19vQXHF4Ic2nSOv84kbKM+0LRspeh1aJ1X43GmOGB
ldTzjrcJI1/xSvspYsLwzzoavyZw5zWPrPTXzJISeJyrHwB1ZhEsehl3fodHwGuqFvFnCvQRYLpa
6YqPN0IVHxRA9+Wj1cTpKzyFGJ7CEBWND8SZnmeDhuu3Nlf13+PoiXbfRlX8aUklQ6g3iiGGEbXE
X6E0UNEsVaLBGzMVxfSHweO4FJorXpREQQkxtfv4s1WnVg0pNUV+tcrb+GtsJt2rlnFodmXqYaFY
eEP+bYhS79gTgPv9WBDUfM2GrFnZswN9RUnrys+tvPl8Pc/YJoXy0gGpYXFkSKD4Ik6v4yKCKjKr
AlU+zHNAkTuen4wQv1QhblUk28Rpu9QmXWOmURQZQKSjXa3LLpdzac3Ib1mWnmFP5DKIakh2NrUW
c4TTHcV1phUpJjpHO2cm66sAXZ7mbEkHn1ci5ePolaRBtVA5+7nZcnqXzupA0Gs9BEuwr3VxI+W5
sHEHCKuO5BLJD2iF019E7FEr14u9Ywof9egurvYhr0rlRn35t8z9b8rIxhmWMB2XTpBg/OSr/k9+
TztDqxWnd47e2jOljVDJTw/5kuJ2Y7aZuivL1vzY9iUwe6uwEYzmdjNeDBVUDPVaFv+sgK1EgWpa
WN9iumsg99DArWa8Drb/qOXmfCOB39ao8lXRbEcnmpEIPXf54P7zi5MElUipRnK0W2u5m5Rk+N6n
RfmroV/83CaZ+HP9sG+TarmeVKfmb0ioDHtO15sKc4BxrSFvAdX1Z+H03R3MiOrJgslj+Evfohg5
AXS+sc0L758PDFiG7GqhEqGfLuvp04pwZ+8dLUH4MRQxf084kO8sItmUNGcls/7b1fqbXv7nYcI/
NRLMbdyj0hTmTpsWZ7f0kMOuP8LzvTC1IndHYoKyhKBxupeUrhcRtraOa5VOAWZmaZDWenTjizk/
GPQuQCz+7WAwTNh8wy2U1QLncSjv7vq4eLn9pbOT6pAY+nAstcS5v76p83PBQiC22A/Wc2cIv3mY
dCOOYNhrsBdesLKPHvPWjN4yOoc7lKxN36GOvdVSPX+UrIqugSelS6Qty+mjFNoy0Sk0tNBZtT5s
oKseBkQL3v3CmPpxJChYZW2xHTXNTVV1qpJroVJHSCWIkltKy/IbBf/5NcIqYFVk4w+F8r9SHv85
fCI3XWRoZl4YVI2HxNPXgCwPLHgPwu/6yzprh3NJEeD4Ew1FDWzhpn5DvSCy3DbTwxyu97OhKukD
RGDzc1Y71MZpHIexZ8HXIvm+1+Ox2Y0o5t6Yq17YLzNVkAyok4AK2sJ2M0RBW9kBDYcS4o3wlujf
Li3iYLKU4kan+kK9yiCcU0m1LKcNW/XDTBVouS6LGlqZym2FHe3yjNuy6U9OBPimH6N7pU7FQdec
IsxQDn+cbb0MkEcpX7wmq54do3J/X38JFz5QhmGexjOAXXBWq5ZYlCA11Kqh3gzzUW1yMCpO6+28
qKYdrUNrvb7ehecNO5OmH1kKgc7aXKE2koWDAgEcddsCBX6vMP1+WcWelOJWn/bCPUprQELA6ZVZ
nOnNLVEOU6ZouLCEtaXWP72mQXQt0r07feakAdFNg2URxZ75/vJko+HzFOHWjlpFN73FeE3s2tWi
qJ5i8VYNnYmYiGdQWU631NQvJDr0JSloaNkwM6SzfBo/epEoOVySPqTqhOc6m/uxzj8pg/ZHQWvE
xejFaufPVQJfUum1JwWTwRuf4oUIRrJhMBtl+iXleU9/QZkANesTawrrHFEAx4EtOEeg8q6/+wtn
7W/HEklYWqNnGF6gkrNYjWYOVzMaXk1jrT+QI2tBO1fpIVvW+UYsu7Qr2R/CVsyUSdvm/QPOisHK
GXNYiUx502EtwtLN3ittJuMX1ycAacYhNKHkif9PxFw1UdfWbNJjsNfh2FvNeGjrbvh0/dld2Avy
rIyTKYFBP23f0ID6kD576xxaXmnt4GU6QQVv+f3ngFXkhByUvGwfnu5FNfB+FBFvqKjsIbCzvj50
WvVefAbS3vTrmAc68sMEEnm6SoWKpMC5aAgblHl26Peod05qlsFA5+RGuDl/bMBTJMdITtf4Y3Ow
i7wSUnJCD6MhLsMF5qpfDFZy46CdBzVAQKA7GWbQLTe3sCOUZ6Y0cwYjrEkanwC8xHez2Qx3DXZd
d+89ByyFtTi9V2YAUGRPnx3mr52HtIkR6mNi70a9KgPEw2+RWc6/VFbRddrxEsaAot7pKoY5R+64
sEreavaM8NCcvqSOVgYYwTX+0Fbp0/VtnUmEcSb4VJHtRiNQjhs3J8/Um6WLFl6UQy/upZm6/MHt
h+YV08b5CWkYBVeNLH1pECn/PRYLLUO0Ar6r05A9WFMuPl7/OWcEK/lzuPYZgQHEPm/hioVguCyd
HnZlYr2WjPYeE7XtcUuQ/TGndu192zTzjusArzetd2jANNYRA6A6MEtdJLvcMBCXUntteq6Vtv4W
j4n+nJZG9skwZsdHsbfbtWp+i84r0/bT2pEfDj7MkiNxHucmrXeUzJtnxB7DzIrj3dAb7T/ce+4r
BE37TheWHXSKBDkr1S3s3aUzAzCBOTxUL7LvzcnsTGuqepRNQ0pSx/XJ+0Qocr31kfQwn/JmrD5c
f0mXF5Tu4gxGmRhvjkztrqCXU1cPp3hSj7miKL6qR8PXjCbawUBz7vP19S7FEmZF1BVkShgUbDbY
LDjeD8aohwvaiy9j5GkH00tvfQkXYgmhikyUoowLedvHac0SvSW7MEKRcF8VfZsc4JLRVZ68d18p
Ml6BO5B/AfbYpN82thgFOr96iIhRHuYKPfRCjLeAixeemqSCsAxMbFgGmwNp1UXdRyrCFlZjF4ck
rUToIVV1f/3dXDgLlPsAB5gmE0XOkP1elUQl47SQGs98oG2UI1pS2/cl8nVIrzX9DTTUhbd0st7m
Cpuaco2tnrq2Kvp+L2JzCTQFIYRhwGrj+tYuPUBJo8EWg64TWs+nsRiNdIHfXaKF9BrnIHH1MQBV
fssT4tKGSJRVhCBhy2JLdbrKTP+UvLLQwrkoUgDJ40iC1o93pajfO3cltuKJAhOcVhqJxjYtF2h7
LCnkl3Dq+3anonziiwqpsuuP7S9OYRMJ+YYkC1x2BOjZnO6ohSSfuZ2qhio+2/ZORc7+B9V11wWE
/OZg93h9By3aKP8UTZ1ZFNO2gnQXFqJ6QJ9bfabMhhqrdFO8+LqWL6hTAi2fAzT83OMQ502z61O3
+GWuhfJL8mvQK4lqiTWdDP4j3EmVHaUNgwFMutfh/ZmNTJ1IpSDnUcFtotFUDwkca8sNM3Nwd/0y
QtjBlfzGKhe+K74YeexkeUIz9vQhmmZtrGpmeKGiLMhCMpIivHtNsNQWwox1JG7kAReOIWRDSnEi
AlONLWTMrhSzBkXshDNB5aB2yng32YkaTJ1t3AgZl5aSwDGSd9CnpNSnW0sZ9U+Wmbph0uJFMDHZ
8E0GfofIKv5cP4oXVuI9mVICgYuDbsfpSoDP53HqPSNEyAsOyoCcL3ey8rhq7nB8/1JofsuJOG1K
aqzNUrFYao8xYKhOZf+97FTPj2DYfBdV6tw4Gpd2JZU8wKNLMYQtur+xdaW1ktwJW9Q79klXiuNc
Mn5ZZuOd5qp0J0Agk1uQ+ZKUUj2e7gorpLVu7EYNIQ72wdChPGgBYbwRMS5sSEpUODLfZWy/FfHo
u8leTRXLowyIV2hqSrbP09q8i+u137/7NeGazmBD9kBcMJmnG/Jy2FXQodWwz4vs3mPGuB+9wjuY
0fLP9ZXkRXQaBV1KOWmAQYjgq9pk8r1e6ErldBW9hXI8AD/IjpOuxvtKUZkDE6RndL3oiVxf9fxR
wsAAUQPiCngNBJDT/WXSM0IwagxL0672kWo2X0qwu18dtM5uLHV+PUrnEmovdskwdFvke5PeMSGs
i7CnciXhrZmLdij1Xt/Q2SokMEg7SD1obkcO4emGLH21umGx17CO1gFeUd4/WF17qzl2vgopH+1d
xDfYk7v9euesKZl0NlEYOTDmoOiWyKgt5o3DJ2PAyZGQcjhgx0gu8TxgU6d7MXSB6a1ovbCp4KKl
3tKmvitsawdpN9+3iITmvqGWxZOdGvaNSvnsPmFtEHgUy8DJqFI2OXskJQ+tqojCJUXwrYi91re1
9quuW29zr328/tLOTuHfhWCAOIhlsNHNS1vmrhkWY3ZDBxmqFxVlsld02sUBCcb2xr114c0hcUeS
gfAHvV1dP32m2MbiIgoJKoyAUfttqvSBCbfqxpu7tCESQbryzOGlyMjpKihHE4ojywuzLJqPLZH+
EU3OdjdZ5Xgjwf17s29OCTQJE1iQfGFno5RpFfY0Il8faksy3zcxSqLDouWPvW7Hf5Bqt+8Rg8gR
bNDtR7TNpE6s5310EswEXT0rXqLes46llSHuJ801YJk28e8IhewErEPZHt79qpk60umRXWXmgptz
BXyoxPHZcULFVZZ7S2vq0OD3fHPbaf0/lmI0YnGCbTmg21yxc9ci99c2vASo4Lu4mJx78Dv4JrrJ
LVoCVppn36r0z5J9CDrYhrs9V3iSJMAlzCjs1cmpXjOkmpChVCUAoTcz8RMHXcs4cnfCSZ3qtnXQ
/Kv0X3PWTl/tecwNv7aXUtyJKErKoMfx0PNXJbU+RqIrmBZDBp58BezQ1wSBuUeY2UZJMrlEUagl
SgauPEqifodot7UGVs8VjSxt4nyeIVV9sGccvSTtrXohoC1Ig89N8UnvXfrnZZWk/gyM/llJYg0g
k1rbwKb0oiVPRVLkD2C8+ltUt2m7o/VjAfSaY/1ZS8byxVyV/tEsvOyfftC0zNfQKUBwuWyseKek
8fjFnqj9UUTsp6+MkOoPtuKU32u3NQvCWez8SeOiEfuJ0Y7+VntaVe5gp6pVkIulv2ey1v0uPbf3
wDV7CiZhgFtycpfF7EM5CnmZKqtzdjlCALFf4J5RB11TDyxojqXqwxxI4vsZbAziMhgy/HFSQ4FA
kIsZgGyV0h9boD741TS648FWl/betLNOR1i5M4wgTWflw6qD2vd1U7F2YFvT6WA0g/XVUPPhLWFS
BVY0Nr4aaLGloJzavjjYItWaXdxaaDy7Qu8XyM+e+lQAfgGBUXq97nt4JXS+11eru4uFhVCpXcbZ
R0Rjo25vDnyJyOgZHYLnaoeB9NDgExNgRxOtj05jZP/Y/QoWUMnW6s0WZvpZkJX9nkxEbECNlfq/
DgJhzS5R8BSESGs7B8do+ucKJ0GJWWxsN+yNugEIOBpes49Lu/b2IHcN9YNi5VIqYUrUX7OucOA8
K0KoPCM5MO6aEjntwClNaIFWbkDNMBKtHG9ETorYsy9Jcr/QfYGIym2wvQwAqIDMXtAgbt3MsncD
07hlN0Su/bPy7KwK3FlVHpQhhwWzZLYSHWl6OuqjGSM9iGK4Zoy+XozlvGdERlnodDkaECrXizgY
bqr/SGdcgGHal8mPFouV9k5P3OELmMrhZ5ZPBpzfpcqSvZ62+c9m7AWihnEXv6LEiRIVmvOZ+7Gs
EBDvVnSguUFWrQhHkJVfG0qt6CGPI1VQO1jN78L0GkCbwHyUu1StDLFHeVPN9uPkgoTJ2gKafqNk
lRsaIhOvDt5+o08bzb4rxq4TuzyKvV8qnZ7YH1an+tbYWjFAyURkeJdZTvOaamXzPU8WdJMMKNR3
6pKOP3R7mYAACp0HwYWbe/vVQKXVX/K8y3yjVJXoznYzHtYkvHa+R/PfhHPaoLnpa27hPi4WDlW+
PlgAeFBuBeaVVJFAEzMj1Q7Iq3pxRP22/FIPM2bNpCFopA5Jnhp+iVWyA+i1G6oAtXpEmul8Kq+t
Vtjxrnanat5VS+Um2GOn5q+RDlqMPvsMqZ9dKOV9PBNf/c7KW89vItFUT1Ri2FwXrQL60hbenN15
qDG8ztIEKpg1t4TMajTK53nG9nHn9Yr7ted9fscdIEmC2E7Xjpcv2rd4cYhglAlDSOdwaJ7iuB0Z
48Zxg7+Bof7MvHFaQi+N4v6udMt6kCyjvjyOmrICCM3oy94obM/vjL+wbwnJseW0eVMt4TOXKjMl
zIPmlC5uEcYKPDSlDrlRL/296U5TBLqHHkm3zObAC2yaYFqG26GCK/mDMdTGD23s4/XejJphCmLN
SuKdlaXC/DTZevwtmrrY8F2EPdA8XdvhS2Xl49cY+wskxodpfUJEt3WDdIpn0y+RVFjuPQ2zYF69
W7/1+RJ5SJvTTPSH0cY3A9lYf1ALCatb5/kXKmNDEmCp7P6DkKnxTXA3jIGemNMn+pLiyYbG8LvS
HBLqASWAN8zRsCLV6B7Pfp8pPdAoD98+X8vqqX6Mk27td2Ufi+9rPNrdzuKuGjk/s1c8x7WVTruq
GVB7N0vXjgM7otgJZifu852osvFnNRSrvUMZWn9u9cb9tCRN5+7UZVjeZjWDyzBzEhE6nrW4CEx4
agjXRxnOHwZo337fgLIqdwVNA+9pcJo85bv1tA9VrKRfJ6vQXlXYR/YBzWRxr5pl+pjVce3deyjD
O37fp1bqj+qQG/vSK1c8g72K3Qymlv9SO4x8gcK6VvuQLlja+HyH5YThzxC/cE9WP4elUkBxeqmu
+UhEYw+7mLlt+HqZrolvV+0wSGjE8mrPefxszb35zE/qsPWoPaiKqj01v/smRhBjmNAh/5LwIpbA
7mv16/WET56tk7NHDSZnrsDmUUg9U9mqjT5WB7eOwyLt9bspd3WpHwypxynQ98+9/mOcC+fGiT9b
lL48y1K9II6ILcOmcurTrCUXqaqHro9NUNlx94VSwLxvAY0TGjNaYvxRvrv2ZFV8q13c1RjIbUe/
c9/VY+ZZFe456XgoCb0fkbqub9yQF+5HVpEdAvJMB1TYaW3BiMuISqurYPJLJRO6VOrLnDrDAZjj
+DiAqbyxrfNihiEHaom0+cABOdspsIXeuMo/lA+YUKA7b5OJ5n5Wu5jfcscsN1Y7B1mAFKQDx+tA
FoW+i9z/f8b0M+h+1fGK9mHta/3NoJ7P98SGAS1vdAn+IRrTvtdXKtKdu5IE+YJkVeytMVOowqsC
hZ3rJ/jC/jGOpWihq2Wolrn5QXk5zI2tJs0DEmPLA4D74iE2Vu+lywb1xo1wcSkpF0fDSd4I+une
DXVG3YPPEblIy6G5jX/HKlSAHj0GwP/HrgBCeJ5sF1vWZqm2qFHesdfmAcYsVmVWFaxqhbX1Atrm
+koXrjkgPQQBJsZMjY3N7bMaMN/zOa0fGssaj4W9OliW2cp7G6ocGznukx00MtstPgyN7dmBk8pn
IVCjbpkL+BpGSbsMQvyNR3dpQ3LcjI6EYUOq2RSWmq620Ri59cMyaEo4p6b7VKn2t+tP7e+7Pgmc
FJlU8/K+piykN3d6FtRcRwYq65IHdc30DyUcHytA6mf9ZCcYmECloUHKFW2JhybrIkS1jTZ5y4xe
q5mFl5N6P3teiXZOZY7qHm9DuEo6rlVgkKc6Dxt865Hjx8GNytNp3SPc8uohj+zpewOHpbjBGL4Q
tCyA4XLmB3zgTNGmRXqk06clecA9qv9lqInhO2tefDRgDRyXFGj09ad34RWhMCdt2ZCOZrC0Od3z
6nWrPVoJKhyi9/tp0L7RtvV+vH8VtHc9Oo50yGgynL4iFwNBybpKH0qhJPtlyvG5U9GNv77KhcsM
NSUYzIR9vP22ox2t79UxS3pWwdAnXDXqDd3OTFTvl7E+6MA9vjClu6Vud/4EmU1IhIAUxzAQSjrd
25qs7irqWDwgNTwcxNisj0TrW2zf84BHNw5hTInWRzNy265NLcYRWtXooVd78b6LMB/qI3OiqHDs
G4/x/AgSxBF/4WuC33kuzCLiGD2xzgi7JDZ/Fc6iPvcW2SLc3wKLdXv6cv21/YUZnH7AiJpzAhGq
QHbI2c6DRYVRhYLWdGhwYd/TZKc1Ar31qNZ8eVbhVQe905q7BnuNZyW1l4+eVUa7AhOUFy0yqdWy
onoTQ3UTbimzn9MfJsesYMoJyCDIthdaRPUu6YXiYYay/2WNIlvj8JKp+LlhGnkwTIjH7dNV4HIp
7MHcO87oVv6sKcPrjWckv5DNTyGtAF5GFAXK7GxOWUEjf3WaksokT212nETLF4bS7h+rn4tfRWHq
X+FIlE/YDZojvK0JvyNHxUzDd9TB+NkZEymtB8j/Phqd9VcukHDbZZ6wjaDqc5MIp2q9i87TOjq/
rv/28w8ElIRKY1HCj5AF3VxreA2udMLWKMxKwSlS7WYH6tt49+VJGCeBlTMaisRtTok4fkFkLqPQ
jQoE3Irolxrb73TipW0MMpKRGpgCgrS3/QpdGCspxilu6CYY+NVG9MLoLvXX1Pual9WNq+AcQQb+
g3Eky1AO0PPfXJ8ZP0cVHXShpahyGgJRK4KqLYoXEQ/iD3q1uc+AMdpX9E2OPcT2XTdY6ovuLVXs
5zjXZId3vkkGfEQ5HjSkdh7x5qaFDx3N3jJYxySfISeaq/PQTmV0I/6cnRf2y8iS60JyhRBbOQ2o
g5JEtjeAH4/0XL1bEx3ew6jcEgK+tAqwbaldKZUvttnz1NTx2vM0QyNyF9TFojiIJm24MR36eyJO
vltZ1ZGeyDYd4VTdbGZOaA9aehuHKVhtvZ8/J7MXmFP9CsU17D3zjr7pYyWmu3yu/x0RwndinMGN
7jkZ1ufWMoPVyI79YB1Q/zq2qI7tqww/w9q5kQec3S/ydzogipHFZhy4nX1jHy/PPueI3N471Gua
7U2Fjmtb6dGH66fo7H5hKY8gpjPf0KkTNvGgs+DBrUMUh2OCoqODSxT8AFGAMjXTL6mJV96NvZ3l
BXJBsg5uZxIrkPqnByqKdAZLEXObAdU4IC+m56uLeoBKnPmYhYRFE71Xpv/vVP8/S25eu12hADsh
exqmafGtLTR9v2RQkTI3vnVbn59j1CrRZ6RxRQIHNvx0c4s3GGpTzjzNVVuPeRR9H7t6uMEpOa81
UWoDHyjVWgiyXECnqwxNO6mu1WShmAg5fmMmDB+mxG2INtrwO9K8fNrrM9lz4DqR00J9H43jRA3y
Rc3B3OyuH6ELpxVdaQlNplfCZbh5vL1G0h+LUYS0hmJ6NI73RIOOCU9v57+vL3Xh+ZK0ymsLfI4E
9J7ufDEh8eTGKsKyLJAFg/y97xtxq3VwcRUb1gpjfxKg7e3FRMyY59wRodVly86c5hKH+V57L9sP
uT0UVCjFTKpLmqmne5lqW4sKqxQh/TW8bp0OhbV4sm7cxBe+b8askCO5I7iO1W1PyUwxf8zcLIxT
k8tRnWPlfjG7hrKqauvjJB2Cr7+jSyvKpNgF6M/CW4oXcz8oXmpWhICtkLYdVYsIiawfOOgB3KwY
D9fXu/C26LgwmuVWhry2nbx0iFZ6aaUnYdWnIkhX1NsWkZnvf45AJiQzgs9EDnpO31ZddU2xpLIh
OGnpQen0Y2bqyT6qmg+jYIR5fU9/0YObm8qS+Amw+DahZMuUSEZltA2UfsOk1vPkPm6n5gXjuuhL
nKxjuA6Sqw/ORvtltUrOwKPtpn/xTEfXwSvjKgkULy/1g2wdFw/luqD7gXdpp92zUvdB2qFBTe9s
NQ0Y+TYYsI9NE0RZPTC+syR5rMKFBnz30s93gzqr+cNgpqoVMD6d7R0cm2Zn4N1o77tFcwY/EVHx
fURh9KOl5/ly48a4cKBkDQ5uxUaZn+Lk9NE3nGsx2bMIFdMTd2li1P5U6sS9conuxvwWP/acNwht
9S+gGNKULilep+slVVOpHerZoSvIqczaa78C2B9/RQ0yFoWR63ujrTLs8yJFyXz64vEPMFDFDYSE
zCc3J4BfAYiVNIV0ZcvS9grMzqyWqIpQZpowARut7/Vs5z8JTdqBayb/3tN0xwESm+wbcJPzJy6n
LmBAQL0jh7wNgMyr0144kRZO2eAEitOBOi1BgFKIIsCNtPeNT/h8espbpT1KKk8vCATKJq6vadJj
tumtYVoptRn0o118T5uoqYI6NqbZ152ptvxOqUZtlxpmbeJBnOnGYegHLwZwmzhywqo3r3otjOiQ
qRizOrpg3J0lDHGuf5znAYcfKyso4Cs0u+xN/yTNhpqKmB/bIqn4OLjiqSuj+cbrv7gIeRJNGgmu
29Zput73CMIoa8gUTOxsA0N4bXDmG1Ht/OqW0F5JYuPr4o7YfFqRXiFZ01h6mInB3GGMWt8jBTu+
SADOey2mJImC+4eRCh0NUv1NpplqFdoiy2CGE0ZGfmrZxU5HMOj9OyJwogiOYDv94e3RHQZR0N2q
u7D1JnufxVnu05220LURt8wGzgm3MG1pCsLJg2sGVnXz9BIYgCY4CVTziuS16QQu02VKpR/PeFGM
0WPnIMNjVg/Czr8gxq4FwijSPXKR2ICjhfTuUwm7Ut4W1ISyPX4atahSMm0Z9BZuuu1+bck7gzkW
7yapsGVCAhchwxXwaPrpKgh8L3ab2W0ollm9twskpii1iv9jL5AEPI8iyEZobBMOmOYkraFETVjA
8/RnwZi567pb9hQXAj0a6vTDweICquNbPt2Mpye9VShlG/axFR1R0a+ecLe27xIAJc9K0aV32jzY
wkduJz6s1OJPyjTfem8XPkGHhiUQCu4xUvrNIXLGdmnwO2hCHAaswNaT4qggTPmo6aO4MWy4UDhY
pOfQ+ynBOLbO5mZrDL3S3cRpwthakNEqix3zMzMwIvGMi6sCZVyA0FQ0BvqNmUOfnmuQ0FP/+fpR
vbBlNACIN7BNYU162wCauwOyNWobdjNgbuA/qRW4/RTtuehuqtWd36N8FlIyXzKeyOk3i62GO1om
gNpQTaPxFYCEhk8MIvF21RShNfbGWx014L+81rVfr+/zQgwHvs7dLSXs/sfZeSzHbbRr+IpQhRy2
mMSZIUWRSrY2KEm2kTO6Ea7+PODZaDAoovRv5IVU7ulGhy+8wb4jHQaFg7xQVAtya2lgwVzmL3lh
W6f3R1lbzVm1AWgvh597/HYX9zyecZnZ4uJ1XvdUDea0N90ROoVj1lvZxBvb+DYqsQjETN5peiJw
eBc7iMpKZloyl6ATK32f4TdxFSltOtRrVedplhY/U7V0EVqSoHHQaEO2CxC48iVEjuPfIh1wOLZS
zlRH6aw4mjil/fkD8AYoxYaL15Os9HY5oAewWKmUl6Yb6HuaaX6SNnBnTGey1/dXfuX7wpoCJgDI
mThgWcowS1EO+qCKC0KFxaGa3Mp3QIQe3h/lPhh7a9IgKG7QYqXiczshgQPWpIdGc0FI8yXAEjgp
2sCfGuOY5ah5vT/Y2pQopxJmc0NwIy4GMytXuCioNBccuMznTgncUxXlzf8yCkLzgPfn92QpDoOL
PPqFutZc3GkcXye7xCzKFN1GVLlyMIDtc+odZAapfMw3w28t+dicpg7IAaPU3rBLneEbSnrJvnHG
T+8v2v1ANneZAU4EqgWh1GIgCG/YZiPxdQGYnJ2TcZInhH3VI97eW6yY+83AliasQcQY7jS6n7dz
Uuh7zUDg5hIOYXFEw2/wbSMFIaZN2cET0RY4ZG1qv4+3eO9RS2uGCS3EC8ajzVcTuQNf1EnwWdr2
VrP1LXa4vVvsmW5GaX3e6bSebueWTKM66kPSwo0p1eZ7Cnrqg21ktXdG5c0rQNbiWw0CteVVSqNs
+qeAemoiZDcF6Sklg43w1U6wjhamok4UHYKoA42kpcmjU6JmfOjQjJsF+8zmowU+8dT1hRftos4c
v4aUMmbra+G9aKhYgWLOrfEvvS6iSwbJL/Mn2+7/DuJCjXHgropvuALrw+wsFGl/fDjI+2Zs/Nw3
cUAC3S4DrII6L0fOe+Ma4SlrRL1XNGXrCN4/i2/apjMwhj49d+XtKE4d53gLUGCwmlABXWZjZ4NO
7lPnRh9FL3Cwl0Kew6mNN07l/Q1DXD67CdCgZdglAdmIe0UNZQ/6NIpZS9S79oM0nf37R3JlFLIZ
HDpm1SS4kfPf/3b2wbjQGVKU/CLyLNi5U4UyaAey+P1RVk6HzsrM8fAsELusTGj4muVaphcXcD7F
czzF+iGxsdCOcDTfKPquTQhksQ5BnKoQqhO3E6qjNpvoM+YXrgX3VGRRv4941jaW7b44D9OOuhNV
T7o9dwyhutfDrIiq4pJro/FppAj6cTYFD/1A2upJuGr2qwL1/fX9ZVy51OAeYzIJjZFexFJuDRuG
1phipbjQ6saoXSIOOQHdloSrflt6W528+Y5c3DNcMrBA3wQNOWS3SxlmeuXVpV2Q9IbZI5kkXscA
Wj9anpKdRCZLuCYogioJtLmui8Qlxfmd5kSZFRtHfXXi5DiIYDskIUvmJtFD0ZHnF7RJazQFUzM2
XlNAlAeRRaUDgFlRN7bRfKyXc59fXRp6M7Jp+b4rEo8NKzBSCi0sbpwWf2fd8NIUFghp8XeL+Iev
e+axN6Y/L6DOeBOOytw5n+mCt6seqLiJWFOUXWxLRqdiwvAM+aRiLxDVOyAQG26czZULbrZqnOPi
GcqwtLIlW6O1hLsCih9akewa2k0oB47294CqfrnTijRCfRjLm9dBG7ONHb1yWufKEF01zIvmx/p2
ssOQBNAgjexiINbyLYQA8Kjl2R9LtpFXWNQfSMPJ+0mFb0cpFGeKzCbJL4rU433TlNVTY/bjRtd0
bS7cOyY2G5CF7sAulVtmbg/X59KC4z90gWY8xpFZP/z5HQBvAnIsuRLYp8WKhbZ0B9km6QWYi3NS
zSE/a02kHRPqsw9el3obN93K1c3GmPGulKR0lA9u164z2inCwYui8pvkjC2zys8dcNRjENqf/3xu
IEJp5s4STox2O1ZfBgQ7UIEuda0AXa5ArRzDPCgGbjdrPKPlhojr+0OufLSZl8jjRH2SYHOxnB4F
jW6CnXsB9OftXaP19hH6uH8+CgkJhRpa1PNWXNScZBzBNAGIcDFFoXyURmRdzCr78f5UVt6kt/id
WjzzgPx4u3qhM6l90pCSqEabP0eGppyF2o1PE37bH/RajR9VpD/O7w+6sj3YG3PTwWSDUaa4HRTX
Y15BWdYXUB/ygdSOCuJQNfsiMLde9rWhIHYC42BDIk6wyB6Klj5tmFrlJfUaGipm8cuu+nYfx9UW
SHl1JKY1G33w9i1vpYSWMJruYXVBmzw/SHQDThl0s1OedFuEqNWhEK0knKe5ifvB7fqhJ+r2bmdU
vJ118N1BqQoWUlqmoS+rTt24odZ2CExSjKNYRd6XxWCaF+rw6LryMh/0vdJk4S52mo9dnyjASdXx
qGrlH/PCEXzjeWF+jIyO8LwAvwWY5YCys5qO5aXU05cM7eRdJEZ345JaiQ94wQAhU3Od/R0WF4c1
dujlpWZ1UfomPzfxSB/OVdRHnL+yf9O4izZa0isVUZpss8sRxWyEkd3FgYbPTaBLX/hi90UGqZar
+sWIpfoMxSnM9ko1KvFD2sDUKrjF9LN046H0U+FtQTZW7q83SBdUZLpfd4AguHHWEPd2dRG1oT0i
/+48ojv/x4T4WYh0NvGb1RJm+PXtR9TLZFQkHh2c8tZ7qA1RPNhNVx7ev0vWtufvo8xz/W2rjGVl
xF6lVxdnDO3Rh5XTHmw1oTBWZOY5GqE099CetzK8tSNIoAXVH4bvfI3dDitBXwQ6YM5LOOcTSD1B
RiokKIPKHKKtntjaTnUoLs+GMRRbl6GIimC2Gqt0H+IE4v0A/4EUva/8qMZDsiaa34icV/YHx4H+
GPgo7s1lOtTAm8SwsOwvxeCZzG2s964Sb7XhV2ZFAZfUhFVEf9pYvAK60ThNJCt5ITpqHpIIZGls
59khaWOUwadNROPKJ6OzMguOUZwHC7c4flZnFl1SNRKQAdG5xELgoTXj/Oh2tnV8f1PeLeD8vGEk
OLvdz2jaxdZ3XZl0Rq6Y5wzJv4yTbljHSIVX/achwmKcxebPaI+3Y+Oyz+s6vdo5wIwg6YKNIzbf
8DdpDaPMvCJSY/rldyKZhVHgyknkeFadIrceq9RWXzp7aDFO1or2UZqdAXg5bJovo9UmG3txbfBZ
UXsW+UEiYFkTh/+Yy0mm5tkN1eIvSwx4M9aNnWl7kUjPe5CJrj0McvDEQ97kovr051+SHYPi1ayn
QDpwe85VlNolGkrGORIRcpfqqPiWEf4v3xFKB40qkg1aDYutWbvQ17lGjTNJXrQz49Q6IFZqbOyW
u6uScwZjacYFwqEGPLScixU4XuUEZ6tSo9MYJs6z4Q6QvvPmzb8m2sksEa/vL+DdqZsHhRAxW8PB
lloiLfRQNwK6A8HZs6Lhk1Iq+Y4KVnSGrL3Vq7lH13MdE6hQWQHATsC8mGDbGFljDIVzljacVswF
5QmsVPpFKywFHcow/xA0afSEKn15yqpGOSWRbZ8yL6+OqacqX6XUYnHqY7vdOEH39wE/jB3E76Ny
iZjU7coHYowdGWMKUOFZjhN8Un2cRntL+HJlqUE0zQCAGVFM1fx2lF43W+HK2DlHlIH+jiatexT0
hP6dUqFvxDL32hZvLx8aX+hZz0SGxY41pOPOXDzGirCjJr2EbYoFe9/t+gqTVr9XCr3zVRAn38tQ
bZ4tvLKHHaJZgbWjw6I7/IskfMIAppZ7DI+jrwyTP8OjrGCCj178C5ORtt51uoO63KQ0KLF5hT6g
dlMGkXiZRsc7KB3FrDGkjHQcLCNNfHayGewKHg8LgQY9+EalJzT8KM9F42MQQi0ogejgd6A9tpoH
9+EdSzLjJ8E1kRoCWlgsv+WxcVLDPk+KQO3ZoT7yRXRjlfjCMrqj66X5A4+c+aRF/fBz0vR62ve6
Hu7fP3Bre42sAIDzTA4g8Lr9GYkh4JDnGIhFmATNOhsJBPI+2hjlHrHPbOc6M1pROuJNd69p3Qoq
JKZ3dnpvPJQNSgGUpQzhl3ndYL4SF8coa4fPAXx8IEeV94x+dDpSKJb9vyNS1d/+fNqzIhJqwfM1
uqw7Zlmian2G7aseA6AHfqkfmv7POzbM2p0ViXmykY9ZYtxllkWxZ43YdwJE3hlTja5e7Xa7RHhb
4fPqfuLRQzuGhjC93UVNb7QmKD8FVqFNBlPOz0voXWM/WpdOqth8taG10+RYQBZyPV+kLsoRjnDa
h/fXdeVSmSX0iT7hZ1DpW/wKpVHsqg4K2kRObf6F64R8dUYP6QdwYvHGN7yLCGfu0Sz3zIgYWyzH
GrMAwzA6gYRNTYfemasd0Ew2Uz/qDGtnTpkcNp7EtdnNbgkQspByA3Rze1gMvQ9bD5HIS+WihhNa
tXjo0uAvLIz+WLGQucHWA0SEqCVolMVIKGqELvZmyrkfulLzkcZQYNZKQ8F8aNL+h482F77p0ZCw
czxvp0Vc5IxTpitn1N2M5y4o+kNhSPMlRcJl42lbW8H5reGJh3KgL+EmZm5HSm164WXAB/LqKGZ8
6klnD0HQtRt3zspQhIFcrdQheOSXlb5uBkTkeRZekpliPihINumohO6bUtR/vi/mSilOB2ARqVDN
P+W3rNLoe4iU3hRd1FGrHkZ3Mh/daPKeXMC8GwHufIBuo+u50DwHR6j4c6EuNkbsWpWe2GF8ERJj
Z7eJnBOyK7XuV6rSf+rUsvwBUDSSu2AQ8ksUeVvFlvsImx8A+cii8z0Lky+SFTGbKUyBHV/GqQuO
zqyNEZkIhiHKtR8VhiPW2BHa2Bs7Z34PlxMnop65kOxV1AJu15isIYRaBn1Va93J25tG59UPk+fl
KOhkhv659JpJYBsypX+/f6W9vcR3IwNKQ4htDl2WTq9R0zlBT6x3GexU3/dgvA+TJhDOK2WwzxL9
VyaCF245tJXGZ+jVB8dVDggtAm7SouI4WXGBYWUoj6GOarFXePFGeLW2JygharNKBh/k7Wn4bfuR
bpWm0RtcS16jXbIwMn8UvZF9s4VUT6H0at9FJ+eKZkbwUsUIAL2/QCv3MLgxejiAfOZuwSKQzNks
hlqXwblt1WrH3slesatrH9G7Sb+VVh59/ePxHJoEnAIKY+isLt6Y3MUQiuQoOOcqTmQF4tkHpGbS
58Tti9P7Q8033+LT/z7UEhDYYqiaQg8P4GbgyOVWI9pbqOD9+U3FKKStZCJUnpfgGK8cuKYSRnG0
LnwZctXdT4pSfhwHTGPfn9A9aIwaJtYVUJX4ZjzT8zH7ba8UrRMXnV4E52RSKrw5wX75xNPemd+X
kWYV3r+xRcFDjZv6oczd6YSRe4cVqHCic5zq+jWoUtNPUH/66oSN9/L+71u5XYCdoJ5IwWV+IBZ7
SY3svlGVIThnIjmaJTiQvixfnKG/qBgC0Q8Nnssu2sB3r7wUAKF5lQiCke1dBhKCZQprg0x3jHDv
FEZhv8aASR6dpDH/l6EoTQAMJtjmS9wuf0tFyYN3o5zpSX6xrRQHM6CQx04Ptu7ptYCQ22pGqSGJ
SXl88apPvSo7HPOCM6Kv0yHu8+lJK4B0Fk4Oe9EMu2fVLbuHIKqHo9sn40PbQzh8/3OunZ9ZRGGm
PGHKseSSDl5YVTVKYefaQQWOdyvYQ5bfMkFeuYAgoEHhmkl4oBcWT5JaZvAzUtc7Z84IXIhucPXQ
0gQ8lAZHaI9iZrnxGVdHZFVxzHh7FhaPkVVQXRIKV16VtcmPJGzMR02G/ZdxipRT4KbN5/fXcW2H
Qk8Dc4JtD7iyxQyFJoUSdELhWxrf9biOsc/uIkojifI/3HiojIOCmKNBBrvdoCKQCcDyGroraOg9
/mBYQ0XKFvt3bf1QhZ3TXxSuIIrdjgJ7qhgn8N7nPoCLTb85fVQdmZ6HvI4/JbbcUpVeWz8gTry5
vFBUzRbrh67lkFRABs8oG/Z/hSmlnrKY9JceaZONBVwbCtb0LBkFpIN1vJ1aXJeNq9iOcq7NsXy0
q7T4y8FfZI+JxNZQa6eLJxCiJ88h2eViVi3CpaiBpiH6AbF9EVHcXqys2MIhrY5CbEFgC9uORPZ2
QngQVUaBFMWlx8gHsoQR/YBik27s8PndWby0cDwZQiVoR25lEdeqBfKEeEXYZ7NwpsdW8byDg4gg
4vql2b8gxKDvCHLyravj7muRqPLowt+dx75jVwV1F6VmPqCRBghxP9Sh8ZAolXsooFNsbIy7dZxz
YvYF1w80Cm7l23UkQ0mCMlKaq5sNzpPhIQtXV32/0X+9iwVnBwRaFmTFAGDB9d2OYvfoEacybK5B
pmkU2VC1q3ZjpNcxTlJ5NtDJqIwPlZao2ZFQNtEguirNVoX67mvyK4hFZ2YWD9Bd7bijNO/hpMyv
sK1e7InqB0ystNR5TsYmGk5G4nhgDWMbhcX3b8qV+SP8Rd7HVyXKWVIMvLLSh2BS2yu4P7Qw40TV
Ebx0eu3gjrr+0LptcLTU3P7PTFvFOba5a25g2u6/M81LD6woDxGx+LLoU8WiCRqzLK5aUXm/gCCa
n1IYHRs5+30gRzltLl1Ru0V0Ai2W2w8dE7FUYT0UV6Psmo9eGRiHRu3rb+BsDN/Oo8QjchslMRM1
/B+j7ZISehpGUqNwuqMtSpCSqdI8Qg7Iz3GdORvLcE9w4QdCbJnjdG4o9Dpuf6DRZ1qrWmF5jWCj
It+Ai/weKn76qYr4FakxWldZmcpe0sv8MCiO/TjqUX8CwvXHUbzDQz2DH2Y1LOKD+TX6LeZNXWzl
3agqr13bTc9WKtyLaGJr4+StfHdGeXO7e2MJLt80JNXLseugmClOvW9aJX9qImOL0b22rEQdFj1y
rv1ZcOR2MrFAiaqP+vKaWtr46kZJtBtlrFyqsnePxlTKUybb8NnyIMjWptl/zkPRP0hS5z++z2bh
JVJxnnCoYfbipukqTc9HaaVXKvg2ismozn3XrKr79v6BXllWJBZAdoBEA950TwwjbUJdJbs6WUdp
3649RHI2zWvv3wHixzckJqhIOsiL5ychZqvcuMiuaYEdrw8TU3vOhtGCfV1kw/f3p7Q2GBJ97MrZ
g5Fb4vYTZqnaWeOELE4x6s4XEK3KE9GY99BXk9w4hWurx/VAN4TYGP764hAGoPj7qvfKq4cEtzF2
9U5xmy2Li7tobtZGoX0Ai2QukSzhndItUqe08+raUhj+ZYa2duyGYvgvmaZwr5psyY31u7/kEXui
/gXXkwPNyLcLOIaug3NMlF0DjMgUWB6eNkBBJ0rZpaORFj76r6j3mXHhPFaB7uHpnk24AeV93yKh
FUWtg7FSrl1DEy00fxppBMJ6QwR81/Sp9c+YSAFeoqu9v2qK7Ze66a0H2fRdvNe0ujHBjQRO6pv1
EFxooNSqH7V98ixcQX80i0wqtmM5GT+SUsJDwucroCqYqTXiH3QY0cpIPccHER+H+watu8RPpZWY
+7AT5bnu664G4x1XMP+6SYz7sq+HT3Zr6OHJ6GX73ZiFVv0IWFnjq6J3UzzKI7U/I8MKrDVDarJC
drvphe9KtdL8oY5iSGFBX4dcwHnxM+9lAP0N4/CDk+vVITVpnh03vhGf4CaeczixlK5hdc6Wv0v5
PLNB4j2KUTisuDNRi0fHwHHSnLZavoWvXDlOb5I5QNZhSAIhut0NCmlG1ENKv6oicQ5eBTHF6lQ4
pOYWX+ItT7ibFV0WlMWJu+/wgTVqY/3UMpRF6r1vocU+yCGzD0EjcKwxKvdSK1P4yxWR9mp5QXPQ
S9N8DVEr+F65rbbLS6m3yEIk4QOClukzymL5rkhyxxeIjRHmTtEjtBZxmRDtPJhOavyD8oT58f1v
s3Ip0M+ndoslOI1me/77397DoIxdMwq86urGdrALQy3dg33dYs2vfRaQ/XwRWusO2+B2lCZTNAjK
KrecjuTaYGTSL2tXPSpBuUVnvy/ROiDTEHWDxcoVBBH8diyDtHWymqZFIYIAwHdDZ0z3bVd4r+E0
ae3BLauuPLtchMKvvME9qV409j7pqbrX6zKi3pUFqbPrHBG8eugf/WpRGa/O+qQ1B2Eltdi//wlW
rkwETeHfz0owvOeLJ6AMcgfwZdNck9Id/qNhZ9i+LtEQ5OpSp6ewcDYDh7dbcbF5uZuhNsAVpSOy
TOQQRWyKws7UaxRlWDPUXQzCiBtQnx7DLDLqfWXj1npKWZWTU0QBHy10rQBBVwPztrzueOUnoMxs
4HboLV+C8vKgYljxP2jCpee8qMfBN+0o+KDYyZCc1MIev006lmh+MFBKq20MJagpoDTgj2pevHC/
Ta9hmotXtNUFdLYWkrxhxRX9BEzVWJLeUSTXttt+Nq18BIc1zD8903v5YktP/lMZ4aTtMmhMn6yI
wqJfT2X/V6ZnyXcnCaLptbeVJOUKDtJPBfDsv8bejD4gzuN+rlu9+2mHZpXsqrRPngotTJRDIwLv
55RWdrwzZBiijlwM8t8mdNrez9FxeR3THGCKbQafYMW3uANYk/kzhJjEe6NqylVN4uBHpIpC+DIa
AW5qQZgj55/0MveHjJKUTwvY+lJ5cZXvqyaUn41IIKIPZiHzRRyxOIDzwQE0McQfX6tZKqTPG3wf
Js1pUSjOPTf0XVrK+i5umum5yx3xL1mfU/tFU3TPjqqEwcG2yl6c0j6I2qMoBlfsmjRv+Wxl6/W+
hNjX7Z0o0E48Muhy5IODvGSSGHSM67afdgk/qEfDp8dpIGhl/4+SS7o63OR582SFeTo8Y0hQNqdA
4AuwE2qS8RIFpjvtyDRVnQdOeMUpkoAsfRtLGHYVurf5Dmph9t3tUQ/2jVRzPmRpj9YNaCzmrw12
i2L/5MaHxEq177zV+bgvzMTudjxpXbkTdRVXO82tUu2QSzep94MhrXwHgTB/bDPDLvcBfg2Iveud
8l+XSCbbxoFiQ6wr9XgXBYP5CwJlnvtKoKvBYzT1iruT/Ef4RWu3P2c+TORXItHFASxQpvtBnBS2
T4FKeXKGdIyPiJfJ4JgoWvjT0ju7mwlKo7rj4yFWrxoB/3NkU7rkNLpjHWOmZ8qvCTJh/U4Q+rFh
NYmlRFyi9u0H1RgkZ5Ag3SsisNn31HXSf+TUW9InyhDZ4f2bZ+XyJzemMoB6IhSIZf+unmE/qibU
awPRa1d7UfIYlJu3zcrlDxMBo3lCTgp9S1k05C7BeUhzulIJKQ9kgtM+Q4RyXzna/xBpzEw1cLUE
8PTKF89/aRjT2E65enW5x5/yEgEoL23Hh9BDvf39tZvjysUNSlGDRIRmG9oeS0k5ZESjlnB2uup6
Xl8yOgX7wFXlISgy+dNJXahMo1X/eH/QlaUEQ0Ldkk6XPWOFbt+2qqSMP3G5XRNVrV4KBRCsT0Gn
/BaO9G7eH2slsAa+SLTGJGmdL0mUE7FHO9aFeg2HRjsgD4iTTC9H+a82gIza57BlHjNIJud4dPqL
ZgdtvRE3ri0xDW5SI95yesyLhzFAu0HmgkfK6py9YbTq0Y3aj4mZ/mcVWXoELLZVq3rDJy++KuUi
VCmoEPA0LkUbHN7FLm/V8YrnT4BGPK8k1zoOJI4/TXkz7sCrKc+TZsX4TrhTOPkxRKz/FFvXRl+y
Xp86rr3/zKwtlI3VuD+s4CFn6BDwxDenj9tvL2sMYeFAT9cclNpPkrDgAf8Ybob3P/t9NAKXZ548
p2gGQy5qSaPrZGEYuuLa4gi/M03662WZF8h6p+6+ini43h9vZVqMR/iMvtTc9Vx8ZDWF/9tQmLuq
Ac9qHRnRATmeLSAylf2788q80KKjSobaCDvqdvlw2ohGOsXNtaI7Pu50vVcu1OJx1NKUJCsPI4EM
ffzeS9qnVI/CS+cgcAO/PLDE3mqCON8BFc6qvWd1w3C0Bk2/mtYgkyPwVOdzYeb6lxapVGevZlU7
+VaSBMAR2k5v9yEY0cY3pB29YjrScHiqmObUkGqDug/VOqh2sWeWv+ywrlRf9sJND3WpRD+DQFKr
aw23+qw7Y6DvFLXyxmPtOIrmV50Yqp2N2We7SwfFHQ4dxtjfRRqqEeFTrtPNjW3gi0MhkXjvNKt5
dTKtfy3IcckzR2EYx6IZ2oRZpsaHnPBiwBsIePZexxLphxvG7fdMj9r0ICaMGnyZmC4OSaaXZvuO
Ts2464jMCt8aXPu1xuEq3XU5SM5rOCqU+YIsdlNf8stiGJ34kz6n3tTon1h06A5Kanf/DJGnK6c2
iupfY97FP8KqEaVvN2EDUGHIO+LOoEZrCNwFetLOnLhDIQ/7fVobZbmDoF689BXonh09EZHtUsws
4JWLSrlGmjl+UUDB/Ow1q38wqzEMfV5g8fdAjKgfI4E7oCg6JTt6scUniJoJBTWlV1WBqraHKqM2
dZ56iNhQzinuZYcOUKho03VI0zl56FCJ3vegFn8FmR63iEhPSU+9NWsfVEOIZg9ms/ynsJpY+pnd
kYyI2MxeiSVEc1BlOX6uYtv4wa6q9T0KLoq+g1qcFjvbmMiRNWS8+TOVHgo8iiQKfP/k3fXXZzM7
aidQKOb6obl4LIU5aJ3mRf21ieJhH1E3OZNNJbUfyrDcR1kwfeyDJsb78n+owgLSA2OqwYPhwywV
uhon6zX8mPprX9SaD9I13Kl1t0UAWLnKkHsgv5mvsvuCl0zzyUt1t7sWRhA/QlBoXoy5CJLkY7YH
7dxthAQrVxklPKAURDmg5ZeFQ2Er42QSu16nvldQrUg77UEq1ZYK4MowFApxLyZ9nStfi2RaSUMp
KyNhGHxxr5MxIzJMpKbf3x1vSna3TyGFC7aFjmIutcklTrt2nQZtr0hc0S/CyDEPOu0r/mJ4dKFu
6DQ+ZOPh6iqi+a6WRUOkPegEPZyAPPQVJ7P/bjMn+Iv2uCl8U6kbOAJjZH7VcsL43WShOeRPZGHF
zlRLJ4ZUPyW/9KCJ2rOJzeL3Qq+T+ICX1ZTt+04hG26DkRwsV1REUkUxJsMuaMF4Ux8TjThkTo8p
U5fU6LYrMnwOzdx97tW0+yWyKfjPFHV6ZCPWrQ+xOB6PkcS4wg/j2Mv2ropWr6+LCcsSnjjhYcxE
OWBH2CzwpYKLtsXQvQ9tZnQPUIw3BhOR3O1rVGNA1maR2l2j2kN+3hVKi7dGnJzbSNcPCGfk/xVm
4356/5veh4+MCrib+GaGhi3FCxsclWvZGBwIMw0+R6PTPuIpbz3Bpxw2opXVCc7cY7qptASWvTcc
WVLbm4buSmptJ0edqO3FxLOJUqPlUeP0yjmT2yrKrU0QVh14Y9YVjMSixJ2kRp8GgdJdK8o0gx+o
VfA06Ub2RQkt/fT+Yq5FFATHVP7gPpPTm8tzGDYZfVxeO9eorGE3uIHpSwr9O2Hnyg43rLHyFUO0
fqKG9ZHnQ/3YjUP6JMgadnqieseglvVDKmL1O+UshfpLlj/3YZH9CLwMOHHo1R9qDAtfHDvKHzkb
2qWuzHzjS62sGeH9LJmJuA06AosAzLBl7Iqpk1cTQ7YruXj6QBo64O8dRg/vL9nKppgRuDOwmACb
euDtrlcbTCJ7Xchrq2s0ZC01zl2fHJiSiErBzk4DZZ+bGuLufz4uGGP2A3hcCEXzQ/FbkdOqKZgH
HuNqGvdyN5bO0WoogrhBm1/tUpVfSqVIN/bHGwJ8cYF6nvf/lzQYu2Vdr6MJEbuZKa9h2ao/9cSa
uPGU0k52Wtmbjw3I/x+x2bWvWTVNSFQmJzmm7q+51EJ5p0RgzE+pKPwT9UZ7auIhHp8aW1Yf8HnH
groG+Ps1jwJRHYbAri/9pJXPXawon5uuDT50WtR9zY00+xXbTqP7WqN8tWPKI6T5Wl4exwJa5e79
Zb5/mLgU59YZeHUylaWSqOsMUWZOaX8tFc/BkrWIaDPrW1Yy96/6DOUG9zRDxkHWLD5maItONXI3
vWa5PNLir2A19O3XsLP0c0n7YWNS93sWjTJaTCC6AQ0h3HC7dziNlQXYPrmKIBp4X4ZjogYVgN8s
85NA+wJ+YAuIcs+QcYgjEP+fi7OQjZYNkzDFj6e0nexaodKd7VCVL/4thmnCU71QpXjohYxVPMJD
OlgmAtB/wahCal4velhUmH8q4kB/RPyxUxXUILDzcL9pw89azLdL4abgCCmedzjSSWo40LLmEuuf
H9bbURZNbS3Dt1AduVZ5wN2TyJUxIf8K06tOrgDoTchj74l847SuZP68UjTSgQXwvbkmbieXT2Ne
1SLprq00vqW11uDLKICY22ZUYPCb9Gejc7SH2o3Hb6rQ7J2UandqVWFdMy/1Po4Z3sPvn6f7m3n+
SWTiYKDeCCC3P8ljloPjRN01BZoEvF630BpWxcHLmi2DhNWhgDwBkiHxx2HodqjIcO2kyMruGlfQ
LEviIYrdVQeDu1E3DtTK7mZatIbfQL3zsbodqygMvQ0LwnKTfHNP4TX4VtDhxL9kKBGISBDIDbzu
QDNEp48mk4PS9sOXprVTNG3teuPDr81cnwXP+CVzfWD++9/ehjZUkEopNHLWaFKukM/kR5zfmuOA
WPXGS3t/P9IZB84MVhQ/FUKj26GahqQ/HDPOT2t0Pv+q3TnlsLVr7i8saBFAYGlLzmHesm6nu0mT
BxrveSTV7NTVzaG3pelPHWl0W0fyWLdTu5FK3t/Jt2MuzuwsRJSkNQ8s0hjdT/g1AuHI/Bnv0+Qp
HWJt4z1fAb6wfWAZUNLhLaD1f7uSEkvltnI8cYWFg2IKrrOl70R6/lC1VfQ1KNqBqkc0OKe2t4tH
MTjFFVnyZqd2Qmyx7VY2EEBx6qTAvGahhcUGcpoGOspkievQYICuZNMjGrvFwR6jcWvaKxtoxqRb
yGdSokP76XbaXePJsnOD7hootfM5hU4f79q2wa/daTqb8qwY+k+tPZjJThFj/lVxXPkVeRLkSFOD
gtJuqJQyP4xkO/ja0trYMgO7rxnzXbiuKLJR8odVcPsDi9wZDDFRPLRDC7hFbKqXvo2d56pHyzw3
aknuqDUnTfOanSW16dP7F+ba+szDcoNRSkTP8HZ4woICT6RKkoBbch8GuXEaK4i+74+y9sFnaiV0
Trq1kA0Xo0zgy2Tuyas9YcNQpVWPI3Cm+QLKxsa5WhkKRDRF+BkkCXVm8cFxUsiKgHT/amXIsBph
8rc5Ns7eouO1cSuvLB0jkcWgGgVPbinMGDih1pv0Da/9hLlC0Vdy3+HivTHK/T3hUrkgAeUPAGvL
y7bG9AbLeB7ZqJiqQ5ErwaEZTI0uXRdfjEJpNj7V/V3IjGbRDuTL4AMs60wdBfqkSshCFcBPx1aM
EXDTstrHw9hfjD63X5tUUTcIAfcfDSYSmhcAQ7ia7iQ8wdjVCfQsHF6V4f8oO6/muJlDTf+VU75e
eJHDqWNfAJhhEsUgihJ5gxIVGmhkdCM0fv0+I3vXEuWS1uUqV+kjORikDm98pwcS2ka3/0hDR/WH
A/3ytjH+cRByNDk7QvVfjYL9YIxpWjegDmJango9eORGIeVJ3UZZD1UzFvVxaJvorSQu5U2prPEP
l/eXM8XWe4IRUCAiW/iFKxgt4FNc4+OVGus4nWpvzydXeZlkNf2HJ+eX55NDuSeRhIeQiGO+OtfC
thJc42K80snaZGKLnGxfaa7/D19tKEr4UDo2+D/iuF4dZYWiXROrq64iW4dH7HL3ET3zB12Kh98f
6FeVCkfinoEdnPhXspZ/HkSWlmqmwpfiyq2RCtFZXkYDPWIb0Qf9Zvouo6y7ATzfTS2O8VTVd5Pp
g4da+P67RKx+eNIPyAjdWRu1NHDM4kvQL+ZkvuwjHxc7IRn/6e799FjD0SKr4fXFl/XzV67pnKx8
EVuXBg3GJ3KolEU1eFhdlb5eb6jWq8JssMflD6Unvz5kwNOoaXl/OTQs9c+HDZOVaJJeVFeNF3Qk
JU1zNlQdpeN92fxBDMUswYf9uGc/UZ24pAB1GHbxory6LVshtnL1d4+QX9l8qnBa3O3dxk7cFQHd
20njNPLc7EZcFhimlgx57d5+VMs+3jtqcq07j1wd/3auRHVRV1Y7pLZrwi4P/DZYScGxRg+gNLGS
TBL0qclTtSOdFrWtvhJ5WdysgUT/YLeYDVNpGYNCsSVUDHGEorDXsiMRZ1XdSjvfh2UI3+ikd05K
jYm9GAHKQ32pA1HfiSmKuqxe+oL+lVB601ERt0xecb8v+SbWMbhKjDKPCYtqJ7fGsPimFtfc+wqV
cuZotjxKG5rtksLZiD2ixfC5GxbLvihbIlB4IaQ/ZVElgiZdnLmas9INmyCjxLo/Xwu7oMBIjDnv
jffS+rI9ZXvU0xu6CoWbiaYdigxHULCRuUhH2XHBmkWLzV6hWmm3Jb6kMlS8QMQkwVGE61CxqcW4
ljXKBMV5vVuoUypworddVEG1seYYVT4Ge3gTFOOuzxO6vfcs8NFQHMJqlh/inuqRc2TYoX00TjNQ
S6lm3d37sxzUwSKX59GyZySJE+nLnFJtz3ZuezBhXPNJVbxsZfBSJGvBC4bbiryExpdOGqu+H5mX
3fJzg5uA7ie6VMj0snb6RYtWr09N26oyXxJFQ4/ZAuuD19bx0d2V83EkT2Q9mgafvT1ZrXVsqrZ5
R0GdOpoqiI+1ae0yX0mgveVK+89OpdzLcR6jCzdZk8MyO9Ndsq7de/bJ/jFRsr3r9IawPoownw0d
X4/kmEcTuovKCN/j0cFVQ+S/8b8SeMRAY+/6KSJ67HmIUCBP1BbVR2qegSJ7t5ufOjcs96NFYuAK
LF6VH9pSy8/A5luSupIBLu+GaMJ4PQ9NFhKvjiyqjL0tM+5U+hSptgi0RwIq+tztVNxS3+iFKq1X
d/o6nvApPML628ALPufgRv3THpflBwjYnj+u8RodvL4oqtSihPtWJdNy2NQ+PsGoup98ugqfuGCi
hpjfg3eerOLuULv9ihy2ab02R5Ukw6wcHf9q2aVIsqpw3TPHCKcn22TaOm7WaorUVwmkNnUNWt4N
K669dKx9W6dDjF1rVGY4D6PBbg4tnQWf2mQ43fa+rzdcDNMcp6G0Ru51jwI/a+K4MxcFJjlUTrM9
fbLCsfkw7Ynuc/Z9bFKMBdp55uG9vGXJ00zpaNAMZeNUKAjdXbZbJp3tdL03PcuLDqmFm8VdLD5X
deXow06TsshY7yzvHQaTlqbYYnkrLL97CuZx6o7YosS7qtq7OBNoFZO3A+Lgt4kYzZXbes6alii0
XGqrki1Mu4Qm6DQOKI05BGXrXbGjJChDFaK+XlkZ7TicV1jxxe9RMY3+Uj+WG8mUWUumW33JZlZV
MkUWTahCYDz/MPASzpl2mvmidlUoMVBt7v0UE02f6cbVn2liDGZSzUpifMTEmuioOKXkLLH0uB3Y
NzU6d4aofMeLONvnO0T1WxVWLWOiIMog7ed2vvVNYda85aSSVCmj/Gw0RUwfTbkux4EdUpkGo4zH
wyYDktoHjCdpT0/5doi0t4+pZrdKinMRCzeN0WmHB8PoSI62VrGfbkHpLIi95MBrMDP6pnEyIX3E
gC0e1kHWbipnBEHZvjHAZvbexv1BtB5S41ISqNaWteNniRUGL8KX8buRWaC4Xha5fF55hO783dpJ
Pw5gQLPCk9PbejBOB+lVbW/tKeq5p9oL39XDosec6I8anDq0GnPmTmhm88hExXw9NMTNXGtp0JRb
hcPMiwZ+eJt0TvdxdYY9zGU1DE/aclGhAwcQhzChFVSppiQEcw2Gb/wThWpyMEzTZl4rBw2bP1Gs
VntFedCMz7lwd1Fms5sgiY9ovfu4xA76XWsLZtyMJ/4sbPGrn7VNZd+HDKtXHhVlXa6BSt8ir/db
ChCAXC5749o1440/fgyLvb+oeNuh1ynwaFKr7A29Iw1JWxkyOd732RXFjR+Xrp3aoBZntmHZkZWr
cXjR1Ord9V3PbSmbodQ5tbFNmKIu1PfjUHvzkXW2q1LevuAr0/dwC4C7++cOY8+UcmnWLwis5HSc
C8DSG39OBj8NE6lFnjQF7/MUR3ufT7ZS36DeQ35obfFwaptFEFDNe7My3aJ4ehPPEVx5EOjaytHi
9/GZlBG9b5HZrG9RYfjPruR/RzARZ8y7fZpnSNOmKm9LSYbmcS3oEjoznbPLU8vN/JVIPFsexznp
g4zsQx2c4x9jOhLLaEcHege76TCxtn+eAru+r2Z//eZYCjJjR5dhMq+y0CNEmrSAUWzDp9lt+s/4
LiS92x0ZAqke3frYukx3XDvhhQcnKE13cNteVrl0BrZ7yehbXmqTwIXWd9i2G98WlTmARRTOucfm
ms1nM05nNHcYhkg4ijFdwD/8dOgHwrSdvb6xQm9u8sBro89ql8lHScDWc7/uY5g7kFDdUeNKeBir
BMlUOxCNUcLo4oQk9f2QUGtxHLwFSKO2BPrYRhoKaOe9LayM5ghP5xC37S3uTOlme4Wy2FWj8bOZ
ZiqVrWgkyywcPFK0mmDyAmKPhuij53b+WxQ6Ut5NqGPqfGQVSLqnb+1b3gZjgRwglAN6ZAIN3uII
YWqj9omhcBicEaVHCZGb7cVIBkE1Mq4Ha7x0GD3G5NYmRPSj1on1PmhUMKaDpZwNTZDvytRywuHb
TA7SB1vFjYcIOFzfVIHDxd2Utt6Os02+epMY65NTu/aN47XOmnvbbIrMcxGahNNev3ONS2yHmj0U
wIkedjeHkBTf6mVyHvbZrl8su4qTgzdR5ZfqeOq/hSCrXtqzIWzSKaph7xE0U7VQ0jf7tUKiQ/na
Upkq7Yp5FBl9uwNlaNq0B4plYi/vAnYm2Tp7POBe75wWeQ1Dca7aqtjIC2gA0Rbj1h+7xenfWWaa
RRY1p7xK0TvWSysapDjNUoTnqojUSyvD6MkwyfD8qxmW1K9UN2bzFDgFb4SZhpS0qhCTIugXwGg8
r1/LZerb8xXq7BvOkYaHt9CLez5VCRUigUn0lDqIet9Z7WoOVB/wGbtddUMWtQIdQLJ2Pf7W1iOA
3Rl6n8VOM1U3CYYDuLOV+rn+ILdlv8T9QiQLgX/tm6X0nI+xZVzBkmIJLmwz6igLGm09dPY20nmg
1+ZzW6x0S/d20vZnEzuh+0Ar28uGpmMSLHSESGiVlFucN+Sc3fmzO3vZrOryY6D7Vae0LAxTWhMh
eAlPKj93815GeUVcyZMs4+VqCmQNNrYD7aURhtTgtltWCg62YgjqVBDm+hwrr73bkC5b6bZBIGbK
FaOVqYjluTTGoj2MskDnHPDVymTgbn7ux0q6ZyHVYi99RHLJYcYl8VzPDcsipt/iql36sL4bC58x
oFS7VpmNTfB5A394MGU7x89NWKlvfdfpKnMKghmR7yKvyUxDxlga8XRWxA5VweO0JNGTq6NmPC+L
la0ojoFgP/hNrd4qGZuYjF1mTpRUu3rBEEEARaSTErcW2rLbyMQWQq9lCHrKROvywRWVtNBFS3nf
zPTJpv4ih4V7bTsPYO3el5lwk+E4upEIDlFpcIWDiyd/imX5JSDytDEk0sY5ZYtBcr7Osq4tkHqb
+eWyKtfyzC6EfgQJda79aWpu15Yem3T1o5GmqUrspyqa7RxQa/gU+XI5tT0HdxOUKZRhF5g/yI6+
ayleb1oRO6DTZY8MzvVq09q3y7JX4eJdAiWITCzBTK3sxgxf6Jq1fOCI4DgVMXXptT+ejRpbQDM4
4ljvJsnsTTp387zM92Ok10vpV9OZsMkSjW22uek+TttxBBU4fAdA/vfn7b/F1/72H19P/f1/+Pdn
gKipEqV+9c+/3wxfu3d6+vpVX38a/uf0p//vV3/+w79fV5+nXvXf9Ovf+umP+Px/Hj//pD/99I8D
z6U2d/PXydx/VXOjvx+Ab3r6zf/fH/7X1++f8mCGr3/7y+cecOv0aaLqu7/880cXX/72F27CD1jQ
6fP/+cO3n1r+7u3X9b+ev35qPnVffvmrr5+U/ttfLGxYfyXFDoqMaBiI1hMKsX49/Yi88r8C+KE4
x7gDQX+KN+/6SZf8lZv8FSUfLU24Y3FYfQ9YUf38/WeB+9fQRjcMO0GJDE9w+Jf/ewF+ulX/unX/
1c3tbU/+j+KoJ6LqXw8cHm5ktLBY8GWwEUCrryAZ1956Q0y9fmqiLabtSpgPK+bvdOiYZKxQux9D
DFdOHjbNcs0OLroPbL/8tOogrtIgqeenH67gP7/gj1/oZ4jo9H3A+u2TFgBQGYL6FTJV7VhX4Bn8
JxJ/46u1qsZLZHENtVNu8AeE8GfMlUO5HrI4aksoaOUyvk7CRdSABQdl8PNQnMXtBYv/FCIfAdfI
9v6wTX3WVM0fsM9/e0wHh8YpmQic9RVvqIPE4NnhmCpVaX9WZRhyDiL/k8D8Fav2z3P74TgncOwH
KjSIFqTHwshnfdzy7iguxWG8+GSnVj784YxeFQv/eij/50ONdN01XsWh8L5yUmEWZUVq51X2eczP
15TUgsOf7lx0Am9/fGoZvU9tLCcBEncufp2S0BAVXUxSui/zJOk9l13sXgiQsyEPOzoczyJ7GkQe
tUtwKJyB4XMM+x6bLF7TJAP/i1UWbpbYs8FjX5hObgeMtQQTxFsXDV6LFc6uvUy4a+se2ac0YybL
SIu0tOr6xos66LZ97eMXOjVFlyqW10HqGaft8r0S1phOQxA+Fe0Snu+RzfpSbwnut43Z7ExV+8I6
ghdoxL3r1vuZZdTsHogPcT5Tgt4AF3pKf1F9FfogbEiEDlssizrt1kI+DJvdF9m8Ngi8FePLA25M
Z0jntTP+ebdXoPdEmYFWeiTxJmdV4TG1s20d6lQOc5tkop/rhI2wUnXu6E4qdnoO+gAWrPKNYjWG
9NKiAi9fWnskrbcTQ5C2YbX36a6Me73KhFNmud72V6zlT8ZX35+aXMy6vTewDH/S/p4eoFc3+zRC
EvNDIgGk02nI+OFZTsoEUXc77S8lIu6zyen2N8ts/pSQ9HrggXkhqAYRLg4gl7DMV2+M8SJdD3Zh
vwzRgD+gtNkiRrQYJRM609+Pcb+8nd+PxRiHXZMTw6Hx8xm1UYkLTzXOi70yBnKwgchccqc7lEDK
bpqDDsf2XbWV1UOok+JrM0h0X3MS188zuzf/8Pvv829OHVWnj/advRKTy6uvo6ZJMCQbTp2l+zFw
rPWI6mA4n0y0/0c8Fy8qgzqaVUTVDjIYMKifz7ykI1q4c9c+MTo2x7pSVjafuoeNqUTmF4XMIjhv
Fsd98kYVdvv+PznT0+FPB8Y0ghEJDuo1zbazvVFEA3hPQg6E9iY0GfbbMh+COiiPvz/Uz0/t90Od
wkNpjjpRhyzlfj7TGAKqlGRfPGFT8G7XeveP8TLOfxh9T+vBf70b/zjK6ZFl+gKkJZb456Mo4QFT
6yF86sdSorgJp2u30EVW7JW5Ag+xPvz+rCA/Xx+R+0aBPKWGcPO/yos0GbnsMALv01LJ+qXF0ynO
rKCU2Kc0KOAbf2HWTDFmAsB03Szqwx7LDqogroYk7XYcyWctWGp1SnNop+OyRv2LO1pgFUusZXkA
fi3ri9mlXOlIyVf3smE+qHPgOsDZVhrvS9BMJmR73E3i2i+s8mJVCMxS0OCK4bWf5ZddjMWcSSos
qosusrzprDSgugezaP2M7dMTVF0yMyBK9+n33L11exyKRo5nVVJGGD8mq3g7hT2tl3IsQfl3P2qS
hxZN8LU7Nj6wcy2gAfYuXPEhU7G8DgcqVJwv0tu7geUERvAL0nZ7TWTEpm/WXsLzKwInhrPVNjSX
JrNxkvwUKPW4+UP8vkf4ooEjQXqyuqW/MWMr35DwslsePiTP2c6DiB1UZuIi8a/7QgHdV0KEznnZ
u9F+PcfFLs/Boz33thx2UZ83TmuHx6IKlhsexaXJihBa4Hz0p/JyaysXH9MKpHRWsQsNeAdUM2Sx
UzZ25g2Es+TsktbgbBCqSNKEnhNumdt0zm3SVfOS4tEtprNIDeuWWR4GlGwXfi2ylvti0P6uqziU
USy+qehUSgSjz6zro8Y7JLRgJLzoocO0arfYZ9mV2mvqWq7WeRXU4NRiZQSoC1887gCn93Xdtvux
7Fws0sEsPJkK3vWHPRDrY9vjPM66aAruOpFM7UH2CXvHfg3IxdJF5H9YdtUHuacSmRu5Y6+0yaEc
82hzHJGTVuXi5cVcXl45gzBe1oVAHRdNmcgl3wFD1hTXfTufSfKXHucxGeEBiIOoTSK8yxFk5Wrd
UOEf6kb1MWTOan1Zto28ktHb6+5A/n3yHrNU+W1rZSkPYE9cpmRTHs8zrU3Mq9IrHwdd+g7+q1lE
wAVufWtF/ikaZw3Xo7NO0X6YqzE8E9SqPYY+iUSpQ7AIo6az7R1srVsdZ+1VRWb8CAN/X4akf9SL
2paLhq96t2KxuNzYelJPEwG6ZtbJj54pszq3Q2dP+8ELWAWpcAr9o9fvo3xoShLun1lLxdWXmqVP
/FYTQ3sjqCJ7HyjSdNLFNvX6pnNdKal5VMgzqmBdN9g0egHTziR4Ti1axNJoczcQyyRalwMJw7jz
O7zzD4LgAnlI9OZft2hj3yeFSp4GS7J+wedcf+ynhMcUxRMhAe5eWPeQAeRMEOrS3FTGQXanuy6+
k84KRIx+45sntfNBtYXEbo/U1L2YrJ0/CLYBCkOsBHzntZXI+71uwMImlGl3Dh+JUFJ02wHGfVsz
CnEVqy2TbOMBmT2UQ7L6ww3lJurapxS45gKOYEGiacYvES654IALvHmAd0xM6qklxOTlLXeQSsXT
GBMKAW4/uXdBbKrHZWznB7N7YFpjJJZ7S8XyudRrwKkA3wAVhX35buFm0YTTxETvxnYR5gG2+T0l
5Gu5jq3eLbDhr1aVGpxRLP6g0iewZV99XtYN2iEhIgaepQ6il6HGF0JEh7GwNKgdqbMpAMSjaKE1
SNemyNvdaq7H0NLvKn/xS/Avs94WTkfSPIPGTq9z0HW3VJ+QH1vLiDuBRErdeb0h5i3y6oqSXpDk
7+4a8cUEDbnwm9dFCTa8mZWz0Pgis5kx7HYMGNhywhvsj2C37CDrZPPPrLYOZ3Z4NnRUU26teYs6
xJnPHUmWTeq0SSK5gMI9D1YWfm+SdlOsUV1H4h2sowTHcsmOgAhSr58OJyICO9Eo4fgJY5mDFOYt
/BBugQ5ACwvrZmQVUB3gFWco4brZh3QlIuqprl3/fRAF5Z4pCs7q49g4Zs/HqkuedFE16pAofFJE
PiTAg8S3xHCA9gxC6W/Wztgo2v5mJCl0RsgHMZ+hCmltQGYBgk0tXLnkiyX1lgunMAxzrSL0Idqx
zmdw17Qk11tJkxPZJEA3nhm6w0om+Hsj+VyC2yPrS0O2Ay+otULCh/PJFLoLdILp2CMaz31XOxPX
L6y6DAhwVlm5g2yiQKCvJ1vCefYO1dDYb7xBj09bZ+0GvtC0F1QRT+Cd3jS5tJJEtCd44FCMmomE
UrQ3h4e6AwPQpP1HZXDckNYPeSFiqLxtnoDLpBXSNRouJrz38bR9bgnXwMwFp3PlyqG6xyBWPdSB
XQ6ZqIrpDajGEGRmpuUZtradxFGyNiJkZFLoCmmNVILJQBZ38xKoG5wPMEyecqJvoBW7nVl+ET27
NXzJYdHT/mkRvt6Pa2u2d7CEy3tqLiH8Ymsycz64o7iJKj/80rGOUKknqMY5EWjOHcLTEFqj2L+1
2IiPsVUwBjZEWgy5r0ngzF2h2cqJMt4e7HYVztkM98q4AsssUrUa9AauOzXrBZitOd/dJX42PeQL
iSH1+tBUY2UfOAv4BkYRtqlT0ey3/jr4nwXOriKlUYHNnmlW9SJno250R9wWFHnVlIeVFPKXbdwM
lyzYRjvDHrvkXQeQnVVqEl/w5ekvJ/y/BIh28NHXoJGikf5B93ed39hN1o/YPY8QocEHtVoTE+we
yeBMu9HWZPti1fgn8SZcB21VlocgFiX6E0amN3McDyq19llYjBEx5+zVQfgCV2ecFItRdF6rsBjT
PvEVz0a1iWfCpqr3BNi1dd4S13uvsCPCJxU2yhhmzPIZIUr9JEcV8kTWYQvrP8vPRI9EDFz9TOZJ
B0t+Gxh80wdswnF97PeOXY8ol+QDuZb61mu3rTwwK0o/w/6yQc+q9c3uVo9JMPY3fYeLRnXowgmX
1vt0jHomTXJaPP95bLoau4zok/LY2et8b7o4KgkGtawCmYq1dvweFdaMoSHUtONQVnzcxknrzJOy
unbnICFLxXfW9jBuNUSL0AxTlVMVIf1XXvOWcFs1XvpqdM2h3cUG1LINUh94ajd9XuJSPm+NnDOe
RHxseAUwKcLTvqP/nHVksAWMgpW/kg1CXQmhBPJ56ZeZSdppAf2HdtkKiNVw++DzntZQSiSz824y
ArvSyDdek9jv6l07cS5CubrZEDSVTsdNGDsPNy3GSwm7eiwmRbDOqJu2uHH7uv000ElBstK2eHFa
Jk3spvZecAnKtRi3l6buBMADXWlbD7UyV918RjttuxxcKFOPFYM1MPovc/Kh7Mb+Fumrvq6dSujM
jxdIpKS2FvcZd0uc95UKwzcdQbAZQRBjecRluq4P9bQPmOH73pKwyFNzQ579DGBi+SfJQXjC2ecB
3vPEuXRnBWk0D3IZT5BKraf+bHZHhg973UOV0eYUrFlROut+tC0TvXSIKm81fAZDFFP7hVUho0nJ
NbXvQrzxG9WtS/y+KAItLszYYpaf967yr9yVrBdzEIMcCopzIjRJd9ruapWKwffFEQYWIKdue8Yp
Zx0KFB2zVWXszL2bdvfJxHanWapzuBN100y1qy98l2ETWyD9b2k3Dl2S4WknwNtYU1nm5R6eRCza
qFuwqcU+RoVdE+VinI9t3yafbeJCiswRPRL5yXPqCVKcNUgmVJTgN0Mk4xwjH6qCTJx6uRZlcLJM
qqrjQ8O9uoEkrREX7IiUtm6ULNWnaTB5GLMfToO2t260hso5YigLbWaSePkSy7UkuGdhBwZkpK35
PNRY4rEzhuxsBlWPpNFF3IfB+N2zQ6jvp0LYA75zTBhH3JDyPhZw7Gm9VwyXmg3M7Qi7EafVYrwK
0ZiJviYaoVvaEPH3ga1fccMyhmgS4w7TuS87P3fnCT66YcRiHBae/ZL0wpybYarvR161A9ENrHNi
9sb3PBTxS1hTYlmVuY0ebOMpS5E2xe/ZxjYmK9ZpWa+YjOdPbufODdRjsdzEE4kgaViUVpU3kJOP
BOmY4trooqaA0F+s1k+LchUid20tHoVyqunNMpDxd/CW04ltYaPKy3ae3Zu4KKP+ygTBUqFrlMuT
Bd6WpAVbZJvLEJSXwgp5yBiA+i/zRO4UpHQF0WwtK3TYAA5PtO0mkiKdymD5UAJkYDbcfJbPbGKD
NCmEuYSqVo9hT/UP6+LK888Wt+8eOgf4KC/Lk+yolB5XVdSquGupYX8Ih3EoIA6T6ArXSkPVPPUA
d3tlN+/YlrbPtr9CNxekFnwgGZz3UEPCPrI7Lx+tfuieg9GfkfA16+NSaKQXA9vjN0NTD/3tEs8L
Tu4gtKYReNWdacoI9wd/WdoXw4tDIpUJg6fFRIjeyV8KMZsvmhCJIk6EehGb6j4bCukIXHTdwr4i
A9RbM02rzZpBxNUf+RLTh9ZawndyG7b7QCCoZYlcL/RQWD2rdBo6UC+UIag9So3+rlXexl1BvTYh
KEFOc1FGVXnW9gJeFWK8RvK1ehuend187pfqxRa8/sjWT75AwGbWBl2857NkNEm7uGIzY7Sn/JQ0
ouD9NMzAqVUvkqN2bLzu8CplkhXQjKQglfjOmM0MvHZXr4JNfumpjzhWDTA/BLh/HVZlSDQXqST6
jU+eHSmNsgb6Wrdk+yAjb7beu8jrumvD1WtyZXZsrQgyh/CAeDCIDvE8LffRNg2s+ttwVRcQ44v7
QewlpaAe3B2BVjDQCELqbvmGBcrzcTn2XXUsrQhtkYESJhkNk+t6ERT0pPkF6GoKjN6/R3mydLeC
i3YeiG6YLpLT65WZIU5eVjQv0ZVVrbNzKKeJlOF+mJ1zG/kON0FUS30sx5B0tL2H32alFA9RxqaZ
yc/DWR0ce1yzFXVO/qYvBe2l8rCOHklLXbfZ3aUYSSJ53q2O2jDZ+ibIrVBM1UUVj9t8IVqnHa8S
WRD3BgLR+Y+VIf/lwAWJ9nPuS7QeG+t0xwvUosxv0i1vtUZpm23JaDnZZrfLw+A63kf2RxiK0LY1
j6XnomritWatXwxscRLJwgdhJRBhXmMauW422y/4TDW2Z1G5UTeJTg7WoGHVd1pZ9P07VHfyw8Jj
JfGKRxL+ow5qXoWh6tV55dfsswsqyMYU8QmMLXOjed8FDgj8Bi5zh5wi7lLbGsYPTuOjvSgaHoor
8hBP+0uvboMrtykGL1WIKD/GhBit2boE/UPbGDs4AOhbMvtfgO5uMLSz9wSF3n8lg840KW2x3pff
o3+/YJqninWSAIAt6bdDOv4z2rjv22g0TPNT1YTroSGw9dA3zh8O8guk+f0gALVUWmOZ/O7u/AHu
r5sQhAZI9WmbI5UvsVec98GEJtolf1XOcvsD+n2CSH+CUDkeK2QXtCOmrPU1hLpFldbxWhVPe4IA
uWd9jqqwsq/BQLtjsbiPJT7Ro7Uh7fr91fz1RN0A/goai/nJw7b/89Uk9s6vQl13z0mk8aWaYrrC
us42od2LnDhrfff74/1y95jr8FIRhQVvFv1S0hWMDvVGgLHPyVruZxuBdJldq/EPl/P0rX+6nD8d
heS2n88q6oPVCM8D02it/srtme/CUk+ZX1rDH9QSv54QEQyYal2SUzwelxNU/cOTYi2aRXckumfd
LwmL1Ga8MUE3P/z+sv16QhFeFWwquHI8GKJXtwn8Rxfb3nTPtsWrWrJJZHtYvlBFXvwBzP935/Pj
kV69Xts2kj9vd92zFQt94QHa5V4yfPv96fzy1J1EBzbxfZQxEEL2upFhXJEjVsvaPTdIp45TH3c3
QrjjkyFZ4e0a79bF74/3Sm4DRYF4hix77FMIbzA7vrpLqp6aSe+jejaEOj8Ja+haIiut4F07Vafs
KTmcd5t4QGKz3dpKbEdrQnqaopUI7/ZQhyi81/Hj5uv/zNz1/YtFFGzw5WIcmMQJ/Pz4IB+floEX
7jlg1DxD6ucTtRVYF/swf/79Nfg3NxbbH28eHcJs7V77SidYC6bLbXzWBFRiFHYJi7a84g/jyb95
UCNi7njDnZOW47Xvr9HOMKx+q59lkxA/tbdf9gYHeAk1/IcjvVKN/OPSsRU45SVjuOYF/PnSbWzZ
olUoIsWspTgQ8UkFQyK7GzYbzrk1Fuv5SObxtbLq5bGZJuQjeh2u9//D2Zktt61kWfSLMgKJGa8k
SIqabcuyxRcELdmY5xlf3wuujmgRVIvhinqq6aYAJnI4Z++1Za3+NsCvXlgH1FNVxd8/h2v9rAhQ
YRKrSznAUOhTi1y/PwT4RICVWR2XFhCYxPpyONDJl7JiFe5haV2h+SQs0KzrwgH0afuPyH11lMwI
akki8SIHMKIzYMznyu/RtHDGfQbxplqTQSlNijWtf1UgHr0TVua/JVoqHmwDwjuq4gw2DSnZNgpg
SqWI5Sb9S8fy/yBiVNv/ulbMuyRwzPk3gP67XPu8NM7hI5n2S5iG8jaPBvlDozKx/Xzinu2N/MPx
XPLRcicGBqKe/s6F07QOyj96ZphG1ia1yXXLyXE7s5ncwDaCnwzaHOmUTRdG/mAy47mEyaPzzcBx
ONtGStswA9keNAoLB0635V1nynSrl8a/mYD/zh5n7tTSjUZ1hVXs9CEtTYIggYB8SAxSB1HgmmuY
pj+i2YPx+es8650iL5inqCRGhRGVxWdTCMMnKD6bDrRzNpMw7Q3n3mETy/63GYXRzA+68KWevUay
7iUUM45T6Mg4Zpw+G7ES+pTbWnPwm5HQvkR+41QNgy8J6m+fP9tHI/EJ2vPDIaP4K9l5txl3UI9A
UvndwW4pKHlh3G/bEYKSjd7c/Xyo8+WHp5qPoRbHUNZve15v341ljdQKvcJuDzos6AfR5N6jrOE2
4aCd1vjiAtwrYr5rNC8AdZKfkEbaKxEGhquEg/l84a+Z3+HJiYe/xsL6Occ+Aytf+j/x7RaKCIvu
EHGxXHV4sq8GINZbWqb0iQdpf/UizEmOrMyv4MGVDdd8xLVpqlBvcXaRWisvn/9JH/0Ws1BGg8vH
6XKZVSOsuqdLoHWHtlXCWz2NIR+2RnlNQfvSBPu7BCye3gAUpM8MW76lJb8hM4u+AwQ1HIh6QWRK
Z79DZZ85Gm6u2hofAP9w4bJbdXi2nZZagZYYzq4ychQASZP298LCKLCqVfKEV1aXIMFSwGH/0bFX
UMCkhnBNLY/LbcWL+mVSJHkGnSqekyhQnj5/bWfbNIZhBCpgniCFz2eW02mlDp03JaE2HPopy3ak
RSRuZXvZhd1qEfEzvyP4t2zT6Jm4Zp+tAgmdWXw62XjIZFBtwD+Y91MxIXzWivQrFi97XaYNpqa0
lPdWFFaPU6vzxsah2Yy17W+tBi4hKjf9ijvfpQAi83wywzycbyMqbRxCHk7fgVSruAmnaDwMEncX
J6R0E5T+S+nxjWHXyP91G+NdzA5dmzdB5NES5erQyph1BOOBfgX9Tg+ESoHh5cK6+8FDoY+hwMVe
Jmfd1elDgcnzlFAtpoNAsE7JNax3+Rhiq1AmcafW8r94Kk5HINjwH4F6WOYjqq1AYeLk46E3FXEt
1Jxeva3Gm3+eruTLY6ZW+epwVS8257Tww1T41Xgox4kfJ+mwa+S5euEXWkjS5+lqzgA+MkVZ3edf
6vTlDYba26UTyYMHe+C6LY3hyQbvRklXp42UUrXbNRVhU7I0UR3UunfIqZpCidUSDDJZSbWLE8NI
sexOs0ONpJqQw74jb9qYdmfWR9nVv74XDsEwS2a2AP9a6vvN1CgyT0h5KGI/3BZlqq6yVg8ufMbn
ayyj8HIgriMjPmPzVMLWWtPz5CHKHG8XdUrqjpVXuk7TX0oNP5++qOZYmvR5m+GTnP+Ud9tdpGiN
E6mFcbANKvwjsT3rzqrMO4ekmmv68Zr7+Qs8O6YwZxlKMflgWAr+3ujejTfKoEXPpDgHnlvurNjo
EppVJgTbaiolRflw3BVUpX5+PuyC2zXPNFBw3CYoLbGZ4KE4fU7VSChlV404oMdSr1gV8FUVpTl4
N/ABunvRxf5dPsZF+8VGJ1vTvQ6Mnx7M9ggDpHAOtU43HEvL7Cv6/E873xnmv2wu1ADs4Wq1OI0G
venkoA28Q4Ng5RufdvA9tcJL+KEP3rvOJsqp3iCXEZ3d6fN7aqECvIzEIe5lvFESdTaNShCpflCV
96EZhjutz/wLH/gHozK1+CXZvtEpLoWvssQBlJW0b7jBiL2Pb+Z3HEfqS5Q0wU62mbGJnSS+kKp2
PqVRRUKPwX8DXZCz9+mjQlefnMSZ0mPF4XfvRANi5qSiQg+mdhcBm3r+5x/QwSuE9HNW+/NDno5X
qkLpImL1jswxjojsa3chmr4La8L5NAEEgrCVSWLMLJf5pPjuw6HdWKrQm4qjaUxvTqTXrlKnlzaz
5cLD/R5nGZgYsl4QSix/L7pWaoGOyjgWnnXHwmTeWMGEDdTIjd2/vTS4x6w76KwwqXCuXSKLMo1b
ZcE59Zg2dkk2kqMTHYOf9/NRFqAO/rkMw+zjoscyR4VysbxZUiBKwxZ6nEgzRpLZO2q/L9QuCm9L
Sxi3o+lHd/QmnA6VnlbQkLWRzgBv74wKPDE9/qlv1O2USQ2HVCIzbWY8OLvBkVGxy0KlblZhj3be
FbnsvjiT7TxXipAcNNMKA71TKZgNP3+o5fz++0zMa74WKWHDLJaytIMqzt2aV0dEpehnKH3al9fN
pBN0jVH089GW824x2pJWjSbT8TKH0Vr8+i4UacPNLYJ+Ph/lbOLNv9O8Df0HYbW8S3LWaGSqW+mx
jGKxThKthQlaVtuk737/60icPGeB+Gxyoi6/WAiDuiXfaSyDo5/w2/XC5EIHXx3bLgT+fx5Khz2i
ScnhUOXnOv1kCTdCEpsM4RFfqHqTkK2DT64xrlndL4EZz66tHATnrGJpspOz9C2Xhz7i1t3Baz5C
qs+xiOiNmyPqR13cFApcmVBw9bELEofGzPvdaWT+apXW3wZjkHcEAOjxP56Uln/Q4uGFDzOmtpT4
OLvw94ZMxZWfkFn+z9OTfu28VlF0lgbb6Ok7rqSddlWhxcew8hW3clLl0db6/Nfnv+T8Sb2/iPIw
oJ7mDXo+PHD3XYwyO+AyooSOSqcMeH0VwAYOXHM08c6PJtW4Y2pOsJnGAiWtF0QXuivLbXQeHojX
XAAA5Y5f4nR4S28h/XRjfqT3Zt1GuLzw3pPOqRlj6PoGCqg44AT1+TOff/ingy6WGU8NSqR/dn5s
YjCqJjSgXWt33YVpcnYw49moq+I65LlY086gy+aAtN7Li2MQF8HPXHge2rgyQkEh202RIMUKpE5T
n3na7nyTUKYIIm6+Qk4yrSfWfapqhrP5/NnPl1jYtcA51P9YJI3FIgFaJvNbSNpHHeX3bSIs49lG
Eoh4MZF3beMbF5a/D8aDc0pBciYSwq9abO5x0lr4l0NwWZK42QGbwGNZWsPKtzPlrtBDZ/v586lz
uWExoenV0HFiZ0R4YC0G1IoytzSkqEdQe9LYRmlqqKuwbpBENZ0dvIq4t5+dSRFvTTx0iBImfNo1
qP6V6L30vhqYrW7Jvrk3OCKbq9DsHcUlPLYivSKPDQAI/I+3VZH1eLEH2/pjNohCLry2D6YoDSCK
gqwAWC2XrQIdUFIim7o+wkGXqGDs+iaXnnfhZZ2Pwv0UoZ3KaYW2sbEo3bRhT5sjmJqjkdbDxheh
cpWXZfbPz8IocMchJwOGxL51+o2HSW82Onq+oznVCWFlceyic9b+9aPGJqxif7Xp9unYIha/e82S
H4ZaPB1TrntbJZy8DaLZ8MLnc7Zckhs773ksmvNNbzYmvz+rznaOSgmc9kgLR9SbINAxsmgkh28w
xFd3kTYoe2R6fbLBKwBu1nKSC6flsw+KvwAVKBap+YzEBD/9C8A0c9fRlO7YBEK/Gbt+RALdIbRK
B0Qds7r98w/qdIVm36VHpNncLbkgMyWXM1FmLfAGs5xoRBY/EHrmBWQnQO5RYmhXhoEiJQjH/JJD
6y9K+/8+4/8My5pBKRZb4XlFDTlM0xaGnA7NqOVfUytvNNwtpOtuY2LWYB9aVnhtWT7BN7oG6Hdv
4sTmFAfE+d+aKn//FAOYJQ5t8mIkkRenb1wNEZdlOnWwZiKg1OyyaS1DimHF4LQXjH6nh8W/Q/Gs
XOWxtCo0NRZDNYh1k6wycY/gotnluF1QAwXeFRLTS5fzxUL5dyxuCMxmbpQONObFMUbzRJpUQ0L0
QhH6YD4ALT7mIBlJApVo8Ta96ldPXYTWzeW85xhIjTtfW49xUt4q2uTpbo7C7QoFIZ4VzS8U7UY0
WfmQGY4nHh0/9q/RLoknIWn8rzJm15Otl/X3z6fn6Qf5n6dgXcGKr1E5dP7W4d5dHsfQrAZaJ0xP
U9YWFo5GPsCVbtbl0I9fp6FXbvHNlL9SLevuRkLrLtzDPvjFZnnIXCNl9aHndjo5QhiQ8Oum6dBJ
syYEF4lbyIEJ90eVX1itPxzKpEdE8ZKfbXm+74asaaCEKQc9xLLd2mLaO16C3qzGHfL5W52PXYuv
j02U7x1tz+woWyzZWqKOWqZY8pAiLXVDlFa/ay9WSamwq2xFBM5tUwrnOlAITPx85NPl7T+/p4WZ
mDAiwndYd07fZ15EFnDrWD0MUJZeYfLocJ90fa6EBvspqaNLXfmP3iqVjZnHOxe5z9oXeRYYyST4
5DBZutiU7Ou6D2w3MGR14es+f7bZu8umbsNroPWznCsdJLAuLLWDnrKkwnsJo63mlOVPnOdYpwjM
DH58/jYXnun5dc4oV86hBqd83utiSIymZHSFE8ycqOqsbWfrRbnBbxV87Z26P2RDgbIasl78pdO1
4pY1N7u1DD9al/wTL+wk55OKvwWCA5hwDsR8sKc/LXrOjvPeXPtFxhFSj4g4mE0jDkvVjkOcmFHy
FFYD4s6sUF8/fxGnJ52/72EumbF3zqiMM9ETqSOTbzaadvBtv7smDylxFQdN8uejnM8l1Do09ShG
8pmC0z99QggcU4C90TmoorTXyuCoblB1R3+EFfivIyG+Yc6yenOcp5N4OpI61H3DWhcdZ2aPKyNC
cYxKtC4pxM2le8z5u+PIq0gLV62pz9ba07ECOvMg2Zr4WPhO9hIPtNWQa6ob30duXBGVdifxvW3w
8erPojd1lv1GWXtphrAUa8vaahEfh6K8dBI6f9tMad2GwISVe24Onv5dQFAL0res5NjbUeQ6NRDW
fKz9nRrSGf38dX/0Cugi/EUvY+TW5//+3S6DuHkIDGJ+j4D1050yZfkmD3S5/3yU86OWgegL9Lhj
UN9D9nQ6SuPVEA6yujgS7KzdVtR56O0qPZ4cI8R8MFgvSB0a9/NBP3g0gskRXLN/6nBJ5q/23aMV
jZoMOH8Kzs2dum50PduPWfTvZygKnaREzdoUlqPl0mcFihiGMSq5AyQe0cAlogIh1G0We9GFA/Lf
Zuvp5jUn0gLk5q4Bk3u5opuIudpqaqlaQwvGaOU05qvti+BG84hpZqaXNNxNo8G2JQ0oCglqnHBl
j8jE1r0dmFdcg80Ys0cioIL0HWAvCIp4Tjn94tDJiJBc9dpUP4GWrOKtEpny2ggVuMGm6MMCgzEJ
5isyF5iVFIOVPxkmC+icQ2J8Hyg5FKuStQen2HwfWjWWho0D8fFPctDbl7Qw+BuRRJBQLS3nCZlt
90ZmA/VaLY4y0jdVWg97BKLi16SksBvTotC3itL55ZpyQodP2S4LaFIKjxmiA0rJeOv6aRVUjXpT
W5jW6Rx40ZvVlZCHRaYNjzB0qZ/lHvht164ltswmG6cMoGhliJsGZ5KyTvNYCTALKb7nRviZxVqN
G/XVpz73tfGD4U9uYK+m/wLdeTVAPzsakw3BoGoU+1emAV1dI3jP78zMHgAEN3FKXdxqosztkgjX
azYRXgBCaDLMNQlZPr47lCHNJrVnzAemP/u5G6r0UiXzg2Mwk95iYaNZS6FxeYBLBrVjWmTV0cR1
R/odaoubWBt/Q9YtHgtnNjaHYrgKZYseQ4X4DSOueKp0o90CwgjcUjbxdmyNfK+z/u+nOrA3dUbN
wVea4ZoLIAbNIlH34Bf0C5vAB58u1jCFvCmDQhMnw9NPN8B5OKjhWB2zviq4kFUIv838f0FlJ5yy
/58tNW+dBs0GJNdwrhA4LJNxuqTszXGok2PZYnUdnd5xIR3jDvBHY/P5WvTBij7rXTULJAfl/2W6
s69rPR51jRXdmayr1PQBZiaNswdDNK4/H+qDtRZ+F9nfvDxlXv9O352nYRnsjCQ9ikDF30p7g93D
r7KbTkxlsKoaz/naFMP49fNhP3rCv7cttDJURJarLbAMmESWlx1bo1JdTdNy+hyeBsjTDi4cRs5P
mxR1OW4yPehGo+Q4fUKpZRGIYyc7EgoOE3DCXhUEQXzV661YaX0VbT9/tA+u7IRjzRgyBByIg5cJ
BaJoScRKEkrJdPk2ZUlFPI760K1V8NKhYnk/RBIHm4pDwTWV73Cj04m+sFGfXQcpF6g68kd9Trmj
b3n60Fo7QrAXIT9rhHOpoat1pxmNd58KGT4Q0+htU/7EFVYPAoZHbbiwmZ7NKq7tvAGuZ0xgGtKL
I4luRT4QkVRSTZf1Tybxb1D7+RYvT7QvkHRdOX2dX/idzx+ZvQ6gFy1HztdU804fOZsyJ2IfVI9+
PeXXJeZiGKxKCloqy+vHOOlx09dtemeVVb2xp/qS2vVsFeKZOTvw4hl9Vmidjt+bSYClQINI7lWN
Oxr6cBtNxqVT6F+19/tdfY7V03i3tChmT8Hyy+kpkiMOS40jlVhQ4X4WsjtjkXVu8gLc6szOEImr
I5P7qdeY3ICE+LBUFK7nOanCcXMfCNt8gVMLwCBPK9xKqTbmKo6ijgzxqu+Vr5BH7Js219o7ws+9
TYPVpF6rCRbUnI7p7Cby/lhjnL962UT12qzTyCWkONXWIHijwIXWI6+wZRfmCkEflhhf66YXofYq
PGlI7oQZlMH0qgGtQTIL0L9cmxDBvttehVHCU53kCnyVvZdjVys7aXbwbDI2ZH+l1M7YrRQPFu3K
wAJVohnCeb5p9MC41UIf8jxKyeKBpHJVXxHartyL1uCvH6JBu/YNPX0d4lAHQ8bEXadZgNN1Iri5
WWG26Q41HrQdOhOYft5A4NylpWFea05/PLxCLLME7Mx3CGvxWQ4+FuNyGPTjVHneCNWoS9dESBPi
wRXH3HMSQcAo+zx89OrY6fZYR7GaloJD3rqpgjR0R18Nv2hCWM+FSg121Q+W/nXsw+5e8k7a6yxx
xIUPC8Pr8s/W8bBQ+CNli8I1y+np1AYbAO27wPqq4avG8ttG3UuVxZWzIgs+cqOM8ggu2BlvoGol
kU6tJ5WnYIryox4NCb2sDuyca1q+p++Aoda3jV83v5IgEt9IczGq6yFT4URIDRTwKoT9fNOIgeSG
LFdCa9e1HSCTxLOjVxzhJskLJZaQVTY7C7umV39BHAcvVAHc8FaTZw3edkj6GBFM3+H9hmoDk40g
AwxhDjQiY0tQQAS9NqmLV9A+hA3FuUifzL4bxh0yaF1uesczx7UlCiNi0nmx8w1UVzZS8rGhcHlB
k3wDMDYY67Dq8weuXP5dhBC8Xck6n14cb4Cyb4eptw6K2r9r4wZaCXRnTCJKFU9frLCFCu7Hhbhq
ezMfNoBYojtfaQeP/G0jy+EkABdxZdw6P828ld/Cpk7iDWhT+1fi59NdiilR3cLMEvWqo8Z+zCpd
eRiMZnyhPglioFMMVrx47KzfOmEcknzI3PuSxSk58h1MJeemSXL/kNfQmlaROkEBAsPBGTsOeiAn
GsHwpt5UX40cNPdaqUmBBSHQGq8xAG+Pl58Ty4DBVAAqCsPoqUzKXLlLGxgKbuSo8LgLJ3UmYiuy
XLqJl/bieSTAr3YDRRIJEpXNMN4l5YTffUKNcRwK8LH3jhGL6AtOdS86mIVnCBRkZdvjmpWhqL9q
ipfYcA0iP4+u2qmb40LwbpjJXR/MCG3UmcK8smgVi3Ve+fn3CONfvSpiEetu5BOvQuecqsQqT5N2
R9Me3gb3AQ8W0WgWvy2zaX7Y3cT/ZUai9zPYqX7yCKvYmuSWaNvJ8+rbVIhAwaMbqVwNaKJec5mT
8ar2Ww/W4dhxwkhL1YnuR9jMyQoahux3eROXYKvaiNROrYaxT1ZT0W08YZOCrbRijG9SW0l+U2Yw
b0c9MiLcYqoB5KaX5h1VtOpV12q9hOXbmjcw1iKchgOxLs5QwBwBDARnC4VKOAD3UVJ/3Y6tPexm
5Sf/CaKOYEOuqTbt6dplynWrR6PYUKZRb616CHQ3FSUIV71FA7qXsi6/+kMnsn3WpEV825mBEz5U
vWbhAKCgsZdtnV/jXiUJaB0RY/AaBJ51b3s2sR6F1gsSclTNB81dpNYdz6kRHzJmrFdeZ5b3YDPF
n7Yp0GWPodCgNQ3QtHGvRt5dr4MiuR5y6ftXSImdKxlwRloz6RNY1I2Wqy7hzq26HfohzO71wkzI
vpME+G5l3kFGoAsJaSDKCcDal0HQaldI0+CReYqP+Xbq+YZQ+ddgF3L+8BXpksWrBcUBfaJK52+r
8kP/dLAVN2vbTzrYb2rof+2UJi1JORXyhbayZ2ykGOJxEweet28AjBDA5FnJaydLJPqEOE2Km44V
y1Yfq5D1Hf4Ot3AILzJC/j6QZxKyfWCVwatWh4a2m++PJartwvzix0DNrkFk5jc0E2AHVHaMIwlI
R2+wWwqygEjXteaFUk2+Q5SeG2zgqp4mttk/ZRtX0MU11UeADRfHAWI2hgevtsGc4SJ2Cvzu0xDu
7Fb6P4apQlagdnZtsj41Ul1rXsL9n/gN/a5VQFiuqmoKdbekVFHMcLDA4EJO2uLWbEd6YA0k1HAF
8YrbA2Gdg89FVZ2eEPk4KNG9ktgZPS/+2HWmHVjL4VblhAT8iKOx/FWUDcczU4TQ5UvNCvIdBHjr
yI87kcvTWAObXh7ET6IIZepyvmhV+HBh9wZD3JJuwENyim+k3Ggh0SLQ5IOhWBlBaAUrCgXgyNla
ZOgCTqfEKkEtkEqf5MqmwUtIck/rJMBRUzrM7tTb2o6IFakRwaJ439XcrDN6JyL6jgPc+D6aDdx3
ChqhumnAFr1QdfNtVx2c+KEfUl6E4ZTyttJEcwu9Tf0WZZl5tLyQ/xeQkfbWNrOGvJZchL9YOPR0
XTvwBlaaRgVhZ3mTfg/AHgqCN44AnzhJUlxp7AKuITpnhwoGZCEKG15uXZlEJY2u7ikRe56mBAKi
ltnYq74N9W2cFNzSs5xFdjUWqfKih4nzTEs4JQ6BP8TgABZZV40WGOwOhVT/BFFtJutKicPXPBya
FNZAlNzoTUKAi9BzBfrJQBC1C8RqeKnqLug5R+dltM2zMQa2GcOgAnLRwvfK4lD7wtEOqFjhmP7P
SYRJC4ycDPCVnpe+uhorJyEiYhJdsWGlGYHM9z4fVp1NUMkULWgPZSbS1zIUk38FHkzZRWMI1xHD
+nitdWlowrsD6rNS06R5NnS/ORQQTB6dXgblVau3us/2Y6lPemYXX5FHkfuRBohtmb6cCBOu3dvM
U3NlhbU/fjBt8WqWWkNGFqkQsLwG0UbIf8KOXzsabLkZpCOgbuXSGfZUoiewDhB3bziZKJTPwi58
A9mXQuGibOrvvFbNIuCGha59Z/XWIwhekwqNgjYCl89Gyx4tatYawIFx0nf1GNPw6JO2Z7kwQ+13
FpOO80Amh3cXNkpPY0AfAOXV2Mq+s6qzywx1pAMWbGL5dbRTh1AkqEzfqXwo1k1I7FC8k7BLkhVd
Lc/+lrHU9mvwJP340nPub1faMFrtriXBQd9SzK3nKBJ6grth0tny+xHSRg+/stlx4OBryqGajNdO
NCneQacCNe3jgByFX5liQuFTpnJqty25EcfKFtG4Mocp+KrppQrBqK+N5KrlBviDzivU4QGVu7g2
YY0+B4ljUW2DtL9SgrEzXd0e8oMTygTMGcgykvZiVcVFk5Myh5HP4KAFKpG0AzkG/X3iVYXxh9+v
VV5iDxUTnM1QUa5Llhl/0zhko9wGLBqQmxtV+5qWVZ9eCSNKq2stGQJ/SwhZYz4XwFtvIZibT6HU
W21L81/+AQoxVq6Z+k3sNkzF2k17PEZkRmpt7JK1pxc0kdpywqWmtTdOUldi4/XA0yIwnc1MYyla
V6EkFbrY+Ah8Uttcp6rmiPKFpFN1QPKodMOdKpPJehzJUhp2+aRWg2uR/kAIB1+wQnJON0SsXOrY
rrUm7n+3ZM2INQKy/JBKTxT7Ma04RUxhqzyA6W9ue8sJoOjpafqqNebIhjGWcbzVxyT2b0FzhHcR
CTOkYHhc58AEgGXaWh3F1bXX5hiIqGgqjyh2e47rtlU/d03Ql3vuMjB9eOz0rSgU674YOyG2JLIQ
yVJXjdWvu0yG6tpgNXo0DHiUO3h2nbWp/cbUVmNc1b+5LitPIHyaI+u0yLc5UTJbR+9TH4GRqe5j
KfRx3ZFJ8kN4Yqp579wothWPdhtxY2XZGIPYc+2uskgNq+r6y6BEJRePtBTFDuJNdW9WpTJsB8m1
zdVSdaxXA2F63k0Ry+I2RaQBrqD3E4Ks+0lVN5IQo7skRYq/UkpT/TUEJVt4R2YOp/uulBu/FsjZ
c2DdW92fFH3VtF2YvXAMizb2UOdr/GTghwsDJwfYJOhfa2Ko2NjUcWTjjSrSueouhQgfqHHt+mWa
V8glHK1cd+DVuFuYsU9Q1JhOIYxGKBE7nG59tVNqVdlZCdCf2yJn5YnDSiq38STVx9RpS2OtV36U
rtq5zcmVRxGmm9RtdBgMZfipyDHOoLsOCHnziqQ0N6+FRaaXLQxvbXSWYgGXmtrb1uTfrPKQthJf
lt6/xrWq/3Hsyfk6zoFU+0SYUPJEEBFlp6XeT6Vsp4c0Ejqw00Yxjh10Sh3qq7DzLWvugDIzSmVz
X1SeUd2rxTC9EsGXV9dEo0D99rqZ1Qw6l0s5u86fXqvMbtONTqGsG9LtCnqfo/4tyYZI46nQcm/6
eiTFcjDGySTHlF3s1ga1NbldW/a92/d9ep+02GQxw/fsfhIN0rAOsygPyWnLgp+CU/svy/Mn4qyU
RMHKDuGKT18TdAojNQ1+w8lNtaeGcD/yK+u6v0M+O3ZXnkNrY0c9dPhTAn3jdJoNxi+waE7h5gCo
DbcwfQcg+gzbilakqHlPCTS0YJ0XdKhYukg74N1y7eRhw+qYR7EdcGdRCZjxw3h4c2CRA/KKwPlv
WtHqD9warZFbMgUKNh/desIKb2NqUFUf1hAl0mZN9xEOUI7hAniu8KJ70KCW2MM9SMEvQqmU15VM
R99NtI6qu0b09vewn+GNupla+JG9ON0SjgceisYMrRaMgBiwfCMkZUaHnHMlZJdpG7WnX4uFmYi/
FWi98LEuqvkdVIZ8JmWGBgq7YnskHXO8p4ncP4RROnp7HUBByamrEPegT/xxTVRn94IFqKPjMgz5
nUKKIRw2hNmoUwZNe+2CsPauHTL7bpPRqs0rAkzL35MHZHWj4t8UhD3pQeo6hKo8wWCsbgKN6tQq
N8GFrZIyqb6B7m2xxjbNSD1TOEp9lRhRbTxA/bCAfvZ5yoUcUcFVpw6cfmnp6jc40ACiehrQ/XVa
jeAc9VaJ7sZJ6sehsqxupcaS/RNCVUB8asBVcmUNRt2vWrNrXqYpB0iQW1bKfTII7ZsBeoh3o2o6
xY+WY5VC3rhZP82hEd8nWO23jlb0wabOCRhwjciyHrxAN+9JZZve0lo0+pp/VvknSGLzrS85O68c
3tcBpmENCDe01CN+0lhlyGCIiBdMtJ/U8vxvcQcAiit6qHarjtN/DYPOKR5xhPvYunLB4lIgTbdY
eoB7bxpFH5SnlM9Jh3AMipKqRuuxjhTsyhwK6uzWRNsMz5BwgHqnmVXzsxqi8M+F4vhc4TqpgCG+
UClQYl5F3ELr9rSUVMSsdJnfZG+sSKvW/5OmNqkyq8l+ynLushnrcbbPo19x+FUCrbsw+rJGi4jn
ZPRFIUtmhaNYVpu9cZO64/BZvObfSM/7aX5heSzkOmx3heU2u8+HXVaml6MuOhCZZhe+TkQywAfs
NpPxChTzWgiS6Sswu8bGnGPL6u5CF/2saLd41vmvetfQjk2QWV7T86yg3SyL9/sMTSfhtTfAYQnf
+vwh5x/u//9hKROeDgdZVVFij4c0B9VNknQ9Kn+EFUNhDC50xz5/MPrUpyP1ou09teuyt0F0D/QR
GElbm3bHzQa4VrNVnafPH+3zWcPkPR2wyEDA1+TYvBUxjXDeZhY+fj7Csh12OkPOJEFGVvgC7mn2
RnFtNRvZxGs/XBhj2ZP5OwaSHPSyqFeQCJ4+BR15g06fzN6yfb3TXWsn9v+WtQH8Yp5y74ZYvKhh
qo3GHtTsDTH5pkrfAnlJpbYwE5wPsejy4CWUAJV4Ci6/7LKZuqpXyXPpVpvp2vniP07r4L/5et89
1Dw73n1HBrbZGtp/9hbY7U4Pd2VL4XGn59ku8a8y8QP71oVP6cP59m7ERfdMrcaasD5GNPETedXW
ry91fT/8WN+NsFiFKSBzHqB8+aYIZasLfW+Cg/a867i+IEI5a4Yup8RixfWw/4ZWO2ZvWCr2yELX
o1VxoknctrqD3L1WZL2Nst+VvEiO+nCZQKYFfGaWERuL+U61firoCGdv1jfUHNfpc3idk++winf6
N6oysRvdQcH/Nt6Oq0sBSh8u+O+GXnwHdGZGM1Tt7K1zju3wnTug31cuGXWKfy+SYKdrh/9i/Xg3
4OKrQN2caWNlZW8pX5zTPOPuXytwxj8f5eMf890wi09hoqNrpXDMWELk9uvjI/xtF7bRhWE+nP7v
RllMf4wagdZSL3tLLbIkONGG4fbzB7k0NRbTXx11gY6e10XSZ9BsqA7JGVSxHsjVumSy+nDZffc0
iw9A6DEBS5KxcnttbY2DdYCdnF54ZfJsFHu2M9HoRwlJzJi5+GXKKfd1dRrkm2oO/SPKL4i1HXD5
yYwmdwxmgW3Z+Hd0JDUCl7Jkzbk8/hUREeC2g45wParTYZU6pu5WuejWEpEc8tDCvvSHzjPx7Jgw
KzFm9NRsaThdTa2S7m8673R2dAUBnXRH81i/+N+dLxRS90F+T4TLpU3j7OUsTkLq6ZgpsfOh1Dgw
pHbEif4weQ+j/Qe9GH3zS+Fify2fZw/47oC7+BTRbQMYSjkHpcfwPryOv9h78xGtm0UB4pa0MB/S
9O/0wjL7+fkBrMTpE3qyqw0kFRyJxm+T86Mo1kDIPv9mPlzT3j3X4qsc8zpK6buyKaFEI9D2i0AG
J5rHuOpedCrrWXt0gtfPx1TPZosDPczQZxELigrc96fPpaltMUMmvV+IjBHKUIggMNQiFC1Y0wEJ
Q7cpNX7JucBEBnEEKeV/2DuT7saRJFv/lTq9Rz6MBLDoDQaOIqExQqkNTowECBAzMf3690GZlSGC
bOJE1+YtXmVlxqSQ0d3Nzd3Nrt1L2wr6OrVS6g9SayLTq2t9sjE7v/8a0UwCFKdRUF/ldlxla4BB
OrI+hkml5SQEe1TrQa1YtdwbtIwrkEn7Mp2R74P6LcHL/1HG8kz68qYs5v+DgpcDD8P/+bec5IXe
5fzH9x/Fl+rH9389VfxQ/iv9+a/3eUh+lOGXjxKYw/f5SwGTdrw/YKKCj1AFXTNggf8RwFT0P5Bg
hGBE0+FdpTXqHwFMSfzjvcUOPgpAGwPy67/+Vf6lfynxJ1xRB2wxCEeAUfLvyF+exxXA7SDYoNFT
QR6Cdad16Nw7Q+UAuzockFuxBE1gVO4eQeBaTCyYxKz9771C/rYGmegQ4UHrodx5dg9FkksSYJWK
tsTnZYEchypOAD3OD14sgEem9UIHAArNBS1e5xbaGvEK1NXUrQIjtR0cwaybITDlD6t+/1co/Iij
vJg1WCFM1pSuLjgfFGU4nD/cp4+GLtSaEVdbRAYyKyKR6eYF+kjNKQtcDjIka3JJ3d02OmoAeR8b
kDQIzYA6AqkcU0VVYRJmKbKF21I/CXeSn/zM9C4G+GEaK2iRO6eQ1P1Ko48RVCcythRJjdZOaiom
tz/Je6PgrwPi70+C+/HKowGGPND5+KmLN4JZKcW2SkIDmQqgGainSK9CpO+XflPtXTOW1bkaKr7T
mwK0/2SRFuiMp05OMWWFNlTkdrESbXTNJ2cdyooLQidbUrB/TRM1dU4pKAtIWYyFBJgdJcKZWm9m
UuE/IncGIEYNUvrCqNXfAaSaPdwe37uXXI5Pg80PsB0YxGH9P6xvbAAs2Cd9uc0Ds5grWvM5Jbpb
7GDdSfcVai1tpjyc0s6wjr4e7DQ8gstq7nv+QdEcCSSvq8vds38y0tciV7t76CorZ9bOAjtP62p1
+/MO2+b849J1b1JBouUAJhlttBwwqXWI4cizLbSos0Wjn3SqCKZiF0pjulqh5BPrf7nJeHwDzyA0
0eNANel8erTYTKKelqetiEIAehHWvp1qZXiXuT0f07mN0Raj/IO8jKaE29I97vra0uZcOpy9S2LB
QavEJst7V6xTh07uidFdzia97VSEZOSx+b8+uohklCP2QNdDqpdzvQ/uwkQHWddtOrWYsPROUDYe
pKnMwK/Q3j40IZ9PpFwFURGBzdhW89kifDw8mx45zDX+Lr0e7lBpWyR3rScv9Hk2L1/2P8yt+bDL
dulK9qrOUk+29rOpLd8LndsONTjMrc81cqgoR8smR7ZiqzSbDiamDDp9oagWProih3Bg5jOQg93e
NnrhVYbMtX/o7CKuaPSVnU+GChwBEFPYbqsc8sMIGJtPaeu2jYu1fbcBfQtcSOyZcQ8dkJ9MTKif
bmeQNyC2Ymsnwo9630Y/bhu6DNYjS/L5aA7o3PmzAkuK1TvpWlsenG/ATuzSm2LauVgsLMFCLFKB
fqcOG93W991RjGc+lg4gqxS/mTd5Z0vdl7r/HJa1G1ONyvWJVtnz1ycHwLtNGgi4igwc9aNrg4om
r18nWbs1B7FeObJ83UCxfmuYT6i62lo+caxP2RtfHIRKMWsJe2CV0C5Mt3WPprMEX4O/2pvZVp6i
57rmjAMJJM2dXLf44Xz50AjUWyST263UBO2qYT5sCppTvWgXS2fCl4orgvgGPA5T4rmVfZyCs9fK
fEcDjxUEJVprhmMKip0GvLIQQzDSYNXW5cT15WI2380OvQtD5yqEvOdmoXJX1PaQ5zvBDB9EIZqj
7kYXfunmMgiGOLL21Ktv74crI1XJnlPbh0YOuZmRyVynddwfRponkpse/RUItHmp6fNeLGwY7B5O
WrIuzdVtqxfbnUYgeA7gdRv4/jF+PlDAxZARZjN0qlCx6NTOHfQ64cdG+/bbbUvvDvExZMqiDE/z
QGrMIcs/o6U0UnqCAqVXtupW8NR1s4vWM82Wn30Oq8CWFpmbuKqOapGtTPGyDN/60vRgVKLdkJbD
81G2qdLJZqkp276d2RyblOhMQImqVSLdU2Dx9lCvmuPwH9gl6e0eX0NNpHoQmBGU7d4QAYzcw3my
iJtuEypuJOe8kv55X125aY/34fu0fjA2WsEZcCA9BEKGsY0hvEn+4+9+fzpMkFHHTagpQLh9Pney
nqEYKs6Ebd74JxcQCQznHd0It60M4fB8hWhjGRglh/ZeKAZHK6RKQPhkBHh2kC/U8wQpgBTOrSWw
MGV+29LlfMFsQZaBM5T6FU1D5+NJIe859kEf7qoS1TbY4FExDxAUum1lvK+I+jOayAbuoeEB+p7K
+3A/3lPGDzXAsF4AQmERB4by3NeZ9BXwornIxXgiNTyOV5jTeahqnHE86WAvOR+UWgCB72Oz8A6t
6QCS8JqjYomd5HSl/NRkknWqJ7bzlQHyTH1fLt7l3NDOLWa0duSHvEZ6UYlB0cHQqIGgsY57fZPX
+oQPXngHw+OeCVkIDJskvkY+XqbwOLV+gfwh4Zi+ObQ1VX19NLWJDNuFb3DYKGQ9ByoGegDHfAx+
lCWQO5eld4rTTXjaHEVzcdsvpiyMdhO98YeoRVzVy3XD7kUPKN+E512ZK5oXBw4q2tPAQI52Eipw
ulzvq9LTubwJ4lou0bTLnNvDGFXooFIZZuqXlXEf1FFCFNOMsKK+ZJ4uWv3nKLXpUjAfwm+QBMU/
Gh8YzcTQLuLqyOio2IMkZZceU4wCMYelXICHSIFzwAI4eHt4V7YTe5fOPRrM+M/4VCxB8ZW0KZVe
2iJN06b3SIiDNidV2CTQcVdSjgTE99s2h3U5i4AMjt50wKqcxwBUB8/5EDGCvRT7pdkXntHZMkJl
O+WwpLM621unwC5PE1Hw4gE/LCByI9RaIZIyNXV03Zj1fheZIEpYQG2Z3e9BpMyVTb+JtvtFv4hW
ytpcQ4b9HaBg9iP9fHus13bBR+Oj4KEWoKD7GuO0t9hKeh/pxYSDXltBQyGlSBTmzL/IP/lpg74c
FjhPYDdJXDqwHQUcFJGj3/ld8obe2UQQvrIp4C4D9AIjsgnxx/jtREKP9jJFaLyWfru4r+9npnxX
SqUjpapdyw2pQ3VeRG+tGLmzFBkRACp+sro9t5f7n15i6v+cO5yj3EDO/QglbZT0irD3JCmxdVoi
qnalmd9vG7k2VE4c+OlplCJzf3FbLYw2ZOo7T5ItnxZToNGKJX8zXttdY+Vf60/FSyJM3BEujxxG
9sHmyGtKKcoTv9kzMgiOEd44HtFbTUh8aPcToxuc/3wvarCAkV7hporzjBkw8j4ko5lJYCEJNDWC
BdaRNoDv+hss18nRKe+Ul153bxu93BPnNod1/bD/fXpO6Vzqei9QJEdsP2fVVMl1VGgZgva5iWGC
P5hQpLAOYlXsPYVUkbLJt/QMubXNe3EjrAQnXLVWuKAfCqHJcFUsjj+DhflsJBNbc2qgoyOwLLM9
j4S298wgXMvtUp9lE2/h9wv2xfoNKRJKndxYx+ChXtajE2i33uvWYmzNFumn4HtdUHi0DJopF/GT
8bSDc/dB/EZPmPAgPBx2xafoGWZ2d2b5m9PEteIi1fE+8UPPsCZDrqaMawjAHWd6rh1FL/pE1oHU
HBTGsXV6goxY/3PqSXd1b8KU/o+10TJH2VGudHGw9rP+rikrLV+gag0oQt1zhlmaYHXLNJz7Ew+R
sWjFX+71we5oYZXAAF/fYPf4M3zU5sFcdSLKovomeArvgg3NnOLnKbzTZZzHpU1EIeBaISE2TuyK
ZM27vYBN8aeq30X18riKlScOa2UqJlxePng1ENqZVnjJoaw53zyAslNOrVnnta/VPPyiP/ff6MZ+
jOja2YgvdBOUaJbhbCfbeD0tfz82UA+C9mJoBofm5dy2JvgmTfx+5/UyeuqQkfRTt8Yr94FheL9M
jBZPV+NMF3sCurjWnNpp593P7C65kxflOlkdVuoiWuaqq+ySwwrWlykGxGsx4aP1YZk/RKauCZCq
LxDqidEjs7JWmOeneDZxq7tqBO7d4dpK1mOsMmfEBgiaAoS7oLIdmog+9s+31+na2YtYzT8WRsMQ
jjWtCuiJeWXxqQ+jDZBnAM/ihDdcOQfJFEGJx+2GLOOYeiIMT33VDWH8ZO7Mbn5qPheJS4vr7bFc
8fcZzs4xyHMITqyRv/dGDhsiFfUdzFe7bj8/HV6SoHro+jtTUCfOvsu773BbQtaAWiFaEuN3l4GY
jHQwE20nHxC9roOX1lyJ4cb0aa0GsVJUidPXUymHK3GSdntAB1xiKFVS3D13uryLquKQn067HJXa
rO9XnanPfYOmVWHV6ZDxVDMXJdl5XXytZRDkhsxLp57fnubLxaSEpkPmOHDX8XYfHfuzQMmMIhLb
XehTQZE7fU7uP6ddo3wu4TebOHvH/OJoDMMHRyGF/8IvQT7sfMxZEJVC08p7D+UM2swgHAREvqri
ZGXE/iIgX9XRky3KwcqgHbaAupm2xNsjvtgkFI/QroDAluMQ7pTh8vVhr/uwbA5AJnMX5vBRlfT2
uoKW7+cqUiwTBeGrpmAUR1NtaOvSRiusJPBihlzWd77Wa24c0zIslr5B33A5pbRz4cK8tMkoDRzY
5Cco/p2PKm4rEX4AsfOavqf9v1q0wY+wfem1wx3CwnTTekE1UWK4anJ457OcQ4VsFLLVXJELgASd
V8JsQXZ4iZqBE6rKPRkUu0NQHjnqRd+cJnxomLSzy9WQ9Ydvmp6K2aCtNlq/NER1ujWbwqtlBBE7
oa7pj/N7tw0C2TocxB36adKqnnVTlKBXnBfLpB1gx+d9BQPL+RxT8aIdN85LLEeLNNSXWkKvtMSz
fK8FXynsuPuDOIceGMdb1L4hWbP693gd8SPonQkbOiADhAChyjj/DDQCth0d3YUX9eiFAAJRIzcu
TbBYkll+h+eWDnN63u9rqZjKSozYu/62TQoMNnQUdHllntvW6kA8wTFeeIWGUp1lzoR4keqR6Wl6
mmylk9yhCh30m67ojnZ2Gjo9kbp2GAdJC7i57KYLPncITzk9PTG24NeqDa97Pw/peLJR725XUTFD
Rjk75ovbm/7i7B2mbQhxqKhSUBm/qPw+6YOCjk4vbMyT2xwPodMKM3NiR4ywq3/NEIk7nr0UGbAy
miE1z/oWCrzSOxxMrknInboz7fSKWI20qVFwdtS+f9gncWE3B8VwD0aR/2aNdvCPgesK+AtVnIuj
rA8TPzj6YunN6uy0glYvgcPAiCem83LrkxAdNgFcREOicjxOE8iC4SulV5Yz1RUNlFEaH1qEWdc1
TzDWnmw9OIVLo46bHcTF8ePt1bwSAnT2IWpshJ2hKHDuiIXa5BXS8qUHw466mCW54hzSWllkFOOk
rDnMZzV8AYIqTEHah288ij2Ec9qKZEyzFwc3+3B20BLXBn7UzHZRRQXnRKPlQi4bujnxe3rvRGVZ
ROa324O9sEk3BbT0Jr13GhXk8VwfqWpJgb5X2HVfBWEbNr6NHClcbZ8aePtu27o4sEa2RuNraeUT
Tpkve2YIZ5ChbsweLnyYDm6buT6kodI4QCqB6Z5PI/SwhnSKVNlTNWv2gzYx+hIRRPh828r1wfyy
MnyKD4s1M+uqEg/cmuq8Xaapbof1Otj3E4/rC19kypCHmoEPoeuLFOq5Fd5GkS/2kexBHTrrl52y
bgt2viul91Vr3x7RxWWNpKVIfYAUH9dUTr9zW0LVoUGot4zo9Tijh9NtP+2V1W0bF1t7sKG+F2RB
MAKJPLchRXAVV0ycF6iQJcEQ9RJV/dAjaPVqafsSpAZlJ6+SYj9xrl8er+eWx/ASkkMnqTdzkffR
iawzLbbck2yh/1Ycw8dU1BclXdvyTHCr/s08iU53UCY4Hof5O9vewydAZwDED+0cFzcaTncjQtpR
8kw9nuvC3g3Mz11zcE/Hh2o/paFwef8frA1RGqgg9//xe7DgcqoHYS55cSs5jT5bZIfYLQPZaarD
J7V99WP5NUifkG52GgGp0lOx6tJ4fnu5r7kUF7gZw9UAfY5bJZOjlEaHQJY8rRcc1LIVOK708rtI
J/VtQ9f8CpwGNygCFoyBo2tbD1XLoSgKyVOeDvX8VLzl4Sb9HvuPueoB8blt7NqogMqibMVRSCPa
8Ocftn5Ii3oZRZLiJbXxqPfipmmjbVUcX4tIn9gvV6IMGI1fpkZ7ku7VNjRbWaFWIz/uZ/L8VLWb
tm0mdsc11xweLYCUuckwh+cjyo8FZEoQO3hotkX2/mC++vUJ6lj19EmJ0DKfhVPQl8uUDG9Tbnmw
tM/wTl7h5yazY3IKIymvPDE8Gq9xJ1VWXRz7tSIHsModj8WKcPgjFiPd1SM1dZvk5NZBfadlNFz4
IkeVHx6dPg3zbTdIrWdR+S2V4nARamX9+faCXyb/jOGRhTYA/LID9HG04lrUyHBOxBWnZK3YqpH8
mZsV9C9Vrdn7gpCschXd1LIpWIFYiW6sw4uFxB80CnUS2KegUehKPgpWijL9/PaHu1w7tGN5naEu
BRM7wMXziSw4HprsGHNbqg3TlavD3aGADKvW2t5VZsLG8A+Ze9vkOwD2PJSRz6KWB9oUICnPpHOb
ZiBX8PWBd238ToeI/RR8b6B9eeqak7C3yMQ3b+1RMVObfqvjn7TgKzO4aKCDo1Tf0cyWG+HOENSk
tJDkNgt0k/zDSxSj/JjlonTk2aODCxY6M3xTQqmH1AYnMa29L8sPh6Ci3VsM5H7dHCrtQYUMrbQL
lNIQnpch5LNFM/IRqIhoT+5aGVY4GPXLXSIgh2pJUhj9Sfa8O1iRIehv6kFuHiI4JyKryk7N166c
Udmtabh5hgE/B68bz+pPgEeOX5vmVNCumR/3XouixlQBY5izj3NKSRZABQcw/SKInY6Fh8VsX4Ic
meUeodvZt24n7y0lqGyI126v3jimjA2NNnsjiE2p5Bg6GZC00CllxB50fxNBcrjM3RrOyEUS8jxw
mWFFE8HQ5vRElelE1BrPGDkJcneccYMcJNflUbpHNQSpSqRD7cXHw24fHFd1iIS2WRzQr4/Irt2e
tvGAKLWCdGSXGbqGLOzQx/Ex6h8SIGxZXNdeGJDZ6cSstEsDvP9tKxcHGelVEiy8r3Tw1VAqnVup
Z7O2hocUkEZQuwXyFVZd6Y9V3szRwrK6Gro300jsLox+0yt4Z2EY/lfaXemRGz/9jWbWVml+5HEJ
lWeKNIieh1ZtTAxvmKSPXvFuheo86Q2mk+PzfHi85wCxKQlJDqF25JNnSKGVguC5PYmXS8VYPlgZ
L1XoV500S3mmHuLEPZr+Z2oPzfy2kVGbHOfBMGPDExFLPKHGOeST1jeQ3hx4J1a+A/G5l6e9VVU/
qOPaUZ+5BwTKMxMCRqQkOLE6mNIg7Ij6ZpkJU1vh0m24+1A9pvzG56JcdD6vHVSQaav6wX0rQM5u
ztZRmjl9BEQK3hVfU+d59VDK5sSWuDh63nm3abYh3UrGnlaksy2hdqbaUToK72cU3lDLaddab+/V
1fHz7am+XE+ONlIPAyp8SPCO1lM9QhMsJ0J4j5CaMBf7GaVxTZ5K/V3kV3hh8fxB3pOr6jvm8Hw4
KBvrYbyXOUkVE6r3SIYl5dB0c8ReLLGhk5dzSyW9U34pO14sYZpNAevGA+UTvBc+uPGJZMDGQtdJ
E+anBHk9rwZ6jQTGsbH66phOXCqnrIxijCRE4JtTsfJac+9pMLK5Oh05E75xzQjE4e9zSs54LGvS
Nsc4bsnhesp+xrEZoQX5IvSSOLELh8/6MaAMM8ZhCVE3EhHQAYxcUOfSY6Th+yaE5ypvwsI5BtDh
yq0RzvMyzycC2MWwuGLJIDWAUBOoqOqc+4iSQWuaKFLu7WeQ1lQ/c+3ltq8Pvnw2oHcDoJVxBOLx
eCdzN5+lYq3lXqzvITfnHkOJKPj0nxkZnZxtkeABEkbCpLEP+eemf8r14nc9YDSS0dIk6GbtIf3L
PSl9QwB4EAiaiPPjqMdNhsX4NVfK+WIc82CWtYGSeymN76tjCUGwBdkjDW9+5TZTxayplRlc48Oz
D0oyIwZklXswbkkRvILNhgTGxKSNQ+p4SMOH+GBEyhQkW4blz74xnn4FsRAESM3Ue/m6G/+auVEI
QI/2VNGSlHtd/RVGOyuceiJMTdYwzg/jUEL6V+GKzj2DXL5wvNe1Z8n4+Z958WgvxrFwDA8xNvYd
eGDji3L8pJ0mMt5T4xhc8MM4wnTWo7eAix2OtJpJQLPiz/FkOXpiOcaA06YvD2VmMpIaZmhVDawc
fsPbk3URKM/3yhi+F5cMIsvl3NOlwzLXkQYERy1nrpJ9vW3oqgfTHiAbQ8MHmcTzGROrQY2jYNvz
tHANajVa86Z3iqubj742URK5ujofbI12y0BPrifp8JQpTPuk30n1y+wYOLcHNGVktFcKQUT3VB7i
WJ1ZsbIUDcGW/jfPP3oDfk3baMNUTWQW5bsVGVIvLYdASbYwbZ+S33dpAJSUN0hEUiwf60TPBLkw
S0Ek+M8yW81OFu9lK2knrFyJzSSTQBPxoFV5Lo1upPmpPPhZUeYe3EIiQEP4dI+WPMgtUVW1YQb8
7UXCHDdyMHEkJS5KcCgpUY9vcO/8z57UVaREFn2wt41cJFXfn84frIz9rdXimGRQ7uVHd3i57LL7
6AHOWDGzytrKv/Xb4EGeenhe8T9ugkAouJ1S0Rh3I0dVKAtycGK9zNjx/ebH7FSjjpFMpKevmvmQ
fxgd17pBhpxKBBePAyyCsRULu+j0/fYEXglCZzmO0YEtq1JUaQI2Dn48F9WHQnopq3DRH+MJd7i+
Uh9GM9pOSnlo6qok3KHkZMOAAeey0W6LRn5N472jpAZVvNMCsPqjpiPMYB7Wta4sann/+2H3bMSj
MwqVAtKqzRChDhVUsQgFoaAK6mFhZFPizBcP0nFiZ3RWIcecSrSo5F4Z2FrhJL5VPZeP+jJ68WHL
OTrUwVJUJOZwJt5e1ivH18dBmqO9DvltHDWDYThpnSr2USJ4uG3h8m12nh0bU7+1J7RoyVvkHmQH
5uupt6SvEWSdFT1njrmfH6fUhyY8daw+tJektDOBQnhKqzlRt5VhWDpEyRxRj4nJm9h3Y+hlqEVE
zxBLoZy7arjOo3ouRZ9uz9+UkdGhfDye9kX5vkJJu9ROGyUoV+KUbNSVk//MDYYP8eGu5AsQ8KYK
ayQem4VUF1Y/27vyqbGEaFdI+8XtIV09YH7t8HEOWsqKUNCGeUOwwG4jHwzwIutTx1Rf9Io9T6fw
SZt600y5xSis1P2/jYJjJ6x4QfNitJ/7cqLZYogKo0cgM0nNjMbuocN6+BgfZhIW7CQ5VVzPqySd
R9Dck4qG3ze1dDObk6fbnfrPt2fzukV0FnlH8+/Y31PqdPkx7jk/M9PxD4e7LOnsJOlBGxmPkWlC
Qz4FNroAjv8Vr37ZHJ0G1T40G5jR0ZlWBbtRXuGuhWGuHgQu5mkK8QIyHqarlGtlson1Yh3p9gSZ
OJOpxyIh+87M8GGCg1RHSkEWtF2V/anEuVPRlZtqEJ3rU9C5i4kdWRoN0kTRa6AJn+0K8d7PxZVS
MkAUiNQqfKlgaqW8ML+9lO+plTPvGZkcbXalmzUzycekunDkdflJ7m1qZghjhqUFkMTSl0hc2FRk
PmnrbvaIrs9hEzpT9YyLCt/A0jnQF9FCI0n0DI1OhVxI0K9Aq3cXfiq/ND8Lp1iVj8XT/kF/zNz4
y2l1ekrvMU4JzZksf19d4A/GRxmOrm16fyZjfLZtSJnDHyJZyHoqpV1v4MO/bxfxCyxt7Y8p+pBL
rx6GPWBvAdZw5RzDMiPlqBilGcx2beHUNVTITlc5EOyHleuj0eXI25l7e8Ev4u7I4ujcF+OuU6IU
i3lnPsjJM9zjbouQeOF/6oOpZb04Sc6NjcuNIvzGeVAO/kwXmFG4hp47rSlOBPcpK6Pli4U+8YuI
IaXlHCZ6TpA9ykDfbs/b1a35a6XGWM8GZLIyKFPuwuC4QOaAp5a5VIoW3lfIenJEQmlYvG3yqluC
OMcxIH2hdnoe2I28L6iL+douNuCpjltbixwhXgdTTV7X5++XnVEICGF0r/ve0HYh7OuhssvEhZxP
PBimxjJ8hg8xtEnjHtJ3kxiaPsfHk6PoAtK7jZVoEwHt8mL77nO/RjN8kg+Wel9U0pJ62S4qLPHB
/FY9JSgh3smr+OvpW/MKeYYBDfjUrXZqDkdnfaO1rVhQB98lpRsUjRX1tS0LL7cdYsrI4KMfhqbk
0v6AAoO2UwXTNaAJPRx/lAfZvW3lfwhKv2ZwFCIEERiOKeN3ZeLWqicg9fDF+M7LZ/YZpY5TOJ9l
Ezv4tnfIF2TaJQhungLaLk8XirmJ9eeShoNoCkcyZWYUKPoug2d/zyJpewQY9D0o4NekdWSzmJjC
i+vmmQ9e1LpE2rAOSsdCZaETwsEIpT6N4Qs4S0QBUUr79oJNDWsUJypIjdMIsYhdpX7z0WHP8q+8
/u2mUJzbhi4fyqCYDO57Joyr0A+M03VHRLCTsmy1XUv/3qG2j48tHGVW+N2snZn1FC+mOumG0DO6
nQBuoH+ffhAK3eN2L7UDRl5QG96ZitshWyGyd2+P6cqewsJQJ+QEhnJx5OwmWHHkJbGAhI1Pxi4u
510KKZ8eaVNH74Sp8R1HOM5qNaDJaHecHewkdw9ygcj0z/9oPGOcg2HEYpiDYdmJCFRFJdI+ZYa8
xZSHT41FPg9FMnqiiVIzFh1JHJXCgxh+SeupBpnrDgfQhZLu0Gg4TmfNzP6YVLmo7aSn487/lLcw
RfCaR1miowxhFbklVxZUOf+bOfxldRRn074TU6XFajpAk54r7XU2RcN37d6N3/2yMfK7oQGq19Ne
24FUu0PARHWTJ30XOMVTPDccFL1/Hr5oC8U+zuWvYmWZf6Zf0+V/NMwxyhUBP5KxeaftOunE+9R0
eJrG6cttI9d38D/jHNOSI+DiI5/LOAc9zOBLX/35e98fFmiQiIBXwVaAg3nXD/5wJka56FfhPj/d
l4c+dmgW/CG04lSf4UW/yRAcBtwhXHDAEC+gKAaAQeRTpfo+EhIRevXWF94Mo6hfo64//anKCepM
6uxUfEZniXToKUBB2Dn6x9qJTvv2U9ggAWqhY9e8SbNMQ4klPu3RXKGb9bOShfnBbklWd9YRgq0E
BeOyEui2z6uJO+z47j+MAqSvrLOdAH6MyTzMk5JVezWu7gM57p/rJK+tQ5EfyWTqgZ1Ix9VA4zmx
l8b35nebEIdwXphw9o2PdiU+HdPcVKp7Ynn9Q2oOjQ0CNrSSBtJJLVP6PyOxfmkVbXXbL8aHInb1
oWwhgY8b8CajSy0mNSkXxea+8PtoGRy6L+ibylZzoqYAhdmUasKVqR1mFQ+EmZHX3Ohq0cXgKZte
a+5R7Q1QMq1/CGwo9V0IrN/6p7j+zUN/GN9Hg6MAfNAg4UVEsrmndhK4TSw8m8dZY8kdrVhl6f/m
UwRrDAp+U0S4YYPRRlcMychmh70I1brpB7IddcXhceY3n9JY97+XRT3FWXJl8YDu6KCzsQeCYhSA
OVzkWbxPmntNhxVIQaTP2UMCZx9TZNGEFAG8285yceWlhQ4YHShVEG2UhsZQs72mlRk64cp9rP8M
lf2jBn9nlKnLSOTe5stOqxkbuTluD3l2px6mkvEXewQEHUUvGETAp8D7PBy2H2KYWRiagIijcq90
CJup5X7ViXsUc5Pqk5kpOaJFgW4dsikGpos2B0Z9ZndYhg92G3/WxB3aVPfxQfrcduo80JRNI8j0
o2bIhFdWCRS3KP3VAYk0K2oVGnGmyOrH58PAds5KU4mj6R4erdFSF7EhCmGvz+61SDScVNEQWSi7
qbLYVSs4DelKhMhpqTgfqcTqFkOL2n0s+PkiOSoxFzz6Nybc6MJvgUNS8aMTFM5tDWmlczO6gYY8
Wr/hQ9vOTi/y0YCA32980TN7H5Hr/IhIaoL0AFouYRq0aKlVyLJnepI972HIfBCLsEUAtFrtyzSa
93sxX/cH4fDXMfD/Gdn/a0jN/sMYeMHIbhVf+jD+yLw+fP1fzOuCbPzBdQyVBlBUPCog2Pw39bqg
K3+YXDFQb6DzjWNs+KMkLargv/9L+2OgjOIkNeiBBY49Y8X/5l4XFOUPIhg4YBGvwLlg7Pw3Wfz9
X2+ccvTrjzTi5xfuoSFmYPfgRgYORwLDPzpgFDimD/K+6BB2rWLF7oOqKhanE/zX6z2t1dX8w8z8
bf62OVpG4fyCrJTULDx6556cCbqPijtwMikqO+17iw4RaOLEDwX1iY71op+4mpxv0GF4KreqodeL
FyYyGSN7YphERRfnrZULYvJY0Xj9nIezw+L2qGgf43P/elASZlheaiWg8VjmGc335+PityRBCqSH
zcqbe0tnPres+WY7nzvOfGvz663Dfx3Htpb8zNlu5itrxddst/xy7Tj82dJZ82fump/y1fPVynOW
/OmWv7ziS217xXebLyy+Jd9++JJ5yt9fPc+91YrvZvHtLHf44/lqbr/xJXwEyx5+h5/zC9ey7KW9
xC5fy3e8X3h8+43j8K3e+J2Va7ku3/HV2Vqr1bO1cm3+juu6tmvb9vBlLn+f7zd8M/uOn2wZCZ/o
cTC/WNrrT+56+FJ3vbJce2c7/JxRLxcpg7f5dHN3eWfb89V2PnxQPtuCv/lof+G7LvnS9e5puXwa
pomJGv62s90ercHsk81v316y94vajRUb14uPh6JUxYP0sJ17b6v5M4Ny7S/2cm0/TVga0bJe+MZ4
i1VlEcOyLT3MnYfXr97e8iz3z50tWhN23gFat0Y0OozKnNNIH+ywRK+rx0fW2Wa+WZLlZutsbHui
L3R0u7kc2Oj25ktVfugxuHXenvEW1un2GhHnbm+rsSBLKWe6X4dYeNjMN4NDz7fv//Cj9zZnb3j4
6vZtO3/bernFxtm+vbGW1t0Cx1o9LlaLxcJdLO6sHR62tjdL3PnPu7t3d7yz7N2S9WbnsS0c+2Fj
W+xPd/1gbzZ433q5nBjO1GhG9zFVrGv/wHw5r84z+4YZm/LqdxT6LR8YPsKHq1dPJE80TGzmb97e
ZVuy3b1hwzNtj/xvZS342bCr9xYjXP9cZnZj/XSWy+XPxnp4mnKR9xbPWx9oFICPlYHe9OCU3urZ
m9s/l6vQmi/mw6Rv58Q452k7hEkWhoVwLWKgPfzS8ebPzvPqceu8psS2hfW6+TrnGzAUb2Etnu9r
ps8hijyuFvidu8bPM8vdfTlY6yeW2nFky3nAId5M68XdEUnmjrV03Afi0Ho7BJjba/v+Urk1ztF9
M0JjGPY31na73FqvxNza4nP/uZhbj39FZoZHEN3YzmbOh3CJu7c/Ad0OE5tldAb1etdA88RUvxLe
t8zCdohr2yfHc+zNakW0Xr6xWwjWRHxOiYXr5oTX+Zw55+hZDqeA88rizN+clecRsPEb73FvWZ/x
ojlrwinhrtmFr0TttfUey1aLlbd6/LHaWz8eh2/69dl7C63n3vq6t1YEO+KQ98gvf/zAG4n5S3v3
RIzlx4flk/u0/GkT8pdP1jOnSGtZe2vBVv18t9t93q2X7stqvfz+9MBJYT9wHNiu++RYX+44iJYP
G+eJLWq56/UdMXu9ZOodZvV9mhn5T6abwxWLnC3LLefydmMv3R1b/f0LPz3x20NQeHI2D6+vOKL9
fWJFbu/3i/KDsfdTVOUHn5hv+BffXWwdjjy2vmU7678OOXvCD+hovukHCPScx4CoRn03xSw2mY6t
x/5nqw1Wh9M7t9hF1tfhrCdcsi9WFl9IdJg/DqcyC83C87NH/sLK2nEhmPOz4e+uVosdPy6fmDRn
bT+8X2yY1vlwarKjduzc1ft1YblesyEHV58PPujNh3AaWEtciOknWs8d4vFmWEZn+brlpuMsPYe/
c3sB1LOJGBqi0M6AYRJKCehkIJs9nwiKj+ZePNHgach0enVVVtu80quJ19n5Kv9thZYnev/gJaNj
4txK6peZbygA5X2UqF3/hDJskbTxGwIeuRNGpjBBuXQ5qoH2nE4TEKYGzCCjUzcmv6uZLTSL4I3V
+f/l7Mt65MaRbn8RAe3Lq6RcarFd5aW8vAjdbbdISiJFURIl/vp75LnA51QmSqgeoAcDeNqRpILB
YMSJc6B1Px9pM71tfG1dFVC5QM5CJnCVZHI2q3LHhPHeKXuwuVLvK2r/7d0ANfIdZ73eO1gBCe6q
hoH0fJs296px6BBj+HauAxrnNJ3lCGX6MBwzmUIrLXOVoZ9f94rLF8/vla1qaICGY4gS6fomTUoF
MOjttPSZVMK7d4gCG5+u+TsHYok7y7thCi8/vHMgKLI+ETab6HWtA+1sNIxlA9j2lAp77NjY5dCA
a97UCP+9KjA3BSjCYhvBJL8J/mEXiYQIsKlOTPM7SMRH5wjPt0eA4VIQd8j4/Pou3vDCP+1todUL
RIJlNMFeLzAbfW7dsiMHPkVsx86tLQxRgke9DsuLtrXlsk3swmSosrRRdMo5B5NdMYCg74dfTWrH
2A13hA4aJpwx4Yex3mT98z+yp1T1UaL5orJq8epinHrvPY2iMgfZwwKW6iTYCVA3FwfoF+QhQGkE
mrpLe1MwlgmQ1SpzmzHA9CJ67mzwIFXF7F7L65apCHozMU6zi9R9cym4JAxrdDDQLegd4GO9JnqP
zoaXpW3V7xywNaX7v1Tof674p6nNAZtsDMy9i1WFVn6gIPY5JeAVewFIP3g0Qa1e+mT89nZv/NPk
1UYyMhswOWCgxGnzoC/DI9PDHn/LLZ/HLAmowfDQBxNqcvm5wEFGe0soRM1YOj5hupXnUHH1d2ri
N63A2XGYI1CmrCp+fzphGZYBJL+AtZRrQc+fZXRkk4x2Sha3XB2oQ8xAgz0hxkj5pZU+jVnPMICf
kR4jGnkCyZX7JmpL6Hlq+jlFvBp2DtdND8R4JATx8DeCVe/SIgTMm55FKDsPqJedmmn8jhru32C4
exvP8//8D9Rk6O7D11d2zUtDGDehlQkRMmhJ4hyjsmCWxNBu9rrLbV6/qxkUdTBViubM2lLYygCg
rM/GJhR9pvzez7SAwkVoKT90XVedhJFglo/CU1nW9ckPB0MyNYkxs05Ad6LItcNEODrQwEBHav1Z
65//GbVYi4flhFvGFUMTPQsdAFgN7d9W73zBTdv8f0uGEAXuzLVveUWPN+sqoe4s+4wyWoP42ZuO
SnX+Zzn176qIzPe97uShxwgA5szHNp+XGljPOB/cIb0bF6J2UqHrSLPiN3AiU1RRHXAMXa7cLMiP
yDSrrHMSsJuYCr0qdO5N5RfGqbwuY/0UfdTjAIrT17/+9Z7DMvqOkFQFTdtVerR4/tyOLm6KGWMc
eS95nVt/3Gvg3FzfH1Y2l/oydamtFII2nnVTgdaulxtVklMLnukFrXtuVPEf1oUPjI2LwAS/hWAn
sRE+MkqV+csqbpHOoNUPhr3mzHXwwe5Fv6elwWMD1bDL7yakV9Y6HjA7UaXRR5ks6uDXmp+cseF/
D6y3x9dXdWsf4bJo08AWSO02EaGsJQr4IW6kiJugKyaVkAevdKBtlbT6nTct6VAArKr3cKp7djfr
jNCjV0oGCiSWon/gRsq7jo72HR9J/zCCVyQHJs49vL7YW5u7ZptA0COBx/jb5ebOXdKqphfYXOaG
3wYyQsPYSyd+MiLFjBgVZPj6usX1b7y88NO1IQFu1gCZ9ZXgz+hXRoQaSISp1AKgVdUXfsunjIj5
7WknUmlkMNAxhoJXuGUjr8EuCXLCoMvA8tMcnNqOGEUI355MQ6/DRUKCRBAcult4mFighxN4C/SZ
486c/Dpos5rHz46qw6zp9+gDbsSSC2urF/0Rv03lRXqOEK0w41mCup6hhQg9st4uO56x5ieb77SS
cqM5C5oytJU2+QvOMWsoBZNRMzn6niakPUnROveyDZNDF0fT59kQ8LC1KCOZnYB54yiseoeA+K26
uBh7uFxkXM+JrQfc/pYM6adGhd4HUImMeeeF6k72keWQii3DnRXf8EyMY+KhjAx71YvaXBB4k0SD
7xqkoi50CDo/BTjGBZCCOdPeNPutBf5+KwNcgGfKlh8k6fSig6pDQkUlZGJHNd61/hDeM7BonIcy
xsgdiHX3kP43PilKHKg7IBEB0n8LR+mp8uwwwKo/YtIA7V+I9xkm9X2IlvH7OZA8E5DrzRWDoOfr
p/7KbddLF3R3gGt6wP1syf3C0ohOKUSUikPJ3IOm5RG1mGlnhPfqC8IKrlcQiIMZCJnqJmvsy9nv
QfgM3AAbXJnpkdsCT9zm7KO9vaNqcWtFiC5IP1dWMWimX/oo1GQDFnaYEq5TMXeZGon9MRGviXcS
tptrAt87PhkqA9E2iDHLu8Q4YwevrJdCd0vw4ADPdKfmUe/cfLdMYT4NgAzMGEBXYZNBDOCslbJt
YUpVOkPZgxSdXb5T6Sw7yeGtzUMuhCMASiVwU22Ci2oTymavA3gycNihJ8h1qaFvoz5BBvqbAjzA
1YjNAxBi84zF+CBNFQNEswntnDmRBk2BhBLs6659Y9dWPAd8ADZATLuxsrhV53FdysyEwPV3CFQH
OSf8uVSV/f4fTCFcQDURQQo57KXPxR4IREgFJo9AjeVxgOBXXvsTz1ES2enF3PhA4Dr9P0vrn/9x
zQi5qNIuvAOr9fSSxAJy117Z7fjbVfKB74Py5Br/EHfR4r804g6zaqVLZAbqK+dR8Vl9an0j79Iq
DCzYSub59Pr+bcBG//MIvL4gBYgRL1jdeLhVDW+MgsWgSrGByqXFLIDuKtPJazIalvQs5qk6LCxM
T8JR3r9kIfc6FN2R+qb++PrPubXJ+JCQAVppCQGpuFw/iK/bMSnhOXE62YJ0hB9QIvj1diPQjABJ
FCCq8JuNz0TKWKZXCsqZ9R7Lwd8aDYV20m5Pz+PW14RgBMpGwB6t6oeXqymDWjj+AucUXMxQWwZs
yzHk6IbTWQy71NO39i4BUmLFa610XpsUYZx1NLeT7LJ4CMuHelrUXYcoWrx98wBxhGgoOEYREzdx
Km7i3l8qRETgpfpHOdL2MEPje6cce2Mt2DY8ohAR8aG2O1cLSeqU0TVPhTZ7Y6AX4LKQvrVUBPyP
gwoEwgbeNoA2Xn6fxE5kIKvv18xv37Ugmiy6Uuzx5V1XOlYzwAdBzAKFZcygXJppIytD6ADJjI8l
eyRL4h9d1dxLE6ZZ5EzvExN+7IhTHhSNoe1U9/dR2nU798tVfoUf4YYumMlDVFugNn35I6xyxnSo
GiQC0eS5h2GmWjwFc+gA5j4aoG9nkzYQ1Zqgn7RzHdw4BngNAIu1KgMgzdocAyJp6IxtKrOl5X6d
UydaCtOxRz+ognzUJf77zT6Kywdcr6D2A3Jpe2uPXjy31kEUCShlwC36/TFu7d5JuL7lMP0AgKQH
DwIj9PY5gJpzhWlnfNaIsipvkljeLcLGd0GZ7jFKXu/gOmgB7hC8vUEMuH1QIVZGTh9iB2UdMlKA
5FklmQPsyJdU++FPalqoWb6+h2vcv3jsAMWMk7dWGhG+gq2uNa1VOFfKl1kHxvciSFX4okZj/1Zj
3BRQ7vP+RhlkfuioL89t7+1Nz1+7K9gCkRjgpYNMElHt0l1boZxqMqOEUjh4xJso/tn08Y9QoECl
UoFJwWAvq7wOOatFPFrRTUOV1d+cUm0YZ56LsSlBPDxaIbtzxlERh9e3dQ2Pm22F4vJK2gP/xN2z
CZ8ex5R6IAeZ9Zz0Nk8EY9+UXaD92Hdl8ATiCAvim4SiZhQ3jd6TJ7jhs6DyXvHFAfp3eNVdbmtv
u7gWaG9npCnVMazqZcjT0qWfpe4xWv36Wm8EPrRK8FQGGSPqKHgTXFrzPVIHZnBw8CP9hLhYf3ah
yVpMQd+4RaBp+AmT1ngqz6XRwxFsDythsNbqC+0DsScXdWPnVyYjVOaQXq+g0csf4zV66K0yCPaK
4riCPO1vEyGfx+BImjVLWb/TyYurKvrmqwybgDY6KmfAa2JC79Ku06ZNqDp4crgEjcyHqvTtKZ1c
ticJf+vb4uEFDCrmkkE3vv75HwlqKwQvgTyVWaXH8ssE8vv4sLhp+TCwYIxPr3/bW8aApUaLAEUe
/LPZzQEzCZQMtQTnf+Tcd64c3xsRk2KKpPn8uqkbwQ/0wDCDhuIq0rJJ19wyCJdYYF0xx1gDH9zl
SzLE06kWDfS3gaD7+rq9G0tDjR6oY1BSehBq2dyUTUBYO2LYMItknBSEooHZ9xU66vh3dk7IDVNQ
CkHvcl0aqsUb32BRC8bogcssXYK+yoJ5HEu0/YR/B65U1AJfX9iNmJogpwI9LyLrWnC8dBA+C0xv
jARq9m0LALykmmcEAlRI9hPt/RyWfnJOCnfNzsvpll2UG2ESZJsAk2x8ZRyM20DKAHaNQAVnHlnw
HgMxUCMUjH4xMpCPIK4iO8ndrb2NV65ZaMShbOesf/7HcZjiKWgHUiHUDagSlAKnvKuVzONY77Gg
3PBQaCIDOADydsy8JZuNtb4Z48m04LTX1ubNaL0TpqqS89iXvDCiIjuFlltLW0WE0D5BvRiPxcul
KRNXak5SgRZnEN15xHpFW4Xyo01Ys+Ohqwdu7itM34DlBXuIhW0LBkGkvKFaSpE5FWveBz3KRzwI
6fF1z7xpBfcuhorQDQSr9OWCnLar2yhENFG8UQdVOskDJdS8uRbmoumIikSCIm7oxd6lFU3ReouW
DlaacI5zINGb5Rxw9NWKBQN6e4pSt7wCFar1HYOkApJrl+YccBz3I0PcIsPwaRrsMybuTBYhn8pi
KNPvfKhb1lDjWyFUKBNfqSF2QvPI73C4e2iQ3QvWQ0K3ruI7Z567B2vsuHMB3PhkiMioRKeQWEPr
dBMl69jrzIyhgMxMHfgHLQUbbVFJt9zLIm44O0yshTHUaCGHsv6QP87x3AUuxSgpXuvTFLdFC+xA
EdcyARUOK/tPrzvijV3EJqI1CZAChhS3xsrZncVQYZoqSqHJXeDnqH9EH4RlVhIUclH5D+jbo+M6
MIhcF5J1SLc3h9nKpJ3p7ImMTwyk46QqAq9kqNSG5BCU/ZzNs7unFXJrT5FUh2sJeq0zrdvwx55S
6Dh0LQmQY+rm3kM38dC0PggRAm+vwL5nab0b/rAUdYCFARUksm4c2HSHUD00B7HUU5ezusOnfP37
3bhqMJCHt/yam+BO2SysHfqkodoV2TDb4WSXkDzZqEwLFWp1IHO63IMSv/z6H4xGa1jBccBraWO0
b1PjssQXmTbYRHA81F/aJfpCI9EfnUj5R6NpsGPzxvMMgR9ZNfCpgC1sJ/B1YqXmPij+8VJys4qK
+7Sbm69LSfk/svXbHxBz7ouQOP2dZ+Z2J9hc59JrVwghFBk15q62h98JZDz7DROg55zd59ETS9bQ
vvoLU3zjOwsRtIMulX5HOr1z811HndVdcVKQR6OgsL2OxBCkbEB9Mis9AIfQ0qgO3Ofe8+sf9DoK
4NUJYXWgXnH3IT27dNophq4N8yDGjYSa/qgsnWgxQPtCHINylj+GMaz+et3i9Yau71yU1DApDy70
bdyhQ0uo0yODaAcGwnjFRPiUjhYMJT3aKsfQh45kLCoMEZddyfdQC7es/87iIbsUr3n2Zr1EOswN
kIY6XUebIiY4mKjdS2ry1DTMzaAZaE3RzU5Xn1Esdn+9vvrrILGKBWJOD20JH7PMmwMUoSOxCuqJ
zJtr/w7//FV3gTl5NEmOb7aEEikqQ2jl/C6wX64UbwcvhYCzwMhcGotC2MQsWVqjpw8u0XChO+Ho
+pRiHBzPCOSF+KYoK1ya05DL4fOgcZ14jfqJC6SoDa8Lty5RgQMv4KlqF/W9M3GH8VI/eHl9sdeH
BdZRSgcUGRJNKIhdWh/GKKpHDetAjvEHt4ucLOTCe/ORXK1APAOJL27nLZkYTkgClLZBhmhIes+X
4P2UzOTuPywlwRQ2ANt4QGxxNRpYPwJUGjbS2O4JoPQSRCOOM+1hwW6cfBS3PZQqIZ+K5Nq/3DL0
T8PWiFFklROERaow6piCj/UOeL/5PkkG8uaUFIAz0BKgT4ZJ0itEmK68Rar1ExGInh7AVtCABGky
h7aag6fXt/CWLwJ5CU7vtWAJXPrl0iBo6uC9teDOj81KHKqCHMWEtvAW09x1unfuQfYUPoc9775j
Dq7bOQo3YgzSOGwpqk4AxG+xwWFTT4B+IPku5wqs2AoVxacgaWLUMee4/+yByHHKwoCpzwGrln5n
8dd5ATIsjLCi2YMKeLRFTEliO9AYQcDAtdL5jo/Bokx4OIzQ9aoaDahjXX+sCPgE3h5wYBj4Anxk
hJ1t7X9gTCvoh6EE5ipIFeIX3k2Jpd/ceKx3ctfNccfJg/obUIV4ACCGI7O7/MDlREULMRdWQBsq
LNyk0SdXTnsEsdui3v83kyCegRwRQXvjRwIXlMN8nxUcPYohbcZiqiw5SIeTXEXaeY9+orivffJU
zuV8VOh2Ppfj8EZ3vvoZm+AWdI4ZkNyCyKvv22wO4/6ExNBAbrj1izq1Bxn5oGpsUfALAWY8vH6Y
NjfWb+sA+EHH10UlFRWcy73uJYNgSTyyIqmq8T5U0XJwqnE6SjbttRlufdY/Ta3n+s8M2vrxErYT
K8Y0ZYfBbxIIo+g96epN4Pu9oN+SUQmyOTx81j//wwqZaB1SxmlRsj429w5QsGWul66Ght/CU+dT
3A3lG7O51SiQ9DiNmDGHLNdWpddfAtWHMq0KU9LqXQh4U7FWrnaS1RtLAzksLg/AZ/Cfbao8Ylik
JCgwFem8JO3D6DZ+fR78NvbOGNfXmAGKO0T81x1kE3B+Lw2tyxWpBdt4jFzupyzjkrIlYEU7O7xE
A7gbmc1jq40LCpM5ntN8SOhkTtWo0G1/3fiVy6CfD98HWgFge8Tazdu8h9xYQEoR5KEaqrPTl0se
Afi6Y2UT0Ve6DoDEkUahTQsOmi3cZ2wYBlik5+YVW6opX/xGfuBqTg8kmslBL7itW9GJo+/Zaiec
Xx0/mF6FzoCHAzUtkP6Xu5ty6ZQ1b/3cdSR1n7ywm9QLGwaPBBkwLnr48fqG3rKHc4E7H7kc4Oqb
M0ht0Hgl6SAmXweQVDc2KUD70OThaPvizaZQu19lqwFwwjncLK3DRFdfA1KTQ4KDHkoF+uYZ9zJC
mtojwt5kBOsHBAoCLXb8A+6g7aAjryPlzqPBqrQjH2gpuhMpbQuCzLj6OEzo8Zdm5DlvZ//R+CBR
en2lV+dyNY/WCJI6IHfgqZcf0SNpihwYvEVw0uRE7AC2tahHYdohPvID6Ty/bu/6VEDiDD1oXMTo
aQIncWmvq0AwzkuENa+pQSHUiOmgGMQZX7dyvaoLK1vtpxpENETVfpmjox/nVRLJHOq9SDxo+jxN
/ts47lfOHBRnUXVGXRODFFjf5aJCgdopS6KqQBBzBD92Qb8wmtMQlIljlohg8cRhGRoWHF9f563d
BFcXygBI/VH43uwmRakRGH6P5H4io++0RhtT6jfCgbA6sJ0AFI2KDjpAVxzqjVwaCpLmIF+wnO+p
I0WBLka3U4G7XgoGICBAuY5lxMjFN3vIQStQGZ7ywvPQ9QkTJg+EMffurRsGK2uNCC1RFKa2pSkt
fUO7hPCiCzxkZhh5PTJH7/nDdaSKEBLxxMWIJjquW949lOrLxVcJL8i0yIxSB9cbWKLOc4lm/esL
urriVkQTciofjxcMC22vuF6uU7aM1YXCqNg/th7bz2FYqaPi4VzoRJL7CkXUnXv11vqAhFjFVAAL
wOjrpb/34EOOKoVd5IwqtIwBZdeeiLOZuHtCfrdM4UThfsF7BXWRjVuEDYUWaQy3MNYfPnR01d2Y
Evd7AIDhmw/TOr0HDBIq6mtZbw0qf2RfjlVs6cakLjpj5SnVzb+9H+1BD66/F/wB7Qjg/tdrcxtv
tQ/hlgCTrXDAePkySmsLSwL6iLlX/c6hXfNOWNLv9cauD9el1U2cKKNFYmSrZIXvTvY8dWw4ST15
59d98ToXQVMTFTRcmxhBR3/zcgPDGWKqiuBRQpKRPbX1aLMlnkXeQln4waUccinMlP45oMPbuHDX
CAzTGHZFRwk5EIDWl6ZnqztC5hnvoSiai2j06sd6cPYqSbe2Eag74FxdVHsR9S+thHwE4qkMWRF7
03T0O/CQucrdq+teuzzeNAiE4HxDCSTclllk7LRQrqS8cEZbjidpOu0dLe/r9qxab9hjW72+K2EO
Aykg0MIrCq/Jy0VNlQiUsgEvSquCU1Ur+yxC1hS8X2tV6TilO25y4wig6peuaBRkHFffig5BQKbY
8CKJkW0Mg4ueVUxkcsZDZThOwJU/TrHW7eF177yxrYjHAN3AaoQ7c/PxBrImX2riRYXL5xgKbu9K
BjWcTOIxvzc0f2NTkfyD6m4N/3hVbTY1Fc4SpxWIT/UwVBLjZ0j9cqAPkihnUarpGUrs7G10zb8P
AZ5xKGPhggNNWLLJ5YLYGK3HsS0EmqFQowzKz5EZ/LP15fTP65t54ySgcYVjjkIx2rlbBNUwxugC
0KktgKOP88mFfHtj05//xciqKwBTa2Hl0jMdt6uA5xvaAgBoc6DCcQowo9qdG/TKL1A+wTWGvh9q
NivQ9dLKjMcbmotcFpgtV88Nyu6Fo3tzolA+/vr6gq4CJPw9XBtiyBIxzrNFt4le9Cu4WhVchv7n
Esis8g5inhhyLWTZO2mBm9skNA9Mp+of3IzpHuMsWqhXnw7vJ0AlkSCvSBAM01+uF8+5GkOftTos
oVNjDpxYv/Gap6mxuqrzqA10a7OItbZJM8xPat6szOJOVOcuWnelOqQMyvLuJ9v64CxmNbAYwZ1p
ko680FigQvG1XGou+DkmkyY/RctJmeSEOSXhGasnUfODYyqn9HO6iElBOn1Cu5efhpT3/udp7lIi
84hSs/7/qVX+dxXTdvjXHZzOfLWejfz3PVi725+qDoaVnXlh7oETCa7gjLsDb+/HjrN7J+YRR3OM
T8u3mYoBDXIB9SYeH72AiTFf3HoyaYYOW9K/g/YH2BK4T5vkBeUdL3iIMEvp/Ew1Zp++1HgQ+jyT
GItyRY6daeNiaggfBX68nMv7ruftkKNzK8wndyERxiXlwMuyaNEkr3PQVqb9lznwe/6hlyHxz02a
ligQYi0y/K6aZfRt4Sszx+G5V7ay/mGY+EyGvHGaNIjPPdXEnIYWUCswj87oVh/chSUYpm1TlbbZ
snSlU0ha+stHOVpX/Gw6EXnsNIAp8KvSeM5ORdPLjkBOJZbl+4GBd/OgRheybjScNH5qBGTJN3es
HAy1+haaRZ+6qAOmNa1AHXGYtaOGfIzDhj/rlYemLYgPIt+vYbnE+kc39g0dcxSZxPhJS46iazYJ
3vQUT9kydc/U94b5Y8TmocYrorKjQr+SOyTgWeP10GGK5ripvrAwmRQ5gkHATM1dM04jfY7p2E1T
hrGZJHg2JpaNyYamMgvP164scmy2RLP82seY2Me7S3Tp8GIX35TQ7JhCS54T7VfNPwFubAjTtYQk
lS6s6bmXoOPvhBDQiagT/vKsDSBIKTytqJPTaoo5zVky9a7OIdAN3suiSqWpYB4HOf3My6UFZn3s
osSelioU4nsCrlZeZ8BL0AV3SzPG5gdi5eQ52TAGtX1SYwIY5InodNF+5nHRh1VeV4M/Qj02sV75
S/fCC+HKZaQxtkCWxXW+JcFiNWbWg9n2U15xopbvHU2te2+8LrBfAtGP1Sc/LQfxGdOtc1OEaUlM
jrEIG2cJxERFMUm2OO9aUDph4B/FePvSEKBHhkKOoOfOeqPix2WB2vrLwJPRHpNSIgLlgN1p6hQY
JXIrclZLg85rJlSwLN9F0OKgHltnAU1DFteOBUREcCJ658HvvbZL87UFnjoFHQjV0wE67ygDZtaD
rrv3MBJMcqa5O7Wj/RlSgi5WUVINFFAG1ThHBkdAhESCiTmX2MXNuGOF+Q6EJeGQdLZYx6PnVQQo
VfD8AJacLTKp6r9C1c8dy+PKsc7HiHYgT8DUzlKmHCLggMiMGQJsOP7T8oVTiOp6VdqP+YqH0Po+
dhsVDO9r6YRNf9cPDe3GUz9jNBiKR3gUxFHR+VEZPgqfR+0I7iJGBb0bEK05MNJuOnSZDw6bMPcC
Qro6Z6NJOu/O+i3CFwQEw2UcP4raV3V60CKNjfulLyXePsjuktDna0+SxO/mwc7zQwLQkPYOXWUD
k5l0Gd2D1gtogYqUGN4/tVwt6qzA58E4EIUD1MeyNPRM+jNpPfQ8jgNfon+Hjpn4wXVq7fyImafl
5zbGRD5QfwArAXiIQVL50/MRkzOo3fgSLORsmh6cCMyFnxc8kMcXZ5B9c2qaKvIedAI+qhzhy/k7
hqi6zti4dHfgEm9OJixdkEQYVblZVJnqXVR69EOKyYOj16T1B/TVOvR72jjV4eeEhW19QLmpn70M
TW9JP0TdZDC82/kqIN88H7Xvf7Am5n8bIg7VtnAkJD3hZ6Hl4NJ6XHLgEBr/BLi10zzoRZRhERmk
6XnNU09980cvIQ5kk1twU5OwTpuPXs0a9ejiBi6fIA48L4+Id903G7gLfalEqsp/YsuS9pnXJImf
B+XY9BuwQEoetSQsLqjbTcsJueoyZNMsABo9KNKWv2Sq3f4JsFXWHueKzenfcFkJnytdwF2e+8gT
4mdaBjzCYGGPfThIO/X+LxZMqE5nRPYevBo+4szPod+iPUXEMkSfxGKVvaeEBxjtD+ayqV/KKhkc
cQ6MjnR8hApINbvnGQ+FEhoQJuH9vxP0g5xfUx0oYTI6uMFIchDnB97fXj/Po48JejFHtsCExqSb
HExIFfSN0pSyELMakq6o1B6C4LPOo0Uo8SseW8dpMpkojWlZWnlD+pcKuNO9xCxoGTIGCUenGZBh
NgILulxWturRHdtBIJAmc39KkqnBDDr6HuodFAeNnwEoA8qgRM6I54Ae6PF7C1xon2GGio0IjW7t
5jVwIMBYupKgkTRLBliRU7MgeZkrNE5fSkPan+CH5gmqlc1UoxrcuS8uQcUs9+GLfh6rqm//0aNN
PgLghRs7bR06P0fCzOcK56t8rKlPRY7oo74lLhq/uGCn+rsGqOdjs0j+M2Lh0J47OfvPnTHRMwZP
wUC+Xgvfq8TtZ8w56uheGEXHT8gUEpSkaZi2J2VBbnECoQlE1J24DObcl2kfnq12AGsB3Ld9kW6M
j7VYctf3i+NCMLCkTkY7MB7kAOKBjiBUTcOPPArLR7xulhbqv439ixHc33fd4Kng0FFtAMEehvbQ
K7c+RsniBsfAEdUJjw+whnRL3TkAtZWKFl0rpJNPAI0XPboX48lgHVDuC+cmVyXuGAhpTfgobGnA
DDQB1TrkS2/G+k6zCSoMwZQAOwa2uLQCg9BspoItRM/3FWgvloxzAZXUth9mUNaYxC0cgmsoc1dT
+Sg9CDgIdyyDvHdlRAp/9mYXILuKfkS4875qX4oJNP2p/hLwuPoSVnP5L0Vn59ntQX+CHSHEOVIm
0Udy4t7BeZA8NVmaaCSrII7poseubOf6WUor9MkLNO/uZokZnePoD978pcakuSoCFRNo9YXaoA0k
4ZqRTtvgUC6JI3OOf+fD+h1QCV9qOUERofS8HDmKjIvAIhcBLnFpcYnwuJ2ySIzeX6kJ24fKl3Yu
gGxmWIMzD/6JEQuyeM8y/kPi07CcQYvg6GPyO8SvFYAUhWEnAPtray/HY6c98qDB/0QZFjl4BUJ5
Cq09t3rpa87Lc1CVxstiZCqAYPAklXnqNt2HuokSeow9Dk6bVI/RcITIl4OWfmrrNJNWyyWnE5C9
GQldGuDot054sGPbfTSxbsNPbV1xNzcR4UPWznGns5qqeX4XxlWHUevKT6tcVCZ2C4nv2b1X1vHO
suJteCf9Zob+2kwCZJfx6NrMx2TQlA3xgGCmLQuao2gn8sEDtEr+7cp6yUiCmJmpaB6rglYKf61f
x2l9mNIJGV8Us7ACUlzED2nD4+CEHDchY9akov5VW3+GbDOIV761TYf7hFPG/ELoNO2PAzjhsRZX
ixzZUgBGbgO4x3059+GLFy46uRcl5gBy6k/VRxtXkD7rgLx/mKcSyeVkDJK8yXapV0QyqOYcxFMp
aBfpzJ4W5Xk/dJDSR9bINsgGx68GBMOUs1yUEwKjsW7wpfec5QeBDkOakSlg7kdvHEBZAKFr3n6r
ezWhNlbrYRTvcSwXC7LFGTdfVDKHPFHktZ/tSEDt4kiPPUg3HNNcgvkbCX8t66qoKpr4Z3yqcDra
kRoNVxXpxwnjJvxQzmwoswo9anpmhqjoWAOqU2cTxpjiYzmUKAdbUrbQ35Cz+y0wZAVEYZqTH1GE
1IfUn4AGLWdanqw3QenEhFXVngjy6e4r5b7JuiSuWa6rEbELnY24bjODEcn23GPe9Qm1N68p0D+a
3DsVDy4mxAjeLDhfESPTCQTnMz+LIOm7B+QqeLXV+Cwc9H4p/h6Hj6Eu9BxgHB4DLPQr2vrtL8+1
1U/aSfMT9C/0L1PVzaMIgc07/j+OzmM7bh0Jw0+EcxjAtCU7KGfLkjc8kq7NADAngE8/X896xtdu
kihU/al8pvSnvV7UW5sLbQ4OH9TH4rfOdHaU376NSrCTt27c3T9FJtQ0BU6eiENAQ+GfQ9e46trX
zfQGzx4Ue8a8z/S2z63/MuKxs0ccSP2hzOuQu0Bwa2XIeMnHyrWMK5rBlgF11X74BCtPOMWOmSk5
odF3xpOIxsj8qtskVtezVLTD8+pERxZ4cg+lU9X687Enr65KQyHKz7rAOZ8iWnOat3qxG7uNmiH3
z5Ti7h4RRY7F199DbDdLEqaSfadlipAi+eeMnvnnzCL5N8mAyXat88Fmi8Pm8YuRhPsMgZ2umEMa
75gHjOfoXi6BkcZthq9t23C6FKXfqHRKdv8HsoQZaE5cRYssxl9xHnXfTWuFf+PjTj+7ThhXGXD2
OJDFAQp8wrmi+qwOcrQnZTm472uXrxyXbi/+hG2/PYS7zL+S2YrnxfeW50Qkmzr3dDzIJ+cAV3HU
QDodq7oeTptspuqYuIZljuVS2ftt0MY5abmZ74hIUpUGws4/tU9OAkkvrR8ecuNFZ+2MqwNwU+xf
kyNXrPJ9zF7mVU3+97bJJcLTY7uvnuKxH6Mlru+92nP+scZ8e1gFOPjJH6bway10/VYGpGRgadTT
zRIWtEgBZMqaWjQ+65VGhGsPw1Y1/8zgiO92MrVHfbP2tepmYlmmbtflY10NEtq0Wdu/rEQaLUv0
EqWOVkitUW7q5VY0ph8ZEOzwrwhl/sf6ffHMDpPpKdTl/FnOAVvcVp7aTzTM461pBpdev+Wdp2Sw
GDfTStAHal1ebLtyQrbgSKvZRVCWy0MyMoantVEzU5UtL2NCHFRPrteY9tQ7VQAi75JodFonuy5p
PVRBdIa5dD/DmZ1u5JNM4lGOAcfdw3YZAVQxwx8MtvYxlZGJmEpREsSwTcImx803WDiUMd3NDucr
T5vHYH/0hhnac5bzfI5qnnWazM0cZt3iLUW6TBEfWb5K+ZgPcfmO8kK/bd4CDsTgt0yp3yeDk+Yk
MIRpE8bmReki+Lt2ib5nBf1U3JhS+PKYxDQxp9E08Zyp5cKoOLlbXLtDpOeTMUnyxp3eVYc1qNrb
Gof3fD12OvzTrb64N7XYWWQbl+Vvdifvy01UjMlLmeTW4H1UeAzAWII8s+UwHGPXROpqcGVbZ4Xs
5X/x4BtEQG2ub+U+7u9yW/o5G4MpbIk8smJLLW/m3EBFbqd1LfePvDDW3FEtguaUeMo7NjKet2xA
MkE72xcMdzk/nqdjE/vB0O2/BcovXtWI0Tet5iHw0kLQAxw8ZZ1/uqqbW+x+lxIOehWexrXqowwX
zfwUzXYlvJdsBx7AvoXZji3rkVw332Rlv4dtusYiHI4FbXuQCS2d62Dd+JkJJgiyIJstilLOs/yB
4ct/Ob2cfkvk9H+gCextoZfaZHOpk9/xtnb/gQTqp3Hpm+862P3rjp85ZrDkjL8Gloi0DDT/6OC2
JL/220nH/L2L5YsS+bwdWUe6eqkrc5Z80cNv4CBeML1owj0Y9j1UEVTPaHhamVK3lCDf2r3tWR35
Z7VTcB+F9filKyV/szBVlunE9q5vNZE8lRoN/plNTRc2lL1ae+m4TPEXDDNN8lImxd0eDGZMLQ+R
BVTKqbBWmeWuXwqaFMdd3IPNI91h6xpEmFrmjk+BNOszrkLJv9vrsYQg3OjOsq9zldp1NIxA2EoZ
/veqG855I7b7PL4sBgmhYud0YLthkU1lFy9HuibbZnLa6w9k+vmTt4TbmjbMR3vWFJeubZBrd9WG
ZBKmax9GXVb4GPZv4tGOX95q5Vu4J5LazXrf566d499B4bv2OlGFeuvnuvuZkVjfEx/R2VMVVolJ
O1IwPhwDkJp63MCY/6vBfdFryxWQl0RnUmLD6Nm0TvR78XtGOVTE8r1cV66OrbO4fsJRGX0zs77z
Vk8MyfS+fse62tYVH1XcEU3HzJAzkMaSMKeJruWu2dt5SnuphzXliIffQmy6OJbDRvhRzUSc6UKp
x9ZnngAHglM+6yGv78adoIRzLhL3Op5U9LdgveYN+nW6GL3SYrhzbN5AltmZjAw53zITi7g8xEGP
gF4DiBGXiW/+voJs+tn0nISnee68UxCudPTtXO8sth/H6dMZtuQpRNyH1r4lkiRVQaPHLCH/8RYq
swvYAqeq16JRc5/1c+tpQllXeq+Y4Cg/nf2ieV0SwaLHZmNhWzZL19zJuLAJV+FcvcQk8UZp089V
dPLjxT3xjvudzg2rc+NN4hNx0WVLqOd60yHQwXSnccdtVwqW6C0S21jekBzJ5VjSVpcptUhcJaVj
1rNT9FF0GIMYl3pQUGQkYNlN7ur9cZr1kBx3U6pb29oxYAALrJ8mwk6P1RZyq7VRAY2pl7G9qiKI
ouOO8vAjyPv9a0iMMxx4h+puMbPnHpJt4uPWKm9+z0L130mjZZGFdCg/kAz2vo62uTwwM7cPs7FC
PzlEMczFS9IDAh9M589s5smXavx0fdvQdlSLXB5kzlLxQ9zGg/1Wu3CmtFUzp0DEM2/BoVVnMpx8
5Z8vAgAsztWY/IRBNbbHYZz27XPLF/c1hji8sqtTcnD2dfnomi35aZZOl6fYbdt3wtPl76UT9Zht
vmg+nYpbN3WYuH/trBUjeClMupM7hnylSbhs+iimJYmPZsn76moE655Sr2Ud5V2hE3qWnbH4NZQT
8KJrPJIBfABsfah6FZuUuNLOHNlr1SlgDr95VYbgBOLT91akZizN5yxr2lAvctvo2LCMtDh068Bf
beIhmg7Obs09zfPALGu1HbIGRK864s5vGjC1fvgSdg3j4kfvF0jBOsPwHNcijo8ecT00G9tgt2yv
ghZkKlpmJxPW7B2XSj/2WQen/c+zkUP0L++h8q6CZOv/DPlC0mkeLYOfgTEz1tjIX0B6RNj1N5P0
hCam0/dBhwjXAyUe+7LJ2n0PnpZ6U3erI7b2YOaNUajYke1lpRkJki/Hud9OnkePgQKmQAbc9M2o
IGhM+1KPi+fwf1+7B9ev6dtsvTvNaQf1lVnYVuFzo1ENpMYuPYibaqIHYun8KJ37cPkPQ7xZUsAQ
pz+EvOb+0IyiBLDqk+JptQTjpAAlyjmvqHa3Q2BI6ASHTliyPoBE3Os8n14gVRpme9u17qV866/K
yIUyTXgXf7yim05F7q5v3i6Tx74xszkj16+fprZwvUNARsTznBDgSKb3TOp7G24edJVbLnQCzuS5
4rQkQEbvTVkXaDzqYnWzrmur/V5JxagWcA02aTwvgTn2uyC8U+h907fVGLtXY9/Pa9rD/7+VfFUz
yhodl2AVsmMxc1dxoCq0MkVqkHsxiIZBcV4KP94PhBP3UJl5PRdpTPB4noVLbr5kq2fnXDKlXoOp
+o9dtIX/Sj+RC3WrmG028QFFaaD17pzUXqidpffe+rYFohGp61Z2IhtD6ggSpoqarG96BN+WbCwT
I7rw9w2YFz2setjIUAsyeNptoNvf4ntIovFXjkTOgfAHCiHPdttB/dwZIqDahl1kNp/Qj7oVd5N2
pf4WZbUDSspEveUw9P2xiURiM8F88JSYms4Jd9FYpo4z7eDMVqvr3Pfw9c4GWiYNSGZoDxGd65gt
cHwNb3LvGACMDMYsqHv5mowuc7WL6fIFyscFwhjchUZoWVQ6qxhOykZz/7RUtLwHMrnVdaNKeoy1
EOtwWLdy/fZy62j6va2/q1Wj3WtvzsXbuEv/Ge3v3qTBnCcgrE47jscGtu9+7wIAsLII5l//JxnS
ZE36v94ymkfR5vO7yLtBH5NxqP8GvuI67Vezf29WjI++bcu/Q0eEB8OBnz/2tg0pQXnnva9aktm7
gj5dRV7n/eQLJY+fyjcGL7ovh8W045+oFQDz+76SuLXEpcaSTJQLeW11cOSek48waNMLo+reZ34R
2A9E0uJPCzPBRZaUZkr14or6nsRS+KRiHtbX3salRe+/s/qg96Lx7+iQ2UK3HrLfE21cxjAaP3je
VoP0jmb6JUxDZ13Oi3Ov60ulMWWZP7dcn+xznN31FnIE9y1C5kikeTW54b0JdhlCzTT62biWfpe/
sn30jAiJNly57+JopViNUei8DHFbD7dTHnkGgqlZg0MRaWBKYrRj72oZJFFZAQkrwWF2W/uPJ3Qp
VrSaKuuBU9/drQQsVQvTVhpIYI+CaJLgikvQBdducohwb2+6Z3VJGjglrWfvKHt+y/hBe5+Gsej+
5aKRMmtNOTAKr373Uptk2jL48mo6JbIl9MUzlfs80oI4WYjK52mi/R8pB3EJ+YR9ZMEZb5yRJrsw
JMDnTb+milqHPWmtInstcQT+jYO6lmnjLrLJ+Ejsx7rU4q1w67GCCh7Hr1bloLUry+RUupi1fwqJ
J/0ZuXkeQZrdJzJ7O+9pQAufA9k1ivUbF4bY1K07/s5B/pwzW9qXp8Zxp+Y2D+d9TweOV3jCjAj/
V4tL6PElb/jYTBO9vB9XSYWaZxJVhsS2/G4V2CwmypGBVoxKQRP1qnzycMMux3Fex2ORT1D8Bikf
z9d6NBWjdsJn5SrF7uq9oFfoUIN+Owpi+thOlOLM1oYvNu6c6N/sO/ZF2mWdbvs45MqxeG7cLFoD
8wUOHslsQoR8Dom+La8riTz+cs2Ridn3nU/71xXgdsTQeHkGrLt/1GZ1P63SsZuunhK3mN67v2G0
ATwT9Ezgag0F/HvR0Rql2mng8IMiGq6bSfBfbsZ1oKWVkQ6yQcXBP3iPALYDFcGFLG7wXLVyYswi
ON75ATsBFm8pamumoA+9Ozs2zi8t5OAdBTsLq2yrdHzBkXPI+KgE/z2QJde9qM233wYl1yc/iC0t
DBu6PUa4Q0JWja/TfN7IT78B8HG2tOMTeqVbavWh8HPhZF28C/9s3dn/dIK2ekelWv5ZwGY/ifN0
yzM8dfM+1FXwd9wvOzhpehwwf7i5774b5L1J4mEbj8GauD8Ix/s99fKaEAC2UUh17Si9/W5Z3xXc
eGWbj4cZNQgfMsbOf5xHM4AeDvDE1aotLR7Km+EYKlH2x2ms5O1E2gR0k2nl39xvQALcLs4P5biF
2ymqdtSE1RI4gomhE1NxXwR1w2+GGRCZ4Xu1p25Z2F3a8O5uWrdjYypLvN2/qt/m577daWpFPuVB
ZoGr/WPQBqbOekf7zu2e6zFPCSYKPoVnYITaIvbmU80A+xIp4fZZEghhr6ux9N6Qw5IM4LglvUHU
keHSzS7oTHHpA9Iiz/tH3fq9prhv7asYoce4pdn4ke5uHz07U7gWp03MzZ+opzvKqhawOtWiCLjP
PN2/zYMJ/sNzAT7TqqWL0nFuMV98SJIM3XvfWm+/U6OsROqrHLRpLYLoEa1urw4x9/AO1R4PFCUR
LNjrVtIhTgULXPQ510NU33qUD5DncpjdI7sqq7daFRa4J9hEdezQJUngPA9YuZ/DPfPsgnrYVbt6
x9cVNmlDnkXBHx/3Q9h6+5xyRcJxLNw0fydCdOUBxse9CbcmV2RYJuFNqGJhAPQ381ryKN/7fcdk
bOqk6jKhqH3ZWnolkcNtN/QnIKHiaSov+Rx6C9134ZTLb/weHL92yRGg2KY306GU8SSzQvRIMWQe
e9dTzfn7QidAgZRRC9Hl+RRbRZvF4Wy9sU/dCoiBcBOSV8hNnBhiq3CY2Q3UuP5Zz+S+cRtE+VEa
hohUKpuc2nUW9V1g2QacxsYxVVqsJBNlugVQvYptGPztg6H83VJSSh5CtFx3Li3RIUYDJV92pZc7
K52uuqM7C++23onac7C2a5UFQYOohs4BtMZ1V3c8NKsnAGD2go+nDILuc7ULP2Twq+K5Yej6bZgJ
sPiIjoCDPe7zXyoueoubco+iDOAfGgCqd7zte9qUUwOmrjLd23HBPuuPD+6ydT9Ci6C6NV4YXOG+
Xn7CVQdHxyuX4QHoHs5rxhRpKUpD+C9Zm+o/C7f6V4O+vss+RDqR9yT6ZL4q6N7mgdb8UK29fJyR
e6AQg4MlR2m1BsphlSqzHjHkhG5u41dUdxTBpQQt5yaZozGrVTXxKraIT3+O+1ambTnJ9wTp0Vep
XfPuDFG8pI3Xmq+WkGj3UJereKaf2FGoDPzjo7j5JeUyvivTOUlKrXZrPFDoTlCOyZGmxRZ9ReRR
2O7Mbvs0pxUBMEANJMgDc/XRGKfuYuRX4M7yF9u9l2cpGFDTKV6nH88pWvoRhqD+kENrXjf8QFq6
fPFvK1rSMNPVOnVoVsitJuzTJ5h27RFZcPSb/sxdWH5Hcgtm4qXt7pPzNFThQYogqg45D9DNkOVG
nNWc7yCrPL9CtkxmGPx5j2CLtdYuZIvLC5bpyFqpuzYG7oSRU/07AVP6P2XWsUOFv+vHVtN5Hu1a
9NBa0LvNIalXaU6mhtYeTNgMmY2U5JfluESPe84FAzcemz+9ctQXAwE+7qoR+5vnWgfXihi2N1nY
+sWzqwto5G6wcFwfXZ+h14CZ1vHcPa5zPjw00vN/jS2T/jOwky+zAeXVH4uz7rPobPM6hYoWGwV4
jSasyv33MrAdDnxb+Q8Cmru86tpi+CrX7qJAZAZR6UaM23xenFaJdF0S7gthlxo6CTLxLQwRtdQl
MZfpNrTz3xXDxZ+QEbSg3/A5nz5NAt0EHFdy7MKtmrNh2otf7uwiJuphdC5bNUroiqDbeM5VQ/x0
uiye+2z8zTw3LCfrgS5l/YWijiHEzut/BmVxk5bT5SueJll1V3uv2o8OQpgPOtGmygTAgJPCHZRJ
CugEFLWHqrwv576NslF6I/fwxh86DaVcStZ7lIDj2hFWX8kmRzg0FWZ+LqYciUV9EdqnUm6lRY+2
iA9mc/3oB0DdPPlaPPbjXDxhpyE8N3dbee25MxjweJEoceCCgIBI1S3xIQJUewdU7D+dYvOCY+Ro
cNl1rNwHNJNtmOErAbhiXgthpWs3shl1FvEGrVf7bBdWxBzE4PPCyxkq+cARwOVRoNj7EKXfm4Nf
WudqE9Dv1PDCfMV9kL8FdDE8p1As366/w/JjiK9YM+MGlkFdbOW7m1dBfkMk6/bYDiTGnDgKFDak
edyVXcAuZBjYdSjo3P0RvKnpQ64K2413QlJb0mguZnWYtRz2VIQ2f8Rvsb6sXjx/r3KW45VLZsht
q6Hi6dy6HFpSBl/geBvlLxqLq87HYQ8WW3VnZxtQ9hgp+lt+6oS0IfLKMrNYrv5WfD/8DWS4nyan
Cf/1stThUYxr+3UpD0xpcB5kedNJXEe5aYg1hC/9HOLNxe9Q+kXLDSVi4Bkwigc9Yi5AHhPmD3uk
2ei3A8ShRSj3bj0keVf0tESyutmDFgS7z9GpA2Cg/jgNwqoHlXRcns3QbB6fz+jfqADOicwbp9PM
UKF6cWZT/2zdHv0p0YMjyCx95/e0DwxFgSZ1R5oStU3hOXgMi8XJacvD1f/NV1jfIcX/Mfmkh8xv
e7q9qKI/j/bYIxGy1c5V7fXomcwOyUnBrofyWMe07OkqmETTGroOsVGyedeIcsr4SNIdu5nCVvhf
LWI4qpXPNVy3q3NVTgNHAuA/eZq83n/qQaDbQ7752+fgcWvy8cnt22tZN5TWqg5v1wntV9omXfW+
WegyMKktuMeDvfGFI64sjwvCvpFsqF4yzUcKFiMcXeeGFzei1VBGvKnEFAjZLgLELkiq5rwOa0XB
zdvPERPpx+ZP3UPrVMa/qnXvnFphZnmmuA4qi+ZuLiWqCSBB1gGBJ+j1RrXwn+6FSURTF6cRjtL1
yiRBA9/QVOFEBfIAe1mUgtGBrHzo7dVXnCdeQj6iY5qDEOJjje/VVrHRbPKBx+8xlYEetEaFEbtl
RvS5wBKgFdwb5Xxc+0j7JzYFAWnXiz9+dLW3/d1a7iASuWCcD/Vsh9cocYW+Q+hb3dZUiyaLtstU
BcfMPwK5TFWkEb3XBzmk4hbXIjR2tG/1lyzl9heOj791VJNKDuBWOn4cZQMgzIbDnXmA/FtY1zYO
xt/44Prgtgy66heig3mm4Vr7BclMJdCMGKwsKht7FFhXBZDadIeddrpfEZovWQzctV+xIbGvyke4
VuO9obDYv2m8VvTwJpL59D4XCivIcSSCK7oWUPlfpHxvH6bwzXKGk4+7Q8JUjMZiEaRDMl8DbhfR
Lj4TItGI7YrD5KFcVFKiBitjmuuue52g8RFWOZXzLZBHtIe9UkF+RBySII1iNG0OckIjBNN9OQBy
sYQVem28DlnMnRLSYUcozWD6kre5G+LnffE3B7Jy52fiUB7OKG23+32dduC3ncpwgBhZXgpE0wv8
kKsGMM1YvVfEI/iHpetGUn9QAdJkqsaCFU8BJWd0FUN/jDDERTI2zzO6FFEqKAbBZwN/S4yj6vco
vxrAlitCimhws87xoAyh4NrwROxYTzYTUWrxCeRecTf5HtScREZOZty4My634+pBWvmieKV53NZj
SYLqDWEyLgiL0wrBcDzx+W7GIVVhqBubp8pS3uERAXyuSQVnmEZwEqHt2mv3K1Cewj/cEqNJ2uqq
zKHxV/lfubfUQFGxjSYVfgNGm9RogNOFYv0y6kH/Qpjo90emevO+FmVTXgsab7iNqvefo8IjYcu4
PV/kHLazC2vouvcbzc3XUK/xK3HBCeIjthXlR53sWDp335sfxrjy/pSdFwWHujbO9R4UXf84Jt34
vNk2cNBuxCjYu0tr3+S+GjPpLKjC6MgFzus2nH63pWbOrYkFpcgj4swPIOPymXIAh4THDEmu32oh
EL+J5Ykyta+ZXys0jn1NotE2/P8ekHOypp3TzfeURnhidET5B04MfWVJVjUHBA/Qg8h8hk+LP246
DAjehhv2pjj/CtPG/tkRYHwZMIHLVeKEbJCkuIj46G4+4yfB4/N/TeFNGw21Kt7J2F2fbTmu3DB9
WHwNs7X/igiZ3UmNifpOuKTHY8jBgokY6ngggqaO0IVaWs6MLx6yW5aCc4OLgcaP0Vv9gNG3X10f
VVvqEg3/DosLRrNNs73vui35IvsFNQ+McTDAAuw1kmVfxP/putm/K2YrfpWr0bQtTbTKrK7qYL7Q
ecGaOVWk/1Rku7K4x92x20uQOljP6uLpmNYEsWjb7Q3iE8fh5RfQdjfTZr05dSJvCzgHUpSojOpi
PMZ9guyau4WVSnEh9yKDkB0e2Dzm2EPkhM5dULQsG6jcTXdn+kf1e+ioyjRxSI8Wr6f0I3hsfpCb
1k/4Wmd0hpXXiCOK8Pxppj6VGW2+y5hWdcurh1b8Vw938xaE8AiS2/Gu6bT/Umtfts9DvS1E7STV
aq+8eDWvUzlNxKDuo08MUK/n/Gw7v35Zen8CedosphXr7KCN9C6Epu5erOIjU5IIj5XsGBfNNITj
wZs5Ncdirgz1MdnG9rqVxluw424yTsBWA+pD4M/8zyV2np++2nuRkbXWkWhQu7b+jjuEE2ciMtb8
fmXGQdDFpvoXg27ur2Q04FW7lzCXtgBrz2WJnMyigEHeMDv6extN/pbT6f9HKNQFZrVmkxQCesAj
Vhz/Ez8ISo8Ge9DnUBku8nF2k/OgNwXLikOouTLoO1+YVXoWG9fehHw+wBy0ufvgZpPGiZgqz9Ma
hQkgySHPscnQR0bRE9g03WaAK+C2HpHfHSpWTMaQBwvXE+Ia/92zQ/VtYpS9mdYRXS7uv3HIBifO
n9paojOi86fJhXYt1anzm/BVNB5CnoXQkKdJuPOeDXG+bCn2N9RMfeR0byqq7J94Cd3XEELLObr5
7ohDmSSQE+yGKqpMjQ2tqRZ+++zGc/zC9sbu0xFTgGCp6wovox4CH7Idrr3DkiZafM2j/0WePIJP
5LjN9Yjxaj265L7PGf8e5y3H83yz71uHRgQA9b9JVcWnB5qGonYwTQUTyyeWen4jLErB9aK7ROCG
OAAJ/O+8taU8oEjaoeGjuD+jsOdP+mjrOu492DeaYyT56eKTk3Ysxjl6mOtAGEq1dgOwv7r+GHtV
vSW5Sp6gDUFctjzfxQXgMl0ahwJri6kk7b6lsn3RNDBqeKgs07nD7JBirMq/wxKo4jQlQy0PFi1E
gs5rtjdyDxuyLpzLDVM7g66Oci2BZTWKDv/oNnH0eJk7A4rKsl9P3VSMWb6sYHvkN3l307rLX4Wi
iqUEXFZsIGIsOcVjTztDePP4b8Pwd1cNzewd1tGBL69iXAU8aT7ILJiHQqfrbsUHBkTesbFEosfV
7r75JiKqZUB36QGN0aKlm+o8jDeqTZ5nle9ByrBe0jTkrsuBcDzxa6v8/VderYuLIPyCMxMGt3zJ
evKHbN/AYbKdDRT5JVfQQriBGT01ti8E8lnG6tT6kXuPXWx8iJMCwXHkNnT2hYxmlkUl/Wao9NDz
3mShenejtvyEUFQWV9qdkmfRlqRoJAmM/a2/brAZ0OHTIafsT1gsuOuvvVomIp1mdinP7SiYRWdo
9yPDaltjQ6y77tmzLrIANGMTJprcge/CI7ccB1Pa/jA6xpVZvGOBzoyzLF+rv4ntuC2jW5+SMlGc
qTIJ6bQQoO7I54qiPrhAgtV/pgCYOS67cNes6TDA05hZheQiGbzqhvyxpLnf1ip+Ciqlh4O/7hqb
VofG7hHLD6T2gk+BhzH4zX+uat3pZMs9NwdrgKxORUljfHB5iuNhp4jTW9SwVDxY3QsXVMjLX6oh
opcYWH0hEHquNCGWs/pXt4aF6hW+j5dutiS8XNYA3LMQYf5AMyshIbspvB8CeOfM322PtDjua7IY
Ze6ivKVypQIi5cHNXSQvBiQVJd6GLPug8Q/91+W9/dVpt36UqNKdi2AQ7Bg0NmIQ7fp/cb4y/IHr
ghWCHtJx1QGEzRxp5w8d3zZnjCgtLeg6xo9u7w/uOZfx/qcQm3OPxXR1bjGT+f9tgetfwBmNPJNd
QsU1wHC5w4867SPmAt9Fw+8vJTQ7Cw4yRECcqMjUznPJ0gOVddLhha2OE7wt0witPCwh9K5ypuTa
imLezhvv+3XnBjdXEjTjugY9eZ79FQyJjLPlDkEEt2SH+uSB7oDrQjtTt6b7BIhxjqthBMDycBO8
gklqWpBu9dBLtSp+DpsOMSzXTfE4aJTE6cpT/o1CfX28DHpIcRyNH0yIbnrCJ5n/qB4EOVt9w4Qh
TayRibBS5TMpLYe56Esboc/SwBVNTbDukTQ8+aMB20iG9fryrZTtzOTrJMMnOUOhBmRr9U/hDiMq
iFwBKeHm1j2a9LZ/czsUABRZ9BcyIPM4rSaWkh84xfZPYsN9pY/30YJsQLUBKhzaRnTSUr/ICi9D
BgsVfgfxGD1zB03+qcsLeG4+3fHozMVIiz/2fp9dqrM9eTXgzrE2MzB2EO8II8v4f5yd147cSLau
X6XR95xDbw52zwXJNJXlJZXcDVGSSvTe8+nPx+ree1cyE8lTgxkM0NC0IiMYsWLFWr9J72cM6ugG
Qznckrlktb736WiPm0CVzBJpuVK4rTtuzX2c58qVSU1Etk0E5nnC50Mh3deQAX9Vnjjd67BFG7sH
WNHum4n62wPcMw9tU8HIWZtA1fINLl6NcTM1elJ85l0gfBYsCqO0gQoRfL4ekeU2fSF9S7JJFckB
eR79tPyoE2yeX2AUPQnS1K4oQY1/MXANtWi5WJlGkFAojYGz9SnCAwAKxyfQpR1+GxbUpa1SwOWx
83bEi/Yy43rWfXijnI7HGqk93iWSiMgZVcgFuTuRRs0qAf7QEFbl70Kbe3Ybl+3OiPvhQRASxF4F
z+fTNa2bxK20uzz8kvA9D49XK3R8ExlbumDHXGs4rFUDbCW1oV7xHEqAMrd7EZSgAruzuKdHYdmT
pvrX1ZAAC748+NJV7HXy9NlFuo6KPuunHI+OT5iu0brL7Njjyt1UksdBSrEF3MS8KkJgTVTRfJjZ
9M9DXlRwRDdxBtqEJIaCd6k3X1d+0ZJ7/roeb37RgtEP4Nkrq5TP4ecqcZgWphv5luyQKn0uSYUJ
PPTCK9hom6TpNfS9zHGXZVQA5N4HGj5ScgBPYq2s1FIC4PVnYWI4q95KyomyWDkQoVuVJ3GW+pRb
4c75ADsSqpFxneu5e3kVltoQ82izwocxq5uCiVnIpBS9mmHzDhIEOLD5Qw0NBXgcdCnSwkEbfmD0
K6/IYZ3bhkjuSbo270FJW0hfAJCs87imDw8dUH7QgZmQ5kpgcRtxuAI9Z+2KDO52rujvs39gB6o6
SGN93oGMLy12oJnDQAT/QrsPITwoV5R/w+IpVbkLrqgE0dq+vLSnEz0eb7G/Rl2AmFIUEA8zsedF
24+3I+Neg8dQwIqXjVuaZfnB0hJ/e3nk053NyIjPaIgaG/hRzb/sjXhQPWq5FKrsbBySxIMPtpWL
t8ivLo9yunUYBZNAtg2MDIo4x6MwdKhYJSda6aXmoM3QNzOVDjTl+48GeOuVfXN6LlDfJnzQPaYh
yNc8Hs5ULc9KBXZq1XCbNZSGHSqOXyDXSPv3T4yXG27ktHvQ952X983yQeWqqiHkbvBKubwig4GL
BX04dAB4wkquKOeu2K6fW0pTQYgJBjzUhKV6ocQLu0xbznwRCP1Pb6TQZTXRXEmsgvgBtUZzRWfk
3A7BOsGECGEi/7RUF+9xhFDp3NINQOeid6J+bEynMOou+w+2IhZEaMJLqspXW6xlCJicjIK1nEqj
BOvcWGCOhnJllHPrh1y5BHgKFxQw8cdfrDfA6cYBozQgBHSohda0jwK52gzUWOngUwu7vEXObUZL
tEAPkJYRzRYnTM8rzR/NeYtInfXYZwiDOIPvG8KmTUhqViLJUqRojlyWYoisoopqxNKmJLfahBwY
5nEl+elzSEMPfGgMdGUqbsw6my2Jhab7fHmKZ8IXFwMiZBKxEuM3+XhNJ8+cFA2QqI2mAIxOyfB2
9Ui9VUmjbZl4JlUIRd2pCoDHleme+ZqIwNJtRpOJ4KIuEpVODvPALDnptdea32SI1xF3sdTtMStr
tz786M3lqZ45DXNChjWLInElLUNL3VsNGLuEXhbwUFdD2XLbCsqaK/mZr2jIKLrpEipFSD8vpoVc
jR9l85nz5FgaQL3HdbRT6loSt1ImgkYOI3G8l8D/BisB7ezIXARQ2DALRC/9+FN64P6HBjcwOzJb
3tGQYTzXqzkbFElq6QexHbBrD5XTWxn4zDFhPJHsArFr8G3zD3sTSSso7wYMUxY2LoZDnYndBiVY
4dGigrIS0c7MEfk/BQMTjspsF348VJmI8tRrKex8uH+uUAEtG7QK4m1IA+mxAKb8NZasNb3iMxO0
Zm14/IM0Kiji4ptCmEaDueOQhBICOmIFHAlqi7fzRVgK796kFpgPC5cNbG8QwTyeYATpnHoSE/QQ
BHKtBhxTX2prem+nR2F2XBAxWdVQfNOXkoBiZ+LiUeIDIyAgcB/3MXi+IOpWUrEzo8zaePyH6ImE
/iJ8tvBV0kyzuH4MMKKFlGmgdQL93ceaLJojJ6OhKIuonx2v2CAG3UD6DsgC0Eh6XyGuk7t5JTRr
5+vMdAjMEmr2IpccO+F4IDpKqp9RP7WnHmXSMJUrB8DiiuLwaVR8tRRFLwuLeNKfxWxkEpZ+yChy
Mt34QPAMx01Yg/8oBlj/GxjWxfjtvVsOMV7MGoGoa7O1yiJuhMC6qR+QMStKwZMtMIttMQ6De3mU
MxMzTOKiKnK56bzzjlevR7/Vr+KSp7hV0jJMAuMGM5l6axpt4BSDv2bOc348ngAYmZLfLVXxO1ls
DYO6DhAEoab/h50o3VXPh2kTiVH+2A6V8vPyFM9sEKaIjRm3DJr/J09v9PFhrbCQY5CFMHdzugt5
M71/v6PJQ2FMU+aoay1Evq1ah+MO6cBuE9F7MAcIT3UUjyvulad5AaUojavE4K7kAbA4u54eIDc1
y2cqWNuB1EaVBdZM/xHIvrWzehMObuwPtPDqJt1dXsYzX450C71ADa9CiVrK8U7pQjEsSwxL7FxX
/a9QgLSvU2up9TbJke2w9RhI0fbykKfXCsYULOXcyeH2XF7aQS9nVo+Ltu0p2bTTQGV9TwQ6kjeC
zPP8wYPBK9l5GVDPvTzwmS1joqJocgBNzt9SaxbfSxJY9AbtDrWqu0hTU7suiv7deSzTs9C9lCFc
Ifm9uL/yYoDLbwL8shIz28Fr9BB5EzKDo5AkqbayQc9tHa5mqoHzigKaO/5+rYIlFjhV3qXmEO7Q
9gJbl4QCqvSeEd2iRzjeahTtdgrJ9af3L6fBMuI2YrJ9tHlrvclEjJData9roP8BMz1IaD5tcjQV
V96o5zaoIfMmJofUeKoucmY0nwoFxXmQyXps2DWAhe/KgKon+NtyD0+k3v8Hs+IpjdAtzx5C9fGs
JuRUciiC7E41L0IXlnuhA/NCJGtlN56dGK/8Ofngf83FWx9lKmChKDSg4OLBIcAZmIZJnVtDso9T
Taw/TDB/1iphZwadTVJ497CYXOGLi2GSgSkXEzybEcc2elRQuEZw8Dm6Nn6aupeX8jSTY3PwQtV4
p3IrKIvYkvYxLFtkdaBENZCLnHAayuQr3C+jHGCIj7289qp79UU5rgfPlim8rEzWlexh8fWG1Ap8
ndaEbXHs0k3YNeJtP6AgZoVNtvdMWkdSWNa7AGQkHoAC7SnbHw0agikaeStb90y8sRA+IaQrOrF9
mV4GPchM3KFysDWVv8FIFwifj1L85VU+P+c3w8yf4c05jPQm6UQP9xtvmgbdrtpZXAurSFVzUsVq
7rU0EK7Env6amaBYWyS0ohEuN3HlicQVn6pz+4sv/rexApFhcVpzxOQ8Q2XKPthxRwWt+qJUZQwk
TPQPXc0b7fLkzy0xxW/uEm7O2dTteO6qPuFNgSyjbWhKie4aDCJjTPuVWZ3byAZG4hLi+Arfcp71
mxUGGawmQ8s7AQm98psX+fQRS9l/xnh7LRU4OyHeXLNCOdhecbGAqCMDEJBIOCpMxF2vAhFIoyZY
STjOjgKphMBD7YP4fTwheE1eIWObik2wH5pbZIrU1uWlBQP68vc5t3LY93C1Unin+LBI4yuSexNS
KwMJjbgVQKa7Rt4ZjwWM4Y//yVAIP1tzYo0H+PGc0nqoG0vgIxVDU9ybXhPQ4TSB8YIm6qOn/2Aw
3K4owZFiS8tXOHI2AerQJLwdDZht2zYYX4IQd7smSbeXhzr3rUjRuACRY+aGX8wLDJOq1ymlG0XR
0kekLMw73ezMlVg1/y3LwIlIsjGXh7ghllrMWdLpYzix77Ia3KTdghW9Ijj2nwMqVNuihe1zeVrn
dgbFPiCKoJXoYS2uP6WBNJ7qtM7Q08qcaIIeV0WYhJHXBysf63RuVEtUNgUXH5WM5dx6VbKSGkz1
zKaudoFXPuZmdQAqp+/FKuxWJnZmNBPdZewT8HyZ4WbH+7BvFQG3cdrrWi/oBz+1hE9YO0Hdkdrp
AYk+byXfPN0fKFhLGOeQR8gwXRdnORR1APtCDqmdHvu3QppGam5y/+Hy5zo7Ci6HHGNKGfQ8j2cl
CJ0+TKgzgWhDgVXt/OoOCOeap9KZtZtzIRotPA4oOs9//ibQUq6HHWWCq8+6sXuQJG+GTMD6Pahp
r3+RSy/5/e5psQUpMsmo1dN7WUxL0ZMq9AOeBCiMkayn8q8wM97pUU1hgfeASlgioHN5LFNKWUBs
Ips6nne5gopujXYM1WU1c4BiQFAT+WYrp/n0axHXNew3eVOSYi4bgmVXwMDpLPB8SdneGFPk3Ypt
r/Tvju5QKkQDbxyD6C6bi+hupuB9AIDEKGM0+SaN05dphppVerRmg3UyIV2ReIEbIk9kGffyxaFC
6bcSWhEiolSO4bc0F4pN3ATvrs8zCk9T0onZLIEJHW8/gKCgvQ3khitouKUdZyZSOP3Yx8pt1xbA
9qLaAkQHT57Dj9JludonOzfPOWzwIieC0HE8/gUJL52Z8At6qUrAyoSVEtyooZa+9/7nOpk9triY
uZkJjcfDiMjDt+pcxoMWZrqW0r9kgIz3l8/WnGsfXSlUPGe7kLkXbs3/PR6kCrO6amr9ewtHuMiF
Rz3cp6KxzSXZxvGGBAfSF34NK3vypLowjwrZiLKuOgsGLb4hWELUegf9+9AerMC8SbuNnHtOokfu
NH29PMHlUNSORboPmORQcYUBvQgeIboSE9BQWMH64N+hduI5bZ921wJ66xsz9QCTcZu6lwdd7pDX
Qenx09OUSTGWpb0I1SGtz4fARr8jfoQfkGwmczRXRlnezn+PYpLzKspsrLc4bzShfeSAmVoAzakH
VCLMpVhUlBx45WuAiTODzWYh8NDoeGORsYj6VZ5jU6bNaMTAY6y+MD9woXFjDo33zo3PvI6GWmx8
Tfc8YyoZCm5iD4kh9XaIq7w3ZZtHofKDNwZ1NSLJIi62rRSAvEedkSCj7Xq6xjTbJmP73p1AdxYW
BHGKahP1kePzBeNgijQdcqIXFgWv2DpAYTF5b+Sl83M0yuIU8yBBE2Dg8YggqGejm/VNjKVvl2dy
ugEoRyDNijnH3G0yFl9lSIRG9iek1DAt0n9JA3oOCQTdWVfCWLNKet26b8MSCQaDUSKgW0J/aelQ
16ORoI4dXSy66KjIkDMKkLWN+qYS0vIO8G2+bfS23SP+KjtDGMlXqOQmK7Hx5BTzRsbzRAIrZc4c
zsWM0xKF9TQwvlohDIASmUVn0OO1bOrsICA8WFM6Nrq4HATZF2SE/W/xWKbWRikV7ZDhVWft3vX1
ZkSMykOIFgoD4X+yiBVtkgxWoA+9jRleAHK5MJ/QTYFCqkbByhtvMaO/hyLLxaqVHjZ2hsdbXvGM
MM5Ibm09hfxdM0G3TQTpfUHidRRaP6+TwQJziUSY8hwZqSyAaRPIKLDBiL5RxGmtYbeE7/09DN2F
2XyP56q2WDd0czr6ZwIw+k6r9tFQjjeoyLV3Wutru4AHM8yuQYOICX+rjzFRgSjd+lcaui0On3Tt
oC8O4evP0WkFzEeQhPikHmlmMhJ6SEXk45DYtRon1wNyBtsQbtuKIfcrLuzNGXwdC5iczMaheU9u
fPwdVTVF+nnkOwZR9amF3IN0lrKbvHiPZPFey6vvbdh/byXsc1TvY6a1Xwc60CNZX9nEV+jSr9Up
5li5+EFc5CYXujV75S7RQlAsYOWaSOSLUmUpLyn6r/Ehq+lyPqCdmcXbOJxS+QOacOHPKUSNegWt
dGbxZxtbEagSgAnE944XxKsmuUX+s7OBhqHhq+e5C364cMsgStzLx/XMGToaav4pb95YpTTKwThv
u6DRhauYDXFDMtq+/6QyisUZBck234XHo1TQWr0s4Qy1kx9sZWsQtoWM1tR/MBeeVRItQJoQ+mIf
WbgsJEivsY/yKPoOK7q+EzpB/3B5lHObA6gHR4L6CL3bRdQBcOEXXQqrOg6laIdla2DACJH8ja/6
zY1YoOogt0VxULqoe3r/0NxRoMrAepweFKjVmdSnUAsVinO3g6T1z/giCFdQvbWHFFU5pNN0/YHY
v4YNPN0mAOd5bwFXIpkmJBx/QKGntSNUEfodplreRnGW7wOrXuu2nC6tSQeQTyeaIg+8Zb0+EMtO
F4t0tKHlfRB17blTzU/epB86FFzQbG32hlq9D9ZC8KEiKaMWQJlVBqK7uBbhH/U8u7MR5iliBV+t
AmHwfSEpoe4gMVsEaDbWPk0YJDqjz5c/57xTjsOMKXFvgWeg/QKkZjE04BnIZDFDmzqAbGXwok1e
BOUGryPIDk21VnmY/77T8VRaIWCSAa8udu4oTZ7qy+jh1D1yB/KQRl8S3/e24KwjyI1GsUeLeM3/
7zSWze1AIErAStk5y2p5gNcgxGj0FRE0EpxYzAU3VmtrW6CvtRLLzg7Fmx0SKFqG3NjHmxShtgm/
RkRmUA7sZS4QMRY3nhVm6VaKJkl/X9aGy4zJXQ2ggi079+oXN7YwwJ02NRgY2oB2h1Chb1XEGKe9
c5PMSHWGIHqCUuRleTwpywNwNqFB5XAJTf0malAkcBM90H7BDTPRQiuiNZ/hk3VcDLlcxwQCoImj
gQPVs3AlNX6JDKlx0zLpViZ3ElZeYfhAHMiu6Fvri3shmMZARBIJLdGxbK/QKkkduEHZyr44HYW6
Bl14Gp1cqWi3Hy8hqqJdZJSwlK241jZl0E0oNunT7vKHWp4uchdOFeeKXS6bKJEejwIzS8LzCaRL
63nih8HqME3y26tRMTobA6LhQ5evtYdOhmTFeLjMsO0Ztb188yWSoQxKDZEirCvJHdAv1xwrb4QH
CWWle8tsZr26sdlcnuj8+d+GEYpiMmnaDDtkUMCWxxNNhr7txBgjqGYb2q3Tb/Kdciu7wcowy04m
QeN4nMWdQ7bY6mXCOIX7/XPmcgLsX4eH58uTeX2PXJqNcjybQa8DmH+MIu8AFNh4eWykO2ReXPxP
HG1D682+ruwD8vn2+OXy2MvH58kM5437Jvni+Zyo1WypJexVp3cAwds/jVvj8N57dbmS84F/M86Q
ZOhBZIyjPnq7Elr9ZwDNB2/lgy1v7+Uoi+sFOn6UCPNspi3eIA7CgU7mFCtn+eSdtBxlPhNv5qKE
laRG8/e6LTc/YufTi7Z7/vxxzTnz1dz30rZYhF2AzMkohQxTboCdOugP2J8R27yfHOMJ/c6rlZ0w
7+VLwy1CroVjJeGD4XrnB6Kv9s/MPvx2Pq4kHNKZgPH26C4f52md1QZSoPOsUMByKBY5eAY5pqu7
z7tvtfuEVtDaB1sJF0sCVGMqhRXMY3YuDzsOWLj5Mtk/n+4C+6F2n3kT2Ihtrlwsa99vCa5XEOmQ
k/n7jc6PaSvucMTa1NvgLrzy7GTX2ivfb77rL3w/eRFFYhUOJfTCeZKBk/If1Ubx00GcbWU556N6
aaBFyFAFrIgCOpf2jGi3Ow8qRF61hy421ua0tlcWQcM0otrM5oNmal9bbx+ilVzImJ1lMVIkaw3n
1zrbpXktgkdkCrKG4NjfC5jc49PgGls84Jyn0A3d35DuCcSi/Xttlq/556WBF/Gk91O8BEoGVj7K
h/pzflcelB/eA+VGZLeL5/FTdgjvlQft08qOWVveRYDxmyHU83nHKOwZlBfYn90ezzDHsw2n2GQb
3zUd01mDbJ8UWxbxU15EmlHO4qSeDwYNyG24l9xPqTPZL55dsLz5VrZX7/FzAYCGICD+mS0Hjvs4
YtexmWbivGUxId5InA/FtcgcVMe6Th0s/B7rBxStd9VOvbGuVlb5XFx9O/ZildGTGRMaJOQqbr/R
PyfbYNtvRzfe1lfyfq1mdu6T0k+gaQGojqb44kEQIVQdjVVR2xXq76IE+xZ5KnV8abPKjabHy1Nb
BgLSfuqeFDsUBZA/oIXjVdWbUPaCRJ0cQWmULfpIqCpLVYjH2jitxJw5prw9IgwFspNGPxwk00AX
63ioxJT1Qe5wzvJgqV/nVpaBB1aSlRi6XL15FJUOFq+BmS27rKuouFTjB4ncUQMr9x7RSeNQdUnt
iKOc3kdFmj5BZZIe3r2KVHB4VpG00wTV5/3zJpvIEUqo6gKvRgwniw26rMRUtUkfkatP1vbiHMIW
y8gbjsINQHwN+tXiHODGU02WIYyOkXWZ5aB9UT8h/oaGUqXlSvwpkboGwdfUQLeWynYt2Ggjpg9J
NHqftSZrcgQEuq67KlNdfgRNUuIxVIWFaRcivkmX1+Uk+abnSm9Mlyg1gQujd3W8MComGlljGJhY
Sl2H54iQ+CPREM3awB1qfF6Rgda6IdricNo9V3Qef/q15ZuuRHdw2kaFoq8x3Jf55fyTFPYH7S2k
XvExOv5JAiJNIS7xg4PFQozQsCLbmFGk3yj8I0bQF515GAuZazfshpXU9vSwKXw04GnUg6nQK4vb
CSVXoR9hhzhVY34vAW88NYgP3aO4uYYSPTPSzKTRacNTVQDLczxJv54t7yx5Qk4v0oFSwHVy8zFC
LZQ+1cvlj3x6rilhUvMyKDBAQVu25H1DHNIcKSvHQApn01QDBk+lv9I+OXnk8NlgVSpAMmkgcwXM
M35zxHyaE0o0tZ3jCYFnDziK2lHqKzYbKj2E7ZRvjMRLNrIYqbd085MXLR2llQh2evT4DeBuZrYS
MLNlpW2cut7PS06XiZazvvFzT/ioxiKYQKtBC+cK+WKkXN69unMcg+AD1EeiUn8871QLUiVPPIj2
dY4CzqjG2zQ1lP37RwHcPDcLwBzAlD0exe87elNj1CHzgp8nSkioDGOm/e71U0WFiUhU1uhVvn7j
N98wHpXYaACGOGFfZLeJWktuKKA+06Me6qbt4G3fO6sZswGikg4IO0dd7Bl5FOsEL1r04afQP0S5
MF15eLKsPBJOA4opa3A2mRQttxPQIaxfWnqjWTv4w2auKKJ/kyDSvhdNTQCxofUoww51d+UJ9T+Q
rP/zc/i//kv+8HfYr//9X/zzzxyxpxk2tvjHf9+GPyu+/e/mv+Z/7X/+b8f/0r/vu5eqaauXP26f
i/qPbZv9em7CPFv+O0d/BSP980vc5+b56B82WRM242P7Uo0fXuo2aV6H4zfP/8//3z/84+X1b/k0
Fi9//fkzb7Nm/tt8ftaf//zR1a+//gRe+earz3//P39495zy7929NMELCnnZr/rk33p5rpu//jT+
RU9wRmiSN6IVAPH0zz/6l/lPlH/Bl9Y0Km4kQICK5qCS5VUT/PWnpvyLcjrIMEgigEhIjv78gwP2
+kfivwC/WRA5QM6ac3v6z/+e/dEX+98v+EfWpg95iGvZX3++PiH/9z6fmyHqTB+C2qNT6CU9Oj56
kjnVsDYqC9pQKXzCo07GBrEBTYViWlkjz4p0pU2tu9nURhDsIlWM0g1ygUjz9rJio1TcboKolw+m
7llYMgzZF3x4kx6lMgGB5CkLYh2JI8v7pCptdWUVIl5mozGunLX5Zy6mQatTA5liUs8D/Xg8Dfwk
cTg0UUY3IwxUC6VrWlotKg8Tv/HcOklLnD8Q7e4FC9OHSRRXTqEyD3DyA2jbzYoaChCIRQgbVYCk
VT+asNETvOAiMb5t+pDLrykb/NS9Wcqq9jvvgO2WsDdaMBKBL3xMdL++yopx002V4SgIEvAr6/up
i0vEoYd611clUidmXV3RmZDUDQaKtDmyQngC8gz/hIr0t6itJ/VWRdMMjVUjnrZaD8ro76XGYmxl
qov6y+uWQSMX0Tk6hzNiaxHXMq7czohLZInCuPgAPd26qwdRq7fTVKDwG2ApfdcDNdFtBAbNzmlB
r/NGUj3FSfDl+YIIX/JsVB65lTgoVg2m3e/xO/S1VhPcPorYcW/O5D+7/u0uh4J38nn0uXauA56D
4XtC7OoVnFYlzHKRfiiTO0kaXhqyvQ2KfdhyynF3nea9d2is4aOMpe/eSBHHRZhK+zGmXXqPchd+
JHmGQr2ELssOBdKkuENwtr1GCK1/moLQJHMsqFLnE0aFSJel5ZM6e6glmH0fEI1vt4qeiQ8mUJwI
YZkdn7HcCniMullRQ0IP4/JHPDTVLf7P1ZdYVsbfuWIJH0rcKg8GOl5bbDrku0KoUbdFiWhjdAPm
BQgeXxPejXtzzMxN3uLfYWidhYrb9FTFSHLlmJV+yQN85QQj0d1WAtqq+0l5HZLpbngLjQhfZMno
hARGXLTT4ZBOkX5XjEV9iyM53jsytJfKQ3AbvwTvRpOmAdG++IPR0Zr2mrCP3dxICzRak/4jorxR
7AYC0uXDTLOf+Mtsoxv7W8MQbrgvmysfi+27Iarvu8Ta4qiMjruKGGwrfpMLVBZpzuIXEA3CAEle
kJuNiqHLI25ecCeHrNN3w4DZdjqY0a0/d3Z0+J6OZ+WcbdzfRrussLIz4+KLidbxttO75gGjungT
i+2hjEsJTZ0036zsr2X44QmLtg18ayCuEhnMIvygVhsOCEdilml2fWXrQ4F7G8ivcoc0a/UboWhx
PzaS4ApRON73YlzdjrqBN6EspG4Vd1RpBlw7JfpUXeTqyD9gxpKH+24+/bKR1u7Iu3aFArR4HpFw
Ea6Ays6oWZ6P5EbHQRN1aMWAukKtrxBEl9cOQnI9WtuyOFr7gR1kpGH3IkHl2yW+pGxEAHmuhSL7
t8vLd/xo/vt3zP1HTQJ2Ss1hETsHRcgDzHhRqAWU98mazdRpdVEFaEdpK1el/kktpLUG0EkYm/XV
APPSz6WuQMdr0QEiHfWBsfdILoIeQUO668uvCA34P9tYUVrgWH7W77Royp7iOLd2nqghTwG7qPW+
deWIoXowq8S2NSRf3np2QU/3muesG4spOoaXVwgY8yKAIa5CRjCTlQEygScki3j7AKkQr8nIVuFt
Wl3maK1xz4//gcYl8PtYRnUFZLArVeWo2EWo5bumQ4A+kP3cGbDhc+o6lBwhk58LVc2RrEyqu1hG
dlCv5HCHApXk9qpX/cgUYR8KeXjguVw5iZZ9UcZSdFQJdVuwz95HXZfTK71MxZ2RqE+V4PeSS796
3KGZJWEQUpgfKy+w3Lz3ETmUetxSUR5v70yRf3CAweOdWwvqzvKTmyFACxkarMG7whyR/unaLzUW
OKiaB9YDAF6E/loPKSXf083tJE7Bd2w1x0NOS3uHiXm14a3ubfGPrSbHN3NtK/Sl/rEec3GPLoW3
i1NsEbRQrzaWmHEzY2HxTQt6DURfwl+O8rcOCEsApFmCtaHIFfc3kHGReTP0+lD1cvWgaWX92AhZ
90v1Q2lLOIvvxEL2UUZRu+mQBi0KHlEBpg6HJxinQ6ncBpr8mNdRvytkpfgKDgtRaAT77rS6DR/A
2csH38u8TUTydzVEibcZcuwkh1yObTlOg0NNieVQJXq3g+vo32Omhnu2jncqBN4+R2m2MLR8D0ZS
/YGqsrRpfH0ybQG7ng1Aui7ftug77uAYw8CF0oMpoVDvhxrrHjOMQ8/Nsqp4lhAVdxulcUxUpa4w
d2/vgA/jbhp6w03UmFfAOZpt6mlf8fNSrjHd+qz7kWDLlYWJeBfemiOZYpnKSHb2WX2HR09+M8uu
72Jtsn6k3Da7TC/xLunQMEjcwcfjUelavrOWm7eNWT1hTOrd1nlj3pvdZCEznCW3OCDGeIMU2q42
xAexFr4HdTh8GPH2QrW0BktddB1t2pIHcO1FFVte3kUSsLI68r76sZI/9r1u3uNIy8OOXOgJ1Ib0
ecYHXuU+1AfRj68UZTJ3eI03TmDG4ycgAYKDXmTxoRmH+Brh5tEpIv1Lhu+vowtq/1DpxfjQWUJ4
EFB13k9YI35KchN7qq53irYxDbczscJGKz+V7KAzM3aYVeNyk/Wuj4TOd75h/zHRmu9ekYQHqxnk
h64LtRstrfMD15zxtYw1FQNpPd/qeuq5Kd7ZLqamL6MwCrs0b3EttwYFIeaIptABzdh6mwYDYv0R
8qxVGbzkaiOj3ZMa4XaItYEfI31CSplqvD+Vt61IdrqtZEgLGBRUjyhWxz+y3L+FLz5sKrXKf5KL
iRg3IFSzbYEGHBQVeKAa4D85mVX7OSvlj1Hhqwc8gBFlTJQU0WCNjYyfW6TZCJWCrmi1cY8JlnmX
CYH6jHqT+UXQm3SfE3uesE9AQLKW86+kqsFmUqLxplb8mMw4Foxop0egNJs+6TOc88Kg32q4f/l2
E0kACPFD8L4Kja5vMZYLXyqjUlIXQmR2G+JZZIe52l8liBDv2GPlD2Eof4LBoPlQ0eYRDNSLE4R+
dxLOYdeG7zfXYRLiOoy1wLWhDaKNz+cX4FK/c078NtLrHVejtfVFOXWkCEn1pKUhZg2W6yWSvmst
Q33uQh0viER2xGKo9mQzsfHZsALMYzsLEx/yI7iGhtyWijsg3+dqaiKV21CIm/u+zP2fI5W3jaLi
6FvUSDXbU9ZNWKJiO40vu7exisbbW9EYhHMqcBcEFOtZqF646xHY/RhE9MNtvajDXULuQH4N28Wb
EGlQdFxaO6mBC2uOw4+x9c3rssizWyHU4oLqkRltmm5IfoU6ovN1NaVfTExw7L7S1R+tN7Yfg1Yg
8I/qBrdD89nq1P420ssKd+9Sws+lsDa9YfFlOg2Fd7fGBwt0GyZ4aE0b7eyLrukiesND5e2MPol9
Gxxg/m0sx1ZxR72vDhJxLHIAWgqcgPnsFwUdB3qdw170xPQ+xNkx2hSa5FmbDp9UNGyGTB6eQqQb
t4WYpY07aK2IrTsF4F9ApnLpHnhdWPw9UtRH+q2vKD4NzPkYjKbpH9JyFDUckyQYwVwjvfxYhbqe
/2otL3FyfvEdklBKirKwkmDIoYvTDYn66LactQ1+kSZmxxoXcBR1IeKT7fDQZ2NtOqWeo1IxTNId
WuWmO1WichVpBN82nYXC+0EaHjIjlwnEcJ+1TVH4VbFFgkVVtghIl70r4mgvXedhm7BfG3DtJIjh
rg+zcDekpnnDPW59ZvCk/CDGOFL98NDCUR5UvZRbRyUZicmCpQKbb1RzwV9IZtGia502v7pCnIHl
tXRXRGG1f/2pMf7SVzgxhTvQytKnQkyrvUbj/o4SGA5ElS/doUDY25bEZczjrTLdkbLZFWAj80YC
RqxjzM7sw6G3Nkgxjx8qmIbk3HKeP+XThGam7CMYDDWwGx4ajdUSGnyYPwxCKt1hGoQ7M+mk+hxh
YeADcxtRb8YfxJO2EQ9K0AM4y+xq5NpnT+2k2tdDZd1oGlr7k6Ik3wrP4nd0oJdtQ6yKb1ZbNaVT
5WbxQS4s5AOlxEem0OoiNmweqFdt2DKROpv4GnURGY0rC4YOUqUooH9EFOYceIDDQ1LxIgJ73/ub
Efe3fVXL2n1Onojju2SlARenlV9jdEpl19AE67Pl5yzdEEeTXVRy/UvNDevzCBysdMQJaC8ZxaA9
J54kfpFAUuFCg9Ee4ki52j3AQfF+Tyb2tCr+SFtNBnOVFxYbNBhcU04PReWVeAEHmvWQWZOwyUBg
uj3WbPkmRh5ha4VCsKmxjt4GYvYoYuL7nGiSfKuNFV5GmbSp0cR4tNBBP/jC1OMoE3SSi/q85CSD
4X1SkrgaNmqk4eyJkaDd85o6KEky7q0qie8RlikeWzTEbidLbFwIfPx7jVId+kQKN71lzS+12rJc
lUwCESbP+CHVqGHbStHn+7JOimupGWXX8MLkV22QdZTyLg5EK7pRRpNMpWjTPeo92e9szIdbrMTE
T0WA7Y0TTLqC0HZTSeE2K4v229Sgbd0oGMvZfS5xg3hxqGGAVkoyjinZuKtKZU9VRWXjGUVdOdhu
JHuMar2RG1QJr/8fe+e1HDeypesXOugDkwlzW75oVbRS3yBEGXifsE9/viQ5s5ulGWn23VyciB2h
rW42CwUgM9f612/shmOaNCTrSN4TdmJubbXcbUtHJdSuFR7MqfQumVVNP4SfdhuR29axJdTlwkoH
6y4VrQ2Pls7/UBHNcS0wuCZGb5ifQls8U2Pee3F0ImdTZ8rU7WUHkXqf9+oOMd+wks68A/xpX6JK
G5J6lcQT2Itu64lCapaFcWIqQ5XuJ+0e3/NTPJrBWjuDrw1XztvOAXzPBw56ZcvpNlJDf1lVaXXb
Fct0AEXw/8bp0P5UqKBam8g6b3V2zhZGlrXFuRaf77mNrkmmCG/cqe9OhBKmj4PhPNeVKQ5O51c3
Ttl/NYawemplDWGYcFPoLWmSbPJZJQdSoJ8YO7hf+skIYBNH7XeSTxOkh37HewDBl8S40acw9MXe
Nurd4ieCM1Opk4pLkzly5QMRwpTeV70tePoOgmT5GNjz9aJi9Jp5u/0/SRVVI7RsbK07n1hHl0CO
UeQwRf3HkrIzmc1bMxvwQ5zo2Byrfelcdef38hsuic/lwJ7emPVdG/b3mZGSQD6voiz5asfm42sn
9o40f0BQ/xPMPse8H6qC/52D1x/g7/8ZLL7/UWkYuTv/Vf8LcXDdHv/f/wCaf4HBVz9yOoTinxC4
/g/eEHD3L7AF0Df3Ff3Wlt5v+Lf9F6IUILnAhIUJvVrjD/+Bf1t/ITR0sQBAoYDBoPYyfce/RfAX
s1zsAB00ZiAt/x7+fQ49gAGACSJkx5sRVbl9Bj2YgpKTUTRpPHKGZj2WG0rt5z4XlyGpWjt76fb/
uC//BRT5Cit8BIr5REbStkCMoK2EPjby/3rR+8Z+FFaGUSuCBN5ZbEzv7aA/cXgT4zQ6zwFvt+m0
d2lSA0M2rCQDR+he/oilvMpUuXab7nOFsyrHAOtFsHB+f60MJ85RBxsJsM+sDFibh3g+7e9nWm8z
DMmGi8Zl7RT5tOrcJruJkyAmcQo3550r4vSgfGU/tCJbTlmS7VsCkPfpsjzOZDVy1pfwERzI32JA
4eZMJHogZaRldOIvkvyvVeoQD9Ih5iOoJji1wtk4Lv0euyaNjn+LnYvaNhlZhuNEJoPynO3QR8Nj
WY7ORnrFvCEy7gBskgIdRERNE6I1DYIAwGIhMs4gp9axSg55BAIRm/yd3aLO6lun2S9Bh7bfniJy
blNvY+Kfi4NB9Xex+P2GRA+yEbqYZAxCtfxNLFPr1CjiXGnnCRW3y4RI9do5wNgnf2IhvTvvzS3R
8DeYJPq7sICljR/87PwIMyP70VUi3fURMIGyQdmIf9uavkFAm5fcd4QS7mhmnmMlgiO41edF1CRP
tKsqstS6m/LsgozFdJ/2Zrb3mmW50or/YzqGTxaR5iDpwbRi8iJWZhC1Gya5xr6HWEHgStNto8G4
CIbmkWm1iQlXPW6ZC5So/geDHL/cfglEn+7D2dnz/IIDiXP9Lb5ABBENpbxOCnEs4vT7SOTPpzwI
kytZmr21KQMn3idJSmYxvhn7FNQBpNch4bIx5VEGoU8EahCKS3/OcYrPl/i+sUt7W4Uc0sjAtio1
xEpTgNZq8EleM8VjkhX7dM6CY7DYX8ugBXGv8JKYy2BaL3ZZbK0cHtuStNteLeUGPT4JF3Fb3UiC
lVcDbgfITwg/GzKCuuK8r6/zeZjWpR/+TAn0+Y788Cts8pzA95wg7ASfwkNNoMdpCYuUrtsiRcjl
DU19q9o0NJmU0yLdtEMc7TDp+VZ6C8eKbzyNce7cOh1CqSW2OnBew7mMreirR8zi58btzPtsbqd1
jOgiY7QRdpuafuS6xUtly8AQTztJxvC69Oryog3rm8AM67+bKfQO5JmSHI2v16YjFPJoJHW5MWYr
41BH4N3W7m2cWs4DwkqyaipZHIuWYMoaDOsmJJF1l+WBfCF9PN8azSzXJmX9jvTGT5XM1daTSHXS
IggO7H3RY2NOdxUIEAs0ynetonuvoEnGpEnXbjtuWotct7Ct8y1irUPbFtMW5/bwLhd2hqoTnMYu
RXVjmMHyZba98UuPPOcE67jdEqlSQDZGAL+3E7ArLzjB3O0vW3duVwU5eVS+syCdGeAy1wimIg7T
WTnAmvkkb12rhXhNbWDqIiGkWkhG71FQPQing2RXjt6eBMt+KzOToChbFxwDeXhrhxrE0cWIqcuS
cfTgijNg7badLluyfmq+D7qUiVrhfiFm4KnQZc6r5WaUUPp0r1VQNFIQCSqjxS7qGysD9vFa9xn0
Ln1sIrc7dU4f3lSdFV2zBSVrBFbWNtOlV4dw6bbU5VhbzfYnf5n8v2ejTPfoG/pT3dT1VZ2U+Sc7
zYa1V9EshLrQsxPE0ligA6qE9dd0LLo9ZZ76Sew52T26YpSiNkl181Ar2Kr63NTx33MxcS8pNZWu
OeNOistCghH1hnmrovHBoECdpPlEViUl6xjW0TVhRfEhey1pbV3ddrrOlbrilbr2zXUVbOl6GGlS
iIZMF8nea8GMGy/FM2Fd1rHwGt7EoU8uvdcy27Pa/OC8Ft8daWIJWKtzIM9x3jepQZnevJbs1dxQ
vTfaFsEhgX1DeHr/xXst9KGYiGXVvDYA2NyZD5XuCqTXlj+F7hQWZTN/wDwnvfIia69oKHzdWdi6
x0iAGS+F7jumQMBEC3Q3InVfQrBySBKVblYIzEi2he5gItmSIZkTp0d2rbz2dacT6p5H6O4nIlL3
GIVQVUhFtlHGJs20lX4fPnQeMVnJaxtVzeSrhbq3UrrLilISFXmtjzi6pdk662pnZcp23hlmtWzo
6Ah8ckFmt4Vu4grdzind2FWvPV7HhK9PRwaBtH9FLN2Vo1tCuv70OtNtYqMbRualY4AFOD0Pq2Zn
9sYy8NaPxKgBXEcknPYUwTa441Ufxj9HowueKt3RGpzxX4mPqi7tXozUycbSXxIVnNU3de/W+5Gs
QxzMmDNuFj3srNNQvBhzZ2JmStrpJIZ7uynDC7qW/jKCgLitk3TZ1kH/Iy6inNkv8zTXG61dl48X
rZ61EVmlPnXI3XcwwZ5bPZFD/8twztBzujkpTfBWmrpST/Fy04w2s57s2a9DPqnnfZWe/BGAyxCQ
fCO1cV5Hg/z9i6yiVS5NImoZHwZFcxvreWI2juo4ZOGVr2eNVAYprBc9gMwHDkl0yNkm1/PJWk8q
jdehJaAz80sGmaqAOsmCCK8McI5nhj8YCuvJp/QbcSAl6VAMWUuqpBrneEsAGX0g45irJnesY4Zj
ys/ewyoARWh1aXQxGIqo20Nlpz+TzneOiXSrS0IkgydS2euRLduYxnjTAVO2F2ZaD9NdYrY50dGR
qS4Q7PqMCjGxW4dOnK/zshMM1mO8Xjp3uhaN0YBx/bQJZQZprpZglxfTp1l2JZCs1XkbZUbXbWzV
OCPawaZzh4ExM5pXulZOtVoKjiRX3oytbDZ5b9Sfl2QijhWHgEMnxvASTLm9iiBFPhOzs+y62m+I
CBziy3aYyMtqgn7a+U2bXpSTUb8IpoGXY+Z2P4wpDEljLKJqazNMvx6j2cWiNW7viHI7qZHw8LKM
7sfOKo8kXo9E6Zj2PnDKYV3pSE45SpMEK1sdwGLKbY/b4sZjynNZYQ9/64++CzbmiCvYLN1FGcxq
v0jvUxJaAXhGtU6Fn/2Qogl30sjMgxeXQAJOsut7YKRI5QGpsTML0JqrDdG35JEOTXkYUiLFrSl/
ztDvXcUivFvK1nsYC4nuLcnLCzHY38tqrC46oeCKFs5TzWjsFA3LIUfBQHQt7XAEPrK0ZHENxE2S
TE/5HqcnzxjENmEkcOr9vuNgW3z/hpM0fRp6Dk+Ab5I806a5VB6Bhgh4r0o4Ez9Cp6uvgbzspySJ
gmdfhSGVwhysl2j0p02dlu6n2C7HT6Mzk0o5RFO8IeUMFLlC0gZvNK0vZZB2qypJP8OyoHi0x3zj
+ODStsPcz5ojCkIjT9m7q0+hVTyIzujWNloMhtCp3Du9vLCNObnPanLk8g65BBkZyiOc2XHmz2kX
uyvlBvkxtfphV7VuReDZsJO1d89Ol6yZQARb6XGSDXH6s8aOfkOX9z3r3a/APA9zVZ+AeLzrPPO/
1a7zdR7d+KEC3l9ZkX0N0f6hpsi+KJL4cy4m5a65sk0SWNnGHP1kHRgkk60KXr6x66JdBrhzTElq
XkurrknOlP0hCZXcFfNcbEiaJgi7mepbRnf3bUWqMCS3dJV3k7s2mVGWifjEkyRTbW6v6xwMobaZ
RM8FJ6hAAb8SFWmhLpF3NdLV9UC5OfstHzvH3VaaUbpuOMBWqZoJJ3RCA25OVz+4IouvMjc09tLN
dhFQoATXP5pdV1znMi/wX4HOv8DNwB+7EBSjvv3JTHImQKRZ70Y15Gt7UYfI8kZoyKO/y6NC3o1T
/R2NLaFls+pom7y1MtNhNclArUfXuRhyZd7ATxhJhVqcrRd5f3swRg5Tm0zE+SUX6ZirXZT6yyVh
6YwKSqONrxAXbMpR0HB1BC1nubGJZs865VW28bHQ3njCEFc145ZPcQLAZ2FsA2qaq4tu8nqd0pxX
z6ozzHWZLFfZNPnfA1U9L3n5YjbLuHHwH0tWJIoxYbDN4SXKdO3rOfm9raK+wuXZ5kWd8AspwZrR
mvYVEqvS7jdzroZ5pSCOrUoZ9Ye+CQ5BbxzwT64wnTP7sicxb6x59Wgxl1D9jDJTbnEXYjsmqDoh
NlFyJg7GvGk780vT/RyjaToOgOpMUZPpyzgOwS1z6OCbkS3LRrXVSKBx3qyCjox4y4omZmlVsU+k
uOsKV60Fwc5tFryUrXmfKxBTUbEakoU2Us3efQJ/9YAKwfo84Yq/b2jJp8J9VAFz0FEmfxd5M9+Y
eqfzgpws3jSc9hB9+21RCB+9VUA3u6LUr66Cwjr6c52vU9srN4Fdfe+IdbjPIqbEXSnNvYiy25zF
t+FkWZBPyew4Fj25QwlX1vTBBdf0xZ2f8jmad6VV3dKs23etN+1Hlyy8VTHNdxLizs4nc/ALw2e6
ZD9itBVm8d5Us7USkNj2PBi+WmAxi1/ol7i+YWcS7LqufBYs5JZ0YyeqYOHxBbZtlF7UmObteIG2
bpxm+4BJp29OV6Odp7uOPnzthXfBnGXX5L9zZAXRDBrgPlZefsB6gofOnOEqWehcFzNQK599cRkM
cU8GsPFEzd1fDY47Hwt8rr55E/26S5jjhWNKQqOz7rnN+gsPZBsWcQwnPKicTUV/vjHkWF+kLqP6
tXBq87FLhpr5rWlcL+AbRzUQ0Om1gLM5veyPxZnrb4vTprs2RfX//yHE/wmVVrvi//cQ4vpr+fX7
138iiPrn3xBEQ9p/Qev0MZZiUg/DU9sYvoGIBuSd/4QNfecvzGsxNHACrBO0afa/YEPrL0hOyJq0
KoF/If8d1qz4iIvB8ULdA34HexbqLIzPMxDPrwlRxmcQ5B/K5jK/dHFcklk8dOXQqMfCl70L8tRM
YwYDsOqtuvyURnFAmBs5YUx7dwMSg5kgKntI025dLEU3iqOIDLiVe+UyGf+a49zIbJcZsqqrW2aw
bWQfHIw1g+44tolMi2snIvwTR76Fo9k+uTbI+z3DKcHHyMyY6+U+LHtyD8K2t1vrJh05hlGpSro1
6yYa4ilLkKG8XlY365xjdDBW6xAEaxhB297DoLM5Pqemb6p8Y5UdyUOrtgw6YelIKwKDvG26+AuZ
jHDPzTb8g6fSGemJvCwBKIzVMuQwIFMCRj5ipQWU9LrEw+gZrlapIYkFpNPcmjYAWbnOyibC3RcO
V6gH/nKZSFWJbfJxdwSu9skTA/qxQlQjE59bogoLc7xNr2yMxbcRDyedj4OhooD4RmeRhVj5qveD
dp35ocPNdosM2tQe37XG47jIi5HgU9K7KnMC1OybJtqC4ORcV4RUiusi4taOg30Hz8RFI9wUoT1c
FBMR2NVWCwu9k0N9rKMvZmsg4rTKrAoIONRXVxqm/oVuW5l89BRHuPOsZgZ9/LiURaTsg9FloXdv
oGLoIGY3dMnW5eIsZe/tMzK7hdzBTZR1cR2VdVp/Zw5t9eNuUVgreptUkBLurZvQH/j9TZMYw3Dl
I6rnJmRKhfxNUG3zaY0UsC/2TW2ZXELbNDTEUAwSC6jS7U19/UmPlxVx2Kktm5d/LPr/Ah//yKTU
jxxslM4QJiUefSDyHx95mykCbtOxfWL3nSLviJIjXEb6pHFwsSiPK+Z6W5z1snk8Vn218JIbKhtV
erAgK7nZH5QpH9UVXA4NOf4nCEaYD5DKenY5CSnN0LCn8LHDQZhXgwBiXXBb7jgbxbZ2J32rhjHG
QOlkkMHrDldY1ZekAP7+tpyxFfWFsPthzU3YB5SQXyyRF39M0r7uvEevysD8boDSyyHdt22WuOIU
8EBCePY972O+QCNbmqolnGmweLWS2cfUfQc3RP9BEm9A+1mA3Snr1kuH2TFuiykf/JfKUX2UXeNL
5mTXfpFZ7un330KTFP81++BLMK7Bv4TlDIERKc4ZTRb+J3uTrOfHyW7SWK7cYSHodiv6sQrmfeyA
Gg0XgVF21VStfv/Rlumcf7hnsb+5eF4JPApxgPr4ZhVYLvTx4kSPbuH2c/jQD0XmNTvFQINnGDq5
/nASQPQaEFVbYJVoGt0QNNflQnvt3NSg9qyIOIn0Sh0GK14geXSVpd+LyIhbtaHx9tLgtuoLnIv2
bl/q7WQc4orf6ULO9OyVbS0eu3A1LEPwJSyydKLloPNjFYu4zUvgKyYDQCcOJwCLDMZC6Da72a6k
Xrhdl3OZM6QJfnPggOCYW7Lgeq6o6Hy9Ko0k0XtSaEwuD58ML8FP0rxnKJESz4/RGdRNr9c2NjMz
/w5vA/1bhsbVv9pUacL3mkSnN5apRgA2XPi07vrrTaX+zmkSsO4RQzf8Z6KyLBF/o1vux/mywwAK
jKmC6968sIniPL0ru4WderuYXWyT0ZvjIbmx6sSMOQDboAAsWikknHVynKMRe98Tg4SMR1LWHoKJ
U531pWt8rd42yBx/aR7e1Kh8qr/Acsr51c5ccr+fzcyHK3aVE/6RZYc0tKsUeHShtNcb7DIofnSs
c33VviDQmHctZTJyLwald7Xi7Tobgyz4e1j5+hytpBfF6dqebQbquzkfzQ40tndziVmyGfadueU4
d5oXN1WIWXfvvyrS+iX3Vr7tqJOKcM4pCrMbt02UdUO0h4E7MTLrq0Y/XCAiK82f0e/5PggCWFoa
XmRxqd+zUfWBC2Bnzh17TBlCFPlTLuarp9SHdQn9m7XHEaTZ4NjXf1wasQttiHm+Qi0gkgUC5rIE
Tbl+3/OMpp24Ze6QLbw0Y5kCFUIBakau7v1HnCTpmmbjpIUits/29WHtkJPCU1Sj1473A8wkWOx9
Tn3uwVW29SqrW9jge1mkUUcQfea0Utyn1iQT0tXNgNAyea8qaavlzkQvENH+pnJyrxpvAe1eVhK9
AJCk83aA2k4ns+vK9CI+4O0vlgORnZC1t7fdGphKUAX5qd6zpaArHGEHFwPvQTvLpjM+1VYFAuAS
GDBUKn5+P+1wSJz5xkZUp32wbozAHJu1UdOFxieOR8qqFWHUEUgL9qCRae7KNO5t7yrq/bb7ZkoI
RfbBUtLmjHWspa+RAeSq6dwLmYkIhltRWEs57Qs6NAd6I5A7t1vWxmL/yUn6TMdKyYptO5507H94
tbETnz3puhBkKwUyu/fcRVQmBN8BFGnNYM3s7PV7aRhiZpkmhOcGhKusfLialryEtzGyKy9VY8Lv
+MPm/HEMz2VRr1PXayoA4uRfCj26PVsmc9I+4kQ28uWXodJ/5F0TdsG1qgdZ37H5+hX7tTK7afwW
5IFXz/sJJDE2vs0mQEhxHVhT74Ajj9XQ+OsSei6nSzGVKmU22oap8K4Nn0CpI30qxfW/ZcJHU2Aj
ziUTB5cIWAW/SMAmORp9bcOStea2idBmDdMSJekqo7alti7DVDbO0TZGNdb7djZJgXv4/X08q1a0
LB/zZBcqBdJBFrP+9/9QuC5ti5vi0oz3UVVmnnweTcQyTCECq+CVzzwnA0/Bx1nxrOH96qfreYUz
/0lp/ut1YGgrcZ2HsIO+4nw/yRpbFG7T1Pdve6MtyfLODqx8jv2dCk2YgFumzoFeEKx6yhGIvLru
/f3tOCs3aBYJgoZogWYC+oJ9/rITPqXa2HU6HkhHmgSzdCswAJMmxKC2/9NVadFll6mYPC/6Q+vy
yx3gg6l0PKEJJtyFs7pxmStyorKlvo8NWLblJzYLj+NkCAODP943H4hXYNJHJx40lyy0ZF794Q5Q
On+serAtxFidVeXpFE2e6dmCH3O/6rIiqO+rmDmwdeO8LTDYwzy9Q64U2/nezwCSzO17EVMUczkO
V3EVpqNJYoCkHd1ZEE/ZsjPDpDZM+oQjL1ZSHwiilq/f6e0XOxSSMR1qPoddtB5jcD1/FTe1oaaH
xDCqPr1VYaEquA8ebpT20QfwzNxLuxx0oTGGwm1epOHrwqH15oqkXUiIUdLeRYGv3+LabPt0vqBD
ygdAWSOk6NylsWlzKcytdemjoA3wh+GOoz6p3rb/dODte4HtrIucLhibtLsa5OQk6ESQmnBoWHYS
Oe6KECNXBjt76JbqsZzQZfaXVrkIzvi3ExDMf1akeMgmQ9pyiWyBcehOVJJW63JZdJu4Y1RphNaz
IWWe3ZRhpazpOszx7mzXKo34jjvpKHqaq7YuUAwCHuK3l+xCPwyHYDWKrB4aSBz4JwwMcnp3VmtU
eUb9yH2pOGmXRD/sHf0kjOvLRcqYS6jeapaxLWwJZW5RHhAYG37Cv0OIruGEEQ4Kt6YeANda+rhF
cGG5LxfaQNdvY36ZxIKPH7HfWlWD1cVPvv8HFsuaF6XkzKWZpGbTNzh0mCgke6r/hBqxiC1KqkEJ
DSSAToupOHDQ6wqwHCkXqEWhPvKH/fZGdaWrCy01YT4Vn/KaE96EuRiyhW4pCPRZbREGzMfBYbDb
drck3Kt45xTlHMkMpBtb5+Hz5NnZHF32fZWofg3Y6IXNNunxETyZKsCgZEdquRp/NiF8AKp3yKnc
IyOFS8noLs1CE6ZHOSiaKSMqecddJ0m1qv5taSyAMuxP5Ic7tWIyGheDb1zBL4JDDr2jmxtzwE0g
9eOfBf2AzWiWCLWgO4lcLZN30QaBrtvSUixedChePanUKhgS9o4nQ2DF3VwYKceStcpLM6XIbicm
86g+uyJaLt0KNmN9U4TzFMz3rJilWvAsCEUYANbmBLBSvtqiWZKNEdLKFkfrbT2ZnlLczwLxkBw2
6eBUfE/KNMd2N6hSMz7Ii1rdKLx3N+/P23JjXR6Vb+WUkJ7+Le+nstEbeueGQ29wS95K6N9v3L/s
nr5NiYLlEVG5pDGet2pN3lijgLt993Z+gBhQ2jEpLKaTHKeB04uZou5EhJHF9JGVN7C2f38Nvxwe
mLNwbARUJjrt7jxPrEm8CjNzYziZdp9Pp9is3Ox6RnOxPBmlQ6+zK4M451j7/ce+frd/1OJANCS2
4O9JnRbw/+2zHjl1C/AqaLV3cQLRPdpjRZMEKZCHXU/GdhTMjrtrYpC7wFxbVtx41Za1mM3yMshC
BekuiI22jw5jvfC0t4ibkCXsrIjkvuDQMZvgWcdI36j62NVCla4NK2+GuwgDXUDLJjWR80NnEm1m
MSvzagQdNq2ele8Ttq7a2eQOk+k/xZ6/qsb/+b3RzOsQHOKkTaABcX5QWW4z4s+c93dBucD9+ZpO
oqXOS9qu53k7sLXpmi1/7NkQymS2NXYJHRtyX8J68x/UFAn+GSiO7lQts+NB4bdk8gPkl45wpcw5
xGqdHhgKVrFN336xMBBUtBeEOU5ihLvXArASEQtvo7kkzsktki1JttQvR/wNZsqXYuhgVV2q0tCn
keUYWSJ+NOhgJnlpLQlXEtX1FLebLgFiGS+mepyzfGsaWSv8lTVyCoXrOratCU5UE5pBn5ymmtSS
+kCHHwzGzuP01ZyZLugtiIWS86YnK22aZ/2UUQUtr99dJUTCs3aLP8rlz6txGkCXsokKhhBCJnFn
xUvaTUmADCg4OSIZhvozHX02nZbYiVhrumZh9ybtW3I3JltoFPn3a+B86YGEIkYG6pK6jP6lfIRs
vkT4aPknAOZ8eZJva312co9XwI5ztB9rCnj2hH/7c7HPRoSMtIsQqHOwT9ajm4xiESdTGHyuQJgP
jjvald4fu8kBSvfQWPDPfv+5Zz6PlKga5kYyRo6WHnKc1+15nJRTOy7LaSCUouU7qqZw4JS9lats
UGT8XlQFfmPGFtbIVMtPTU7PhvAvjeeio8UVqdceiRNvrHlld9RBn4EY/HHs/yR11wXjh3WKdTtg
tkmvAaubbfpjjxFMZtEnwolPU+j3dIl+FusXQbRu5/9NDZBGwcZOi7B9TAeGws26jOYp/Ub/11Pr
vrciYT0GS72OE4ygyw254QYyqLb29I3+/b09w5NxU6MPwhaHu4sTL0jux8vtGjP1p7KQn+Q8T2wk
bhLrtwjx1czf6teDIxmbIN3gfGIX8574vIiTBQeGkL7k9xfzy4tt22iTyRDQbzX+9WcXo8sEVYG1
n0q3T1hLZo+RXLt2ZOdpRpC/cMB15ZgsT7//3DNjSl4wvLEE3ZB2ciKP6HxzDaIpojkU7DReY6hj
2Q4afi3LCWLe2lZSw4cwgHpYuNSecZWd3muuqHP0gaGCLqQcGH2CSIOVtJKFy35H5Iq6cecemGDS
QKg9zFGf3FhRvKgFPXRRUTiIasxk8vP3X+qVKf/hTcTDjIOSZwubXgMHHx9tIBCZSfIJTu+IbFBX
gXvbW83sx9vEW9y61gSfRdOEM1jr0SEp7U7Va9fM9Sgu6saGb6Na26IUhIIR5xXvMXDV3VILLzTW
oLIuJium6mhdV45AspPtGncyc2PlwdTL+qOnBCZue6EMit/HAdcp09i+FQv2SJodRbaI9eSgBdR5
/YNmuPsSL74rwSa9jkCUrTebNYG+rpEIicd86ZqQs/MsRlBx0TeDMu4XNNRCvbw/jmUeNCK19LN+
cF1XVqhrGJRWEV8uyq283Q1vuDQIW8Hb/I4l5xNJkWrTMySqcNwzas6Uq9yp9PU1ASzUEYFs7BcL
JlwwXkuIkLiBVxZV8EQ1vPYGC671H3a/X04bxrHau8al3iL1/vzddGUcLQKfodNQOnqFLhXI60se
h7DLIawl+h56hECpI2RruHT/9sfrRUGuMtlWnOf+WYNMrZWkwPz16R3KFHaJ+nKdIYHm85PXEZeQ
mcNV5FHKQ//D57/mIn14jSW7vutisSZ0PuT594fwnyJgb4ZPkRvprgr/6VZjpE7Up/1ajuGC6pjL
WejNGiAHHqC9CN6RrRE0FU3Fe29m2KPGDXs2ZP5hWMPeo4B/mwm8l/NzFfAuhZ1sTW+lymjo05Uh
Xz/1/c0qSAXmzWqjXhXyMCPHx/0zMFWfuhtlzZ4Bt80PNZ2XSPYyLow/7JC/bNcuWCCG7MxLGdPj
nPZxTU+5m9noMvtP71sU7Yjgkb8Pqx3aVWxy5pg9zHVLh7dlduNyOo0FLjUvf9hf+Kh/PheBPyPv
AyMjDwmMfZ6cGEILJGA+nx6KUhmRXLGX8Rlj1uds1QFhvMfff94v2KzAjMTVcSx6SqbT6j5+99GQ
Lp5+ffQADzHBt4H8bRo2Yt1ArygZqzgYvo7CQ7OqOgX5eJWz1+UTcRRgFO0qRpPMH7+/qF+YDgzt
uAW6HmQ28OuRhfBEzVVVxA9REOmdBBM9h+M+Y4ZG+ftWoI0MiaZTTSaoOhYTgllg4tdzhmNNZNcy
nkd98oJRcBvdRdJdd4mhn97bRomRYrE8YdVsp/UeGY1t36ExYPy8xrhLj1vfCtCG2plV2Lkz1ej7
XCtBgcFVIbTmlUClS+WxilHFMn4vXAZ1eGWQ3n3VBCWeZuvI8Gq56aSjl3bjJT39a9knBV0c7i+v
OEcb6HrWEgXq57XfG7rZnN7Au9/f2fNagEXPUJmBPJaSSNBM3QP/A6vtlZWYAXOC+/fOsmg9BZsy
MYcQOS0pLulK1izvPxVE4MEfXmzpYB1HeI5pobnTwS3u2Y4HewuDQH+wd0rGi+Gv8FgoBUOfILAa
5jCK1qcBKk0CyFXLGExhtIWUE1e39tsgxHXotexD4rWW8WL1IA1apeSD+rzPdd5HlkNF7zOsCk8V
bbxh+seyXccIwNvrNvLG2YQpGscCHwBl6klsOea9B18GuCa/yUfc8Jix0TTNeMu+jVnyyNH4nhjq
gY0oiDMyzVa9HnS+vANbVV6XmCGMSKatYV+DCXUJvQqajmvNI0ZcZAR2Z39lQp5X1Rb9reM9ZUso
OYzhOfaQ10PMSAZx2dghgfP7pacXuhlNRkDoz/O4rnPIiBmWF/t8Dsrw2tInBO2BDIyx3WThUAfz
zdzC/Ea0HMAMtNfAmUuUHeaBif0MCZQ1Mm2cMcQKYptVSqM9suv8yXieZ/CvCi0cKp8JCX9eGQ9i
NE3J3K0K2jnfZQA4trdPfJmz2WM4pxYKsgX6abRNhq4z7v1RsU8Vaa+PrNA0Au8beFGc7qM8HBtv
FRPWg0arbdQ4+avlbZKcuECJfIjE/ZmK0JgpYTcDxmJNhMfCHEflmpI+Tp1jAe7Wtw8R+EvqXJhN
QNN7WvDPSRrgvsrDgEAiDMq+InsYzZegwWf9iIsAZMp1NoU6T6+2fX3Q/T/Gzmw5blxL10/ECM7D
bY5KjZZsq6p8w7BsF2cCnEE+fX8gWX3a+3Ts3VcOyZIykySAtf5p7fRzv24SWZgO3JC2iIe5eBxD
qfG/DXbdOfloI7QNbik7T9/EQNDjInQhRJabRrLGgYOKSRvG5KFtBVhqx58bE5jkNY9niuufQ9Sf
ge3b00Q+ATxMjgf/P5XbtIu/rzFOcoQODAJHrkYnSePx++pmaddkPEnvNoo0c8ZDKQkLyL9YOFMg
dqs6je8Y9xJ5foo+rC6jlmSp2cb8NZVw+SdlEQj3IHp2wZME33vE3iDBcgcr+VKWA5KxyK2S6ckm
Gqw7psr175GdUyQcyMBGGXofNkog4D2WUc+41qHl/9JrZReGeMnJT+nuDQlsex0AdMjZEtn4Pe6K
Ob84XjZVZ9xA7RvtUibODXBneWyXkMJUCt+ebr40VXkRThwxyy1Ogv6Y9SpI3JPVF8p6iLBEPhO4
gvXdRPSMF6lKp9MUJt5yqNNQngDsRIQJZ+xC9GZ18EhzQVzKBGwS8mGL4HNZD9bT0Lq49uEe7G94
iLN7PGEkT2RDkD+3VTScCLCw3lWlDSJ9+91P0+Ydp1HxXLqGsg5L72ZIpO3EjBmXWzspzPpjw3Fl
hySHuMy7O+ZOW3XmIxic8TMaE+cKQVchP03xtkge1gAn+h2f1QK7oclmkOcivviAL4cucgeQ5mh5
7PUwqkNUBvNXQjyWS98Qr3UcrZJ0u6yRn2JHtk9JkSzoxXvvrQ8N5xpHpjgLfB9QcZ5XP1BM1VfT
TecTMUalhqCCJ1R5yZ2Ekf9iSs/DWRemX+Oub19no40fE/Bzpom22DGGpnNPIhMWwN20nH2Vo+Nm
iKq6mU5PUkCO8FvYWNOWqc3PRe7a4O4jTklkWPNPGU7F5wZZ0KfKxXsCyp4+T4FZFQyCyhnhVbXL
gzmXEeJbs7y3ktj7FNrYj8gpQglYJGX4YA65+xXNffs1gpe5otswjqPXxndeO0hOk9onQMeo8Hmi
rXPv3NGvP8t+qsUR3BkCYx6N74mdIXgWMjsyKaj/bBW+fZoQnF8nYlOebCchFXIZl19FG4uPxM/A
8ObYYKZZ0R4Yy2V9MN2pvAvEXNyRos14E9vonwjWlFcLau2WToQKO/EyP5QyC/F8tsL9hNQmVGeE
OjWvYsVnA3zgQUpXD4cL2+ASkpjwd1io98gXw4fF8Xat5jw6FDSEh6732A+zwvxC7mh/NlQRvnhJ
ENw5ZCGBr3d8gARX+ZeQvpMSe/It8yRCUX8fqtxDDN/k4pFHU6ctyYl1YtdH0rmZiWeGhfWYAER9
V5lr3Dd2Gx5j+sebx3byKkTG0Fq0pu9gUYi+lzH/ntZFVuIIrNWnxpvqYyxji+IHLgPv40jAVzWh
xGdDrUhr5Z+cYFeuIAoWzJZEoTd/zkYwXLxF5rdikARwlOlSvMKx9a8Thw2R3V19HZCAHkLl1J/9
KWswIFTCwq9oZGM6JN1BSTVqi0L3lxX0NVkjmXM2mBsdnOIxMDHgFISqAG+8k+6JX2EQf6QQUjck
mT/Gznn38TAhXivUxRiC4rhEdnMp/EAaN6tviugxcuPqjg9WOkfoGvlMRZFifKI3Gk9NY3Mkp0be
p4cwlmyvGFK1zCo3v7eGoY5T5CEldqXxl4GKkrAl4itq3AO4B/2l9u7y1HAfxDI33yKGsN8XeT+y
uFz1lLjOdD9kHZM5a6w/Jzrg5i8SWMwHa/b8r/AszWsVN6Z7IuS2v/j4WN5tq6vaUxwb7X3QYwzF
a+SFv4y0wuRfD5JQvdZGZHtOvS57apQzAH7FnTzJAsMMxsUIN+yfbjWFR7trCeGtucL3KNXskylw
uJGN0r0JWIjzYOdpdhm9yHxLCqQlGIarmA8k2EtQAbxRthukZgbil3Bmtp8ocx7RQ+TZgQtv3k9o
hc+hM+C1cVvvoNQSfo8dkXwtEpOkAYHodcEk48rPVpR7l1xZyAozXJLXRITZN5fq/44pAOmH2znd
zY37AORkSo+Dv9hk2ZFvx9Isp+oCQ9XcZzbR1IDx0AtuEROLJrOfIUMCcW6F4WtriQjptJvclZhl
sZwTNgxOmzxUONUfmmx+5o3/yDu/+tEsGAj8BJpLFA57d+P05zbEwXYsPRnhkO+j5yxQ7nnOvPbi
NAxGwViWyVPuGd6jK5WPl9X8BgbnPqhCBcegdPrrFFkx+h7W7inDoIX13k4RrxHgeaiKPrqTBBd8
IQ6vhHEpiuzZSAz7yCEs3upWjXfYxZebyW52neY5vnN57fwUjK7xlobjCDtVY1m6qLzI6isO4TT/
ZVCCL+9NF/sQEUsW0lEWi6WxhWxpNNDmFziInuRCoUZ+GxI5qkg7SrJkeGnSAsnL3oHKZqQh3uGJ
vRfqprqXztsQdprjKdhQUMZsLVrYFym9TooLrp6woJZYxcmHJNshew9KnmWCVxEx8yPehn1TXOlW
KVhx+AVcaagPJn7cgvGEPRzku8r6pPkj9qJKjTiktBIuIscsdCj7wya/RbVXuz9YmxpvVEYPl33s
KmQZp3kYx+UJnUhC0lJsGBIUOyF19sCq8+vnHFfzOBySyOtzzICYUs5Gx5yLE1PbNQVHsl34y0Qz
gDHVCqzqwXYLSjwDge50aQJX1q/u1MT5n72XiF4Cc3Qie4ONji3rKGVR2uYDAK3yMCmaboI5bkAT
gVpnQgE6k48WGyHQWEMuGw1iItNLPOUcXAeadKKOx05BP5AFpZvdPCrr9DRYVDon1Gr8d7QyJqQ0
yDk60IJU/S8UM8XQkxpqdt7Pf8gqW4YYYTxPJvez6bPEwkBgSynIISuPPXka/ncKsiA74w8ejGvT
WEX9aZeVVoul6Qmm9dXL+9YhR3JpQnoQYkE5Jkar+xuyX2v+zXnS7QKOWA2qFTITSEG20jgzDY3b
7qqgqiAHlI1U7wKvO9W066gIcih9/xw7HH7tM7UUj/BEo0VPb2Gc5gl1Blt7hJbQ6OaENL9E8prZ
6NCuGwtU461cdSNFAsj0umEDdeloNfJMBguoAs+57uZhmMADGChe8gWqYP09GFetWtrVy2Kytagu
NSfNCpolR8fr1kdIVWtlttZ5qH8QxSarQQRudEHSD27Yr1ZIMa30M4lrgczFw/ZuCjJqu0u9Qf8d
LR1/fGvP8QfpP9smFSOA9eYTKuuWBqM3GrfSHZ0MlCzg0ogr3ffc2i/xKFpS8xmu0OYP9MXNCMQ8
wVTI+yVBQz4e8cJFsjoPCClZp5voukZr2CEtSVW4qlRFIFmMgIb6rcaAf9ypObYM9GxoDIRtIdkr
LLTTlevpyyOakKft2qQTQxtJM+AyDp2r+RnfDLkgxeb26G2iI9NTYtMd9KSCQvX+QoFIhOkhiEOS
xnh6/Hx5R3oKrNJETOsK8fyncOUHgeS9Q54/LQA0V4u5XTNK0e1aNa6tlHlusb7a0Geg7dyxTSc9
2vaSur8MUaQu6RYONZF5zpt+5sZEeIX141O3ejXVQhLLxx1huEh6YACF/uw7B5i4UwjzXsViwQ0w
ppG+oTEFS+k95oUrmSJZZTBX4hA4FZeA1EKNH9FZaM7QV6ml8ms1oUKi9omLdqYahD7mrbi2V/I6
FuGf/PbUGSiccUroR498vaD5mDemc1gCMryOJk8tAR0su8Yl6NvV/HIPmWOmxyync3hSiadCAlLj
VH+mYe71x7ZyV9M+fjOO9CiK6EdTHkr4F/Wu4A+6D4ZeYGRhOlHG9l/6lfY8dHYQZLyLCd4ZV7K3
aJwqyuZo5hAYZvUND7FlfjGRoEh2Z8bUVReCk8fxG11b9r3WMpnpmLcYaN/MtBzQzCiH8Bu0UE3u
vqdLkpePmY868dLSj/mv217Sk0LLNRPrCdMnlZF9N7xx4VOMvQnkaowmMMO26Jox09d8aFzNrY0l
2in7WI2ZvqJ22bNR7OQtI981vDauzTtOLh7JWg5awoFABgTuAELjA96FDMMpnlpWrfdtCiCWCKmj
lP4g1EU3+q2NKtv7Z9GukrQNBepIaea0Y+ImsbHXXrp2/1bN+Mu/k9lbmcOhnAc1m4fZRRGUEdej
dWw7ZJmvX6DB0W+nNEDVr3MVRvMxDmpX0g+u+K+MJtiJ7RK1RSGr5uDF4RzzLNA+qj+DrOZPWp1I
uFLuJm5cVjp5wyi3E7tgvDhXqlauPu3tEGVmdnQAVPjmFJuagJzqhE1t26P3Y34OcmDWiEEmvzqP
vNPqaKLWV69kkOqjvt5w6tFNuKyEO2tFbImCw1YMXhel92XbylDW5KyJHQUtQxO6sdsAFE2jGqST
zq3eaKq+0z84NET6PMW4TpqPwZZ6IYF76bdIdKNeqVjcGwqTGPMBb7+tIDsIbGFGDl8B/Gh98faY
AJvpnyD2Q3/4TUuDZFcfP8tEu87+RcinELd8tCuFZH/biH3TmFkHC4nQ/KSFAU6jj2Oc8eaiaNa3
a3teehfrCFmc2TSxJTq4x5Z3fySQUdzUXOOUIZ80AtqlnhdF7gfnkik9bCeNyvEB3Ua/1DsB0KCu
eRK8of1tlpHJp6k5fUTDOScydvrK9/UDvvG1/+gx5lhzoiPh8Oy2+NRXf9C6eILU1A/9frN95D3E
8msxsTg0LSkJ4uBPsT6es6rToqZABLrC04pI9YoxYtUaQQYa6CkXFKQUvwPb/lO7nnHuUoxDexcT
z+2Qs4fpoSzJR1jCpr1aHXatmvxIXymYbZ+ET53UHRQm+t8ANGe8x+06oioZkSAgvxtcdJpReCic
MvPzOzxyWkyz6MkK2MPJyNDvOUn00+qbwkmx/dal7H90pUW432endSsydjxznPGtW9asqQITCpkr
41To/D7EGGmhORYNzXjD5jj845eUj6/+euQYZbee3yvIn9CA8uaqgHLko9vkATsBAWupL6AimYSb
JX0iSd7jYvS4nTurvh1efJ84/YMDgkt1u5N7I4MNyFgyIGsF88KNEdLpXqAA4q0tZcz9cXtzMRzi
WKrSLU/4jwWQxNRgInpG1E1ritk/VUFBcMkq7IWy0xbLKAwiw/5KaiE5LJdxW8n7Y7wt6Dodeyd+
SjJDLemxgboXzTeyJSdyq3AzjPOpwbHDp9grHWe7/xmB2k7/gWR/fbxWwiVJBCk5tyIaPUoTP+gy
rpXptnrXTRHGUpgp3x1ZCtIHB3rNtircbGKtuN4vYNHmWozpTaU+mcTQ6hWaxymqjkOmING9k9zU
Al0Yata8NRjp9QRjTeA2fUqb8rgwGZXncXCjKQ5e26TWmwOGWH1QtRyl/MWqpFVFHVC7+m9ko6/4
wzsxRFKNPqR3TQS9vl4E0sQWCR7pmrQur0XRNJ3zTKo8OAf+CkP/TYsjmN9LBDMm+mORE9GcnBSi
Wv70aMYJOt++oocSt9qfE7zcdU91BKtDSIVhHJei9A0Q53qZiBPeyuidpK9bhHThjZjMLOhO/zBf
uLm4L9bmj2ooWnhjYi2DtxOR5Gx9eBse+I936kPEPAJgv9Ls+oyZRaI1n93Cbr8XhafFMHu5CwjT
cgPhttLhJtq540Han5lW2pronRAt880+bpF/XsMohmO4ZvCJxVM6OmSgvVOV6WWj7Jh1EBKpw+fc
rysSQb1SIgwcvBEV93r1mhPbiUfMQeAP5km1CHmr43a2AaVrId0MGDmdA8dcanHKfSdHP7E/M3vn
gVp1bUA62OLbvu1nG21OBst6ilaBybva2ySSrHtmbtVl1sJ/bB1pIpD3cVLnac812w75fU1jaNw+
Oz1xfmk2Ym62AvwThxH71lhchJlxyfYN2ygnLVLlw2foqnf7WyXzlOdgyMEY5muwaZXC2dG77k75
uTO+FGjF7WjbKGbmFOojZ9+ymV2o9/bBTAe+mY/TWjsQHMxXG/+cMX5bXodpcSbrJtfqO8zdhRcx
pIP15yHNLHa+89Agp8kv24XeHrmIypBrtH3LHgtd3wRcAg4As9Jn5z93c7D14Za0nb75pqvAmw5I
yTnrl87Qu6kzUN5TSdUc1TrufDD8w7xEYQHC6KQ+QYsJzBYwPpDTOlthFaRs98HpQ33TTa/jlG/D
RL/1YCVV95J7P8gjeideKiqUPov3r4AP9C3aJQc0hPqAtjovDdEMh27iIVXYFkVDMhY/+Y+UkOBh
/kqhRv241krpKia1Wr19tKgudcUM1sLr7daRfXn2UgEBtDWZa3QNaZsu72mMrI9DxoPko4RaSyBk
uvpR384BfwM0wChXU9qyYAC4dE6jr71J7H+jHfqu9gbQ2umH1txaUq3Q5XonttCd2O7CHEno46to
niRb7tJiWEaGAbyB1GgclL4Z82acFCDYvNAuWqzCQCtc9qaXQG/dme2a3GGQen0OKOX5m7pd0+9l
rWH2anGMJpSQJy3+IaeijycETId9bdF/UY3jiNCbf79WbBtokzghCObRAx0kZjvguOHe0Iyu2ND2
JFcGjy1N0srfT8rWfORW7O5HN+Zyqky3VWs3lGKAogzblLibUrIB1eCB8VdoxF6lt9AEusjbqqjO
ndiWqq3ST1yplXX5tlMU+TASDFZT3sTGvbX50Oyqo/8ZEix7evPetHKOt6Jl27O+XzsjdQgWY2qN
FqjuK26rNVW2itvnTbS6G1cdYk24tVv5FMf4Qj/qoqHlD9jI9O3d4C4zkytMtp2hu17YlMVYU+AR
E710CBOIqn4OhtJcpiMhipFF1aPbGcaSaJXDVmrDKXQ8PN525QiAkvMFPbXZknocD/okDKZJl7GW
XWqieMfnPCdf10VsaQ3zWutxkM9a/5VgKnp3olxv3rsEAjuX3t+3ViDcdvn9UiO3WiEMUCzueuB3
WksTqDi11VMInOi7R3+zYFs2tbx3ArNTnHHu1okvtil4FvcNCEm0rks2/GtrgAwy/9F3uLXlgREP
ziTC/RCpOjtrCrittf39TZRtEyeq1xeh22zXadzrS9Q5hRuUNfxeGc31Gbmhbgd2RHNv6enF9KGy
f2Wi9eRH9jtbbJ5flild4vY47BAmfuS5bd+REyPfrVr81q875CKTvA9sJMzKvKS+oS8pLNwqVVkf
5E10hhOx5+LV214FXkkVS53IVIzMMbqOgBwtC2pVOHVP5MQV4pW2vZpfygYFaHhwlcNThvhSe6SQ
0Qcsiv103AwNu5C6wwPKZpA1tCk6Oqdb2vHekhW1ygWJdjti6TCSjod03/eCiXld2VWFlT71GtfU
ZU/rS13hyLVGS1iv7H87nsKUYDQXl7Ed9VLdWyXHn3TZQPiWdjLsm1VQx9qg18albk7rrXITjN/j
m2kF3iNuNpJIvsJY5oRMO5+wtUmqzDUNobAbbeWzvDBl2KXnxwUY0/5uO7wMNJi+MrQjEmZZf6DE
n5XZXtEAh9ZMio+v9XelFTisS5RxfOHr5p/LxyLRD+kKjocCtfCHsxgWn4pFrLX50wocbljeLqot
1kUU5ED/NKWNq8uM1vR1cax1znoJVjX0zqmfDMk/TcNWxkHdTbpIxnWjdUDgpQsf11ta/Sjshcm4
AezLVkntwnAqx/VvmkiHQCG3sqauAr2nGljfAxixPkfbdHRgbQASFh+U6W7yeoKW/tH2MwlKv6Ot
PrDWFn8YrMpOzmSBun3xme1OF+Zos/QjEJIzzYezZogRwFBc8GGMygOfE3KA9elMS8Nv+MF+1TS6
yEz53FvPLFx3RcgKbJSCjN5Eb+670mpfFEFSQTJEYLqsPhdzJxcGjaqu/Tq30a1ty/TWgJVZOB14
+Q5AbAfAbtSJVJeQchX2bdbBO62l6A45mxt47KPR5BamW9UXqoBk5TeMELoZqBmgSh+qRKUxhWkg
SNc8CsYOzeO7kSIbpaMMa8tS94uF/YOaya/KYXmSuF6U99xHSdRFGitdGL+T/lKtSQ11CYrazt96
IsNK/5ra/uiFWKqsZCCCJ0B6Re3eLsxGzv1+bn7hv2GexcnA9KjD+wZSoX2irqzhjw4HhRueMMyl
OWjQsjjBWcaAQ9dlDKR/0miU9dTlQd08jA2iqPQalXTin+Z0HJxbPdeifK95jP72DGjd99IfovHi
5x2DqQDzZh84HunUvZia4U9TMuCOfGknrq5ElC8DKiqnm3NxLUglnj3GPtjuFcwvHT6plmfrUtnx
bF6J+5+WB3vJx1NBKB7KIGEH1AUJ2y9yEzcSJK15kTcQsqfQfzldSpinN/oCpIb+znqsicScThJx
l3/pofWGAxOeJ/EQEuxskjDcRT3TvYcQA192cUsCSG9TJozhyUA9zIBB8ijnmEcMClAZBwYHMawA
o55ZOwFsrSF82MOFIUWokAiiHXHVISzTQ80zHEH5ISNzyafVZH/wTybLwDk1ITPKH2MqfJtCOy3G
ILpnenzWk6A6WqZaiPC2yomYNL9qvwuvRtUSjak3PTB4YhCX2Z3tGitlad5leV4defba8UWSBSFv
DYin+xSVnTAePDEO8kfIpix/SNP3czBOw+1nYsLROxVnnLWjS1I4g+MkyLAZBh9+SQqGgVDxj5Q7
kRDhuOHYZEBDEvGIaGrD4+BOe7BGBgTzVAeO+OYtlFeAaIOiDt/NNRtwGFhJYjyijLH9T4hkuDKH
lgBl8s04Fei+kQTTM2Rz5bl3CdQLMc/VYIKiim1bNhCxsFTldlDshfJW4tvrVpQJsoH+CEHaaQ62
EkkksUbS8hVhtTcL1qbfZD4tGLBiTm3xBBNICbX9kXzjL9n9dG2+/RXLWhNP8F5BR+xcBg7EKWSF
sQ6Y0qFWW91+4GyQ50aRMvqnWfdmB7XZEQm1XviDAMrOiKLLDQwl9rJ4X+Oxac3wRemRm+G56C3K
zSwLdIu0WCj9fnW4yUQNpaYL0f/u2XRxpKyG3Y05GEJ86WUY1x9ZT3Ljz4mIo+GmzNGsXvuyd8Xf
G725fdp5x506zXgyVJYOmPDaDITZK83ehgzqynfcTcV8FqCLxCTiF00UyfZprA/qYuO9srUqSfiQ
NhoOwlWy+tEbchleZ8X83ENs2lhGXxprSMr5SmBNj2tm8GgnCNIX1tRRUgx18eI7dbz8OVB4kNfl
I6Qcj0VRgBecnb4gEeu7Xdq5ZVxFV2aJGN8CZpIZQXOH1IfJNA8p6JU/GkcO/FQwV/ZE9Ciu62Mj
xzo5qMr05HloG0Z9IJqyjWNDxymepYoaxE/zlBAfPnlhcckoiy5eTzT6Nepn5EmIvJmiRdSL/bkw
jcZ87iAKTzjHFJRRWf5V9Jn33oeS2sMOhx8cPr08BYs5n+PIi4n9nVNetAzS/gEQEWVsO8rp15iB
wd3R14m3FBTzuUImfR/m43gepoiF2IMvuz8l8Rv1qcNZ3V7TsVQ/GHLGf4aLPTEVpRvkR5NIu32c
0QCRcRkEn1svbB8mRrg/YlhxGF464a662F7VPPueyj9mnNcv7G4ld5mczktWVc7XVLbM843Z5z1X
zOOdXVpMAGWYpmN+w/PFrlZK0f9BGZLcd9z8sj3EYnAYGIjW82aDfv8Eg1b3DgHrqD5aRhUeoCC4
eIXs7A8oiMJ7smnzarTMU24dUwjt5tAS6YnN0Sc2OQmo9JiHMwn/5hGNX+CHDZMcMZjdfSx1hQIp
sX3HPLjwd+goSmLnZztzSY82G0bDVLDFdVDaxSmnQYK3a8SNSHPnlFvO9JjHifVnaIrg2zBZ2Y8s
1QGLru28MNiKpyzy40skbRP9Uune21NXhMce3F5PEY3be8uyxV+cbZwMxC0XfxmWW1/ShHVHq/eV
UPL0z5h+iDiVKf9Um1F16e0+ujIbW10cR5nf7MpO3+PM849eVGSXyVjitzRHuxOQKAkTO9gE9jOX
7Ll2HbbUzGDkAgq7qrk65ND+ZLyj9bkLu1Sdi9Fsf6B9JQwNZSMAoJsaozzIggxXL5YE/zftFB/w
aM0w1Qbx2GGv2u5sDnZVnRjp5iA0NbPxGvjB9D2P6MVOddKZR9uNR4Qhyn3IY8948jjjH5aERHAS
jrzPVt2UlyGPST6qVHTz6opJT0M/TfEN7eaQnNmXxOeQURuPosGucZZUcK9Tkk0/bdknENBjCCPv
5Ew2OvFBnM+Otu1/MhX2JZjoPDSPMlHxEy9bMmI6Xi44hqofpeHM3pc8HIms4TcuoeYH/iYq3f1O
1lzN0CNj9Iev0YyYiRD0SQVBeqb9XiL/ixdyhxgvrH8kS66lmyLoJekBAtUQR4O5HAMohoiZCbvM
QME4yvtKvSyM4uyf7AkZ/g15jrRu4GiF9THPDFbOj2E0hd57MqLoGA6BxWpjb7GBjKnsyH+pXkzT
rgoOfhakqapTMTOJYXEOvGjV5S8ZubEoiXpNdC3ZPXJlzveynadTVcdD8KTM3ISJFjjvHidCT/Nj
PRKScrXnbPkk+nYKDmbhdZ+yPHJFeSQkLCX5TxEVruOXIZnvZrxqgpkDcEUnPBH9fGXfbcwbjwFD
J/Kh9Jb/aHv+XSesQ5dcD/UfXhNkJghOftcJ23LO0EILErwZoaDkL4g1pmi9E1VUFYRl/nec5v+S
rEf6ye8vZqNDtnk4meaC41Sns/z+Yq5a7FBgcPuUCrif5sDEyZFtIfWIca1B491RibvK7m3scIVn
IthIEmnlHqTzoP+RZSz4wZ3oc8xWIflfE7RGy5n1z61feDHRit4Ruo4USTwXru9/8+3B4XuMj9cA
DOEgmrUZehe924OLNRQpeT+x3u3TAGHBT2JUW3gbIeiG8dnisdaYUz4M4zu7UL6o85ijWETdaLit
Ex+y7Y0aILR8sEDZ+pfjxAzK55SIch7Iamo9/rxcFlN/PNoKpj4q5XQRr7nFcNXEDLUEiLdJFJVf
6+1CTJziav6DtRsy4MW2+sF0XshRG7P5vkKU5g8Xnm7PbR581REh9poQPsIHqF0oC/fst0XKNcu6
SjfaacTRXR+shtmQ6m42c91tjbhp/YpBcp1007MHWUNyigs3VWbo4ABHmXdqx81QPCbN1HDDFmy2
mXlLMeUt8afS9TMrv4jRLePlCPOkc1TSciKi4zWmPvG/xWWo30rm1B5pSgWtPm6L/R6wqDr9J6VL
RfO2Q0qRWfhElNTF1KXyDGa9OM4z4vpQMvqbPpQIUqewFkpDo030+1vIzCAV04qQ/MU33QRzyw2l
PzIhGhNtUWcSOeKc0q7QAG2IG5BPLjxB1Nr2CBn4Frkxdm0R8XyOe4pz4ruJqmrTMxPzGi6ia5HB
TUz9wOxR466IIXXq0x4nRE9nmfF9ZppOoO6I1SNf6ZQMRtAlT+Zok193aOME0eu1mLNxCJ6l2SiV
foEwreBPbL/weHVJaApXQwYDROKNTC+ezFsmoeTQ6Yf0HOZhdObIPfaZ7K3HbguFJH8PA+OT6vPG
uzPySCXnxHY7P3vJUevxHofMk/zqf1jPqyHs/znUGAQdYCBiVTsuXgOfsJzf1zOvTmikKsWnEV+e
28KQ247hwMCju68PTS0URk6n94G6j1tmH1iCxnDDLcZzTgfLq0gOYVYBjkPbl+j134kEJ3bgzynm
0QFVcHwjwpu95ZcUEDj+tUETXsVHFCV1J074jY06OHBIUBjdlOxMru5IPBSMFYmO+vX2mFTUMVCH
yosBDVEC6IzVZQt29fgT/FyKJ8B3DxbUvtWcUxf9bnWQ9khgXjIZBZlaQLIUnAiwJcNjbwye1n1U
ZYw6XKXsGYKAaWTLeWuYk0smG8nYKPxJXoHfjoMzWWaT7B9Ky3Kq6J9fnO2yMdBZ9zyxFYXMGMzN
CWONyz9Ukn1Y0UUEU/3HznAkjhwZI6Ecr2IinTB46slb3AyXqY3aH2nEGhi05zNid9EZjMBHcftC
SjWZpkiVC0mOYZ1HTKrmLm1hOKJLM1E9UKcqQQi9P2sr5+7o7JYkNrL+aFSDBkPYOyuRvPg+7iqe
ThmNPVE+u5tzzw7Mvc5dmk8wUZ7V3GGc0VlGdjNrLBLLsdPGJ28kXwLNBNEy/PoegRjbq5W0qREK
MbJzy3naXV22xLwIXQaNHEjYl5gMV+qixs//6izdd57tzqPlutUFdkIUtskaLxPxyOnZ5OB18XD/
71fC7w5iEhtMh0RoXodwu8CyHW14+x9Wulb7NIskWp4TPF0AinJ19W+qwJ0U2FMrdinGv3/53z2r
vLwNwMPjCujCHLn/7wwfYX0F8e3qeWe3dxnUbl3duPckqzRGhytIL6odEPy/WP1tvej/56bAgiQE
zrMc18EU7/yrr5BglEDTgDm3zR1mFEA9DymVYsZuYBrHoeqcfDqPUgjWSjRpr1iaQfWSl7VpGPan
lUAmpu18SiknKv+Q8nss1wjOhHW3AQJ4+LRnbIC4yb4PIkyq8a0oan2k7UFcGQewX50TNm5q6n9/
1Ykj+ZdPymFEQgn7OeFmhMf8q1/WhTLG/tonL3XCFCV5phwJa3GhFOGxP+/6QSAIfdKgBvUxFW5b
OENoZBWiy+UEq252yOhtxsWYwzA89lTw9YWBTDlriuWiCLh2xpQxDSvNuKP0GyczlOgYmMm6qaU2
xWngEg5KVmZU6VfdtQxWnGv8lzYQ6uPItGpY2DOQkr5S4dDqP+IPkpyAQ9GlFvSC3YOUVG5VaGSf
wwPAtd6ow5zoAeLkCBy2WMOIgzTD2Uy5phyNienAHkEGK2aKZAdUKDfZ4l/YHm2vO9REFcyPDB/T
MoXQMJjbey3Hco2/VYkzI82mkciGA4wsLufLrvbaSGFzSslbeHWQJRWf8XUijtqcuKoC8Ye50OGV
+tEunHa5DChlRXWOttjyol9lf/NgdBNFF7dBPmzW4R2OwnaoCYGwav1M3I8T5504wXmAMQmjCNNJ
HcyFSAkGEC2VllV0eaT1JJtO3jXlqqIqUdQij9hI/l1x2DZwMsVdx1BgpKK7HrRXtqZ4N5o9F24Z
3dURDPJ8n2/s8/6Gg8bSIpS+DXVEdzeHehunPdOMVWl3ceAeqrosW00PiTl2jx7dsWEfRE43P7x4
Zk2O9zUEUijti92kLmzaVLiaSMGlkPC+5u3iDTXgRvDK8D2VDEc0GXNmXOwMsISwI8H0cnHr0Tiz
AvMEjCN5zcaJMdI3Gw1CektJLaewk4DVvMAurjENl4HYTHLIG+rBOYIB+Bgla5kWJzMTA05sZ4v2
KiZ0xhrKbg7imjdmCQ5V+26/mLZBLk57DgdLLv2FLT1kg28XQ5eA+6/b5tDBazr8p8sMGMLYxEsc
tMT+RZs80Ql8TbDshFWvdMzPUfVoqd7mrFKgupsUYaefOCR5xPYvduaHxAF913tXIWfaZel7llVh
GYjW7yw7XHqF3taSSPaRIIbmZ0meSUEN7dktaeGxz/Cc8VEYdNvOg5dYMHvHXRe9L0YzqwOGqMkm
sQymlG2a3GS7YRCx+iHbeJVIEs0FIzeUYAQzQ8/WZ21AJXub5ryrQlwJmuBhQiVmOV2N7FVCuTHv
G5Y4liYb0oWsncxrjh0m2/gzZkhrMu8Zlwj+f4aZmibQBnwwPDre1Mq6x0WlSEZ+FqLWxCF+/KIH
cfWHof4o121kYlmyH3D2S4U5LFsC+Go0yMkSh1jhqFrUNUgTUv4PmckAx3tpGy5j2cr/ou68muNG
0nT9Vyb6etELb05Mz0V5kiIlyrduEJJaDe89fv15shKaJUEu62j36kxsxKyGZGUBSHz5mdcUatB7
mPBOooRoqdcJQ7FrYzh3P0iNDmUCQsDrbbEXUUaQU2PZslXbGQJfuF3ksvpePUOdkOAglVhQARxc
YkqmEVBQ+sq9SvS8p6ET070F95bUnUCaKgk2C8zHuUa+xHL35lZpuOSgrNTuai4b9w0qjVYAOUCy
ESTKejjnmZlfir8EINNpJJjMYHR1X2gpACK0u31sD8kC6yiH1YkTaly+g8k68wcJeQaD6KTrAqe7
ZpAvgBtCoIXv7TNo4Y1M8EUUL7TUh1pG3QZO6hOdQXv0vprw05NbnBIBhW5ae6rw6YwbzLCde8yk
e7uPt8trNiiDL+CG0VDPsNo2Y1xHWvqGplSIKgAomPO73LuAMrPbqEjEDjbsRqBWI0kVQFpbRRC7
1ind1J+yzM6Mvh6GMUDbBbK17D0BjSpilZPo4EQoDgTeRoKoKqsDYwnhUeB6EvgYhIKAqyWEyPlD
HUFXSG5s8nCwMr4HEtW5r7QS1DNgd0/8bEnHTQm1Ueh+99m26PU4dT9OjuPCX5OQiuX7LHAYCRgZ
fQVznbfL88J5XAwQNNil1MW0ARQRsENE4YSlQoyUfXtg3oY0x+0iJMvkshJhUqrL9mUoNuiATw8f
WniwKy2G6whb/wgEFPSbHwnIIug5gCPjWT0klMhvUJ4ixjQShUl4Pt9kQj9jZjemeT68yjIGVfGp
HKlz0U13bFgUW6sBBTQc7WXOIxHxgXDj+JbSD4BA4M2FK3hmZ/LXcoELStCQUC869WLcLcE8S4iR
gKsF8rEcl76Eulk4+3H3l4iddYMAyEi5Qig+IgGpJPEBvKMqZv824tP5m14CwHs5TWVgJgqWVA4k
FvpMJw/IBWoA8VnkLwtQKaph3qOehDoCT2jpGFRJKRo7Vt4LzEBgtWecjQ2ajNccXDxXtRDSmC+J
kW4iI+B8lm+pz2jfBaszm5Ca2XWOM6HeXnWMftyDrrhicm9JFtCSzcd6IGD+dF6BD+vDWRgykyiy
hVmSItjAse/YqQA5LyQZicCORr/xrauGqIkBJmacPpqWy3Uvm2i5GT9BLGCAxcORMORlQL1c/hKE
PYfX0Ni0JGJ2vAsGpJRIY7BhD5xtqCMye6X3oB/9wyCTv7yzZg7uydLjrLgZ21Jx0ldWDQmL4apV
+cMPBHEIlrsUY1dyWh38iP3F5H8kl5U9tKr3DaPZJzXTHmeTt5bobgVk/vwVvWbRSsOYUPQvkLF0
+TO/E49GD1waQ43hMmDbzFkNFmHTu87AIuzqmmYFvmeYmN7C9o1F/wosHZ9YW6n4L8+MELhFhsb0
x69GzxDgy4DsNBe2gOfo7fIVEQvj67ZGR4ENbphMU9/YGLKVHyBeiD4dNq2iT9fMo9i5sm1EAtHw
j6VRFMg2YFmX4qXsIiZMCuAVXyD0X64n1tUEaA/kUJD8oWiimjtXGw+KyDCtawgUhXE3RBwz2JKl
zhgzgTrPRk2573DSmwtcxeI+NuIbue9e/hZPaklEFz0062z6XzyVtTaLo4aKbSqNjiup4C8tr04S
shuAjZ7r2njsRQaygAgzyZEIZWb08pdZCcXoGpJ5KP+Ad9Hw6kAT5nFdHftFWzWW39+G1ijoWmNP
lkWEOYNEF8YGmAA4/8eXF37yLCym6JpBlk9bXKPH9XhhvXVxMvHM7taSB64DaRql7kVQrcPlsf6w
5AJ91HnwygKZt7/8NdbXT2NBRHdH4yZQSK+1A5l39U0Aff4WkwrZtQwF+p4WtsC2UfYLmsZSy7+8
soaH1aMqnqYCGou6iTAaUwFnXdtCqAqQfvaVV6HkhKSOT92zd+OqrCGRnvlTCzhplPVn51YiHi8Y
GRO0p/9eK4E1XJKEWm9RXXO4FxaNCk8zDGs9srABmCCo5quvfjL0JNa7PXMF5RaVVIef6D3JlrEk
C+bCfVp3O3SE2zwTzwAN6TSP7/R4p9Q29HrLZIrL3MickXCWgC3wbL36dgrayuwg5raO+jVNbNGO
1ow6175WHQL5wdar8EugDR04HmwXq09BklzQy1wJweCmYRqW4RjAlxwNUf6V2FJlV5OG0Xd0MjSk
d78tCMAWCMMlvbKVRZBF9wu4hY65jg3WmWnE6l6ovkp5UM3mqwF/wzn8ZFh1WyZX6IuYqAJxchA6
HRzGss86z4Luz9jHHulUG4wgGO5GB92BYZ/TxnG6n4pLQwrtC9cyoRL2hawQsv/CBuLKfaU9vPw8
1y8++h6m5eq2jg6Lhf/rSgKN+Nyjgu85twuscynHS1RPCPiSbOGeuYE4P4Hn1ObM4qG+/CWsx05B
3EjdYFu5DoEPNdcncqycob3ofU+3MbQ5DrW+wmi8vvV6L/U/YiCpoNrTKhNArvuZk4QdlEjHsEiq
KCWol5l3rWNNZXKEkq2CHfHbIPkaKhoWIcbGbrQemUi3I7eNjibu4ERXKaE1aHpAL45GMHMvILHi
2FvS3iqjj4fZjeoIJfelt1wEYw9ajZMfZP03z7Y8eq41PSjxd7Kvx5Yo+MhuwP4IFKILSSohKUBd
CId7t9KBAySqEHzg7XFd0rcltNqQJZV3getZEZpNRu/U/Z6OvNG4OVC/OKQJ3ScT0Pyj2ldKGXAF
Yddlx0RSswK3ESl8itV0qO4diySw3KnwANr2uq5ClHb3tA9C9ePLT097sofw3yBCqRZoNdh861PL
cTkPwOVHt0tPvZSXT85EJXlNQxJmEeZKQ+ox85TIbEvqmy/Ny0r6PIFMFw06dU6EHP7MOJh/SXDS
ctkZQ7zigzqiMjQAHHVt/9LIdj2xtRnXIhEnJjwaAqfr98HAx412uVq/oooqrfw73LvQyA8ShbwY
Gy3aaCCfIPuDlRFcOXlAhJh+s7Fevr/W6mRyUKi08RmxPVtzaDWvAloPTLx2GOq9cmaFoTpdVD8z
gp0ynvme/6M8xFFBOFsGc2tH+IedBe0epGZMZwBAxVb2ahldLmljJZNCjO0iMlQiLdJuF5rM68kC
IQCSv+cSm2nyP0kKk74Sgo1D+QpjV4dAk1Hx2V9+rp86CES/cbxGzPh8Db27S/4dT9Y3aFiBxRPt
fJODZBXS83QK28nVwptFq38gIIhC7pGNSKZZgidRSVL0y0/7yRfgMQMKttHYpdAgPD8+X216ljYe
ezhu09MR0cM8V3bLMRuAhhVx2aJdEB0tsL3Op5fXFxf4cJrhgsQkAxJ6oBSzTw6EZBxMvJGC6SYm
uMzvXbdDNSxsbJ/OAl+6VpqDreNedWGT6+v8i5yTOOqhQEoOyp5bXXdiGb0xZ0V9g9VFWHV3jlkW
00cvq+P5ahnb54lWGJ9arRbzc+ZCosZajvfI12PRdK3ijmqpcRDonbd4N9BnOtR6JmLzggtgkiIi
PFPQjD0EA0mQjXqDowUMGWDg4gPzW4G9ePm2rnM4BKHZ2CaHAT0CcdY9fqw+eKcR9Yj4pvV6pEY2
gLqjxMFP3q2TCkmKpLfgc0kzEmuiN/+tw9WlR9oBiFxnX3jI65Dicq95zK74VgzR1kUPntReAPIM
Q/Iz4yw6k9pkDil7Ty9f/NPliFyMjADfOSrH8+rZxhF6K14/W9eB4O5++8lFTntS5VYC2i8s+CQ1
49CljCKI4SWpYh67WrJp/FGoaFTXC5lJag2MAfRUBDoGMeARxm59ehNOQCI1EPU24kt3egfgMz3g
2uWr9Q2KGgn9u6VFtjh8WIEq6DSSPTqeycuSfITsAeBdrAzTonljzV2bwtflU5meWELRAqsWfxJz
k1JSdDnlHbbwojoR+gwMcAU5A1wllWyhmlnd2XPeiTIxsscDu6Yx43YS8JsPou0UoxRMP7Dw0fW6
j2RpBtEKvaCmz4SvSNZDeProaJFI635mK3UfzSoY1Iq50hb+KPijSE57+lwR7L7ZyUUZhqOF4OrU
mLWwyEKmKYLcohfWl524JN4fVpb3oYlt0aQGnSnaN4t+BlhnQbhaIMeydklFsfltQritObi1ghv1
ZqiVerKPTYYTh3cVVzMOaLIjoKoDai4QYwdInwcrwPPtjbxZS1m0hOMY5XBqxqVbs3SoC4TU5o/L
tJpm2pnuf240yIYkHR3RnDxrT6uYfU/x0ceuZtK2Uip3qTld3RM306l6QbhZBnDoQgjTyejc2ZR3
QP7RklKbuRmZ9yms0B6dE9pqJlkNvbPyb7JLN8bmG4rUVwmUBk2QRu0m4HZjKJKhAhrTkIvO2zXX
BP1KkaxUkAh1fih5rTz7OtPLwbtBqbHp3seYFuJNQ1Pbmr2dTEs8Id2cH1BmbDKGcPjVBQb6JKZJ
dwr9xOwrEKsIa3u6/Ha179VSsL4WMRupowKrTAkQ0Yd51W9sDblRY1+kCVYcG/4n2mZtEqvWcWGi
5zQvPKCRGhYdn2fZSof63Rqvg8Qe0mm3dH4XqAAUatHtXHqffocc8TdUACDZb3DmSMy7WkWxB+7+
3CXzB0k5MipoSD8ySH34N4bxHFofJRWbgW7XfadtopkfmcT23Wv8WrNSPyB4pUwfHXOGNfoacSNB
T7YgXjN6S6xhbpAxjmetSXeNHD4ubWns7gRfGlVcQddfZCYcmqRsVqpyW6NyK+OCEYLDsGs+LBNo
oqEA8s8Zmr79veMmrcLAQ7Z1F1JkLaPAksB5k21Gn0Cna/G93NadPfLKJucXt0fDqkIOt3f1ptjD
fhfbUE7IfYUm+6lUdEQVtr3EEMmmQIJLERtTMgdjXY8tFQ1mjBbnXYkkAY3pRYtpEceyY0QD6z08
XKujb5hCpABnWvv9nZMYwQCkbNFxzseQw3a5UrnF3MmGJ7kwiyQFbxGQkq964nqu8gmdyt7YezJ0
LQOnhXslX5z2LE2r0jkd75fb9JOJHCOmCy9ZUoZlq57+olBLkpRHqauyEKlMVMOJPfirBurHsSW7
gPgIspEXCFZH1b4rMx30bWFYfUbfWHbW5VjEdkexG6GWQ4w8LkI784i/AiNx7owX7OToZiFrmrK9
vohneXTNCYcCkFh9W5xnF6JbDaKKAI/oLIwIqVqjhpro7FdaaIW3VlTYM5w7GSij3HcJotlYWOy7
pAjVBHytp+AFufEUEwZ2JWUfBvl5Z5GT2pgm9wOm1TzdjQ+LHtoyHl4aeO+lxJSP5ufePke9hrtA
kF+YfzJS6ufeiebWAvjEIStOgUVTTs6Mf/Iez1zZhb0aoIA7f+w7W/z2ckosA16pRbKEB9nOXBQC
FnrbQlCswc6wL3OU+tI0QDYuiuaPXqWgmA28jgK42+ZKLbQBNEnclyQYhPFMsnSs90T5Fco6+Kfn
0pks8+/NBlcx3A0T0HgkyCHu8/uGLPqXWVBOy5/vL3nUywNaqLM6ctRz9DaG/QVAZTnmTKclpxnc
Wcxhlr5JUpw1phspzzRJ8hEsPaYOtwZpBhOShT/byrhSwpri0OrE2FPZg3601ILReisGbOTpTJE+
l5K/DKNxEmmC/Jcm5T1GubrM3QCxiMJhAUAlOBWyjxICqjiMu5zNhxeVQLE40pWDijPTbmPFndRX
FZQr5jslvJwvNa4q4aeAiSaS37QYlB9pDB9MWn+lkqS6TMJKAG8ciEvzXIoBSDWdPEatFMNuvWfH
GtJ2xWMspGD/ggEPLUE/8PLEOCg2aMMCisCZD9yYZ2EhsxzEqIzutJm6Wyw4/CDf2bQau2bfqSru
sPtWCtbLbesZZ2O8JRNYjnscfIkAV1Gld2AOMS6fc28bVJAAwi3UaEOZDymUADaC5FEuAXlJHJeN
LhlHWjKJ3GIZCiJwBLd5qRAXZaMFvuEpuOyhcSYV2ZYct5NJ1QIs0nVDYFxQNREEYryGRNSR+lhW
rlskWpjKizgL1L9jw8yNHY7vWoaeLaqZ0qyjlnBYX6eaQxVRQ5IOv8Yz420BPCwa3ubyieSHfCLK
aKILm0mG9QJIkpJXcAYF1UvlKOBbNQxGeRfkeSQZaMpZhSyU0UkmT7VMDxftomXcGMjhrlRnlOPG
ZXtKaqmUTLBlQiqbPI3MbEE429i59yEEXHCdwGC4kwR5ekZXMbI2vOiR4gqbWrmbF9WCWL5zsYBS
C4mw3gBFWjcAlpwrt82rIoIW5dvmt0w+7OKsYNTG2PRhrRcCbLs3bFXMl40+CJr+vR/0uVXgRSAc
6FLXERgkSgAx5ZYwEiU+c5UtOQelQ5OloNdQ2NBRejPJprfL4HdqLIRgD5GP7wucS6kPyCRdJNWx
RGpppBc8/6pBoaJ4ow6RoQF1ksp6tlTxkjdpeccA6M91t3PdaE7tq6VZoQRDm2jbAOZbaG+quD83
mzklE4h4PcEIGpLK9JDRsETSGaklAGysg3jDxpmCFD2/5Uv/5PmPitiLGkcyO2e5yYv1ECd0UZlb
gXEKx7tG4lZQrUf2Z08RMhblzoTg3MR/vlzerXsUnqs7ODIwH7NcDFbXTbrZssciCvL0OktLYOCL
QOuiSjPJmdmiNfNLCxuAHiGPMKNjxsGYbN2KSxOjrdxiDq/jNKzcbxOVggOdoMQSFGvEShmzfJ+j
skCYf3nhc9vnQVuG9jgFrWsyoWO+gonEqk+vKK5R8+nhKR+m0jWvaEq2dnDtYXoKWJy5eue4R4jI
tQZ4Y+7CJs23ZjQZ2KvanKm1/io5q+21auZCX0S0oBvKNy9/yTUSFvgrilQa5QPaJ+pTD94JiIXj
lL1xXBBqEgM3Lv7ldSzapao7lqlygFBVhk6Map3ruO/Gti/L8likIwi6jY7kgfKuLiKlCLYgtUA1
bzK2gZHtTWkcX4VZmkKPilIlBw9r1cgab0IyVSPcZwhW07SXb4t17qifL/M/v4//J/hRLLye5l//
5N/fixK9lyBsV//81/FHcfc1+9H8U/zVv3/r8d/8632R8X8v/spt9L0uGmRJ17/16HNZffl2u6/t
10f/2OfC2P6++1FPb3/Aw2jP34HrEL/5//rDf/w4f8r7qfzxx2/f8WJuxacFUZH/tvzo6q8/frPp
af2b/iQ+fvmZuBF//Lavuq9tUUdf038cuyj/QeNdfurPP/3xtWn/+E3TfqezbtAHc22mBoZKrwgx
cH5i/W7jKobyEx4OpqcxYPztH3lRt+Efvxm/n3+bH+E3A8RW5UdNgR3JH78pfJ4YmOP+IJDJNO3d
337egkeP8r8e7T/yLntTRHnb8MmPW1V8HzIrmu06GGdhj26JPt6Dznc0embZ5BP0yDxx9yb4P/vo
GlDgN2EW5Z8tL4/rHTxc47ac1MwBEwhm/5jlWlvfpiUA7V2G2SYinJSUAG8dLHjwN7GTzzlNScwy
B+gjGwa33feoUJWvVmWp6Y2pQnTfzIZaNLsZvEXH1Md036v55NtbTx2AXsXYgL2GxuHpdD6ROQUz
Ond7JdWETrIZjldAufT8FXYuRoUElll3Vw+e5nKnHt6Zx0MebowJPsAycEmiO00FvgpAYPRGq7TQ
t/D84VqNiu6zhvzyFSVq+CqNFe0Ye7EVCpn64EKz8vFAV64MBZqwCwKJJ7xqyYdaZxrCpmYKAhu1
prK9m0atvBBg3fWDhwbPprPYmbqrMctaXd80VBNtsWTbUJcEW8OpBritc2Ldo9Y8JcaVFTd5f4PE
fJUIJdb+PlZyNMY2odJ1yb4ZZruOdmNXJkW2mepyADGNV/EroCURHgbxlDUbBcRcthE4tPKQIS7k
QFpxOnMTDo3Zbk2rcj7ADS+6TVu3FWZzyjiaW3NkSr7r2qG1Dm2AfL3TT+a7BILWX1OZVrCBQOga
w9tkdtK3ACjGP+sKUwm6efrfdQF3elcG6jRf05VVv4pJZgIwCv4UChCTv6sKN88301SVqIg36Y8y
78sZwLVnVNcMmcx4x9RVifc1ihPx7cgAYN6ZBcTnbVPDVN+jglP9mcQotO7nxq1/uHaPcTZiYa6+
x+QH84Qibpx042CF026LiTHpyaxQnLz32e1vvCDFMDvViz4mV9a1z3rT+/7WVzoNJ7igL35kKFyP
witqfDfjKGUes9LTwexGmAjsrBjPpF2gln5yk/g2ovQU7X2BqFKNKWdposG0mdFWGH2KcZPW2rTV
vbC5NLvQHo+vXUAGHn0Z5jUcfCBH7NUOVYAoJWnzV4Fl07VV1cp9P7YU4CFp0g5lgM1cYczRccF/
DlAI4bUZd1meqrsBEN8m1XAe+fUT6r89WR4dWK/LH/m7tv7xo739Wv5/cAaZ3Nr//gxivp7+eHju
iF+X545i2xw8LukbA75/nznojXq/myZPzyS3F2M//mA5dBTN+Z2fGCLThOFDk4Sz4OepY9m/A1RA
XVojC1RdjqxfOXXE/viv5A6wl0vAIbzZJmxhoBBiJvjg0KH/YBBBx/mGPlCT1xu3sNN7OBCp/wE4
eqF9CDHf/fbgzjwTz1eAJ5vJHiRGzbbFpBdrdHGrHi4ajRbS6hjKXDub18Hm7adXd+/uk83Li4jT
8uGFrddYXZg39fQ6rMS9Tjafv7wPNq/8zQUm2urde3oZq8HahCRQNXss0ezvP9++fxPv3szbP9XN
pUtZmQU+XWiVGVTIvE6McdzrG2+j7d6HOy4m2+UX5oQrMMWTZdbnkK+HGqZePJbER/unODpZhxpT
yNAVhwGhImRkO889ec47jVCuYhYJt2jrN7gXJDOKwegLgzwpu93/6klaYnz7YIua08/bPB9ev/a2
x7t64/0vl1iN7KpJtXq6fu51tvkSbt+3mzt9c+n2Pj7loekBcwJY4OiMmEHknF3EHlxGiVjDmHlO
eywczMcVjBt2dmQYSCwrzoVqSOztB3v/vJStkSt5jkYUOduvP1xKoe2Uojh4VCy/eB9Y7nU+j/Fp
UDALG6AB4qFWXWIorwIJaZnGEQ5+gfrYIpyIg+rBmslkxnOCc86parTmMKuDvWECUu8yXc+ZEjmX
YKOrdJl4xYJicM+LblrA/sT9frCgr8SVXus6C2YdgOfatPc0g2145omz60pYkAgJ+0Jt1sPVvXJu
LKsu4YZht5N4QXVAvmL4WpZqXW5b8km61Lm7S6MIeZUOzRlALn78VrHhDjZW5t06fmAjVhEVp6Au
3SMeSO0+anrnitwuu8FIr9ozgkfzp6uqg6U37hZR9nCPX7DG/5elEDIy6/Dym/E4PeUWYCEKalYH
5w14lRn341tQtBlDdKYCB6MM1YNHXXooiqH/1VXEKIlqHWQS5ZFtrMMccq4+tqPVYWIGt4Vp0x9q
pasvrLJ+PaiuhCYGEqsmuAcOpsfXMtdKoltTZh7a1qs/lm6uXKeVNbyj/6jJHOVREf2wnnhmKco9
gXfmBPUA/T5eSk987C0S3zxMgZPvElb+MGVth2eV2b19+Qk9txTFHPw1z+L4t1ZvRZFNbhFR4Bxm
LbD2ZPbzTosi7RCiR3IhfD/ZDJ4hUNSiB2JrGkzlx1cV6/lc+lFoH4BCWEjxlsOuTZVLyPl1aEF5
iYKId4+tQHpyrmUevnVNFzXt4HWoIGn633mpIWxep2b0d+p7hLUZQ5N3XgN48kKEFpvsYUij04b8
Nzg/hw6UCTzs8dWpoFir1uz9Y4AUj7mxEYP5TAdxSA65GkWfWsup/4zItRCQQsTx0vmwDm4EG1Ix
EyFeiNaUaKsdk6FLVPZmk560RMUkcw4KzTqNDXS1rVMn6lu99wLtQgKzvtMgwLAFoEsB9prS0Fxd
sZuNddbmin1E6yc6EXWDzzADscmtHeNmdudiTxelvfBqrDeRaZm0+zT+Q2DhlVwFVSvzURSxXJRh
UBVE2NYqbitMLS9UvOu34rwKZri2AbZQ5SIfP0zN1oKJF7A4VW2T3Wg4vDDytdpD0ozKL74VLAVf
nM3DC8EJvE4eECDSJnzHipNdUz8OjsZgf577/a+95mIVZBMJxbQowKOunlVcVKjnh3l5GnK9IElC
zTE6BJ4Z6meoqPn6V5fjTLc49kAKUje44ik+eAk7t/DHRG/H06CaKYg8I7yBQoJWUjekdy8v9XRD
oDZiUYbw6tEEWUeVuVPaIrTs6aT6fn1n+Wl9VEtvvJBKP7eKaMlR0JhgptRV/qW4ngpUvZlOGso5
h3aI6pNS5d9++VLoiQuMLagzih3xkj+4a03LZvPAzZ7KQpv38YC13obeVvf3y8s8iRXcLZU8CMKE
4APYq71QuONYmcxUT3A89ddOV/mvdLWuaNq587aZxun7y+utCh12AVgPng6UJscGyrB+mSx6f7Bu
x5Odm8G9DdoD3gNmmXGWVfhLDMmuLVsdNolvX7UGjPuXl3/6LsOZUR3RtIRMpYmm6sO7mhAvIcL1
w6mxIqR8ykhB3hLKwSat7P7Dy2s9s02ADHJwO4REla7Z47VI07M077XhFOR0PTaYlepbL1Aj40Lo
fe6aDHIQgIr0HoEDP17Hh9Mao9Y0ncbJzL9yR53mhKRapB3hzxrF1ctXtS6HgVgDO+XBwWyhjWyv
o0cTdW3kGKly6oPBAPGa2pX7RlWC4mMeKMrdjKxf82cMLO394LsuPoSF4e6RLh6EdGfqxRei87mr
+eistdEOspAcQmUIuKa2Ci/BaMdmPKjqKeA+9Bs9GnvvqDjIBh6Er1e9w8nLavYRPEpsoC1yuUMS
2n25NWO9dI6JP7Y5hp2OMkK3nuN0F8at8lELoumNPuZGvHv5/j15Afi6jhjIgViGCLO+faPtxF1m
zNMphpbzV+5Df6XP2GE/XuuCsR3EBy9zm9vOGZw9XrbDhWj85KAW68OrZMfw9JClebxbnLYrLTOr
phMOOD6aVihGaUMfoUmY1Z/93oxe5Vz7hU3zZIuyKJ0bhnOWCkPLW0WZuUP5QM+V6RRFcf8FWxi8
FoOkKfxNj1DTfOEUfXY1oMM26Z8gHImfPwid5ZAgL2xb0ynvo/4KhCijMrTrnK0O0/XC9nvudsJH
JXQCW+ZEWF0Zr70/dC0vX9rCzIRjEhGmp6g7eUU07AtHH/fIFwbmhXf+nNqsdz2RRfAOdEY6xirH
Aw4VzkilTqcZ/cBNNeOedtSx73ljRO5gbtEbPKVTfygZ+35Sg6F8bY72PsiNRLhSGHgz9NGtRtmS
bmm2t/qFxOzJqcLzJg10XVvQJcnSHj8BJXKwPEH08ETzHsE81LDfpx12GRulbesbA/2jty+/Vc89
Bo+mICNfi0fhrG4HckCRqw6ZekIwO90mWe7dVkZTfChNJpxdbZjHAgr6zf9gUQIhzU2TsYu9WlRl
zq9YoT6fKig79iaPzXpv9Xr1To/q8G1oqCFYsLJARPrldZ/Z3zQvEJYSOT5N2tUEZqwYytlthDT0
4JUmeGSvUfap37t/wT2uP7282DN3lnE1iY4tBh+usTqwldHz08RxplOITC67qGWcbEV2dzeETb7n
e3SQsrrmVxM5cY6RMepkjIigeauz0+6NAl8hez6p9EXLTY1WQYUzUOwE+5cv78khfV6IaCxupMsR
+ninumFoGCkd5VOGHtGOgio5ASbvLjyx51YBfeZxUchbuusWshAkG7W20E7tXBf9zvKHXN1pEM+y
Cwutu7yczlA6ddppqgnCQFu/eTmGZYqfKNqpqsHi7ed66qpd6ZnBvDUCcfs0+sDvGxxsXJzL2wiM
fa0j6qiEtRNu2yFV0SItscM7RbAZLxF0n7sPZOiOQ2imIbae//ien5dRVmondDdKb1fEqJ4ebDCa
l9oLz70iDxdaPVZqVQSjDRayQJkEmzmvFLQTxyp9q9WVMV+460/KfUIc8m5wzgQp6MlItKrarhiS
nOijKM4WHpzyyY5b/aoZx+xdBpbvdVTr9c7LDCO6sPQz6YRgIAlZY5JMb30OTEjVT6lDLJgyL0cd
d27VbV1541vOBTPYwF9RXwWKP10jEFdupz7FZf2X3yDKO64dNDt1yrpQcfSiqzy7UU92FqeobKlN
M1xHXVN6r355IXY2fTBqcRMO7upYzxFUTPKkdU5qYJm7NC1HdK/a7NePLioUMiTOVlVMfR4HBJSI
B0RTfeeE3JpN7z4bRizAhyj7TiAKGXvPvvn55Qt7ZrPC5zIFcoA9a697wzqY5bIKU+dUKIOzqwOn
2QNPVq8pAf0L9c8zBzPYELY/mTI1+fqcJDNytbTVTNrQbfslS4L8jQE0qt95VYZFa104F/EQ63mQ
CEmoCLFBEY6gLbvu+1oFWkQa7GL0e+fKOTTTrE+bsMqSNzUEtpt5yMu3ATadfyNiOmQbHAe0+6JP
7WL38m3WzmytVdJENU27kTwB5YR1sUsT3kJFOrZPfdt5Me5eZCOHVmure0UNTPsO+LeRH12rbOMj
4g11jdycbn0HTeCpuAi0dswbhBTvHr5A8jEOQlAFDSdIcRXF+gRFK61DF/lfo/2Y51Hd4eDr69Eu
6M043ar57L+D2ZZ+QqQhu1PDsak+G3NSGycv0cbXGdrd5dZtoFruehpbGH8EpV8elDQ2DFTRFXO4
CRMYOdvZrM1hi1KfcMlwM+2vGsLR3ySgVfEqBBXTbNNBTz5WSpgpbODWcfYRbhFvoUeZDjJPijqD
VG2cfl/orfm99zAPRHjNbzOg4+BzDjjveJ87hAIxyTHHpN4lmEm7h5E3Y9gqfTwCiU0M/zXzob54
G2NN7e8co/fmDZzBwjoYMfDMDQJAnrbJKlf393Nujl+0Fq+Q13HU1bf9YIGjtEOr/hKXJOjblF7X
18YvVPdqyqJhQtbVmj6Cduvel20OucdoZu29EcXKDzysze9uA1b42PTGcA+DptR5mDH6NrOvYz7s
J1R2pOGjZdynml0Hux4ywX2NofiE71zrvWmbUtNAlQT+9zBvR2fTI4N+16p+75y4pv5D0XWW/9ru
oA7g8Iwa/T4t6uyuyxH63cIXR9u9Ngal3g9I2XwZYGsaR+jn6YdxsLRk71dD9xd+FlNwQqYLCa9M
Q/gMMXfV+u4G2sD1VGWe34QZjsVbZx4rgPRFwkjENjs92vgdX+jQZIFbHSI8RtJ73LwAvGR5pcE4
6cemw7XEUP0rJYunftvCotE3gKCTZouNh35KamxVjqPuFf62QEcYL44K7Z8NQinG98IKLLA2mjY4
2wTufHbtKmX6dcSE9TspJDxSJ4FvBY8K2Tz0d2rjULuj/y1w1eKbabSZdihqDMa2aG0o+b6YXOWz
Eqh2s0uatMacfUjJIiCYnjAKaIK9q7YDRFTFGMD2qCNztiEdM3OPy5X+93/0UGnHJq4Mjk9ULA/4
G9beJpiQCLhQGD5zTkOZtiywoRodjLWQTmyUMCT8xjyZg1HD7lPTKtknaC1/rhGa6BCHqvNTrRgB
OW3f+pdK/2eyH1RYaSIL3rRDMvj4aAFA7+eDWuqnljB5hzAzpj7IQF0Ic88k7FS94vooDxnjiJvw
oPodp641CiPTT3qj9FjnkB9w8rtql80oVSZ5uu2M1PkWOhNwy5cj7HOnC8czczHUmcQp+nhps8Na
mlRBP01pXGWbPLKEfZo6v7VK1zmOjf3ny+s9vVRkMJgk0veh2oSf8Xg9v/RzRQsH6zT7Ga4U6Kqp
OEBXQ9ndAEW37I2C3u94CNEAv9RjeLqVHJMeChA42hpP57kMnbQIGHN8VU5B7O2L1jG+BVGixlju
DW61yQon7/YdeChMtMPQu1R7PtOGo3HLqE4ULdRm68KlnULbnMBPX9mRDS6qt92w2uZRjgGHEZBn
71tKOm1TK1FjnJgDlMqhN2tgdXGjth9MNc+TC2/X0zSGUR49LdACpMBsg8dPI0F6yBjTCFmXGn1J
DFxr72ZqNOu6ryP368tP/ulOYy3eZTRM4MJT6jxeqwwsNMTVNLnKXWEtbUTJHt58dxuag3ew3D68
cG1Pdxo1C5ABbrkQ43JWr27fR9CP0tk9uVGcHEEEuRvbmuEoxZN2jJpE28AXaC68yc/cUNEgFBpL
DjttXXobwruRcs87EbnTOw5yAOuTPe8DGD0Xru9paELKiYDBnrBhg68HJ1BQbKdFgv9UWIIBanbJ
dRtPl6bmzzw1h+GMp9OuZZK9zr80f6ZYKDtAOWqscIT4yju8vPp9NKgDb6kWXugirHD2wA0oNZEH
o0XG9A4dz9Vji8fZGEaqNnrDmI/T+nIJf/QzjOoGSrFxj9DqYF/BBWmyLa4Evn+MQy183Qy18ybC
WdvY4D7CaDH2a+W9P6HYv9MaVAluY93MrY1vRHN3bEqrvY/VtvfvnHwy/2z9yfswB6RCh5c3/TP7
ASAA1R6jO1fw9R9v+mjSSS2t1j+NKuY84ED8KtwjjwHqfwqsMfn17Qd9BIgDh5YtWnmPl1Ma10MT
PfFPZdW50wb8a6bs6RrX7800K5RfLiOB44iBJIB29GTWfXG0qGrFCTX/1GJ6AJm8t//s8Ea7gDV6
Zp+zislRodE95ax6fE34WGsgpyb/VNhKSDKSGHGHTA6A+wsLPXM+oOCrM13lnBAB8fFCiWMKgZbS
P81O5Mw70mWd7M9ttnXT/V/OzmRJbltp21fECM7DljWxWq2WZFmTNwwfW+ZMgvNw9d8D/Yu/i8Uo
RutY1sI6ITTABJDIfIcChYDQHk/CneLnZF6KvaLAVqDIcgDPV8IeEPLt4Dn1Yql5II10uuRPMqJO
/56lRvkFO29T/Pn2qKQ0yCOPN6wUr7gdLGpdVKGmQQmUplP8oQbe7uNGpV4HzUt2dsDGAULgU98F
WEGWcQe7mZYyM7VZCaLcK4750OGOHukjMtgzVj76sHMqbpz6NCvAfVJJo+G7PhUttesmr9CUgNZ4
/EFX6+ZoL3b+3GY4pZRiUK4NjK6dyJEf5/aRCk6Fkj7XO+UcdX21dUPcTdzdSqALFLH9qFDj8JDV
WmudervFkdcuEA3wjaQc/1b00L3obTubby5tQyQBUwFoRqe2tC4jZuVkF5bdKwGFy0IL4ioEGDZE
1jiiTzXM6nHBZKo9IKvbfH4cTls71AFn/P+qSWBnbsOJrRgPfYuJSl4v9jv0dJVDxHN2Z35bo7js
TfpfpKuUTG9HaRWxWI1b8WUzjCz8kT6ccSx7r3V2BtqKWDSaSNBofdOgWE3HHjwzs8KY6ThUk1JM
5A5eMvxrRtRcEaLfA99u7Xy2BQJ14DbBPK2G67wkzYXheiBiWvNoGlVL+wnTyTkdfmNz0EOXvVdg
aYTKqsfjWjS44TqGAerewMN6N+0/qXFhgmQs+gJEqimYXlp73tsPAc5TGEfkvg4YjNXAS0Xodwtz
7MOuCyjLwgDRFvsLDCTqIa1Tnh5H5Maaspbct9CpEDFc57VWTlFdPiYDXIDwjgu19DhjhUnxsW3f
fgnSZOEYRd1PFjlXBzetfESd8toLRGolL7lexk89WtyXt0+IFIzsCOgisb8Kfmjm2liRyQdRlk/v
3DbtTlGtRT/RoimPj4da0TF/ZWDcDXDR0H0Evb++cPVcNNqYp16Qem11xY7OOU+zjk1po9pwFkMz
P+ZdWB7yqAel1w6DL6DDfWuMJbqEueLu1D83rmXY12QAwOK4mdel1pzCRtFM8v5vsY1DHLGCTNnj
Zx1RRzskOD2dEjjYMGHQq9xZi604QqiNTSn3y12rOAE+5vQFY9NradLn0Z6AQ7mlCSrXhsE07MTS
5nC8UTl2OMDvHuOJkYi+NCyyRcUT19ieDPdISIwfR6Tho53BNo45HJ3I6vndZKPIH+ZV0WEMFxz0
0Owk3QFKrSFE6ZPxGNhad5gP5Kq3M95GUZnMlM4gIGWdf9a5sK0MY15anRe0+dItfoGxY3Ho9dhc
TjOCVMrZrsIofUeZv80uRdQO1Qk3ZmhWXjHN+c6G+vXYXt3Z/CjUIiD98VBcHxHQulozdc0waNMR
HxWPIkz91FRFFX9oqoZya5ynbngKF0X6NONy9g41lemnPdv991igd+nXfW5Hvjsl2Gg2kVYU2GP0
ztNMWR2JlXCsw9Pjnbn1xWR28as0LzuTt1+sDJHxVZc4DLy0aX4Kz0h+qFjE/wAvh+5QmQ6WvhP/
93uPpxidcvmo4Em7Pgoc9rkVa4ULKGAZ64vZDtoP5N5q9Qi6Iu9OrUgajD51YX5e2hb+5uMJ3+8H
FzMmzHggI8l37ura6K0285Ywc8mrjMY7xNiLl2eSoPhjvRidtbO89wmGHM0E8QjWhhNnNVoM/Lfv
ItcJ0MV0LwrWete+wxj5N+bEVQFqjYoLgXf7Eds8auysahkli3MkZwfziFhffAacOO3E+OaEJPHY
k5hE0I+3Q8Vz1ceAlZ0AFTTn4EESCIQ+9IffmBC5hGTGS0LI6moCaasu7Ww7QewgOtgiRXxoBtW4
Okrz9lSJL8R7moqkJlFJqy+kG5GVTGKk3s95cXBLnH2FF0+HZa6035mVlGDgSpc6DKvPVOImwY2k
OsEST980EEOgscf24mZi3Lnf7ne1hFmhDUriLCVQV5NKLKCGiz05oLsqNOq00j2raPYfJq/UITwZ
e2G+MR5IYhCdYAHBlK0LLGEMlxqIkRuU6AM9VWqYoYG3tKfSaDGetZExeBwfW+ORcrKpXJ1fazJE
mZUx2UPHGeKk6seefvcnHm91+xwWg/WPGuIfv/Mc2zg2IEKA4AS1J6lKq28XjV2DcZJwA/jLs59U
8JVp4zvHWcxi54DcGooPR4ZAvgn3fxX8TlchLAdaMljKxX2K0ag50geajqVZDjtDbexmSodsZJkH
yTzwdjdnXm3YHTdPYAyUarumzY5To4w7cb/1tV6N8usSf5UVGFoKmHdu3YCtAQLT02caf/Pw5+wm
XTAVtr1z6G6OB0ZfCgdQrV0jBEZyuJmWLt+qWkrfLCvv02xPs4/eFsrEZqq+vdDiUmOB5IHPG/+u
wx/BaodCX+UGzhBGJ6f1+rMNKo9W17RHKZFf5DbFoBIMAVb20ikFe6vzt4dWT1ZQspaNqh86zG2O
mUlE4lyfHZbRUAPh0oKuoStA9270fx9vvI1EnvHBKFAKAWFH0+U2YroKsWnDZm1HJzUFko5R9tND
aNA8Zonr5IdCt9vq41xnzXhxG92pyYKM9nNh6+2ToE5Gy3mM02InjjdyCs4CYJ6QXQBWrROvspnT
vpkMh+ITkuYohFYIdDWh83ePU8t4oPfsYdFjDP1/Wo157s7oW7uIVhdsF+ps0Anlhn4V34XER9ce
Wa+N2u8R7xP0oExNuT5e+q1jgeBCUwIyDyCR1ZkeRw6mYgq9Byer55cGYbJTOszuEX2Yfx6PtJFV
S4Y2N9Uv2hKPhtsJdWyphSqPG4B7GD6MJYiNg0azw0bcKbd/mGWbVn7iReNVVXlxe9pIyxfBxp1z
Y2Nd4UkikUNjj1fFXapmJAYsm1la38XZS5+JwR/m8s34fJvJcpnQsvKAGK5P9sY2M33EgjUIyzQJ
f5VIgGLPbpfvXFpy1VZbV6LT4VnQapA1p9tVjYtIgiuiMIBpUIXHvEV65NjkTfY1zxFjeBrTvH5v
aJ26V8HfOA91KWwGaV2WMdfH09zQfi8rLATtPNOeO1b7acJW7b2JWOGhnF378hvxI0GH4PtYVZrP
tzN1KjyktUyjVGIaww+sB8R7u41dGiU0EOIxnE5WQo4K59W7tFlanEet2wuerUnTQyB+0AhAY3+1
2pPZLUub0MrqGyv7MaVV611sp0g9X5Qk7Cf+w5LtXDwbW5QUHM0Euu7cq+uLh9rHaBQeF53bOf2h
WeLENypPnNNmrn5jKMaifiOPYbLk2yU2rLnHmynmjgPN8CVPPBPRoGqxkN3BW3kncjeOVwCr/38w
uVFfHXCqOk6lNfOKsftYNQ/4cmY/+iVvrxMYstKPl0j7COLDdfwKmPAUPA6nrWOA54bs7kNYQ2n/
dnSdBqTpzYobKPpYvSRmNj5DF9B3Uuatb0d1Tx40uqzMyD9/PceMfEL0M8frbDUn00iiwzTb5gnf
1nBnObcmRLmUPjJo0XvqjBlHWLznZF1hn9aY9C3J0S2N6jdGAYcpn9iym3uHDOhSiHaI4gdxXsSX
JcPoa0kwoX38cTZ4N9INhWNFhwZHR2YViFSxJ7HYhR1UdS4g3GntH7OheD4bnMKemdkHEc7xRehT
cmxFqPoKfLdnEGR0Ls1eOarKqPmOUzcvBd51frik1s6X3Tp3KRbS/OXlhQDJ6idETYpPG8N99VK9
Rx8NNXnteML5FL8oDYWmnQWRja71Mf96uNVmgVBZ4F4a2YEYBu3vsDONf9mqQ3Huq2a0D0VjZkGK
4+efsAVM8QSCZjBPXrjUe9iQrYiGYsRhJjvFZEW3EV2ZOmIf9mAHyph2371YQ05Lr6MPmVXGO1Gw
FdGoQMHno/5FCrxaYr58bJfu7MDtVFDKbtXlGMUAHx8v7daRTrXfo1pFFf7uHgNLPSYux0wQx7Nz
jVtXPxogtihzVOXH2hzinabNRuAYBIA07HYow6+rxDDf0HX1Qpu0Hl/fcECToVkK5YUVmA6TZZWA
WFGXfjzJja9G/9sgtYb+S6Fs1UfFijOMXIVBDSmHn5VCP46jYgV6byU7SOqN9YSIAHpGNlDYvOtI
jZcBTY2Yr5YI72BrZnLEdTu6oAecHWDydcffmNqr8eTUXx2xudpLX7rUCSI7SQ5NousvGAVNvBDq
dOfO2FxFWhoGtSPWch37YnJQhg11OyhEWiDtm7cfxloZv1R2uDOprUXkspcUXaDiZOe3k8J1va1B
d0XXsUoGP0zG+tS0bvduGd30kILB3kmu5K5dHS/S0wzqJRoQklN6O96QFIpBoTK6Go3j5LiJDuWX
tNS06pBVxviXi61rfqIi5EaoqBn6uy4b0uvj77ix2yltANGgQUVCu67OdfGkcv+60bUXrXayBI8/
7qB6Z7dvJB0cXVCSUQmRgJBVtFh6nmCrY0QkGZ14RixkeG+7i/PeaWz7GafiyjuyQl3kO5hz/PF4
hmtVIRogtPJo1KrgUCxKcvKrvwrVjvd8oUwlztUO1qxkAoCvaQkhN//ctyM4Y62uqA9OgtckkjFt
HD4hWUu7E7VbUR11RPkvzWSby1mKPiw+vgVOf8HMwM2Olisa5Bg0CVdGvr3e4xFsLZwFsYa1k/+u
60c9UHJDWB7oCMq46JTrinMO+zj+mCdL9+Rh1+C7WYvh1Vy4p8frtrXtuARoN0l0111LMXQw1HC7
SQnUAsMpr1/0S1hY0zGrpnEnCLf2ARgeKcdAFnX/xmDTqfh7JNeyjzPvUgP7WA7AnfPuLzs09L/c
wdB+TIoJDCWJTfcZL5zc2yHRbk0XKTK8MPn9vt1l5F6HlXgfXxGuS06e24Sn2Yn+aXGN3jllNq4i
oAM8ZXTZ6UZr5jYe0yyNVBPL9YAmXo+2Jo643iHpkXY/xAUISX+wvW48JeDN0519uHHAUe/hAUV1
Q+LAVkPrI3VRY2iVwKB+3b8vBiwe/WaoePNX/NkfrRn39c7NtLGwSPdK1BLNfSATq1rHFCe6wLdc
Qb1X/ZLXXflFzYsvBV7EO19wa11ZTRJAAEXoAcg/f7XPc8fqFU2vwiDPmyn2sXDmNSOFm+vRGRp/
AF9QAp2oir03+dYMoTTyDOBz0nlYXRuzqnX43Yx0oPMudo+ZUErVh9CH954zNctOCrxxJAAY5Ovh
FCbVrlbr6fRKzlVCz7mZhB5dvM6Bk+rOg9sFVWo1FfJerv0zdvLoc6lE7bwTQpvDU9FW5bsYXuIq
hDJliNmubghKQ1e+aF4BqSdy2hnLE9KM6bmHzlsFpptWzbVexkH5+vhY2jgrpAwO1Xt6ceyh1fTR
Oqq0uUlj5NAHZ/gXUkUXP1XE34B87Aj7QbhOWsKByBDl6oH/C1/zWvEbhX2J+QeNaqs06tabGDRc
PWcCTJMytdG73O1T3817+EJOVOxsoA1iuGu6dIUlz4HIXj9nq9LNs0VxlKCpbSV67yFyr57RMMGH
YZgN81o5lYCF2CuojZ5jWy3ab14RpdNB1aPcOddYTaUXB9LkkzUpSv9uVJT5Zerp7+yE5tZGkNLG
YKJQCb97pVjFKHAbixQg1WNvocSXRX8pw9CYhzBrEE16HAlbhxlBSP+Zw5SPsdp2RRYipJWBUoxL
m4cR2vGWb7rxYlwjQ0R/J+yf+fx4yI1siRsRxLjO25Oa0OqIIcdB9AC9j6s5a8W5FU51XkZ7z8VV
lz/5Ki8kUcFiwgP1JcvgtydZ5kqrR9ciY0Eiuvi3jjItedda2pz4jb6gopoYeuQ9zZ2H/nKv4o14
rfrRguICgiu9RrqRp99q04xT5HiNZnwXlkP/Eo+J3R06YxDWYV5SZ4bNYfczbuSOaP5IeK3bPxWy
MIyoCjGR1cCD2BNr2eA4QPNk0wDVpRt8t30x2JsyUK7JVfHwgL9q9uJMlBHAu/j1PHvR+z5VBR5R
IbIqh35pWeHCMlv9bBhK/iK8DP7b278ptSL2MvqoPNNkUL+6NmxNaVUMWJOr5oQCpwxbHOIcTN/j
UTa2BnkNIGWA6/Sy1oWLutbdobHd5Fo4VoqGdF5/zHBbu+CFo/14PNRWkJK40QGnbsn/VvtiKdIm
aRaWWI+i6TKBvjhocBB3lm3jtpV/N9sczgwZ4ipGc7XOVKqWybXrAXcrToNq89gAJqgEpDFh6t37
SIvF5XfmxiIipsV7d/0WzJfBKOuODahHWlT43mxiplLVbr6zhhu3HABPSTBAegJeg/zzV0ERjm5b
2VGeXjNcZs0jc6RImTi6ITCjLcPp4oVuIl6o+g9fkF5J346K5r3DBC3JdgDfsjpoonoRk5kh2mLO
Dc8yTzcPuF6Kl7JRw6Dsujh4vK4bZylTRXAIpgjFkfWtjvBDJKikxtfC6tLzAjY4MBdhHJM5nr+p
U7qnnrAxHvVMdIcBGdDYXZ9wQLscmAh1dC2yVpzyOMVeLE3KC/JNU6DW5W/cTIgLw+nFPxis0Lqt
5xgjar+hiK6of4MH6XJxnjnKz3BI9xgqGzudobgBTQAGCNitt18ypWNcZ9G1tVE/D2tbf1erQrsK
RMWuj7/a5lCUawlVCURZJyFIqmp5hS0fGuFQTpe0zd+FdeQ+KUU/7vBuNrY7wpvUBKX4IE3ZVUAu
lVaMQ5/F1wUh4PLd0IZG4wsehAZ+ags04zlO0/C7VXR4gT+e5QYUjy4b4DKasuR8d8GpWVmtW3Sn
r9WC4NMFEAlszsn1qn/xrdbfZROJJ6Ya2NQfaZrPqAEDgLPPjp3E+cFO+x5LA0OY34ZWErHrvnee
e5v/cLKtNHmJVMuMvz7+kbc+DDh7XBnYVBI1dnt8ZBCUQLUMXjDWVnSIYO8FVIHyJ14+e/qCWw1e
ChyIZckW/j2FSDGBQ9DU9SSWWX9JmtokEa7G06BH1aGo4/g0Fu2EiVCSHOsmVg91l+wpJG8cl0ig
0DUn9eNGWB9XbeuOTao2su8qhv+qahqeEMowj9i5mYfZTMY/XKv4Gab1sBMbG3cdrz3qEwBHefKt
28pYH1YI5tLwzYawC9AHsT8607gnPbKFlCBjwRobpXtwSuv61TSL3phUaHuk21kJ014xw+OcdH18
1guj+QEMJv3WFcrwzeoG/g8mHmm8NeOqqs7KEmf2xekWL97JRjcOUYp28NBx/iDM1hi0XMvbmM49
gNmmyd4nTrT8h/nogi7SjG/VHIrvj6N64ysDQ2OhWQDpVLyK6njEOtO26XWNDX0Xz/4PS9UPcWO/
ryP7W6MZf1clcJXHY26cO5J96nAPAwy+e+22I8yAJptAIUdG9QP37/mguqgJRpNDmXYR/+J4Ze6c
dRu7l63Lw4KNK3l58gn66vK3DczBSH1hXHjpDypN3aFFfQpVnaXZKQXJv2mV6JMKSkQ3zW1aBask
ym4sG7Vok8Z2Yg7JQel0tJdaOxWTX9fsNr+yO2s4VrFW/y9qljY8YAqtvB0ORx7O6vJJaZ+tD6uq
yZUhqSkoaBhpFr6TqfZL61gh7CC7q6vD4w+6tbjoW8kmIzXnu0TYaicgrSbFkjHpc5AoVfS1seL0
kBhD/TsTezWUPDxefcchUfAOLoYwSNq0vNS98gOL+/E8a9n4GzuRgg6MORSQIDqubscCgQg9DXuI
M8WkXIUeq89Lw+HgzlV3cKfWvPzGIpJzE5sS5rpO14RhUEzL6zAw1AwlPFSe1f6kt13x09AWfQ+h
ubUHeRtJrRd63He9s6RUa7XtbAgfttVGfjclRfqC2beVHfV5FhRYUh3PEhQokr2W9Fa0kIYDTuaQ
l+3I20/oGRMOo0iXBIubDidpJvFSVoV6MCpcV96+plTwaCvj0812XO1FZUrs2Y0hP9VVtJx7+qyH
1ozUQOvdvQrw1qzAB1MhARcKWmk1VBdjMzzROg+yasw/FqoWsfdm5zAsot6jcWwdMSROtAVlu/Uu
0x4dHCYXlcagMHvnY41swrUPTfUT+HyUA7RubN/zzGqvsEvHHyOtmb339datAZbSkurHMolb3RqR
mSnLWFg8DOMwVK84Jpf9eaFs8lPNo/C/GmHr9hiNufGNbCHfw/NtLbX3S7yCwj4/wTqA6OHRdvCc
wCnm4kNX2NNZuC3WAGDIv709gCg/AuOB6AgCV/4or44bp6rjxKLhG1T9EJ6b1FiOOOhmT2qr/wZG
G0Il9XsG4puuj2xDn3lbKQzVeu7yLGwDuRhAboe4Tid/yJq9gN0IIhZPgmnAgd03RyIrLftkcd1A
on9bsF/W8qUGxdhQiaqiH7OVcXs1+GyiNeNWT7PeJj8fL+5GogcogSuZU1bSn1ZbZo66ZsGGVVI9
LOfQtF1+HBDRPz0eZSNa6BXSp6R2Cedp3W4zXLQQ9Ri4dj+5znmszRgWgT5d0iazdxKbX6np6u4n
bUcgDPrAhv5EXLh9ZfWeFwy9mg2BNSaZUWL3amn/Qzls9L5pIg8xhOj7vPkZKZ31vExm8qKJ0BBf
cRCkRWQOwhlfRkSLpvPY1XP+VRkHp7lm3exoqDpVUfG+0OLicyXou/iwgpYXe2h75TCPTbY8D0JT
P9MA7pqTgn54f1nmcP7XSwViG0nY6sZZH+f62IMJLQ8jbujJtcrxEZBlZw09J3jG8dOM/Xfj5d53
zRnn6RPqfF570I3E1IIyafPP2tJiXNHCHB+OeutV/7VmnwNyFq3oDmlR6gjd2Un3t1LVeohUWk8o
uXUb/2Fn7jz5ws7M8pp3Qz3QZzBFAubPwzJD7dMOAJJKm+ykFcJafBdvyJfUm9PsG0J5mF4/jo2N
bBuCH49tdgEBuN7eczMsaS/3HFUt5TCOqbgqRooaVmkt10Ev7bcnSowngU4oG91LheB8GIXWCEcV
3zznU4XJx1MnAF4Nqrezt7ainjMQHhXkTiQO5J+/Ori6AZkX5Gaja4xbanV2+jKKDloWue1ZT9Jy
D4G4kU5w80kPB7hbNFvXW7kG7MDbWQl6gEFnrsfoT2vGuTNFw/mYmqZ5pHI87my3zTnyt0pFWbBN
651d2w22MCoU/HIY2ysfL3xBSMv+ANu5Oz0OlK3DEhI6KrkIQ9GoW114rTOZ+Dg39CUArAx0hPSI
ooXVJDbSPU3qHo18rsxDkqvmE3QrFNnS2DHq4PFPsTVhcEey5Qrv+O7eh59eQJSgWijiMfoCWhZP
1KVxvxaK3u5E6q9LdH2UEaXUzkHMgk1ezbhIGsfokNgOGhLB+XPvldVf9EMd4Ys8MeNzni8YF/d6
WObvlkRJn6OOBpqf9pn9PUOU/wUvW6+74sirlEeU02y6txaIJihIipl+SiLbKw+YdjmJr8R986XO
Mag8jG2nIkHWZUpxKOmN/A12I/1KqloqZxjZ2hNmR3nsj6icvGuiMPkNtplUnPekXwWwzHUcT9Tk
FM3WFaRvii9ZZngXMdvoMKuTsfMtNy4/KcTBOOhtcwXLHXWzQVPdQ7WBHZN1ORL3BWdvJZKdz7hV
SaLUTKuRxgynwbpHUQlhek1h8hkTc3quKwNtDEsKensaS5yWpvk/ASH/NGHpOQ5xgmqR9vNx1G4c
svwIVJEA7W5Ixmg9hczSU9imSAIEipnlo18lYjkBFNLOWlZGO6CBjW3CsUeBn8velOjr26VtFzsb
sWRUggx4u1+GQ34wPSW59Ap37+O5bX5FcmCOvV91stUuqZfJSK3eUAIL158Aia85GL3G2gE6bo3C
w1oCuqS06roolJQ1VjFjqARtZM54tQCM1zswvI/nshkrEiSHmiol9bs3YeUqiTvNFPDVsHGuHpTY
oJwM8wN2r9HV8qblP3rWqu2bg2c/G4W1xEcQYPanxz/GxlWCqgp+1PySNYzVVTJ5Y4HFUEJZP5vi
YIZlehj6Jj2RmiL/7E39hbbhnubf1qASqwT8AGw5bIzbkKnpTBVmNNLljiME2FUlfDK0tnyfI+WJ
g0JZ/6H3dbdTYdi4VJCOIUA5CKSzx+oIaNo6sacJdZMoTsRXDYXSU9TVgBQXA+tVpSneTbDVD/HE
zamVv8PAkHgTnLF44NxXbVSEqqRAG/uSJuf7shPlUfPEz9Cl0ihJt2/eKtQ1AHeAQ4eJd9f+SrVO
E7rehkG8OPqfjjHHku467+z9u5epZEFIFRcJdOaX3EqvjtVZr7u6o6sReKJ1PzVDIz70nt4e+7x3
XurCcCDhCUCJ4Jfe/NBgaEglUtCRcjI5/e3QeKaFKaYOfTANca/6ix3Xf7Xhssy+U1rhHk/+frdK
/XAe37SkaNfSlrgdLppdc4FkOwbp1EejX1g5Wo4sfNW9xO5gKkdNUAg9LKXIZviGItf9XB9LcmrL
StMdPMvGsvNAxtBa7h6p1nP7w6RpZ6tRWg7MvURfNgO4X5wiVuNbWvfud1ete/MctYYz0lSyeEw8
PjM2hqeiLC8Y0iNu09Ux3C+xMYx0+APSFuNQdRSW/G6xW7/MkuG5LUF1ijx3nvS++Pb2kSE6y5cl
d/lds8LDNokiSzNyAYQNQiUif6eWZj35ZlGOF22J3HdNU/dHoNXh9fHQvyxTblI0RJ/ANpJw0yIi
XVlFADJlGIF4FhGwOMNT1nRmdpzLUD/qQ7xcJq1VnkXaGz+8uR/oGiXtOVWN0K/tdpE9zMZHEi/+
pw/LPemfu9NUqlFx4fMbyCHbkBnBq01YGRCj41Qfgn5U7K9uiQ5WKRbnAgdh+bPxYuNLb+bjl8fL
cZdmUHyzKGbAOOfhw4V8O6gAXBNZrd4HIheqekLjMg9aJ04+jF6lNGfIiuaeb93dvSzrfSYqZ3Rs
JJ9/HfWIuutpJIbAK3n3Wnoyn1TK4KfHE9scBewQihhcFndQsa5tzDIM2yFomt76H6L/4gPlBeM3
RuGNxi0EXkD2SG6XrzZzt2wSihbN6FooNk8VvjzeXqdgay407B0VlCzyEWvYWztbppiHcQjMTpkP
oplj7NPiXaEXedSudgb9bPyrAHRp5PKrDFDUVCpstAYCc3TcS69XUXMsQ1v7mEa1hYM44HjPpwBi
vSxJVX3E7LNyj0hg4a2ACbm7d/XdhSbsDXAkSJmT0NBRkMfX6/3gwOF3tHqR4gSZ7hslVRdUyNUq
9m2v0hUa39P87xujRo5JeQ37OGied022TlTx0AIACxTS04+92bUvhQjHnajZnBlkWZgw3OtcSLcz
w4fSshBdXUhh0O6tTDwc0z6p/6B9q1+0JPb2qPx3Jz39cLYafTWSNLKm1S6PJoS4+epzsORmevKA
sz07ZZN+noxY+JMWORddq+og6pLorR1EOTK9BP7hjqGWfDtVO6EZBApEDRSlFmezMJJP5kwvwfaU
bu9gkX/XTfzKsbjP+HoSFLt+HLoGXM1OKEsAtNk8NaE3P3eNHX8eG7PYYzveJxIMhvQdPCOSXzKY
1Wk90SFEew5/nDFX6m/GqMfvyEfd5FyMzeD5g4kQmd+1VvfPGHnmizt404c0pSK4k0PcnQ20aaTk
F2cDdC5aNrcL7EadGPA+WQK91suPkDW6M0gwBKPfujE0tI144es6v8NcuR1mKLrKSh1ClgALUz+q
Ub44eFo07b29t+bzeqDV7ZBpeqHUubEEWqGY79JmqE9Flr8ZdcWqvRrlF+701dmCySj5YTovAWTj
1o/LYfkkzPSfUF+GIyL0006mdXe1y+Ew0ZKcH8kqlZN+NVyzoPcYIxMRIIq1nCpcU66JaU6XMV1q
v5QaQGNBUfg3PtmrQVcrWZazZi3msASuNWkXlIeKp6ge9Z34u990GgUS9p0sCBOEq6Mlw1/HtBf2
AUbX88dYn+tT56RYM0N12BnqPjRI2JHogIqJjMydIrqipHHXmoMRlEoWH80YBI/Zt3vUt/sJyVHk
lqbiDMd4dWLJiiWYQwT7sauuD/qcj4fRmMTnpKf6/vgL3d8DAFYIDBgEQEfvnrKpqedhlqhGMEOd
9l2snU/z0rqnriiS4wga99vj8e7DUPpgknhLzgTAWP02DDuiO4fsjlmJlw8XHMXqv6oqRcA3ElFy
SnO8uH2grOpOIWZrRWWfAFlAvh71pdthKyjCDjoRZgCQMz6C1BsOuUazvFIMdSfmt1aUWoyEU7Cs
QLBuhyqjOa1VvMqCOs/qa9z12ZeotpfnBQuTn95MyXbnXJSb6PbOAWtG0sRtwM1zp7lsoaCbiBj2
54gv2t8IxDv1E2RvCAmGKCpkkTEqsC55U2DQR6X/Wpp69c/jr7qxvLKfS5ZEOkGmu7qJQn1sc5GU
CHCFWOr2noP7YxZqJ9dN36yTRk+E3UHQkh3eN3bnOaZLFUGLR6c0vkCKs48La3N6PKGNjwg1hk0B
QJVa+ho3CgXUKgaOUbKV2qE1ZyGlIaz+CHFUXDDXwNb08YCrg4VOLBcb2iXkmCB/KIDcRo0DCqCk
w5Rfqay4z1aIZnVnxnvvu41RoEBzs4AgAWC8fu3nTY+PaZvn8HWy8gUfyua4VO4eyXO1x+VcdPzz
KOPo8DzvmnOOWWeZAPp5NbWy9/M+006IWvzPGbRF+OaM9owfgYTYWcHVNvg1KoAYHnXUkOnjrjLa
vus0WBZNfh2tpPwTc5r2aQhxbkV8OK08v8pqSSPuE1DjSO4YHzOXftrv/AywoolNyWFYQy8Vw5wn
LtX8ioSz+4dlkHBhdeX4dRSmBztZmveK4tW+PafF99xsxJfHQbS18Lx1aOfxmOa9Kf/81R0vclq/
Q9VUV9rMyFzOo/EjdOzaJz/rDrqil+8hh3HqvXlUA0o98gH06VHhWYXuMjZT6811dV0gm32KOlW/
1PbUfm3VyX2fiuxnAgbj++MxNwKZ+KJj79Dkuq/eaFWZd0szlFevqo0PdaXUfqyoefB4lI2QAn7A
BaxTqwFxv6rToNQEQK5Wyivyu+5fbp2m2Wmsx0wEZDaoXRV6VFZYG0Wp7WeVh7yJaMMm+fT4p5Dr
9+p8l4ENjo3SPpk+bax1a2vsXK/XrLy6ymLC99Ac/pnL2fKVpNf/fDzS1qr+Ah2SIXKQr2/JWBML
loVFda3DsDt7eWSdF2PKLo9H2ZwPZ9yvq4LSslz1V1Eat0ncmM1SXtuUpyctyMavjNDhpaK8Ee70
a+mw96CkANFHWmLfDtVaVpWWWKFdHWfSv45GDiO0V9i771EElhmwXg32NUrjVBwpRFrF27cGpRkq
GeBzHcr1qzMJnRiQtEknrkufKce2H+Yrxoz9aazM4oiINxnP1Bk7uc7GVwSE5BgqVXQp5r9a3zGt
Igy9huo6RqpxNsK+8r1p3PNk3PiKsGLogcg+Pvi51dQM1Pl564flNdZy088SIS7C0FGhU5Th9Dhg
1jw1+RkZi4KIyaNafs7bz5jl1O5Vhd3e1nEzXYwmrFsfN5ziYz7iQ3cWAM+fI7sZ5uOAHk72rMPY
U07N7NQjVr1euScWuLXEaPPgHA89Tr+Td5yKOOoXbWbyw1T+U+tjBxke09CdN9vmMNyfIKwovN3p
mvZTm9XkO9U1q9vmUzRmzhUXWuX4eHlXlZlfq8tfDyJR9kHutKXrJNebyavLqzV4meGXFDPto1H0
qXbuonh8MucYuel0UNJLpSMBufN1NybpmTwHqIdDQSJgbz+uh8lbpLRLc51q2/hTsarxSfN6fWcp
t2IIEWYScik+QZl0NQydhpF3SdFcI8VUv3hKE34QjepclEZrDyIzlYPAPu8wDEt3xsHRO+jZVP9p
KUW284Tc2Dj0aCFM07PUeI6szqRk6hu9i6PmCgqkfBlsq/xGmahGRTEadk7araUFc8JrFSQBv+SP
8uqkTUWyTFpq/x9n57HcNtK27SNCFXLYAiAlyrJl2ZbTBuWI0AE5Hv13wf9mTPEXy+9mpmo85SaA
7n7SHdrTyEzrMGnIc+yhfxzB7mAlkvFdBwrSCZnf2U0A3TkzqJTFyQw06q2SncbTzNHEGSV8mrsI
dP82t7P5H82F/6xMprNjEyABPwPLS00qVLUQA+lX5u+cAd439NTxCpH62Vvk+QAPEUBoxpJXnn2w
LOoGHVqigkMWjLGG9hjrtb121p9v0H0ZpgWwXx0K1PMNqmRekqFm5SmfWs74qiAhxF6noubNJNSc
PdnFsJl382z3znEypxIwu/K0cWACsImQCWJV2aeXr4ZzuZY/b3gfi+6EXAqU89wua3RvB0VfnXSz
OgtxyyR9XN1cMRtd2HAHU2XrqenqLYiLsIp+OGS/WQw/zKxeZUW5D7IGIWKzw5QzXnyn/2KtkJOO
OMoVH/quERpBJFFeY6o8O2S8TFQgwKBDGCXFOPtm7jjpAjMncUIFZnlV+bo8LbXEolKq6Eq4vbgU
yQVoaiREnt1fRsSQWEWbOMFGErdbX9jxUovgttzk08tf49JKux89xS9A1Wd821zVQNjyoeKgKT8e
nG44yWxxEFaQxuHlpc6dvf58eOiulHF7I4pb8++rY0KxOMdFTJzINe2ftcucDOqaEz0ZMLpWfI+l
+tryDb5WlSmqOx/WbRhb+Wh+geTWyaTtRteJW9Ke8bXXTN7jIAfPOASyDOpksUP93cwy14qnfnE+
1iGGrLEtFWjTOXfWa09z8cX96cyDLnp+99stSH4G7tUpmHEpA0Ncxa3ZtcnEYOVKxnfpsqCER6wb
wjdn+SxVweay0OCWq5Nb4gK8jWt5D3QrP778eS6tQsgG57YbldEy+vvrAMgdIhkE1cmvojCtCmSP
6nL1039fhZNPbAbo8tzCAAPbjWb+WJ48tXopnnPOEd7hP3qy7DuNGxzsxw523Vk7fz9LCV+lqDG0
PM3Czt8uIarcnj+qf7/EWYU8EkA5KP3zIfNq+LN2xpxVzLU7wEMSR3TinStZxoWNxhyEDtgu2k7G
enbtdEZU0/0T3AW6XYNDkIse5cUlDHXsNzj4XNkGzzI3Xt3OJtmJreRQ5/FdqAIJxmGrTsBD1ttx
CjUkEgkrL8Ir+NNiFYiCm5XzzZTVtcpq32F/FaX70hTe3p9r75laWl8E/t5QqU511Dlp5+StAfPJ
2pzbBRPb11axzB81ULffqBcHP1vT+/ny3ry0/i7Z7FGYw/A+PwF+5gmtu0icJq3q9UjWF3awh+UY
nvxIiBwHwbZ77IHfjQduLMwOnC0U9ZUEa/+e528B8VlACwgKPk+dJRKhDhYs4lSYk7pxlp6L2AW6
9W6wKv2+EFVp37Vuf63FfGGbObRqKT/IJNllZ9sMQfQZ9VsPb9LZc9YkC3XrxSXdb7C30Bj+PcBR
RHLR7C0l6vbz/M4JQGN4Wp/qdjbt2MIe+10btvnPxVn9ayndhTf612L237eBcLPW87qMin0U6pUR
VnmKTr8Z99WTUZmf68yrrxyis1bvfv8gD8CoBSVcrtTzQzSWw9xGjStOHorRUyxkNX/oNWrD2FCX
ZrgrKanl9cu795zD/GdRhvvePuinOXCOdK175Dwn7O5PKmy3R3Tec6THlvUWrTucpH09Hye8k9Ol
8i28NespAf/QHcgfu+/9qq/RXy69dAIjuHSs1IBEnfW52D3l0tshiYVX8cDmNN4tUdjcj3lRpRl1
E3BxgdXxyy/hQhDbL0rSalq2qNyeBTF0nIT2jVqcMEbfHocaAFhrGuH3l1e59HmZxEAh3AVS/PPs
HYkebNUHEpmtCI2jxp76iCJB+74DffBO4JV+JWheOpucEY4l54WjfhbO/IH0vI8M3qVDv3nalvrg
5SMWNb66Js5/eSnycvqgBJ3zIYW5+AvGGUqc/M72Yq9dvjeutSVr5F0zWLn4qaC9ABJkwvrsCqj6
0jAkoP1TMVb63gyM+S6jt3al3XohnO2KomTRO6vsmbByZHb9GMwUWjjbb9ODzvp8iZeo3NpDiSp/
hxVz7thplC1tcKeLuvj98lY51/baTyW6HdwECCKRW51XDZvbB0G/kcoLHSLmCHLcvM0NtAZOxtaJ
+bNjlYH8pNsab+eQpvocl8aK+nw8REH9tJaV76ZVU3V9snmVqw8aO03/GDWRdc187MIH4ZdGkAOI
Ac/5T+CMtVN0nJ2+p6oRslSvaG5cOTqXFmEfMxZmlskyZ1t5yly6v6CrTyXj+xsKGxF729pc6Ydc
OKB7bckmBr9Or/QsmKEgpKddFvTkzV3wzsrW8qH3lvLb2oTyqSVXv2YXcGnBXSuJfsGfieVZPAtA
NBqFmvKTUddtOpRoaQ5Lvr4Oje2Lw/D78PKu+pNaniUJZOrMRkG67hX+WeepybDrmOupOA2qrR8d
fyvcGCpf4aXMvPV7a86m+nWYmT5cQSaet/O4TbT33Xm989fN9o7OKMIq1fvI7VtVKUeBC6iKNfUH
NTmxuYo8S4ZKL24yLrYl49xyivzgR6Uj6GqHDn0YOD5GrFVlGUnd5QIB3V2C5yhNVR+joDK6uzYL
nSHuFlk5qaqCjqk1+Mvg2FlLXf77HUlDnISC+Ed9ef5Galu7ITRWNGRWdz3MIQZKkG2cNBv69cpS
lz42U1VycY713qD6O5+Q/NFMexV+wBKtp0zb+sMw1PIr3EUzKYVh/y+7i14mQiBoRhHYz7ZzBq/C
VTnOrrM1BmleO29yy6XexI7tbtuMa9KHl84oA096/VxeuyvV38+3KWGOgHcwkjXNPi0dL08bzHmu
3MwXIg04aaSo9gn18+m0iQ553ka+cWvZgwm1q7Ve9arr3yEIIt6/fFwuPdB/l9o/6H96lhDEUGcO
kVHq8axLXEOom6BGjOp/WAWmAU0BIBOIKP29iu9vSzHtjJlcdl0s6IvfMMW7ZgR6IaAxNAR0iPTb
zmQ+u0BlWSwSH4f8lAUOhiDCMg7QwcsjtFr7TvldcZOH0kxzyZ338vNd2vbRH1SeC2cDbdC/n280
BxveESdsXNYy6TnyN/UkrTgSPO48KS95eb0LGSStSxwjdy0RkumzXR9BC6MODZAsc1fj0e2t8Cho
/x3XHIc5NFQkxNn1GiDw4qK72QNTIf513qMaGLbKyguL02zZ2UHM25SMXeGdkKQJ0qn2htuInuqV
rPXCUUDeCUdM9ODgqEb7/v3P/gx6v80Mo0fvJtTWm0b4A8VuMH40psg5vvxSLy4Fjwp0LmGeI/73
Urg2+lMoib+6LMPj6GcyVobK34Tt9PN/WIkaDwg5Adg7JzRVOlKealBkC722HROrxECBAVutvii8
Ma9hj8+Bq3ueBcGHBI+zRwx+ph+w5EUziKI49cM43ruhIY4BnvdOHIa5/76fUfM7eGrbVOJmvfvV
rZ32vt2Uujae/f/8kH34xWFhtHi2bfOmDdpaokZeWq2TFlYrbjD+Go+z3eBnOkUGNWA78SqsOkxQ
zeJWysbu8PLLv3BW99uBGAV7jiLM/vszw+rRs7egx96LESm1KvipHLtH0kl4NFb84H/YwA5DPzq7
APnp7P29nKxn187q3U9+7++l9TKW0BOH4vsAPvqaMOWF25zdxJyLLjIN6/OhxlJvuLzUjXFbqnlO
YOZ1d6swzdPLb/DSQdnBi7s6K7jg8yC4qtYfPQn5d2nKfko98Fq3q4DWFU9D6Xx5ebGLn4s6CP2d
XezsfNxVzKZf1zaMw2KaWi/RQ82XyyymIFVtpfNGXXDli11aEQoCgls0utxnRlqNGyzEFjjsMBHQ
yQ9dNQJjqPLsjTT8dUg9qQLzyoV+6cPRGGGEv4NCn0FQ28agUJNjfqrKimOo3AiSgH9tlUs3OGkZ
eQWdh+d97AxuEaM9UvFOGyNADB8H4ZsOwtoRlfnh1cAUAvNxp/BuXv6GFzbMPmpGXxPGH2Sns6ww
mmkuFdpkW3qVdVcUdXkQzhzEGbCBKx/v3Mdnv+z8Hbiwj6JgNfv71/1PwED1e1ujaipPU5Er88ZW
2dCmSstsS8bZ7oyP2ey1/tFRtipvte8ZbZLpHmSMvWVAY8zKDN+bYcEcNRdOfStGNT1J1Vf+sfIy
z7ySOFx6M//9tWc3YmeslRx6hbYIwJHUXSfE6+bBjrHU/EeD+//3YsCL2ai149Z0XvjJvmJ+x4ya
/s82fTCXrU5qzejYMfr2oR4bN+2HYbzy5fcve1aM7SQpMkiw1VT7Z8Uf0stdW3fkDIGOqsdhttbY
N6wiGbHTTkJfGikaGO4XPo+ZTmOkHl/eeBeOMqicXZiBXuMeBv/eDFNd+MNc5cXJt7Wj07yTDE5D
b1D2Tb5gzBGvZjBeq4EupKGUB4CgSHSpSs7reIUgGUBM3BQiwy5fWWPdH715FvFmSItNRIvVwgIQ
qGDxj9SbP5+Y5IwsiZkLTfKzx13yphI2GMyT0WT+Qx2YDQO/wkrsqguufNhLbxbSDZqHOxiPscjf
bzZYfbB6ap+FVNme0reOdaN8Yd/4DZ3L3Gy3Kyfl0luFS0FVBPwAUsrZgtWoKgeEYHUq8in/NPei
AXDVVofOs9bgruzHqI65MqMj1buhriz+528/28e4lZJoU/MBdj1vVXmjlTHVbnmzY1GNEEcNt00l
PI7izkH0pDvkVT0x75zyInUGSl6mIIVpx50T6gej6OenvDOAxYrc7vUDlNPOS5rcyu4CZxzEY5aV
w2PUhd1rNHnxQ22asNmOXejV+sqJuBBooJtCY+KGxEbxfHMuXdG6SJEWp7aplgdMRq08HrGgOr58
8C4tEzEzoT5hYPSsywTtSaBAKIuTnoz1PhwRVdJucE0E9MLtiXQskhlsQbSUz/NJv/e20Z99dWo8
WC+pAwMFXWyjASHn0hb++vIz2Re2YIgGFwAfhqcgqM7C2ITJUyP2YUnm9GF+zPpmmWIQWvb7Urnz
mPhFo/OYbTrYN6u9NlWMPmcEw7pfVvlV2V61HXmOUqZrtY4/HTTftsRd7E7eBnXAX7AoAwX6MQqz
/qbe8uVxhpoxP7hmkc/vB9/PReJq/DySsc1y4w5F25aINY3ylZuP+hFm09Ze+ZAXXjFMPkR0gN7R
ZDnfLwihqDEYHUW2rNWWZO003zi5WzSnseKfV9Kgc6r2foPhkQr4B8YPfNTz5Taphwl3P15xOVlh
gs6VtJJRmZ2KtSfzMSnsQX0dME9s7k2o4+ZNkxvVHPt5QIMJXGkfxsbUWSP9eQddxnlTTZu+vA8u
vRIYceD6yekRwji7ZbVpqW2ZwNvrKuT7m814NJa1jz0p/1Hr8s/rgDQK7BMeGYjvs6UGty4KHF3k
CaFU64gY2vAjU5lORnvTv//9qVCPhuuxT1eZD/19oef7dLtBAuZkDnV4XIXjpwM6J4kv9IeXV7p0
jIhPAORozyKpe9YsmTMxiq1X8kQ35qtUZXiIUJ+MTURTHt1onhKsXEQ6W011pZS4cCn9cf/ZHWQB
wZ0nI9ng5abyeJt1PTQHZ12D1yvgr3+f3+6qMHRlEPpCNeTslpC9K3Xf9WwP7NpuN2E0h2LB78sY
rWvK7nt2eBaVWIp+JJEJiNJ5SlcOZqYss+KBwry4K9Ssk86nIivH1SIAGUUCxb9+evnzXdj+EQgI
dghwhOd452zYDVAmqDPl2vWAofrsVWVh2FYH5RUQyYWNsvMMMVAix3iuszOUdtRxG4vTvBjTdops
5HrvCi7TJmmdBXbHVtXL8mYCauq/z/PQzq5dRxeynH0aw6VMgHkOexjWTpl5bULgMd3yR2bQs8dL
uqg+WL6UbdwHvvqAWBedWqT/Kv+dsTYQbToyXj8ePbd8sAc8vG8mFBlegfHCWLaZ89yNZQa99vDy
d7mwGSh6GEwSEWEGnzeVysCdxkowTWtIyW6UvfhxbYrttvacLZGK/D4rl+kK2fviJwKkSTVJf4kp
w9+3RtjUs5kFkziNgXS+WFEtn9Zaz9TlbnFT9YO4V7xfwpvpnV5+3EvNJDIMTjHhmIr5fGm6R6vG
DFKc7GAtsPFWULFjmCpblUik2NuUSCMlgiJ1o5NpEpaDzV3oQNGeWuPdyz/m0pmAArBDx0kOGVT+
/RoG7VA7B55EfdJvw5j63v5c5m67W7eYw3LlS1+4x2DJQJKhF7unP/uv+U+JS5WtirohAAH9C6A5
9Agxoi+X/vszke/Sjdjpa890iHLyFRqHI6tIK3gEROvEhbnqQ05cvPJAl44ZySgNbWjYe0v07wfC
fVC0xuDDYPMycdMrFZSJsxTBp0XMhcO8YNRP//pwsHDBEYGnIpkjs/l7RUSBIe1HlTrZEvH2OHRx
N0R6sRm8uN6wgn95tQtNCTJhpp80ln2us3NiinZpAxoZ90g4haiKj3WFlrRWnviIqTiVjKv6sE0G
CILNY1TPRR5nWQR8fO08Y73xCcQr/eF8yg569qvi4LfurA+ttocMQSOndf/5g6BYjDTTnnVAbjuv
7uweXRONzOcJOnl3KKPFu0NOBVvk0BYPQzRsV9bzeN1/BzJYwkwnwehAHXpm5gGerqHvUlenDOng
hLSjS6oQWwftTMHtlW+xx9/ztcg+aJDSjILmcRafUQ7DL80a5IlLZe3TYpwQZPd3WeoYFQnzQ03Z
/iWTfVvfbEFXjskKXWOJ4ahWOVzpthFxO6jCfwUqfbmTSx79BMTUjQjBLiY8hnye8xSqqz+nUzUT
ja/8fvv572cg8kdfE5gow9S/t26woYEbtACoysDq3ma0277PGXkdVE9785Mu89xfFI4RLCgVcQOJ
wK3eKyHUeu9riUZyAZ+mvJL0PD/ByNSwvwHG0Hh7plXO+xxxmttDtVU3H6zS8GNnjqLDpCbrqRmX
Ty+/hAvL7Z17LlxyrOea86VhzrOcSglzjnqkQLX8zVhtAJoin6aOu1XXWDPPgytHl6wYQEB4AStT
uVzxhvDA/pRD+W4uwGQvprlC3ndDrEHX8Ra58+pK/vP8ngfTjCA7tkQkrMzU//7SsAFqOGxiOjXC
bA9b2MtdZzq4Ekj3I/Z8SzEypagly4E/dz758lWZmZOQ0anPO6c4+rBY8jd6DbxDZK1GEasZc/Nk
LpbgizXMdX8ovKUPUmQTpjVWoTH9xIRF2zstzf88LF7+0GSyUG+8tsdLrbPU1N7DKhn6ZNbLWjNm
7oocSI+d9zfZmiF21ubDMr3tZy39uNzwGU8WkUnch0dTdSjeB9G3zpTGZ7f11FtFlM1p49nZ5zDP
iy32JWlVCuzQ+L2hbLamepvqN5bKh2/rukh1H23L8sOzpqmCGuFNOnEEvI6ERylkjOIemoEAxvqP
+xEu4oW2qHdsB69Yky0KVvEWpTL5wdRKfA4qu/5sLVvV3RS27D8WIX3tg1Vu2xbLbp5xAxozIX4h
EVPUp5HekBGHkSzmuPHwdH0/Z3rAQARupHBv5tlndBIZ49p8y0uHHuG6tt47w6zD7+Uctd6hJA+f
b2yc2QQyCmLo7oXBqPReQZfK09FbpHg1KmM1XwEad5zvk4xKI0Zcad5+cKMJ1LZaaQNXtzadJWW0
ytfK9g0iXtc11lups/a98owsn2CLLJH5c1vaSN8adjs7ryunZjaLFfBi2lzNgaFld8JTG2DqTzss
Rj8Bh6UX8l3H+8lkQfuvKODXG7FubZ+Mu1fO7ULHabqV4SR/Fpk9fmZgTKaigDM8jSYS3LeL5H+I
QVnOOq2G1V5iFBYDjIPA3Dd44RVzmwAgyn+HunHcBL5jtcWjVvJrveYz5G6Vzwwt2jB8h7CxJUGE
qeJT62VNC8Wsk18GFF1lYoc9OflKsIvAuAHcO2A+otoYNI+1xWqTQHVkpyMwVzDmf2Y58muJZQH2
AI6fr3kKTi2SKe3e5WO2FtYb0pjhCyCiQR+KphfdYZL53MUdXndj7CP3L5MwQuo36byt/80Z91LE
BsXj2ke6jMt18O8NPYZA7QIGj6q2hJVQiYikyhp/TKaoKB+NvkP210NPeYyh+Y+vRBXKGrPNuvuY
t0K+qjxH3xhaNd9Xx1fRjS1Wq0l7fDNkEiFC/FgOtV/FhranJWH7iwqbRBRd4m7zgl/W5GSfN5zy
7upqKZcDrBq8wbQpHZkOJnHmvmhbG3KJaNy7gn51HZvN3L8ay2oFuRvk2aO1meXniBAqkVUv8/e1
yKoPptduXwuj6rfEKwtrTSo7y3/ghFQYcWlPskwELMs8NrAhW9NMBDq8baxh+ejYrfM2aqQzxmWd
i4+L2LynKHfHOdna1X8zKpClaVGG84/aNVY7Hqea/mUXhnUBg2t0oP73TYWAd6BKMy3qaR3jqN4m
g/8+RocqHLsMp4m6ekCgNbd4sjJoq3Tsa69NnbUv1x/Q9jjKfVR6RVoz/5O3xtC694qR2cOWFVGq
YKijZILp5BoDO3S3ZJig/6Y1wz0VK7T7EiX7+Z3h+F2frsNsP7i5I/mHp7tUNVuokmWbvSJR0ag/
l6KTv7HNdaAN68bi6655MLALtX7brrjaJ95ajp+KXPZ50i652mL8TzggU7cMKEN7uv0uPEyv4ozL
TKU9DrXZcSh8/6NvVvPv3g/lR0ePYjkM/jR4SdT7xVuvMfz8Bjw5RKBVt2OeFrLzRiBaNAJTEv7I
IsvJsz6ec8O+cXuh8qNTM0SKp7zvXi/CNgU3nZqfMtum+aVd8ua4DirnR2mWeXFYOwSjjkKsIa0d
pi9fnE1XRRrSKsOuFRG4p94osjFRpe99or/XDYfKyLs6hpe5/TaY8+40tiXc4s0y1k8Yb+suiXJD
3XYuRXUyt8JCbAJdVpH67JkotoxGv4XjVn0GYAEGbOqHaYmjyBy+5nnWYp6ka/MbfhHDJwnWAgmD
3hZfpbf67SFH1s+Po3lA9zEoWSupynLnWMA28+IqK5vfcwmEKO08v1KHaVqCIGlDUz7Y0AEeLVgJ
SzIsRTFgulY4H2Fy04M0yzFsnrLB9AcQaZP+tu0AE46jZXSHLddYJ9oBToOupQYzxelt6JIwKJaP
DSwdUlMsaz3cnjQW1QJtTfRQcDGw4q2zEc6kaYvGr6+3LTiExhyAwQkM4AvgVBFRddEPPNVm5mU3
fd3sjL/ALXkp9kLHP/GEsI1EN7alDtVs2B9pD9QtYq8zAL2xrp2fvYqi17CPoBsGKxyXuFX1qPG2
lOujs0zNvSeKPojdvAPcRIgUD6vdrU9uLbanWrbsVYTC/N9hRh53qDfSae4OYd8tlUDzVXZ52B7d
Bdu6OGrGYQVWiRxobFTKlfdOO7mnMh+Lb3nNtYA7YlGIZK2m9ql3nUIcqwmSy0Sbv75DimdrGf+4
/Wlpeusb5oMV9hgNf8OI2nvJNT+a+UF3wfy7mTYHSW2IPXSTVc81aPZ19BqSQ5an67gGN5at+zZx
Ms/XCZqfwy9PZ9KLt8YsimO1DoHilOXRb0jcHRay3CZGvNVEy0QBAywwcy2xAmUGrX6PpT9t5BZF
TS+6lu4aW8AKhsTKu1zG1qyjhyIvEE0xV29JVom5Vew6bfV5kmPxq27seUqzQIUrXW3Df8wds+b8
e4armThJjwQDVVMASgRW0fKdY3fU/cMW2mOfrKTM7zIDOtyx5+4/jf6SRemiMpLjhkhk0ytcxxA4
dYnyLVQ9oq7vZ90n263tDRBOLj506xbJg64BwMa4SYUPDXoDUxosGXuytoelvxWw1X452tBvhaEx
1PGUq+YkD8NGJHMVTUu6iv3WYoqxPi55Xfq3lV2Vr5Gqwr6ix64PPIfXTW8FDhLrzVpD8j9yS5hv
QxzhF5ICaz3Uo2qiN5Tw1SP2FtS+ndsGKtXeCtRtNXa4BPFm5UbectkczNKUQ9zkJmEHx7YiQBBH
muW9YeRNHQ9dLZtkhmxBfJyWhiPKbf9Lb0P1Frk0qn/LLfCMxZVks2+3QS8/I2vMb3pfexHnZVg+
1P5avypWZ/hgmoowiOQ+8wfd9m0W1zY3bIKfhEJn2DUJ/oYQyKSEAbgDv5v9LzKsOGHm1jl3WaXC
gSeg9RlnHZdyYsm5wT/PKKY6zu3af00tVy5xgIBtk7qVM5qHTdS2nSxFy73YOYvnpYB0gBFJ1Bls
jkgUPgACwpkjyIpMxMa8ZprtVxj3PaIUKm7afuIPyyl6qCVzO+JMgKtwNkfzfDMNzAyZn0kSrwrX
gF+N7Y0lzHySWOCUCqNS2dvslWwdxU/8b5cMqeTCeq9Ukz8Z3hh9DnqTIJ9L7vSxwubpZi6KrDt2
uGQiTeTbVkeHujFqXGwW32DDa4MRiq/rz1NkTg2dOzHe4vta6Fu5lM4H1Y3Sof6wSiduOhtMYzR2
lj6areEC6PbAaKRMNRA/NGedPbjhbqlcuEyKwSJ5SF1SYUnMOle7mI8Fo5oBDTID7fAFetkYG74n
vo+23rpb7RbGO6VMRIp6gOpP1g4QSbwOAbW48oGPx6Aj7FutjIX5HQqwWI8t8/g+KpvWTMQQTl97
08rvC7xk1kR0jmxvqZOtKoFSQSQxKHYE6aFy33RuppkNhoV1N6+GNd8oYHd9LMN5/IBMisevNj2J
0dfqm19FU1V3s5/NItEBYqXJ0DbLpxbQ3hAXVu/PGAE7y5IUYzcNMTIwWYPj+CyKgzWSiCeRprJJ
2aqWThgldT8K4U6oFUVlUMVEGcN8bRkAQV5RHAQytpFNo5SabPWuLcu6j5H+sX9AO/dIQSKNWHXQ
NuowV5pN5mLUMscIfrRvcyCNdYzyQPbdGa3h49aobkkXkg/Ne9orgU4tqkunVQw0zsNFdHHG0BL0
TduW7/tqix4gLBD/N3/t5mNPmuTGVRvlP4bWyb4x9rRU4oWtOSV+5jYsi4zwm5o50s/O9ciwC9N/
pxAM7GJtdOJN3pgMYFftLd8wFEIZPrLgQSdu3fRzupJ5fXc9q/u0K4wZx5l85LOxWeNvVPuUgEM6
hvslrdYhFmQv35SceDy7Xye6y/AA3mTMY+ajbcjyByXa8ls2sugZCEi2qKuaTlBNTO0cV4XLJZwt
Hj94ni1EWyQ1huppMWXO8BpEg+cmQjfyB+ZR3Q83j4ga0kXgLW6LfivToTLcz+5IbZa4SzB/pqDl
IuPCAicZcj3fi1y5ZbJa5VSkpHnN/n4UkiLDJtev3uK3TYx9D7WlZ2/OV4iiZD5GOQ1LKrxIdvCX
pvpzmZXzT29UQDkqRekUA04xHsjYPcrXsZXZzdQqa47HcVj4zNJrywNG8z3kBXCWA1FxWb+oEhG6
eAg600gI8NVdhhkKt00n1u/GnJevanvpq0dtAQWqDeV/LCCKi2MzrxFkhLqJnFcIoJdNGvYqvwmz
bhApeWcDgMVap+ZGTcgzxEu3Ojl5dlZrYCf2SOWsXJtjrRaZmJm/N4xVThjHmaX7hWluKOJ53Upq
QHp/8rAH7a+b4S5D7AMNEil3dPZmaZ3yt+8PbpV6vSHfTbZZ6nTf1K9qvFRI3FvfbBN4BTaWDlVA
o60fQM/NZI/vw9Ufu6Sf58VMgIQYhD9DjD9FtsFJi4yt9mKK3OVWV1FrxaRW3VMeruGSBBUKFLHR
dcY3SdD4ni1+/VU4+YbqsoxG7n6v9qiIfbIuy12skOuvMaKkkk3/aZWBV2Krs3TBkbi/vq/MuvwG
TKZ9RH9Jfe38zQpulslqhyRCDD6Pe39tiBhKj3VSbCrg+lfAgWNFhUNxLAr32zh2wxunZN24xBHk
59IIJam6tzlDR6ByCDXEai8x22V+K/mzd7I0IuPGV9b6JVMqepdNQxWlmQHwipPQdkRmlwZ+/Ici
FBfAGk5TlW1FYsjRAQ4Wbp6dzrMunwS5702kwujrvPku93ikK4/7Dpn6uGmy6BeaP62ISQa77hB1
mSuP6CKEVeKEBRfqms3qE1mjdT+jnz7GbuNZuLEHVt8fa7MNvy1ZtX51Z3u486xdow7r1vUn1zV7
JRw8FozUqLklQQzmsUUL4OeweuHDGGztliAeW34nP4rceA0NfQcpYwjoUowgDugHtNmpaDb6SH1r
bvNNFc0VLXuzInr4WxdEFLSOuqmozJfbDo8xA1K8Z1iHopf9a3Ar65qUQ1jWBKaWFpQ2cr5+1Y6d
jHtbS8KZs87hK6OZzaex6MYHKN8kQ5urinuSZsq1tZC5BiXRTxhSTzYNu3IzHPJCkH4yLhr09w/K
s/NHE9+QW23b9bt563v8DyJsZ+LMCpc6nbMiaOItnGaNQEQYlklRrJyOEUoF7bLJXg+hW8jv/8fR
eS03jmNh+IlYxRxuGSRbju12at+werrbJJhAEiAYnn4/7c1eTG3NyBIJnPPHwzjJl23puaF3L3Eg
ZKcjWVIT726VjjEgebYso/fq2UZ+NTrZKDmd43UFfFajfcveuKxMrOssMtrtbCerAZarNIiJXa38
kX0jNFP9aFtJN2VMdLV1wpgI24EPMnhp6tAZ8s5dyNL1ALj21HdCAk+aaJN/w85Q01eZ6OCuT2L1
3jZb+bJuXlnmkAzuP8Vf89gmLn7CyOniH5vQG5+xb65uZDf6KpFk9WnbsJSlqgTUTv05qX5r4hyr
rJfTyA1T1fFUjGzt/1xvjeucGHHJtaKNd6TB6GELlQiLH0uv506dAGjUybk67C76mMyT1TV9jR5Q
J89jOC8c0JZ9AGxEs6dzC7R1KI5AWjwMMN5OaveHe5GLDH0+cBl+kuWCmy3uTP/D8p36gXqQLQTR
2+RHtC/Kz+xQbK9r41Z8X9UeXqxZWtEF+XHsQCwt1UbIbRWFF3rMt++RbDZqH9DPfY/+DixT+TZx
1j1yFOYV3S1/x2Bd5nTXrXvPZLYv5/5q9UsTAcaTbcO4Pc2MsV9DEi7k1EDGvyXUxdUs5KqR5EEu
8Re9dd2roVuBq2IjJhUdZMwu1h7SPCeJbGo2bek6hd8ffYilKrJ/Qgha8+2g2a3TpHTDxy4ovQtB
w4mbxqZavrYq6P9jgnO/vX6HC6jpEaacbvQI8hnLqK2Z2A5nPpeDsO/wkI4zwupSbnm8VuNv4S17
DIWWVIoQhyRUhT6q+d2AtbkM71U7FswCQIvRcggCo/t6+u7syVZwQGX/x8wVx2cHZhvnaywt3rxj
659V69TfKHTYsd1pMa+Ho7an3a/XXzwf3ktICd1/NShnm24KdSjRmOX01ZMX8VBVsnLPR2uq3zsT
Y5zNzQ4PmEQsY+nRuvKjWs3w62gd+9MMzvhzJivo0+rVHJ5X9INP+PWj30JU5Ugs4t42+QQCN+SH
5WxndGmoChky3X8HKvBfihCjz27Y+i0j6ojFlUnV/dvv4Pw5SVIhz9zCS7LEXktwnu20r6FfEp/X
uiWiEp/7304TopmTdO+7ZM4Ce9u2czKDsDC2SP0Oce3+aKJE/lyCWt45k4jaG93bdp23ZIP42cpl
sqW69mxaUFx6EtN99avX0pr2Ch7ObT7WpLY4NreVCgcp5+DfYEU7cCqUz+chFhI3606MPtB2a48F
nM96GcN1i1A9RPrdqdx64lCrvOg8ECEdpzyXSJ7564ga2Bf7noOI402UsoR5HR3zjZSQU8Xea/oj
IZekdeL7urJ9POav+xht7AuaLefWG7c1SHcJj5iOSbvFKaOH+ZpwDQwptpcYLK5hlk07WIEhnUbh
U2yiOWHSHgG2gDJZeLC8yu3+KQAG8GzHRow5K284+WgLnczXlK7nez1jx8UmwtE4WR0r8TGSqpIG
AIV7LkFPK6QkXfe8tBOV1fXah5I7VyZJVjXTfFld4t34iI1p8p4C8weqb5Iwo6zJfi+3OfxW0Bc/
h8owY+iW53NB6TuDEwbS53hSVkJfXzd8uJqw8nQTkXgzi2e8N4pc/JcJKdk4nOIR0vsDzlr9WybX
4oxX8UIz6llx1wVn+gDGh9ZNFvaZqZ/vHYGe44YAPtMXu5Hl18LZcctkuPWnZkRDkXWhln99UTbk
ppddPJPfGgI9U3WXsDpLs7xNaq1BWTmz67OJ9PKQaI0XnBZ4811P63VjY0H8Eezt+LwLJxpIOpi9
leG/6R/W0XGfW7PZopgwaIk0lmr/bvrQu5N1tL8Go9N+9DylAUnH0/q8b978WzZT+D5AtIOgiZB1
c/Ca5a1Dbi3vI3pzZjaibmWtnFyGZ9M7DZCQMQG7BAepmB5H0NXZuelk7JkWECbYAw9o396ltlEz
RW4fAhbMqipgBYaIKafZmdxthMFtUc9Oyc7leOIy0v/HPx6oUUuteHPsfOZ8fWus1nuOQU4ZN5Di
/FsJAfpYWmV9znwWJx3I8N/hhZSDPZFt/W+kPR96hRXZy1AcNBcNpjXmtRqvOCCnzCPBsp3EheWu
U9GUfBxYjS28YI0Y/JNdYxD62zm4lVMf8luTOlcaJpmEgZJELjZ6DgdkaJoMtzIU5WOw+faWmb1P
fg7rtE03LlG9+9n0pLxewQV7vHFXlrgicPvNFJ03VB+DhU4W+GIG0qFGsQ4zm9jXJq/3+tB3dlg1
ZbF5R5TkwxDGOhVqjNZcIsWIGUv08IJjY28g5vcJKXa08kW0ybz+BIiQKmuSzo7/1nYXwArG9Wxf
1OIcQRpxe9aZGj3GMx2XXcvLxJh+hhiiDEEtLA5TOE59PvX9tIOfYt0oPGewWQBFZZPGlewIPE7U
xW7OM204Bukmd9yHu5cx4P8QXFMdR9/r7SLsm+3dRItO8tWLNA7mECor9RFfHE/8fJOb6RDGLdcm
Hu+4tPtPM6/eTdJ005+WG6y+MShz21O87n1zCqcpeeqN6tuclwUIoXGjqWbNCNukkA5u0VQsAQOi
AGAfT9fr0bmtViGjh4ZF4U/Z+ZTXTcb7JXW9y7zpnGFIN9JZZJZ0eFVInTuc72DwmWxS4DAdnp1o
dPXzHojl+AT02NTDAQQeFj5jTJ2W3Vr9w8VX7WcH6q6/66k8YiVY6qh/l2SQuidnIgojBxT0p1uk
xU11MtFcy0d/H8strdYjGm5X4PSZTdSnKZz3giEYNFrsl97zlfPJscVGk4y4EEQq1nkJ005wBz9u
dieCZysh+MRLrWTfdIF5tHtlqirDW3vr5fwk3atArI2D3c17Wx5/pQAK/L1czZtnzYOmeeVtiLta
2E7hceQ1hajw+2VGU5nOqTv0zmmKq4XdlOcHKtVZCXETRAdr/p+y9C+kUYX6LrkO3W/0hsTbn6az
FsUbzOGTtqyPfF9KqO2R7NWFo03azUxWb+d5D9G2heLCttu3GfaIBiB9XWuSQ0tu/PCPDIMxOQPl
91XWxQp+pA6qxBRwE8l7vScWWsDpcP94u6+2l64M1VLItW0TWNVBq4fVN+QW9I4U7nkd92l9IGDW
cs5WIyD1LNpU5IlzbvrePGu26YUuiW3QcKGn7nDWv2PVgIO05b6tDC+J8234l5t7ILipPXmAmPot
qjmDzvsxsDzy/ThP0sZ9lo04FJhwieHxMod4EX3vWoO4WUZDwR5xPcu9Q6vi/JeLJV4zmKfBebbK
KfayOh4T69lngBsJazgW85iUawxFyfu//nDkMq8PYNWR/+kQCBIValM+TIvc3fXS7PGqH3gHHJ2x
ZY7kdGpeiNyXuORTY1Rg/3Hguec8FkDzt97adeMtsC7pAujvuUQ0fgTFucVlcTMHeqzzIBSrOrsL
cqIU58ruvnbAQyrt29UG3LGB0rNpl9vwMESKu6Bjj1X5Og8I1Deya/q0Iwm6SxFK2He2YxpAJ+HN
e+aOfqJZjQhIvSQAb3+PcYdjRpuudMHiWnqnaipJAqw4L8z9kEw8R1Dcx5ZrRh/5s7maJ7irBLE4
27ItVi6plG75mEvZJAWagHDLSqnNl9sexs8SjNFHygOnw5uqixp9Uu0RskUk9NUX7mAGnc0+3bW5
oqFwL0oS5ty81v60f7Rx79qQlf4SvgZqdKJLArfKkkiuYeZZAx+c5jv9Nk9bicOFmmqZGUymW6bo
dj5y0RlD+a3etd4u11zvPd8OXzQFrhqXPys88NPU1rzKx2Qdghf+5VyQkj/uXelVOfmhl4R4C3j9
v2xS6pEQpGq/geSrP/zyeh3RLB7b93a92etpTFYmi2Bl3oSxsxjz6rDqx0tTae7FtraOMEcBcsB+
68gb9wwYdfIudBj5P33WW9R3jSbgLgWsbAfWhnI53uVu0y1I8WJcQi8MML8yWcryZBvbH98gIhQ/
jGn66g4gAxWAElqDMcNvhUW31QgR0Z0pqOyqc8w7MHxdnY6tJG0Up0Q45SPdP+i8g1hvj8MSWQ8B
8or4FjghHFNrtIVzF4B9vC2mDABLawRhcKjK4gSbkwFozm99GpIilIdZt3tE4yu3H0HonL6sTzqq
wj5tBNvkZTwCMoFpBXReQGZZMdw9weyiQguPJD9F81X7jjxyuR6izPrwGBVVedIXeTOg3/k19j2T
rwc91aSR1w3dzSyFsp+SFg/lqTd9bD/Y5N1xghsgAzhNeBKmHqwBXlAwQhDq05VrqM88jAc17LPC
2lM3HSCvg/LXevRK5Oc/gmsix0er67qGDDawtcXYlOy9Psrr4OcYCtvkiyFg+G+jy3iCLOAc7ZjP
wW8AZ20e9MlmCTv7M5Dl4+E6jcgthK9eoYM10TdD5avllKAPrH8u8zYzTuCKG06bRZL42Jld3qy0
Mb/25FHfzVRcz7kr9AGriM4j92onGO4jr5HjLbdcj9JwE0AkQiuIwll4hvZ6T/Sf4F1lmIkpLmtq
YYLluz90KAgI6Bb/dqxmQpkMVpC/4+iopxXy6xNv+/Z/3MSGCNB6905AxZZLzRDwwCvFbfFOdZsf
Tbk7NlZJlhAj8UYIMqQX6gLvNAxEB76SXYNkPaKL8F+zqO24DByCa2GtIkYFwpFHDv4IbbPyurkv
6C+ktLO+Bf7+J7u1a844Tts+m+Gxo9wdotCcJh+aHlvZZi2TTKOjaan/tm1jxoeKWHFDXDEQzT2a
V2FOYSOnLz2jjQKjWgTIYmIPxGcQ7VlyIlbUsSv3wKDfmWP+YJvozdMcJPU9ruK5OtfzbryTBCQG
JTAtvK1KDmdAZjN4JQV2bUvz+Kpj1D3hDCioJtuP0gBXWp9ulrc+CDj75CxWDpPMUVCGWdBv7k65
1sw2t1hKLKehncazRmxVZR5FVfW9C2nW5+WCY/gmJiALFe4+tHtO1fIyZtLdnSPXVSCXDI6BG5tr
Xnjw2v5iZXsQVQ8bdUMEqQ9rDLKXtPWjRsKJkqheAv4w4RxFKBztnfdkmH81w1w9GlzLaGEEn9sh
ELg/HexR73U9hY87n3vIkjJe2L4rIT/WrXN/E4LQvvhBN35VpdOjvDCHfzxflTfxg+MZQFe0S4oQ
G0DvkTq/WB7pSoLsl2iDsU49HXcKCMSimq5SYXKcj80a/jmCF/vUbaUeTvQgBsGZl1HHhVtHpjuR
HIFISst9H8+uFbbbOURRoDIlqig4YQhS5atZWJbz2fevF8Kg7Q/+Zc58rxlYnd90zibBWUrLcXNZ
r0d9GuNQJae9oczkZSmNePMbn1dXyLn81caJAsHYfO8LugcdV0Ns2E+9AxgWW7UGX3OFhSSdWPDg
ihlaeOU5mN4VmFudlfU8fa/U/va5gBt6BBFskdWEOnomGmBG3BAHpjnBrm+8SW5d2qntSYHeSC72
QFhgFYKM9/bwVssteWv2cPxGNex3D/5uC8TLPc4H18iuzyJZg7EFthjxtE18sp86mGR9g3SLbsPN
gFy/LtGVtGDSXn6E67T/56DF6QmbjNlZY0tOfyHoGnFPKSIXfhmGyr/zdq3U54peMjqV9HL557nm
fLm4FhDvuTqUt+ST8gyaGXftsaCWLDYNkNJ2u4hI/ySal0fUssLxq8fL9t+K8vqHlZDknA0VITO8
kbRJU5xLXEBeT4aWkfEobf+qzvJoLUUTO5zL0ZiXQ5uefXoeCYXRMPRJ7sY73FFldRq4rhZ0BYwj
6y1ijnVXNwiZljW3zGQ/YzECLZP1NJMryr5bn3rWwX/SxBvk1B5BRs8Vj96fdtjmKvXc7XBBMc02
3SL640tgkBhTRUVIf/Jq7dR5uGn/F/sFkgFAtL1/X6ReucEXw51EES2sdoo3RJKPPLqqLhZA2Oah
lY14r9e2a/NJJo5dtNEyy89oKoeQH82DRfFoydU3tqP9lWSh3v5PlyvCHcT4wYGkajX/KW0dpClM
YtE3KIWoTIiCgDb1eKWNJ4/cNniymYfXv920gLEsHvRcttoKB3E3WLVE4TWH4lT7DdmyCZl7pPN5
4/i+uiRdn+Z1pkGXM6n1Cv63gzdhhRu4lh2eZzX1esWPKo5Pp27K4UzCL9lnyPZ8XZQ8qMC+KO3f
mq6yo4cpLCu0CpV2qmKrNRi6nVjhZbeWEbCojqYODme+TqiEYgYZVXAIRiqM54CrlV2iSIKAGW6H
jkqY3AxxteVo3+oamckIjGXGStOeO8agg46MrPd96Nmk+Lp+2VZMse4yYiOD2Yf+zTdTQxOhtbQR
QXBCU/RZ8Svnx9JF842AXP99KAF8FoEdG+a4qmXQEPX0aoxIzO1Wb86/UNVhWczg3z+aQyEy4qqs
cVaMUXilJ/ulwJYdYinZaj+HTwxeJ+Q0YYGlofxHFiHanGuIzvMRun1zTsreji4cn6bNGbc9lyti
nNiIg8NGQ8Q+X58qxsb4HPDDf9t8XxPzrY7EuUOo3P1WM0n5KSMHnHQqosG9gRaoLjjjreUWU2nS
XnUwx5iF/cZ+7wJBTi8yBE1P3SEG5FNN7Gx3nJvNmgXJGBfx1TuWahgF5yYguLU/sxjVuP2qtu4u
KJfbDVFmoDCmRyBtJ57woX1wEJj2vIGgHAWG/fIyzPv8UGt+/tMRLvZPyDPzksRe8uUOLqx3rbgd
bfBpm4cHoaL9LebEalMNsVnnEEGOd2qTDXIDFL5DEbYBhC+TmF+i1bfXnNacDUvnMoxxqhHOrQiX
1eoWoO4tpJ8jXPTjYPTirqXTZMYu5+gKIh9c6zMaPGndC49BIE8maODMt1vi6tzatY4faDZA3vRU
JmG+dnbw0KEBq192SbZRQ491r5YMVYp46PTmDE/esc6QfGqvk7NnCXFN0lfOi40Pk3A+S7jbjymR
FeZhe9T/Nqmb9W4DA5ZPjCT7NdMgLpmHB1vaZ6hXxhE/1JP7DDIldWGxSY+crnHzIdXa+qlXusH8
eoD/Mk61FdgwQ/hmfTjTZJn7vXNg5w7MJcEj8FdnTrQJBP6bJbvDy5F1bUDHofDi65ay4t1AtFTn
isFWpO3aaIuvaUyeGxY04GuIUfsGQXPyy0P93Zz04vPcJEm3IWX0vP3PYpKdO7CdoJ4rlDQ8VKWu
vq1xTswL0nGIVx9adX7263hHRQpYtD4f3mK+ENS2M5JWlHvpZI6wP/saMVRR6cRSpDrvSmVyi8zz
sTSuYZAt5S/NIFThP5HWr320GBa7wMXVlHi9WV9jfCD6TwgojJTcXzXmGHmM28+D4hD7WQMYIZlw
F9+fbsRquKAqFHE/3Gj3fXCQIPkYnM7+PSVz9O6h1F+ue970q6+6Jvnplg3icffom+R+tceqe94O
74pYxSKezi6yWzS+HrdVNrqQvT8OAbJ0P8/TlNw7YwS/4GvT/gzwmYaPll7c5swEVLqF20Kk0FSU
GAucyypnNtuwEtt9E4BHFesSmj8JV63JVD2OHNVK2gNFsBOrfuk4Cuyf/LenBk1in4ZiXJBfDGzC
zzsAkszJ+hrKlEmjp7t1PDqTIoudScekkg7sfrumGbB3GaaW8aD3eGYYuzbUHaXOonmXQGHSXbys
4nsnumqZVsl0EcZjZnPgXkdYfIO53OG+AfbRUF5KXsEk2wUYZtZOfSyZX8ZpyIhB5hPGyWjP38fW
eG591UcvezEnbuBmDrD4L9Gu3ZriAfXcYonqyH9Qs+R39BXhzQ/kWiChHhN3VK8dGO1x2ukouT6N
CaAczoymy45QDd3JR6qyI8Vku2lI8kATxX3NJWjC4NMZAZoyJl2nP7eWGue71bTi1ZnHXmVGNbuV
LxsqXRhZD82yD379dNDAYZ0oO++9YhirarysztTUd348GiZVz6DR5Kth/hzEuj8OhCYQ8TV1knTV
rZENS6caFKN3sl/wgzTdJ47n6IbE0OVl8mrkQ9s0jr/XIOq+4SLjV9ppgMQXt0R+TwHqg2sH7VOH
8/l5HaSeiw2mAoXnsrsvHYMwnDd094tvuITgNIlAYjZaZ52VnYv82V6UOa2D8pJ7YEonype4Vl+8
DRNXKRAA1Liz0uogmUJ/9bExmCX2GTncXgXxd7UlblU0QrVbhjBOjTdJPXnfvYW8tQg7RBUsknTu
EZ07NWMIH91u/y1YAD42xR1x5bRDdfKPqbWfnJ1zPoPGcOdbTyzlcW6RrP9CJYUJwt37+NWh+Xh+
GhHpaSCryFnBWeJSPi3xziGtYkOMndni4Hct2iY6A3XAlslKiYsX7QmmBhLsuxsudY30NKrsIgqi
uS/QtCKeU3gw7w4myx2lHQGDl95JnB9SK3lTDhJBkzuV/FG7WEsGGWn7lzjqOWW9Wapfprdc+xTV
Dec7ezuHLB+SJakVXTj9drhQ3rY6VHNWE4/jFXZQe/FNLxjwC9xQ/siUMwRkQ5WVjPC9jCjLmnDt
/2xdvHzsuzUtFyuy19tWV8Z/ifUR7z7Esjj+2uOKrccfXKiAlSyxXzPq/ODu4ODKEZg3A67ccUpO
xxKwf4HdbnV/cqzNEVgY1uW5tqzhL4kf7MO7bc9fUnSNPCHVQq/cGAO0L4dRBszng/1BdZqqX/Hh
rG9sKHjqtnhP8v3g3kQ14dm4a2bu4Z1R/T+qDtctt+TCQUZBNvIs24uRP/esmI8Nmss3QgWg2/yp
nv5EaNV0GrfJeBd5khbtuFwAc9TRijugD54fEm83lcW1G3xRHN687yIWUaogTOp03pF54L0Wh0n9
rhbosK7k4X1M98xWOKViroy0g1Ic0zVSjtWzXBAUtZP+pUnSePWPvoK3QCfxJ1pwO99GZj3wUdtH
OJ8iF6F4VtqbN509xrTyyusnIjMQGcVk1UxfJNjLP4IXsb7oAdsaYKLrdrm1ehywiyV94Cr+oOa+
76E0UPJPaEtQFCKgH1wWgqJTsaWKMam2R5KT1vC/g2+SnBUmRvtujPwel1SzuOZUi2TxinD19vam
izZ/4vsKOCO6o9M4fky9iZy1hvz6dGOQVHSewIUA0o/yi+wtTF/8FJ7I4UavgqPRTv6zR5RXKcrx
TjwetuqmwgpjtF1MJL7Pl+sPnM3DZMrlNGOWUTexBegOlXugmp21A8as0L6qnEYRmaC42ZH4CsZv
jHsVNWIFid4u0pZaP7bROj5EkVZVHtW6iu5Db3f+8zayi2FWzeqfAZa2/axEso6/WxUpNxMGjfzl
qhYbc2oxwECA+GKTh1aFy4vRIo5vlLM2zcMxOfIPy/H+wnnWijNOGvFgqXAZz+tWieAOkXjySjyV
+DPoZSfkDJWzjyx4mKn/koOoWSmJ8E77yHA1o6oaBFsJstMMswF2JOjbCpBJsiaeSEyjzm8SHlcz
QrzgoFTbaP8ZY5UjTqWrm3timA9dKEbd9lGxYZyGxSN3K7GmmdOSCsRvSnz85oLw0HwmfikefTaN
LUeOqP9VoR19jh62q8c4WWd5c8y2/hF1m9f+skEgjrejMmt/E+u90jyjuEjyIZpMwojQRuq2qSLu
Fg4/521zSL3NOr/jlGPY59jlBlzIFWVrUqTROoN/ttbFt3K8CsMLALb4lpax/ozI+NjrFthEpINL
/9vqBybEyKG74AbOKBRFUHct41Oz1QXNqlfKK/YEAiWm2fsZRGHIJxuZLt52r/WL1omsANT+iP4b
thryzjE4hZhepvbItwGXadFFAj2hIYbNuwktFCTnZjncX9GCoip3EGZ3ZzuMyv/ClY86L+VC4hF8
3BOuEaRWy4Ys5pqGg5ZH98OubwOw71Mb7tuE4oFnqccQN8wfdWMsF5rnmkA4e8G6nSewz4lDoY9/
4yH2fiCvcP/jVDfhVUvVVifAxqn+6dT2MqLt547WP+p2lTA4qEzLoum3feX6CUR747iVy5wd7iyX
yNwHmVvA459yqv3l7O2sWnBalewfapcSFbx9pVye7ToYVW6m3dy3ph3QmyKOZHXyYAIfMF5IG1ms
OCD/e2+kWdLXYtluLAd4OwVhdW7csQttdF4b7h5MG6rJCQQa7oJmmPwnOifq+RRaVxhGmUQ884GG
L3TGfD/pAU/GvLY7NZACTcvjT6/cID2Ww2hkvkTa44pZ5a4uTSSTvkhsFGotfju0+ISVx2fOONvc
WDUCVsQRieJ0BCx/RaC+Mz8Hk1s9VPMy6Mc1OY4FH2R0oF6wsUNAXWg8L2rBan/u57KMXvhQA/gt
1p0yW0vbeyslxG42OoJ1N6rrpESMN3AYJzWSwd1esJ0b5AP3pWsF0WnA9HDXtjz0PyKb5KQb9nQE
+uxYiOjCybHKz67dFvDQQa7fAUKE45a1a97OFjSvd0Euz6AZDq13Qure8SA1on1YpLOiTkUj/4p7
CvUXz6nsXhg+kz9IHlt8w1G1TBmWLpeNlYDQ+jWc6uo3OqNoP41EeQZsEnTz4djyI/c09f9fO0nK
83jvwNz/uOs4ryl62uYBjGgWF5oeepNtfau+N7cG5QYMQvc/ERrIAzQN/NqCwf042cEyHhfJq1zl
nS/Es6j6BodGxKv8zu084AVAGVA91Kil4wvCcuHlS4sdFbEkNG5e7nq66zuvKTMQvPhjInSqPeMd
ZJJZ+rYZb6PZaeuL4wpJuybFEBh0oJhIz6T6HGy2hPfO5s5X48cqW94y120ItSQujRqEYLC1LkC7
4+4JoS5p++G2407Z3bF6ojpOcuuabisgAfyy6JsViHu0vPiNXnWJImXa1/KBlwyJxXWZ+2lXvrPc
dEfM5FJGMUdEGGBUCjH7xrlyFFd/4o0yvF+2CNtBBAzA4eus0cPahsenmAP0cgpQPsl6r4R1S1qb
ncZtzP7c89/hW8GpIHiBRzaR1o0GkdnIB4LCo3ljLXoPX2AxOD4IhazA9dJlRmmVhZXrt2fkOG18
ckXc++fNgiwlk2uYz3YskNdOavfEjR+Wwj8ZUXtX/VjQPGm9lhKNWxuOT0c/i+EH768Mb0vHWrdb
jBTAxZ2/PNURTtpMjrVBMMqXyCxOfJVrj87yQELQFl+ScR4eqx1D+22ykzqC/KU92CHEHqN+KZvv
A6frfAu9yfoEJJUI+7m3gnhMiVhrfZ625ujyXteBzGdo1P9UD5VfRMqSczZFYEiMWEf1Q+EL2H5P
2oMjE0xsbVEiDgnPo4HtuhnNHDE5Uo/w7XFF4vGI6GfK7dBthrNZfLM+a0e2Iea+bn+PVnL8+U+E
fYxhwZvvYrlV9tnW6F7T5aigJ4h84GAfKvyK4FATN0/fIoVJtzZ0+KBlA+8BONchV7at8G9SR9Wc
Ve5Wiyye98kpeiKtb7eE4zNDbUnMaXC44cz9tc3qTZnqCOGpaFeSDE2M1nO17G+qLeMfFRSPw+iA
pD+3fU2nt4MwCb2zrLE9D8Q34+roArWmQRlNv6FCoO2TIfHYYf0aqSFfjgCzYC5sbxCTO23hetEB
VBMuvoAFw1RcEJ9TRSdnBvy/3ZHSAFoNyE8ZwVpbAQYir8unaBVW1rSKu60k+dG/3Q4E5TfB1sd/
4RwwYwEHNVXhbdPmFYfs9zfeYuhEzJh7Gju7dM7eQBYtgQrGf53QH8p7may7vlRTYN55wa8NfWap
ij6R8q+nvf0bua7AQTZZO5qwmOE5XFB8cmnE+J/GBrzdTqSG8cZUl5ytTR1ztlVleRSz57E/8bg/
SzRS35DoSY4G8OpFApmeP4/dHA0fLmQWXlk3sJaY/5F2Zj1yIlGb/kMfEgRBALe5U3uVy+sN8tJm
33d+/Tx4pBkXlcqUZ9QX3ZLVjgRiOXHOe543qB4pUlWEhyOaF4/IfXCIy+va2RT+zK5nuiAetrTe
5MUeEw8L/UvFbrQbQ7DwG4La6XPvWu0HszKar2NmT6cUTFF0U5GnvrUhpS1NrAPNNylGKuh4bfj/
5LT8+K5CA/dFhLWTE1oWRokMm42bKW9X4x6mlU9GE7sV++QMmpPsJjOkNcgdIG+EDmKHY4nQD6SD
VjkoEpwgf8IorPoK7jZ8iaZE+2p0OYWdzOY0uYONlZp7EpW9tUX47tzZ8UgjCY47EiGUjqmfmdgI
JDJfDKelCEppD9E9eXUUdveNHMsfOvbHw74bJSACgAr0jNtOEajjiH+HS0YQydFLOymXCx5nz4bL
kvupQYsX0TfjdwrMkG+9WqiZY0o0Yny1s7n6rGSC7ZRpFOH3ll1v3Kfkn39UGoqvDSLjYDxCpde/
MyUgh3JN0bkX2cP4CGBCLsS82ZL4iNRJsm/crmme8HmpEVWbs/FTVXPObYQ6XL4rbGjau2C2yw8R
9B9zX5Vd8BSBkPrFYW6rndalk+AibZgoa/M0/ZFTqRuRoFc295p5kKjszISSVt0XyIlmk2B+LulZ
RRvrJNbJFlzOtiG6e5JHAgbzRtXwKbbCCKloyDFwYVRE4IxaCjTdMQmK3ueYH9QXnNgH+lvMzHoM
7IC7kBG75pfet4U4doU9PsdRGqS3CuHKb2X30ZdGK1nLGWvrT4p07nYQ7zJ7Cxop/GQXRdyfqmim
X8MObPekuaYYHugPw+erd8cOPaWIzOnGUahOCR57siFFgofpJmlH9XUaRmQCY+e2/jGhLH1r0LQX
HUrcU3RCo2ZJG9MQKY+zNk93XdUOnSdowXN3KuHSSsfh4Nq3VEmbjEVY8Su0riARTZ9mnFADhSmx
s4w2Lh/ywAdxwezVPybsFvkRyRZeT5qZTM1Lorr4KWmm+adBt4M3GnRVLnVyDOnbvqgCXOMna6Y5
ySFh7frKFVtZEgV4uaqkjhRFgzknozAJjhZsBoryliyC3SiJL49k5EPj29iMw2she6050NSo7uc2
yOqjAgnxNeq4WZBeLbMXBJ35sBksXhzTAFLBlhMT2sbgq/mlSDtr2pBImFDv1hoctsBQqFk6beLK
w21/Ck4BOcq90Ecq/HGUGZLApa9+tcLhktAiLWg37aBGyW1n9p+zLjO1g0kDwU89TU3lyUGY/3Vz
aWWkVpT+5M9JhuS+cLovi4U0YhEa/wkVZO5aNzNCS6zeoYY85rCrkDJTTOpuprK35gPN5vmTQwKc
UwMC6feBBnqS5o7VfHdVFmpeR3rtQ0V/QryhJTp6aFERx9SASvlkkApnlk0mtQAxFZF/T/9hRJ9n
UruPjZGm45G+TEx4xVKRQUFTfdCMlsSUngs33FttWrF8tLrtHt0hGIP9NKRYiTWQ34sT2xMRl5sZ
GPoyHVOsg0YnSZlPNiyRKEc7EgZUx9iJWsc8lkJa6Hf+ZIiypTOU3AbH1Haiv/vWKsaeGZehYiJw
CqnEwHDpkAYa1Kx+JHXoPsYcb9BhOEi+Kdq76pso9AOx10ab/AMJicHc2zBGoh2tt/aL8GcDybtZ
hhl2FbX91IYVu3zTEeRpWUV3LEgcdHskLijIbagnBOZuTvyS/Joo7YNOXQqNUx6a1raj9kL+UdeL
F4I0Armh0A1a3Rq2qeNsmdNjarCHbvqJMtpgxdESQtfkm+dexWTGiijcRiM64E3vY6Z0a5Z62izt
KISSP7jT2DZEEEs88p45SyxLxzGMfvrpWcLj+uwXVQN8ITTR4c8RO8gBaldb3+jcYF6CwU5ow7fK
CIkQDVX9poiRo9+TdiARFhSN/OQ7if/UBrN/r1Op8W9loWZ7C3NDG/auOxjZZp4MNd2WgYSfNrZ6
9hv3wfKrFnb+pwnx6OwlELl+U/yIMDTLkUBsyCr2UMGrkNyY4bvZHXhoNl1T9uEPeEahfQQqh1ni
NKWT4voDFsHT7LJ69MPKIAOvuHjtrZpSH58hzOljspRvnmwNET39+GpGzVhXNTWIwjF2Ms+qbYLZ
oHWiLEapAnVM7O/kbDuI11A6472RpF3+Qs9D9zTFXf9sZkXDNo2gvUGNH46fa7ncT+gf6W9gMSAb
c5LMHm7Z43z9A7ORRgo1mXmPZM2yjH3gkyyhERT92oaL6QLe19vh1ndGtJKWZkHLpHiXbZUTGHqw
SbBY+q+iwr5I1ug03pC07792hoMCnHtK/RK2JZJ9aDi3BSopa+9PlODgNgX0o/lmEP0Kqs4Yd0jG
Qb8szAyxmZF8+AeLvEsLMMB0P1u+CD+Bai8+JGPEwolk3p4mVeg6ZZhQ3tKgE4hNzKQB/U+8E++t
xIQqMUW6eyzc2LyjKtvmuHGT5n7MuxRNDolq67V1nb7ZlJ1ZsxCQ//ikEwJOTEn42DzMflS5mwBY
lbVtjHzp4g6Ia/ZaYMRfVBNX86Gi0NI98VPHl5rDCTC/VrlkUJVltvuZdgP0lJxditdlUeHM5Nx8
AvlE9SdNnfJn4/Z2vTEC5XBUpB2dG4g40IzIukUJGCzmCNvY9LPoWOsjSh+gOFh3kA0ymwcxu9Er
qX5lPTARU5ihQnX+3qgszjSS/5TOgw61NUlLqwr2ejJAhOF/7as9+GO4BbE9g8KjnxHIP++WnivS
RyReQTvY8a7uhzY+NCBtQy5YYf8gRK8vEAEnvJ9nU3M+BL6cXrNlMZKeiLnlloWrXnUUIOANrDK5
DWonNSHsuM2XnqLneMzosX/IOBCwU8uxhQ0oOxUcDd3wrQUN/R/EBHkntUyCNrId39kGEhH1DZ1s
OgTnshg96ETWTV1jubihsQVVxExkxXzlnm99M0iIfjZQaBI2oTkioUn7pv1BidQs933dK0g3HMjb
hiYjDxBFXx35szDZNMNI800qVKnvTDqLsoMju+lbag9ktuc+dIOd4AacfSMp6+xp8V1SOmZN3Mz1
TjNPCAq7m97sySNpTmURl9iW+53qmUhpwjfC5XyADk2/RDqYr5DY9A9jI9KfGvPka5ONxX0og2lp
G/HZQS1/yn/SqK8vHcoG6TIXiN1/YaZhZkf9RY2bifPr1mWmT7epzNInLYkTazujC443lo3U4Atk
jIBuN3yI6U4Dz0zefuamyDlDsXnXjuXwMsbx3L4UlOvom3Lr9lNGThJpKCD6LygsBueIfMysUAHl
7JSYQtrWpqq4eJ4GvdCabxTG9Xwrhqgq78hrFDcF8dV8rJHFiH2oBxotDUi4gPRkY/hMHCK+GYFP
9JnPyEbQbLdo4GY9rlpwOjg/bCrqSgVpZbOMj/PsTnSU5SnBc6l0lzkX5pIwmQ1wPGRc4dgFisYo
H91cJg8009Tx3VCmFlIgPUN0lQRmjlo4lsHeIpdcEkL2Sx20gsL4DAWN1nXLiJzcQyWjzC26LP87
BK4gfio7q44PWGGIfF8Ld0CU6YjqAQPnqtoYkc6vptFGiBvhIP9Gpe2kx9TI0vCGBGlB3IY9UY8q
q5n0L61Tar+4jee83aGwnyeVSaSXU1yrDdjILvpQIf06mME4dftUjNz4Z9E3CGBNvzigqoufDEhH
oKKKopwfoqoysZ2l1QYDONS3QfbwPygDldZG7eAppw9vwHOW9n0vIt/dzPY0Grv/Eb5ZS0SxmTf7
PU5ZRpaXOcgdmaf7ASrweECFrhf8VTOihCIup1NZT7m9TztOrKnjw9E4kQxX6J5nQKKKAAe8JnRX
7ijLn/+FxqX4OVHoKTsPYLS+NazCRBeCfldwz7wGh15AmyuQKJAQcqwKFCX/rECi8UILpaOn8zow
CTsf6NE+UsJ5mIDDbMkQ2d80f+Y+4RIHUtNGe1YQjdMIGJtX6JvnQJG2iXU8ZSEbW6YVElRjSpMu
0zuvsef20MHDBJMd9cfL0M0zDExlA4dzhLm4OpgrHKUWkMaduIZ4nV9/4AMGn00U5kttUfPIH3CJ
qlIasi8Papx9ywDwDfTMmAetPU1yWiAHn6SjN/S98YSMwTlKYWhbSUHmQNQFuQh9zT5r1Lwrh6Ta
YG7qbsuhuGbKe25qge36Pz9kYZL+NbWgLdV2rXjJfZZB30Nm5ThGdEu7aH/FovXs50SugSHUAnZ/
R3hVo0ptWXeeon58NB3TelBg464wq8+OYkubt2WaCNtWn7NHn9IZKEQ9gTsr2SlpnYqhtvaXv9/Z
SfPXKCsyttkGChXW2HklTdEeDhXB3qE69BkSV34T1wgpifn6K+vhzKfC8kfHxNTQbXyFV4+GgbxL
olF2ng0PcW+VU/vQJYMPvI22v8vPd+YtogVFVaOQK0GrXwHQO2BL6EHizsOoTtA/2yrngFSS4vm/
jiOYDbqJ+40Bina92YQ52zkiFmZf3JgPxSyQis5jcGVOvOfqMgphpClteiTfEWeBNaILt5h5PrjF
g1NU4qPvjtp4M0ex8MgD+uKKNfvy/d9uovhRYSnJ3mUDkF/PdYHViQ2PqPEIEbpPocU1Q4vTZD/m
KgCpvLD+E1VAf/OFuAK+/WPUsRrbxjTBVTDH8Vu1l2/794qm6kIjWDR7ba8pw0sQ+oJekprLBbjM
ReH1NrpDr+6Ix05UBVTFNcWwbrqO7oRDorsV9yqfnmJq9HBbrNSesi0tEb51ymmnRUSQwQGl0uq4
wU1mW1ThS+Tdm5SW/GyPHRQK2QzmCUrBdJavdj2b5ZXt8/30hHLNwSBRzEi8a1bug4abFlEUickL
nUS9AopCxzCH+vPlyfl+vS2jLPOFHRpzpNV6qxMtkdQ0JkpVYAZCbWi3Wh8Kbyjn5nh5qLMP5CrX
cSUIRbBMb7+ZTqvq7AQ2Q+GXvU8kmdlFOnhlVZ97IEwucJAzlVQk2t+OAkDKrWtXYjKImGg7NRbo
g5lLHT0L19wGzywAMps6uVVuPTZVubdDoW3O6Vt0Ri/gglRs0myAD9UNC9IIgKEI78Csht8Ht0N2
K1JtCq9sLMvfv1oEDsMb0qZllbrAagMjmxpnnaxGj3SJRgoxo15bDMj0yDjcVpUe75RZXDMhP/N+
HTKAFk5lbDM4N7996NIvo9hu68mLtQhLDzWke7vuhr0J9ubfPyVDLT4JEgcPjCTfDhWoGIh8wtyM
5fhFirGju4tarzJldmWks2/yr5FWk6atNBAyXTZ5LUHoC9ot9ZC7xURrjOi9CsoJNVlHHS6vh7OD
ulQTTYx0dCKOt49HPxwXaIeGjgbxxg9WTPAzK7m8OLkw7jOjE98nKq8/Lg967vNJzjzJS5WOvuaF
07YWUNRJBi+gx+Wmyuix0iQdD6So6ysv9dxQjhISLZ5rCIiEb58P9jRX1KEcvUECBR9kRfNR1P/X
jYN75SQ68yYRT+gWZQ/OAjyo3o5UTbLIe0MNXtz07RMUUfMwYR7ykdJudef4AfLFSP95+UWeHROr
IHrOOANRZr4dM5rIKBpLebRHFpxR9W3S2xTE/C4aASfBCNDB/0yoyeXp8sDvD3rTMDgP8KPV1WLw
8XZgtHB5Ahep4tCzQtqnKbaneGD8KrKu+M8EUhJc+Y7v920GlLrFOYvRh1qbZtUsvCEUTQXLXmu4
M8KSy5KoufINz49CSEvwLNi7V7PFaHLojmNbeVkxIh9xke0/u7ESVx7m/aTkYfCidThaxfvPZpA6
lb3f1l49wDNDvdPMR0U+cdiF0It/X/5UZwZTy+mNKxdIX8tZfSqqW5NdRWHrAdzRblvsBw/h6GcP
k15eM1xapvjbs8AEwUk0pIzFVGHtzOUOlkVBwW+8smyq9he8Zm5RopvSBwCFqKZ7io/9DU0+/hMO
Rik3XYOj/vLjnvmEQJBYfpztmMGtryUQIGc/IaXqWX7Y3elth9yFfqNPl0c591KJVlxuc/gHWetT
z4nmAnupovPCTIQHf86+07mb7W2J2vjySGdW2rK2Mfu2ubyK9fNQXBhCY7RrT8WzfuxGJ4jJYQOD
pubcd0eQq+2/W05zJ8TIV+cKxNG3PhPKAjMFEzSBp9fa+MRpAFVIze6toDH3cPnp/gSQqynDAc65
w5Je9KvLDvdXDE2nX4gOBiiSpPczu1kM62oq5rTnbOiqkDeNVRf/0Ro7fMeMQOzZB/VXAeb7yn52
5nsyYYTAgsQkblufSCibR1GJRbeApvcVdi1lSidqtNOUIa+//MxnvqhrAhxmO8MViWPw7SPbdpaq
Loo6L0LddasNpfXRr7qMhr+GRBEYSDxidv86pERAztYpEahgJLTaA1Dq5HkaxY2HxQQkB0vtqb02
Ox3s+TYf6Fi/PNz7NchwmDBirqJTRrRXkcw8kO4KW6f2QiPsPIAXxVHjWa+M8v6bMQph72JYppOr
W73HFF2x9Ae/9qLWnR/A7TjHNHARVy+ol8sPtB6KL6XbilwdJ4/CNWt1LmiVhNzfaRTQ6766aQqz
QalqF4fAiv41YPkzFIvddGAOuu8sGynAoCKrU93DSSQ/EbR8oXFwWLqygivvb/2V1iMt8/SvpWcA
cEiStsCgIiyHw9D5aic18B2XX936TFhGoYVG55pucOta30/6eDI4KTrDM4hGIK5a6pNpurZHzG7v
+9aI91Ah3Xs8U5r9COPwymI785A4dZmsbYM4havY24dMsErGuwhkpEB0cZNrTneKlmaDyw+5XtI8
JOGQjeCFRkeHRM7bUYB5KRmxs3h5YtGbntGHGoHxxEcmQtWNHcw/Ovss4/3vGEUwJ2nDeTteN2tE
Q76mexQG9X6bzUn8pa5teHSXn+vMvOfNEQc5qGT0dydBj9pn0nIl6F7Bw5Wu6XiGsdSSyKXHBr7B
leHOfCyUp7xA0mEu7WCrw8AqKnTj9B9wbbZoQqri+I6Pa3uXH8pc3s7fZw5vj42ea4fQbYzw1huH
aFXMZRYVHiu+cT9FRR6S4JBF81qVGhowB3e3iJxKEB5y2Uy4X1RCcNzOUDLRr/ZiqwWRAfDE6ezo
ELh6fWJuG822dlwUztUcTrggsK3Slk4977mo81bbAdRRTzNaHVI3qWbKgxqSyP0KmHlqvoWl6NFf
008gKIphdHIz+nrSbSHI5OEWlx4d7TiKz+nK+XvuAzs4tRk6NQ+bhMXbiTQGAu4M1FIv1J3Ym+k3
3MRaWpBMoNns8ms/s0ZIm/LasXI/k0qKY0AW8ORnsFlh/9nGwcajHW3YdbIr/xun/orb8nLGrD6y
SenAZKEs+ZH1hcGphy6fdYbDpg+u0BxkvzGadD4GOFVsgd+KR9geOD9n+JVcftA/wd+7oS2uKtxY
SIOuT9ssDeKmqpBbkdsNrNsyl9EX9BDuS6851uK16sC0C7vgce606ovIuuqArl+9Vn4hPg+QEB57
Uob7y7/qzJf+k/9Foc5LeZeuz0bDCKJEYoNKg/YpqNvmBu5H8REFXXzlBZwfitIW1Ve15PXeTipX
zqAMNMWXbnWYkUWNWseK8vtCQ2Dy//BUS5ZekARif18dzFkvKnzVOS0BmdC7BCS73aVaGL7Qcd4+
XR7rzAQ2l/uTIsUtMZpePVY1EYLEjTN76APm5FNAbPdxRExw36VAgX4KMWlXDq+zI9LJuGSeTP61
GjHUsigwknz2jKG06bEHKYnqDaeXLiAPmwbXnKnX6QQ2Rs5J06JKQNT27v7W9FppV0k7eUkYiN0o
6HrsS5RUyDMylKLBT9011T9G3n/GZE6yERPxUH5cTZYQHWcWWGzAuV28IA6hnxMJ8LEY0uj/c6jl
+Pkr4GkL6tdB70zeLJw42ueYDzxnCdqgjZbqYroyNc++TAtrWVuZeBquYwJQwcoJkYF4bjMYtwOA
/2Mn0/T3Ip4/BXNZfoKLW16Zo+eWnqCLS1LDpqy0PtoWUV45dGQrLZqOHkYAg8e2rCNwSPRwX14O
5zZY0vYOg0lH2etVHjc1fd65O9KmLyhSBEV1ok3RoF0ygfw1EP1gi4VLKQLcK1maayMvy+bv7wj8
NNamnIdEmbitMhv1kzsBFR1z9yRHo/vVhw2agloV+ZWhjXNjLzVcFhvWts76WKmssqcAn/BV+7ou
OMlbv0fROEX9Dkxw7GyxGgnHXc61aNgqJMbeRF9rDILfd2/gaDnGRqcBINw6uQxAXNMdDV1tGn1n
U1tVg1nRLAb6oge4P/vLH+zc3CALRPBDXUK+i8SzMPONCdyZV6VOehhczd6BDkiJHnXnytw/t3ER
UOiCOI59a31f0nsQz3KYZ6+vq+kQFGFzwi6n2OnBNN+FYTEdLz/aubUGKpAyIEG+Rar37YxADmwG
AfBXr3d9VxxkZ3b3aFv84Kk3C+F4mb9QJYykaV8uD/ynXrQ+61GM0H7AUU+kvBpZBZxzOoALr9BG
UcKWiOT32sUFxmvtyqmPEh2Ec8CpK4n2Q52E0A0q2l/QWY7WlwFsQv5I10kiQMtHtDP5hRycXTlF
oOId8ALJoaH3Wz8VVR9/zCChLawcv+xo4Ajr4AYN/vwxrnodjdJkKSSkqNfktzagHXtLT1L7c27n
GV6Eg0RoR/dM9ToNsY2i2alGVPkdxLtbqDkmvkGXX8yZGUC2FkaYy2lClL3a1sc4h/W37A6slwVj
Vhqpdhsn4fANuW2cHpqui6rDv49p2KTIyPOT8l/HXSWeEmHfamTgC3rrd1WZT0w7doY9glffoFm1
J+nx/zImFWhpuSYp3VUAUgdkh8eaMSdp+3wEA0Fzy95wsLRx/NDr7pUJt5xRq/mG4IKjUjdJv1PX
eDvTARSavQ+E3gsyvBs2fouNzdYC3H1NOHNmSUly0xZXJKWIC1Yf0IUQS+NZNnoS2kMIYUI3NNg+
GW6lsFoTMP/hPN/FzRR/v/xGz2xTUoJYJn7mXxSF3z7hPMSN0i1qewLMOPYQKprcPZY9Zr/vhSWu
lC/PzVPmqGFJA9wN+bi3o8lshFlLI5VXtXMH26gFBCojTYw7u53hlSgA5lf24TNHCCUMiynK5ZUk
z2rKOEUYtGZYzSiSoGret8nSHqzCRCF5zL5DyLy3c9sct7nT+lfO7GV2rGcP5dIl/DcsPIFXQ0ND
y/WG66nHnlKd2PzTfdYi0KsdGXs4ysqTwrZql9exNm/KvqqvvO1z31a5XK4xKjDJ3a1mLyngjODc
YFdo82cHKyEPw4MfMy4sx8uTyDg3kg1DfMn9uMRfy5//FSMkBlStPKj4roRJ4jGMLZKqNB5o+Q5K
DxWRjTtn5b1pd/QG4/mSf6uaKj8h0nI+6VluokKks/EHq6BSNxG6ldYDrUwe6fLvPLOcOa5wDZGC
KIr02NufiUaltd1snD0Z0rspuhYSeEMX8pVRlsW6+u70y9BdT16RLPc6atGEgYMgWEjP4NRPj36f
deUtsuvgpsMfiEblfqhN+mqM+NbGiBPaU5DPX8njFriTjgmtLQjo86NuR4j+bRqKfzU6ym5IysLE
5GQWdruFKAbND14PLSZcMbH68rOJdo/YdWP7h9IaoLYgoXVxy/0wnU5OU2G6rKSdDIBMMxtKcNlO
fKQoKQHwt2zWd/00xT9GGZbPMgqC36JUWbvzByOge9fHgG2LWSlGNZDy6xsTKl2wyzQ15TjkDOLG
1Jss/3r5Tb6TE3JdUWTvjeUmSC1yfQlMAcYCSwgsrtFdJH4SFZTDfx2wn8/0V4fNky4byZ036tVw
W3UjxNCcDxNuSaRNv21E4tmVA+jMRCejz1IiP0dQuq4mOAaAy7QypGcWqN43gWV85JYvn/AeHD9c
fvgzeyV3QupdDvdRHn3Z2P5aU7pb50NRWnhrauwtoNzaSt7EbSt/G/Ccoo9UGcJ/v8+QRSEFiYqG
Edd7ZTBHIoL8bwKDyJQ6ETW40WEQWNB8maRhXyu2LctttU4cREEW/Lzlor+OIMJmorY4G6aXmbRw
mzQtHGuFAwDg9ewz6u3hkOnl8+W3euY4YDqRO1aSUoax1gpxc7T7Ng8lRW0b+SmcI4GzuJMNT3Xl
EjxXPVmqYE5u6YAOrumdz+w/+NGjdUS5w47srj7pkM203GO3iCgVQDedTtCzIKr/+y7HOY4wkEIp
fSRrodwQYZ2STLnyks4asKa0cdkOjWt292dWgrMIghbFJhX8dVI8bi3Xl8Rj3gj9fueC8sJprdX2
ZkHh8PI3e1e2ZBvgCmhBqnJdg7e3vNe/lgIyfBp3cWj26t6muVxl1p102mgfadZ8sid7IlGctV9k
15u7UHPi3YztyZW3emY5LoITvhx5W37J6jcoWhBASsW2Z9F19DmNrRamueEfCmewPmMTHlyrC597
ajTFcknrCbSxzvKL/npqp0lVSa+PWoLdHD97i26ZOadD07XKHaUkbPsm3HGSYQTCGkQD3oyzfWW/
O/vUDkE+ESI/Zr1ckkmfxjDVbcicrjwkNOVuMcsBV4WiYFeYdnztxn9mibg6OWvBlr/It1cSSPre
UxX7ne3R8hQ78EHcBFCtzHetg7OJXcrF9dqJXtA9wI1y9AZXe9L9kxXXm56M7w78vHOMQNB8ujwJ
z/0w0p4SGykBJEZfxQ5GAYF+0DWLtevIF5sId2N1fXDl+c9sibzp/zvKaoew4CPhhR7hdpFAeuXU
+4Ytvfg8DvJ7D//3phla80qU+qfOs9qGOWcoWFPYpY/GXc1syPRE7A6HbFlnnbYpba2rD0U+lrih
YAi8aXFxoU0nhRnwmIOzoFWphC90L2KQwneJ3vZfYbVOJ0xu/P5rlGoSuweRw9+ZAKXACEGoBWGR
bt1gWw9D8uKrATOjRPRqS3p0aZbX0vETJRwNA8QgaCzM+azG3kUIVo5h0oJgM3H+peEQij+OMXVs
+DuMSSz/xfFHZEmFuaQVA5T4wa4ZQDvA2LXktQru2QVpkumjHZX+Bl2KtwvSho0FRrpRZMKKyT3E
MbHbsa5sPTwZCZavm6aWrrYxpsg+Gaqb4C8IxK/0Y4W+Ol6ejme236Wyw2ykgwQt9mqduFFnLKYv
ypspNOxjFeCOFgu8vdxMv7IHnDkyGYrE+KI0XwqGbx87sRK6jBzBqRVE4a+EFiewxSX2hEE93dP3
Np46MAQ3VPSta5E0f/N6Zi6iBrJnbArUXlcjZ5A/42lWXjPDfsst0W/lGF0rlZ17lZRAuSQSZOH6
tZr/0BenJHJsyxvmEa/EwMjY2WLzM5zaj//+0djZ6GhwUEsRQL59HswysIgxM05mF7vnJImK7yhu
zfuoRU1xeahzGwmpYvykl1iVOuDbobQcwGBZMj+y0TZvAkurXlWWibuIO/edGKGt26q+Elude5Eu
lyvSMywOtsC3YwYxzLUYM1LPNoPO3msEYdk2svpyD14lvnI3OD8Y1wLE2AStYrUYZe1WGe49lhdh
Zs7OUCz4ciM+QXiSVxbA+6G4teoEjPTjER6bq2k4RZGVyJ5N2RXpfFvVE7Rq35o/lHN4LZW7vKK3
M365IJt4UpDPJdRYDQXuIWFTFZZn0WZPczSHfAbz8HB5cqj3S9pYtjEkuovu7F3uzu1DPxRdbHpD
YFXucaRoIZ6trhjCW3yf8xRXPre7XebVrxyXCuDFHKuwwprkFQdD/dWVyAq3dRZXUKuMWFA1h9Zm
Q33FSg2rhaY16l3st86n0Va0nhuhyH/PtDZ86Evk+Qe/UJIE5ej7P1VKK+NGs8LgI41iRXbnAENz
NnFH6nFDj4VmbJ3eVz/TLrHMYwQj8KdtgVoAkq1Z/2HUa/6s8e17xFbV+dEC1y223GD7ibZ0UeJ7
WNnNMXTLzn6l1YwMVzLPVf/SjGmc3yYYNDzPuTUkB78v518YKNbZyS9g9++mAUUQNM1KvA40xyNB
qhD5bhF25caBlBzGLzLNB3MTQAn4mSZ+2O+LKW4BhRAw3yelpvDQy6pWv8GGESSgoWf6prMXmnqq
zE5dOcbPnE7U3TnC7eW+SIJjtSCiVtcxTUhMjygYg0YoV27wQ69CTkMSbZFD42wSY2UZKjeFg05W
E+A5gEjACk7p1lfCpT/x8GomI5rhDmkwkw17fZfs236AFKlTlMjCDw5OzCA+YmBksKzH+t6Z7HaP
tzPYi5iyVaFJdxfKMAY3ZJrUlzTAQWSUXy/Pe2N5B+sfRZKcriwuEhRfVxvwnBUgJdNCeDKdugRk
iKPld1EOi4Op5gaf7Rn9ymnMI2gsDdDzeJu5+qzd0JfTpjdZmY3xQUYZ/pRXftiyHa9/GAVlonwE
3qQpVz+M0hca06kAVRUWRQ+RzC/jfToNlXs/uXr3fdbcZNr0TeIUW1COOl4AFLHwWZF4iH0SWTvq
Jw3Ok7kzccktQUK07XdK89NjGRn9r8u/9swmJdD0OIuimtBjfRWyMPbEDrU2KZRn+ocEt9JxO5lA
HK+8Fff9SyH5jqoY2S+jqdUZ1nc0YTmhbnr6kLtf0z7AvAEB56NJnArXBquaDLzzAHxobFKARxU2
CsYVUcD7c5SjBcU/4BFSh+gE+Y1/XcI0+r5BBFVsyPzHBz6pAyk2E6BGoMUHYG0n95QiibxyDzj3
ijkFqOggjDfQPr8dNiohODXtTOJr7gX2u1l8w61BXFmkZw42IU2kAJhrmdSwVy/YT+nipx9FelQA
sIiHmOL+7NwyeJaoo+PDP88abhnEkSSj6Ttb70+E9P2YA8T2ijKzvAkzkOe5jYMrOe8zL46bo01+
l7orQofVI1WDk8fQc02PmDK48XXwNjRyVQ+Xn2X5W1bLFdUGSj3hkublOvD28+Rza/vmUA1eHvm+
+9sdhEp29BRIyJcNC/A+p159ZcwzM1HSx0CTMZHB+1p4PqvRsQtav4zKbL4N+qJMATWysUHs7Eq4
gXdTgYvf5Qc1lydZPSkmBRaZD3pPyNYta/Sv+d+YWFZHo9l7fYKdyX0mKnRyYPmpmyBlqp94PbhY
YTPaLvDYgPo2tC9rH1hNWC6AePpyhjLENSTKstjYBdAUg8eRzuKPQzRT41pEGvd2WuV4FiRhabyG
AfHOBiH+4recsOF+NzFWSb6WXK2+a21oFKeEDaNBxCUi+zCkCZDYjNA6eEmdPlObsLjemHnu3TOn
0GSS+9H58m/fgh26pi2rtvXi2Jw++Ji5YBICVBApSysOI7lrbFGMani5/PbPTLOlLIdSn9ocPbfL
+v3r5Yd5BbxNol03aKB6SgPI5zCB7C3trs4zm1V7ZcNddpX1xyZBSR2S2+3SIPp2PPJfHdEzInIs
Va3nITean0C7wi3EBKCjdTv/RGRTbSE/5Vfm2Zlly8WSPcji3sCbXk0zqxRN6dfUPzvZgEADMHa0
Ams8Xn6fxpkXygisomV3gBe2Cq+r2YmHqlT0p0UduJLW8vXmpGJDeKocVMCELZJ5g1GRpu1SEETz
rdUwJz50GJAmG9yU/fZXHWAOcGCj6wGbiVqg+Sm04aPAilpe+b1nph27JTW1pW/pfTMR1iL4Ftcx
BTxQD5SGVfk0pSng/b41k24T1X7qFWOburvL7+ncuGzRaAmQOwuxFpSUsQk0BsC/pxV2eUq7NnqW
dYEfcJ8YjxyTDTDWOvp0edAz3+ZPYpy039Iaua7t9/0ITX3pHTSduYSOqOPs5PTOfuyKTz7+Ut7l
4c7MODz+KMxyvupUpFdLus4TXfbYVnpN04H9sHsXCwZZptekGWdqWGjhSdQQymCiwUbxdlHNVkUp
EANLz0IHPe+GwIy+56SXFqxvPmGJ/L84O6/duJVsDT8RAeZwS3ZWsCU53xCyvc2ccz39+eiLA4tN
NKGZwWCMvQFXV7HCCn8Ia/2soN3bA9NIohcZrXX12OuVgem5qk+vt+e98m0tQhqNz0TwBvDw7c8Z
/VxCS1ZuzhH2mlh5p5H1VLKPj22nFncJEmPqXknD4v1VljlS5Fho87e9avaIJJEj+hGwCXtEwH0f
58Q0CZpTT1iwvz3FlbgR2WWKHyS2VFmWqcfkTCSqUdmcCxEqnhGYilvVsuPJcdQeRq30j4ovt4eI
s3QIMdL7dHv4tUyMTUUribuUAsUSzBELcO2RWrZnZDOEv1OtDjmiHIuCjxFC1TDULUSwQCmx2/da
lOqUWGMl+CqHqP5u3OgrEZ5FDEkEC1cQJMLiXh1JsZF5hLUzJt20M8HnmK4ujV29a/qi3uqvrxxh
bnDYC5wrYGjLZ5JkF9hW28DrGgrQem3YnUizOtfBP2eHPH6+kfOuzc7igqSSwdcmUn67l0Nc2UrN
idszIs0Qtqtaw0dozKfgO34cjfrh9nddeR1pyJKe8VCxtZaj0cwvUVCsW5hkXet1koIgv6EU5y5W
pIM1og48KpbxVKEEtXEfGyoTefswU2uZw2amOTdoF58RaEvsFynkIdh9CUe1J1TH5KHLhEsNQ6b/
BW3kUaT28OLEISaKhW5PXxH+loYd+D2fErtt++Y+EMK2UYEuZeyibH9APG9oGwweRDVG7oR/grJD
Caqs982QIlzXBABljnZSjLOCukANNNB85U/m4DuDnmMwWa7ll9aLUjZS6gp0zB79TjH+JJYihQdj
pGVw1iiYfCoCHxXgvs47QB5N9+IMiE8cHEgaSAC2hqTx8SaMKXtrcHoU/8wEIC9GZDsDRiLKOqE/
/ClCxO3OEPZay8Pzxch3NTqTvqeYES5xrpEhuOwFVWgaG9vs+sNzlMFxUitTyMmW6BYzniD5IcN2
Rje71F9mEQbnD9ZaXXhEGx0kSZjV8Exi7lvfJWRTt2Bv6z+AuIiyhaxcwfuqIMTOzZJ4j029jZ9F
A64GheKmegiI5o40jOJHgB3Nhwk26bfbu/76TBMvzf0O4g8utb+X3T8xaNTQaBOJJtBb5k2QLTRG
ZUzk3AEBlcM0EBbdHu/6TBNwEASy1KQ7KM28PdNpYoUVTj9wDPQm30eol++NWv6v7bvBuz3S9Uv4
dqT50P0zs1FV8wjHCrh/nTHthN4KzJf66oBbX3JAmzZnA0/V8fag12EHg3KKbYV4nlLUIgJt4wku
esj0VJ8K6hBp9qUfk3ojuKE/fH1jEEX/LVjTvL26+PNsGlrqJ3PLPM6HL1qP1O0PpyoS7bW0IFTc
yXqoDkeYZhipt1GNtriPxjUS8Sn6inu9UZ3qTKiSUJICuBa7pTm1YocRr4rdb5EJw9WUtqzcFFOw
WTyvLOO72EmpiAdmUnZo74Cr3XHRdNW5KfW0/0hsIVS0/+3+d6n7sGLDqGrRnQ59ISH9r2CNWSWj
1e+qsOFuVRqlRfU79fEXDnCy62HQTFr3UQotolAA3eH4CTiQ9NmMYnQxgzTogjujtzGUw2A++OOb
VmLt9BKl2l3VRbQddTNsXDGgOugJjK/jI0X/8pF2dpTu5+qSQLIlMj/oNEpCJEfa/FdBkHjQDV95
sgG+f6z58Xfq4OBaGoSBjFMlBmHNTghKEWhxx3F1D5nZoOqM3vsXpVXsxAvxHxuZXqs+Dq0i4m+N
wJrOpSzeUmb3iQV4HrO6/GHHnV3/bNOCoihyX054Z6AaOD0KWYq/tNMU+ruqaobigNypc+zVXGt/
YYgTvSAamiVH00QZ+mRj2lV8lAuOzK+cmkDNfKUywJLRbEBxtUJ9QccfHa9m6OJ0X45lV3yMK2hp
njwadvSqNpRHL41d87RILIzmKVmtomho5L1zQvTfj84cXpRDBFYbMMjLFuH5pFamC/awtu3lIfS7
D2kLJAtMdI6BhI3fh//dLGPz0rYqHl5Uxqnta5R7v0lG3fTUw5Vk/JSKUnV2NswX7YMfxXq5h/GQ
JZ6FdrP9ZQgAD96LCgThFxP97eI1SBJJcVWrbk9ajfYatX7ZGl09RiH0Xmr9YHDHsSO6EvSr9bta
RHp8CrKiJp9qQJG7CAJLCi7Ykxnhty2q5oBYIq9eatc0AOTY0MqvfRNZw9fGkBrVTStVfQ0qLWzu
iijH9yNoQsSMRu5f+TThFDriJDKHc06rFR8Mw+SahHhpyQfsKGTEHE3EeccMgO+OD5HXu5ZafIT4
rKno8b6t8UgHiSfSi1zge+yJ0lB/YKvno6iLeR5I2bSdnrDQwlfPDjCkcpBs1vijOT4UWTJVyGrm
YecloCt++n5tUhtKsri8y21n/O00VsQbNZR8dgpVI3booWVIZ6uFpuCm+LNGOIwS4+xTPCFMlwwC
Kz6eZjX1mt5uFcy0be1nbQCC2NP2ob2Pdyh6S1nYNtkuUGs52uWjFGUnJeuU7ILXD1L9UenEXwqM
i+9MvNzoiNt++iQbrWns7Ric+gVOTz9dSkeJmoMlLP/MHZwMH8gkogd8RuTimA5mW3tYdnOwrHCi
sziGUxbcy0o7aKc0lYeXFNWlXxDfcdTVU8RHPWGYXbgbhj7AOKeUYhQfzbpLPL9BIPSI14B4mGq7
umPVWHTa1/SxKvpPmTvZcq7sRexg8AgSxey+jHJbW7+henTYzzYdVl+8Cz5G1bXK2zsZ+WyYBx4E
ChdP1u8cZw/l16jK/ZcxavOPSqoqnw0oMsExCtPoPIxNpuymAlszMItVXR/5K7Rzb5N5uUVt0K9B
JGgreF3px1CrnNuXc37tXJVf7aQ0ojiN7LPfRkFFNBfaBz1T9Vcd8biXRJ+0H6VhpA91qdUPURTY
hyZQzcG1aiP8EfT56O9xA0WfHosBZSMnXYkxkAtCXADCv3rd55fMSLXHToKm7vuVx7YvD6PjjHe5
XE93cp8b73/5Ef/j4FH9Bh+tzr/nn5e/DTCza0vWIiYvfKrx0BhdXrH05LOXQzePTOfTVPjdl3e/
/WBHFRJSg1riVU8efyHkcZPJOjsIUuxIUvt7n6bd4fYo19kvS0jxDsw7dS5l2TroACa3jq9YZynV
nNQlKfSxko4H7THHY/5LXYX5nW6U/T1+gsOzqEX16/YPWIngELcyKXio8EK0ZQke/b5YbWtWF+OY
dtdogBDLAHjsiDPW6fZQaxtHA4BIaDznt0vEgQwdVR47lblSHHN9zLpJyXgUkJh3HhXoT1uJ2HVU
NRfgTYqHiA9cRW9q3DRYFmjWWVHDVz0wq4tIHfM59YW8MbOVONHhqNLHBZpCdWpOCf7ZovTH1YTr
BOBdEJIcpYPyaPTD9Hx7/a5DYKQi6F/g0wmlClWYt6P4k6lWvTLaZ6OR5Ls4DiQ8RkOLRWzLEx2B
whtUds/tQa/3B1TxGR8/kyJmWsbbQU2B6XnSU9BTcUxCjBFDBxrIBoD0Xtn/L0PRs2WH0MNbngUM
OypfHmrKXBNO9ehAam6oG9Mxi/1w49hdfzBKTuCU6Ilytq9Qtxh6RSGBnX2uQsD1Mxj9gai32qhB
XG94RqEVgDQNSD2qLG/XTqQga+JBt87c5L68B7EZpK4WGBZWUBJm6whZotT9/kV0QN9TLaUazSvy
dkw5bjgN2LchZqrOMRWnQPF4iCXPbKthI9e+vr3ALJtoiyINhGTksiXZNE3Y4qBjnLvZrsBFCiYI
TwPm7OBeB7DMu3HUbLzFiexw1gUCuKPjN9Yb5/xvQWVRcPkLj+G9ZJ/Sbns758yyCoS8bPM8VHYg
edg4GY/0aQ3dozfhfIKMEP+BDmjgzAhsvHRnwkbtNfWQm7h8gFN0aSdY5QH9V6k4mn4/KLu+DOLk
0NsdBg+YOdf2LnDMsv44ZK3akVBMQf4SSNA3HiYhkGaBWzgbb1FRxekARZzBA55gn3tRT7SA4kT7
BZKlUzdu7+t9TJ0DpS2uHAf2yhJzVxW9mNDAss5tlcenECfPOyHn3cYCX39mVEeg1lFXgbB4tb6O
E/WlI3GRFmg/P3dTnXzHkrMoXU1tFQ0rTSu85Bl+CK5aV8URj7jq6+1d/VfK6+0n1sCnzLX5uRZ+
BbmQmyiufRT9ztpg5eoO3ImZvwxJWXd3dk6J1ANX7WReSor0qcfKtMEySsYaGtZ+1H4P0ZMddq2E
HdUJMhteYTLardVdFQ+Wtp+kAYMiBS/JLUr09efhm9B4pg4594GX5yMVllSyafRzWyhiH8VKhosY
5hm3F2flip53M4JP1L049vOv+Of1GXD7dOrIMc757LbcJjQJ3DJih4sqVbc0i+aztPgQGvp83JqU
jWdOwdvBYrxX2kCGFSGRE3udM07fejFYMUYr4fRRJ0itvC605PtIazclLVbWU2OGNGZkqiUs6dvB
NbkPtMQEZF9ZlO2CyUy8djK2HocV4jLATuTS4Moi9gC0/e0w6KE0Vl119hml2vYBLh7TmzBLf2pU
CT068pJJorAmt2pFls6hgPqSkBUkuaQNkPzlQMHY3hSvELhAtVF5DTglRawULuIKbYaHjsixDqGm
n+7tJK4vZQuu28MwNXqo6KWDQk66+rvZE3HgKxXaXb+zeP3lPUQ855ettCht4YurPToZWT7pnyoV
Hto9uHBrIkflFsMI5913zSyDPxc0QZ9TElvesn3m8w9j+2x3TbrHuFo7acBw3v9+IfxID4SHheqp
ughyCkf2zWAku4jg5HtjayW4DOR4KlXT1uu1tpugMyEoJv/V9lgUL3s15RXF0ZL4sJF31MCNXUiw
vlHdWzud/46ymBAFvbjS9YRlUyMBaqfMDsHo959izIQ2hloJEIlCkdSYMdhEHosv5A9RWiZBaJ87
WRmwXZ4wl+TuxuGS2tC9U9GshyZvbUSIK1EO9CWO44xvt9Ulg8kXLdZjCsVLPcSAxkjFcJAHfCJp
KIz7Ghelj7evu7XPRlvHwkKM/XUFC8zkeuz1YbDOCWv5KHDW9gCf2Ruhzdpazi04blZCN/bx2zvA
SUEMRT1ibFQgne8F5t4Odp3UVfA7u5TNIJ0xj+q3NMVXNgv8On3m2RGUXj0YNiW+tCaSOKcjNh9R
KQVnDN7wiXNCeyPaXvls3N404khy4Z4tswlud3B6ueygNBXm5JyJof6SNGl8pMuTPkCnzDbAeSud
VkByyP8C2ufloOn7dklHjB0CPAj9M9Xf4AFtLes3QEntK/Up59MI/nGXJy0XokicXaJm5lMVF/64
EflfxzKAf5DjRuXDBDSxfL8IZgvU4IrgUpiU1vF7j4c7EU8jGiXoE3wJCagc/KrCJPQcNQ8I0pW8
jDYuuZW1n5Vv8JAiekPpcrESVphBowaBfW4VWUyuI0vZBApUmv7kwudKDc2w2Li9V95tSjYqml8A
CpD8Wuxn3UA8NBwdCf8cEZ1H8BsfC3zyvD6a6lMUVqObO6FwezKK47vPK5z2GZUJ90W7+uxDkBml
IyheGlZrfRxMPNSc3Ek3zuvfy20RmCDShlgS2eocJS4e7RgWaSCcSsLtYJQVXNZRo+oVnD7dZABj
4ILllv+TJSv5GMOJxtDKmaIPMkajr6oiDPEpC5PYd02Cw5CsyRDjYxFlReaCL0dWtlQqU/EcqW9x
ZQmkSDm0rWL5eDXFMt5BXeBQ6MRYXux7mKz3DcRKtEq6VBlgN6V4g4XmZGOkPkVDct+n9BncHtC6
cSqDQPkEjcEZTgroanobQa89N0Pjf0WjJ3pu6zxVdwm23M2eVkrYHidIsE8C7Ssw4sPs/t2SuwNT
nyody9lkdhfuI318MRO4+16C/N6IZXqnfMBtwsSqzMjS5z4PM3OHY2r+qSdaw93RLok0Wl/CrcqI
gJV69ZjVwDGr1mp2We+UmddiQWe6baDgNGfQH3rmmemB9iO30rlhN1b0cooxfzKKELcmfBgwDrfz
dFQ/5jFyQ0DGNcxS48SeLjnJ6J/MaNU/XQDAu5xY4/0QdNkPBCkTxx0pZzeeTOP6J0Rj7VOdRdlP
Wpr+964O6l92iu/CJe5i8RliFYZ4NlOtkd3o7Ht4tLC4YktKD1iFkfP51IewxERQKoXXFtv650yy
zHDj7V25uefoGwAWjeeZAv72cps6u9GUrpPgmkdfp1E16Q7Uir3X9TzaeADXhkJDGoEM4nCipEVE
UWFuzM8gUJHzfHxCeqX4mOOwdYnwdt14JFbe2hnSqFL8gRxw9dbS4It9DOTsc0vH5JRg8Pk4xZhl
3b4hVq5De6ZCGDPKj0x2sXYmplKY1lv2GbcS6RsfsLoLI0eOoKloNilTYRf97vaQaxMDhwLyB1SV
TPCy+FxxE8Q0+EjQJyQ3JKvvH1IV4urtUda+FLEf60Z5cK5qvR3FDgelisCLn4dGEbukz8ad3g2/
gJMlG9tvdT7csBDWZ0KuNj97/+SAuimlphkyHwsr6hPek5iblv5WP3x9Pv8/ir6YjwQLNE9zgGgU
O1MvQfniSOMo8loIsKfbS7c2Id4ryv6z0A0aB28nhLe9nWDkRx1LwaG+odz1u5Gs+Oe7R+H9na3w
ZmbaVf0E72M7lerQOQdNn+21rpgOSlHk7z9FEAhlHiUwdYSUi2WL0X7IMLhzcASIbIUMbfCdE47S
Q7uxaCvfh4yJItMsVzpLUbxdtFYWfpY1NT2Lsus+JUMMUEDVUE6ji14FG0HM2mA6Ow18FZiuKz6C
6veUX1oSG8gY/g6KPSjcph9dHMW2/OBWghcHKDDeaLQoLDLdt/MKzJzIRaUXk1L+kDy8PemP+4kd
a+5USGULIKC3f+YhTngKeffT7U2ycj2hjsynI8UhdFreFaGGelUmqLtjXJ250iThBjqEpQ7Ftpw+
oWkSbHzGtemCRoSDS0uI/y72vkiptcaAM86oQSS/wP1idts3vtjR7ksfpRQMJowM+bHpa7Txbk92
7atCk6BBisgUFf/l2CiTRd2cXQHvFZfW7A1CHaO2HoB/6OrG/bhyyKF3afickBGgp7UYrOEC8YVV
WKDyAnNfa072aGdqujHK9ZSQpKBrQgNjrpEul7PXOowVm8Y/O8AdTiAbGrdrwuLDaG16f6xw1lAz
RnvMgKXjUBhfzAiAqUKXOvTPeUWhZ0eWPoW7uWwUUcbQ7M+kFPXgYRprDrumzZrRKzIcz1291HMs
cXWd+HBvjY25BbO93lPzD6NIDBcDztpSAURGXchs8miOT0QQHKh7Jj8RF9UPuA8rJRJ7Tat76hTU
kZsWWKLub2+r1eFnIBWdCS7b5Rka7QKzDVnxz1HXGZmHWfbUI20E+tOVgqa46wdZ+wouMo327YCq
2bsjDF0mzKMwgl4319XiAilqDDHx2fARBYf1o0uOs8vlst/nvqM9Z0Gy1apbyXV5UMirbaRjyHeX
6VZdVxWd1cI/yxre6b3eQidF6sA8Th0+p53SyntDiXEAKe3hI97FWEvqQ/l8e9HXNj4JFwgSCqbW
Vf8Jl4W+aZxaOofjoHmTM8KcTdt8r+aWsXHGrk/y/IBSMuXOmHnsiwW2ksYMiqGQzuqIPYUek09b
aqb9D7uIHjUaaTw8s0z523fAEm1X5rk9r2o8HWQlxcKxzeP9mCAj1WGbskuTQdtFFgKOt5dy/pvf
Zpe83zhEzEKaIKaWRa6wg5jnC90/o/lrepWp6Q9BV+WeLUv5B4kOxNbruqKUrUP7ns8qY153e3F9
0zH5ap2zAB4y521Zov5AHSyono1emNkhz7r8q9W22uemz/XUs3Czt7zct6MCb+qi/tND3XvSiobq
zu3FWLvlwEMCqp5FLUByz6f9n2jTSGyRynUJJCM1kuzQD0nyIpuxilArynxfh0lWygPc8fyHLDmB
7iKLnz9pkaXWu6GzYuFVUqkkG1vwurIDBJVwhFNnzHWmxY9qklkKpbascxzJz1OX3RdIkB8jpzEu
U6Cke8KD3/hri12QVum32ytyXS1kHfgPOQxqEVdegGauhpqZUS0MFPOhy5NdEtYeQKT0MS1CYG8o
bZ5uj7hytkEH4XnLs2nTDdHefoIg6BNJqyrn7PghAHBH7vdhqsi/S2V6P7qByi5BJc8Zisa8IG+H
6soJvhed03NkZaqnSXW3g/LVbny+1QnBNJk7jYhuLQOPJNIIUinBnIHpYWRK4keGAdXwRQwaycb7
V8+A5s5fQ6eQsPztlBCgUnV/JIUOTECFYE/zHXo4Bh7P/lYOOG+7xc0BGJsLi3ePBuaybSIXsNZt
qXPOmWF00antoZC5/ogthovh1Fh4shmBRFd7O3iRsXvcOqwrNxfjE2aRE/B/S4APtQ+bEIt7RLYl
sbMhBuyF1la7wupTD9Lalrb3yksAEJwJWzRsobMs7mj4p6oyzcl81xjDA8mQjqJ+tNXzXJsVxRZI
WgTkPHCL92bqJfoAJCbnYHLM6GIESvGSRRrXsFxafrdHaej9WHduYZtmLpIEK8iKATvJRg3I4qxB
+0+Vm/q+zIT/QCUu3aJ2rp0FtGWRg6HwgpnJYg0nKeucgT16Hkt5QNoVreOamqQnI2y8UZ1dGYru
IIrdtPdnTdDFULIAAaNNpnYOLTUM92Kg80HJzJD+lGGTZPvb527t5aA0C81qvriQ1lgMl1SKGASy
RWeQndWfIdNQAgN3LCdunJIjHydRFOOzVg8Cpf2gRh2md2BP75JEranCNrBZ96NcyunG+76ya22A
MZSg2EtUaxZ3HOonVZIFUPhTXaq/Cjn4Ohq59Hx79iuDOHNaR/qGMtVVp0wOfU3Bq9k8K6UaeAqV
wrM0ge6/Pcr10ZgLWqBxwLHzPi9Dz8avlE6fgYudXZRPktk5E35dkQn4RcSv0RToG5fp9Q3HgLN+
KoUUA+2LxVlMYv5VoyC2B4/Pf2pNPTuMkVO+FECDXDGF/Te4RrnnxEazUfRfner84FPDA5q9vMYb
xW+1WO4tQO7jdAQ1VtJM0kxPhXBLJ1J7vyoCyu0GTU7eDRrhV7dO4ph0+CtguX4/HovRV051P1jv
ftrR+pmLUSpixMSAi73YqahsUiOyzpCX4XnJWnCf1+Kno/bF+9cPxVIKRfOup+O+eAZ1q+sTdQCR
iWK2+qh2DrDotkFztpaUg5AjY6NKeR0m0WmESINoHh1j1HbfPru11cehCfMKCAHC57EZ1fsRpQmv
l/zxIsX65KHa817Hch3c0MzKNnmNeIaXHT+AGY4qmpKeau2Yu6jAGoQNVe5n9ffPt4/e9QEHtQh8
Ye6wOeQpiyosYJ+O8Uf/NJpR+NQ3Q322S2XYstS6vrPnYXhikVtjEZes4ElrEbiE23cqbF0qPUlR
ih2URPx3ZTXZagGsDkbdCwjtfMKX+sjII+tcjZl/mmQzPTZdiReTWfmnUKm2kN5/+55vYiU0K2nr
E5NQLDeu6GsKRmd2ZtbhRZpscJkh8hzWXu4ShJDqSW9/TVk5jLsC1XXTlesULaLOaPPXXDhxvg8s
I0e9fxyrr7lRZP8NOUWnQye6qaDSkBY/Q8aNDmo1VL6nG52VerGowDuPmi1ZH7SAb6a6QYBXrZuK
WLcQOoq61CvyAnndTEUabSe6JPB3PKbTV63yq/+GKYnBEwLs6pCPAtDBzT6hazwzWj3uegurxGRi
s+Wd1fZeOfjVB0MSlLgyEYT4VAot+yryAYUsUef9HxEH9QlckaHswtxRcGkfuhTChyyS51HY0GDe
uWHnBZ8NdOjMUmlc5kwwELPcx/3o4o9NsKPVk59zFYDD7VGuthAgW04gZ5CMC7Do4pqRQwmJgnaU
zg2YsM+6XGq7VCjdY+jzpt8e6uoE/h3qr1oEI13Ble0QGQjDAJ1h1U201/pavRN5tgUiWB2Fd4B6
0lwWWMb0Iu06E30PimlD6hyRkJT2Ofy1jblcvW7ItSBfMot8QrS4qnqXwqnj3jb8M81Fde9bbeop
khp9850uvuj1GG35Gqx8J6rciObOwDce9MXDQyusMQX+xBdMvdGrbWTr6IPFc8Ow38qKrgGdTA6b
eboUdDFn3fu3T0GhTGoFLFM6i9CvPpNZau1uLqbdK20sepfiRt/vorRLB6iOYuCohGZ7wS4weI7V
eHxW81F+GQ2tDXGjG6XOLQo1tvcc3Pwnred6q/W18sm5ldBZme9bPsdibRRhxmMLle1sZXn8JNdd
9ANypbwhG6StfQKGoNtBGxR4zuKFVIJESivTgVhlSxFN+DAYHN5kjRRjquHKnZJ+tIXb+BH6rBOO
V9IpoGmPP7jS2q9Z5Gjhk5YHUo/ae298wwUIxlSIVJR2SvKknlz6j621H2Quz7sexZ7EM0KjDp8U
f0wMxGIyM0ZDVm2NoxRFUuPBOkhe81HvJ6/pDfCKyGLm3HDIC2p7w+qq6hBq6NNR6pbBWoAzEn+o
Aldw33xf3XKHXvsKhJoq/yMvQmb67a6RjFgxcC6gjhvrIZdtNV00v4JQevsWWfsKM6wa9SCUzq9u
kb5RByPvcv9c6VL+qzO08KFU0lF3TcTr34354iQAMJufVoQ4nWVKpPSIfFCe989p3CfQDoXqGmqa
3YOk6/e353UVqc9DQYWhUkXN8KrrjYp652s+3YkpGnVvMNF9yJLU3k+y6O8bCltHKcdGpxpN87/b
I18V5xh5FqDjcqGAe1Uf7kOUKiV7cM6VA0TRLafEOEUZZQGEGytPstFjVM0UeF1miD0o/GIj8lzb
OKAlSNwRheLKWWycQREyz2njnI3cDy9DaAoPNYDscHuWa+sLgkGmaIv0AAy5t9sTsUzRG77knHWr
RuIO1cb+mBph+n3m8p0kaXitB6vxAOW9u2LA+tJxmp8juhzEhm9HlgrAW7hs+2djENqxrDX5OIJy
Al1c5u+tGBC/c5Y5GfTSqL3MS/1P8bfRexT+5v3q23Vyn6tyfpdXnXWoy34rs1z5amxVECGzkvF1
mW6aS3RorgQX5MSbL5UWzIzPrN+Q71v5atCq5ryE9jK5wmLtzAI2x6gjQKf1dvInUPvhmPcwbPdl
PTg/hJJp3GtGHh6zpPQ3dszaDGeizl+47twperuYViLZdksX7FIWnXGEf68NO1mHcbW7vTPnObyN
rAE6UwsgQacnRa367ThOK5KctkFwEbD79uDMTyLr907Ujif8TLY8tVdWdKaqQROl1MFuXqzopE2R
roZBdAm1stqnqeUcym4yMdQx489apVZn1c7qby0coY3NeZVhzjwkGCocP645mn5v5zkmhYMIZR1d
UhOM36j0xrFN0+QTjFntLhX1H/jx/kbB5e8NvVhcwJwIcOFQQWNqeYNPmQnM0ErTC9SE0t9TW5aQ
ELKLoHGtwe7GfdsUWXxoo7jQTv6oNP0lA9EGbK0Pg68pXr6jO6ES9wsmv2q4vR7l5Z6yv3hOVacz
3LQpmtbVerap2+hScFSk0dTc2qkNm2vMkD+Moaakl7o32/LShLXfuoXVYpgeoX75284muASSE537
sqtVtyyc6BFsbfDNxHP3mx/Iw58okLHoCiqwXm7YOuov8Bbp9xyngmBvIgYUPhoGXrxtYujPNGjF
o8WGhawvZHPyEFquPt3er6vfkXNPfgti9aq+Wzm50g0pmgXUyOl7ZUJpFTdTncFwmywozeMwYdzm
jXCCtY0jufJUkVQzMJ6p1Cj+skP+ud/Qa4nQMc/CS2x1aXtM+yQAx9gEuvFcJE39wIYffkrgpT8Q
FnfqPdqu9LVuT/+6Tso+/run5nicy2nxXkWKlnaDFkWXKU7a5Ck1eLbBM9Kxh0jCteR2KKoKT8I5
+ScM9fHjiFeRvIPj24SeUln9i+i1WNrISK7b2vws1A3B3SP9B0VmcV2Z4+AHTctVWeRN0+8ZqCm9
viphtow0IRXXyZTIOCpKX7ZeM1VG6hqNqeeunerKRla59p2AFCMopdHJuUKq6B2ACcoBwUWFhbeb
25z7uJz8xzQFY+VnJt6sUp7vohHCYULT+NftTzRPdXnoASzS90Pv8TqB8ae+GGonCy65XleuLU3G
vU9QvXEOViJR1MVxMQGlxqZc9tUnmwwQohWjBGSawJ7QRGGUw1CJratzfai5eUprF7T2InghDW0s
30l4IhLV2bfdqD9psTLs0LCoNuLQ9aEotjMtOLjL/LkMOqKYOAgucTa0uFrJ+i7LhXC7vtvqCq9u
WdJZ3Lawv5zBRm9fhHpIw7zA+vCc5ol5h+5Mvpd8zfikSXnzOEYFCmFynnoyCqGHdlRgeml++uX2
Xlk9ziD+ZwrlzAhcZrsVrmJRqBDIdMpkfafNGREDV3X5oZHTGCUT7GKz45jo4az7zfX2gJlGIXZF
oA3fC12RHFc1c23LjHrtkmUHz64U2CxdwVPlJBMWt0hw4W3rf6LDPgJlTwP5s+W3zR2SmjBq1QET
uNur8bc+uTg6iEaRiRCP40Oua28/CX6TPR1EKbrQdUGAvsI15WcBLv21GCf5e6521XM/WWn+rMZ9
gXJJJXeyC9svRl8nrUlKnba1nlHAiT8LZHRTN7OE9IovYJ97ueiUT1rpTKEb5VXVu7I2SLqHio3S
7WwznKgqSGV96AtdhfPt8LBWQ9nAxuti6wVDhNS4aHD/8JkKazxrQxE2P2hf5OldhuHhb+x+ezL/
1Cr3uMH9haojc+OhABQCW5/S+Dmequq3FEfF4BXwAADIo3eCNlIWxto+yQu/4WacitfGVgrFRb2+
Qpct1rKPpIZS8a2xjeIOgGijvQRiTPaZ3ojmrmrG+FcVpsZ/URAOvzc+yPVV9uZ7LI5IGUz2lGjs
zsFIXtU+svZTbVVerifi9O6RIN0DWYfFSYNzecd0E4nTQBx0mXRAb0aPaVc+9NYuj0bj4+2h5h+9
2GRzX2P2yaQ9ZC3TlLypEGCW2ujSF05x1wqUEcyiLna3R1m5yVD/JBei74WA9fJBtADB4jcwxhdK
4t1XtMiix9zxo0OOdc5GmHmtTQpQkiATZAtgAv60uKCpzqLnawTxZZCc6rUZZPFjgln4RUb75aUr
2+HDUJfZq1L1UXmK5HDAZGnQunI/6Lb/4/a8V64O3l1WlrQeaY1l5yg0QBj3FfEJ2Lf60W4FGkT4
shzo+Fp7o4jVb46RmhufdCWJsW3KMdwaIFSvBD1qJ5XyqlDCS4XW1h4yAuQOBJAfg65uPQxMgs//
wyTnRhxlyhWuGMJcnQiY5SWOImpMs1r5S6DkFn9MI/873f9RuDpVKG3jhlzbuzbylfRAAI1cIW64
C5F2omd7CUl3I1fLbYEVdWg/357fNcaMHUW+MuPSDZxnlu/whCd5a6lTeKlDH4oyAMH+k6yniHa3
vo7sWRmkHyU4mL+q3B/PTV+mSK01OLPuh2yovLaVY+VQib7a+NBrp2rmJkJkYLNf9QkDFapE3YVE
/6qSPA6SNRwH33buE5Fs9dJWlnoW3CNZJA6Zq1Nv36I07M28KKvwooa9/MOqVe3QCliQt1d65bg4
CMzCY+CywDBscXQxsK4c4ejBpVJ5cMb/4+y8muU0tjb8i6gih1tgZvZmB2Xb8g1lST7k1GR+/feg
70YbqKHki1M+ZancA3SvXuEN2uInfejNcjp7YQblqkfB4vcjE3AOrllafrTYt6F2nEpUNztsTEsj
z33djOSbqTCQNxFyOYnqB+cSbC3C83gusOK2uYCYWCrJ+ZgE9dxKT0Nq969Lkkqzl5P1d9dSqtT+
5IQcdBgoCleB4hX9w1D57WerQfQqkcIJkbVcvDRk3p9ay56fkBWVgziJ+yfDbG2JCV8q9Zf7H/Ng
d66HhnnWenR28/lBXUyrkE3aiLVW3HQr+To0UvVebZp/7y90tDdxlYCbAnodKMBmb84ZKKNhPZ4V
WsPvgAv9IwM3OCmjjhYh6QetjLgHXcTNm8RUZtQWGhGB0mKyM6EgGl9iTRdnNNCjI8BlsAJgQKHt
NolkKGUSdzxM3w2fGtrQN2bX1lXv8kRAZJRrLxFwq0/2ydG3olYFKcbccY/DNkuUWLDpI5JIevhe
1GPh2Qq+MGY1nxk4/4yWm4xj5b/TyoOGRWDd1OwwNrQ2Mus8gMQ7hVe1b5v0HTL5/f+EbqD8CH0E
hbapi3Rfo99oucwwuvc1ahOAZ5f4a5oOqElaSVj/0wIV+i5HUf+pzDs0F4vSqBt3dGrrLBnff36D
ucyaTSBXDCxDfXuQOEJ6OxdzHtSajQ9RHyoXtIbrk8bB0Srr3ExeO2T7uY3t9CS7VkSHbCwTP0UX
5TI3Wf3bB5NtrNG14VND5N4FhT6e4q5rkGRczPzKhs9vQij1YyZgW/zu0WRYA51kHQIztNkVdMJO
1XYc08CSwNLXeVtfRFWcCUjtzwzcKTpAHBeFZvt2GljMXV9EXZoGcof+q6t2zdJ56GNY78KOyayr
1pMiLgOQkzMoxs8a7O1mZiJFWrDOiSBJbmfBJsUUypJJEYAP0tZEpFVtb1B7Mfk1tiCxmyqL7owU
WVHV3ujHmqYryZP8T52r/ZcSedDBH9MeSiW3qcmwaWiL703RKZhINRGahjGYgOjZqZIY8Csw8X9p
Q07vDPRTTQ9ShP5Od+LkY6OY6KU0qiNAUlSFNvlLp+R4/nWdbV7QKtWAlMeROt/4XuXsJfmCcrsR
DnYOg7nVBQxtpeg8W6zSLHlb6IlX1bL+x6JV0KUHxyDkpNVMAajnwkZMyOBf398r+xjEqzTI2+md
oWS4nS8AiwdPqalcj2WX3nIsvi9qVWdeZWXOSTA/2jAr1x7+L1idnUBOHc7xKGlTEkwInLogVs1v
eibA+VqD+AQnBXu2qf1tLC6XIPNYYixdOJSgNyFk6DtFazLSZJAjykM7Q3iRKwc/uEmVfOCczcnZ
2zf+gKtQ0JkUd2Cadx2dVnQoHZVpoNiVkftJFuvfU2GGykoGzFCK5Qa6WrNTjhcQL9Z3NWqQKb//
Tff5x2q2QbqDYdqR8FYaZ1IbDuQfdVqG3hDO0Wd60flTO4/Fs9nJzaOuih5ZGX7/ydpH+4lykzEH
r32PKBcAsWZ1ZO0yzx1vxT+uGso6qrj5WcP3KG6vTmcmdQid+O2rzqSGEqdgP4WICF8mu6wfKqfo
TuL2Pn9EXptkCtUTOkIoO729g/JZWzi3ZhaoUuFVeVHcQvrvrtwg7QLs4iQXVw7eH55Da9HKI+2l
MKI0zySjAkMTqb2KMsAcmQ8p6LfPdly24WWNBpNvRC28Y3ugm+OKJpOehwJUkUiS3CslfAsfzBHZ
MC+EqP6UytGZWMpPWN0m/tJZXidYQEC5ODfvZIqIeOiacZdFOAPcFuAvIGGYCGDL1CEP/qygLihf
mr7u30XhpHceOK+huiR9nX+W8V/8Hz7AxfJkykn1aKhyt8paCx2H4iS1LiYUu9SXh8SGgJjLdfWY
0/+SAnxy8sGz7dUPKkSIZboUodlmYDPToT3Zxgd7C6ARiiDWWnqiT/n2q5t0MpK55zMoqIF81gvd
cTV0pE80GH9eVNsXyXgVp06YDiAmNy9y0ZKaexygkWOLaQ4SPFQUtzKZjwHNk0rxBKATze0+aQzl
g1FXuuRpGeMLtzVWKpsKLK9AzWseQy+15PJTGC06oh4w0id36uWOlm6r9wgbDnblqtgeFFenB5zo
pVGZCy+aZvuFegQI42zWMp5QUzwY3jSo5t9Fv2gfjWoeNVcBHpe4chsn6SVTJ9v0o14yWr/NoXNd
lL4xVX8cGO3SYbGmPyqhFbo3jHP0UFXG2LlFosh/N3US/lvUofmqmDMODhaA2M/JmGvfoM8jj9iV
Tu08hSXCzW5N0zO8ztkyfBVLXEguARyVhTyS0vFS9JBpn62IzqBbjaMkfAcP5S9kV1J2XTAZe5yz
XP5hh6U1upIuum9FM8ycXXCbETooKKK7dDUS5SXVm+kPRWC5frUhvxvkBLN2VuoedMaoYIBn8RQ0
2Hc37GzGuBChA/4o2glZZvqkfqqLyIvkYnq39ghfnTatmJZ15Ushdb3fMT/xLKtXTyLZz6p6u9tA
Oq3FFBiuPfg+UrUiG2f7EcESTb840RDXfpO2jXhdnKnhVKlxEj1ljjOmt6IjM0DdXsqShzadhOF2
nTM6NyBa4XzVtBH9+cJCViVDA9lwDdry9jMjk7n/V1ZE0nmIJNHyLtguX+TeaHOsX5cYufhIwO2Z
pEGuPta9PdTXqsvGb0VuYQ2A5rlSvdj24ryYy2zqvohN8T41pPQvu8bZFSKGnhX8tanll3fFPHtS
a42pK6Ek8DWpFjm7FpbcARWfE4qSJdaL8SOEcg7LjCh6GQxzXwVjm/T4CRNcJj93ZuWdrC1YxVkO
++wkkBwkPRQWK6yHI05SsF4vvwxshwbhnGWqnEdVxh63UYvGcTvqK39U2ANS1jZ+TJZ7surRpmNZ
xCnglTNc2o7mwmoF6wrJfoyRJnBTE+TGmBWVn9Q9k6y+yj27aEOva0lFZbUen1DcEjetnc/gtQe5
CFczpQi/BZbvDkOCvnrK2IMfAq3MH5tseZXUqbswhzJeu16eULQvrKthnDWBDy5SddW1QAhSXhVI
NxHcAjPgaPW62WWnvIZtKntp4+jXVabxdj/fOmhVckkxL6QLwqfetSmmkjGrjgfAo51N3QdEdfD7
TW3w126rLcx/zSJbPqTJgNy+1chMMSGD9cnnfpSWvzUV4YQGYUaYTm6UhHL52+gyMP9kMCs7kip6
16iZsFsZVxkRWxL5JUuKJdCmsThZ5Wifr1Mz4hsEkR3Giz8oihmCPb6GqcRgC9Ds5zlzxHp79E4w
9ZmFFbMRJ2dZoHKQca+sBubsBsjXHXoOVP5odU0sPUZh3k4XTUSrYGLhGOBW+CMddH5XowltDPO3
yUimf4lF3Uf2DYPVMpsVDHtjrXMuphIazQOZZqb6oVUPf86AzBjkWal0tSfB7D6lHv14snUOf/1a
yZJqA6fezmhoJY+KGsFNrxciFRhS5tlGmrcABJRCf541LCwgfkbXulLkpymMVOFSExseXDD9dcQn
xWulQXrnaJN0Xexe/hTN7fgADkX6S9Pb6Rbn0pmez0FKjFgeNxp1MxDUbeXfO4vVOjFwY+JI/pgu
RXwba734N52m7HNSSMrJSzo4ypBjVhUmOif7VmOcNfBJOtaDOpV/z2GXNF419OJ9xKV/xjo4XIxm
uIUBNmoM29Z0h3A/pnWm9DhPferTfsKhBY3mB2TYjOv9j3+QZMJTJzSu6Ky9jGOF9hsCMTwXQ+TJ
Uxa0m6vZ0E4q0qOvteKb2dE8Dt/t7Q3EE5JOxSX1QQ7spG6W/KLTHrpFJEJ+XKln+LqjF8htRwcc
OtpBLxUaisAaJHycCrP3DTKri4SBuouSxu83UInsqwAYkxgFG+5NU1MPQ2vKo/XRkrl7hpUqI7ts
Y/iVD8lJfDt8KkC6tO5WjtgOFtCNjFj7THrU6yF56SVneqRj2f5dKLHl3t8WZ0ttPhhGM0o8RSnH
C0GWqyXbtNXgEX+JwuS3Ve3pqnMtmPyPSSm4hrd7wwL/N0LxDR9T7Hhit5814WH0Mj5MFkHk/mMd
3BC0RFBBWItpZmdrJPwlE5JEp6bgSeCaZ310afUlfY2LIfUtY/m76eN/9VYZTy7mgzf565L2JgcY
y8XIJmNxHhUzgRqGs930qUI3dSA5bc/gA0fPR6sAvMpPpPM25WpWeI2M18djbZvlq4Q7zVPWtPpT
abYoz47RyCW4WCc9taMnXK0x1o4LPbUtmJV/uXRtH9r4q8pZYMY9fddqUa+RMVYn2/IgjuCDuYpq
MdhC43azLWe8W5W2I6WsBqnzFyQZ/VHrMM3Tk8SjTDcv9/fL0XqrIOuKX8M0YDv/hRkc9kOJskPW
D+k16cblx9gaX/WuU4PEHJyTWvzgTVKd0eVhBEq6uuWaJ0pSSrlYcSZxjB6xgWNFgenODVnJM6+R
w6X4Vj/vzz2HdqoSOIswDQKC7/islcb8SsfHfN/b8Izuv8QDcJeBBhpiXahwME7fzgIMM8fxzAxX
5VFHuU5zIXn1VOr+BCbjJinWTCGyQKqFnPYqtLr7oxiz0lOVWnqKIrrd93/O0ZMz8jXBLLCXdlMo
rWH9ylEhVqF4epkhvz2Q00mXiC7tCSLl4DiiPcPOWa89rj/1bbgZxBCO1gCvDx+0+bluq+hBSST5
KpYov4jWeD9JVXoCPFmPwKbABhHAPcSont6ptRHtltsiR9R+lh7TtowuzlxmH5hDiBOt4sOX+Msq
myer5aIy8X6QHgczTajHsbR0U6dJXDShAS7d/2JHlSTYfHivfK3VyXtzRfRhvvoZ0l6E4mH9gyG6
8TgiQ+EPIewAUlFHe9/g1vbUhZPzh9JkuuUliwaMrAl/m+FOdQHZYp1UUGbsamlNULynGqlZPct5
0JlWHjiRc2Yocfh6kbdbpWug7W8rVklOrSgt6ihoNWMK7BwAjW3E3avjFP9hUMc7hQ5AmrRypTfv
dgRNmDYNAFp7ioFfqk75kA/Fp/tf8PAgrIpvtB9oym+vCEQIHGGHwKJDHDjc2ZpxAjEzXAZTJHCH
PGm9PotPbLiO3uHPwA10h+tpqxECMEmZLMRxA32OWnqDaoUxLG8zCyEM33+8w6VWQQniG//YFiMV
4TNHuwztaNh33jxnGG20cvEYIt12kq+vn2N7vAF0INANeWQP6mZ6Jiq5oVZDnDW/9b0tI7fSZ1cE
VFO/6Mf0KwWY8aWLpv/QjgaYaJJ8gmJZmRxvg9k4IZ6DUDRRPK6dW4Xclm8l/XwyfDgKXxRYtEtI
p9e52dtVUOdXRsPmqAM6RgdESPJjpqrZyR2gHG1ICsdVhQCnLRh/b5exeoVRq4NcmSSMJXKRp2pA
0HbDrLgm9lTiIbQW7V+GYwxRxaJMtS/aeRC3Il+MtW81DbXLFKBzfMuxgNKueyN2q3wpfsjlItoL
7U31bAx0tM1WAWXqGjoppLBvf7SqLvGEGZv0WA7yHCy2yL87papdTGtS/sOBtYDtM8FDkHCHJEQj
S4xyndPQqArbXyFUbmLK/a3uyuGaZXPpFlWVnvDMjj7KT1c/dNvo0tubHQaq0YmFDNRMCscB3UcF
+0tMIC6ZIX0w7RmqAnSs/3B0VyK8SXlKk27bmXJUODQqfuWBpUT6p6wSiYcKt/g+W8vX+0Hi4OQ6
P5verEJVut3ZRboodZsCcZNKVJIYJ+jiSUsi5RXfOwdrSSMqPpmdXi83YKVnhc/BsaI2JcDTiaTT
s41QVoq3Fe6vUWBMAG9dRcjgNVG/lU9e5+E69MDohK0Yk23nQq9CM25aA4a8yOrRHYzRuo5Ytn/7
/Xe5uj+C25PJr7bvMi5QkVj0gSYmKkkBg2YErWaAoMx6wwDJ+c5zIiiC2H2clftHD0hrkXzWAeO2
a82oDLrMNqTNKvpi+Mgwq4FqIs4u5aOMh3oY7XLEZyzO4CYMhniiWHMDXTWOVznWJWla24eosOrr
1vNCG3Msa+tSpE4RutBSxonubTwyLFm03vI0UWr1STJ79OQriRb8AkjNXTO7sqfISCuY94Uuz68t
3QfYANNZdn745BR4FAsrEJTnfxvkjBxxxBqiyiPMCOVhojMdYIlW+ZEJvUPLJRUsaBG9gryZXCfu
h0e5cxq/H+3mpNty+EvWuTuWCcALdxS70eilgUNrP+YSKiZ+EQNfgBNuJI1fmrNlPiA/1CPgKDe4
TasUKpcagRZx1YAZ2G4mmWN68pMOLgAHJD2wlbUW3amRGMAqxWxk4WM2J/lVgNB51tJJua7Awf/w
tcGjrUoXgPd3msDFUoUIiyXsc0uOL0bXpBdpas7IRwf1NbKJaCmTTiBquL3RprkMtbbBk8LMQE/F
TR09DLKSAf8RoV8v6ff7YePo/YF649WpdOt37DyHYrrKq9WV14TeLwtkIepywD1myPLfv8tWm8YV
YrQSi7edA/oTDbpUkYSAWRLeWq1NJVc3Rf08tIuhkYnGiuZmRrz8cf8RD+5Q0myiIqkJKktbjGWF
kHqHOS6lEh4MN9FLIrCtOXoKUxvbC+QHgqnVzhITbS0qN1mpA5mEwEDIp9za3NxxDbUdE1Hy+1oq
9UtSI7zkJTE6LMw/SsoxSJx90OPnrbmpFovvvbCx6bIaAHLQMEMuejnTJR8CijU/dNA0MreHAV15
jRBzf7HjfPwwL44E7kRkoESVpJ9SFxuO9B/aixOT9WIpkmuH9NFfOG9mkQfXV3yVO1gn71tnGHCY
AwD1kNbCtryBEBadpJRH1zshC81ZhCxBH23iliXFddLUNS1nKa4QlJ+s7LmZa+faWCmd5yJuq8fY
yRzmP3Vyu//Rj0Iz8Hkbbj7heaeumhsQyEulQcBbVZNL32jdrUjCMxTB0WF1NHoh4KrWpdat90vz
tCqYr8sjV5/UpPmDIQsZjCqGz2FtYG9SadlJX/Ensnq7q35dcLOrRI1jIqQDFE+tyqS/3hbeKs79
LpoAB/L/HFefMUXKAbu5aojGl5UwKbn/ag8fmhYgUYp+I8Xr24fGVRwNFThphIy6eTdJjrgmS6R6
UqMZbuRUZ5PSfYiCu8MwgXzURi7w56Txl5csNW06xOjF4F0yYB496Kj+wEi4mGF+VgTtQ8WbpdTN
o1Up4CInXSWbbav8thTL6DkoKXnM7rTXljk177g4kwlaO+xvvykPtco2M7Jb7Ss237Qhw2a6yTed
UpX3GTpgIQGhXOwkzAc3N9vqQxbR/XOkFvOp3Pxtz+OVLQyaVOGIQhzfFn5Za9jLpPZxoGlF/C6e
lvLZ7pt6eUwBtoYnO/joY3JOkD5AW3Yvg9UO7ahKuNgHWRTlr1rYdjiphNP7vOrSk/v6aCmqQtR6
fxIvtq3GSY9mPRU5wFbTqf0utTEYQqbg0mYoX98/EkdL0f/CpsyGbbajtsmirOWogxWbzIn0NCtS
/qPVhs63Zm36fH+p/emjB0avgRRsFb3b9o3yvpBmrh3g1dSeUsttYWhjdM3CMfNpkiyX+8sdpHys
t1qvrQZo5H7r7/nl9Ik2nZNoRC8XmUT78yDK0J2WECSyVCiXoe9nEGimdsWNYfYxucqeayysvClT
tJM2yP42odUC64BOCOBynFHe/hAzH+OhHvgh4dil753KcDzNpDZFssDy9Gk23KSRwH2Xg3Fi5nHQ
rX+79HrZ/PIOEDjKjaGfs6BZZLkFqdPWnXGRjSx7WWz0+dxaLMng0nqGPFwoQgt6DAXqoM9D+dpy
MXe8vUY7CxwHtwE2NOhdIHzIEd7JGUw9Q6yB+jxQSywjyrI1b520JNd0mCj3irx+0oY29bthsPlo
Ir6l1Sj/h62/Ki/ijkeNu6vhW13BqoI9EmSdYXlhKeSvSt93nomz2cl3ONr69HpWZ2zasjtIySBH
DS0kSFRZvfyJjEIpezZKNL7U1tankk7CSQA5fL8kMCSrSE7j77q5DrRYR6fCkOIgTPv8qsYKHa5k
LjS3V0LTr7RQvxiCuFWpSvzOaOjZYj8kTvoHR09NJrPieclfqbHfbj406u2yjWDKKU1q/y2Lznw3
zFl5RVKjfdLJ4M7ExQ4X5P1izgk+aEfjsJQ0DXOHuKnYbC2jkPOPs5QWT9YoxR9ydKFPUrWjS5dC
B6kF1B2IoJsIU8V9ptWY3AZFj0qFNY44DJYTJnVln86UtkPoi1TXPt4PbIdPCbpjxX/+bPO/fa1x
ROafDugNCWeYvk513LmlFKevoxEyrI2Ssy710S3PqOYnLwZa0/aWVRtRyF1px4HVmDjvjcjEKMXw
dTZDAz3+YsE0MM68mWrZLfP5x/2HPdrJKDghJw+rhHi+7ekZQ0Wb3sHCMmROhbNgpCBwqSgoDd2k
zlyuBZZZgSpU64pJwPhCu0z7WA5LbJ2U62uk3OQ6Cv1YmHUIgiH8vPnWZgOUOZ/6KMiZZ7s54gqf
6lGST5KMw1WoMoFwaxyaLXrL5g3buc2saE4a7QeduS8NcoR/nrzTgwuJOh3XLMb89BG3+1aj79H0
qz2OXEqL4dImoo2YLEn30ss1Hs4zHYJAtmPrL05unoF9RTDVLQfQpW7eg/l1pThchDs7bEYXy9A+
8hYTv3GcIBqj8/tyWH0lqyyTzi719a7cfoa1VUcQPTL9ysmznaRQKMVNvXE8aYyX53SKW/uW9Iku
P6TkOBWpp9r9FRXyYPiWPclPSpjV/0RdHz6bVW4XPrlA9dvWA6v1OVkUYu8Ay3ZtzBEORl4aEqAy
KRqvU9Np1xgc/Q81r+QPU7mcieAdbRUyFxqKaCSsnO63YYCtYkkDAs+BCic9MNQQ4aEe/uz7+5vl
gBuHLj8JFCglqsXdPAytHymmCxYFRZ7mtgtBLv4nDk39S7uoDTuhCFEyhJYU/aP2ljK9SLNWPKBX
JAZvgfnavmpzlVkXtVhrEqid09fYMkEI1LYq2Q+WkdsCQaFh/guUv/VNDGkn35SJE++bdtogerAU
xafKDjETdZnp2N3DiJqYc6n6Cq83Awqq7S4YT4zXcUKe4WHu7HlxZ72qnkD3OZE7Dkr2qZxr1XyR
47SvacP2kbipYCX+tviPZP/rYrjpQGtFZF3amhTpAlemiT6dvMmDrUv+q+LDCGxuF8ksdcmqZe5g
58qzFoDeNl/Hti0f7q9ycCcxNyRgEq1ojm3j1OAkFeR/5i51WslPoh6bJ7NM2iBfsuIV5uEXpwqV
v+6veVBEUBYRSsCFME7cTri7oW7VomLro7FQe1OhF48NM2Af9khyEgAOLj+gAxCOmaUjF7wNXVz6
ad4sgIbmpvpeO/bAN83mTxh9OO/CyCn7kyTxYD04O/QM1guQofcaSn9JoOfQjgCVFEAEQm2GPLlC
Bq5NLtGwiiRNTB5USzn9cv99Hi3KUGJNmSg4d7NBHHrzZu6H8LFLJOWyjOo3K15a15xrZBnr5cwO
4uDzwd/gXcIaJbBuu/SNlbSQk5hP9KIaybejNXrztw3dqxItPfmCB3ELMCedW+7Jn7nh2zca6Vod
yc2K/6ga1CFkDPHADGonF+nBK0SuExwsyiIrmHubAOsQsGuT8aqQGaJcG5XuxCdzdGIg0I5Yqkst
qsj073+3gxf5EyFErUm7FmzE20fDLNZoURKUHptRb9A7XKRrVqeMByl2T97iwVLMVYBCrFwIBiyb
58vbOY0RLAOw0gzV1aJ8fRlqLS68Jj8NXOrBJ1vTXIqXVVhs1/+G/mlK6qLlgYXmcnkZQgUqprnI
xuAaxiBMN6GM/C56K/k7KYq+cHVlmDJoWrn+b5alzQsRt158TcBavtSZir7zFMX2VZ9t5Q+4PLbp
xU6tOhCvejhC0ti135RBlX9odmRillKl4ycbJ60zZ/Kj5yLJUuns09LZtVr1qadDMElZUCeOQOh+
rv0QG5GTiHy0ys/eCl0PbFe3x0vnJjKmiBrc0Jf8oR6Rt3G0+awXdrQKqEZYYSSopB/rvfBroIqU
KLG1IQ9AAnbPCbwsr626M2PFs1U24bBvWGZU2zxIDKAE2mTGV9Vs5P+wuddwtPIOSHG29wnwfFjs
kEuCupAlb9ToFzF/q6464NSTOLH+4Lf5JFgBggRCuP8vbPX2tYEamdp2SbNACaNEeFQT4hKahf1x
UMwi8rXRsK6o/j5oVhafFOn7I0yWT9v0Z+cSq5XNEXbIC0150rNgKfUSU6dEdjV9mINY6ueT4uXo
KUEtMsCyVqDtFhcWIzxXUnXngRZDcrvFbdr2V2FNduTlJeT576o1oFWgF1oYdNMM+fZ+YDxcnzkz
hGcySchrb99yIrKRSTRvuauN8klfxuiV/qns2q0RPxTxlL5CY5OvMMrak5UPXzKCVmD6KRp2nO5O
tboEnDgrL7KyePjD298MGJ+Ra6v12b7dnw4UgTh+mMuw5C4PKsc671tU/IMEIjb+8nP8DDOvv91/
mfsMD8YAECTiFtz+nW9IqpUjc94SsjRyeiXKfZNR+GgQtJU7hA2xtYm78MWk8XI2NDpoqa5kBbRA
UK4judzuIyFHZd9qWRFUyE98CSsxveR5asqXAqWw73FnDB+6trR81PX7p0yToszLyrzKXdPGUew/
fFradjCqwdDsifQRiOoUPY2c3mb9uYkL6zE2YtWXsyT+/PtvHLDEihJd88Ct5BMoY7XrzbgIQKbn
6Ao78ocZurrr5HX7WTh9ebVAQZ4MnQ86H4jroPq0DgKQENzGh3Zo6N0WURGUQ1VfZzNCX0Ixpvcj
nWa/t9Qfc9M7t0x0CDLmbXmh53E2Cz7a0Hxpdhp9k7Vu2ZxbaQzRKrCyQNAgv/WNrXkpuN6TcH/4
pKASgJKCRNlPnCXdjhQ5NLJgckT+AZPTwXFldXJSN1fqeEWZj/Nz1UXxxTaTonLL2hy/LLgXnoGT
91njCmhdLewBXNu7aBGqY6f3WNwF+Klki1tr1vitzqB9Ips5RZdSyf7LYWZ6RlBWgELvaECiR0e4
Jy9YKcQ459hcrk9jy9Dfy8bQbNw+S4bME+ogjJPjc/Rtf115/fNfEgba33gatWke2JW0vOpjYwYY
F4uTzvfhKlS7tCiY04F+frvKRIM0KpqQT9s6RhlAAgzROE2i3vHvn9HDTwfoBIEnwH87Qd9YHqk2
HK64UFebq6H9QIXqGyZfqlc6yDbfX+wgBBMNiIP0YNfSUH37VH0nT5GVaWmQjaqafmZOkv2p4pah
vstMK7xhglA9ynI/Pdxf9uAZofYx0iIuwAvetnw6fdaZUhvovbc9COhhoTrwwpQWWKJm7ZNa9sNJ
92ff+0W4FFFI1GvRDdyJvQPrHOpE0Gs2y5Huujs2o9o821IngYq1q+HjIquDdm3KJI//16JG1V2L
Mer0z7//4IBlV9FC2vu7j4uakpqxdBLYAKJfoLRWfq2KAZhcFT3HVn8mCHUwN+O5AdKjRQ3ffccV
GgiIjEZQnbG1HoOsOKz9IZn1Z2Ev3U1YJrYhcYbc0qy2Hj45wsMG9ymTIuUrad1w8tmPdtt674Ku
WsFb21sXgfZe12nsBFWc0dHMe10qrkbrzH80wk78odfbR6dWot+XHQTvDF8K/MIKtNr2PiIU3MKs
YGoVRWHh60uZ+8K+KgVw/2R4HjrnvZZa5cm1dxAwSFIxo1l7A/uBNEAhEAyDw6hMDpFuqTvr1Vmq
My7YQVrIKigArhIKq2Le2wMcO2rhUCghdmpIiQc5Q1wXZQ79ucCv9v7ePVoKot66i1Zs8ralXwJo
qawFASdnGeE/NZ3A8SnrnBAl5wH3yPurHYUIKEoQbGjwr4j2tw/WSLCM21hKg0KecGlLQLd0AAge
nCX5toCr+v2oS31GewwwEt2BbY4SpUulJ0JNA7UtmkfG3LZfjlr7SImYXdLQaE9y36OXSRNubUdT
se8QcSUiIr0qsd4wtnEQj+Fy6VDU8SukhS733+ThUisyk4n9AeUkV6ZZSpBID6SCpKReSvWSTa3y
Z4cH08lb3O95CGXq2ltH4ZMot9mNbRs5TlpPWYAiPfklledF7aBD3n+ggzSLZXSsZbhBDnpGQPBN
Nr7KMogLe1jMZre1nLnUTmRD69fs90iHNTcLOVNXUibdN3UhTm7O/YWy/gYLty8qexT3NhnllHbI
CM1klIbRs2GI4g/TIM3PKd/bG2tnMlzieeXi+IW2zpyecaHX//7bep/10RlEmZYdu2uPy11koi5o
k4+orUhd0xRPmd2KS8R8z+tB/rhDvcwfOitLTk7m4UfmYNJCw7ed/fj2ZHZK2yOxXvD2i7i7LEim
39pS13571/5sjDMtXYEmsD3ergKctEyaDBGrKZZCr+JveaNQLD9qhXQS2I5epYK8JfNQMtcduHvl
0UtOV7NU2FUPo2V1186YateSFwfe1CRfQVGOV6NrjTOO1oFACo9Jna1SlcH42VZkbaN3ikQbI2iG
0vowVXr6vRgM0L/rJGK40ZrEmCOPpeSFyVvdPDidlVy4CHrfnNrkc7vEYE0Qdvztlg4/i7ELgCNS
6x3OI9KGoZQ0g7wwMpsZ5FYaflyQhGx9SQhAw/cP9NGOglUAfBwdBgiGmx01RXVuYRWdBiHC2ZqL
Ppb9ubG79vfl/3gqDiuA2JVktd1TicXgfUmqlKq/F8M1Rc7xi40w8IBehz09VV1BbQ85OY9QI9TC
kwpCVQ6OLMpDaM0C2dzL6Fv6kNedU6TBsixN9lEtugm9Mi1aIl9ZVQf/LKZ6QMqpVBK0xcZ0VGdf
A8mmuaqC8Jub2Hod44mQlpUrJSAD/clo7fYhX5b2r25SaygZfT2g5TiH5rUu5il5kOVBC91l1mPt
JADurxVU2VbOBeUQe3fb2zRQvC2qMksDIatFUGTT5He2kT90i3a2Pw4DPthxjglKOrTANsFWDR2l
aYchDWLAVO+qQddQKkOl6jKjzXZJmmR6sY0ROScIbv/aXQwiT8Ey6fd3KRpGyNHB0WPOtIlIaZf0
kWEgHgvOsHudlkHyrKKwTuLe0VkgR8WHjik8eeOmmYoccVx2NrCFImuGR8MS0gOaYfZZg+Do67EG
Iph8PPQ4Nm90GeyhQm6O6apQTD+WE9NrOxibTh5ZJ6zsfSZHAwJkHDpfwNB3ilsE7RFiykiWs9Td
i4I4PHbttCynQRn8RbNn//53OtwtYCWZmtHnoouzeYV9NqG7uLow5Ysmf0MNaB4unVUO+lOuWKXi
C5rhjZujLJi7TplV1vukL+13ctZBYbr/W45eM3q8a5uThGhXedCzjSR7Rs49hiTk27oIgzh1rGuK
O93JYx8uRQ3PjJdzslNM1EGRQAYF1luBFRx8JZdb5WVE58vDuIW57/0HO/qo1JW0Tvmge5BIjC2K
bEkZJVVnlN4EpOkpSsEeOEmofweEeQbvPfyo4ENgGlHvIEe9uSPUGjV1Wm643oSjmrtoHOZPWqfr
9QMax0vmjRXdA9Spos9zGafNpQ5F9JBNtXbWnzl4zwgrr81/9Mx08q+3iUnLWxk19LpomSyTVygL
bjLArdKHoRybkyvjcC2CK/UBo1gYDm/XUvOeT40PTQC8WX0wnVRcHAs+XaZAQrn/QQ/iDqNe+k2s
wgh9+36jUej/x9l5LMmpbGv4iYjAmymU6a426i0vTQhJ+wiXeJfw9PdDd6KmiCJ6TzRRSFlA5spl
fhNDI2b7oBV4zvO2OoVquMdH2boDyXUwFaUbw1X45zP/1awzJgltFwLFxUap1fQRpJS/8JTSvgNs
cp8NrSix6RhDvXjoy6HiMsR3UP5AZz31jii1V586b1L7o4l0/13ZdJF6GKt0zDTf0CYsUTUTxeog
pfJufIxNsgXA4zpHc6qE9/ajDQSGYpjaG12UdeaG3zgTZpSLL4ptYMdbu5ov8ii7y2xh7RztjcPG
UoROrh0wqOtaIx8SY9DHRFxKtMWfNKXv3KCBjvQt6RV5Msxw0naO99bGg1MDaYiUGMz3slv++kxx
N6PWkZN941AxPfWt6Z5rJeoQTey9nXJiI/vGwQPQKfkvmMz1w1VTOQ/Q+pgCuVHyohReej83mV2e
efnmE5Q558Jcs8aKEp7hzjfc2vQUMeQxoIzI/ZcX/9djoiUFdCNn7QQdj+MEGPPYWUm384RbL3NR
xuJKJ1xy375epTQGLeyWaZpX57XtA2uy0GdX0t/2bKY7fYWtrQKOFGw7NdM16QpNzRSJ+07g0Wan
x0SPqwepRO8rfSgPheOOO9pAW8sBo1hSd0gB7JjXjzYiPlSNwOkuRZmbh5bb5nPUQ29WzCE754a1
N8DaepW0jMnB0IxisL5KW6wkcxrTzMVlRpP+kOljeGBLFofCUN4+MsIjgHYQrUM4/lcYGOoVtFRA
aV3UcAgftGqoj2mU7w2UNx8IsQeGJoCkrlQOgVf3venS5uqmyEFfOEHxqPJMf0af99PtCH/dfeWB
oOJA4KbnftUqzIYSdFQlsovbdPNJIS4yA4vdd0Bn83Pbttm9qEP1zV1QFkXOgnyZOHmF0C1A8NV1
lBFIalJlK9IG7rLq39tPtrULIaXQlyTTYuy1PPnfxzjHLl2HMnsxQPFCQW/80qunUzQN9UHRip33
uLfaag+addFyLaCAPZSJ9ViJ/EdaZ9lLx9ELqnbKjrcfbmuHAGYjV6fNg876ajlPn+BVFFF2mQZ4
Bj2Qg0CJYZ9GJSfg9lKbTwYoGageCrFXKSQevDOCxmxGU1G8U2Lo4k5voy5I0kQ9NrEcTrfX2wq/
7HvY7KCMr2l3hj57TuHSePEyTZxI5atLuKgq315l6wWSOyFuwTV9PeOqTGx8vb5EBM4dvKMFDfc4
0am8i3q9+Q/figkDFSrjFpLE1bdyaRmL0SYcRqmenMowiY2DImd5RPx5yHcW2/paDpK6DHbokl01
W8todprIIBYqsQpJUYvHIHEQclZn5nVO2e4hULbiB6gbkKmQBgHQLb/nr1MG6gTmScE1Nnl58anJ
u9ZHQDc5JVWrfkJfZj7qibIHW91YlCSRG4ZKmK+3zrLYh3mTLX1yXkB7KQWqyb7o7C6Y7C4KbCXH
yLhv2q+3t8zmqsTIRRmKi3ut0qQ4OhxTZ04vbYHNYUIFfRaMiE6iiZ0HZHqK0zyX2tv36SLYyWzS
0pZe/arCqQZvHqq0YdGpzZ77Yo7fp1qSHXJdmjtgsY0jQd1PMwx+EbXF+lPqTmx6Q4gnoXRizT2F
tqjfRRnIyfvSprTZKS02NirxZMF+wIpcVDRebxyJk4cw4pB6PBPO9zquw/PQ1+3ZSkal9Zm1jjuX
ztbnYwhBibbIa1/BjnmJczEM2DtCi1OCJMFHRDfj6M6I9eFUAI8PTBUb7Nt7Zjnbq4b8Ug4sY90/
CdHq8+m12w82Fu2XutCqF0eTz5Sx9ilx8OR04jo5T1EhzxKjro+3F976mKxJeYD03XVfSiuaPgN4
QiMOYa80wKsH6d98hMU02Hb4H77lAlqn7U/cvmpPTTopA+rwycWwy7gL0Miv2qAyqphmWAml6sUt
uOh37qWNe4ILkHsdxXbQCuusD7/ZfMl4ocMtsxbbK8STi//WzgfcWgUdMQosMj5i+OoDpnYNLaqj
513nVnXIpqXdWA3FTtTegJ5x3hj5ORB/KKzWD5NGYqyQzgbIp5FEBAN131evrpSXhmOYBhmqFYXf
FnVR+RpMoEMUmVZ8mBOAJqpjdDsdhu2fs4BTF9L0YoP2+nBCTihzEIykFwZYj2go86DAO+NRmwv7
Cw7h1dcCnXJ8o5T8TjB3O/RZ3T1FEtXI29t4+5fQWV3U3DYoY7EnBSdXo6AWmdUEkzSTRytVEra0
LbxLG0bdc6M15mkqrekdys3qU9zgJ4+DTvd2nisgDdVjOzB/RvNo9VawBbbnoqTX22TxL4HmDFVb
2vqIrurnMVXq/7D1yLqI/IT9a5xwJFogKJZNSqml83vLqbN3MVCFnbO7ESgMMn8NV4dFLG/dwEZ8
w54idNMvgM/GY2u4v6Y27k6kytXO/bIRC2H8EyQ4Rgtvezlqf6cKQ+hKp1Ah4zdl9cOMy1Te524r
nlXYC5XfxnkB5qXG9KJ3pa2cb++krdVp/CLvilYTgPVVohLNbtUK2hUXhd4rA2DgNmndlietkfFd
Vpv2ucF34KgTyHa+49Ybpg3JTJ9AzN26/LK/nruPIm2aRE6rW82mY+oo7iF2wuxMp6rciSMb82fA
A8AjoOITEtc7FCUXonA7RpdsbruLqnYNNiJ5HuRtJD86aPj7BVZpZyfGJ9JnyPp2liAF+HIJcOMQ
mNejfmwjRoy7+cTTkB1hqMynuZvh2XRtcuDL7rzYjRudiMnPhHpAm3eNBsHvvESDsQnvi9RDjUmx
hkfXiaegUZvpkDG3PcajGn28vY82GIMLAxJNZ9ADlJXrZmVL5l1GghtBxTVEHufIYSpsz3aeH+e6
xOFlAC2GerWRlRq84dF+n1pdDAXfssMhkE6lfdG0CNsC1x1/q2Ms6oOeYcUQNHWuPGZVGAl41joC
tQ3OV855mGX0T6LJzsRNqKsewjKbVR9Zjig9dU1bfjWbUpvO1FKZ8BnCdz8YF9XxiWFX8xl72sTk
o6OYepiEl7h3hWVPySHXovKlgB7YH3qkIcUv2uMUd2g5zMe5683oTtZlpH3R9W76iPdsu4eU2DiO
KMZCTWG8y8tcT10zJBMhOCbxxRJhfc5xajgNPTp4QqnS/6UVA5kpLGLIOIl6d/sDbuwa6Ag0cFCs
I/Ncjw3jUKubYmTIpVdxecFTEvamjPt/6HqgjzFEDYKo2R52fuNgkr/Do8dWBLTzOreuBZY5vQc7
Mu+j6ujNQj1kyGV/qXVDoNIjqrOMiiFoHfBngyz7b7efeSOLoVuwGBYCY1rAE69DUOkMaQYtlAQN
IfL7NnGSkyrmZkcJZGsVOi2A+MhjcGpYBfgqxx/Lm7JlxDaUkY+H73AoRSF32ovbyzCOWNoRME7X
KVk7cz3EoBetcS5yP5+i/EcRl3vOFhsFCtpGBGwC2p8M8/U7ixadGnY+Vo+xZz1VLn5ESWvofotg
wqEc57159uZjkcyiHwNph03yej1jxCnKK0iii06pLqnbiQ9SDHuzlu1VPOagHncxf7xeBWF/q4+4
6un3ofJ/iCbVCqJMJPrb0wq8joF1ct+Rha/RG04KjR0kEuJFo9lF/qCV1Ful00JbHhVA7m/f36xE
twhalQo45fVTxaWmp3kNZk4U2J81FYjsuNkVGtyKWbBsYAGTloFKWa1id31f1SCQLmZkKM8cJ+eQ
Iu72OLtZi7KldA5ElCLQNPl2ke0/1lTwbnSUOK5aSLPiwRXLgI1qMwPMqVSxpJuV/h9Yg19vv8mN
ZIUJ+YIKhpPBKHO1C8fYNWST58klsqvhW2kVNU+WtB8lQOmdj7Z1wBalfajADJWuXM1TbzDcpMPP
Ge9P5hCNd+l0IQK7mD93cffl9nNtLsY3ox+8bPt1rgDh3lWMzMTou4+6J89KYj/vVfdU4cx9lLyL
nVnZxjlbHgtxAVr4NLlXeyWZTV2MRolETZ5OJxKJ6X6GS3q4/VQbX4tVyGfJ3aDbrVPLpBOjnDSJ
EbeezO9kixuOzTTwsW/HPRTnxua3wdiQWXLCrpMtW8U7CAOU+MKgxTMvqZqJ9GDPfXNXuopn4S1o
p+eGTfrZq2d7J+RvPSfQUUgbzJSoS1f3V2GU+MbgM3SRo2iyQzjm2ocwHdPqoMb6dLr9UrdqTvAE
IFOYctLUXJ8BRURhYdd2cRFoGB61yQgPmSqFnzqdchocPbxLNO8jhSL+x1bhQUrW4oPbZztHcWPL
Lm5s+D9w/TAqXP7+r7oBrfk6bNIhvwi9jO4LlHACCVb9ZOUeSdqQ7uUoG194IREuAW7BGK0fW1dL
xawTp7iMhlQbpEWS+KsqFb09OFo4kbkk9rs2i5PDBCHx39vvfOO4APIDOgJWhfHa+rqo3ZHLPDTz
S5sD8eMDh9ZLpDrdnobSRvIHOI28D+A/xiVrDruez52lwNK8iHGIUCYeoMZyHx+LFpBfjaR30DZt
fvcfHo6OI5gfhE6vCt8ordBDa7TiYoZq+5CbTX7fjGm9U15vPRo1CSxY2nDgfZbP+9d2AYdqVpky
FRcmQ9avdpj1u1Bzsm9eVRqwaSKknNAezvYw61tfbhkp0xixAB+vdXGBqQBfDOOCrnjWH7PGSRDd
1McduNhGAGDSA82AiRASDuv+WEjjG+qRKC+qUZWqr7QDmdjogJL1EYnZdTXbOAp0pDl6NKc1nFdW
0bvuSNEGJeQohLbX37nO2D4xbhm+tp4WFwfHADsZYLLbawAwJ1la59s7ZgsBzA+ACcXskophXaSY
oZaxbVzGOLOEnTL3Zqb6AMWaH23spTjx1VY13w3Ejdh3sij/18Cy/vMct/Jn3eluSnO5izRfgWwd
7lzbG5+CK5szpIHy2sBcYR6PiKDNT4sQU1Ujdzo5hjDvKH3UndewEQHJQRiB/wlLV4wwBQy/TRNM
kMzV1cGay+ERd8Qeb7TFdx3O9U4U2nzthFqiENiPaztyxRIR9GKgH70Xds9talsvJP+1e8JudXJP
iVSVGQNBmamHFs1n+2IIu/mA3Coy7k6vpOr9nGfGHSB89Cxvb4mt1065s/QD4aXhrv36eCtVPJaa
ZEeUqZX/UpIJcruCxkc4Wubbcd688eUGWHwEr7q/iu4KScKBQIGR/LZC03t0m344GXQfPr39oRhu
wUOhB7l4V71+KAllKEx0S1yyKSsPk5oklFcozOX65OwUJH9q3NUohlH5gjalCr/OobHZtKY4qfNL
J8L0+1g08z/dKObQHzMvu9dGzzzbtGBs30xzxHfc0jqOHf2bNx8fj8DCjM2lQr4Gq6RaoXhpaeSX
2tBGM4Ba2GcHwG4Lqm3Smz2d0Ott49GtJ4VY6r2F7ff6DZdZP7hqDLzcWeJmmU3i82TbP1B6Nd58
y7ESI0oSUpiwV93xgWu9CFGfv+hYaPmWGs73dSn2ADjXtxyrIMSErCUWuVeBkT75aAxuwmQCAd5P
7BP1jiwu+2UAuHN8Nbb746AiMr/z1a4jEXgwbJ0IfAD7rppGGZd2WqcSVcLZFh+QAtahNJftsz2Z
dXQejETTT7ePxvW9yopUszTlIQZc4ZWdsqFCs8zkMiYRVttjlx+UytF2IuzW62RXQLNYgBBXeZdR
Euxa5vWXthbRXVOW2nHKe/c5wVztRC3QfVj0PN9+FJnbo5T7p/Ljj1WqEidUKtpMOZukhe5nIUdv
9vo4oFM4fWiQtv09Mi691/pGnFAhjPwK0nix80m3XjBRDiTSMs4hK3x9MirXHHknTHNopefnMPbC
B7KXvT7IdeOPqSHESFpVNhDlddgG4DFpeD+kl0pRpv48JaZ3p3B5f4x0xPxOejeoKgT4WLwHgZv0
AaPU5uXtOwmIIa1WnZ1E3Hn9oOj2RV2ux5AHwiG6NwxFO4yo5e40/7ZOCEcT0CYNLIv86PUqPS+5
73CouehuNAdTLvuXrNERRI+in6kA7XL7obbiGsHcpokFcvgKIlcg44I1D/wBVSO4KY1hYEsTu/cd
umM7G2XrjGDjqC0QuaUeW22UIdcNtp8DtjsW1aH3LDDmiJFCMXHseJFZ7qK7uZj6z7efcIOlTVsE
9u5CUubaXxe9/aRUo1pScUdWLcPABWkTSBmqjxGY199W3jZdAGleO1tRNnk+xaIZHut5dt9huqUw
3yki99ft37R1ZpaPu1BwyYrXJWmOBKLbTEN8acfE+JlFbvFiDv/B0XW5pmlDgbEEQ70uBhVXgarR
MBtwrS68OCM6LJ4+TE92o+5p5v+ZiL3OCviwaOARAJlXXQE6KYbRnPII7GmWCNxckXN4rPMxn/zZ
qFtAGlmET1rkoOt1SrlCP2InmEc/m6iMoY/o7ZfBrvp3atflzaGz68E4uw5bnh5dN9v+HJem5qPh
aDCEkcBiT27nWUcsc6r2rPRqdaxa1xT0E+rka2d44xQY7cAgQJMz8C1PS0onmAHsGr7UKHp2ov/G
51w0u2iYIkV1rZSK6jS5ngKEQpbeR60X9pNAmX2nLt04qSzCHsbog1i4joCRIfQu64zkAruoO2AY
zlBAn+sHaxjVnTtzIwaBzgUUsnzK66pJj7NqqhfQizmqGqLy8/hu7PT4yZln/UehymEnMmyutww7
2acbSl6DU6CZ73BHKwKVxCSxvyLEKe4G2pfvkPB1d+7Nrc+FMAd1IbXUNU1CqbwBeYwYobpG7RnQ
afIIRb3bWWXre/E8iBHTarvuctfRrLUl1MuLnET6oPV2dSgVXQvghlU7Vf0SOVeHb9EMJwFYtMO5
oV7fGSWCjNiQgHCIG2v6lSE2GfQM8O9kL/qgUtz00cEq6qVLd12rNh4S2UTqqWUsTz9ff72y1mlM
Fw3UyTz6QNYJYc/sOcnT5ptIle777aC5sUtAKdFHgPLFK13LDNmNMaGtvPAJ1Ck54eNQdkFvMjQu
slZp/KYw9Z0CbmOj4MxLVcXgBYbdOoBmhjEXMqnyyxwrZWAPhXFeTGeOt59r6x3CJ6A9sbSeryyK
bMWClDgn+aVpTVrcUZxccOq1A1Bpe1odW0uRQ4HjJr+gWb7aKAhf9R5Oo/kFIa75B5aCURgwkbO/
JpD0/r39WBvXPYowoG4sxqVc+Ku1BoKzmVo4ppb6KJ40OU5NEOat/iEJ9aTwpa6VyKWWYicWby9L
Fw2vOI0hz/JN/2rf9Qs9uZoA0jauLHq/J6xU/hAL6xhLU7GCBtmyy6SO3p7f3ta7ZQwD7BMgOVnq
6nknTsn/84hG2duHBIPBj4WB9WkuVf397Ve7tdTSdaWxvtAR15mUklm6zHKHq6ArLCRnUJj3ncoU
x3w0wDvcXmwruHDfAMMFfHMtOzHikTzlNoYc6mjZX1ohNQRujda5t0Vj3adzZdxp0Iee0iI191jB
Ww9Kjxl+Fi/VdHTj9cc0gc5OZkdWYbnwXsranI9qndSnJHGjnbO+FV3+Xmq1b0Q/iqiSGmNjN09P
Req2p5Hb4/dsJJgO1XH49lkrEGhsBf80/xZ2xetnM5S2rpICG4JeG38n5hA+ijbZQ2txz/DfrO6G
5aJju9Aaohe3itAooSTMGUBNhVVsmR9zypu59KHLKxBze109iTlpHT8M9awLUNOx+iBGwp9yGWYJ
3itFkQeO1ivT2a5duwqmyFL/webG+OK0eeT4UGvSBkOBXFoH1RSt/TLNWfM7g6OU+q7beB+jzCqK
O89Gb+JsuLUWHdu4KFtfQaH7IjQNW3cvz0I1iAs5/rbVwsWCpXTVr5pdePohAib5zzCM4ftssOf2
OOZ6UR1sXaLg7qXR8KhIr+1OtZcaX91CkcPBzPqoDgphzPlBMKfxDq1VD72Pi66i4DQ6z89SNyr7
vhp7wO6jAuY+8OC5/rJaCsv3IZ02YkZoZ9pZr5oW/uM006cd0JwLpqTMRNCFiiP9yeqYyc/gFjFF
nPKifYZxhNVwLVxRkV2U8meO4iAS1/SWgKYUkfwsI5l9Iko587vWcxhM+YD9hfUvapMSLYhWi7+1
aZ2M93lleud8gDRyr+hjGx3J5rU0MDLVFcdQFZl9VPPIxEbCjHSDuJYYSlAaafI8AxgQB8ye2v8R
PaT9oAuZ6MdIURqAUWNaDJ/SiSLnMLtmXrzMZd1+qNLafkJfL8r92R5l8zLZVVz5orHnr66Veb9G
e55OnsTEyu8TlH7uFM1unHOh1jkSh+MwPPdZoWdPYzsOow8BNXIP1JUj6X1uZdFhzgfIo5k3mvOd
ijle5Ecqt94RnX5HHLSpN5ugGm2sDSt6U+1dpg5a7keiqs1D03nJQzGNbY/zd+Z9RYRsdINOFtan
2rPawndA67hPujKOF6vSRoG0MKTfQOWikXdDXE41ug9ubib4m7S55nce1CmYPtXYHQQAqfpey2Ib
8y0ui9p3h6j7tzbR+fNDodg1fnWMnIMWG3n1oepm63OvhDEIMCstAtEXqCraGUNqfwLmFr0MFJOt
n7t2rXwuZKPbQQS/+qJU7fzBSFG5fynw2Z19crZ0YFN603Avk7r5NEyt1flm1RlfqlqftRNKq3b5
G09KPQ903DT2GkgbdyV1If0/RnnkHevKuMpkBOUPJobV58YLSNzwo1d77q+c2vxD3Wr/NrKadq6T
q5C+MDDQgOKCJNm5kkpvM3d0aigE+OlMSdAuYLsqUdLjpFg/b19cVy0jOvzINVOSIo7JWqsLWdLW
V63RyS92q4tvrvTyfyKjswEdeWn3tUKg89xnbcnJm+RnALtpdbz9A64elZETdRTtR9JVZomrCC9T
2c5irBGOrr3yHxnLCYvGcKRsa7LTf1kK8Qyw3Vwpa5hEOhRF5KkwAcMRwmZeRDP8hMo66Uq451O1
/Or1hUI2x+wQCZtrkkISz6Ad3YKBbz3W/y52Xb+0nknZ2x9oEcflhlxEg9ZdxShB3A00P9WTMXBs
m1mmXuC6qfVj0Y+ddzbl1iVJwYvzKZi7BV38+i42u8qYvIICKoOq/+glxngemBDLs21I0tbaS+S9
ORTasVQ1uXcKt7YJ1te0xRg3g0JZdfyKGvQdLSJOYYt3ZN6ZjerrrHtfKF33djlcUDQAAxDmBbt2
hacp7ETt4pk+qq5B+s90QpTbyXOLG8nOO/0DPX21URbsIlclbxTj2qu6RrcVu0STlYl2KtLxsDRM
H6bGa3/OZuH+z45N7is1dzPdz5umeMrsJnafJrMylEMXK644hVIk39SwUBnZjhS2t3fY1Tdffh5+
a1ARmI1e7TA8OycTv9L8EodNEWCqzj3SzqNxEJX3Y4gc4+i6UgRhWOwxqK5STVamUgBevmBI0el8
vdtKLYnHqO5zypBQHhWjyI+iqoazlTnzo55Y015/5WqHLQtS8S38XaqGdSREe7gO65gFC2yNL+Wk
So5V9R5OithpUv0JNOuPDo2WwoRBJC3B5a3/VX5hezMB0XWYROpzOPj6GAHZlvpoRQfT6BruxbB2
S5+MZaFV1kWNpu2UNt/1LC3/UXFx+qhbiTkd5glK/N3Qo5btF4nVxneGVzuf8ra1R5wgquw7cAHx
Tegh4KVJ8njHQS+1+TjWxvyrkApqn9UQGt8aFFc1gXde0+if2fN956ftLId/mphO3dFpYZUyZYNi
75P22DTVgOl9q6PIkj7lgJMEWIymns9VOHR+VGL/8kzYyj406ECFvja545fbG/MqwPK1IA7Ss0YC
D4Kk/voVFkVsy7hA1z7hWY/2HHafrETJ3gqsW1ahC8Y4EwrOVSBQnRT7K1XkF1V0OnEuUZ6avN6T
tbzGgLEM8yniF0XI9XQoSVNhC0Cll9kJk7MQ4Xgk31EPMkl7vr8WBrHQzXdx0iXYzFnz97hxjHeI
c+3R3K5yneWHMAYk84NFCA3q9Vu1x1Clk8XcP8nM6YgbEcFeaZlNq4Y8ZK7CniQ47hyHrRjDchwF
EwPSK24dJ82bF+AJPZCo+F9k5cN9qkSu41NfOqfQLM3vEMTSpxBV7j3G3dahR9BngXaDPyADfv3A
bK2KQ1YVF7ufxodGFQOAsxBvtMHb0//dXAqVY1qqrHYlb5MqFeXegl1CjdqlwalEUFVQC5DZ7O4k
Ohuf0VUZsCLLSlOOfv/rp6KKiIwJwZ7L1HrleTKz6lJljn3UGDUEVR2XD6oTFjuLbjwfDSXkYQBO
MkFaJyONUdtk5nN+QWu7+25gSXlOmr7r/USfnT1onbZxPdAvQyuIdviG6yWNMyqIgU3TUDb6zWBp
93bT5H7ZCtQJk0n1weunxybr3d8jo8JDlQC6y2y1vUth0ZyVYrbu6YJ1i1zl7Ie1uidntJFZM+6l
G4RSkwrYcHWBLdJBmpTcJ4nlAJ9C4TEnWKJSd8LbofyIG1D7dQZAfJIZIlHIbYjp7naM3HxHy5iU
I7tMnFYxsnaBuzSU2pdZz+wHtbdecKhAmnPMoUphcbKTy2wtx1yHZjBjy2ttw8qui5mJU36pXE35
5JYtygNWjvRoNYjj7Eyd3FnwGmVDGxJ+C26TYJSuh5btUBWeyDtAq6FdPYMjio55V8UIL1lZ+g1z
ovEk6q5yAqPwpo9hlw73kJ3KnRxpa+PTcoejTxV1bRCqS0U0uQnIJrfb5CGH/oRw71D7nZInh7d/
UQZbzPiXXAzw2OuDnQt1rt1szC+usLujEyXeGcEUcedVkfPQzY3z7fZ6W49Gb98EGAcihWd8vZ4e
y2oc7R5CbBS331nJmgOkl81P1jA05s7n3No/bB8OHRMnBFdXB6bHbTrCwypDbAl77UzL5rNW6/W5
RJkk6B0Z/4eHo8rGEpOWJrt2efi/sjChFZkTzlglVJyU8xwW7wdPymOCJ+rnt7/Gv1danvyvlUCV
aNFMOnTpGDIfgIVl9L3ou2Egu9cw3fpi1BN4Iy2MSGt95vUWGxhPoySc2qr0S3B8T6LtsJWC/vbp
PzzVghmlGwrBbZ0sTBBfceMFHZWqRXdJHA77oXSJbyM+bMpOqbvstFXKvGC2DaYGfwTPVq8wo1Wm
0iVKL30c9cHoGtNDXLnzTiqy9fYWZU1Sc2uj8BtbOzE74LAIVc/Gp3SOs6PsrPlUze1ei2frgShw
KDeorJbZ4Os9MQiPflLNoK6NBLJEtJMvgHf2EGwbuRUbgeSVa4Bp93oIggO3ncoauzEYmwijqm3s
m+7U3luDHR9jl/ZsUg/tmYRwL1RtvUoydDgc4ACvCeW5LUAVcKmhy5UmEDbU6Y4uVBYImZWn2xtx
81Vyw4ESYWB7xV1obYnLVGyLC+k1dOepQ1RzcPbAjZu3DdkUlC9qYuaDq+sUge1Yts5ScoRef0zb
dKZRqsYfJmNOTySXIvURSOqORjbTqRv7Fsdip9whp1yjhrnzFloK/AUuvquMNewR9KT4EZiJd3p0
TPXQlvTSU/M0pGgRACpxc2jBCkx7vyy8pj+XZY6kcZZh2Uq1nec+UIL+npx7r+m1tdmIOfwyeibX
YO1miNIi1BkCFMClH0a7ZohhO8pLnpQ/x1CqPzzU2r4PjBx2bo6tDUBooHigTrvm9+qhayuGV4mL
VAf7yenG5AtaJXvaVFtZNbc84B0Iazh5rL4/bhR6kVV5fnESJ/qV9zL66ind5GsSljsQIul7Mtuz
d986RjzSIsqzAELXQbYz8dBxO/ScrNxSn3Jtyis/9JzO9IFk6T9vH6StD7hIwGEN4tLvXiOk7aZ1
ZzVnMX4MnFojGaszghEh+XETm2dEgeJnWavjge50u1NqLwF8FeAXrDL1JSx3Oj6LdPVfd2RciQhV
TuIhAyXzfa0p/2ZSeL/x4oqpgfuh2RllbuyZV+utvmYTh/rgLSPwTmiD8Au9m356s54ebr/SzWUg
Q0MkIaW5ysEJ//AbYyODwF8qT0oNYZkh7k4msxWaUGBYqJRAP8wrsXS+psrcEh+zIdaH4Q6lIVpJ
+LXbBzsRtnZQbDvRfKvobd2Pm64pfGx2EnHIMRx78zgaxSr0WwH4Un5yUFY3tepkDcGPnLEu8++G
lWEj7PZ2AOq0fPttjbcJHgjEZGxB1qMDNTQbI+1Qmuz7vPzclS5dq6KEHigm+z9kBstHRNFyGVRc
AXgHhvtGL2jEuQhNfKiczHoXp1V4cOTg7JRtW+2gpSlIqKEpwclfpQb4gBSK3SKrZrVmD/dk0vvf
eVaVPxu1rh5lqoUnTbQ1LH5M1I5wKId73Sh6zcfMztjZvxvxhx2FXS/IM2QoPO/1sZzapnIVjSRZ
t+PoS99MWmCNZXMRIpqOt4/K7aUASr1eqsTneJg9YFLxFCZB2ff1AdWq/FkxKJxvL7URyuENIGVI
H8Zb8Devl2oN3IDbJSGPMw3MkgM/QcZpcu/JLjvXSKPfTfEeduI6EoBcAi7IfqWA4wZ/vabUk7pL
i4ZWugyxYAsj6yN1o7onCnwdR1mGzUgDaMnL1yWbEUeONXv0EofBnY5JlBhP7agUh1Ap7MekbfeU
BLbW09E2hBPMpqUj+/qx9KwujVmj7ZPElea3lRY+6WOcPevGYINfwjnn9qfbeo1QPgFqMJRdesCv
1yts6XVtDVG1DQfnQ69o2XOnavXOKtd7EZconCcYSRpkNOsyKjGp5W1UES4jqf8vRHPDU9bH8slQ
sx2luOs7l5UoQBf6NtXNug7ITOZZUwx8DkpJ9Wv2sE0KnE61zm4oGQogXHpvWcxeExfHyJ1jsPUu
WXOhflDxYEzx+l2C44BubACqK/FVum+l1B4TWe0hSbd2yF+r6KsvZoZxnE96wY60OvUl0qfsVMXT
dLK1/psC8Pl8e4NsLYfB4uJeQEZ4hYBMexJzaPJoHU9VFxSj4qQ+DhbRQ2L37bnl3+wImG19Qeai
ZLwacLOrCbbdGlo4wkq8NFotfTt2gNggooDWnww/KGC3aUoO6Tec3b29OPbH8+911kTPCVwU+2cp
+q/qO/D8PQVVfhnTqQMb4pBB+R124FowMB/5WNWZRhRVQaIYYX/JZK88gtrHyQo3yC/kc/YPNFaz
xndlnuYoVYXDzv6+ZhbAymWYyoklpVw8CF5vMlfPrJFhAwQ/sCDvo6zMTmMzhB8RMRoeMY2e74B4
4WIt8BSpc1f1EW02gmho3SdROvHOwf6zp9dvDEAPv4iimGi8+jmWChoq6QbYtjD6C7+387AJ0sww
L2M+uo3fx1aRHHA/zKeTMpZVeXAlEqB+ohnCDYA1mbnvho3tBoB5sZ6OtC5OXtK0aZ2gG1IMyZx8
BnuVxC4dftk1urrzCMupXD8BdzI5CCEB2OhyAP7OlGs3LhPPzi8etd/RpIl06pEYghPqNk96iLyP
J1CKm6qxQIS12ROz3ThfFg6bCPQvANmrigQXXg/DdL24uEOjvBvVoTtplrDOTTl5AT2hPb3HjeSW
w2wgv0hhQid9HSE5XEoRRTi81Kmn3k8Y9QW1ZXwxpVfWgTXNMz5JVQkCAbb28FzXVv4ZHpR861sH
ocspW1R6kMC4ulfLwsYonmnmPVayX+vGzF/gv9vL2NW6a6omf2fMDSgwdRYLHsu6vx3UrhIW5lML
RRhK7iISvx6u8GA2XiHSvvcUuCAluLF3zI6GJ0YP8v84O9PduJGkXV8RAe7LX5JVpSpJli2v7T+E
PXYn932/+u+hD3BgkYQI9QwwGMyglcVcIiMj3uWcqXicUjw9Il//iR4vdhqK2QuAlgvKgoporN5k
o+3MdizHztXR0R180FQTkkozJHpyrxuj8wW9aRuVp7SLXLO2q/d9V8qmi219HPoJul5P1PJk6S5w
JjqHc5CIjzmb951sIow66818T/agHr0/NvuTH40qAWrLVHZR3VrC9V/Hg0L1OKaFZF/7Kvwa4zB3
0S2RnBu4/l7b6NVB1rozHHmxCeEU8PuW04MrYBMsjqlX5BrH58BqGo8OMQbgk5B+2lX96a0bATIq
4ASKaoty53oj2JaQex0D2Guh5RoNrSToHrRe/Salgf4+Q7XyDiRoe3ClbrIhLDkwnsX0lcqtTs3y
5ZSOWVn1vI2cK2Cj6Wrrle3pE/KCw4C64evft0lJGIoyHSw7mokAjVbBre+KUQTNyJYzEfLzbeTl
xJ0OBuTX6+Nslw2qAjShhQzChK4l4XqD00StyrpWQ2r7sZ5KV6sD3hPMUXRuy0o52CaboI1AFcuG
ohI9Zcqpq13ZqoNdZWpjX41O1B+cpGjvKgAVd8Ioi5syOr0rWUXxzh4RO5+07Kh8vo0f6HTw2EGM
jrr2BtxS6akjz61iXTNNDp6Qdkj/oW3ZMaqRG99RNuRSdqxK+K/P8nbjMCx6XFwWJEibZL2rW2Tj
4VhcQ0uaLwn4Yg99UeeMmHh8sHF2FhSCJkkYxSNaH+uNIzKB7KDWSxx7+TMAbfU6RLJ1xo879/ty
TL+8/mU7wy3uH+j1ABfn5K/SCOQKs2IRRr/GZj1kLnSv5p/BTqJ3Y5GhxD9Mb8ZDgY6AOcci0tZf
Orovz+DUQKCjEuBc7SG3P0pVKbsxoo/fgJ3T3VHqf1//vp0NsyhOLk9/whr75uVwHYZ/vFUV5xos
L7oBru27KemUJ02yKrd2lO46y1p3fn3QTSa9fCNCBXR6Frb2OlWEhgI8Za6da5vpjrgIrM5K18kW
2McMyii5ouIofTfSXPlRZHV7ZFW8jT0MDzxjkXVbwtBqTRFj7QbTJJTXfPR5srXkLuAjD6pWe6Pw
19Fn5R7nMC4766/7yY41rQta27lWdaV/rRARvRWReHPd0WCz0PAxALXA7V+XUzPRjMKRIM9aUU4Z
XmrUU1cmR9n0zvl+Mcpqxuxa1wV1flTVJqc5VU4JbjjQZJeqw9G1vjNt4ITZk9wJrM46YIuCba8L
JHWtdq58pZvUq9bZwUHA2h2FpQHqrVL/XnO/xrB0BomMnv5sNl+VMQErL+Y3GxeyOHSrLPo4ECu4
EF5uAUUoSlbVqD1qcf5lboP0ktVK5FWWORxkrbxA+Vsvczjy9AWTgfgdcXENGVCzalDHCM/kZrCt
J6uoxLce/YonZZbD2O20BImhKI/00R2KDJU1cCFq+iXvDSj1Qd+ZICHDEFyvPkR3CHpguaBTlHwK
pTT+N1EFHBCONHDfhUmWPEYm8mF+GHfy/+QiNDsXqob6bLUWINGcsh7WknGvP4Z2lk5uplN/dhNS
WlycJQw+LFC3kee0Ua+eU6Wt1E8k5ZnsGmjw9Cf0xy0SzTSTY7+osAn0cH6l1zVZhfnenJNc5s0j
WelJGnRuNqdT7F+6ncgl7AXBfZPUo/7enjreRo2YndkNh2qe3pHkGvdGUyMZ2Y+2/KMYnfjfMNSs
D1B8ReAPEoLzron1yW+9TvPnNEVz7pIT/Z/QSAoKfzAt8JdyJyWa12P78jWW8uJ703eZ4w2Gkdl+
2pfBgAWmFX5KbJg1fgv97qQF9tDdBd1oPla9NLa3oovq1JeaQPsWt3AwKNVrC2YnTKTT0GmjcE2E
GKVzokTVQzYOTeQNiZR8j1Csiu5ydL9G12qU2jljjB3mnu1IFfjRCLEH+C8jemOdalRPGJwplR+M
rVp6eppV+nVuEHVCzyn+WiAMX2HBGEJxkaK5q1yjaW3TNZOwl3wYZVbnxQX/cm3JKJ9QLZYSvwog
C/smaZvMIpkSFYiWC/jdVIOBolc0afdWZo31o6RmU/OhEZr8Oy9mRfOSCtUFt6+quXqvBklyic0C
ew1BzUpywbrU/ytZ594b5iSIvarJ4Yzo9lh8mK1xsFwjdqr6TlLV6l+UCNLwWjMkS6FCpnGNyI6d
92ZcqvJT35uUZniYNA/EWiQUQMKVoLGs1PqBO0qYQJLqs/g5gFdaHGhVbEPK0uVfSIhE5K0iRmCD
idJRUb5ysRv/9CJov3Cr9G8NXPAOAV1hrkTqvEXqlOEs0QTHLg1roORdjIDUdysynIMsdvMtyyjE
LjI5WjyA+18GrqxPpMCSzOTWE3pBytTdDTRPevd6GrAZhfBIaYFeO0Agup6rVMeMKkWGjhfdplYM
94rWBCfDzOuDJ/Xe3WVzEfNKJDXd8Hom7q0RYxd0Yboh8uFDzXTuu9ivg+HIZWhvKCoGlGoWkTca
5C+nDVdDpEejFDn4WcJAibcasJIoufBubA5Y7jtDkZRC/6a2tdPZkNWmGIy4kq5B3GpeXNXZuaxM
8aC1vXOENVpWe3W1wFPCLoDbGLPT9dXSGiZGcoDAMcXQu5M5ycnJKIz0h5SJ9GHACLE+yPF3NgaX
PzkaivNLT2qVlKZQhdWiz4PrbDWjn2FR4VcEpqOK5e4wS1dokfDfine1oKtT/GLJ0Mg9/bTqHM+p
sW+3EQdxzUHV/2f0dXJnTpnmZ6Yo7vtq+snhTH0xm/ndUKqd19ZFf3AsdlJy6tYo1PHaAISwThzp
KeFhMwv72pgl3gXCCUH2V/Kpteziuz6ZxoUM9ghbs7OfGBRM+OKbu2XGBoTwOQWIfe2oMvsB2iHn
fhbAAjrJOgiU2+1EEXtphJDELOrly7L8lRhPs42soFGqV0WItHNDMQbRl1qGOj3kYRP9KIbgSBNi
+3VsJ7ry9Apot1LbezmkyOHijk2vXKNxsP0a4cxToIJ3j/PqKEADaF8fFwbhMcW/l4/c4EdK9Jwn
u6KnFOu9XZ2wjDbPqiwC02tDRBvcaSytf5McN/Zzkrax7cp6ZtlnrQjK2EPO3/qs0s4TPsW/KPDH
QcApBSs0cs8WVuEmmtpUftjhY44VbaE+RdDrR4yVCzI89IH15Cw1g/HeqXEcvqT51H5PgWz/VuIk
+2I4k1AvDtV55yoL7AQeNEKW7mU0o7lQnVH9Zba10Zyx0Bi+WYgDTnclqkDWKaAS+E+O+08Ebzlt
5nOrpel5VoaebmBdGNZ1YY2XZ8WJJ9s3e8RA7qWuIVURiO3ovqGnkePJ0tAhVIENTHAKixGosEJ2
+D2DNFxgk5FVsatCHjD8yJZa1a11p/7YNBCeSTVs4AyI+1mKVwQdxQV04TUL+e++Dl3SqiJwJcec
VFdPRaL8M2aFWQCCb1KIKokW/zSiOgo8soDkf4JumH7OI8f5JpU2HBZH5Ol9ozhBfanJdAov1c0m
PHfw7X8mmRKk584Y22clKbsY44OoGN0cUlrqFlqnPQzzPMz3WumE4tFJJLv3AvBc34whMsljQwv9
6cxJ5vtQnobUt5Fzab1erjEv17ug+NViSIufX4FEoK9EQSLB09bKB9tJk95DYGbS3XgU2u85zbLv
Sdtq95irFMNJTcXYuJYVi+ouThr5DtdNuXU7JwMDMuTSL9VE+tBWauP7NDjSXdKr6c+ubqpvdY49
A9yHZ7Rzii6I9Ls00JyPU6JN8akR5KenJRrCXDazOHfDOe5/s+jVY6x1s/IelX/TPNlq36UfsL/C
xbSH/Vj7lSpNn/pohG2UpX1/keIp0k56kLXoMpSR84TMk1TBPx8ieijm3J4yW43Da95pQeGR8pTf
0xRStKtHtdGeG2eWkzvLDPTfxVg6lc+rUQLVFpL5+Gk3w2AdEyM4V7Ioc09t9S7y86YTbAFZGuvJ
HZSxeQ6g8S/m34VWPciCh4Pb5o1h+YMcaImL3yCk83GW2juzT2fnjtYEwo0jDrBPlRTqnAZzeJ6L
wHlsCl3+OIX0Nu9K0aaRm/Vm+pkeXDqxmrqoT1Vr2+LSWFrzHVoLxK4SOmP/Q6jzoPiZUym8PJLJ
qC5hBDEgi5o6cee2KkIvVOxy8O2yz+7GSClrnyCsPrdKaMzvHGls/qkL0/lpYUgg3WMHL7f3YSh4
XkgiKu6H0Aztk2jjAbjPqKWKCxmifaoTLYXLCI1cukwSilrwiwPnM65r4/AROSmmUo3Z4ZxPgvxT
QQrRfkQMNGo+zGreCK9LedveWBUVSP3cfg1QKjMuej6Xn8qirmb/9Wxwc+2Rcy5oIlp1wG822aCd
IdUNw4yGfxV5I3RHxFg7/ZRGNdz8uTFPffFm/swyJNEEpPEi07Uml1kFvUEwDMDss2E4txE+GWVT
hz71ifpqzVbk93o8HTzVN1nHMijowkWwk8beOknMy+KPKjWkwLEJvnRqon/gcXekQba58f6Msvjz
AtWgvLe68XpFi/A2FlAmxirzaIYqHhT86rnTiyPBryWrfZEe/hmKAuui+YXC0+o+57lDHRwd5RvX
Sh+5Q1fidlInQBcRWQjcFmMgsE1Fek60SHz7D5vmT8uKvjjVj9XYRUQZr+mAUOGeZXlN2VrU1/Xx
lFotogpjlEgeF4H8/fVRdyYX7CIdStol1FvWwK0sC9HbGBYVjDKyH1Jcst3KkuLvCKAeFfT3hqJH
wgLiR8RiripvUH/bfFwmd571xOsnpLYVLcv9Dk+KtxYsKQOjgor+ATnntuWk2UGjjykuF2quPEVk
vvc1wgsHSfcm+SM5As6zHDoHqc/tmw9Mcr4It6G3BlFLyHF/sg16MVGV667DU/7gLbGdQArM8iJ9
QCedauzqLTHIIVbzLQx9EbMjWknW7hFenT0B0/lgAne+bXkrM3mktls1ZasPJBixGNxlosruqiRP
TnXatpeqkEsPcZLDvu2m5rcUzwlcvKB5bAJXfpnWgq4wzDYakpveRunkV2g7SlhVa+mHTIrn+req
JORGoaYOtGWTcHqfj9g+9eGkKO40xUjfGGyuu85abJpfPyLbKEcIh6zF2VyEkddBIdDDrA91vISl
1G5wslKCD03Qdc//ZRQQ8iwwjbe1no+j1ZRDEpuiZ6eWvoTO9jsylv7X66NstxAHY8FtLVJhtJ5W
QcZoIbpxeyDy0IQBtomBcNH0Dj+13VgfwP73hsIgkUBKSR/ZrtVQQYJhQQJ14ha0avw4janxIcjm
YXTbZByig6OxXaPFJ5UaDx1mAKhrgAksWM0RA0qnqpnI3qCF0VlT6iNqys4ncf8sqmfcROgOr4oi
k5nMBVX8GEtd6XvS5Jk/Spl6RYN0ONgN25GwJl0QkbRfUVpYF/X7rjK6MkcxTjeK+SGopl+pNeHY
HmlvdspedhwM3+X+pn217s7r8TA3SJQmSLVDIu5zKrRw2SRXDcsjWMymobwMxcdQjAORvMGjtGC6
ZOSguV0L9BlFV1v/ODBOzykqm1+LwjQ/88n9tYwE5FsJGNrBa31LRFl+AIBFanU0tPHwfRlk+t4y
iqLkBppaqxovWR6ZjqtVslOerDLIA1ejT2d9qLFb/G23pZL4rUO3AW/PAImCNLHRtGlD03KFIhlv
5nXz4+itgNchAGxdMBC7crTGoFCpi1i5lbOpXyjIS5cCh8+DiLaXn1IeUWnKIsLGhn45Dyg7TaR1
LATWu3B7MyV9Z+Zm4g4DEBA3DOgCFM18BMnYW34AoyBPln7phl3c4haA3Dqy+RilGydkFojkQ2Ve
NN7jl5au3Gc0r2cvGcKLEh75Nm0vNFI6LEYokQEz3gRxSxsw/SvJcyrJKD5jmia5AilLN8i0JHGx
z5EPqpp7cwyaGW4X8BPqf8ts/FUawrhQDqQWfsNoGMGXPhSSh2VO4CbtkD12ZTwvdY/yICHfhg2+
8v8PSkL3clDI+YTIOCLFQqr8YqAPfj9UC5O8OlRG34m4QB6ARy6BFw7xag+BAa46G2bvrR9ViiHU
dp/kIDm6RJa/sk7IFy+NRaxz0dFclvWvWdTCDp50wAfRIFOfcbrNzk1v5B7aWbriFmNmXuJw+CYp
zVHfYGe3olMEzoZbEojs5kFVgaSspkncqkTtfwqUr2bGqxX6+ip4XRfNMKf6UOaW9T9tyuX6HgnT
+AgYvDPJKswUauOL++xG3ELptQrqdC4wATcncJuhOOtSccR73BkFKsoCLCIAKZu8sp2LkUyXWn+M
QsG9M4yh4VlxaR/tzt1xKCOiG+QsXgGrLQMiY2xNtO1gS0cKfrqpeEphBB6cgZ0tA+ARVyJq/ObS
k3m5ZRQ7MdUhk6Sr2mW5R4/WwddbmakZVeo7u4xVL0RT/r0AOfb2jIfXofmHcQMUY31pq0Yo9xHi
xrdIBEjVGVJwQpnd9jsxhwfRZWcqKcly2BEfwdp1DTsRWj+oBG88cxEueF8PlvIDclx8MMpODKOK
wU9kqD/k7JdTOUdV1EldIG6FjaHkSamE+ttITAe1nzGt7TOElXK8FoK3zsHbaieQ/T82Fn0uIFJr
7Fma93Vhq6A02oFqmRMmtR9Nc+mPuRRe35wSkwfbBBd0ZcEPrULMoDRRCo4NGfkywu+U90MORlFE
Z/yN1P/wWVwIS1MN2Nemnp70CVLngSVQMxQdzippaN5NcFBpK0f5cOTQuTeJNF14ToFBhvS+bKK/
gudQG04tRU10Syoudwt9Jn+oAsO3I+mo0bO3H5dHKVg9i4x1XaOxVaW1U3XmLZwH4pHy4nSRtOHf
11dqC6vGAh4gMxkLoBqaR6sPKpzaGEyythuvo/IUa0n9AcUovNfrQTuNcVv59HqxIY0l8xREg4Ey
5/RmIAy/YRFGQM8N+R2i88tJDSOri+WAzHyQs+qaapVy0QbU1CvRTAe7ZW9SOd2LFp/CBbDZmVLk
yHGOmGqShu2dPcbTZUzs6IBVujur8JBBj9HLQr1l9UUUFOmAwiC4yaWi+mGhWudizmbXggbvdXKX
+gOCYl6BCI1bT132oQr0N5OXllmFDQLYHtm2DRQymqY+FXIZQaUtinNEAQTAZTG4gF7Sg1ndOxW8
44md8OEBXq/Oe4gNdtk1NYbuo8AurJsstx7H+vvUHCIcdoeC5Q1kjrfVJnupLC3UDTjmN0j38UlF
Fc3XxggedKS9GbaKugogSw4HxQO4Kav6ySIupjmpksGx7+qPAGesLwiTIJbgmKF58DhdZmiVlC1w
Coajh46OxuqGlTjdlp4j6SKlbX+WZblz54WCrdaxdJHz0v75+rnfmUbGY7g/GLTNsZelLhaqjGZO
V85ZiPiw2j5oPMfeA9cKDnbHzpWHeMwy1AIc3xB0e70c4CwslEfa5LFvkOv5KCQ4OcIJScb/oCfx
BYFb6+Pr37iTtcBP4UYADwNxdV3/ko1CKxGPJXNXi/lUq2VEfJPTJ61vZDRu44bGVCc/5Wk2vD1r
oZCJeCuElaVSszoPY5ZJnBIDCYR2GH1DhKGPOWJ6GrNDg+C9UMMexQdxEWfk9bAKNY05oeSVYitO
h1evXCsyx1OpKuM5zk0T9r6mVufOLKybKgG88oux6sz7ytG6r2+e7SU1pORIQXV7XZWSEYlUlbA3
CLr6MZSSxqP2Rq83CX4nKna+Ms41/jjCMnt94J2QzsAmxJhF93yzlbGm16bS5NUUZqrzCFVcf2zL
ODq9PsrOgaH4TURH44mrw142+V8Xfy7SijuK6q1KY+aTInfDWRXToqVxKHK6+0F/DbWKBZiF9tZI
+/HWjqXpO8qc+pbcHVWOdk7HYk2s8yJb9IX/cAr/+iAQrmHZLI/pZBiyH9B2xWcV+s6lJOe46nEe
xTAIjZy+rdnln1+fzJ1o92Ls1flQtamvZZ62Nz3J8hOyXBbtJ4qnRA/FjZjbgy2y5dIvfH3KMxRn
ltR+jVgrqriZGglRKYCfIgREINJr3Cb2V4pXuAAOHXJWbgPkx5enQPDlTqo9GKKYH1ENzI5AIHt7
aZEsoDSPBjFCKS/3UqzPrD6WfDeufrT6LbqqjyZYhtLVtaH79Pa5huIOx10zAA39iR9/rTOFwFFz
gDWgK1R+z+mxncMYYWVIjpGfKuObkULMNEoly71CqN/0Lx0UjECnTlTDI6e8hbreeLGlS34oTOOg
9ri3g3mRkjXywLY2/tpqWAVDqGGnq9WgK4CLBuGHQSrQTA87IC+DJWhh1JEZjD5Io+Tte5jsYym6
Eha2OQ94hGk0kBO8ydFsAtWpfssTUjeGWnYfYitOD7bwzp5BkAU7F+5QYtD6SlEGzZ5SkMe3vu7b
96hG6f9WYqj+KXupO4qou2MtzFIKyuYWYmYbdIM6EyGd1jLGhzwwjasCFO3aGdArX9+de0PB9SAh
N2gAbG7KPJDpPSiE1bDtw3ezNMxnU2T9p1iq1MvrQ+2EVXJcIjc8Firm63QuyQdTLgL6NOloxO9H
gMF3AD7+wzqRljJzKsypnXUKaDpXtrz0nKrwn6lpK68FsPPYd4128EHqzgGgwcd1y3MGSsz6aEtI
yMUBKg+3wZ4tCfByadUnTNF15zwCsYk8rc7izoNrBs5KzS3zZ5DrCPzGtSZ/b2ecmXmaFBN4TUNJ
PjXZyD8StoOJOYrUN+j4poL/3hqTAZ1zIBG2ssxG1KpDOwwD+ynuPSd0pMjHbYgNL4pM+42h9RCf
ZSPAgCBqbZA7r6/izoahsbLk/pCglrbby9gJmqtzxgwiAzKq1QlG13RyEJx8Cpvh/esj7c0uhpHA
AVHS4CG1/P9/BU7JToKmRs4c/RUVZWPwmBd7NJMLHg0FHm1Z5mmdGPHiwwLv9ZF3rkdgwiwqff2F
A7n6xs5q6yBTCzzF+jg7xcyHWyXJcIlb0bpZLvcHX7pzMkC40m7XuZG2mBN63ROmTWCgO1MXp6II
5m8g652DdHxv5f7wxZcC/g4sQg3DGQxjdAtm+Hlxrw7P0oAwGcK7R5n/3lA0v/EvAkHKO3+9dNQJ
DSFkCgq1WfhVJOozHJHUTSDrH6zVkvetHm50FRcUPDwrLvNlbv/eJROke1kNcGfRY2m4mK1WfVMl
RKw8pwiiczbG2QdopqX4D+dgwRKgB0YCt+ltV4NizSK2GTcEGAhfavwnC8Z3XWBVz6/vxt3J5NYB
lkQGsakj0JcFEGsY0c2SRIzSnNA91EZ1b1KKoyR7b+MvW5BaNhWLzSXXDn/aH1OE9s+UeSZc2R9p
kMqe4YjpwaoooLz+aX9Mkdarh7Y/iRF8arbL6qThJWaC7UQByBpC4xtNB/VrBXL2gwyq9atRZuGn
Ma0w54msOuxRYg/UfwuwEx9tiDWyJ3eWNHnkO3h0Wn2VX9Ei6CbXbvDLGzBAbc9dbPU/eqOxS9qe
1QjNaTSqzK/VwrjX51w/MtLb6bBQO+BD0DPiP9blSe6KXkcxJr7lnd3T6JayXyXv3p+FFde9p8+6
Tf2nVkd/pkP0WRvsZj64lPZiCTJAS9lpYY6uz0Nj2KNVVxbM/tkovmomyLIiEeMBlmbv1IF6orfN
yi0K0C9PHSShtjcWZIdUTzlAxai5jFH22XHG6g6wcO052CXfvb5Z9s4BRdcFJ04Ha/PQnnl5NoEO
+KK3pJ9QjpTHMonDOzVtu4OCyd4xsBc+MSkYxaf1+2AWFChIuEDHzLL03ZZ05YfWpIlA12wuHoYm
P9Ia27vqHOA4fwCHMARX0xk6+HWYxuLYHdblE0di8pwIr6lSsnVXLof2i9ZI0ylN2buvT+p2ITWK
WRAtgfzvgKIaDaJKURCpW2dITzgwD4Cm7fFkYy3rjR1+llVmhAe7Z/u5DMo7HjokSm4bgN5ckcHE
MZ6dUtDmd6qk/xzMRPfSWagYHaXGUxMUhq9ifXlQF9pBSzAyJ3MRq6ZnsT4d9mRodTRgKaIXZfKN
hmtquEM0z7AQsRU4QUmG7xzXCeIDrSMNxB3D+RI0TfGuwtNJdRtSWNVr+jQ8Cr1bgR76XtARFiaE
tgPJQv9cVXkU8p4xYusLWI4cHBMy6oFvKH3+G4OxwoBdIMVPzdTmPzMxkxDprar9kwAanV06h1l6
cMltgwm/CX0byL68KqmovTzmSjEWUtqRTMtZ195pPfKmZg0n8fU9uD3YlBVAbyFPsCfOaOUxre+C
dMsJMuPWS4kdemUaSarb6U525Cqzt/l4woHIoxixqG69/KZOySK7kwjRSRhJ91lqyK4jp+OJx6R8
yWRtOnei0O915H0OUpXd7+QxBT4Z4dKNeQ60E5iPHVArMCnQAXqQ03XFNSYpaC69PqV7H7noaUN5
BN23qbdUWhNnMCnJ9USYXUMIIJGXB46k+3Yq5bjBTYH9pQqa8j6ekWw92Dbb+EnrhXQFVb8Fj7PO
n0UszFhnBW+VNjXelEbJB0tYoTsXQ3zR1SQ8uPOsvShGV5XqNuIoizLPyzUF8jRFVbF4VPda/Bip
7VDAAS7zFqJFjfw7toxZzeLCrPDmwoacmtKx/GElTmOfLLsbiysUjal+RtwNxsis2bBnwyEa3vXa
3Npf+2iQ2hM1szh7nC21ICp2oGx83neGdFebyRhccB6OErcJJsXxQx37u/NYOY12ynowrki5Bnnj
UqroNEgFffU4mH3c4hUVmKh+qUpwnyU9VIPCns2vdKNt4cphlS90mUJ/DMoulD1wsX0Jqb8tnlMr
QlV0GCWtOKG/lEWneoYf4VppTc1McC/iaKGn/QJC0tAZ62n8SXx0VEC6AUSP5VY3aSO6TWb/0wB1
q/qDMVp0OOs+5ZBH9mR5eTNjJasabQ3PrZHywZ/lpoWVMfaJ6Zaz0at+2gSmfVa7KFTctJSzkfMb
6uVNinGDP3eI4Vd35HHa5ywv5e4xg+5R+tXYy+9lOvyR2wVmH/pzOyja8+tHYGcT8ixAvXMpA7An
lj3z18NgLPFIUUvu1ARLMzej1+JN1aC/i/ndv0xh9Z9eH29nD2KCYCwlTkdFjmEFjsqUYm6lKopv
adGpkqc7DxmKlqkbyEL71edy85z1dnlwk+6FlEWadBF0o1O93vgdAhZcz2AKplhoPrUrrBfJgS/V
0LYHmcLuUIs3C0ETXaf1oW7pyFeRmYIpcObsTJSuPURlgvsGg/TXZ3Jn5RCP4RGCMMNyMyy30l8r
Z8DQn7Oop3mLkoXmdrUZP/PSMi/taLc/jUo+QvEvf/DlKwS1EcrBFDIp5Wwyy9aae4BRFUznzMoN
VwpEhW2lRLw4CMt7Xwb3nEL4QuLciGLJZmfSK8E8fJbj2hvoOfudUrUuZceeF8x0pJa2t2b03+Cy
UOQmt1jFxTHQEUu3sQrS5Lm84BlV+UXSN88dDdzT64u2OxSKXzwd8cWgNPRy0QS3aS/nYXwz5a6/
F2ig35RSa07TZOr/YSfyCuCRo0GGVdaOEfkElDKNR2Yxz/WT1CS6W4mwPoU6lIW3f9VS6aL/ai4l
htVXtaY5amGJWvSUjWgNSsMY36GVFgQ8MlFzf32wnQgC5xaJPWpAf1S3Xk5hpCsTqhqLs59mJ542
O3bnAlvuXGQoykuLSvY76hhH4I/tk5WeIUwkDfAsr9Z13CrTAllVmXwoG/XoJ22p6pToSmW7tTHi
H073IqAfY0K1gubqmJ+F1DmHye+WlAsmi38clWS6FuhTvvx0S665d7g/b7DMLEpSeSW9k5wBqdUy
rNIHxGbs7FlAWK4R9wed72HjU37OZDkjv4gQpTlYip2DCip+MYlaCrw0sV/+nlHJ1N6MClTCxwK1
PxQm3TouVNcI6+RktsERH2OnQbbYQkArZ5NRe5FXE+BwM4HDI2UK1Vh128kZ76putt24DC0/Mark
zrSK8qyLWZySeY4pNnfBbbYxRH19E+7EQpzrKX4C1l+IcKsfovSGHGU212acpt2dFRjRByfTg/Pr
o+x+L2Vkmke0zVFTXB2smnYnys8YpMT2grewM+eMcbWOwzsyME1v51fLKeHv8w7yagP9FNEA5NEp
sF9e/yU7cQsAFmU1OiD8lPX3otdXFBZaDbdxGoWPnCHBxEhmDxfxo2rX7kcDWWF66YIsPd+Xuypr
oiDKoNnd9KDSelcuGtuA6arWv8gRyycYlPHnIuqMOyOcHgaU8Xnq5eq1CZsjmf+dULO0CflsYjXA
9fX+Vk2Sk7nkq41Gglsbpv093a3uvdlF3YXHeP2FqsN4FLl3hkXAAG4Z1xGcznV5TLQtFToqqlcl
HzEkLGY7VDwNFdNzDV0p92CyIx/UlDbyja8v887I8OfoFi61Mf7WCqVRWqIx+zZxrrrRWme1zPOr
M1jjRdKh6MZo/WAukx/pcu2cJSCzi+3KwgzZVAM19EasMGfQCB+HMxiZ9GT21Dhe/7SdHYzbFy0Z
qhPUHtcsKwDqNn1ClKNjoKu+VMXCr3Xt3EChfntswKWPMjSxiOLYOp0Q8xwCVSQglqAu3FGr1fet
iNWDUXYQNUgC8zULGJGB1i90LFiNFlMVNF4xKxu8oa2k51ixGzKmQUSSO3elqT/KIOcXRlRZITwb
NoV4qCjsxG9Pa1g6IpSDWASbdrVv0JYNrEBuxS3gsXguUC34PCSW4YbWfCQtuPPdC+sYVDIXwJII
LI/6v/Jest4UzBsobzPHXDV3gnninlOUn42azZUXK07VnspyDj5GizaEl8dN/+S0tfbr9Q21/0PI
FrmQYJds+pp21Yd9R4S+odEQYCZVRB6ut1rkUigLYDA2yrkJy8lTI3Xys2hUXTXQzd+v/4rttmY2
UOr4w9hE7Wg5XH/PRlUYJcbX0rWTS/Sd+T0IRdkmosNGdnCCdj+YjUaE4AZmy6kvxyqLTA97YUjX
ZDEq8zRRxZobFRqusCnoiTtkBdT2UoSyFLtW0BvhOTNEfUMDGV7j65+9c0kAduR7KYxC/EMT9eVv
YTgnaQ1D0DtrQmDbRWl+jNF5e5eJsv9fLGkRDk6z/jyl9XTtCmSuT5iD6pqbzyEaXa//mm1y+PLH
rCdGkXk8zzBG1FzOn0PDQtFrUCbroYrLwUsnxUZwCAqZY4v3Jbpgbw8FpEIAWzmB6CcibvRyMqqm
1Loe5bsbit4oMOhk+H+Q0T8xbyD1S5PSeTf1RXBGy28RuJOcG3Mh5QdRYBvIF6g52RC0QmvxWnv5
M2KdzSjMTtwSw2rvMsOcJG9Oo6Y7GGebdvK3ecYvuEVaK+u1L1rLCaVBgU2ij5C5rBhcplF059kw
QxdRNOnD68u7d8YWPxFKy47OrbyqWYQopc26MxLdslLym7EcL/Xcdy5SI84B72JvqIWXB3iGz+N9
/3IKc7sXuT0QU2JDilxBU88X9oxAX444x0H2vjsWmEyQgot/yx8xxr9ChxUbeZbnibi1cdhABgYU
aTTyCLbMOGq37Q610ANsXqQ0UVZRKk8AEIyhid5tKocfEJPRP2f/x9l5NUeNrGH4F6lKOdxKmuQA
BmNgfaMysCinViu0fv15xNV6POUpzu7lsvRI6u4vvcGdpw+YfQXf3/9Ylzbhhof2NryOSzv+9Rsc
Eg33dbeAvWVP887uEm3vlVV9JTP3Ly2zsWOAkpJM0BN5vYxVp06bzCo5Bfm45Hsvt3V5ryClpw/S
McZvuSgrI6q9lenz1PXyJYe5UxxQ1GvKKGuD1okIECoHwxcUX2q1DMU+negVh71U+q9FEDrDLlna
AXEgkZf4vsjKPggyizWeVkXncsjc9HduF6ILiUW40GRWvhRRKypviuWgwXFcPSfPIpNmy+8Goj2l
geMsD9gTLUlIh6haPvZJy3bW0cOU0RyYDTVjITzvmPp6b0dTlrkNIbWy9mhu1D3SdqMr4kkuS7Cj
5i8nvBjAEt3r5uo/FUa51HfY+EqEqlHE3Cm7wGZxwCPrWHlNDT7E67LiuJau9exWmAGESTOmya5c
pno9eNWsDTtDtih2dnpX+Xek++qYpmh1hpv2ywdLa8FEq1kbvwq/qpNTZgnxi/I2yHaa3pX3Zi97
VJbmGuEc6JBy3Ekw5Og+JTnqkAJJgzYc9CF9pGBCfyJL8ZwNBxOrt7BpDIV41CDom+Wa3b7Q+8+L
K4HiwjkADbQNTXXDoQN6lrskOeNgE/2bU2HP1S1xHTffKgXysdJtzq6c77fTDWrhzRiGUI3sRrD9
mP+c70SI1kobkd8EbprvmCcsIXrha1yvutyhMBA3dYWWoJddW/htFQFyhg7E1ktzIFCexYHRbEdL
eH52Y+tl+bXAeeHbbMwFOuymL0+4ChOLZZe6V573QhTGjc2hSbPpsUPVef28vpUlY1/adHmzdvjo
81KOqM5/nG1/vS0C+ydjTe0glolGfDv2Vy7uCzNT2nm0lyEGAStAF+T16oGzGnYtx/wGGdEmQF9r
6g74MtGXGiUcxEHYU3uDOqQ5hAiS1M/gjMaH0QooJpFrLcPFENYhz8b5+P59eGHL0anYBk0+8esN
gNqr03rNhQ5qqsVFk9BJ/ViMS7wwFLuyuy99d1wNuXSpAggrZxsuR37NXAuRoUSUu1BK1zGqgvpf
3UrbsBiDYMfM+Npk/tLjcQXbBoyUDd50FjCzQtXV7ENUhLlv7rlAjFOCKNldoRnXBL8vLYWcKEUk
1fmmmfD6C5cS+BkJFtvaYNzqMPuJJ2FMWGI36vD+R7uQ4VAPM0ne5Es365fXSyVz4ANOsQlihUqs
sK2C9G4e20kydi/kIYcapl85PReWZBy5zSM3X0oaxq+XTHFpwXHPT3EZ67IdHgPOF+ZP6T7IEEUr
nUW7cmAubJZtyMvwAkLW29ZWW1gzHQwksvPAJESPy2MjqvYZXLYbrVyToTMr9X/cTICTebMbWQqa
6dnNVAEH99wloHbM+zESk+l+1FRD8bwMVYTusoyWrvtr80a+ouHSq0bDCqV492xRFwlDf3LJ6Ran
RSgxpSXpRQkHwvs/PuGWjZCjUpMCg3v9CY10aFF6W7WThSl1yEAji6yi9eNNR+7Q5pW2e3+XXsiB
aIpD6dmQxPSBz9ZLyqQuPLloJ1GK7tnzmzHyS+faRtn+ltdjp42JTOedaRpdsfNjp+XTWnilr52q
oTEPsxqbqF0bPxpa4fz9sWNCCD/HZVNS0p+dcLWoYKwClrLNtL2fNQgftRV8L4re3+HteU3V6dKR
+89y54TSAgyzy3yY2j0L8jDLHOOgrEbGTlaZO9Bp19r1l94kYDSCo0Pz3zvXGZNWNigvWYKTstc5
RJiuvUG31I7GSZNXsLqXltrYx5CdNx388+aU6qBxGAhfngZVbs/Sdke7W3iLI2zy93fhn0HW2QZh
h2wANOa7b/swg+BslV6GJ1xjNkcXqfFx7yZJ+iQn5AGzssXreC5FUO6wsS5+CXsUczjTegaoNCpO
pG0pfz3KxkLNu6J4dh/1PFjlF3R7bbmz8ZHRI6Tpkz6u21V3HjBNMw9+UzrfClu2c+SAzbnNqsZ9
9NrV+YYaKrm7666V9YGmnJfsCfPtr66yakQ1J1/eJ9RC6Q+fxFOF8D5w9soXgGXRYhpZHntg2PVw
1hI/CDsbiHyIzL/0fwzrJPUdLNb0OcesRIWVM+v2yReNPkdJrk/fS7OYxwNCOM5X+nEEKSoUVPKt
DPE6WzPSMpy8QYE9UF7xu6Z1zuTo/Y9xIeekDcG/W/1KINn2xX9yztV1CzfvUHTOzNK9reYyiZWB
0vo2IKL4oGjWAIn8W0HxvXJ2L+w4mq4whyDYIzVzfk0MBgmUjhMvfhhOu5/5E3GVDfR7lLN8fv8h
LzXCNhgBKS5Kmqy3xbb/PKXsNAnOzNJOGuZ9R0VtC0VMKxX5NTtQq5QWErzmSGSu/dFurBe0b/pP
7/+It8+LmQv4dMYTNkOZ88ZfjRPi6DRAEmvZBZELjDdKhLd+sWS5XgnVb+/5TbxnG/IhrgxZ6uxa
rGu78VKXUfXMYOhIdqsdq7Iff7//QJdW8RFn8lniQpfFWcHwdA3pO6aOxl2rZvuEiq15DfNlvL11
kVtCmQfwibsBZM8SHbn0aBGBswKt54+fDCAuL+W0rG6EjFw1RUCsaaGjjCE/Us3KJ9wF1oPKocXm
q+G+QF7NfxazCAAr69kXhY3AcWY7P73/Mv6gN15farRZGTmhwkdy+6a/SbumMv1mzm4QsB5uWno1
KtTHrP49aX56pKxAaNCEGninmnSi7q3XL/Vazruu0LzYmTx9P3mj+3HK3PX0/k+7sPGY1iDNwbiG
GYdzthuycc0XfGEQUveH6YDDoDg6CfY2jWtU8d8vBWsAyK9JvYxQ2etz5ms+Y7AKWRWpjXqsVyOe
C02f7CqrvCojd2H7AUeHiUEYAct5PuBvSAtAxJGPppC+XyZaqHXY0mYsD4k1zi8u+otdpIFMScNA
TMMj8JdpCkH7yBeXtoa8kynSF4s9TDaQMLo98bIG5o8OiBfuyz5kmRAZ1nXZZ6kuae1pbV+G/WQN
X3BvzL/5op6z0GLMe1TmUlRxkSbG1nppl+fAAYwb6844PnQbFju23BVR9UEzUEWt6wWdMiN1Ogfy
lG69SGYwtH+r1hHhRAz5vcxt5ocSYX2XgYQq+sjEOyShG93mj322BtfwOxd2yAappMKmG81IaPvv
/7keNSZe5ZChq1L7+RSZy9rsTGDbnxarvQbd2Tbb2THZhvC4IjBxwBrkbDOOQeVYSUD5tzbFszFa
2WHVHBn5tSVi0x/0hwA2RIwbvR7mjVRX9ufbGgY+IA0Hxn2I8TDAfP2gBogDf6xoDAur1ONaBDKG
htxHaRBgLAwvBFhjf02a59IjW2T4m3srwofnhyKdvbrUkAe/WfTC3wnmLyfpDhuWbpyTz02SKEAp
SZ0csq6lr9CPAojw++fy0h26kZa2PJl5Az3Q1w+OVM6sgsRMUL2WJfsuqOoTY6Ak+K1wbjB+BjSa
xnBi8HGSoCbzI+ZOBMWVMbq2E41tPsxl4X8118b5bc/tjJyiN9G8X2ftGnLh0utiGAF0n97Qhb5M
b4Pi8kRyqt3V70FOgCdDpDonB+xoXrmhzHPTg7uzLuLYuWmmPxn5YPtXXtmF6wUsNTsVuAy4av0s
ZWhyncqoFKQnVqCi2XSrB7uR3V9TMiiQ2I4wBjam6nlFJsvSG9Br106qy/U5drQg+7ykKIJGrWqF
uUdfu/vy/l64EE7Z/B7kJMg0b7siaUWOWQ4yOVklrp+x0Dr3MNSTCnbgdIJHn+H+0/srXrhegKuy
/zf0DbSos803GAnQ8yFNToILsSep3kmLfsFSlfWV3tmffuzZ9UIuj6IYMqbbsOksADlln5S5ktpp
Xlzt3s6CygspRlc9yrtl+cGGWzEOAIsEArlranUqCyP/MdO7aWKt6cQLGv1WH8K2C/5NXPSjQ1tz
jXunnJ0H/EGWORyMvjCi1dAXhC9rTR/2YtIa50aZHV0zb6CD/q8xoOcSmem8kAMkXRrgZrCIz+Oc
42VqqiUB9laa3ZOTDzRVKZKyGjMVSsndNPUTEIRklD8YtyCVZC6a/WUyVoZLoguaB41J6Smgn0XB
IjU7+ExWot9iXmYYsT3ZbnvP9b3IT0yqQFn7Y1GvcWJU4L4nu18/2aTcWuQ3QQkNt240cczLBh17
v+mNLNZMYWOvhqviIYCOWn0i9QfQY7YKrQjhB4sT4RHgySgfTX3E/bobP/a6FDXdU4/haVbpTyNc
kscRWScRapk23edV36WIznAlR+sCurGtA//RsiioAG5P3gcLLNhX3xhaH+AMotNx3nq9vc+YmoJz
X4tljZt1XfqwFhPDLswtUxFJ3ssUrimOTGHfJJkf+5nrcx/VSTXG2NEUYwwbQq8QZFkDCCZLW8E7
MVNND72ya/6BKYEvE5Kqxdf3N/vbEIPnJxR3H6Yb8qnnNfskpOMz+3NOOs3kndTM/HuFOvNerycU
JRdn2WNPcC3vulDgbE6j7HrqODjF5zEmkxQzjiPck0JdDJUku7fRubJb5TCTBOAfupZI/62EhdcZ
3UmfT2JmQlW3EJbK4coreHveX/+Y7Wr9TzqBDBEfR/Ng95d1GjfYEe5atzd3i37VUe/C2wbjDF2b
vhYj5nOipefWHKzZtE8GN2cEvF+/GZ02q3GvXIP9ykG5lxbqYu9/4wsPCK6UJIZLZhuYbFfsfx4Q
Zp7Mx3qyThPX5iFx9T5G2gBuxnxNaf7CShTmQAX4h6c8l3/NpYtKeYGFzAh2O+6lU3yWeqbf9qOT
fX//od7EhT+qegB1nA3GRnw4e6hZy7vJTINTZ2qfV17rjTEPX4IhR0NwtdJrQeHSciaDNQICT/hm
7Gs0dgssqcDiFI+a3ZpJOyKZMKKgSKzIrtdr9ptv3uQ2WdsqE/JOEJHnIq84hWROoq9g9BKvfkom
mYCv0rA47ZpVuyY/8SaH2RajYYckAtHoTaMVg8DUqZAVPDllnifHBhyRE1WNWe960x3GaFU9fnsT
7hwpt2RWfRzGtbkiFnfpBZPv/WFBOgTes++5mowjsDX1Tj5j6/tU2V51mECb9uT2VXPbcYVeySz+
aPu8ir48NumMhcY+Feebkszm9q4B9gSnrPTd4dgbQ7XGFjM0iMHQFCZAVXiGNEbuwIELxsaKDTkl
v4ZmNk/SGyEvZ36ZPnV5NoNv6IZygFpfyWs9rzepHT+TBgxjXRCy9PrPjq/mr4QfDSPYHhjjFxPV
5n+9yfprBfJtFaQPoYoB/STrfn2eAhO2Gj4b+L02/fLc1coFY6WY8acoJD29f3YvPdFGEwPSR/vh
zWFqrWBOVuYZJ9ROlh058Xibd7kZv7/KpSOE0EkA32aTGTo/QmR3dU2xwq4u5jIq8cI50F/twiSg
p/r+UpcOEEU9uBBoK0TSszzOnQccFwGwnwaj0dPQcybre0fc/jSOdfKtApWQYXeUClLXZAHB5zI2
UVcqgEsHCKAeymMbjZ+Hfv0BDUytMMpS/kmBD9zsQGkbQAYbpoJGbqPpJ8xIrz33hQ9JK41TS0lg
b4rfr9dUiJqTmpvuiZLGj5um7o8Wov+n99/uH8jl2UGlwiJP4XLiQjwfq9nC8LVCx+wthWDVDXG7
DrPYkV8UjzWCAnJXUMj6sTH0g8Q6ykXCE8+tSjygYAqEZs2dto9wQNGcZ4Ex0sOYYIQSAhFP00g3
Vqk+BMjiZB8SL2u/y9aR2u06IowVqcBLf022XZNja826R243GCLdwR7MTjRMtkb8KzC7GgyrOnVz
m3yVjVf88seyfMQF2/JjlH2UfzRtfIKiWfTTs+4pMCaLPc8/Z2m319DtFzb9JoAM9GMTdKBn8PqL
6PPke+WMcZnnC3Ew9HTYN5Ol7VtZNvv3P8ubZIZ+CKM5ojyqhgTGs6WaSmXC1TDhVuTaEWCQIBzs
rIghhawHx6wpmZAR272/6NvG5bYqHUtmnczj36AwaOGWnYNs4gmJHm1PXd5QDjC/eWwNw7jJSSXT
qGGmd79MvfNxHcr6XqOh8VG6ZXFypwAOibRN9zlAjje7Us9dOA4Obx29Gmj8/Lqza4DA5axFRy/A
1Nz2Z6I56yeVLv3/894pJ+ComBTE58lzYQ2ezHs/OGktGnUFAkFtlFSZLe48CA3jqdCG9mdflAiK
v//uL9xypCJbgKAg2MjTr/eWMCvRiWJKTgCTGfUEMojXJUgi5RbNbi5a/UYuVbCTRrp8xqj3r1Gw
fHnaDySXbHD7zX7Dl1eVKOsHJJfOeOpkkEdaUdXHSowdalZGdSeCetwN42zuu8oxr0wpLj09gDzm
MQEpGYTI10+vDLeojD4nA/R98XWTc/joWK3Oq/dQ6zOGJu6NaggpIOdo8fSr6OgL9zuWkISzTRSG
X7Cd/P9k8Tyv8pOmSk72xt5FLm9oHgq/KoxYjqv5sKym1lAhiv7fYp0zNl7p/dM7mX0LomM2EE1e
reUoGWQ+J4lNktLYefqwwI7urmyTS1dQAOd84/X/EQV6/UOVKDG4nkhdm1z0z4tZeIAFCkUdPlvp
fCXIXzhyYN0gtzN13GrYsyPnpcuiiZQywATVyqRUOr/dRR//eX/nX3j31E8ABIDp0qw5f/dNZlS6
prUEoHJ1jyhvGU+ZknKvJ7amR7L/a/oXxF7mYRuiA8XdN9l/aUnRzSILTnPZJIcBIfFi59WjqK9U
hm/lLlgIjKllAt5iNPHHpvM/m2o1keJIChKXxpC4ZlSGcn16EKP1jKeW1j4GiZp+DKaNOC6BQL6Y
VW7j4BLY9J69Ju9uCq/Lp7/fQK9+lPl6A+Hr6eF02fuYZQq1Rys++WRiGLzr9WS9kri97URsLwC0
ApEMNBTJxeu1eqvxRNvp/mmxk/EwZ+Cecsi5odcG3bHmtokgWlghRybHmXShSTU2VXllE184MVxs
Nl3+rStCYHv9I7qiX0utG8jwCbf3tqvBRxNtcoNq7zU3v0tLbWwzJpToEL9J85txFcqp2VmtLdPf
g5zGHVbl8qvntl/ePzMXTiYbF6z+RiDnxj5LDwyHTloOdu40OIO9q5O0/bwOmXdFS+bCyWSNDRAJ
dvlte3j1GVw6gqwXKar1q57J4jjj1/SQ86rTqAxG98f7j3UhDGwUpI3nTyikJf36W8mill6qN/6p
HYAph97c58/V4hXL98yogVzZbZC9rKIaPy8VFN1oQkP12gG5tGs3UiyOPggBoMt39iMQbfaGvpm9
E8qf8zOzueQgMCceQn+ymiJMKAGyEDJfszKQEOIWjMB6o3ysTq6cnzd4DAqNrbVEPN6mVOfXr1oT
tK9G3TkFGe3PdPSt0HDmclcYqBzXXSU/qXHVIgcpoSvh+E+8PSsKYEtwZjd9ExQCzw6Nh+WON6e9
e/K9zlt39jLY+6AEWBN2qWjND4hcdiK0EIM4toGVfMmkl3wpAm/9oIYyuXaELyTDeNVsiGQukY3c
+HpbJJRYWVUlzsmsxYDREd8nnCE+xC6yKHujE93Or8X68v5mvHDGkEj0UBIEGPyWIM2FDki+r91T
PbrP/do3t3ARsiudmQtXBorSYJ7hRGM5dD4DpaysIHjzaDLH4r7Wlx7dcDWqH/jVuf3u/Se6uBgg
DaYvALwxWjl7j0W6OWwr+tFF3Z4apFtuNoPYOBhm+++zdTrQ4DQZaW/znrNPJvTaTSp3cU50cUBn
1J3cK90pr5yQi/uUpBU2OWERkcKzrHnRa2tOVOGcVnvpy52vNzXKP3VVfE56o5BRvxrF3Zi3RRnh
CJl9GDugTWGzzDgiN3qNIvPfv2Ho3pvfKNPzNyPtwGuHoVIlO9Vss9uJxlIbzvDuyliffHu8Etou
7VDYK8ArALy9bS3Sq7SX1R/ck8Z4L5LMkiJ8gKsrJdGlXQPpFsAtxGJC6dmntHEZmpqWVRjjQ9az
nDkq7V7tQd+M/8frg6BOPNtwUUhdvt6gSBl2TtewFHyAMqyCeTkFxRLESSqMK0tdendsTW7QP6Dp
86wzy4W2dhBET7qn1TcT64F0XK5Ztl0IJuitbM0/5gM4NJ63DAJaJT58cI5cXge/JFbaSZSsUs7h
6iqkjg2gqb/IkVw0juq1wqy7bcrYsmeaWu9vzbfBnF+ygfs2GVmy7bN3O6RMzP3ccE4eIKr7qSyn
jkvUTSdMor36zlTSvFY/XFpygz9tJ2HrL53tHBfEap6SIp5MmGpHeEubIgyUq32KBdjNYo3Xurlv
tyrtAWDpfNQ/tgxnoZsm+lRbfu6dIBBMcVGLdE8/ydk1AkTh+6/z4lI0JBCO25rH59Nla9EtEJKO
e6o0t4Y1rePZhmTpvh8K/QpFdHtNr4MxT8XMh2zaI4c9F5IgA2PQjKHayeqEt9OTZdorOb0Y+WLv
ysKjJZr5CdJZPQYNqrgOutvocG/Wp/7b+P2uC5r79anUC0vLgP94pwVnIjAQqXjEMcu41acEL+De
mA+rJdoxLHFeykOryeYPyNZcwypceuHcdXTDgKy8LRMnqHKFY6feSR+Mem9CrohsS1VHw2Re//63
vdAH28CFfF1iy8ZR3X7Lfyu3FoQxnG/3BOgaAVUEwMyfVZEpihZf+1KBYDhoTh08CrG4p2VpsLsf
oWnerZU+3wrf6g9jPhWfvbFcfr//02zPfPs12N4IyCAniPDw+Tm2C59HB/N5Sso0mF5Ivzr70+xU
hhZZmuX1e3t1UTDzEC0z72D1SJDSSlMq3BTWjP2SYeDZhY3TI9eVl6AB3U9dpzVDd+eUtlM+kPEP
+a6v+evDSSxtHk5e2f8Gy+a3/6rGlem+N0Cw3km9Kcy7PmC6+8XJqQjCEWN3/8ZspxS4kNLb9Z+s
CoYmcgcb3TjNCRR2OoDwihdAP/0cT5YarYPmWbVxlL4hrSjoEteO0Pcek98eNls1iIMFMbaISXZa
3A/TLJAohZ6+xBOa8YQjux1fKjcryj2IfDBcWY0wXZRq6ItEjT/WMia/ZSYxIK+rPmaFOdG414Kh
CgdR9DejyuckzOEkLCEy/gjYIYdkPvh5ywRFDD3iM2WpjDoyrXwg9wQe7YM0WqYfwmknN8rNbMxi
vR/5P0WeZA9I5/XjTZn3RnJMk143d7jYgdse0mAevpajVZtu7NEc917WWRjpvrEHL9l1FsDu3eLn
CmsIMLRr9Q14ht/dLUVuNLdz4ah2LypKgh9zWy96BLzdnaJmMe12lzcjAlEtsp/ik151WoXO6Kqe
Re80dgzTo3qUqNBrP/Dtbj+kbWnpMaz6xplPwzoYnQxHN9Xt+0rhVRP1trXcbdwo0BSTdH54o+kk
D4Y70O1G4a7/5rj9VMbICwMeM2QGCgtmtamHKKWh+ovuiD5heJWYX6H1Z/8a1hiQcZnLclf3kDUP
bsf2+QwBt35hxOH1Id36MguRhzG+q8TUho+QtRYjFAYu3XfMeawPzuSuM2pRdvFrRL60+5qlVaUO
9JvnO3Sj2vphJSRkuzx1zCIsplINoXTc5QaTnCnZz2s7fUUKxgxiZWrzZyNxnFtdL7WvgeJfNIuV
IgbnXh2NKkv+aSnrnFAXSTnFs1QrigiB0XhBOOZetkbQTNqXmlluGtl2Zz0ImhzTrYv8HoKGimcM
rXq0VNRZPdZbGffLkzc38kUO/mjGQV0wudDB64y3ZSJq61BquTUe82ls/oVq1c1xg1n4jzoYyz4s
A0dYYUc5ul+lm7/kyIY81x4+tqGrV0hopdocPOVDphvMvUpjDNNpXD5pnUYuWBRdPoSBw3AuHHs3
N/Y2wM5gj8whni8aZXi8bFSLLps8gxovr5uTxKNcHUur7hJ+pJ3fFzi+/pKzb/SxYXTL05gqN4tx
6PEfXPTjmil2xWJ5nxYjqe3IypPR2TNdh64g7C6TVGejoX+zBoT1TlXlpu2tgBGRaJFwpadiC9o0
wL7MAWnVdBseUdge9fU8ZEGCJMbskPmNlqV99uyu9m7pt8mnWjLne/FVCTlEDWOS3RuiMNyvS6HK
I8kqcPq8zQaQun21zPJ2KVMr+eiZeS7uC6fz2giFyeCWSbksdqkWqPsu0JcfU7HSA4M4gOlAYfT2
py4rpf6wItMUcBWiDcNNWtk/DUYgZQRfNVhuLH+wpwODyOFuoRHghhVOWmnYovuCiiRQbvmQFwtI
ymTqcURcIYmEiWVMIM9E0Xyb8WqE8GCP6wy9nN7cw9gN1QcNXffkOCVdOe1GOkopm65WDvJvefu5
axsD3LHijfXO2j8OfdnOX41sTKpdyvXycR1l4UF30fRnt/P7jwjqSht5y0E34Ha3ElYrbSkVom69
eqEvpffgIYxmw/dBmezO6FDZ+ASDT35fhcb5sFJf3AuXvb3PiAeARUXpR7q79EWEGnivItfCfStu
kDVU37C/KtU+tYCz3barkeMDky55+y3TBmkcbBjqj9moGm/Pt/WDDwR7NUa4nU0fu6RNlwhM4Dzf
d8oDioYqjCdjKxdriVQECoBhlauhDu1ez6rIa6up31el6ab7riGdJsQZY7WzTATxSUiMdu/UuJtF
eTqB/ppK0/k52os0wmY0KwTgqeJCGnlsXoVtWOipqv28gHz5YWhj/q/nCeuhqtGOgc7YFL/yQcy/
9NJzi7ib0sELZ5gFejyPyn6kU16ATDVWHZIM++8bAXmo42Bs1T+B0SePk7sMt+3SqN+L7y5MjSs1
Pk3U3dwTzSJliPth/2021wrT3Epbxb6qjebJs4buny4x8kd6yRmGN2XV7VC+NDDEyCf/2SnpGWNw
2+Rl3CDd89v1mQvcJHo2tSdjbNosnqdM/9j6Wtmf0HfOP6yjP7tRCaI8CeWEz1yEoFT2hPB251GU
sKujQvfq7iSBfxYxc29X3cnWdb5lQIISzCFGTw8R8V5+zz4TG5S0MI7yIRPeCwSQ7dARDirDleuk
d3bVdGUIqyVDp11JESfTwH3mlN5KK1jKgU8GPPBTzbyFKadMlzXSmiL/uXbJau8oKvASsqU9PE9p
a3TflsWvvzJbnDWoSC2iPI2TcdPirKR5p1F12cnHaaLl3rCC53lS3U8bFxt7x1VU6/+oaemdfSIS
A6+GTOn2TvZd88H0avGPhfoeQX425f2oCfM7/QS5Ro41jEtoTdQvYWvy9x26VuVu3A8LsJdQVmvn
33hwpS24YcMkwlJUObIQyL4hau62zad5TReH1nddjVEy6MmJVNL77lLslREttuSL3yBkG/mqH8QD
KaRJfKnyDtZuUARtrDRt/dl4k+6E7YjJSiyAKFA7eq6ybhZp+kUMV18Zu0WrFv1gTo44Dob0nFhr
iym7q0xv/SymtrcPeEiyx4E9LV9FBZ4yGqXpjVHmB2XFF+kpuEsBNBcokoNZHvlC9wEjt1UdHdRD
qfnTZH2SacZT0glUn+s2n43Idme0Exdl1VoGJzdZ3V+NHHrx7f20920rFKzJ1h9D5nPTZz0rXqeJ
02BnpXGqvdo+lVoxzrHUS8CMlqIEClM9SW8HJKHvitEz+isF2IXSA5koBLLIMkGonRfxsMX1iohm
nIIq2JK0NH+ADVyHnVtc0ya5sBTgRXq9KKQzDTuv9biQ60qT3MUIV89xSh4VeUkyHJXs/lrxhwdC
EJ+mjm3QXT6vYFtLT9ts7p1TM1jOLkFbfZ/Odfrp/S93oQewCarRuDXpUr2Z7LayHvWxnZ0TGGJt
DSHCdF8X7qRHK5kFVE89/fn+gpfeIMBWyjeI4hCqz6rVyRZtPVcBgEzyyp0xSfNubjyUvKrymq7o
hV25CbrD58C6ABers37qMkEUxHbQ5uppjX63oim9SzqVNEeZaMMBNT4fnyM5N8TGzsiuOXG8fbXb
eGLbkXQG0G44e9K6HPImbVsAoTK1956eJ7dmBbbWDiY9RkxPXenp0va+UHtigkw3ECUUQHNnx7Am
zV8n3zSRGMy0lw6BwwTvBn5F6K7CqiIhRr2MZDNNU+TWvr6G5TAMd31i6eCyGlwAdyqFdouLCebQ
/O7CfzEHPJDCghlHEdqpPvWx0ImphAqrxYqo14MXZYkVfbZNoiquvDLF0NY25Tc7nbTl29z0Zhl1
duN8n/TS5qLS8hJg89q5CDcnJG06quIFDuw1jJpVyI68aUJUhmKgy7VdaQYyueFvSdbbzt5uejJ7
Q8RZx2SmRAR39j8m4E7U56H3/HynTXXnH5a+yh5Epyv7WRjWYmFkZaKTTkJppFFHww9FmIwAl8ZV
F8Bk1iGoJYdWalgCo9wkboJgaDd96c0t60NRG+NyBGphIvCRN4sfQgrU3EjXZTLGdm4hqOkXumYc
aCMvZTxpqePu82AxmpgkqBkRanH79tgvHil3appF92FyDYQ8YDP0xZOHzpwW+mis5rfwlvtu53V2
h+gQNuFYc1nQP55sSviP6wLGPipcaY1RNxbrGqUWCvKhO4BvoOej9Iel9qfqHji387g6QdFGWQBr
dTdlqVHvjCBtsftG+B1QOcMB+9hN7fqyLKvxNUHZh1Bcd116pxne0ITMt4g9dt3W6KrkdS4O4Pj6
hzHYoFsoktQBeZK5bH8QJcadiRUOHE+a3VmoEm31mQKmnbaTk8hl5CEZRa9idIoharpg+KRZfk1k
II7JvSZ73kFUtsr68j/Orq1JThxL/5WJfl7NggABGzvzAJlZla7KpGyXry+E7bYF4ipA3H79fnh6
PFWqymLNw0xE292CFDrS0TnfpaxZrnhQ+Gzogi5TuTwXcSqbH2Juyg/MSBmuD449eTep6fFb8AVj
J+xnu8Jcp5Q7V35JPIhPGnnV3hYDbZ3riTDcWcDSLt77ZS4ZGBzUQQig//+hHxR7Vdcj9a/ayRTg
VRd8etXlTlMFderE/dVQCHPedczLP6oUhD9oEPZ2EuRjZr1VTu1/wg1HvB19SW84epAkVIlT5Le1
B4Bs0FQl8a9Bjlen3J7AtByy2RXXUMpv47DN0CM4dLlAzlAAh1ztYLep6gBRakBqSVLvnCWQMwIe
uYSMWCt5WYesL6ovtg2jPERf7n+zeZEMCJm5tvfIswy0IjkHMwWSBOYcUnBgHAgmVv0bZZR2dmvk
UGcAhXGKP9hFMRcQ4PfSj0gP3TxkuTPf+6iI/+hnacx7yfPxPpvHWl0RMM07KJJby5hiTLND1vTs
DZ+7haxhuB1qQKVTnus+lxV6no71J7L/mZymwVdvhxKirkEPdrOxz71UZmDwTK57FXsqRaWngCvF
oQJM4zvJWT2B3AKMYNBbhVXAT8CZ3kDtTpZhgvIiDSw4GBRHvy6bq7QtfD/sIMZdhcbkcyNE9l6U
N2MKjBokt4wUH0t14BzPvrKqICFWvE+zOvYDgzCZHXCZs3Cxg5E0PipxDtaQKDQ2zHi8UbRXIkTP
YSxABq7RzXarbrjv08ZDd9On7b1oKpfugChgLDQdXLzQdMph2gy/qI+85Ta9ciQfd7HoayiPoYGT
hB1vjWPWWGO/L5qGqDCbAGw6jpTDiMDsY3GH6zb7XFCVNCunw9OGCvT8QKtHkRooLhwQj2umuQmC
OTRZrOO8VE/QBW53tOf+Wml2GeZxMRqPAVYL5x3K7k9UYEy3xH1ECvsIUKyCNoTTtpFfirJBKA/l
dzTUy2hqS+cqS6ArGvhM1Gyhj1KoJlri08u5xtMEALhZ6JgaUPtDVqr/Zm+Gt7SL8scR7kbVrR/j
akooVa9Q8nNfo7onIKHoq8Czi+zq5Sc/PYmXJy9ke8Cmnjbluly21G1b69g21Hs9qtHE9WIqDrby
yvNgxmSlXfbsL13sn4HQgoConlXZCYQNh1paxyXLCyq/q3aetNJDHlefY79gH3E7KlCmbPrDyz/0
aToH1XTkcgvGHCwbPfcmogcf0WL0yHI+Q/3KUbuRZh4KWsa08qgle9GXFiTw0eQEFm1xKny8glHV
yIRwuHWUVjzv8qLlpw6bWQRdbnHILHQ7e+ay8OXf90zYLC6TSFRR0gdaf5n4B62Gnk1tpWZhHDtb
yqOv4m/OZKw5FzyzWsBAwfTBgRHGS3oLt+6TKoW2vnEczY7J0FND8RUOu90JMu++3Lde6qyQWZ/5
bFgtYO3gf4AP6XDWlClon3NrPk4ZdlDDSVIoKJXpQRGvWAGrPG2PLZ7NAGn4SIFR59U+G1wXaV85
yjzCFmTezw2jXxdVsSvQ2exXDcQYQlztGugOKFzwoZy6siM9M7dQiGIQvoDgA6AV2uPTJMvdHJ2a
Yw8BuH3TA72bMREjI51FqAZ7Q0AAkrJk4D+1NnRoTpGhCVZ0xnzsaWOE9ZxVUIBM+6Pj9PkK/uup
Lh5wA1icC+oGE4xt/fHibBw2lI5ixrGIK0S2Qdz2y6JcLwNzSJpvfg6bHGhiWWUdCOETEeK2N3Yg
iTbmWXUyA8vRNXo4JI9++dv3SrwaLpTQDFy66/o02LJrmULuBVXS1HnTWNb01exHke0Gr7a/1SZq
JiuR+sz2gJ0ekChonsHcRG8KyhwEP+Zm4GMAaHHsjXbcTbMFL0anVq8W38NQgbH68u7wNIxQ1Fz4
Y8sVz4FI3uMPUPnlaDrzbB2duOr25lCinTSgw+BDD/D3H4UnAVSMQgtMjPUdHhBKlsY5ThSzdGI0
1gaVX0Eohk37TEEjYGUyn2572PLAesNFHRsTKGmPfxgk1eEBRzx6nHtA6VE2ZKe5s52VreHpJwOA
DfBT0M+AsQKO7fFTBPw4ZS65AUUjIz01DnLclBbs1pnAJO4Now4nKze/vPzNnvtp4PoBPgi/LsjM
ag+FhGTs2qlhHOENWNy0tsyOla/W9OKe+2mITsATUVxZMF2Pf5oHBg21YRh5BH/IiygQDuivde1d
lnH7XkrfiIMpAUh1JQ947rHY5IDNwQpx4ebx+LEdtp50TpVxNK3aeE1SAa2a3EkPPfpfdmhmYCYg
OxC9XHnuM0Aa8FEwoQgG6JJh0Tx+MBYStXtQmI6oXLsL+6VBUzZvvPkDxPQBp5FD48S7FinooU5H
KIKZXVHssrJ115xcnsYk3gS8HLTmFxt6/bwhHagnZiGRgU5zdohRyz5So3X2pmzX4EPPPAoaJSjQ
LZnB06OtdLsuLZbOjC3rc5x63TkzO4iVlITuf3fR/jxSGMBX8A3E0fJ4esE0a6sWHiZHipaA3JHY
QSvMqQpzJSKfBgf4tot77IJnwWajLVs6JnlawNPl6IyiugXMv9xNPTVW9rJnslUkA+BAgs8G8Kr+
a1DGLIlT28aRjTgIQKQBs+YwTkLQgydk3YdOp8TXCcUzdJHbMlsLzp9ISi2VhKvOUhik2AeerBHw
MmzF2WQiq0MFMmihlAziSlbizo+mY17jRjsNRgA0On0D7Qp0yEERtb9BHs7/6LPa+mZk4/AxhiM6
XHnQZj0riWp9OCaLkviAxuXnzBpo/4Waqn3jN+jcB4YCgvZoQdsgsnAh+pIlnvOppmkid/BYJ23o
tq763DhivrHarCOQrQO9Y1dPKNasBOszKRHwusuBtWgYP3G+cYRXtRlwfkcLngYos43QJSccLV9c
tUNQzNT1y4tXDxOwwbylN2Dgoy/Ir+XvH+TQbWHR0mPg5ak+adAzQ5PeJjkUn4qkPq48imKsh1/2
J7UWqGBgBwFQx6bz+FnQEis81CNH7EMCzb42NttzTtyRnucMGPrQb8buBmIL8CkgPE0+ATg5qFeg
jUFIr0O3m4ZiqJrqo7DjyT1LoH/DBjDkL2MMH/g/Gyf3b42ha40x8GTCGApFgwPtwt4xsx00K5wk
apPRQYO8qVUVjoudVshzFnMwy13j0zz5M4wLIRjaHcbcgCgqrWUz7kjL8jYkC9EqgLUY2NTG3Eh+
rUZj/OAQmgAgWzD8oK7wPL5LxFCXd8MwtAdn7PrpbMcFChctVF39a3vwU+tOUi5wnPI+g7wJktL6
iGpeyq8q1EPYNSA5E4z6PFR43738BfQTCB8A54CJNgyMaZ8yI3+63FT1pJASKfW+Q/Mr3cPtMZe3
LY4reUCBkX6ENj2kNVaW9ZMzCI9eQOgLqx0ZEnBhj789fFKoTQjrj5bX8Cz0khoGSslQ8c9Glbl9
mMAshLxiHcSkj2ZHzPeIToiZF/kMYPxvzwISNYSWgS4OUKxLCD5Y8q4SAMCj0H5s27jfVVBPCIQp
2DffBniB1UUd2m7LVzbvnz9QW/zo5AAUB3gcYN06aBYeASj01ZU6DoDE9biSMz8yC9ThoO82QM9M
2CMKv8kUV8apGDk4E5LLju2IqFvAc0wu1hQB9dB3ISW0nCdoZSEJwv8/noekTEUKocrpaJeVH3FF
xNEzBms3yzZb+fz60YVHYbaXBYAbAH0C5c1BGMVld5jR7VHi2u6K/FUNpN3Vyx/2uadAKgaIdkhz
QflbqwcUmT/HhPbGcc5VsUvmDETjJl+jljyzlC3UrX7a8GDynuDzHeg7DV6GLTqF9/kiKm5AEtBr
965U5o5miys9mDVVKm98ItnZLMthZdN+Gsd4A9TMUC2ENAaau4+/XDW0gOjYk3FUQx5fA1yXXktw
bw+pG7vHzGqmsGJ8XkkMntxol4+IOgsiGEKnuD5qeY7VQ9suH6CrCAdLQHFo7MKRloDOnBxUORrH
vs6kjfYEyrsmnVqo8NmGvAG0Lukg8Ic2TOJy4gISCYmUlXd7wsT/+W4QVQCfAWfLk2Ms5z5kOpJu
PuZmTm8qMbClb+TJr+4MgxrgV/pihDAcejS7dulPAP7jz+XR6Bs7CYGu5mUIACjUoKZ6KNMANKaC
XjcdsouQdHDJDBj0vZrQ6nAvCeNkYB8sq2Vj0NRQndkpKts7hkv1GBrAa3yCnXBbQ1Jb9uiVoJL/
ZUD0R2ORiCaIl/QlaDpZlIHBjeEHHCxS1D47V6SB06E9EOSA1N/ZELD/ZKiuXvOs0hO8ZapAEYBY
DD7TUx1Qm9Vx6nftfGwcMz4bTuneFoLDQMOeM//PEgC8H7AvVs3BrRp2/3KEPrMLouyMGgyUAFB6
fZIrgzxGW8TPfARON6327kSdHxmHLEVgZ4U7LriqOJJCiTxssTmWuyVp+JB3I2wbTLtDdfzlF1ru
yo93ZYtCnAK12SUBwt3scSQRcAhsv+uMY11UVXqQEHLooYQFKzbTgmZ00CUZekEmwF3FbrKtFEBd
LKKVW+8zGzGk55FwY/NCXV4/GkablDyemuFYV40AesGY9gbJ4rdI/OqVLfKZnQNin8i/UMxHcqwz
Ou02jpHcz+NxRk8mkl2GrnIh63DgtfGqxM6/KzKR/2uS//vb+D/8e3X3r/ls//m/+OdvSB+aFJGm
/eM/o/5706nm+99OX+r2b9gQ/vzSpVX5v8sgv/6jx0P885R+A2qm+tHp/9aj/whP+utNdl+6L4/+
YV92aTe9Vt+b6c33VuXdzwfgnZd/8//7l3/7/nOU+6n+/o8/vlWq7JbROF7+j7/+6vjnP/6w8VH/
++Hwf/3d+UuB/wzpS4lF8a+R/v2vf//Sdv/4AxTFvy+3OfB8kYtYuJ//8bfh+/I3rvV3YHYs1D/h
KYWQYVi8ZdV0yT/+cPBXcK9GidgHmB01DByFqHUvf2U6f0cvywPjAFshRPxs+se/X+vRl/rPl/tb
qYq7Cn2cFj/jUXwQjI2iMPLF5c8f5Ejd3BcLq4HfGUAeHCxc864r4HlXou/S6Nr5ZbpOjFSf8LvY
n6pwsHl6aESzRr66NDp9/O5Z74xF3JtelAH7GCLdGwHatOuVM/jS6Foiiy5nxtBYtgG5RIWoI+kJ
SqNu+GB1/PUZ/j/TrrkrJei11q4xOpHT+u8sx3sHzYu1C/aFF9dF/j3RwPwBJ3tUJMkVOCk3Q2bu
Nr22txw5D1YL8Cug8wjLjohh3DsxUG0ZYIkrg2t516+1qFckhor5wu2JHU11lX1IwJ1+1Rhd+Rm4
YxedaQCw8qqyALBv6XUqJ8D6KiZWejKXJk27KzQZZ6ZEfTfCRpXCvMK5nnv6bdusafl3AecWqC7h
g4D6EUE6dwgqw11z/rj04sufP/gkQOgjYXEGKwLVJMMpyiPIA6xxxi4NrsWvS+jkQdeERs7EvtVy
fsdy6/u2SdGCtzNhwuWCDBVBlFLsZgdw5oHSw7bBtdhFs5BPIJrQCHKw9qEyiXENGOgaW/DSrGjB
azCVA6AlaOQP9Noc+Ouk+T013V8hoDeTaojYAg7sFXdgZTRgHgCzRkflryQHF17c1cLXsXJmdBbJ
7yaA//KAOlV7pyYHyeumaXe1JAv8hL53+ya5E1MHV7Z0gsZVu6bdpl1P/jM3WogChlU6bpPzu9IR
9zST/i4dCueqrwSdApOU/U93pO/MV4CtCKcJfa9j+0kU49vOEz3Egmu6llZemkktpJF62/kIwFQU
m+KqSWwobJV1sVJHuzT48ucPQlr1k5HObiKjLo/fxr1dhWyONx6arhbSnPK5El3tRQ76H/DIq7+O
iblC2L/04lpMI6HqYITi1VGKMts7O0vDFODcd9sWlxbTUOU3HVKMdVSmDOr49hz7O8EsWJFtG1+L
amkNKJsWRR25GUzORKESoLwS637T6EuK9/Cb+qD21ApOglGJWz7EHO3h5IzW9PHl0Zdl959bzq/Q
YFpgW8PYz57futHQAxFdcSj8DQoiy05TrLVAL3xb/QJlxXADjqfRi9gAILQNTz1oWmz7tLqhNABf
cVNLm0WK+cmV5Wc1WC0l2ZZrMS1WAWdE38AcaSRdeoLiwq3k2eeX5/3SpCx//iBSSwYxndkQVUSF
ZAbYm2r60MS13LZf640gDwoMspGmG1lmfASpduzc/csvfmnBaJEa22kJd8zJjVI7sfdx5rP3tM+T
EGaf5spHpcu+/Nyi1AKWEa+Orab1osL14ALpm+0rybu3dQchLhDQQREZCS/fpyCeAun4YxbcupKj
M7+brJaCJVibVx0HMBhkxZKB1pO0OBAlDI+SMXvN2/YrCPU96EzVGwXcnweHodCs7e7YyIL6rwA/
fP/yXF34yMsF8OFHtrM6s9LOMKPBxRXJETlQxbi/r3yJC6Mzbdsx3J43ksRl1FH4fBcZ7XbwWI5X
qtIXRtexEUOV9jXcGGmUKvENYP/brKevN02LLrUMsXU4xxDpRy4ZPlhsvJvn8s9tQ2t5BIC2RTnN
qFUrgwL4adRR7MJJatvgWhpRTLDgEeNSCHfcG3YDL6qV02/ZbJ9Z73p1J1Ye3D8xaOS6uXF26rzd
c4h7Bvi+dN8NlfyCZogTesS0VzBIF6JY1063OjAeeVa7ETBfExgEefYKtl5OyLvR2W2bLS1dAPuv
dyRkp6MKYRXUfn5ygWzfNra2CZll62RJ3vgRoC/iHoJr8qOKV8GRl5a+tv0UNEaKDqnKyMvkK0mr
zzX9PWGiX8eto8WsNTUF/EkKL2rMPD07Fvmp3U9vgKRe05z8iZh6ZjXZWsKQJTVQqrPlRT2wc5+g
Vm+CSkVJkKRpe9+VTvUaAqv9NVDbsbdPwEe9ytKY7AcQX6+hAWreFVO3+Lm5bD/Wovy26ZPZWqIB
6CSB/7zhRJB9Qmvezq5MVn/YNrYW9VnKWONYAhmGD4ayUYIjItI1654Lq0EXvi8toIOgiYUUI4NN
iF0Z4pD0v2fN/Ws9LEW6hycE9GsSIBV6E9fNFsoEjeF/6D0eb9todQqT1ZuQDohTGikUX/YZuuYB
qUAb2jbrWhCWyUjdHjpaEc/y7lgAG5D7Um07fmwtBgVXdgbIEYvgnfOGFZQHaeNsXC5aEAI+I4Zc
oDYBu3rYH9e7Usjrl+dE0zj59UF1Za6+d2y/grRbBN5HftN4A/9qKzd5y2K7CdG0cKEyByGNNzYo
jwFcpty31ex+83lZ3JcpxFBMNnofEjnJNQvoC8v3Z1vsQaLpZWocLbADI2rQGkIQaHa8TmFfsu07
WVroGXzy/aLKi0g67AqH7ldwnH9PTOo/c6mdt6bM0JK2WR5xKFMfhsUG3IYx+7blq/c5YI2VEOK5
eZQSKFdCGDeouN1uO6B0C0JTmC3juOlHRWm/BVTrKuFr9s6XPqh2rhJWO27cYWgkwrdAd0L6boWQ
e2lkLaAhO4aWMKzqIt/Iv87pfGjNbOMy0cIZRKWi7dxpjggxvpYNBe6qm/ju5aC79N5aPGdeI4xm
onm0aEQEg6Dt1eBJe9s6odpx2kIHJLcs9BzhRhoDawE99nwy1/zSLrw71Y5FVzETEJt0jsza9a9h
1GQD8e2tdSKWKHwmFdDBskYC2VYZG6BY2sb3GcoJ+yGvyjfStatrSw1W2KbzmgnipV+iRetQmz1s
KVwvgg0xv6koL/ajlbfbKltUu0rBkI/kuVNkUbk4w5K4uzdEu7JpX3rz5c8fbJGKw8SrbFGgUKJ2
j+h0Aa0A07VtW4GOxEh6KOrPQ5xFBPjvK7ApDgY3jZVpufSBtZCd2wGQs1pBfsVxBA3TKVcnB5AP
qFZ0g1EEVp16S6KVrIEQL82VFsiGMw/Kiif8GoZLYaCoCVGoqaZr7OtL42uxDPZsXIMTLqJOAQJS
2/IwcWJuuzHrsHhietlgWyqLJg6asgN0WwgNpnFlGV3qQulkIyOxW2FVBEUXmap9CpHpcJ7N7KqA
MsWhgGLOKwlRJaTcVgk5Kd/+3lUmsr5Nm6CpHcRNHNMshv5LBAg53Miya8tvVlBxF77JT8vDB/GR
SWlIY+yyiHv5TiX29zFuP2x7ay2sIWsh+WC2c2TnkkABioawHdm4c//M0R68dzKT0TaLVkTQ5ogD
pwSCB/Y3215cO4UpPh0drDg+g0/5J8lxe6skXEW3Da5F9eiOfY2zbIzcoYcw8sDPDLzwcNvgWgRj
wwcSqxICve+kaAI0951P3QTZ0ZeHf7ayAN6WdqANduFxiOCIc+97nwEHoztel2RXlWO7UrtYDpQn
h9rCDHu8XfeiGGBB5qTnVhQTbPKMMkgsXvZwbXWgHJVUtbV7+bc8u/DxJO1I41DdGhcW/pmy+bbH
T4NFgrXyKy6N/Xjlb3u/ZewHC9ytK9ZMZSLOHhtQSBhg2I58/2rb4NoKd6CxWPqK4kMOsA3zpTPt
3Yy8e3nw5/dKTK22xMXMhrFjRJzN1hxCATUKfLm+b/eskvSMCnN73fgSCmSza0/AudrNiWSWtyXT
xdO1GKCqh0V4nYpz6dAvAiaM+UC3HPcYWjvASmtC75BZ4pzb6rU7QbvIylb5OhcWjd4LyiW8UaBB
gvduoXJldd27sYLi8so3WTLaZwJL7wUlkHSC8EMtzhUUeawQmh3sbTv64LYLby7nAGzF6hsUQgB3
g9pE7O1SS0AID56f3TXKSPaVA2GW94CsI06aPN7R2KKvQOLzcG3rgKdkmfzaxNRYqZpemAy9jAzg
7QCUEEnPXqoOXlflgcv53ctzcWlsbY9xZ/iH1dPMzz0IU4G/wEHJ/HHb2NquYkFZc04seDZVkGbL
p+qdrcjGoR9vKv9Vj3nR5amZnLsig+YF3D1uST64KwnOpUlZ/vzBdgOtFkncPCanxC+tO1SKu695
5v4eRPuv2z57YtEz0JpCUmESZ9are0+UVWiNq8jsC6+u9wkLbjkJJDrSs1w6y2YTAGa55jF0aWxt
0t0JLVlYK4izGij0qygFAarhKxvlpcH1OTebBTKdoVZcFH9OTP2IYda2EvCXxtZ2eDO2RuU5CCCb
1BC49DiQQMbrTYucafs7mNkzZAnj9AwUxTHGIRUIujE4mbZ7wzqsgVkt6uexC+McvzNDVw5r+cul
SdH2b9gT9iOH+8UZIoRfWgqsr8Wtfr9pVhxtxucSghr4nOSUO+wtB1in8uWbbUNrE55lJS2ZPWJo
wIBC36q8XWt5G/cVbca9BiqzFDS3ky/AfRmLq3psN934FhPCx7uKVUNVVloNOfUEWpcmiYHQqOtN
PTv4rCxn3YM9K3FB9UOOhDfPO/PWQRTdC9V32w77J02NBndhpx+T89Bm+6SG1cMaHfbCMtRpsNkM
hVOZNMnZ9uSVrIbryR6+blopekPDLqTFezok53Ke3J3NumnnOd64La/Ve95VIefCMPHi2Qw3EdCd
oFuW2pvQr/ic2nZow52mpjk+p0oG43awhRF6lMXb0kK9XyKAmDBEL8ipKdL4Ci6Y005NxrYABej6
0Urkrud2HEYup4zXd6RUN71kW1e5Fp/JPCbcTxLEEEiwgQOVzJDUzcZFrgXoCIs2KHJXyRmaxteO
WfHrevR/z3/w16mv90tgj42THg6qZxSHc5hhpl4IW6Q1oYcLUaQ3P3yr8Bx7wOjtEE3+ly7+sSmE
9K4H/A/SBOri6dni4zVj6iRXncQu3Yx0z9y6dwsoOhCkh1lrv3YW0X+I6PGdrDLvZujZD56V5UnG
SX8mCnUH1ctm25VPb4l0OOkSEEuT81ixebFi6vd8LMVu26RpsTux0hwntEXODiatTSYouSi+bdex
tIMVwAjIJ9lecvaMtIZS/wz/C2NTfwHkNi1yWcnzgRObn71mKUkq0KDSYNucaIELwKk7DqaJoWNQ
h0U5f4Ip0paeC15bi1tDVsonGcbOGnbrp/JHVQKgvum99aaIguVsZnuKn6nkaVAa4+Jd1szb1qHe
FBFDQcbMbjB6N/SB6bN9Gatp46trV7ssg9QVRYviXAi42SYQSA6h1bsJVM9w9jze5U1C66YYMTFz
U7yHWeU7vwNfftukaxcNXvnQxchzpHiV2V/bcfkugdX4tsudzrz3zLIZCqPHaqHWtavIqyEtttSP
MSdacFZIkCh8CnGsjgCMQyOZBoOn6o2zokWnw0u0LUGKPEO/0gnrAYrVZtKsoZiWuX2mJqK7THq8
g9RC7pOTIGYc9Ck4q9LL4bLeDGtNuguHFNXitMgrHzwbSk5d09TgofJDEw8b73h6y8Mjlc+6POfn
qnfKcLbSt3C7+bppPer9DqrMScQ59U8JEhmwIq/Rrt/2UfVuRmbxWlSzQU6uJfi5NH113bmDva1y
pDc0itTrYYox+Scy1nlYNKa7k/G07cauC1mBZA05mUmREwXhO07Hm8YtV2Zl2USeWYx6Q6Og2dQY
9UBOI5flwW6r4Shiqzv2rIM8r2WJw5YPCwnrx5sYetzwvOwb/1S5fEdGSP8j7/g9wv+vjO8nSePB
jQyOMAD14pp3KvgI6Y4K8ttDtQkTyzxT2ww87nsFqZFkx1MBRRCJjmtfkjVl6p8H0HMfQDuu1ezy
NFcIVRR4xc4wjOpVNgkWDln/ZYREUlgbdDzVtQMUfazuXLuJ8tKId5Nv8bDy+RvQwtkV/BD6sJfF
4tc6v60sJw+lhKq/ypMPORhCb51UQuu4iVpR9QFs8KrAcSE3b5qFCA3Xe7/lK8No4fFXHkZ0Vv1k
jk8JfhAdJYR0mLzfNLahXbtBZQWn2iTeaUqp3CVw7mFjvqk9Bml17/GLzyIv01FNuEnZxa03unNQ
YnmuxNiF3ViXMKhK2fkCTgunuHZvO9u7k+W8bWcwtNygK0lCCib8Uw42ZAsFYoPUEDJsi009YEyM
liCAHyiaBEZxpz4fYVmt/M9p0W/b7A0te7dM1ZjK7b0TVMQ523V9OqShWaLb/fKKuXDQ6nr5ZmOj
WThgT4bEWhPGTmpdD44Se7Pj8/7lR1z6tNrmAI0GmjYd8xe3lVMuyzJovWLjJcHQtobJSeepz1V8
4iZEjIOpSmh6Pfo1t7cVJwwtXIFTJKyKRx9KfkwGPsp8h5LAzHfL3Li6EKxLY5XbCfFPXI1vGmJ8
nOxNsDLwWrRwHWY4Rom5RkRRGOuWe6NOtpxTLizbHm8EHqcttAZYCpRdclX7KpzdassVBL6A2gYG
h95Mcs9OI8Od4EVSLGoygZmSjcNrc+LOPSxqCg52xVhD5Lrz36qx2kim1LcwsxFZwmdjjOrMed+x
PAuXm3ewYaFgYrRNrE7IDLQ4H6O5RX5DoQ8elKDO77aNru1gSQ0gwmyaZpS7wv5zdDOk23m/6cTD
u2t7mE+cyZatMUd50nw3qYz8aQ0j8+z2haGtx0uR2qXZG3XfRcnUpncxLPYCZAH5u8Yd2vttc6Nt
X37OFNyzZBe5LBOvieQsTIrC/rBtdG3/ghUhhQeW20YJUMnXkPnCTj/ka9vLsjqeJE6YHi1SE963
0LaXbeQmpf2FWX6+E4OoryYO63qpOMzYXv4ZS4r69EGmvo+xAZr/XVM1EC4xWJDVjfvFLar6/ehN
/A1EoBf3MGXzLZdmSIVpYQzBlprLqfVQBnFgGEFCkm46TzD08gMfpMmWYDA9gGF1ZMBEEeJI3hhK
p6cr0/TsUYjRtSgW2eAJXpgwKKjkbWW+hc3AlmMKI2sRzCobvHaU4s6zUCpsh/FqtodtqgIAfz+e
lLT0/H5OSry2ZfNwytwigBPCpvInXl2LYbuEFXoNM7wz7C1DWE2HYMTsXl6Wl+Zbi93S8kcyGJSc
hVtd05ncDcamqhDeWgvcVMV8rMCuOTOYc1eLKD8Xm04pKOE9nm4ICLuDamYMrcq3BoxH4V6ltiRj
kETVDlhDgCJdJQY5J8SxwiRxCcQRq7Vt4MJ863IjcOBKWZM55Ayn0SIQGTEDOCNvKaw+VXN10AyF
/J8iZ7OmA+5w8iq2cQnctFI8LTL73k95NdnkXJHhHTHSkGd8S9kD762FJhQl434CKvIsvWoPG4ij
KMpP295aC0zo0Zus9PDWkHs9mN172LdsnA8tKHtT+U7vTeRsGMVtD+c+aB1u2wQ9LSh7z2mmOUbk
0M5+3Tdst3ToNo6tRaVpqEz1cAY+o1RzgoHEPq/Zj21zrUUlp1Y3wSKCgCjq8bBw1CenNbft3rqK
iONL1CZKjA2PJS+Yh/HOpurdpvfWkaH5OAGL1GL5Qb7ljSrQYeK9222bbx0UCi8gnjFjxAKULpyS
jet0Wqv6XNhLdBQoi5smo8L3z2M/0WACluVK2f182DYrWlBmhSWlSgcslAqtRIfswJ/aFjquFpQt
nGpSYhvxuXPLfQNVBChIbCnpQ2NSi0qcYDAHgNPsOenLM/IHFFK3XEQxshaUQzZw1cQ9AXCogi0j
TmHIXG6qPWJwLSqLvsW23br+2ZbTO5QcZoiBbGtEYHAtLoFRHWA8KWQ0U0UCU1nvTPKbPgL/5sKB
Ivj4KPY7XsICbG6ibK7ep8LJDxO8J6HwRradxzr4s2261q/HAg+AwDt0/B0ZJAz51aZVrmuAOLWJ
zAS6klGaJLAYL2ESC0LBxsG1I9OBU+bcp24dCQ9w25I3eTDlw7ZDU9cAybxFbMWa8eYOzG8Tv/GO
tmeskfmWV3zmusK0EM0Nag1zAcEeU4zqM4xNaQhrPXVNs8wJ8goGHSt7wbKdPPcgLWDryh3Bq5HQ
qAEcGRkRWEP7jlj+PWMMMfbyV770EC124z6HLz18XKO29bI7+Ce4N14qvpbp7KxkpMvF6rmfoQdw
nRFQFB3IOth2G0wUXp+7mdviLOrZfCObnOwktIwPY2ls69G7pq6zkXpT75KGLGeidQ/aaBqWpPn2
8oxdOFt0lY0U/oEw05FlRKlFrxUg0ocOQufbTnMdIe0Kh1gzBI/PEG/1b+xmPkp4eG/Lgh3tglqj
uISrNl9U45LkVNux8WY2xbwFdARJbC2mYTodk9ifexQ7xD28Bz8NcOpeWaaXJl07cjl0zKBpL1rI
y2R3UvC7Hkbe2/YiXVgDTvTCKKHtGzmGpAEgZAdDzJ+3LRYthruGDrYURRsZXH2LDXpn5vnGobXI
VQp1jJ7mbdSqCsbSFG7qUBv5PSeBX4eX7uRatb0PR1Ovj0rYx3MYBuL+kRpwbvD6DiTFbbOjHb9V
beZTs5Cmao/UsEO1b8xWvdk0to4iNQHr6OgkpwgGyq9I7H5STP25bWithERwojgDbAHO4/9xdl3L
ceNa8ItYBQYEvnKSJGsoBzntC2ttXzOAYALB9PW3x08WVqOpwqt3CwOBOAcn9OnWHku08R+hBnpL
sePKTbdRpLSHyIEP5SxMdK/Qf23kR9BJul0ZG0Y6gippwmjQDKYD815u2T98DDq3b2mDSCGMzfNq
8eJ0QDcu8QP9gQrXWoyNIYXCDtQsOxWnRYmLso7NsC/j+pacwbUjt4wUwUKlx6EZnzYmHolYH7Nq
eHa7KpaRNkDtLk3otU8cM1JJtIZJiEqnm1O0CTeg2QtJzT4engoaf8+jS78adTy3JCeybBPqIgjR
2NaAzaN/X6JWWhW3TPNKBGUDSFt8TelXeEHJzP7XNdAHNhn7/kclo+Wu9VIbSErjhTKMBOFXODof
1ciO3ESz2zNto0kbH1K5w5hVT6yZxrvYL3eTUs2NiOnKfbThpFU9aXB0dBj35Cw8lZ6giSqo2+g8
2MlfpiVKh9AymYrqKSg4mHYxV737Uyd0uvA2iwb41kXRtGOJYfD42csB0oPotVueaSNGO2hQ+QK6
ZU/LVp42mv3cvH52c182YBRUkPUAJe8SwmHFh5JWv+naug01+3+0kf7qCwTSR1OMT+WTzgw/x+XY
fI+K0HNraNiY0ViVygMJfvnEKu8jUfOvi9q426nYmFGuS+mFZVs+tT3ksrWB1LGuy8jtntuYUR0C
d1mEpHiqBfkK1PcXU+vWzTfaNBqGjRxM533+JFdQmc15eRf1We64uBXpEg2C9Ulf2Je9MtuJJS8S
iC19cbIgmzYDPDFB1UDH+ImUS7sTVE1JtbhhZSDfc/E5f93FehsL6FVOWRpjoBZCSyI+LHJ1AnZi
desl5cprV09p1N2q+J9AmIfeV+/djsV6Sb1cb3VbtagDleyE4aNnXvuOcaiNGJ2gOTt1uhSpV1Fy
qJYx37dDUzneFusljaJSSX9tOcpj8VfU4PbdxD47HYoNFe2MLvoMUtapVFBJr/MVImbS8cRtrCgw
A5CdX7wshaC6voMY8clba8c2rI0W7aIGRCFasjTii/hnqVb2e2GoMrs5Lhsu2nbE72YIuadr14vj
YCL/YGT82+3UrRc0K3TlzeMSpujJfuZr927rJrcI3YaLBhsIZtnMgjQf4i5pd0HFHAN0G8RpNKk8
EI7MqVdHzWHyoX5jCnV0OxLLOrdNZqQV+ZxGs3jnRZeHKHSr5vlW/aiPqyaacn9OIQMdPw1bSPpj
jaksN4YZ30Ykrb0QLWhYxrTcpERvppx39ajdnLmNSQJjJ6m3PhzT0NNNEobb/+KVuF1DG1MJMeER
PFfBmHptcMA0GUm4FI4u0QYk9aB3mKBkOKazGu82432EeNBHp7tiw5EoYDDdglpy2omwSPwtzBNA
lNwSLhtPWUBgdxkwOJrmTXNkCuKRhefYfLSxSKWexgXctDplVQTlbFYfQRnuGGrZaKTYD80mc67T
MYw+SyPf80m5ORViGaecMaSgANpOaRXFeeILSIOvI6VuAagNo6xKw8BOIy7LF78UQbGVzbHj42mj
kDYwDc1TSXXah8Wyo6Lmu37Tn1xuIrGRR76YZIWCYpsuQRxABL6gu2DI3UwIumQvQ62I6g32X7Vp
Fk8JxOYhdUWcImco1L5cuhIFRLP8sgVWIth35t8A2a3bkbCXK5tYKQqN3TbVbMmPwPt3+5yHjotb
DydUj6BSXi1NusSZelRyDiAIL+tCHdw2bwW3JjaFmbagAfnPmvX7Koj0egK1+OYG3CE2/KCv8ykm
ZBsxh10/0M2E+yKeHU9HWA/dSrxxrgO/S8mW0d1WyQ9eHv96+2QuJ/zfJgwRVgwKnqF1QOqMtSkY
ebIxDH9eQrA2CefW7SElNhZrE5A4C/uwSUddvJuMThtBbiDNLx/wle3HlgdDL0dPlNEmrcNKl4kP
+CpPoBDROjoC6+iDJQ9rj/YqhdrhBhaTYWl+Q/oydHrxoEn30qj8zWRgo5zblNZT+8XrMpZMngqc
AiRiw7JC1eu48HOVxko/S9r/MlH/9e1rc+XcbUzW1te8W7vKpP36T6PJT0iAO71J0Lx/eSSbBg1Q
LbHyOPs7umEeZCWJ26YtF4Y+oomGuTTpRIY+aSKyq/LBLbEgNiCrYjyfgyYb08zQ5icKRttnZEnP
bju/fIa/knNMLuY0gHZjWgpQ4efh+olt1Kl4RoSVmrNR5KXIoibt1j4+KF1joDuE3KnTzm0QUhdu
QpbRPKT+wLoyyaa53Z7KVtNboidXbqKNRMoUWJAhajykIoeQedLhmA6rF4W/3PZvXcc1BIx6zucu
3Vj+VE9ds4c2pRseDoq5Lz9ra4pV8GrTaVX2mNrynsqscuroQoD45dJCUWWqTSH2mqrneBpOlA5u
bsWGItG63dBdlHDjlXcRtJ6fFfN+uB23dRmLapx6sCT06RR5wJZs4f2ie7d2DrHhSJvJt8IL8z6V
fbh8EFmw7daqy09vb/1yI155imw8EqfbCOUHr0vHhsTtPm4n8U9bFkuRqJEb0EiZelcpVjuGHDZE
adNLn5W96lNv8aNdVqNZdQB72jLs3/57rii3QEP05RUaqkmQKNND2klu+L+b35PpLMas+YbetTCf
FesnIcHRnPPmBK01iItA5YJ0X2Yc/fAQ8TZUu9L3dPeAKnfVJCjOmTUZOwm6u9kPtx2m8zDUKeTk
PWe9zOvUDOR50UM838/QfFfvSm8MDaY+izXJy3wJkh6yvbeEsa94DhslZQLert0SdGnBuxMw3d+G
5VZ2/6dG8MplsDFSIhMQ9fW6Pm16s7GHJW6J+A56LqQ/oh2Hi2bVqj+37SohA2uavsacuIZi2dzq
0C3mtXu6OpdLqIHLTmU2HFG0/AHKYrc32m7p5m0hJg2lxHSTei/i9ugX842c8Uo8apO7VaKZs0Fs
fcpLEFUdRmEWsh+3suqRznjCiauDExsJRtrW77QM+1Rs0T72G76XDFJyb1vOtYt1+fe/XuveC5QR
MujTlXTmo1/z/lCYXLt9V1sOKmA+lO/k2KemKvrnRqnwWHpGfnXbuxVQMz5vNaS3dBpCmh6K1SDx
xAj5zm1xK5qeIc1cjgb3BnLcSxJm4qHmntudtJFd2+StWzCuOPQ6w3hNPNUJGMvd9PIwpv3yk+IC
maJvlh4VHqqTIKf33GtvHPmVK28ju0w2qimbsj7NtpruCMpS97zkUEBTyy3upD+l+Vf8kQ3wCuoa
EuEbwWOhYvWvbPTvSWXNHVw8CKa3fPkOec/snedl7X5ZyJpoqcydiYk++r0pPqhwKvZj3aHzuVRc
3xdZIB4KsLcPiY//dOMgrtiNjXBp4i70dQe7yQv5e6jraVdmy3Jyuns2CI1x0GiSkEuwgJYftrAv
9nQCvNxt8cun/cviFY+9auawSb7U/yvy9b7r3VRloGfycukwnNRWrPWQRjQ+GCbfgfT/l9uurWCL
e9Dupbrt06AV/SMuXnxntBr3bqvbnmTzW9QW4cl1NZ8Jf59Rzy3ptyFocsHsNPiQ+jTu/WduCvbk
8Wr95LZtKyXHsOcCHG+OClq4IF9ZRbODksOz0+I29iwzBdi6JYpocQOOZFGIOjECRvT26hxX4hUj
txkMC7qMg5fnQ0oMCrmeotO5WknzoCmtH1QUtl8QWZkbUwNXvJaNvMpzaPq0dEBiVHvZrjVKJqvX
AscLqLDbc2FT+PVc+HxYui6NfO8BeelpGDa39Mgm8AsL1XQxQXBU8ol+kag5fFhYN7r5Ght/FdG2
KGSNzwxdWG/Xlqh8T61jLdPGX9WDLJfZg9WWk9ce6xnyujwXP96+Qhev8soVshFYKJNGZZGpFuk6
/xXlc5UsnXLiweTEBl7NbZ6tRCL/YoO37CE8USb9RB3zIRt5hakerw+kaVPile82TLZj7BPputu5
WJn6RlRtwAvapu1WfOsQTOt6cvNmNuwqQ0wUy2WqU9Z744Nu4x3a64PbPbdRV3mXLTPm99pUhNEe
ktJfZVN/cTsS6/XYihZdI4GlGeBi+7LOf7Zb7NZRIzbqqp/HPjOyQ/JCIIW5sPwfvQWO8bkNuwqh
u+7NJVxXO2p5F0Tee5G189HtWKz3Qw9zFivoGKST4e1hBf5qX5bC7XPasKu88sFHJC91QG/8wYv8
XdPzG4nXFcu3MVeKViCaWdYuBfdoeJpNHiaB6PiD06nYqKvSmyGUtqAB40u8EWXu3Td9d+MlurZz
yzbXXs4gFpub1Ov2dRRRDNiH2Y0n9draVmAXtUJowfBOkKn5WRf6vlwhyeJ2Jpff/Cto1MUAiZcY
pcUqXBNovuyG3DEeteFWRTltzKNw40bzLzRINp19c9t08HLTEgjIyW8mXBMWxEm/4xGLHc/Dyg6z
bs6brizrVAis2Y1ZvZujG9nhlWjF5uUTYyCDvGG4I3mMSIVXZvk9mKpP5nGbn52OxsZcxQuH9tTA
awDRxvrgieppoXN/cFvc6hmjjh7PcRzVaYOKmRdl9yab3dIuG3E1FFuzBgRvGxfyIVyjY8b7X2/v
+sqx22irYcwx7Nitbdoh27wfo6bfVSjr3Ed8c9y8ZaBVS8zSzxkCllkHB5+K6Fx1nRtNC7FRVy0o
+hTqxG06CHOM1FAAOVKXbh7Xxl35q+ejjpZ3aZPTk2T7pnCbuyU2c54ZPJl7sgSDrqxJUjf60wjV
gbc/6RWPaKOuTMPohImZLgXDu0lEz5+077k9bzbiqhynKvJBxnmp4XwDMdG5HAa3aMXGW2kZcE7X
uktFbb6YVXykQ/nD6URsuFU4iXBsh/bSIhohXBR3qHTTGydyMe9X4nEbbRV2cpaqU10KNvNux8Ii
/MjBa34SbIzB9J7NEEMn3q7P+1ttjD+xxGs/aT2ndNpUqblo07of12+rnjHbW6isOhiox7xTpY9f
n6C60XnjVieDiuXHeCMIX1vefa0GsXxkzWh2qCaYJ+ln6iTran0mKhr3eck/htVQ71rZbTsdx/Jx
xDx7ImVn9oPuxKnshuo0zLM4Vmv2T6uVdyLrQnKXJ4bFNq5nIhn113FVKWXsA8Q3fvqZ7zTkSGx8
maAmjzzSdGlIRgVKt9AkQzM4xgo2wizuynwoGe7YqJFMkg08idXgxpVDbITZFAM+TaAgnrI8h2wl
iKVXKuXezTqsgKGumjzIuGzSdfUPfA2qJIu5G96e2Aiztp14HJRLnfoKqogeFe/jsPyf28atQJ5X
/oz5SarS3O+/MRrfrUF3S57pVSeKe2i95qIflBTgIk55lf/MPfUjmIVLoIClL8Whv6LKFfOecWZw
JJVPx6PkB9D9O4F5sbblGko++tmkOXil26C9D0hbP/pTfEt751Vfh9Wtp5xxb5rrulVpFfj1aZ3X
+m4DWKDbeLGTPPL2XtRQsNdSJ+I+/ODl6/x1VF7byGJCvyMdpmAqDsZgUI4qH77I4QZhfStDNgVX
HemaBi4hOIUcMzJeBxJYt8Utu1pXzsZMIRWcyvKzF8163xdb7FLAws6tUHzNuiaACm+VRmQIk6ki
RVJSp+keLG4Z1rah1UCCQkIZrvCSTAY1NMX4B6djsTFPLAqHsQYNNyiX+m/lEgVJPEKwyG1xy2wh
sOuFwFO3aVFNGdL6xy3qlhuX5WKf/3l2WWzjnjTAGkFQ5A3Acdka7Yk25Q7TBP2uH1hwHymj37V5
4xQO4df+Y8nSrBHmZADLLz8V6j5ixCUgx8qWFUu0uwHfHFW6zo1MwobNCVnVx7c/wGV7rx2SZbF+
5zWr4gEQbWt8LOJ4TytxInH93d9uoQL+cHu/9huW1TYl6GrHLcIfMAqyHGZW/mpoU773agxeelPh
P29zzt6BGnaMEjkR+RiC5cEkyoT9+yjj2EnnzyWY67Ni+Tlpv76FG766NcvmQZ3gGwKUWVr6m+6T
qcNrWudZ91g24BzZqVC15DhEIKvtkKecCj6EjxH3gm/NWoYPvJfrnTfXBajAOdsD+NW7FOrxzS13
EQc5uIl7T6UbX+m+JjWGjbRT6RWLW+5iJBuLqgjvsAnj+EjnoN6tMbCYb9+oy8155Wv/B582Qbhy
bHULHrWpwBzT3Owz0LY5rm45jH4IWGiaDmUHH1Pe45abZNFOeQeLbZqsCGWuEch6pL5k5gnLewZ+
VTe5VKjav3wbm6wwK+NEpeE279qa/M4Cb3NzozY2zY8rFAUUqgK15rgqTVQlYG27kTFd/MxrH9Ry
EWTqBnArN+i95FWx24pg2TVrKN5BTtEJ/oKDtzxE3YB6L2qZTNUoxH4Y1cO0QqXp7Qt5bf+WjYOL
q2RoByhM7on5XoA5dCd7P4Qx99wlVcH+LXMtyxAheFuptGdUf67n8n3ojc2Xt/d/zaAsc5WgbFIE
RMUpupE+oG/xl3wEksRpcRuSNqMTvjTNjJ1fJid4+1gL773b0papFks0DSJTEGRZFpZUpMoSLvSP
txe/8rjbungBxAID7TcyrceliXZ5J8mR+WH1pe1BEmI4Wx8XE9aHt3/tyiewO2GZ0rwIpkCm2WrU
rifDs6652zHZFASgQq9Eham+1KxFu8PDF+9GOjp6BrsXBsRAw9ZqhmVFJPw0x6goQJq7vnHvr3wF
G5RXK9SAmgGmtW7tIauHd0I3d20oDiVm5QJWuIWgNoRt7YaYkgwWIPPsW5zHj3EzOiGGWWzj1lQW
BzNEeC9rT/+LSHGXx/T57VtzJbay6cumCS1rCiQiCns9SvtF2DX3BBCgUyNN/DWPhPz09g9dMFOv
eGgbwNaAO5qTJa7TOKdiSGqoRKPluTancSPzfbP2C7D5SzskIiMSGCA93RpE+VMAfeWn7XZoTJum
wHOvUEXvpvMyQxCQjxEIjKa8OY6jZxLAP+Jd2ZTggaW5twuaqnxmDS8f1eY5tQjxEW0XT+BdZoaP
2PjBt7KW/8jOiSYSS1uufWkMuDIl2gQRV0epMMvbDNG/b3+3K27FRtjFa9C37Ya1N2/9UIVjmHQQ
e3Hz7DbArvchMVuUJfwKb99lOa32omTj0WnnNsIOJet2Qt8OIaRRZCfN+C/av461HBtaJ8CSN6hB
VGlZBEBMsmlMwrK7Ec1cOXMbtWb8qpBtnks0fNefsz+Mu22+KRJ+bXErVQN6O/D8Ef6wGoPjNHo/
RsjEO37Py2/+VVuhRdHPbMH3jImIwODVftM5dWlBsNhW3p2mdu7qfpVpvpDwmEGDewc21/Lkdlls
64wDP+RQTUpXPXifoFjwAIW27Ybvu3bkln12i7+uKsIDF61bcdfGor5Hif9Wt/pK7GjDy+q4LXqk
AFVakKg8UAaGZZ/R/LDK1qlWzGIbYxZynm8TNzINe3BcLvVHzJe4+Rcb/tnRxmixTND19rvnZZA/
VtPeOX1TGwtfV2oO+nmQqV54cZh0a3aY4snd4i0bDj83ZesxVFnTeTEsKaP4oSaYhXDbumVIaxPF
UBdB+htE7buYkwJ3nToREOFrWpkMQTU36GZkebQESiAmVUIM3n63nVuGRPK1nfoFhRSAEOijCOo4
Ia13CwZ3JVyxMXa9L3tkRFSCydlPvIl+HTO9J4P6XMXV7PgXWLnMWkQ1iv6RTDdMxQ4lKPNl+d3p
cGygHQZqgrHvYthR1XwGb3Gzm2pya3TnipexgXaUAgsfQ+0wVX3VJcAlL0mWjY5lbZtty68jb9EG
SGrlR/uBhp/XIHI8FevKTFEbBFrAPbJt+qb7o5q5m3OxMV+zj4KzAhFhWi39fT1Xz7Keb82VXglo
baKtYRF6nIKhAve8GtS7vuP8cx42xb5tGhCTkqoAFxQLNU14UwQ/FgNlKadbZOPBROgtga4WBab0
CFBiDaLnjZnfbotbGXEfhaAli0NcURbwE+od0WlsJ+NmWzYiTPVxDY2aRaaeF9xNQ9YkU+wa2djK
rWwEJiQyBGGTnMJnGbTRPtDTdCNCuPLM2kRcLB8opaxAEtYv8R0r1vx9DLT1b13DKd0oA10xYZuO
S0R6Iaad8BcMtU4aU6PC1yyOZ2+5/UbTaIgGxMMdLf6nMpHOIF503LhtwjMa1eWgJfq9aG8u3amS
zIkcnCEQexlUTq3Y2FAalQ651x0CFhx9Hjm+4jZEbJ62LigVYoRBeEPiBflFLdAt/rChYdxM9Tzn
MKWZDmC1ARlC9W9vAHVwslSbkKuN1nKIKqTuASY1d5oZqExWAc8d74uNEKNs9bWKOpWWLPpEyrlG
0h47MTiz2L888H9lChyvbNmXqI3lnS93UeA1Cc37W03lK7b6p5Xy1+pVLUxvLpFfAN6M+2IbtztP
qmBHZeC5ZZc2SCwcA1qt9VinJCr6ZITUEPFvSWFc275lqXkAkC86gRI1/qGGxiGVw6GXS/OhLLrp
Bjb3SlnMRosVJKsBwx9Q6idbdxCbnHem8Q2CNVygmfNvJu+dNEnwsS0LputcmSoE2D3OCX9aC6Hu
RRk5Jic2fmwAK21dK6TiU92d2upfNixuIb4NH5s26RVsphVImKg5TJFPT16ffXYy3/8AyIaZQk0F
aVs28nbHglzsF39xmdZnsY0gwyjB3KsFviELAgXF2bHZe6H55rZzy3YbtdaxyLYqXSL2U3XrDNau
2EnXDDu/2MRfpkv6cZSKjSisYJD8ro6y8SGqG7fCig2oGgCPjppqrtNOZ3MyjfGPItSO39MyWgCd
xBxwUqVGjPH9Ao2D/UqKxc3d2KRdVT1wPlDAjAO6fOyDuTpAucqxHWoDqvhAtkEQpCUgX8ofCjao
97qItePW7XwKilWdJmiczbr9JYLlXStuySNcbtx/K7vCRvaZuWWkCitc8z7YRrRaY3TCNx/KbBxt
nLum9dmNmPtP1fC1n7Li4nJbIGYOCWSgVOs6YWWeJZITcTfp0dzTASTnY778L+xirXZR7UWJIlwn
mNbWdwryQI8DD9gRUlLBKRsqsfMpKd6HzET71RDzIQZJEmgpMv8ONP7s2I6kOmYGedGOalCR74N1
mw95loXHOe7qQxNPGbSn+zG642bG+PMIFu1DtK2fC69Rx6Fa2ujoL2237NA+z/rELDNYAfO6C55l
GSixW0ZPTXsgPCEcnW3g9IOgwoGQy+xUCbK/kxqrDjj5YuMiEQWt70vW+Q20k3qWfYuMrz5BdwcN
Dh/1zy8i0Ot7TMMG91wg0CGEd+9B+drceKpej4qFDW4rNtauSuKpBXlDGgTbvhmaGyHaxau89lUt
VzaD54V5/oD2x1TqI8PQHqTman6g3pTfu3hLYQPcglAPiyxxRwOxYeKjJ1/bbryFH7p2NJd//8tb
ejyqOL4U4m7O4922hO1BzqpzGVIDP7Ll0lQPQoseqWaqwIabfCZR4DSqgpXtfEFs4ExZUVDUcg3v
VLtCSgy30ykbETaQrVg70UIDFRWcSTc7AQLIwyx0e3D7oJY/y4ep6sKuA0wuaJtdaOiTxoS5U5Im
bCQb9TivUGRF6Ofldyxuih3qLW4RvbD5u/ygRm1OtZiGX/UxrKZHAHjcQNbCRrKRCZh1CgBxuuYr
hD09kn+Opzx6fvvM/4xHvGKoNnQN6GqK1iS622WU83ch4uL/oQ0d7hdg8ZJtzcgXqfS6GzvSnkI4
w2Mzk7DY9f7K7qtmXkr8n/i/3C6Y3beitVcRJlQJ+HtbPUZZ8EMPcrrhMK48ajaWjvlZOEWYHk6V
5+XNLhBrAG5UdJz2/XhpnQY9BNAcr5vlP0SoZob0okpFkT22tHgvFuI7rm15jzis5+AiipDO+SYR
bCmkp21D3azQ5l5sUOchSMAqzNHoJcHAXgRM0eLUaxI2tK3oFkNzzksQ+YQEdPE5Xj4VOcVDAHy/
9NllMc9jzeGd2rj1d1nD8You861c65ql2Ng2Dr2ouB56lMijVX8qq4WeVkCJDkAia5EMKOY9rtBm
OqtFQYJA1fX7Rgw6wSxyNuw6WpunZZjDG3f59feJ29hxSFcFbdi18RkjmkcKd4fikx/eeJ6u/Knc
flpxwRo5VVV2zidT7ZfSiKMONr1T2dI9BG0h9/k01P9uGEAPknpg2f3MO+/Q87g+VTUKVBP4nW/c
x9fJVhi3ceUZ87lhXZideUf0Qydk8xDPreqTciP5QYk6gh4fqAe/DPOQqR1S+3BK6IwXah/4rHyY
VVbuZch7k6ABvD6ofBuP8zKyMiFFKU++xFz+29709aiH2x5GDKVviqEX52YMm0MWjOHj1izsGeRV
/IbDvvLhheVYVAQmBDaH4lzm0c886P7te+bEMcIQUr40oKxSmDwalDgDjBRBrWSgybSwGxHhtY0H
LxfXy7bRWEtxztvgM0WjbGdI9/3tc7+2tlUHASp+xLiT4GcYHDsU9XZCSVbvnRa3g7UFSOUwNyI+
k8h7F2tz8mn90W1p60zyWCDQ5EN87rfgczOMYAqaBjfMAP9PsKZgCVut43Nooo+ym+8VjNVt35an
nVgYDFE7xuc8E+8zFfw7xYGbY7PjNFYFOtQ+ltbB+lBl4rdXccelrUxzGQsKbC9MJ6SN3FE+YoIE
UGWnI7HDtKLsdTvVQpxjNst9ZpC7Lr284QOv3W8rm4rCTC1tzsV5EXgxiVQbQI/c7RLaz2YMPs6Q
ILI/+1tmThkGDtCGjD69fSyvx1zIlV5afQRdrkXlOHNvYdNpVhVJIp5t+3re4GEqP75Rl3u96ooi
xMvfwWQQWp2REeD9NEOXzKA/LMBc4Hd7xoi8I/GEjKIAG8jbf9aVD2KDxaG/1m+r7Pi578g/cQN9
Kt936j5gdODlXyKAqQwKb+DnplJdQpl52qh877bty7v1V1Z7GQeAnp7PzwNdPnU6/xdUxk61BM4v
J/X30rwYWV4FeJd0m0EEsCg/g3zYiWsU+iTWy8SCKN4W6DudxZpNewwCfO0pd4un+X+ITKsp6LIM
i8t+E8ljHFXihp+83L7/JlfchobPYVQEBbiMz30VRu/CKqoeyqqaTiFoWJM67Muj9I13bEje3bC3
K3ZggyGhVVEsYga2vWzow4xOUFKq/DdfwjP3TbkP6unZ7SpZT0BdxsKsF52tFWqnaedpf1d7XLjd
JhuZHl7mfws28TOEcpGL9pfJtsVzewdsptJN9gZd2oqdeVjX+xxqWAc93ZqpuuIZbFR01RbDwHjH
ziYuH+tFnpoh++V05DYSmpbFJDEEyc6hKOP9VsXv2wujt9vilmuQRvdbZBg9I/sX5x7I3k9DJ/Mb
/YHXGVwZt+HQFECoYJQtrksckTZpoLP3tQAWMY0X/b31+/XQym08wFhM0i/T+A7BlhvKG1p+L12T
EUQvgHnTM8rH+X5sQnmMgjpye5ttjLCZ2iBfN07P/pqFePRJ9LSRNryVUlx5QG2YcB0UA2iDOTvH
QwHY18qqPeaGkbFkA1k+bNGAgMDpBti1FzQut4AKQs/Mj/RHyvSyW2jd3Xigr9iFDRouc5+oqorY
mRaxOAyYZVlIcXTb+cUZ/vX28DH312kb6Xlqhoe8C3/l5lZ97Nq2rde4JiW6tWhJn4lezYEGa3iv
6dzt3TZuGx2uvEGx5XLki9m1kYr2FGzNbotf/qS/TmXyQtZLFeFU5lkmcUW8+1BxJ5FIxm3UcD40
3TD5uC3cb0G3LBf/FAv1023rwcutl1MJ4EIVwxl54LJugzMww271VG7TXZp4q3NZwNFpJknSbeYI
dURHL2pPJkGTF0CCdqPnXHtkn9VZgEqJcCJ/YNwGJNN+adeSLTjzufzNJzbvuhzVS6czt6HIbYay
X80U7mLdVHpHxkAnLIuoW0UUae3LbwrFlRjOsca5T+tH0gCXMkaRY3xoI5LXZhpaXzb0XBIvux+H
7he04kY3D28DkvONkm5uaHCOx1XfZ5Noj4Bk3eqUXfEwNvMnD2Q5BkATIJf2/yGR/7j0+vvbn/Ti
Rl4JP208cqVH9BbFFpwjKYMPzUKa+27Ihrt8kZWbW7eZPxEizD0En6LzknceUOA8gSQA2729/2tH
Y5V1IlSifaq86Bz6gGLmtD3SKrw1/n1tcSuADYdNKDL3WLycxwTjOA+s2dzyLBuO7AWou3i0uNx1
AiaJuWkS8C87lkhsPHJZDJmPSWV6LgSApKreLXp03LhlpIZSXBnW0jNokP43VNV3GdAbmcmV87ZH
HbMi98Ph/5ydS7OcthaFf5GqEEgCTenu83CDH7GdxJlQjh2DQIB4I379XeeOchS3u0qTM/BAVgs9
tra+vZZGr6MmeXfs9eNK7/kD3GraOUbno6g6U6kwj3TPz/s2mHToiR94H7tVbrqotrhmJsyhofeF
KnKeAvbDa4K77Dc8yzkfFESTFgnFFKjPdGlfsuPs17pziq5reDT72LN8pt0fkmvM8qiq/KJFlwA3
Cx4lV1xvczwH7GlTl2WqEua58l0GnCezAcW1shxVySaFJPLfx97+6TUsLuV9DHE5TnJjed/GP8Ix
+JEM/LNf004WalR9ItUqaG5GqMSmqBvSv3csWf1yjK7EnQ3Gfi2DIcynsucp64NrI2e/5ekC5GOY
iBFxUYgTNDiLrglOuqruVeHfWKAuQN7PmwqKsotyXujvDE8uWvutIBceL1F8RBmE7vPgYO9R0HeV
VHpGii40Hq5bXZTDRvOZARKKV428bpkUT35zJXodD3WDVNKykeaN1idmUWlT++Elcegs/B40VRPR
AU0z/o8sq99aUEt+vXaO5C7EQ99QjWEuINIASIn8YxbPzKeLjCfjuKpos2FO6zm4tH3ysMJw7dGr
4y4zDqOGsoYpTpRXXfc5OlpUH9XzH35tO8veROAf13nDNWXadbqP4r1BGtovCHJpcdvv4GwSHeZx
L7q/oyaoPpa0+sev58719sV4ztb9EuYjsftTtDUf+nn3fLVwYfGiCFhQrpTmdiD2IZoGck62+Q43
eGNLcTFxFsEDsUZpfT6b7tMaD5Bemr108AT81V8vzcqoFjmWmeZr2YynEuqf6UHL0fODOkuoPIq2
ng0utbrpf+zlhhUEIxC/7+kEtQBvW3HUYZCruuWPMWnnU5QYz0S5i22XE1yjKmqCvD06+JeEGWH1
314dd6HtCrygCTsdYDc88oonv6/t5jdTXGR7G8Nh2Hlx5M0OneJTDK+Fz/OyF59+3fMblyzXZrmd
GTTntyDIl22u2nNcjz1SmEVE/irhcXMnl3NDagHSx6+npO7hwNMdZZBHreLFiUVG/6aDFmKfR69P
CUoe0511IMZjntAQWg/QB90JttGDlPYbN1V1+fXP/fm6Ey7qFrSNkQNrjzyBAOxjQsSXYUn8SsFi
FyOHHEIVLbKwuamHfThNI+oi4UJKE8iiFEnnx3zDOuH1YJo9EvEUyCPvbLcD4tnEqfUOu12ivDPF
bKYJ86212w8U6KgTa+55+rzsyz+50btAebdKaeOdHnksu/Itq0P9BV5Y4cUGLX+zjH3N/TYS1w86
wHiUKowPZMm4/RIrPp4oKsjuPQe87HX//R3gM5wvcKyDSmp15DKS62UzQ/2PGhLxjdRj9QzXrAqf
PRjGS78e9Cw4ZHFYTAk02o7aywZY4OnzdRfKcKwmFLYE+cG+x9iK0zFQfrkFaEI5bdN97vF4EuRA
xfmphTZ/pJrxTgj2/3joZ4PnHNobobGJ1+jI7RSUAMy3Md1RcZ7Nle3PRZ2oR25E8Wbb2+5UsIOm
WtbdqaE9hNNgjpGKCb5UIw+nKk1GEl1QWoi31GqFNharrH2sTRC156Ib27PfnuEMx7a2fTjpZs9h
obdcJol37SOwfmG6cAlWo4xgW92i9a6sUrzMrw8xSzbPvjsbb0DGtgh2vb9QNPo0Wp1WSel3XAsX
5tJhSeR0JFu+NXiZ6jQKfiDy4ddzF+IjkIxuJot9iFAIQxf1U48/XtsDpA5eT3Bpj7lSsj/yldm/
Bq10OiXcKwclXN6qYyLZStodOZTOvq7vj6b+5jUNXTZ+7uUGL8QJG3PXQj9QCqSj0wUapJ4D7gR2
Oji04WF15AyFINdkM+bExuWekvjL0P5s1Tuh3VKsnTGFOXLB5jCFmmB3sXAa8/ugLnYFA8SwHwa0
HoS8SEU1BOnKG68ITLhcIemCwlZa2HyA8fKneqL2vZgm4tn18PVc7GFS0IYksXlX9fqirYJqPJut
V7QuXGKZ1Jr1HR3WHPYif4d0rM+9on71YcJFr8qmBkY37Htu2rU+TZsuHsEtlncOipeT7CczxmWv
ENFEYVfNe05FEz/s8LTVZ6mCONMNr7/yF1fZPS5BEsh59vxFLodVJNFmANkv+V5hsxnG5boG1itj
Agro9YdGMkMNbCqXHKzC8lxElD7wZvJ7xwei8Lr1iG1awAF4zsORQvpTxfEjxRu1X9jsinRuhlrg
G2LKm4496fnjLo0XKoNXwdf9niIZzkfPpnxqiu+B+qEgVei3slzqirV7vBa4meUdPx6gZzem8xb8
8NqMXeiKrMcwo+cTqNpr3OwmBXx1T97/ZUL8bOI7G7HtxpqHC51yacbxgRs7XwB8RE8RBNffdGsR
fo3L1U85HCKur8dfrxSX4go/BN7sNOWtXD/s01T/5TVMLgil5Wz2Y47GvDDL8Qy+fU0hMeYHKwmX
hLKiL1V/tGMO5fZ/tiLI+SjuhPg3jiuXg4q6hk59zIZ8VdvvnOx/KUk8DysXhJqbVcI1CVO+m6Y+
r0Nhzi/bjt9SdUUhe06igpB1zOE5flp5EKRyV9ZvSbkcVFdXCzwY0XXsZfU1PoCSaGL8hOaFSzpF
U0P2ct7GnNRHjSrpBYUQ+/zBbyo65yxgOTjSQcs+N838QGDhl0JQ1E/nRLgUVYyrvphWMeQwxCVP
Uy3bR6snzzXqQlQRoWUhQjXkXRd+RBHCqd33r78elRuZGThXvF7/uykhuIFMZB6Fk3gq9vhp2FYc
Hf2piPr3hPLLKOMvotyqN3ou6yvrAD/Zvb33jnDjlHfBKlvtSPls+5AnVFuDkhbNHqchCb91VbVn
UMotabrpaPuqhqr2mwquSCMEwyG4l0iTd3Sasr4fzaXr2Pjp10N6Y+v4j0ojxq1JEOrmcLfU55XM
fxjteQfg7nVuW2o66dnkU/f7jgRH2k/d5re2XW/huOcwC+lYn0OQ9TzSGZUR9/I+t4bEyVhZWAmS
hjYYki35+EDxx2+onTU9mjixtd7QLgp+oPrfpIywewa6tzrtHMMmmojkYjc5trnhIYaL4yWirPAL
zF3UquF98f/gPF/igqambNOxIn4qOsIlrZp614smtM+3U9MFcTrZzvPwcjkrsAoz4pOoz8cq6DIx
jGsW9sdnr+/pQlZtOExVonibT4o+H+v8ud3vVc/e+JouYoUS57aGHUOX1yL5C2VoZTps6je/bjur
shFtARrE9jlLwk8r2bOaIwb3a/vl9/wLg4RndhgovMvlhIlap62py8xsRPlthS5jJfeFBToUOk/2
ZTgpmHOd4PjueSy6eFWV9LboQtnlTBZfiSqOdJknv7XvSj6GdVipKok05spEL0dEpnNDlV8Sx7VV
7ouZoejxZdTH4AlXlN9H2KD++oO+TIqfRPcuXKUipmDGZHWOSgfxZ58QfuYH3gkmSNfeKYC9Mddd
wqphiY2KosdOzsgnCIzUaSSJ333NlZMncRTWuzh0zvY1OZN4LIGIdrPfruhSVkErFlrSssuTbrWn
uB3eHBDKv7OUbo28s0z5XIm9I73JNyGmDzMLt3NcJMNVF6D2/T6us1pf1PBRU6j6PDywnI5prk9i
6KuL2oPDC1kULnRlyvXYkrnGmhJ9DiHrJ3js3Mm43Jo34eu9puqDAzfkps33sFU5BFuLS71H+52x
udW6c57WzbzDgHoyecv7b40pJCzatt/9xt25xSYqigkM59u8Ctrjudx4khmzF2docd97FLlxK3e5
q62HSNnKizanxAQfybZplUbNNl1VnYA3JrW42CoUd3aJG4PlipdNtZnGYY3b3Hb2nVB/w/D6zlvs
jZbdV3A6lzD2g497Ph78d0n6D1HjV9UvXNfoYCxDsGlJn0/xpC/zmB1D6GdBA43R13OTaAgfIy+N
uKPv47St1zcU9nN+U9MFvGYVrIPcojaf+6pNLVmbtBy8fEyFcBmvBGpQtOOyzzn9YRPQhqsSnslj
l/FqxtVM4aZM3tgC6S0ZNs/Tst7zG33JHf7kqHKNo+cwjiZFBp3PQGCSNyzkVX0CNblB9iLm5T+a
G+Z3rLjM1whQbbWm07nWwWM8rx/N6ieoJ1yd0G1Kwibqty5v2uYrsml/GlLXZ699x2W++g2AtOkR
hFSy0sNJC5ibNlOJ8sjaHn4FYMJlv9pFNwWliNH2aVtPiT6gO1hEfieuqxaKSARlMDbUOY2YPFGx
tBeTjOLO+NzYNF36iynCZTtPOM/lMFy3rYBnY9xDZwyv8fV6omFsHm2r6Z297cYJ76qH8qkPtmNY
O7y90f4Sw3oOmByKGKn28gFFnseJIVjJqUaNKo5I0qRJ2K1pyEs/XQLUqb3e4/qpmKAGjca3nrGs
pcvjIOrEc2yi14132yT3GQaUeVOE9iKr4TtMeNWbJgz1nY/90s2fbBcud9bCG6vdJtrmOtxOUxGr
lO3tp18vtFttO8HDLDerSDvpfBXlPxUxnycy3AmobsxRl91aIJt0lHZr84Fv828CmOUfA6o9SxgR
8zHt1dBByzXxY4mFi3Ot7VqMeDjHZ+CKPop9UGdZsMpvNbs015p0h0DCHVtFPf2jwumJMnFPffbG
J3AZrlXstTms0chYV915r6J3opm7i9f3ddGpvdOomoOWX67jMDlLYeJLA7UVv2y+S0wtSg46lIvO
+V6/jXBnSeU4f/XruRM0LxWjFSAWnfe7eO4nUaUl1PY9v6cz7VV3BHFfmCbfGEzrgu1NOy8f/Prt
hMyLXWqEJrTOu6GaUj30e0onP48d7gJSJJRsaeKtznsTtSfQPuRU0sMrVuAu+oR03D4vB1X52BW/
N7gnHnq+0/TP9wLukk9kLpSZUJ6YQzQ+QDZameKZmXF+swU9fV8SQqGQrpsvPp+AuypYErpYHVzZ
VN4ni3yClmd5Qj7Tz/+FuwBNNZVa8OZQ+QLLvb82O48PZUjtmxlaoHe2zp9vCdzlaHhR21Lts8o7
VaA8B7a1Jz3AB8JveJwTay50Mm5tida5fV77vbrsg5ge/Rp3li2c7HcztaJETcf6zvDlqZiOwes6
wV3pIir2uWA6KvMaxONJlyJKCXStvfYE7jomN6ic7dbYlvkmlz+bCrKucfXRa1BcjCZeNJxIQP6B
7eafi2l820bdn35Nv7z//CuPWbDSzInSaHpLnhbd/xFq8s2v6ZfF/K+mIfQN55pyKHO1TNDnYQeu
cMIPz+P/wfOifTBFT0gW6+m8tdPzSs0ffv12YsmQbAFyaGi6oOHn8BAmrUngJ4cAiOj1oMDq5VhF
rcqcIGV32QEkQ3IBPsR+XY9et4735aVXoSQZD7r3iu15sfhZ1nNXwLHsUB1W7iHJEmXid7Pt43fl
UngdemDJX/c7XLaynU1V5ksfre+Sim2XQSbMK+8KsYnXrVsSb9T2vAQPRV+qzxW0mAP69ddDfuNo
cnGoSmH9tBG6rhZFqlQSNrzj1NZdWthwflzwon2mkty72f78XZa7JBTQyzWhy0ayZiCKn3bSq3Nf
ivlHomfxgGRb92DNQE4H45XfluwCUpSsnVSxIpk9lv4HSch8xoWi8Ko+5C4gReEMVcKpCD+Imq9T
Vb6PIXL2609z4xh06aiq6HlrDL47Fz8ELPrOKuThnUPw1ndw1jFsdxCKdKTMuwRCTK0w5uGgc/NG
a7wG6UjCahxl/W/wVuuXYOYuNiVg89PN80SybscsTmrIqDbGr6gXkN7rJVIxuWL2IrdGd3OBROd7
M5Z3YrdbX8FZ24WcoxocosyW1X5ut/rtUVu/OMeFpKp1U6RDyULOChvD6NLCX4z7TR4XkQo2C2m5
DmcuC+ybKBY/Wjn64YzcBaTCEP7iAupT2dJNz9oWbRpSes/o6sZ4u4jUwsZo4+VWZE3TPuuJfbGo
X/VaUC4hNVVxNK9lRDIwk9+p2cxjSGc/pRDuAlK8atthPHaZzUH7o6LghUfk0/wORheQYhpzOyxG
HAEGsgyJXv+KA9gA+g2Lc+pG0gxq3DqZ2dp+oaT6sJrNLzxzhdfYPKtiD3iRqQMyoUe0frUjL+9s
vfxldf83M8RdPEoPnIkSB0kGsZ0utzSe4TCaLG/LGiYHbxQuEY8DSuZTiB4Xj3HJyXtscd2zNTCY
TeNx2f6kci7fh5TTPoWgETvN+yyT1KzN/J2hDOZT3EfNt1ocrEzh7SY+LHUXl2kHx5AS9/Fo+aHA
B/4ZBQxsExkaDdJxCy+6TPRpToLla5WY4wEPDCgK3tr2XVVR2P/u9bzB5gCBcGqInJe0wpTJe8EO
CJnDg0GUSQc9JR1sKasqPM5vY3wFeFF/2RNSQZ4zWfkDLJqbrGyJfiQQ030W22bQpU36QXPchcMM
qyY6RBFkuptJpUc94Sm/8TuRXTjM8gmc/iiLjC/21G+iT5cQm8ivZ/PPXxe4S34Z2N81y0vHDWre
f4y47D2rCIVUcVu+LcN+fvr1f3Njm3Jhr2k3Ix+YKDI6BI9Foj9uCOnv/IRbbb/8tH/dPJTQkL+B
U3xWwNElJdpeOBsOv63EZb1gXSQOIBNFJpYoUwX/DH1Cv0DVRb2KFfkZLack0zQp0oh8JJTeK737
eQ6eu8paSR/D8YosMisalMDPkS0f22mhp246Fs9p+bLN/GvYRbtOSztAmX4WU5cKZvPa2ntpk1vf
1AkjtgNwbkNEkiEp80yPmp76ldae39S5IYQrOOi4OZJs5qs9M1QOnoamH7ySqNzFvspezaQ6jMyG
qfiuevpt3vlvv15FN24fLvbFjxkCVcFcZNXK2rMqw/USRxIGmonlJ9mR4/lIhB/XzV0MTCMts0Mt
vch2U4dIwnXveRt7pYJx7ryeOyguZ2OlsOvYWU6nQe6Xcov9kEHuSm2tnE1Jxyd0vAj0gwnM23Iq
/NT2uKu0hdKUcBAoX87WLmGQIkhqmDq3yfnXH/jGtHdBMN7uAqoBiIqmSRQnQoc6lUdo/DZKFwSb
TLxAhojLjBk8+6kdZPfB6s9+XXdWbFlTheVPZCa65Q+9BN8VK/w2SpcDWyo4T9sWowI146dkeOrj
we+24mJgpoS1AzmozBLS5yixhaAHHz94DYjLf8Vk7Ba2vfRaoMA6KJpTnBC/EgDuAmBJQ49uqA+Z
9cOcVobsKYOngd88cfkvTLsyKmByne29fNu1y3iuglr5TfHIybcpG03QFCjjbFfdYwfjwVOdVJ5L
35XZmpK60o0qRaZ2dY3a4jnZPcN+l/jaKyV6wSuRRbBTTTu6PYaj/MtvqjhHqaEVhbNBLbJm+n1m
3bumX++cGDc2FFdhq4WOdhDXSmRaYbXLUDwHrHvv12vnGG2xM9HEGpHJmWRk/Stqjo9eLbuU117Q
tgvoy1gTEWSU1ORpH5Fu82v9Jcnzr8BFt01lR9uKDLk8DmGAbT81Cb0T6P6fB/nJLctFpJZW77B6
APoGsWIsdwsvnNNei/J5bSzCdy6/SxJXqU12fg14K75iLbdPdsLeUxVDpNKyCbaLiGaOZ0aC4oIS
B9q73YQVxRu1LmBEN1C/jdUFQyK4d4hNap7tNH2Z1H6mgsCsX4+wKJee1xrtBkJs0DHpg7Sr71xj
b8xolxIrwgkXvDCKsQ6bK2otozSM480vMnQpsc10kldwpcqQ7vgmgvbLgtXoN+tefs+/Zl3Xy0HQ
UPLMdsF2VsG4PUT8uJegvDUq0evWm6ruJ1qWPBtW9pE3pk4B/fjlgVwqbJcUZj0g6mBIJmGa3n6T
++GX8HCpMLIcQNgI45nE5RkyNCuyNU3ieUi6XJiUJSKzCaIWkNP7Z02g6cYiP19b7uJgh26gN74C
8lPMEAjmDD1UI+5SHjcKwrgLhOkwGnu9Yra8QEjp+mJEEQvYFqUU59upK5PofVmE46egCM14KmY5
qnQWg3zs7Lyd6DxYv2nrolbFNKwBkUWYJXv8lhwmW4rIq6Kfu6CVUkgvjHZh2VRFWWv6jBalZ9PO
ckiUXURnkigLVrBupOvyaK7v4XQ31ppLWGFPU8HSRWFm1HKOhH6kx+q3/1AniJ4NNxPgyDDDQ+pF
8epa7fxO0zcyAv9hmZnCg4LESIvedCkOox/RxIfz0YTa7+LrMs1DqDo9MxJmCKSfDzq98V5tLh3W
11sdQCQrzOYWYyKCD0ZLv6niomAUgYDcV0uzKCmWNCbqSo/Sb3tzQbCAK2MMpRbb21CfZbXEKRRs
Or8EjIuCkciEKEeqgszs4Xc7DngXUXc6fmOyuCBYuMTMxstxZKqS9mral0k+r3W6SuYZhbk0GNf7
US0mPLJeDG0qi+KLqeW9e/SNrKYrnzWOY6fKZDjwembWTx0r6w96G6ovfFflExvq0fNW4GppHUg+
MsntjscA+RH1lWBFZ79Ax1XPKsIWPOTGtyxZtX0iZd+f4iX2qwNhLhsWSDxi0B6tyyg+z8k0PGgV
MK+ZyVw2bI7t0UBVFaOytFtKZvluQDrvTvj+87nJXDrs0EszHrhEZgqbDQxYO/0EA9zyca2a8M5e
+fMdnrlIGGr3F5l0qHwue7AsEPY6jX1473Z9q/8v//6vQJAERIfGBlsW27h8G1PTZlBVUe/WgpkH
n1iTuURYUTUDuIhpy6JqGJ4mAhnrGpnss1/rzuEKcZkeEtkYnQg4QqrD8EsUL16xJnPllQbd17D6
0juKVmqIGsg4HWHbdGfm3Pqszulah8swwrZnzwLerw8RHHAegxZ1y37D4l6HA0kT0yRrJpLuPKrx
3dZNd7bjGx13ibB1iGRh2mXNOmLfJ7pKTmG5TH6T3RVjRLpumpkJxkzP5Lx03+AL4/Wozlw7u5Bx
sepjnzImKdw+u/6yrY3fAzJzkbB1YPMeWjJmjPTliZXJB1JXx8XrW7oenEPM2qQO+imr5OcmaBdc
exrf8X75yP9e/3INUMCAthfWf1Hl9BuqW/1WpquRpRvTDLqqJ3AdRKWQ8xyiWfstHpcIq9oI6S9e
Trhhgo6owuBExJD4HRguEWb3rn1x7kbHq/U4mb54I+Yo9PyYzsLcmx66IHD1yWAyljdB/NXK+qPX
PHFxsGOAXOqOcrusgLxLWkfzeyX9zn/msl/LsOAYTdoxW9rgn2IVnwK9eSHPzGW8kDkem21G08Wk
3xb2EebDXtdF5vJdCy8qI0M1ZhVdyrM2ip7g2XDvsfrGPugiXtoyPhhYqWYTXsHyqKPi4SWF77cR
uiJYSNL1mpfEZFbun8KO5pVpPvnNE/fIDGpYbPSlyYQVx4Nug+/kiP2KWZhLcx2HGZoaVYDZXO5/
hwBTlvlusHVrxJ0jMy6k7A6r+myPt1yM5mS33SvpzVycq+ZVA939vcsWWBxepZDrc0BbPwFI5gJd
BrzHwsAsZQht1QnVh2e2w6jP63O6RFeklaIhEvVZB2Xki2H9comTgXrl1ZmLdBWbhkPDHg6ZtfKZ
8yxaxZ0Q5efvx8wlurqVhTXeMLpMFg2ZL8Pag+yZgqX/FsPY9gNdq+Qp3vRh/FaUC3nFjRRxRWeM
ExPBpYgXeWqm8avfR3iZsv86R0PeQsdXxDqLR/Jt6OI2TYai9TszXBGsAnWj9CCyzcqx/0xhUKwk
9QvmXMhLlMExqLlvMxIv0dMy8bMuDukX+buMF7dKhsU8t9nEwSTPBEXCSYCMod+QOycp9sfE9Evd
ZrwNzLlfR1RfQp7fr3WXc1p3U7XQ1O6yo4y/tr3NigVqgb/u+f+rpf/7LMNczgn8USJRhNplGJ3l
SRSm6tKhG+15YW37Fspe6oEP9Hg/bvGSz/VkLy3t6TPvSI29L57hB6Z0e37ZDGW6MV1MJ0gxDtei
XlZ64SOor3BoLUYbatQnzRAO9HW55nCc9cP9YZr2esIHCwybBoXVG9n4+8ro47BYr1wD4vLXTVdh
XFsK97ZsGoq0NzDX5AvzS8MzF6Fq2bEPtEYeSYcFHLiGd0Xj6U/OXIZKRckaYS+z17VvnzR8cH9U
W199//WkuXH4uRCVPJptXWh9XIlav7eTPG+h9GMx2P8hzX/tXgsrBmSpm+NaBRFkp+gETStUJ/lZ
TjJXBKLfm2RPVCGugBDegqPc0rqvf/cbFicmCPodALZtjysE6ofTjqrLxylmfrJwzJXkEltBElnM
9hove3gtWFunUPRYvIAP5sJZSCIniWk5v+5LdzzTqFYnrQ7rFxe4fFYtCzxal018JXz9FCOpk1ay
IH7bo8tjxTAnMhUvBaROIp5uiCTTuuR+unPMJbLmFi+Sg1jsFTz58LBNVfOwFX6+rcwlskYOkbUp
ptF14/GXslMPbDJ+BdHMBbLqYMFWzpvo2kOm1crPXdH7naUujIVngESILgmvkcTaj6sxOiGt7HdR
clmsNZoQYMAw8Erq5Vos8NgOYs+iAOaqctWdKDpc18MrKmfteZIxO9eRZ4rOpbGSJJZ9NUzh9Rjo
eNp7ZBgKiOLeOahv7LkukZV0qOOma7Ffe1bpP9sw2aan6giqwC/T4OIZBPVg0NjQ0TWuUNuWqLQN
Gj8QmbloQhX3BHeBA8MuzJjSDUqIL0KaXruuiybAAE4L25n9GmzrnvbVFJ9HHFB+m4sLq+1rCKcH
WHJdG1qqFJKZb3Ryj1q99UmduKXcYClyaILNvFcm3cz0NATrZ69RcVE1uVoWQSs+vA5RxR46giKA
VSLp4Nc6fx0WJVvUQDtv3q/1bMNTE87PBZn8KGTmsmqdOsSxlHF4FSdtI5OKcvSciC6r1i5RzI9C
htdyZ0/Qy4JdZnvv+eXW1wxfj4m0Q5w0gxBXvchP21w8oKTvnnDbrbadyGJtTdyU3RZfaRW9R0Xx
R25jv4PfNYM0UafHupP7dSSlLk9jHb5I/HMLPw6vueIya4JaSseYYQVBlhMP+X/Ui/7Dr+mX4fpX
rBjorhSqwEGEdAzMSeZewM1SKL+rrqsvBSVOIGtwiLvyEJegEs9G79W+L09+fXemS23CKOp6RHI9
Gac0NskDxJl/82vbmS6lhlo6mZbwuuzrlc7bkz0Oz93WuekOBxdW2jW8QlB0fyBswRNmsgWeiUyX
HpLzDgiWYsyNBeDRF1H9KYkj4jfmLjw0HBIi3qLbr3qOo4cEIe+laXftt5JcaJBOqoW80GCvc0VZ
inf2Le0C1HJ5fVMXHYSkYg0zWLVfW7HVQD3C8anD44BfzsilmWYWz3qr+ugaBNXbZVvf2DX27bmz
SuUY9KEVZLvyNZBvZGXXJ0F35peyp9HrPaBd4VAEv7ntWh9w6ZqbSn+O2cjPfqPurFIqmcEreB3h
wEjOoggucAXzKvVgLtI0bbFiamrttTZiSAnyOieYH/nZqjOXasKtRQyTRcflOITPMrHtpYBShN9C
commaOCyLhkGPeCNeqZqGa9Fe9yTJHyJIn6SknKhpnjdqkjjBodNoJwfaBBH37UU7cfILuOdH/CS
v/nZf+GEXsE8agJJcXod4y55VyZqPGsxisveJgRnSOQHtzIXdJIDzMqHLabXuK++sHh4XxSRX4Tn
Uk6arGQaOkaBwjXBuyiJurSchfBLfLmg0xoyXOvUS+tb/CGQpE2XMfjba1G5hNOouIHA1bZf4Vra
fG51tb3b4gg6479uPrnxbZ01G9sliMFCb9eWGPvRUJjapDB2NhfdhOR8RO34Xo0l6h/aqmrvpH5e
5s1/51PkvndWO44qCHct115T/mgJrq6KkIcAkNsfcPS172c6IBP66x94Ixp02So7R71tRoYNla+/
oQbgayyV3xnmslWDqDZuOpwy3Zacln76uzSH3zkQuWRVDVfwAa5JK9IGujqtZsXbQeLnKxK5ZBWP
dQAZ/2G9ho1YnmH9tl5w1xy8YtjIRasoY2aBhsx6nUeITrw8RMGSzW8hRy5UFekYaQLwNlfN+yhN
KP6U+515+fOpErkqWzwszE4Gio7TjZz3F5JljFs/rafIxanqIAYNFmDWtyV0cDaypkuw7R98Znnk
OtWNO2w3NOyTr7jA1k8qJkW62CG58+L38wMAGulYyP/j7Mya68S1KPyLVCUkBvEKZ7DP8RDHmV+o
dAaQhAQIxPTr73I/dXPjdhWPnU4wFhq29l77W/+4Osx9jSaXtp6uI5hqHwYG2lxWK9Rxg6ECy25Q
O1FHfIvbIgNZCnRCTle5sq9DNGTFiLz2vjHaROM91HLa2ni8jrKPMlBRNHS03ZddD9+Kq9omqqH6
nUYcAaWFAW56P/t5V5aPb7VVI9aS0VPnr2ky10e4mzRIUSY/97345nA3voGQYPTT1ZVhf+7bWYCh
AauYfU9/mVH/mDkwJJjihHfTtSvLOKfraDIqIrfz6S8x0T+e3hQwTkchbryusvOZ7sF+N2nzFkL9
5Sl/OKa22C3f+7SpQci/IoEbnih25LsybMTNEhd61wmCsOPfvwC00dU0lmV/nQh/QDPA7ymI9zl6
8q3UygalijuN6c5aNRwjT5csiuJ9ZVa+1VoNJh2KoSiGKwmX5oG1drzRQ5S8EXG+shNv6VtpWlEc
Uut0XVzbZDNLn5WMnndNya0i6uXAjotBjdcppLfKfBvLfV0ufCuIEqFmcUTZdG2mpcmXYWXZyn2z
b/vaiqIAreQmmDAmnNbjkS6DPIQR3wepR2bv3zMx0CMjXYqNl7JFXa2vAMOHcdDOd3/5zv9YqJPn
QdKPGk8Hffwk197lneh3Xcf5FnKV6lTPhMrx2ongIyCTD8lK983DrSgKU9xbrTDmDTP2qGzxzlKy
nPZNxE3iKbQSZCvKh6tEE31eUmfzzr7x7Ff2rq0sykReQ7WR+iusDefctK4+z0OvD3JS+3JyfKuN
AtSgkuUgh6vigp56ZF3Pso72he3Ivv97xtjS0rlbxXAV0LXcEbJ+DkbbvCEpfmV0ttqodeS40iZ0
viIjqvUNMH/1k6aduu1LFr/1Q17Zw7YyqcQ3FnbQwXBlarixQfh5Sap90d5WEeUXE9YvBh/XJnA8
GxxxmabLGw9/GeE/HHtb7JUEvJnCOxj7o4zQX+/G9DjNHq6tUDM/BwOzOWtLmncF2n13LYStTAod
WQw06nG8utax3Me0PtJy3YcK4FulFJuiJQAqxF2V7O/mSLzjyr6RTnttHm1WsAzrltEBaePYsvCW
TB2k7561hw4goTcihNd+xCZopQJigzpBwU5UbP7V0FQdJ49VlzmbvhVGvXIf30qmBHBYDRtwj007
5X94VdGj73lzUHIJbsu45zfRQusvuz72trxJPL5xvZb6uqzNT6s6dYwpLlq7Hr7VZ6UUDFbh2vFq
uPhctpPMXIme1n0P30TKFVSshM5Rjyph9At94xc0Df3e9+hNmNyoEGm84eUIg56nybgd67+6vg32
maLwrXhKx7IK2jSZrqxm9WNZVHD9HJtd3TZ8q56yqpWRL/r+KuZsWq386eqC/tg3MJsAOYEXx2h8
6pCeaj4bJp9cI9ad35P9+4jhsAqAMmBprl4ufdaX0W2n2RsZwVc20WizM1TDS7NpFzXXsgiGnFdX
Rq3MxlYHmY6mR5kU6ymq91U8+VbtVNgYqWXA465QycmcB1WUxaKWN7u+wVbtlNLUgCG9+KvnZfMN
CRF6MwYgYu97+ssI/iM05Es6NoHFV+jhAv5YLLo4B+NcvbEhvCygPxxmW7nTTEM/kjTw1yFceJM1
k+B5AgeZEsIKnGQmYWTfbNpKn8KoF6AN0v46voAGGzhLZaxYbP7fo/TKMbDVPsWxIaNuVnel8VI8
SwsLgbq1wWkQQIC88TPSV8ZqE6SThli/inK6pnMd5EuChqiFWXI/Ma8OOq3KU4PMcyamgAHviFvr
zpHbrHEYv9NBx31wieaiPa7wzD6SeZ8+gm8VUm4cWTevY3AhZcWzYo2gZ97ZScK3CqmpDlFajPDw
uqptBrxfE4l9J8JWHxU7Hrc8wKPTGNwTMViTDZB3/fdseiU03cqj7LKOY5Ow8ZquE0IJDlDztdPJ
/Eax7pXJupUBLVLGZRJC1lyPlS+yrm+qu9Im/Gpmwd+IUl/7FTaHsSaspbNBfnyO5W/UinI5gG7x
38Pzd1XxD7vGVg9UGQdP77J3V0heqxQDDxXz8lI7qOA2ekSXYHtTlNrdTosy+VC25kRHUxx5Y8yv
/36F1369l6H9x66Y6Nr4CV/pGhlQUoX4Hhfd932P3ixzzeZ5sEs/Xkkww8vpvUr2UZv5VjCkuhWm
ieGAKMbodwB98HGfWpBz9u/hmCJIJm2KgkUUkSfkPr+H5T4zOv5/bCtbFeipclgLVP6OE/Qi90L/
tW+oN8G7HQt4Oi9r9+Ku/r2fnxgZdi7hrVCorifrB1EFF5MaBHTzkZv0jdvxK3Nvq/ouAj7Xdimx
9RjIGpJ2ysPJft41IlvhpE77tQoLPLv0EvrD3qIBIt6nKeFbcSMaPhQPGqmv3tqv3ERXyek+wRpn
m1XDPSVtkaT0UvnlOQ3Jx8TrN2LFV2KUrXRKNvFk7UDopeSdvyErIoewbcWD8TQ6gGi0ftg39ptF
hLKZbdakoBdQM7NCFw+gW3/c9+hNuNsj9a7gRhlcitT+Ur08eFjLvrEbvzYdN4tIkXmJ4knQC3pg
ftEk+bK44i2KwivP3iqoSNHGpS0xJKVtHzrDogM8cePjrkHZCqiwPDEPGV68M+07KTrYaKb9PnwQ
0qf/3hEdPIFVV0T0kk7useT+xi/7KNR8K54CHi41QuPRYpa54NH3MqZvdVC9NuCbc61x4diGfYjX
5igNp80PgmvSvomyJUFp3opSCk4vsdAfbN1+Eo19I6J57bU3IaqcGAhQDq/N1+B2lOnZ9dG++8+W
A+Xgp5XI7mVEqu+NWy7Cxm+kjl576c2ipMaysQ4wHqzRRzHks5GnfTN7syR5oUiHyPdlJ9GfqF6z
pd3XQ8a3Yim2gBjqJIbDqfLR1jqTvN53j90qpcrFVxEMwMy1p2ObCTOvh7Xq3zJZeWW0twSoFV3s
k9eKwYWx/FCRBfy0ddl5udwqo6qKTZw6yS6pL76qMf0q9LzvRN4qo7zoppmPL6umKx7sJPPY0n1T
eyuLMk2V9uOEaVJ43OeGUoIYViSHXXNwq4uq01IvJZqOr0628gb0fn7wir91F37ta27OyhqSd0pM
gAWf+q9j7Y5z6/dBk/hWkSTEKlWjVw21IRcZN+Ff7TTvi922kiQlWVyQ0gSQpJJsGP15ncyuR7Ot
IsmquZBiJOrK4IcUqmzuv+75kmyrRkpYY9JixoPR1IENtsmNF7viEraVIsECzMAV3q+XMRp5pmI3
o1MS9JF9L/4S0P3jkjYTpgswHdV19Oo+UPWPLu72iahA9Pz3s4dw1YkslL1iAUFARSGl5RnwYMPO
r/ky8f/x7vC5GCdN+/o66mq9iUtuDvG4M6XDtnKkudR9GvW6uSrVfnO8/eGSaR/Un23FSDUpTG1m
u15gRRJnCxtpxmS4K2ZjW/3R2jUjU4lZL4a3h9AUHzmv3kor/HlPYVuzv04Y6iDttlfC9ddiRdt7
b6J911i21R/RXoimaTy7+GGe6zxyKgFuX437vKXZVoNUjBKbVeDqa0GibwS8DUXVvgifbQlPc02o
C8rEopJcgPnY9vOJy/StdtqXFfP/yRy2RTxNPe0BMkub69K2zfdJh/S9a7x8LseUn3dtBFvQkwAj
NBQrt9d1Wr7VytwzSXdpv9hWhORYR4sAbcbXtDHyPmwTequjzr8x3f+m7/5pcDaBbTJEap6n2l5B
9jaHZDbdiTfhcirrJchZFI552TW0yAI5DB/XWKznCXP4+0Sm4QvKAuUXhvO9OMDXvDjrsYq/zw4p
jjhwlT2DUTnkcNAJiiOjkTuUso9Pax/ZXREA2wqceOXBBMS4X1B8OsCwT2du1mzXZYJt9U0Ll0sU
TmCnCr9myrRnPbzVD/h31upPg74Jn9UawrAiaJqrJNiCcwk19AFkRp/cKMhk2nyAO0yUU9WB/gbX
rxtIXkmbE1LM+ZiW4bHXIbKC0aDIgdUiUBlaOvoPvA7otShHea7KkR40sCbnBJ3kX3wnkgc0qaOR
XKapOxTBgg8TvEQ1FjntT5MvqlPEInfvGMrLRvbzLWiFzbXourfqF6/sfVvRVdFLrboewxmbn25K
r9TvM5BhWzF5Ao8Ub9u+QVgS0qduHOaMDWmyq7aJDpZ/H5PxAMWiaqPg0nO2Lu+KeK5nlQ0wdk93
3UqC7VFZNzr1rl7oxcpx8FeXlml6aVXJPu3Zm4Ltcak5Cl98ifgliY7WtV2KwlE3FW+Mz58312B7
XoLIF3IASlbk86Z+uOVEFwDQp4hVWIveyF0rPfi/k7P2QMFHJb+MImw+xc7Onwsu3K4tNtgenUng
2NDHcOzzcz+4AyEQOs8UfmNv1NX+PPeD7dHZqoqbpmyWi3bE95nvZ1FljrR63wzaHp+wZuCAOzl2
WYWbs+pFaH6CgYUbd932g+0BCjuBqQynil3qPkhy9L3ZJCNLQ8SurTbYnp6Vdo5bK+YLXYn82qEi
dZeOZfrGEffa6G9WMDGJo32PRDk3BgZQpkvcYZBq2XdQBFsJL12Sog07N1+GlNUyC2F5e5BVsuyT
fQbbU65MyLAugaOXwKgeFWvT46CrlNl3iQm2Bx1MSUUxdVjBNQ2jI0j3MIBZqnXaVacLtkre3uIi
HZhmuqRaB+/YpJvi0MBPXuxbXP+3/dejqzwbl0tUF/67Be/xZkXu8v2uzXN7bAEb0XLfV9OlL+l0
rRqJ9xbCDPt84YKtYpgB0A/NLUYnWvu0gaYuoO+hrpt/7Xv9zQW17njoFrHMl9pM9YHqpNJw/eNu
n6w32IqGxygekM3l06WAbuAZlw2/HLXWkdm178OB49+nrxzGcUhLRA2wbnuIpy96ZxsR24qpU7iG
ITuH3uAiLg9AD3wVJNrXusW2o9JoWDkXEdHXbnbPaVXA1bLYtZmxLVxSJ4TVaOGvrq2adDYIp87w
ztuHqmFbIbVhc2Lbuq2vK+n4/Zw0M/BlOz3P2FZLDZFwlBZVKq+xSh5iSiH0rPdlkJJNprugMzc1
UJhXdCX8VRD3cQ3CNwKcPx8fbCukbkeYrxMp5RVD/y4hqCcmZt5nSM+2EmqjZBPCRVBeS2QEs8VA
nNKWalf6n20V1OgDCxJiJnIJFfmmB9Rb0KW679RjWwV1ORiylOtALnyRn1nZXMN6n66cbXXTsq5C
XTZIpA+uV/ezlbed4fG7PTsi2jH+vaP0ZKnjSowVGm76B8R4Y6b6dp+QiW2V076YozAJ2/JqWTUf
fGthWFSu+5KNW5E0t2VYwj0UWqNAFkcQCBbEAnZXpp5tNdKWww+WoBZ6NTWZjw0rRIZe7Od9Y75Z
nevQinXGKrqgZjTcRmJdD8axfQIvtvXMXRox1b4KxGVYw+7eQBZxQ026TzzOttJoUy3weYDJ58WF
85g3KuKZr0ayK7JmW7mybVygJ+CZL32Q6rwP1sPcVftU9WwLelzKBOF6vIgLaRqRqTD5FrXDsCvs
YlvUY+9A0wuAebhIwquHgvBvJB66fbNxq1YWQ1B3AoH1Ja7Uc9Hw6VhH61u9zy8r/Q/Jl61aWVS1
g/FDEV+ANAhPScirC/TL3aFp+b4LE9sSH7s2IHquaHwZZh8cgo4tH9LZpW9c6P+WnPzpN9jUpvi6
dpxWdXJxSc+SbyHCyuepTmlWrTK4DDDxymMOZOvYFfpdaB3MEftgeV6qcHwaYPP+c4AdU30KI7C1
i7rmp0j10/uEFfQxRKroBMtN+jEwqT6P8ZrmHv4Mt2jIs1BPwhl+156wVctG1RiEY6ejS8RN+wBU
KL/vmxggtV2P38qv4Y4B4WoRR5dwKr50pHkOkCDa9+hN8i4gmDIvscyF1MGCK3c352WcvpUne2V2
brXWVqTAxHZzdAEbywC60MVrzmIXvA/kaPcFBlu+5MAi+FrOPkKpoFy+Ci+WY1JXb90nX2LzP8zO
reK6oXAWtnB1vEgo0t7rrpxvFTbPMu982vOctg6ovzhkb9GhX+4yf/p52xNd935s1i66TKlIDyBK
LOcKaagDgGLyZBGm/Hjju7984D/9oE0igQarHtQEdQarfTA+N6FQLm+dDQ6idiZv4AGSLTxqnksT
0fAAv2aGBvOg8fiCvYNXUPrS9cJcFN7GWoWfZTSXH7Re0icIr/smC7uRYz0aCt3kOkF8Q+BdgqD2
SdC6elQDKc/gX04fauDMbr11VZ/R0sZXJO0/riosj03V6LNBO6urM8HH4Jwudjl3nNiPNW/IXVPH
w5RFCVdZU8v+c8mQD3ljcF4ZG44//0c10Q7a1rIr1ov1FhzjwM7HRPI3SpWvfeHtfudGh8qBji8K
q/oMDJA6RSZsjka79n0vF/VGHu1vCtKfvvAmUKmWXnU2bXE0wB2A3rZm6mC3BbViNsEA8AiFsf0M
UFD3A62J0VGz6lfAdJgFZqkzCRnCua8W8YYo8JV7x/9pacMu0CW6di59s/7swYTLCoOh3fW5tnJa
0jUg74bIGIY+/jabrO6HN/b1V77VVk3LSalVXCN4p8TO2WilyymdoixZQ5E7mu5LnLAtiE9rE8ug
6Bg+leY5KYazTXZ2S7H/0973ZQfwfxJcsJaS320iipODV8Rf/z344s9rZSu+934BHNMHITJWafop
ocN84So2d6FKmmNfls1pasVySUIx7StPbvX4jo5LPOouvCgUPy8hpuoBjsbFvivV1kQ6qDqkCwcT
Xro0dBdpbZA5GaTP/z1ar62Dl4n2j51laWJOUb3gF7vO1mauQURSToJ9/O/HA4fwso38YdVvraRR
bm5riYLtpaFxVYZ5pUBnd3lDOQlZlgIzRt+v0xj3PyWqyKnN1KpmcH6YmghQflKwqHDZqnEetBmM
Za2K35WQ9ox17vrAj1U+iFhANLM2/RLonCS8Dj8Nfy/BbJghYvpd+i4t5wxFfL8+qFhH5Q+ghDRS
U3MJ26Yga1ej7AOTU310S8rOJTxMyLGnDQ6LefTyxgCzIY4VgCpfhqJzZ4jo7pheFIyA7VKg8cxG
NA9NFR0ATwaWNahwAKcDGtBvOiKiuxpk36dA0iI80FVWU+YLXZ1gV/C7lGT9WbwA7mo/qKyj6fC5
SObioSnr+KtJZ//YVZaeqgSeJNNaGPV76RfXZPUc18WjA7zqixGCknMFRkr9mPge0yPrEf0ZTHKp
SKZ50D2mUrtDb6jKwEbDN170KA7ORwZ3Xd7dyUBWP2XTtZmO6+dWr+Fdit8Bdg3VMOeoTBSHmGiV
a+XNU+JmmCMz1yWnFp/zHQXgbXxI62Ju8iKy0SMcWopHUiTypvYmIJmHE0euV/D4kT2eWfuMZqi4
ySqTfiEKQFWRlDE7cMM+hqWkP4qQ/Y4X3aBOJ92nKBVlk6EZmMoc6m19QP9UdDBt3x9cOPiTEmUP
AaYkBUq5CXC+buzbT21fMzhw1RU8xl2VMn8zVSujjymZ0QJXjVM33ShXzPxj17RdciSNxb/3SzS/
VIFDq/Mxic1NJ+PgFh+gwVtahda223YqgWVrJ2R/hkzCGFd9KkoxgfvZ63Spjtg2GzXkxNbC3gUC
/zTjshnz1ZX0nTQlDfMa/cynomwMnOz9FHpyGPqpKW8HXcvq0c7enSTm+129wH/Y87aHwWzSJgfb
S55FuJTYg62Na58SLWp6ivouoSeLqmB8UtGcuuLQmhU5gQwl7KZ9tAnx4j7qiq76ZLsupo+NCNYh
zgpEjjS3ldWdxpt0NTkjechWm0sLIcclDq2vT2zpJ3cCvqLk38dhlOs7Uli4skk0zbVfUBvQE3w5
G86mLmPQC4yZbsfR3jFGa343QxYif8i1DORdIHv8VYMxiZ7gIUdJtuBjRKdKRjY+8d6l4mayhRO5
pQXk3VlL4WGXj/2SivvCJmn5NUFnijuhzwxUPNHgHxxW0xAggaY5HIonODABpolWq3g6VV0byl9A
bPZQ0uByNpaPLcdEPAs/jvGlaVoFj9XWSOQb2tJDYzbA3n18p4Uvj8qRApKqruzGJOvTaYo/1+jI
ab92C4ybn0RoIkQsVGB5hj5o+c1qw2T+rVhFRrAOJtnBTmUm5S03ACEdgkqp6naIq3b4xVOn+L2g
Sg9ftUtnccN5JMnH0oQtAsimT2YBPaTiYS6SqS0+4V9Z/67topUm2cSJsA8yob0/A3gc+2Noemo/
1Ek4+/skwLwGlN+Q5NixeGk/g27pI9w06wrzGCZV6bnVPu3uV14O1U2qlOm+0FUwc7+EbV8G+eg6
6ssMFpk8vk0AALI/XaFeujkb9HSeVQAy2E09m6W8tmh4CG7iKkXkji6quV5v59SMU5nrKGrkYaBz
+LK7+oCMn+0aN8Op9V3L7xh2oyU6NrIp1EVLNDR/HsM4Bn8vtmnMMmunIiwzNLJDNFtjrzC3M34n
9eTQ+dsci7Too1vgQqL6qy2WPrlUMHk+SVdF9bme8PdhAbI2xREsbtE9FQwGkXWmAs2aG4Qxy2QO
kR1pfYN2fznb05oKGJosNT7MA4lDaHHg7+5NfMZBhK69IJVyuJ0aP9lfCTy24xvWAEyQSWCjyqx3
sXOHttd18HN1I/FnEwAdqzLnknHJ4ioih7IPJDE5NU3nvzcsmek7W1ttVYadRpagPAa0K5GmipFG
6utU0TVbgwYHVBoZWfwFjsZE3iddEPiLBRdvPoemTsRdoINR/FANC4KPA4CC9qRiPhRfeOAmdm+S
sBvehwqT9PfIyJjcVhBPdTRrCQvCv0LKBnfD15DQa2/H2WYR+u26X8k4jkuV8RGVrM8Jk31waiSa
lu71QOP5buo4LkdZPZZCf/eDL9IHEdR99XXGQhirLEymvvgoFlmQkyomFp9YsszlnUT7Hsk7vgRR
dTAs5ADfkomctfNddJ2gIZPfkTtidYfe4TFQ/aGQLEWeheIwoT/gQ0vlAT/IaH14WRz9khchSkFT
xixzNDmyOIj0nWQBeuTzFTys8edqul5/VzZSw/dhlSTB9WxRy0fRCF194A00mr98LfnSHJwgsY9O
seTIJx2HoQ3EHfitxj0xRWhf3RjQaMWUg+QwdDe+6mZe3rRpIZdfBs1iOB5kxMPiCOxCamQm6riN
5ixejYxi2BKA+RFmA2vJeMdEJ4vMpkWY4LQtih4Y+tgNLgqOUOXFoj9U3EZNeE48FCtfewmMXXSe
4EcEGPYSQqf+TfmoG5Y89iOkamYp0IadicWWY5zFNiBiRBOunM9FLZpenwsex2VwkHEqiL0gPe/5
ExuB7p1yPqdx910Z69s24zqo5KWpXpCOeSiD2qxZLaZEo3N4bNf4IMbBJlWeQhFEz8oSOBmCFctV
dAvE86JvEmKD8XdE2zg5T0yS9lwh9SQO0Rq7Ke8ToxAwzbKvInkKmqQoaxRlxtgeYzWuy7mOJ82+
kqKy/XH2Ivyt1sQGvxIzcn3TzrBLG1jI8nqQ9h0jc0SzWAcqPNcIN8Q1LRmdYaMaiXm5idaAXwQ8
Jxac15PRp8KRkX60XJfrMU5JEalzyWZN7paejMEPYRi9gUVDqM4CLvHqCP+LPhrzdIRH7r2saMDu
m3kBqS9Hlo5BywuNz7vSlBbMFjOOHdoP+XJLvLPHcvKAxbcefOERBJ9zijDKfYOICrJx/MoQBNw6
nU5dmlV2TpOj4AK642yFKZG9nRBZYteQSvosBX/6SUABbbsMUdUU2vOiB8beB2s8l+TEE9rNFxM3
Uj2RoAdAFg42DOEalm4AQlbCbVr9VRLeuRshk0sAdc9txYB3xA6bNl+nNgUbtOtXLQ8qWZi4jYLe
Cfy/3pI+I8jCyb/0UqD7cR0rUl0QWcf8y+Bwcj1CYm/Y+6Jdqb4dB4EJGEMdiMLGoKLBnGdHOryJ
0OHqb/D9Zv20xhHcxnsjf6LohMNQFetNCXPj30nSVxDuTKMd23ccrhj+LmmrRT1yNAVHj8uM5O7z
wtEEc4MuASOrbKyrCOYQNV+WEwyR+uZXGgQkOtXlQMXX0Cd+eo482qyei9K44ofCuyLe0UmyVt+K
ISExRbvOWsWPq0lVA3BBXQ8UvxmNbVbRWqK1sQ8XrF/Xj3OQI2Mrl6yhYVLeCuS3T2puoDcGPbGV
Z6bHpMdeMWv1WMS+JIgoawqPaYgKZWog2DyOQjD3IYopHJZzKo0jz77pZDsdUZgoovamrlV9ThOB
o3pICpFWuUst4QjO1ij5WQCAyrs8HtuJPsTjFMlbNq9RkzG4TJxXE6rnRJmyRaif4B53alQTSpFN
1FNzHwpn2yrTSpjugRW6boLMx4uPcT4Tx3p8OFKq9R688Mo3uWqXJcOfE0ib66jyTz0OCGx/aGMp
IH8qe2kPfHFz+zMqFvIUryFu7waQ26tFmD6s2NGYW5GvC0n5AbMW9PEEUOnpthcIojM0ci/0IRg6
gWJskUZpeRfDijdEyDA2wh/x4PpGAyM0f6iSNp3m+y4N2u7d1BRLcqh9XdMnBAqSAmSgl6E8EUPj
5L1PEa2crIu9eHJpW03n3ifFXSgGQDvSqDwj5Co1Gj+pTs0ZDVA8eFwRBppjyzCvmqMD4aPvbseo
idoOEfVLfq8KRnIvverG3/2khuSvCaCjT1PMxC9cTrGZndLFAPM/smL2hxag758LDBJziVLiaehB
eityJ4oytDk2Hz4uRzWhfbY7hx435+62NG3THXHBT7U4hJ6b6UPVVuU0HFCRHbryQMJVcPjweMf8
uyjtJ/YOVvLkq+wmAbFqiZuByPlipRafcDMGzcvrFg6+8H+EM3ySK+JiAmYjUqthdKhCOwCdOaTD
fTVz+r3ncVe1+ayIYsWBjS0Jkswo9OF96YKQTAfCZ+t1ptepGO+7eVKwSxsKRLIe5S5as2M/l0X7
TchWTEeNFRG9F/gl/CXtkimqc5R8hoPq2sVDtiWaOjMkfjGOtWDSM1x323r83vAoCM6LePHDy5OZ
OPIJm6yJHe6uRC/HtYIp2ZSljs1hlHUtsMbnWFdRdb/MjvObCR7g/tcoADSrsqE0KLf0KyoT0TO8
9bS7M4BSsxQMXo+TtKA8S5xucDwiR3CJ6xfP8BBc5KOYfHSwvOTs4DSdv8pJkHPCWPho/ULIgcz4
b+Te+a8OTJP2NKhO3WOuxNdQ6BRFqGEh+TC2/NbwZfyg5rh59kmk5ww00RTXNSQyhyxAtWjJKA+S
Jv0Qh+GMMoRtf3EFjQ9S65CcQOi2ZnOZxk9ixBULIQkgsP/j6MqW49S16BdRJUBC8MrQg+22HdvH
GV4ox0kkBiEEAiF9/V2+b6cqJ4O7Qdp7jTHWwnOHkxZC8EBhoHfD85ouOOGPNqR3nVbLPd6uNa40
iuwAdBfhOiDYqoK81mL6dvuFEYsB5VgYlIW5quBhWs79vIs6hjLqsqasPXPRuru+wwGVx7uuZqXZ
LY4B2MRy7jGwQZae03ZB90wgDV+XuEQi7lDlSeoqNA7r877T+ee6rzi0kOtZ9y2PGyRBZhgRoGhM
c/d9scWAtYxicLJYucO4kkb2ODO2hIdqsJkrc40icZ8C8LB99p7K3eKRg+0MB0XbRMBPEnwGUXuy
A1mwMWl79dHxiWrsDFOjwMKmOP49nR6OKj7WFp+/SOK1UoM19zlGBGwBdPtnTBb/N484PmgX7T9H
vbrK0CV7Rnlq/1+f9u0VVcftXZ+bCeeJWcs0MlkFgaNofJciOy3OlGjg2cLYJAsTXaCq3Gpveox0
qKOyvzbf5+XcwrzUQyfyBs822KYsFae8TdRlmDEEQvZ+BFqxSLWIzMXa7KE9OkNhnd1Dhq3nkuFo
OAu9Z2i3T1Mrm6OluUJ4JDt+QxKJARjLLX02g+6w/vNj/gvrArmsNPIvFLELZy34PsBwGPChiY7V
ojekGVMzf067y++3LFtfxTEnePKTDmRKBiRZ4mE4GSbQetHP9MJ6oRpUVeBBX9R0GbvFh8oX1p1U
ZAZZEtPKv2JU3VNfpOKHdkNWJnukVJPKWL+PU3v40wBpZXbXET2cOmWzrY7pOL0yIeZvMx3ZRxvP
3T+0qUYodswwmBV5/l/QUZTeEFwon/Zlaq8ukUVUHsh9qhELgxnAD5s+dyCBPizOQXPJAmCuupei
PfesRd8wnUciq9C1/tIWsZCNJlHkSk6GPq5nrRnArXX3C6CjfpvqAddX04bWxz9XdeBeLjvIxu9j
yoN9T5hF4U3B9qhrRuwxa4NtndJyDYV8TAMXtzTOhg3V6XwEiKT8JyFe/cygN7hlEaJW8d1hRcRa
uQNPwD0ZNZbnyysyTJGwvWwoGvvXdv0wVwQz1KPokyODocNSWfIhrM8ixohpQ7/d+S1B3+YU50Y8
gg2bh8eA8Vc0g6XiiSbFVNRBmK91ZMR8UeW46j+y7OBX6Pz0Kcmi5V9ryRKAebr2Ds4aycsJsyqr
8HT0ohoJukOrBJavp5Q7vEZu/6oR5TFDBM+4RI6dkoPxpVx4USCWfeWzQopCn5rryHH7NUql5qsS
ZO4wQSr2TSZmzW7RYvM/hHeTrDIUS2LH6w/1k8yU4ykGA0AaCGIwpnB8q7oZc29/YcZbv6N0tf2r
zZKyMs4jkVSZoxiN5Tbt8GId2DIrvxf7hpdlJT867bZHHArxx2Kk+7uAlnt2Oaz7JSEDnsnIBXtz
rsjunBTyMxst+42RjX+fiOLYycS0R/ce3SP/ZIv5DSJ76vtaYE563MMqQ0WPtLiPxZrgMLdr8jJY
TG8lwfMvy7CP4j7BBCIr00/JemqPNUwnsdJdX7NYqzsTf0EgHH9ZUeKPmCzmTgVQYzRyrFL4EPn3
Lhd0rAXbYPNJYPFj1ebQAPxoGRmQ1M1n2MGf14PjZMspzr/nELY2+nFgqrtjy2GbAdGyWR3IAcQV
yYND0UDgYV8RUowOG0KPnKEIrhXFtwCu9QLEA7sZDkXSAhjKR/1gLCGm4pOP4IsxOC+kNlnyXYq5
eArJod90jEzPOnDbLhVF3x7k3qZdw4br4FjN65jR8GktYlAPkq+0ibyaXlJLo1+RVvysl9x295tJ
Mf4xQ4f14l3XvWehS/eaYJ/95hBl/bcPwzhcILELW7UcgPZOmUJoAuyIo/o5woz0BOvz9DhzeGab
lmm5NMAssr2asIOIOwFUfrvgdxR3CSRG0znlcdbXNFs0vifSGVEdOVnmJsvg8Kkk4RI7BzQftrYL
Tb8VzuMLxZ8tTcnlFJ6IgnOo1LgsUKWVHriyNKKqp3snevfRsXVdSuNH8BmZofmZ0MUCQPEeQzhd
HTxAezc4DnBWyFomPgpNlx5C33VhxJs6QKqRXPG5iaxhqe2vXQGGz002JtcEH91HtDlA7yMGk1uR
whd4asm8+isfBk2vU0H5j2XT+/DMsy6Zym0IE14I3GyZuQI8kEOzcABklxAde1bRTeX3rTw8fJ1o
CQOsne17/ITZy1tsCbuVVb4fpMMK1++uhj3h6/5NWl0UF2HF8J12RM7fChvL6Bv3ceIrDOj6OEfr
jIaUwfP4edun/mOwAYs06zzgTASqDeBWYhp/jpJjAklztoomtjMsUAQGhe1GoY+32Gl3ctSd6fjT
3Ef778VuHfIxB1002PAArMBYO4+oYZTjB9v7tOZh6xM86n6X9ZRhMliwmOlTXjh5XhB2wMuhY9Fn
2Dm/AZHIs7NPjb9+1Ub3n+m8kJd9EQq70NKqh5lsyjxzmZIrIMhnObr0KUYV9B1yWfHJaq+RbLAk
LQfYOCmZnqf1gGR16jbxcy5G35ckTverymxPq6Q7xDkk6I/5YVEH1BCzLhjwtXuYaU+xpbtjMjU7
mCDniMfzdzOvSVFj6l00nGN6m8/G7wOu5A2LWTkPSd5oAJVFqXSMeq6dyvmWxHlvyxWTpSppquyL
nBC3hNPFqbOOx/BHphtY4VEiXv1xTvbFNkWBsI07ZnD0A+XNMV2wblq/EvsiDGskMYj7Ki3rqKyP
LOi9SWhR9JchI3lWAR1N1QlhiMrVE8m6onICMTrZ6jJwHj6DLyPrgNiUMXE4UVM6FY8sj44qonn3
eaTDsGPH6Mh+6smiOTqZD8w8xItTlkxFX0YFmsiwOSACtxRSK3sN0+xNPWkv83Icd61qZSBhQ4HK
PFz5lmZPwK1Z3Y+peMxbiuck6fh7ZhPgVTnW3BLBU616F5FFK8FwFCNGvb74fykm7YeagW78+lEg
AildsQlTuji1ZzhmAinVmo7NwZj62W7SnhK3YemXqwLPshfLy7Zo/4uRjSHXRoFAqNyCkbvZug4n
QZKznDxLdLu8jSEMSMBs5+ElGlCG+GhylLlhWXeI2dKgJnzD2ugAOgqJ8nzWB1DcCi8en8p1RndL
CSrNv2hh/FYD08c9kGzA/0o7k9leiRj5hyjkMP0L6ez6Eusl0AIya3xIE1rq79sl7ZNqmugEPW4r
o/BsMtEO50VHu8GEbIsHaPXtc7shurTJpi7P6w6iNVsfvBhCtbRGvBzwVe6VR8LRG5i15e8cc4/K
sj7uL2yM+zPuedxMwqg7BVwMFmNsjV/Mwi6fOodnClGxfmT30ji53vmOZzMINeAMl00U6mjG3o8f
BmB3I3Tb/XA0238ikN3/8Vhs7gDA46lL/fGG7ES430ZYZfPT0Br6tGG1ueLV6lztU2rGalpgF8Z2
M/IUwYFptL7FmtrsnCk9ztcvibyvQA64x4lCF3APAmsqfvkjxGDjFkzfODAW9XeeF/+5BJmIkyN7
/NYLsGOiM/EVyoXsfnNxi3rvma3nI7QdJnSQMX9ttuApEPkRQz6TzhzEcGaw97boSWcZgL8dTs23
3LmnpGW0VowO+wUDgi77xEvMFMb+KfSx7jd0nU9JM2Ui3A80S665SZcH6xQ7S5KHuQIsJxkwX3QZ
1qZVx1XjiwZAihT7q+IrLjhMc91aqoMugB0Al6JCGUaJM+T1yR9pQKqUewRyBl6t/d8O922Ho34f
Si269t2P5uB4vFauaxEtOw4eZ+yNRUf3T9ECQzCDDY6hyYiCZeGic7fZTkZftM2H1yOSIDlh2f7v
wNWGy3gNHQDMg4IINvl016oifvFRinxiGZFmnxPdxARcWY8zBgddiskwzSVv0oSIuzBv08ml+Otj
YuVp7TQwvwJmp02B5CknnssTYOFZlI7vnanhZTQvw1BgE0PINaj3hbS3udMYeffhsB97P5i6XRjD
rRKNqpzzJJzaDvm64KxEW+m9SC6OT/s7P7ZtrOyCMwSOE35zis+X1LcTBbfTZU/YwMB3gzSrppEt
AAFakf5cx24/WSXENygH8tpm3NXHzNz3LVp9nYByfjE8Gp8UysoqwJz6InkbveNth1yUoMGmBBoW
n7d2IY1bASDgLhTnMYWnC7qPFmtJjjrSSqkO76UKE0Y4D79H5uRHHBuEH7BcY3XrtsdFQe+Zt5h7
qxjU1iVZgQGQRXS3LZ2SEpDogZXTIqr4WOhSol8SjQcFTWuvzMsOVUidpDAys4Ozi9LtcaExyNhp
8v4By4Y/HXgjnncWdRdIkth1HHV+spEKZ2R+jQ92ZEUzmf5zgpG8wm+FJXpe2q7c9ICic687X+vi
KJ6HnpF31+mkBjFJngDqjo9zp+JPPOxpHajUVZrubVsfmoDlEIkodSpJ2U6hbdph7z9SAcwwVURc
1i6WNRdhxSkeRR+Qm7UANLuP2GfqjNLy/LTn0GPhuaB/OIz/m2wCeopE3Wd8/CZ5Z09ApEGLtsdR
pwvfztx6HpVdu/9G0C2gmX4LV6PpHwzcf41w2QtCMny9IdTn8ejBWTng9G9EEH4G7ZvUXXQU17xY
osfVmY9s1nMzGAl2RbQF+rVB7WEF6XFb9py+AVlYzwCthjvCYBmH6NDgIvf934RafQEOmX0bF/u2
8rF7H0mGUtQNMwAcSmuLcNRhuEduef4Sjx2vwwI84hRlhSoHuRRJqbVXpbec1O0Uf8LVveLz3Fkd
ikVBvyJ9xpsJmRlLBSXLVBaO7a6SUE9IXPawLtRmgKzJHFY8H3CRJj0yPD+km9IDOd2cTBltBJqV
q00GqdKzsxsuwiGLwMc8G98T8aC2NUmjk89grQIqZa0IDC+AYvv3PRTHdMHY5o9XQKm9BlnlF1r8
J9edfrLBa/lE5MFNo+PcL/86nwY7lIcb2FzLVZrkFgqUGXzknSH6Dh83wmJYAiUBaO5llk8JilrS
h7CooaZiV8l3n8bB3CVDrEA3ptZJ81LAUrbg2ttj3JJkNLH7D85xaf7mkcuML6e5ixfIefELmDYQ
N+1KdD9sstpoL4Dp+rj4tdkRMzTluXgE/TnEzbJP7f+zAPom4da+Sbd1qnRrvkRNu5veVwB1OUZL
aiEdx42IindoSGedyA9vBgrOq41oNj52ojXvWChnzEgjjhtVdWPw7wTNHMu3osudPCFWMiZVMZr5
BlAlgZxhaIf53w713vQ298xPLzHqdpaq6HDxH+jecktfdnhZ+we9zkZVRYx8a+ydoLFoiWt5mp4m
awM+aRGA1paDB2BdjS5eQDWkFJKZu6JIqX9A2kIrfthI+/wJ0xbp3r1jYS7DRmf33k0GD1OSgHqK
m9S75CeI1zx+HgCyiH8S4bv/Ng4lNgJeIVTv6p2RHNusBsJw1csWpxWQphA9Y/SxollzGb0VDk8J
0ufpIA2BMKHjMMYLw5gpRbR1E/pUbQfc2LIdvQpVLvPteLUS5EzdrVA9RSXXEPpCS6vtoUD7kpZs
/2I3Q8HXgM/TlD0co0RZ35q1kD7g3rdLU7RxtP0YWDS5vwUgpTxBbO1yLBPmMSSpH5XBtQ5MGddT
B/JvPWbxPe0jMOJI50rz6Kpmueaq7mfIze7GBJKjAWQ8qn5uhWcqvkDvs/jrukSr0jVfVT4+rsdy
FGcu+3w2V5Q3CoxFqLwPv+i+KVE5AvM7RGgbmKZaKWTQ/ycBbaXfDhQSzaY+Vr5lLaKqGCL1yiwO
7BE1WsUG0jqBQoNQfEJ7yVoIBuYyisTxsMaogFH32Emx7ZZTgqjSP8wzxtZTumddgPxHakAW94jV
EHo5Hd0ODGwjIhtvBnzY+AkCawrfVxxY7F8fWwJiMutG15ELgQ2UKswKHFo5cFsDfvbaJqrL4ybE
2TRhd5I2ssgPD3EEtOGs8GWK8YrzBAscSmZ1En4QsfO5Tlebd8MLyALv9GNOEq5IjewvE35nsciO
j5FvcgDD7bPx9wFEYDOnLk2FPM15d5i5WhMWzE0EENhoe8iQ6XEAHlDn8JVc8zIHNP2CgN+tqcCH
CmxGCHMmMIX28CeUyC1O/gHvH3iDt2/M9zq3frlBlT5Ot5hhNdMn3KU8H8t2Y9hPfIpzAp+0Guff
eJl7eiM26UxpXOroKe6txNs/oCC92uM1R/qXLf4JSbqPHfPPYcFzSZavFXqrCyXOMxVhfGmzFdd1
IGp5xmGS9VeQW4q9Dnm3tU+OjLu9RTPUqXeIiUJ3absuqoZmnTU9HjfMJrvJ/8iiH4rySHuDV1Rg
rMDIaGz0rnBm6wY//7g1HaTRI9Jr8rSJMxK2x5YC0PlgImTzLyi+kj8mPUIOaAEEKmBtl9MHBpIa
OweojfTcZgsEV7Euxpd87gr0dx4ZybJ6H0myIMyHjj8kRDbbU4H1wlcgRrm5wQ2edyef4v1t5gIk
cJluR5iTykh4gt+dti5tipgca4n9ITx5rV3Q5Q6DR6j6HvjrcwTVCzuBYkYtWo+QDo+B5DD3JjHb
UbXt2MoLElslWEnp0VaHlwduTp0cL0ZEjn4nLiPHB5nyJK79hoUc4Oju348k3hcMxwhN/rnHhT5b
B8VaKjJ+LVIL2I9BW1olw4h6vTwheJUAZPR40TsOBLuAabIqcI+FWmuoAEoWJEeBDR6A5K0dGFCi
eYxGeNX78XmlucmeVky7GFqk3Q6whb26G4aOh2uGhJkr5OvZJysOIhsINsgPWEn3V4FvFsG/zngk
pqsMalBOlpcFGgH+JwM2/7tt8bZcjmFyU40UIiCDnGAUvHKw7/QOooT9G+2oB8ivphxVh4zsj26I
+uG+H6TGtJGq7YPORXo8kqOYf4HLO/6olquhKuZW0lJvlILVE/CJRFCvVq5o97zq914qXBzoMQPM
iP/cMAmDasKXJcouRONtHvOsmYTazyznR4+mFwcYgny9yDopwIb4efklHWJjqhV0Ou6KfRYcUGgy
vCfrrv+OIAr/oH9Ah9dAmfnlI9gOvvUoImzvl2WIkPDvo704tWDIlwbCyTDXxbQqDCYuldMj853D
Y9sBRDnB89VHLxn0HTB7hWH5DUruS2f8Bdev5XHoDYj+IWdQdoMgSwsmRvRp5boNCjjm00KjQDNP
B1yojLRPAHDh9Sqhdx3Wf2h2FHEjIWXBsEWKrRjqiXkVn6N5iZIfRLfavOOt4u7L/wCAyxnUdz8V
gLGXEl+c4n/XYh5+d7E2MZ6hsMkTUrDn7B4aMlzV3QrfV1YMhlchipMLBEo9slEkgAW76vnbniUG
4OYCqUL3LBJNxQuAquwFEOwg/mQrdgqy9fsPjeTkb7CYHlMVZzgfYJnaVpz90TZGLwJn1zfaHoJX
nO8sb7JDDpCdchPR7t6Nczp+H+g84bgUMmIXhwWMX4ockNGJZ4BHTlB4dVuN8AdIVJTP4d1hwkDj
w8ee+FeDXz2WEm1vFOcSp1Pu1wbdPwi7SoUwyZs6AO4e5zFRIa0HGPeehUWHT0OhSsJzFZRTlURF
POBZlxQQrpSoZeH6SfpBtr9GNvbsAYDQ3uZVNrc5LQEiBdOkJuPslguMxk9ohlyuSncpBQm9GJxL
W1+sdzb37m1eg5FlxJJVloVRYB00KM6z8pu4coWT/rL7bXWoQoaADwQHzqH72a8huYd8lAyvGrcS
RO0T9fjxxAyg8gcLm6aNK5B50qS725fahQ4/RdYhfzzb2um1OBx/I0VWfE8MnuQKZaok+uePWeK/
2dT+TWy6/MrJzvXpAIO1IzBoPkQzBkDHVYSxLPtMcPZFstwKZHy95C5jodmVXM07hbM/Oo1IFmv/
TBgz+Pcws/3bIpLxPsKo87LOuYEGBZkyFzW2zINj2DZekoj2K4Bj7pGzUW7jZOQzNdNInvYYOtSH
sbXRw6ygaMHNOfnHOcJYBXV2PwyPxkpwKlB+wnCl5Dg2jEcI0uCjDQxseSzStwm6uauObSaeJ7XI
ymFLKGcs03vpWFZclgn6zn2KzA+U961FOYpEPs0xgu+eGU5FWYfe6p/YTAQEAIZi6tIAcabboMYF
jZ/oExyhWxp6WZGcHjjEpqRAKFt6JDijchl+Zj7WFWTL6/Yll0+ex3Ul4pva+0W/5qjT7q+LHM3X
7I9XpQw+Bbzk95S9HJntoL1OIPA7S0z/ypa89QHaF2CVr9hICt2YJdkfaTKxm5hbcy0wL0BoUURJ
+gJFy0FrLFvr+h7GBPJK7jI1vnVzS6amEwcUOzE4GCCCrl3FI0kL8jTEZGJgGIZ1OAnXqvwyzTvr
HiDi6wEQ78a2/0Ap9PanKcZZv7VpACuEQcriGwhqvbUAZOkJGnibA3rcN/ziarU5I94Kun8hwTFd
Cm13dx2h7H3pt2RITnMyt2MNatiL5zi0oLplBDHmowIZhng3FWM3L1OdEPcSog2P/TwIa+GSwM3H
biC48UNMXQKhYo+3Ck55tmbl1AZrbikKa9SFDkEGECwWWk5g5OG86kidRmh8rsbhqCh7+C32CoOq
fVyjdbtbcgTiTVqLbwVf9Z3dE3TbF1EGNVDkoZ5awLWwhqFb/CbAf1V6i9BjbZY2TX9govBZxSOq
0ysNLPzrZ7xFby6M3W08EvNrheVElL1Gv2iFdd35m7VFBn0Frg5bgYiF8m/2JO7vN7BDrlEmWq8O
GcP4ZxrNn1n7FUQfben26Me5+70U2XzmhyXwJ9n0IBdI+NlyKlzgyPYNGJKr6QvluQOW2QLHaWU4
U9SJ73/zgjFe0d3FU7V1drpChrC8GB1RiXnTU1/UTOPqqiADc/J53wJUCHgTLVY1Tv5BOqEqZXUy
NPjLDQXdYLL0PjXRXFxXZZaxhh0M7bLtgB38E0/19ksEbxvovGBHoFmrl2aOFXZ7OqpkPyVinTEQ
RscTM3t+6kU/+GrfNgRy2hiHVa0NsWcTVv0HE9bQ7GxwD4zG6gTH5FYfGO8eNgFcU8Nz8MsVuscD
OQ+IIQyzrulq1XPct7M6j50fnkCNqIuMD/Vkoi5tcJYl4BwPv58WzEJlX4TiwubeP+NTtluDkXCc
oSbJiK2w4UJdms7itAnwBd9mXDYLvkDE1L2SAw19tJi3GpIKRKkfYoNYlS4FFN164AtgweBwX6wr
BSeilxtlQfxkMz2S//oltjE9O7iIkh/L0neo/Ond+JCshL0mMsu/t1C+iQoeo3Yv8wgkMYd5dS0X
1Sd/D6ijQkmK3d0k0+4ypgNEMCqAoJ2WL9gA3SX3qC/JBT77Jf1M9ZDpE8hVeAdAb4+q2icUw1xF
gH5CxYmYL6RlRYqRIEFeJBH0Ad8YxoBjaSGsGmKDVgFCH9u8A0SazTSyJwZ3ztMhvb3hD/kB2RaC
TRBEEF7hPYSpdciXIa5auZFLYFAbNWIcIl0t0MsFZCLirsjDKq7CRUc5Y/26QD6+vuphSVtgStnu
X3g+AWgIyMXV5bDwyD9CMAtdOIa+6L9sT0GHu2X/uuuDPsdIdrBnEF3+aCZcieQvIdtXRxKUTkMF
YAIaQ5emY6gt9lz/BFwYYjUcLIbNTRRi5dD1EOOuCDD26DOy52hUG7Cj8gXkEloLt6jAYlGC3DMY
LHtSRMVd28t2gdhnxHZUQHHE7rndwJB6XNAXHIMQZtlpbrFgOr0/Y5+nH8W8ZrAc0V0e5RhR8Z5B
3HZHeGSeGbI0aUPDouNHjJtbW8caEvnvpBsiwIIkyhvuDkzLeGjzi8EzgbkNA7asGNZH0GIx2jpr
mLo2Xyqe6eU5TE62APOO2AD5XkULRQe0ta+YVPYNv7cTsGSMenpDSDiP7tyMja9Zi9j8R6k+ahwo
4g3tTRhtEWvbYfzuQpGhIBWUlCyh08ZBADgRpzgBCfCIbFoMXWDl9wbfcfxBsJg0cqOMnXBVQqsg
IBsC5zVgki4XN0B54jwUtrcdA2tW4TY91gdUwZj+FEME4p/jzawxSBOUz52+zmG0zoGWJHnJRqgY
KnhJYtmI0GfZszvgDS/nbD6yp0IxHp4g5JPuCl3EV28QwVt16/Gqqruds5VevJg77H7kcPRc6DaW
fxNYDpDWG3WAOiQIV1eSoc1/Fjqn2TM67leKlzqSCZxGehR1JgkKY7ejHbLK4lCYqmW2sJmUBto3
881b3L04+sUIEVaFrGQyVcgva0FGbK2FmrPyKcS2D8VmFgYRLcDs6D/8vzu9HrAdo5Y+zR/UonV7
i5d0bBs3HeI93Sb5AXsY4G4qmeP1sngG+LagNN/ewcbS6V45DtIHMCVkm5CzGuiyU7OeZoINutxh
mUqAq0IDUA9QxwMsWtf/Eph25pNaeUfOU873v0LOiC/MwjpfbIp9oUQtuT9xqD4F2JltezTabuoU
dp8vL1PYhgiil06gpqmV8yKbvZiGzwgk/vo4SZGvDaWFP2c8cr50epRR2X+5DDAvK3HybdfBPAKz
cpUdWf4HOjP6Ytq5e5CagwHNZYLNNncdxCYhWH9aMEocFVwyZH4Db4uPPhKcAIVH2UJfinFP28um
Z9U+plEgX25PO6UQlBOoxW4U8cDTT+3W7mmaJu7LzWfsjc0o/8aOTvL+IWFwTd7cCnLirxg4fF5h
kvx1+ZJxgaADh3xHgWirU9KzADoqOsIND1KMSXpw4bKurH0eA6SVrwoL+zPFpQsNAXx1dcvWIzwk
fTfwUw6a+xeGLSTaJhNO0a6Ezjl8J5YVC7yAC5TXuU93QP1bR8shCQwPjjY/18JM9QLm528miMeo
gjTZS7Q7+V26dXrD2wzikrXJZQPL+2k6Fl6Pg2UPybSG377rxxMykfoHTniGPitoGsA+QGDYLf0n
gi7mqRoT5mG6ZsdDBGHeWm2LOcD6ieWHgqEBq+m88UcFZyhuCNydcTQpOBMHQOQ8sfPPossi0Glj
eIeI8XgKYB+vY8ThHVRt0TU9imTuo0N3j/G4YzMObQT0ixtE42AVSzgU5mI7mTjZz5CO2F/QlUVP
TnZg2KHEvIex1BQNDG3TH0ijSAXHDND61f2PszNrjhvJ0uxfKct3VMMBOJaxznoIxM4I7qQovsAo
icK+OxbHr58T6prpTHbV5BjN8iFlokKhCADufu/5zjUe/WTq7mvdzG/MxJhPgrDK7ezNx5wLacde
qX0wx5a1y/S6YQd8Hh/9sesOtWFBVxs5e0z0X+ZGyPE7dQnSOH2SnaDCSIFZs2B0WiC/Ag43WHzm
4LIwlkA5zF6vD0sszb01Vfrs8RQGOCnrL3UMVGvwjXxPxrT+WRUuYZZZGY8z1NA9PoPplI/zcHCA
QE62nXU/cm0bB4p904GX4mTDtjo5+24enOLxQvT1kSggCQUxz459cTE23ZonmU/hUVQxzTBTb+iZ
0oUEyJaUx2aYmyCjN0mKnhRMPLjNPU6meQQB8412xdGzvLMsAEc5GdXGUun0Uo4lJVeKW0mw1kgd
930yK47FTIwJu4xD32g76brxSosl1QQ6ZSx8j/NGUuEO4yIAj1BNN8AAem187o0WFKGL6iI0c/HW
555xYDxUdIz82fs6G45NUc6XZ3og6pvOjAFow8yeJ+HRdRkm60SDZToY4zJcEYSp1lHQ+ZsYPfKx
GYx0bWTx/ExbFA26b84rxc73kj4UO5vDKybweUtA6s2Dr92rJRj3HGbtN79t1FW/yPqOoiHVV7tn
r425LjQabyxot5gOj7zU2MHG5kQTzGA7E8JEpx0t3xdB0iwjDP7FVVX3LSZBc0drnMDzRKOyMYpx
x4hUxQrJZQR93A1rClhWH+rKW565foFW2tp/iuhv5WtrNOOfOq+MDY0Azqz0rK8F9xzN2yEyFbtS
szr3OpcilLYjHmJDtjOtebM86jhvOEhns3XmFGYeGxqeLDYMQwBipmvDyCPRwxWk8jnRnQrzdojT
FQM+iUj7EzsIa+nXuTUAAVFV0Q/KGBp/6+S6+OK7DlVYSnAbzkOwct7YZ7cwYVR1KBQYB90E5b62
6QEyJJfgEM/oasXOP1+TuRu+u5WbvpDP6Gl6eBOiMSc/N3FS3ge9duu70iFFkCRN+dJXTIlfBRpb
yypRjs8Bh1w0iboCoshS+XWT2yBcgGW7QmbZcSgjyt6RrWZ6gLM+po1jXpHQ7nYGvZdyw943f5zZ
FML/kXIjjGEUdBgZAyqtxv5S1vlr5bstuWM1sBAObsZMHiQpNCZd2wrFBFy9z3QHpIvLlA40qe01
u4px7VJTAB8ayp2TaflmAeVd92RJ1pZfsdLytbqsIhNHoITeRMiuOA+5yuZnE8hsWNEaI3/nMpPv
IM0ZmLztOaEnRpVuJ2gIcu30G7wjeUj7rp7c7i5eFr1vRZmPdJeTAaqpFT/zbCmPRNRNeP7SgDsM
HA5gQFlt8N5SWY1X+hL9C4XNMHjLGfIzBhzlXdHczSTRfI6GexB1Dd0EW5St2OxU0WoilLZnK+if
26SLNhSDwUm6xg5LRvR8I9dGIxkSTG3MvlVPERlM8QWVQXA3Cw2oEbfpUGQr157IABJGGbZeqcSh
7EB1iHwOWz3GZL6StoyGcDSVd2yLGCtfHdTVfBS4CdiaKVHtVD8L3PRms9xKl017HjTjuPbcYvkS
uUkUlglW9F2Ojuc1rt3+nU2F3GuOVNtFFuaG+Ez9aC2+eFzsUbw3NekVOfgR69JCy2+yi/g16UYr
Ae+xnFNSVmqDix3MmHqOzFeMh+EvjSdk7EFqiCPExUQdUhmvKiCMR4HZy5/aqXQOpUqNN0oMTrXX
JKCvCJehaM/L9DCZbXeWsVEBeQZ1e8qNkWuDCX7XiebfFkj2ttxRlKRwxCdkmPopWFH9mn86btpv
SBxI3pMpHyfm3qQrWt705aB3H3CARWcTeOU6tptqR7mtIY/U6q2ifOCsjHhskg36vfphrFsOa1lB
KSbJ7Ppap1X9rUqN6tYIXGMvvXZ5bKG/yH9SjFpCFQxNRtYlo1LpusHWGvLiblkmeyumRVJ8qIN3
l3wSAoPFvMDYeb5XWIwYTK6CW7vz01Me6en5gsRcW3T2nzzPGV+KhN0HearlRyd6YHE1cnZYcYAt
jpTQdGh3Q3804P/vLiFDYi8GF0XYBuZ4nvuSMI2ylu+Jadv3Hqj1Acl4eZtZy/DN7uzJJrzh5jVP
e1oNkL5UWdGs5TQBONT1RCAED0LHG6KtM0fjNSQfkkO0alUWOn1GMRs4woWMiv36yR/JzG5YafRN
rIas2vRM831wTZaJnHzrt3lwQIvmgEb0tUkWK3tLI0GfSWgo8YDayU8T0nDjdEOxvKeoyLa9cgb/
xh8FXJEyiuHUxeQujswtNJ/7njLVJpFmCwKoGi87JDGMSU1ROFb5OuozGJw0Q423I3ntlw+oVgKx
6XVSnyGFjSeroQi9DSqnTba1Rwc7zOEd4y1hIvmjSSK33umWpMwq8Vm/kSFZpfmcC9cVu47JqFao
C74EhBrjuHQu1F9FKnsejOjY63EO2rBhGcBbp6WIdMiBb2pPUHaaYb1BR5yKclI2SjI/yaA5gxKS
3jqDYWfUA8Bs5m2nlDwYnm6t15KGfKiKSIz3LIKeepwmP04OS21Nzh1qtWVe5a3Bncthzr7y9C+8
vI/0DeiXX5zKyCiwubGRzvpr2bfZrKjDiWWLqQMkfO5Sx18bTTsa9daWbrsGQrcYYdd5ZtPwo3je
B3OtE8+cvgLnX9qFnHQNIkdN7aM1QRJzKvDv2c8V/aTgkd5sXvNkLHL9pUmowKbnxu1tmIaqncTG
LFEJ6l2/aM67tGVzecaWYk0h1Z0WNhLneD3ezyrnGJS7wC9lZDrNHGbS6bszbTTfJ21Syi6GI/Og
71YyrrrlqhkCu7pfOsi7G9M1gb9D4oZLd2v7nNuhnKUMHs3KRBU9j84wn6i26TdZB8AgK3Iyw7ZO
6HMGqy4CZ2ND7Ul3ZKgk4RWkBVj0gSnquwgAh9gQk3pf3dknn0GBcLZD+mfpfcke5YU+YXvkK+wf
AplHlBEMh7CGJ51vLf3u15jQynFoHSh9MaFwqKuSqlJAx+wbtwuF8Q5TDafN7iYRKg1rCWEo/Q4E
ZVIuaQoCfF8rW1WcE4PirJPGf2RVCHZOo1iY0py11/L73QK3yhmBGviaE7Pz1S1MuyHXgF5tBckg
wqy7UDGUHcuw8DlorVNqJkxOqqutW4Cy931WSOqmUeGsIZCs27yI5ZXqxvoI2Vbfg9J/E02QEtvL
+q9sG7Ntb7nZRsfcGoFTigfTb9QtivTicR7G6K5HHCBDKGLz7HYe+Xuz78foIb+Uz0PXGONx3S4G
Kw19y3orBo3wYGnj/MUJonZ6nqLUa3ZBRp0AUwlPe5RsXcyy5whnhNJ0sD/4E3zzmlVjZJRXPVfJ
LpE8idmRp12zdbOZhXWM4BUxGPiU2X9VRsvJmsSeLrx/x/eRFZtl9kVwXWe+jZhDgfWv88JP6h8J
so9om2Juca9hhkodMhuvK89eNafZ1kqWtt1JGtc8GWbPOBekV2CziK6+usNC1ret07feAoPbgF7Y
t2bUzuwvXczxNG8MO/iKZomutAVg02zbfOBWngMsPQc38hZ1oHdH3WHqqv5tArRPD0SrCoOA28wo
REGeNkB3k8EqeiB1xbFym+mtnbwR3AJUwqEe0frmyu5MUm/Ejrt8P5YVjwUQi966XZjCN9y6fpyp
XSct7T160G4nS+km3WiNCGRP8Wiked8PuQpBW1S5iWVsLZtCW2l5b1FV4NAN4ESAAqijfsnLRY+n
tiJqvh6TbGAfLWshViUQIIcc9gLNiQH2bJk8k6bYJqeKEM5TOY+3lenxLvOsMap1E9WL3DaeHBsw
mrxfVgTILA432eD+tIuSJYUlxnserKbfqznNX32qNfJSpht5arvBwWRtkdEK7tcdCKDmMjp7I9GK
r60ZkN4xZxoX9700rezUMe3ZXOmBjBBTIdKxv9UJHf60TMVD7xBgW5Ni1jtFhKoDUK38ZmVFMC0U
t8idbeqZ2QyhNceVBUJMxWNLkYahEiZfLJBJbNIKhh6bsxtSKM2r2zcIHcfGGdgK4TicVxOCBzpn
cceTph8ZH8VmYFweqyWLX7O8n3g8ehV1RgggFwuOSBuS5yR75lOSFd6LnhJHhjkTldLDwHiaTWbN
lXFymjzvd+piINlBWBbNCpFjPO8EpU/jHTH6mIV9GncXPifI4u8FN9vERLzR0tDnAjHrmyGDBnYV
HU+V3+sgKrmVBpWjGxgiJ3F+jGnWlj9V6dHhp7CfFweNuIAtSjQjx0m6IhnXgdVVwHe+35HoWJIi
ja90wmyJV5LLnsfq4FWyuQ8qM3GS0OH4NB4LZ5q8HUneoSfAVPdyZ6eT1+3RDVT3dFKC+64R46Oa
mtnadHwp5Zr1eC7PhiqH6YqaSXZXMU72yzK6ughdHyRqa7vlFG0LRDX7unGaq7TKqb9y7KfhgoJC
HGeuuzDJW/85VR2JE4cN6/fUinR0tGt2F18zhEAuyQi0o3B6Wr9p6rYtE8qm/g3YG4XaOLDFvJJd
EHk7Cs4y2rSgquc4F+nbTBjpwTa080Wx96FBDu7CQ0kmqXMckCroVdcMJgokdrr+A92DqX3IojoE
BqHcVLKONn5wFeEW2PjZQLrNJ5Yxb3CsQfODl6j7mvLt1lKLea2REpxpJEpIECNW+BwxGuE9o9Ty
BMCQAajmcbS9QFXwXxnoDuczmYblIIdDFgk5rKbJAjMyi+o1Li7Fy2X0pzfK0NlDMszF+zzT8wy5
wyDmFJugNQ+wck/pJtoydpvJGzT3mucBHdlu9BL3qowQSDiBZVwHMcvO0FB73sVimkBrDTpxJa98
HSjfs3bFovrrHi8VEc0+8k6zCzWTBVafbZKI3WWYm3n+GAyGeKmC0sbyaw3iwEk247AeZ/NmsuPa
XFOnl/SfQPpZIhYjg9qhwLZzIluuA1/QT2+0V6PgIISyWppSEIYqlRHRnu1SyngZ+Y68R07QtZ5J
12zRB0nwEAlO6yy7iKPHCu/w+NZ6zUTUPlfBdBgC7W07tp9b2WXVDTwUIh4wl+JYZ0yao8M3XRdl
ftkpRMl1VWcRQI2yn7zSEPkxK0qy3QM9imtftcHOzgJj3cngTpuOODo4eGjPRXlw5Czc/FB0TPZe
NvfubdVGQX+mWfkUc3zZZJ5Vr1s945YKjIQnEw0zbut2ueNdyLO2OBBQuO+Ryk4KVRjgAiqW8khu
1WF/WslDz0FP3RRIZgit4QmOURP4cMBRmpTvBrbmq3pu8yOBsylc3Ih0X97H30FH1YufVh3cHyF9
dAI9ShHX5+OVCPlWYqQoTauhI9PKNML8xPWudgU2j01RDD3nBfKil5PBpYEzDR1xTxfKeR05tuQd
MPVjQ3bjC5YKGbp286O0GnGtKsR6PGEIGidjuauCRT4Oqdl/L2e/o6OhgkOX5vZDDduC35hDZcyt
IGBsfA+MwxfNzjYoilGYoS/PzLCWrQZpR3eF1UBf2f08sedg57biHhMO5ULHUQCVVRdRFCwpLjV1
TvHVXZIzLKl/LMd25tcoEpeQLGf1PLei2UT4W05J4/hvTT7132o0RSftXpw0roaCopG8J84nAL5o
jxx7FzWIZznxtTMV7j0r67guBZVVVBjygVOKcXKLaTi1IinU2uHbr44AgOLoOsy/5eZHKVITT71g
AEPwXMHXi3BmTU5PTlE0b23XiX2T+HysEqZgEzsq25cIYq/yaJguUW417UfG3B7oBw/rKFbWN7YH
+tGMLFrd/tzWHaWquN0Qe3W308QQIjfLgr3FMEXyUFHBlgt999detjD7LfGhlYQk3lE15XZk0FOj
Nw6H1Xjv13n76HdiemYaRQyyVhkY8BpogdniwgRT4AsElWlWYz+y/ekJCy9sBe8xJcqTL35xEpPV
sucyeKjSrrWaVanM6pqtnII7kxQCogWSvEi6dq+LvjrLJIg2yonU1ZzRWIfujY5Oa5hPHfXDjkaX
QXShvrjgVn1r/mhajndTQRZEuCK5Z1HPb1w3adex5TbPZj4UexAF90wjtd9qa+YZ0FDn3WWtCtbU
0vIjDzbaNW6SVl9tUJtxo8rFxVrJriOCrru0g7hXaT9/NYWWX6Z+MLbG7GRnTk2EpcVQbDwb/DKu
/RFZG5akHzmR72/L5XmrPSu/4awm9NpPy/kshpos5rCobIMoQpB9qTmnYdLC2TkxayHFmOocCgsF
ld4GjEjIkCykuNG/ZVltNaeMRS0hjTTJtmdWDYh9sUIaxo551RmejK7NhE0b1XOG0w33QJapk7Ep
bkrqnhkmHCyMdhL4JawntjDYJ4ig8tblnC7xuESJ4sFaus3SX1P25nzB0UWV+Q3rMOnmVe0WMJZn
2uvM5t4uKEbid10inN76C7TbvQFiVr//v52p/07J+kGEreIJCMeLxZHd3HUAUtmSZ//US1vBn22v
eBxKb9KNdeTD+dr287HqzL+wSP+bd21ddLx/EMmmvSO8oqjEkYgkkbBdX6hPTuWxPowpMgR0Ss42
+jgrzdFtcVe9OTWfczVbHwS4sRFR++hy6xj3ww3HnS8sfX8hvP53H4n880eiIx5iYHnWEc0dYe34
wcgBvj/3TX64SNzJhBWxiEnUZfTNUfrV41L/5Gt/sI3TZYBzsb3hiMWm4FktDqnxydkTvyzBf7hM
bJtYpkXV+5jA1K/t1LJR0PjdJ7/MD4Zx8Hk/kyYqBLaUhJzyLfDT56z+1oe5BGXbIGZIZXPECryq
X+xM/8Wnfbka/oUfWXy4JzsW0IQzWXN0YS+MsICDA58BwkkRyH5yzor4cHc6niR4UXf8JSL/aTfl
DVng9aeuRPHh7pwpDrDGV82xCPzXvKtvqWT8/NxLf7w3W1vlpZfrIwvqjelsyLh+btqP+HBrzu3Q
0VBK9dFERO/Pt1LnnxPLiw83JtK5lKR0rI8xE4XXjrhMV+Fw8bkL/Jda/w+3j9cIs7V6Y+a29+0b
aIn2AHE5fPKrvCi8//DqSQ9b3PvDdHSn8aoX8c6ss7vPfZUf7ky+yaXFTz8eK0ttGN/0tffUJz/x
D3embyMAVKIfjxGDqDeANnLjtdr63Cdufrg98WGRdgfeOQqdRdfdzBEXbX36uVXT/HBf5sgbWmnD
qvaXnHgzuO9RJD/5zj/cmFkAxzB1GGNlQuc/MGoOC6WT/8Vj63I9/4vHlvnh3uyMsolKa1FYJT0F
kE1NKUrE575S88Pt6Qd9kmMtLZn/4gHrx6fOqT+3BTI/3J9G3Pv5GHftEYwCxL4gVt0KhF6fuszN
D0unE88SBTXmch7gSCKM+Cmbs+lzS5D54fZkjvViyXxojpEQlziax2Y2R6X0ubf+4Q71GT/JS9b1
Ma4WH1HGeE1Rvg4/9+If7tEKB1ImUt46YZB8hRlkKwi5furFRfDhFh2KPi2HkcUtNYtH7C70Yqoh
+4uPRf6aefE/r3QRfLhHiXCZts4kHwwZ2UfLyHa1MzzTRcSY1jBnES9NfQGWvUPjLce57kLdV8tJ
+kG5bPFJxM8EGvNDJpln40V9wFmnq8PLQYc2bf9DzhAuIFzDxTjfhbS676KO0y6OBmgSg2xpp2ES
ByhDqS15bDV692n87s2oUUkvrigG+LdTFeQ3hQm9CLk2X5PGSI8eMqlVkhiHYnAe0i64yZhQNUzj
l1kn82ZecopkHPOWir+28SpjevSrKt8q14w3YDXBNu+CS1e1ucuJl2yKeBDwwMl4EACCEkQBd7q+
mmcv3i61HPonBgDs7aKb6hWxLuMHCmCPyoEcISCw8Y5IUYB47F1Dj/1EErWmCJUhkk3Sm6CNoht8
mBsz7sevTA8m4ajcNcN/7Q08/5Xwu5eFdu3BGYoboxppPiSt8eh19fw2B+wMXPOqrHJMMlHj7YWB
kIdMJVICP72Yfj0xInaYRwBMo59Xwq4AUMjqVgR0nBUlhlMaDwCb9ZVoigOH1uph9qNoJw3k1y4Y
+zXqMqJtGsRvxAjoWLejtG9HX05bDoEloVFvJs1FIDysIkNt7GwaQjcLii9ZClaVKmMnQERucwRX
ONiuaVZV67LOnpai9EN2Z5XeLo2xx1fy2Bh6oixChJL95jqgI6bX+JVvHVI4IVAosqNu1nu8Aajs
88Q/YWWcoAz0ySBrSfZNhiKOIgbpYnE3bOmR3XfnXYRZdO/agpBB5W3hr/pnqozgCCMdZZz/VCu9
0g2w1RRQjKGFfCtEbGJu3cmw3JBkLVk01+qufBtDPTYbp8WwTN9O2b08NK1WpyhQ1zUX40VOu/ED
NH07v2OXhUdnkmE56v2g3NMUV0+T0juR+0O1qUfCTU7gFvc9nfqTluY5w0S56bEFh4kXEFkSqDNH
PLNXpJtUqFrzSUCEbE0s2FxoWVCG0i/zo7fQjPXg6l2fpK8T7xDm03vsL31dnw+0GX4Gua/XpUce
26P4dBiIRK1bh4Bk7PolEy0WvMCD+b44y51SjJ26DWKvR2Ped7iFxHzCfKfxOTMmOnWvfQuKhsbL
fNYMQ8OFotuFfCT9IuKCarSPMXMqXpxhIAXZ+eYDWgr3JKeaIAHu2vLLhO2FD8GZQgZeBfoBec1Z
UtewnqJ6YNBBfcht1zylKF1f+rY3t4MV3LZG1uyXie6Ql6zRGB1cm75+MI/b/tJrJt4mNq3sVoND
/dKHwdr5aYwfB18BvgSu6fAS7SEDM9/lmIC25ZQeVW5f4TH75sWjfy0yC3uT6riz9dIsL0taFGgR
0lTuUP9bYT1RMx3b5FiaNj2vstcoJlDcMmUiACB3pZcu23ZM7ZO0vCxeW8NsbvE1n2UaWP4a9zhg
GjauDVRFZKwr3Vx2Vq9JwlALLCdFKDO3fhdRZVA4z9vnNKXlLfqq2yTkPU/jEj0XqXvJhy1jeeNQ
+tlaZX2kB8+9gXw3GC41rNqBGgSaX+HN4TETOXtSBm8EJMVzYHCIA1lnIizd03ZtUOGEAQSf5dej
eSMRXWzmSRv04ZsL3OR1hrHxScM8JaSlNn7feWuf8e+8hbjju0gI1+nUrE69Lm4Aa6IzYxtuDB7h
TUUF0LYN4GwYGmaJTCjGeBwIFOJfhdvsq7zbc4EZNzGRnW3kJUiPaTD4M5xW3ZXQAbLFokXQj9s5
apcfTQUYlfd2/gDAZUETTvGLMILpITMd96WrBuNs1pCP4TSoIHilOT58N5Dvdlh1qvYx6oZ3wDXj
CvcdrKTmq4RwHY6xgZJO842uW+Ut92wqlq0qk2ZZgwCDANAl+z46Hefp0WUem0EAxSxJAGmneKUw
rhlpOuaE5xprEyxdu06CrsLY3t2qiSBerhi1ZzsqhjPpZr4Zp3YD1ODBKyXFeG+qNv0CEqDq42g4
ow4VBN4pm8bAC+1Afe16OFAbkfhxLCdwurz3NY0cV70N8A9hFagFLMORj4F9gUkUAcSIxsEavQmJ
MhzFpD9Q0AjUIWGP1mkfjI2/W/I6PtE4QfksuiM54IRsdevcgliUa5t248EITFoOVrOxJTLpUJfx
LXVHBhQtzjBNqHzshJbq/JP2retdGVjD21eP9k6Yz128k42HzivoHsekEF9MvlK4vpK0FTqK2mlk
84S7aRnWftvV9trPLO+lGAM6ba1p+tdtuezxMeu9I2F/ZsY/7NpsIeRqOPlbnCduuaaQXgGc2T/R
avj3dUfHVBXpD9ukVQdVJ+qXQVfmVTMG8ct46ZC35HvXBQ9kPBN14mUr9jRFmKSDIvaR4r3ICjHe
GAN56iEqsVN5yrcPSN0fSWiJQwwtSMzUS568ttE3RlY6u0ubAyLYmcUmsAihIaCjy4Ts7yZT43Lr
mAsHD1seeaDFKBMLDPTbpi+8jCkWQB2hRx+3DUuz6FiyahsWOxA0Pcqm6q+gCdFVMZhpuJsIPT7W
2diffG+snghLDRsl7fgZLLVhgwAPr7ZMBdJ7uv9zfcwFU4Aw8SWSaVM9bbohqXgGZUW9mhoOz8bi
EOBwEmMNuL5JoxaXvqvt9VQ75wlR7orINE+1qXhy+mhiVEF018JwC8JLXbGzWEnZ1+GqsQf+hvxX
tiRtnyI2YiEsWXWr44xvrvSMT83EFMGHk5yqQdpQhTlHVTttHmZWKyHbeyiavzgqXg5t/2qL++Ew
R9RUIRnQNs4SyN8VkgQ+eQsdDjJxC4GznqZPnexE8OFklyXk2xN2OUdWGHaRQ0+Ek/IrgotfB43/
+D7/r/i9vv2vN93/4z/59fe60R0JFPXhl//YvdfXb+V7/5+XP/V/f+rPf+Yfj3XJfx9/5E9/gtf9
59+7flNvf/rFpqKZru+G907fv/dDoX69Ou/w8pP/v7/5t/dfr/Kom/fff/teD5W6vFqc1tVv//yt
w4/ffxM+J7L/+OPr//M3L//G3397GLq04v/+xx95f+vV778Z0v574HNS8Vw/sEw/8Dn4Tu//9Vv+
3026eGQAXcsLLKLjv/0NF79Kfv/N/bspaOPy01L6ghklXHp9PVx+S/zdh4RjUUc5Kj146t/+z3v7
07fz39/W36qhvK3TSvW//2b/GvT+35eedIUrEQjgKpU20g7P/3CNx5bVuRntT5reqUCdbS0eMIGV
0fkqsP0lW4bMNDdubQIflMM8fSEwPl8xGoYGUJ9nWXSxxcbPSQ65vepTTmCEsYsLgjaTLC3L8heN
5rbVJpMqxd+YlLC0U2EwNaClHVXKKXvNjIUJaIzWGeyd7/XMW3GA8snITLK80p5vvcFdgdxJxP/Q
vrhDBvI7eCzXPSygFdoMLWMLgmORCRscdxGa+GDdKBsJ9Wf13O1YoacOkWxPPA/yVbVrDHEj08GA
dTzot8755gONKJ5FqO+3KLrz5hAj8UHXh6KjJXSINgfpAnE9fPcoIza+z8QgyvQXT75vuyAZxLC8
71BlyTOHumnZghmW+NCTObijQhH9vOxJnyI59U+dXfPPYcCa/aUb4oSeLomYVUsCbDPYVglc5Rtj
sjHyqLrJKr9jBe1Ggto+u4MCuCiN/AMCjvkNKDD7UjuO+5qm7LRDTB+zGwIn4yDCVorkoQmssV7n
9mKHgkzJOVgmiyspju4na/aI1Qzw/UkGogdknpRrs0+HR1qqEbIHy2ZJTOLOCG3lBy8pHpa7Qlkt
8HVMe71pTJHuq9KNt/GcoWQfaov491hwOsGIbYh1BJxAWs4Ubnt2fMNfwtTuGNHXw1ljFXfs7sEX
PTIHlArVW5TROSXMpRgkFRcxLxhPAeNo2JMkONAqn30S/1YfpsFZmNZAGkaTKjIarFlL58xbDQV6
Z4uo3pOwnLHduiZ5c3S6xP86Gt5o8+0mfcewk74UWRxnO1zBZQO1gKYULQJA2spVRTasIgye9Lv6
scnDBeVWi5qsckGgCQjRsqa8FzEWDqvfalGMCoFuqgfsQTExjzc6tEZ65Dkz/yx9ZzYOjcGOlXze
UpV3cdE0hH7oa97ptlOUIGw0N4NjdMikVREDMxZmBu/XRQ9qHOqoXztUKqwnwHXZfkPz4GZX2lrG
B0E1wv9SOdKe117KqKFQSKOZ921nRA8D/XiS1sblwG06BWhLWrRFc28wGYktCPEkYk54ZJdpn8CB
XY9RS47Zc0SsUCcXXrKrBD7+E2DkdBaMzhrWE4OY8hWnxbLndFGLfBM0ZLJuI/PiqWukxfiuzOzJ
qYYO4vNLYDtx8pC5tlm1VWyj2l2lM+qiJOHsem8atYu4gUERuBYFKvUQA8p4IgnK/JaInFPLhLw6
w2RsNSAeC/QwMLrjmncCRveBKE+ebFC1SXUwSAI8un3MnClVquBHNUE+cEoj48uIqJwZjCYMd13y
XfBhZvab42Xj6wSXTIB2jqdrzxplxlSHZH5sliBlYlhblzBZQJeMHIyz0Vgnc93w/1bbfL1w020I
Yet+jeo5yUL8Z/qtsIroxbTs+L0VTv2TwONApYaqEEZit9Hpplac4XatW9ic4gOP4GPRdJdjfZT/
kCbKR+K/y3SDK24YuJKYk33dMg2K4k2FowsnwuJ/k1UBkUq4hT111VMxOMS+Pdy1gZsvgLGiNENm
2uF2RoyOCrtWHdwWswibR2w5RF5Lxn/lahLLGh9+jldRWlKCYaeFs1Fp7KUrEO/+QHgf/RQDGstr
adVN961oS2xrOk5AdoKYyvMq8byIva2Tk7PJh87bJEk9GhseblSXfMg4sXTd62RP/KzvdK0RaiBL
OFI5nXOGgDurjPDufh4Qz6yQHSXxJfnbvOZ+P74OhFmYMrXQLFoVrU6/RSO6k7WZYVxa1VORtJvZ
J1l3EYbYjKfOWt1S8ug0QyjrrP1i9XX9zoCr5Qc+dfPGLu3LMyfrUEbqwnK48ueec+4QFyhJhhEJ
KbEp6jOrXDDHZcUUafFTTvIiGSwnLMMRX9edQt71mhaR3lg+hluv8sMAO2PEw7PUW2LXkOJgqeP/
pu48lhvX0jX7KvcFcAIe2MMmDL0oiZTLCUKplOA2vMfT38Vbp01VxB3UoCO6owYnKvKYTIoE9/7/
71vrZvYp3dOhs80rpMN63KmzxQ0JysPwOx1sPfHyQhG/UyoL8EjMhDqFgO+G/se1+GyuNmH9zZI2
7l4fI81kBmPnr2PvWINnEB2OaQu6zjkqEno0U1sMV10xdETKyLKHrWlExbtN7VvZd9Rfdzn3xGTL
9DC1vE6ZOH/3zphB9bfH5KYso/o22gqfjqLkGOClq524T2Y2qNhDlvo5LgvVAvSukQWLR5tiT1UV
NXVYsdLP//ePjuf0q6266qf/14PhP50kL+M3/PH2+z/On3X3HyHN1M+eU9u//jP/Dx4mOfz990fJ
/yHj7zZln/KPc+n98Mnf/49zpKb9JQQwFqGbLrMc/R7G+PsY6f6FqckxOWUK4jWaYfNLfx8jDecv
1YUdy/8MU2Vizl7kfx4j3b+E7Wqm0DCZuVDfzH/nHEnJ8J+uMA4HUlL0nGWZLvENbLn/uiSJwTYU
ORq7CWFpfmvVzjShEMxWPmqbedEnKLduDe+Q5YkRAahFN4KTluYIf1xFbHBOKb3xoItF/YAsGBs9
AiW7HjqfuqQRF++Ebu/WNmGmC80pFa9U0X5myaCpT44Tq0BuiuEOEfuFibUZyw/yxrC5NxQ45wk0
EOoi88UBh4jNio0Il8iOS7Q/EXId/ZlE2Bi4q2DAWrtlcwQKd+99UahOwqVS1+tCwNXwDZHEQJiA
E3iaCcgXIq5pr95YjckfQJOy2fKFpSZ7837fOmk2fl6P8Tsd0bXL8FFq8wq2FwgHnZBGaHACGWGS
4CfpXFpN9mH2cz0nXpy0q71zdBqVr3DxAKEEcnQm7UpZBWx7l5tGfG54NN2kqEW3Ax2SM6KEL4k2
oi+Jq/FTt1WANoNd7gq3Vr08Hfs8pBbP7wUlKZFevawJgjY9nWV/qAw0iWay1Lu5FhjOXRyEOFqx
72pbeonu/ZljlCNPl45KsDJzQitCF9v2QCm3ze9Woq7hmoYV0QIevR4aoA9RTXeEJO5BWum8d23F
kkD8tfZ3jvAQGnwBaTNoUspPKmdqPV2TJiQwDq7cX+hltN0hZhrOjMJkzjlf6ds4FIFafg2Jr8Kx
AUj6DFHZWjUCG+5YNsWDKlIauDSm9bspRyyAcob8HtExNCpjuwLjM+CvsYCKV+gK1rlJcd16V2gG
HFbdVps8ZGjvrAH4Gxw+adeI0V+XrpkOUBe7hwYYpLJVh9nMt3jzinlHJcdyn7RCrAvBVUY5BCTH
pvG6EYM2+LiCsrHQl/LFthf7Kbaq7KPOiQB6ie3qLzbGEN3Lcqd+pDeFFaJAUnNSoral12NQUHFY
PzobgRWP7yurRuKz6sztN5rMy9ceyru5RwsR/xCrzvAUatAiKS/FpnqKMrAgnswA5tGZ7qS9s92F
1zah0y78rrKVi60gD9tM2ZRqHnlJUR6sWibvnOUnnfNAAQvbMWwXF4iJihSWOJXaUC3m7itfLZy1
K3WxnLdroTwSw+1Lj9I0G0BJx7sLEZzhQum12v6lCSjEG+D31HyEPcHew464cBpnuMqtjoFYzFA3
5VuHdYBNXT6LsY5NiaNgIDc1+xMzUPfOiV75ua/umWpy54Si6ugksFEikBuHacUFr+2Q1YQNeLdn
YiAcGWByVsapmufkQxLd1qgGrv3E93+axoFRD+JTmR2n8fMyMZpQaXlibmAAtltLLaMqcMZBvlqA
h4DvlB1+Uz6t67G0O+SdbqOThSw1VfCWanl9SZuoyQp5PU9XBC45PHHONstq2g2WhTkbtusg5gjG
UN27n/hAC3FQurUYJYrDSuMvJp+1KaD33Nm3YcTUfInqqZNPLhzYnjKME0GGuLeHC8x5rhyiz2lE
RRh5MZw3OkQpmNXkz0za2+WDtTZkjonIw9mmrEoU+uImaQ7XDNaLauziIdbzt04mLjBzmA0UX/O+
a68ISVqLcD0tqaMDdSf/lSAxNJZNPdd9c80p2ki/HZla8sgFV1tAHDJLnt48L9wVN8EsdCI4c6ct
y4SUACInUN2Wa2XiOR3P7wCSu+IcakFW/JUCpG1uqYQl4iHV6FT5o96Dnt6koFyXd45fRvnkRlIA
60ZjNg0bJXLNej/rWu+8Oane67v7o5fw4+AqaUZnf2SZ8wd40qrCWVhxWd5tpwrjtESfjTBBywjC
jRY9or6aGZhvUENmrz9x3t1zzXc/+yzVP0bg/cp1HFnr8jgdTO7+9jA9QtcBwI0OHQM22OI0GMZ5
1AIcrnryrhWaSuh3igbAkfpE7hnQ/oB7ZrAm+eDeN4zbwYZIe8OeB3mBgbxN4cec4qtNbeEmie3O
XBQX/ILzMCdEU6gSMq91G3iMOZeLhdIUgkU2vlO6kZlSxGSdwBpvmlqf4GfTnmn4QHJX8Vtmlk+1
qYPWNahVvowQ1gGbzWaT7vMMM8lmnUY+YMPdi0tnN5m5at6lmsj5WscpCAhCx99HshImb6RWrdlP
RbX2EbWydHdciizMDA2fHjqHsmm33RJTK6G0GVEuGUDIbSzkOiuzX0QMIbokeOhoUkAOcVeQz5R/
Msu34IGGqjnhbJkkXx3MxNs43pWJ2TSENyvtZt3rfb7GStU+ax09KaoDtWts7+QpLtjUF+Eot9ov
3seIF9yOkLhfAvSJL8NI65qqdYHtGuRrfZ40ubwokrZcyF3fyWEFIlsNIgfzZ79R00TruMeYvNaq
mkpxWIvWDeOmqcqtnmY4BLl/3dWNscEB6YrzyEJETR2xvZR2j9Kdaw1XSqYk4zWzM8yKU2NqPwT1
8B2wd5sMn3VRBw53qGcuQG3sPMpsdDM2+hRFw2aOx9sCrsXw0VOXVzCH9q+k0bhjgLuHc92D4mJY
Q3Ig9/DOaUg7TFAL99ONnQQ5Z8DnumzBvEPmxJNnsLD+vdLUdgnRw0LQ5nowDsBqXMQPnKrsYNQ7
6hucq+YWxtPKF7nPaEEzD41oZrzQ8A06+HSuBjaR6ymlqRdyNW22ZdQffdFOIEygMlS79WxStWPs
rGn5gI+xGb4qGKo/JjU/LvaJbksP66OS+HKwrZE1adNT6OAgI+j0NtYubXuLYhKrN0YJGaZr2hKF
Jp8ic8mVXW6lKXyfseLktwIlqbADGQW7Vznhy7C7EnVorzR3dXWh+3yG2zsf7H6HHLiKYdfEQAJG
HUdm41WuHX/CllUrnzUgPM0YKruz74WZfzD9XPoLA0+nftaLpW+vSqJ07VYzqvZHSLCjgVnqEfX9
aYARkk9uKsOaxr3DPqed7IChj73g6etkdkgBp4nPFNfwfVcPyPJxzYxcZwGrtNY7SuROPuou2/Qr
sr8EYtNmKthuLkpAxoujAM1Vt62rGfEmbX+C7qFQDCpUfArVJEstcitrbHSnqE2ynxjU7bKJsYMk
W33RMhg1Y6uvGwWs1AO2pZWWv4xZxCgZF/eN5s6UF1nZ8bdMkq/EQ8Jcjn0YBgu5a7m6nvmGRbzG
yUdGkAbs5G2lu/DE6SoCpRkbg7aJ2O+re/oyhr2Bg7HU3mjr5oeb0+7zZosuAeUsG1f1LO71sA4g
yieUYoOBQNWbADTjSsk4XBXwzvmCm2hkju1lILQUgwHSxk9OLctM2zaRzH8WkzUfG4kbzIVc9SBn
xE+5ZIbpV/ey/AZeMASWNqvWD56IMEHBo6sFo8KWEtqo8E1cGLyuoZEmzns6SaQWU23C7cDvqkCC
gtL6A/R6rLf1WHQ0PjKzfZ1BSvXezCgPvghdLT104zb9SQQnhZDOJd9K2L1dd6dZTh1jZ9PV35pl
T/UdOLM0XhuXy7WClMJQIRuMP44EAL2hzafWnmPXbeoBPCYqQcyF7/e4xXHoJVDC6CITlkMhaY5y
m6sKlphkyNv3pdJL6ro6xA5kwWVJX47lKbfjWf3OIGuPjLidAfOMzDimmsrIKElWNlQhxrGQZ/+v
3djr7/Lat9/fPVf2/w/u6Q77sf/+ou6t31/JP1/U7//A3zd19y/X4ppOSRM/FwO//7Xw0fS/VEFj
Gsil6XCZt7mN/31Rt7S/VFD+rsOayKKF6BJ2+/uibrp/WfcbumOqgBdMxrn/zkUdbsF91fe/Nz4O
vyPekqbFv4j/jsW/ll//P9LGgI5chbs8coW2cq9VmV1AqImdLYwX3PLdvllIn6EOgc6fsvRpB+eT
D477mGKbDqQiMlI1v1WTZ0GTBjFT9rw2u9NYI9RUevNM8AyctymOaOdpZ0KE3Nil8+AMCcKzDrYX
21pzZGoXd/NRth3NM43Nr2A/RBREQOaIqzMoAb5Xq7Owil92oX5VE3umvv3pFHF2CLWptfOcwDwd
zCCRr4n4rubjKF5pu+6s6BBP9N/Sk+a+0Ex46DKejA3WFrVcNhE5IqZujWF9ifo3vzsa2WfV5vMZ
aSt9v+KRLJmvAmV1s3STNq9yBOxKs9YdQvSNx450lGMuXgbnXILQ5yGaMynAdJfl6stqr/tJrA+u
oF7dFDtF3CbyTbZuXbL2YwUihhsVNCffYoR94oSoUnVeTA803daxf4NcX4ZX4nhbXstpgEiUnmdm
Iv2hUWHLIPLedNa3Eis3YotwA+5OEvNxUaBaKt2tjT8BeW80bgPyGlUJ2LlspzVsRTRMs3b0OCVr
wNLcd1v1nJjEmWCSbgpBkZTKxlax2i9wq4fOgKU0zpgT5gmm3UQOmDrkkuzGFCs93on8E/upQQOz
AH/CBQhumK5vU6SyS6kR8mBZpFyoENZePOGR06niPjE49pPY8HLjYIyPrf6aCSakYKzr6VH2d08C
l/IxpLfGgxKlxz4ZqtPImZrCM0z3qH2OJdU17ZE+apA4hi/b9jG2x2vr5hgwSYd1Rmkxbuf/KUvx
MVdxRQtzeaIjdzRGjqWEMhkzs5MjYenNKnmISaXwz4u85vm7MS/sfzjMmKv2o6nfJpcLX6/G85K9
ql2xjUfpdU7hteNbbdjavmctlMHJg2M2bQi9v9yVx2Nk437PvGJxuPXtBU907sTH1ARPA+HyYi9n
wx5+Mmd+6IT0SwAFbl9tI1A+Vv4BH4qU1uQjKjmm3JbhTi7JtW0mv9F7f7A+l0G+tDEySHrCcgCi
p46P3X3rVrmnrh9YbeF97sANJ38g2YamJt96fbhG9DZ1vhjG1fWXpX8Qy61i1mym1lPnYLkmeClN
RMrGdGbS9SWk9QFe6Str3wXkRaX2I6ybomj3ZvVKeu8wlr5blBdgNdcB9AJf7lwDVd6G9rhz8+gp
GosfWFL8VOgke+akabzL71ML62FYx/7T0dsv0VaH5L9+GH1YcnzepGPFpM4saEWSblyyj0SJ3mgN
jhsW7D+dUL+1/+p/uqMIJNQ+EaVBsmZHXZHB0BK+jYtHQZRInV0MLEoTFvDWaeSqZahN85VA3AcH
7NWPm9y5KAtHZrYp+6TiYrPQ3feX+9iA+9ZlxgDt45l4WfgctTPPBlXuVJK1Zfmx1kFqWe/sZHfE
ZplnGNe0/4Lss7J2Wn3WDRtqZ781t3lIWH9xHxu8ZMDBlrN/8zj28QiKzPUCTWp+5jk6+ZqzgFXk
Y61r9p9JdQNs7StV36MO7e9aJcqJfJC554FubpvlZShZRpr6+NjEzjvcpGaDMOeag67h3J0GZt/R
xmXMweKquwKtYIC66E9FV17gOG9XdQBlPbsHAAhDaMf1uotapwgqTbHDNeGj6QAnD6Y8/ZXrdLpd
EbB+vHDqRoSYn9zKXG5Wob61ckEehmDbsR60svMi8zgo8erXY/oNVOl5nSKYPsL+biEvePS5Xb9b
MsjlC8ujSbrZATjAjIRvholtKR9GLxh9sHfI4STplGyXgcNbmzE0aYBGLnyaTCU6RdPaPqRNM284
GnUbBNYn6qfNLuoBufBMLfuHnn3ZOYXLBO1sQC/NuVQ1INjrLlNPtTZeOKMVEA1Ue+/2wr5yDh+Y
THC2sxT1DNoheu85foZcytPXtq+n0AKu88QbJAu6Pk5PDiWjY2wKlN7IA3e27CoP/gftl/iOf+QB
S9Pe5lY2Y2in3nB2WhE2a8sPTwGvNCTb2ABopOlflsokQ7tfKamn59eYQVjQ3kcCcGKrvbZyXdGr
P3iXrpqi7ICCV3SJn0kJGSckMMQ7wUMELU+sx9Zh226Pwi4fWsJ+oZH04+8Ewc9mlcix9otD8pPz
CEdc1FwPzoQBZVrH5gKNaYD7eWN7yjglc3g+LgMH9/jHuH/9xfovEz2nn7i6LyYD+wkAvq10Ce6m
ZDXMJtpwGc33PTCSALoN1I0l/+jnRA2tCWSUI5I3bhz0p41TzMVzby7ONc2X8sz2Nf+ik806Ff3l
IYImwHIWOgVUqtpf8G5sIEy7vDJS2zKVsWHgpRwLbP03jfe7OFPjDUtxJ1Sq7tHilBtwL488syYB
btVFHxaMab3GYJ4YkZqASqt/GpqcCQdiseuSZFc07m0yyO2q7uQZldWcBpWDgvPKnkNgIloM4Jzz
yup0+a2DZ+UpMadHYufkeIlB7grOXcw77MijobnMW3XlsLT+xH2q+dwNVE/a8EbK8s9oc0ux7jpn
8p9eosszqdsXI+32Xbyck0J7WhUnhKhCrny46bBLNJNvFMiYs5P/qtjkIs/dtrzsaSq3luFuGcdu
0jmMzNOMq1yjKSoq65CCRREQJBnwsbaYfOqp3tQlTDDcdIPMa4vjni+q5lxZFNChtscCrc50aToL
u5PywIp4yz0OTjtgzoiDG71i4id8NLhMPfDac4K4IpsQh1qWzgexhPG4cv+MPZHw/k9UVMZSAaDW
FRP4ssJRcSYVLfPeVTWjvaNq7jaPdZBm5Tj7fVIpxgZgU5kGfYNIiVmakHC60aHRqxitXew4MIjT
Ks0gqmji0NSGc+SQbP/OaRJ4CXGk4whCjTFBr26rek2ebA0Q6gY+lwy7sVB8ZY1UnIgSCh+b/804
9lYAm1TzoI7xLckg+Mj0XHlm8phtB/B8O3Q32mlkg/xrYXj6XLGpDLC2ckrq0jW6NlFVTuilC3fD
td0wPaxG44WFWL5vaoC1mZybN2Io68acDJsk5Ag9kiYJkVy1Xm7ZumjnVliUzsze+ik0kNPIlPon
oeJ0muB/sOvOemgfTsP+v+I8UzTQP7IiycOB4dZNhd21N/ijg1NQnSfyYo6fkabYS81hcyMa6EPK
SJclwpOuGonhwyVjB6FNgC5RVDM0agzAK0jRjJ1RG7uZofVhFOm73nUzNqxetd4Im6cMDxA6kn7K
HoU9M+MSGHkHntFoKLLajV7scRB7UylXfqhU/GOQ9jz5ysnTik45lpAFAMkIAwtbEb0XRicPhjER
Gi6KlaMiqJXPFfEJ04l/sAW7YTs5xXCeSZ+/t1Qv9rNmzbANpkJwwpT1+GeVtbmbCSp7StL/suxe
5YFoKL6jDOZZr9znVFhbi5rgJmYz0NpuiN7DZ+dzaOKRCk86F1teSfx5sXKOSsxl7fxq5rM/LdMD
xjOSKsk4z0eO7x3kwxKXFYgepN7RL8OcQqnha4Zkc0pV7QSp7TFfXLkHb4BVtnhhEhmy6uJLaebx
hNmDc5LRuYFajrh82xm3Spx9KAPkK5vt1QzGLMCYuAZw0x71AepBM5TUUUAJsf80mLRFZzxx51pL
9qL75D1YeTKney9oNVXISZmoXrpG0TkAqh0O2iQ5ZAS7GRGj3OrB+HpFbL6tk6ozn9Z58Z3Ww2P9
W9xDCgOg0o29pOkhW8z6prNg3LCZNG9INgbPsh1CUBM3P4J9elhloDYZk9OYWQV+V4aLZYxzrJf2
oXCED9Q1Dpk8VJemBZJf57zx8U+x5SBRH0BROsSOGeq1eF60XxUhBKPGbTq2W2Du4BHnwCk6zyxL
XpmMeZ2A1zEo83ZmOzQhYGAbMIRWdd9UdvxoS4YazEcf2J3+GToA/S4nbB88VxvKlLe6ZqnKxKcq
Ja1i8wfmDjDlRxUGoD+PFaJXJx/8gXMo3xOk6cseZrUGBhT616FUh0copRoDY8vdSpxiqBuSba20
Pnj7yO8yGw8KUD+kySOCLhpaTgmxvHbOOUltgrtxurNQ3b2pLY+ELrFtudFyXCgmIYoHCU05KDrZ
XBIjHQMNXygx6Ng9cpUDdaJFOvjzWGZhpUpz51pGcsBpUr7MiiIC09WSRxJGKElYv7wZcoD9rrbt
loE8nmroj+KtceP1kVHP+JLBuboSF9F3qjX24dBGUARdKaw33erlOUGAeZalIq6lVMCEVpKGWOdq
NteZqdlrakpJ5j5pi2VZfM6O7H+PnC8O/TooB9VmSM7oS+tfxOgMlyEvs4OSuPKXHeezJMQ1siYu
25FhuSjEg5js/r23dCh/bRY/awPRReAtdyaMzrT2NhiL8Wu1zST34bBqoCj1JmLRTpBtyPLIw//u
3Ky2YfJW5vNDbtXqccVpw7mDN6btABmM6Gn4Vdoq59KMl33ROs1DhNRJJ4dG8MoDL9+rPkVo+8RD
fz2ucMWIbOKRe6PnHvGmWRClqK15FcJi+ymcluwjNMa3QVi9HprrrL8yQJj3bZyZAZ2nKlCsbL/2
SrqfY0bXG9CQ+vOsKXe+JYdaXy+XnJdm5IvZpXmou2nyKjOAj41dxo9CH5OfwRwFW/PYzCEpVevA
W8tJiH9bzehBINHCdXC4GTrs/I85fSigmLl76AjnwzUsMep1BoLp8pTwrk3FvNfmzDMg40HeBUQ9
M5SgyXcrlHsZxOw2OMBaLwKBl1FKVIuEK0we+TKa0p02K0QlG8aDBkmzP6JgXGi0EfU1I/XGOSu+
F/w2DwT59xjdx6Dkgh4MFu0tSPNBLvL3KtLJ5ztJSFwzyAye2U6ePmUWSqjEnTh25R9lNdMaWxCz
FMVDbTUlH3M1vhENI6CIdheNVEviw4EBWpfreJQT18rkZ2VWQuZyMw7q25BESJpkMJka8YVuHEkT
rAdXxVEMQ/cwlxDx02nln5PTqdJlOCKMQSKSbiAv+NxGN6CQnlwnZxrK6mtnR8Odyf5kry/E9HAy
M21gnsRm0AeXdFNTEnSrAe+PE+pedaqdBSgJLLVGp4K19lmvv3v9gtLcm6x5YsBbPDD1cDwtRzWY
4EbwKCPtE2obG9tlbXtMyTfojeQzlPawVOLvTCvDDKVcPafypSyUM3ypNnAa1NaCas1O01EMLzr3
KTiIF25Se17KP4qBANVgnxbEXR/m8Z3Pbz/ykOMZ39+LqfWfZSwDtX6PlHXxbMYlWYQJtqy4CfRg
Xb2ZpRMPhNzasiTlt6/Bl7cV5bWPu6ArGu6koj4O7TocYRpqYZMk2y6yRdC6MQqTvBj9vGBIaLHo
IwIbmu7JkGGcwbaxtQsg9S8lEZNP1g1IvoKFSLKz9Yuywk2YModhf5gHLfv5MEkYojQLZZKiKppd
w0eIXEbVQezW2Gl2Lo8WVOFad8ur+RQNdxNnXr22ceMLtgk4MMZ7Mjvdamp+HvOdGJhK9Ohv9Hw9
ay2ISQjASSbwuqsGYb4+3zUZkvYa0FLQGTXjFrH8jqR6GkRkP/DMnoKYEoyZ3iuGbYVKW4CoYtLr
SSs5YUCVgR2b2SeKFN6EdlO9rcR8tam3wvV+8VRbmQUIah/y3jyIWGCcyD4lZbqTGdsnahdkDFVN
Y8thi/M8GfOFnZuznaoatOxypPkWDOmg861k/aiIWcH+i7PN+wCk51WwDno1MFMF5h3my8p94mUg
AjGzKQSwhEmhl7N1Upg4XcmSjV7cUIfrEXO15EPtNH4qEGNsjFF/XbhrB80qHgw95vUqi1VlJHNf
05hlWBB9Kav4Ja8MuRXlYB9tPeLAXib7bq1CN+Jd2ibzoyYL64bryE9dNFRxsRL9JQO/rarGCfVq
ybZZ6UjUTpX7hFvuq5niR301D/xOXvlOPCuovArH/RSyZK616DwKM74bozjdw5HyYFWm3lyXamAp
1SNYO8aLlog3bp7SBpI0fcu+CYgn4Xm6L45ncDwS+0eJFYPomXsaCBpxpFAzwstL+zimWn3haHDW
+u5o3z8X40RQ2J2yp1yQSOigS8E3RY1lr1+QrMCYIRu+znLlY59XT4rR8pBs5yGMZVs92XmTc/a4
F0tJb7hhl6/6gYaZdVpAj1zwYKS7Dr9qyLaQmcxSVl5j4rlgjCmJPnhpbb8aQ76dFhfyvVPXj3zx
bMtGFTsNM9ylt4DSo1nhYJhdNLu4wuXjeWX8GdF63L+V+ImwZPJ5i+YIphxUllnzYjlzvotNnqhL
z2KdS0TGSnRoXg06AiaT6HhWDfRd+zgilqE/0ZMLpPqpMIe7UnfCe2m7zUFr13bDzcu8LvqSk89Y
xxvqEoJs7jxQSTCUgLLXvo1WFYDasARp5n6QJOBgmLavDSMxxuw8eIfyfmUCwL4hqubRVk74k85g
xVSsSyLiFwc9yY9JTZxevYy6NR8yQkmbFj6E64yBTvSaokig2jQ5cmwAm8w2SIspi+SgwlB2aLDv
RntVU+4Vss2I2Kp2Z09PXzj0YhZq9XsgnhS51QfZyoWYseub6trdGSCetaEtRi62GbQ73XHb8szN
M60mlUs8HrUfzbpd2zMUuQt7uve86UuqoZV1LGHgsm0ezF1pioSJAceuqu+6M1+X1sal3h4w1P5J
FJDzMO3Im6jEfus1Cwl60CBA2GMd1JzNRGQ5aohc7Yuq6jFvSgiXsbHPh/wd/oB6HAe7PeT5tGeh
X+8ytbi3BFdKsOwyfXYW7G+HTvt2VdlvJ304yfvLrhR8SoyuOYyphMu/LCz6DV7L9rfQIgq4SkRm
qLSmEwtsfZNGzoE1TRvSVrgLEvT4UGjd1yCd7pZF9jf+RR++9GFggoxFkvbCQBw4j8XkDRmdJezp
quaj7+l+N671mdeomHIx0qh3pxtvg8ehQL1T35PxdqmfatEDmLet42wpx3jMSNvHjIDFMqVBiRWO
I0cUqDJXfS27W/GUaR/TovX0lQtkVRjnPJsfdUe7AJF7UwaqMYVZbKFaZnQ1dQJHablBGAolokgo
k0wHs7AnT6GQwrWdWRmTTvL1CGOxtQdFkVFsxRtgZBhGD9h5nfxW5mcShBeuqb6rO2G0ODbf/bYM
nQbYIyva0lEcqrCV7hfcfpkZhm7dnk01uYym9jQozDOBKwe46mgzW+JCO4wI6jTPoZDfCv6Mgjc+
mS8FOAKgOWpJO0PtH+c+u1o9eSproAcAKwWkw4LTcHkYctZGwAcj+tJMyymFN2kfexl/wwWdElVh
uy+81WJzjj/Bl84vtVV/OGrvHMUtiVMOobK4V9Fkp3JJL300/AEhbJzcjihhSqQ70GNruixKfGwX
bnAQNd5oOZHHQ/1XlA+FIp8wK24YFZIRJ7ZmLLuyN9nei25rz+IwiU74vPwEY6eSLOjyRLLmUvOd
N6kvDb2CETUEhuptQY2YAFoc4Na88mPdcFAqPDTaNWgD8bgg2iYLzJMZ1AoJ3/xiVutxWHTf4aeJ
fJbiMY47ZJ7JHz2Jz1rJrVdXEXAtstrHlniDWQ1enx2k0+Ilpzt8n89ryttgpXagLtmFXN3qu5RU
YRFW6yXV+EhNRhX5+eBYe2Yq74gInqqRP8s8i305sIwCanDXRiazsi0s8WHwrxx4T0+wSJR++DMm
fD83KnhWkMIPQqBUtJNQOPq5iRrPxi4guTXW92ik9gFrcYb5/XtChRvz3QakGx1WADz7hsncLhFq
zQP6OtNzSawOo3NJ0+hYRW7DV3GWcQSkNaeqGr6LYrqCiuu3hIRdP2kaxm82V2VJYBkfSHYDNWhd
a2cB5mDE2s2opoySHuW9ccPAqjpyWT5g94UuD83Ziwfud4tpTb7Buzjj/sGE2qTs0/QKdQ5MQ5US
o1Fxv0XJo1Fjebsp9VX6siJonY0LiWnMbHZeIOBCETfWmevR7beQC5Vy3xSZL8bhkiPG2mjqAmRf
ShSPlfJEgeSAsuIJWC7zdPOSKDJHzVJslVyljyTwr+huchCmMoWzG7+h6rksbb7XSEz4tZydgPGd
s4mdbvCyTo68PvOxYIb4klXNj0q8bAPSBM/Uyn9AmcTV4Qnop1XPkKuU5lYxzPpIGXeXmZL++vpc
6JT8uak8jZ2ZPVGlYYEmFP5MaAt7QurKqU66sMj7y9oQaiObq6Trtl++wO5eVOu5rPClFUhRC8k9
rmUjLKtQ7/StuZTPpHo2Ok0zkf/p+iTkWL/rXWImhNbSPe6jsBzGrSrcMGXc1sQNW247FJnBKaPd
lLXqT9Yp0/AIVUdUiH5i3gDuXgwe53HSPKS6AqyfG5hBCoWfmvmBEqFDMJKbXj/kOlQcqmKGHXOX
maYouhsS+NNRLghT+5bEi5e3r6Zc8KnnD4lJta/dZ6Mv55NFtsiMvwhdPwwLPixOA/A3WdUQwZY/
Oor4EXy5yMHy5+m73c+h0X8lZqgaNW279hOqziMpS7IFhh+PcGUTJkA5vN7+dC+MqulnSbmx5rqZ
8Rhu+jCzuwCdDIsVbSPtD/RaPC5GojDZHWMAaMfip++o2GSsNLrVTUVvT2Nyl8PE9OxBqvvV5aq9
iWpbfYaNHl/buGtQGTMQrNfmP5k7k+W6lSuLfhEcmUi004vbsafYidIEQUokeiDRN19fC3I1IiWT
8WY1KZft8AOBC2SePGfvtYeTtjH8A1IOIpFVkzwLP7RwivJGI6aFXwHVWe6Y1ONqr2ktwJ9NhHeW
kSC8agm41TmeLzQehdNQleOhG8i9rDC0PZSJyeFtalnqMZu2Wx/A5W6K9ZWVlvIbUqEksPVMtkee
R6+tBd9fZCzRqSWqr73shpl6FVRQk3r6ZspDJ1jy9CqP8OdmSVrwrVnefDqR4sg/vr3OKAfuJor6
ICrzrZItgzz7sfbDo1tUt2lj3LtdSKHt59/CmaSbSjD1yllEcWt+aYmUZLN6YGBeHarZAuIwEmNU
cEwg5wami0PMJa/zqel7yKTD/IeZOtcM6x7MwTox4/h1RInWtZqcsianLchJvnduOs879UP6uhpc
EvJC4COhIviWr4X4o2inmXzp8JFVPtlmVU9PWG0RmWwGmzGgG+LYqAVfyxgfNVMMLBQjQajdl3mc
HNRjxXUzdkewqpeEQV7VtvvdMO0bNRqnqerOF/JeUhs1uNkSzGX0i3GMsvQaHRT06yS6nUR6Wqju
0WJ33RBozA5O9ONR40mmPzrCi4hv60ldFwRYewZd6UqRLj8xb+wZ08iM/JFK0CXsn+3sFSeoEQiK
+4BTKkoSWrwqA87LSfSVRFl0JQhPNxHJqq7UW8/n/5knitOcLKPYiC8t7HteR5JnuIQHMhC/E0mP
HjTSL30YPytRUV47yWkzmeVBlcYxjOwOZfx0xF57AF1D+nx06juMfUK7YqJNoF/oP1AYXipppFQI
yfUkSOaO50scQps5tLFbFsU5FI1z0A8eX18DuofIoo2UxdYJyVQc5xmABx0SotXEJguzR724By8G
xmdN60AxhPTlb+G05Adtc2QJu+8zcMs0BI3RevGtiB0jqGuPuWR406slELn5nbj1E6vrrzpiQiJ6
FWGsX03LEMQPkxdToZ1o631nuLtGmGJr9Tj6cPwe3RlGU1dMarekph/ElsV2nVuXE5ViVwCDKtoT
Jy2agMPkk4wZzgjH+E52CMY5bHypnP2gTH9NvWkie/11PMmr0J8uERtDiwm3Tts9mkZ7VQ7N3nDJ
yPWfydnC63zJuBCZXpftgG4h68U1kcNT6jj7ZGI4gmt6sRmHympTS75J+NWBiUrdkBc5A2roL4FX
mCdotINJ5jdzT2L5yZyYRw8b8FTgDTS2XeesUgDgSYuwGxhBBJ7MYQb0YzqrZzfbxaNpbybMS5u0
XOX4bb6rZXiVYodjzkfXalkqxkicbOkoU9wKcr/2unYPqes3AQAq4spyCDEp6ctR4fw0luIc6cet
3Se/Ino3VT8ohLjJl64lAMFI53080Tcf2NMQaHaPuZ7xOlo/o6Y7xQB2w2ht66beBT2OU46rM/Mw
5pqcL2E1g1eLhsI9qNWWXZKdpO1D77ces6CGePGuN3EVmzTYjUHzyjGBpAzLNzV40d4TP7EdYhVV
97UunkMX478/vPR5/dMwwoPoQ2BsyAgCs29+dF76BbAqvai+ufGwFcWDc5LolZMVnftpyxgqR0Cf
MtF7FUY37Cz3pc28+2bKLrElrB2vwrxs8vq867qreFxEgPQWBQNMKzSxVEJLdVaR2r2pJiQuOs0f
KXIJEWme8j5+XIPlmEO4ZxNco3moX0sGuRiqCoP2t3En+LQlDajDMr8sMGw2WcUqGeHE7T3nifYx
AR6J1e+SuL5mLz41vfkaaACoSOuwqjJcYq8Y6o9bq4hBkPX4dD1+USh052lZXNGyQ26cxcRcjfoc
m2bHvyMGOpbza9Izt2qoVEnp67e5YDKbt3obGaAcW+1uSzpmm5ZEF0Yb2JwJ9aJ3QQShVw/4bVHI
8CpPp0kEgHCw6NyiTZF77fhXOP9wFGUxCSZ+Udy36LmJCX9eug5BVHzXG+5BJhhy8ZbGmCG8+CyJ
Zx6fZioWmarifZRnJYOHoKmjKugaTb+bb5XtwThotD2HxhmsIDSTVzv1b2cLf32emvTtigOsge8d
xifPOidKnUZtw4NGAY0zsPleNtO5xTkh3muLXDVLI8lw7AdAU1uGpDZdjnbYzYOBs5mgX0xO9/Zk
xWeosonrNXP7WRni1SFibozl0zhyziq0/oba/5w8A9wM5HjTqX7uWvMb6nNiI9UxJWXJ4FtATVSz
wj0uPjKJMaeIAt1wTtgJQobkxPLMa36uM8NHisZI6TolRUkTC6JNZhKk2RLAgXU5vurbCz++nLoH
nB7WtnOck9TUuM2aY10PN16e6xOh+bTIELuzOwdxRI8IZiYipPZBxqrp0U5r5xIfmbtlgnu7aITg
fnEmQUl2iXtXmzxCZe5d3B+Y4aj6Csc4kKW2NSKFg/0LHPctA7plb6hQMIlknlXENzW9aVpyuAL9
LxJdYxdNXyMn/14vpKFAbb9tjezHgOAwdF8UZUPLkBezDvMP+9TsDsZ40NnJbGvUCkxds/xi/SzS
CuPFEkTpfc9cz+9vEvoB4y6ztjMR8IlgyEF+3kJHRM1IDWd6Rl2RmKel3YtTYjbPYxdJmCd297Ef
SLBrTNgRo0XZlxrf2F1Sx+ENlHkyJ6xWnJpzl7y4Wbkci14ZL5mbZztCaMpb0gb1q4o9dhiz28uM
nQggW3yZQCOZtyaOE0atc/c1Q6R1iYqWJAlPzCgKetgLRuedzEut9l5ctuczJdB5YWfxc1jGDVs6
51YVNvjfGWfuiS1rjobrYWZjJvo4Yj0gsveiIdTWrZklmV3VMmvpGPQYrrlDDqjPh3hpLvI0zi5d
VYgTCLsPLWgPCii6oDtllA+uzshqME3MHDLHm9n32c8GuThr7i6O4OTjl5l6h/BMeVW18dfZGxCx
OQ9tgsJUJrglOERdu6VpwhljfVMM1+/q1DG+9D6NT/WErZXsusTdZD1YQJ1d15lN3G14NGhAHOkj
GQcmyqv9f1FHnKV4T92bJvaSm9HRW9TI6KXwmp42CKW3U07yhJv3l5UjH5OkO6vMHxjMA0LmqZWQ
6zBt7pjHp9khmyOQBCGREMmjJy7G0N8MIz7aaO8yc4mc68odjgzFNzWFnStfjJHZYmwc097YAiD9
rtJn+Jn0kB/4bgP6weRBRst3vKjzvkfkb0WtgUIE1vLGm5cn5YZnnUByCuzLCUIG7FSLgM7caEen
5DJK9YmNcwXuAYJBM/lKkg9B9KmqWVUQ+6eEcJM4JtMSOZZxXXmcGFj4zAQb1UlVFNc12Y17L+l3
KhfhY4a+ca9WJ4GB2BGIAbbj6mtcHgiVPauS+Uu6NpOmtCSZ3PDakxk0FFM9MhOa4Tbv/fNw8PxN
1BHbu3gYak0CoXbwA9Fjxxk9KXSzK4vDe6AzGO/V4lP36zgL/BEQIOl3QYduLdMZUlBLuVvf9XYS
JG9gNgnxuh5bK8wKF+oPKXx2TEwRFNVJfl265qzt0OaW9iGZI8TKqf/TN1kiaa8Y31w5yWCO7egi
dSDAesZyZlTjYcjnQ4YFj3Nx5m2SdCL0tSURlFTDEGlY+DM2mQB26FwNf8DLHJ+73UvSCoQ5FiWS
ZZOXQrLQE1sun86I+q2aHsul2lUlElePLZ1ROURbvyIKpKYwK+QPN/3R6BYVuulfgC7D2ca/sZGM
bmyKbGAbXaBFS8cVbgYLyejtEqXjS5R0JHyyL0ICojPaV7vIj+7mLoI56Cn3pWh0uRX027aR1KeM
/y+aRJCiwgm2t/IRxbVdzLssbwv+Csa0/9xjcfWRe+INGeE/8hP+H7IQnA+5WtsXtAVN9jsMYf0f
/LfHwv6XtG2AWQ5QNhuD7f/SEDyQWp6pfMsSvoRJsBop/sdj4f7LtU3+O+AJAK/4l//1WNjWv/jH
mb7PWs7/wVD4TzwWbw0Wju/zVvgOVzIt17Hc99D/qiTJIYWsE4xVQx537SdoqBHJgfSojr/5TqAw
zci8fud3rYjl//Ny/LoUk0CLqwgpFXPft14OzKEhVEQEcUihqLYatnmcYtn55A4oA0SkD2NT5Pep
bryDTob4E3z66mX54/quspWJx92HLLv+9795SUgHmsMiWrogsbIovsYD6+3MyUu8farw4/P1F4PF
I5ih5KDarClc40jeumpwf0SpG17TfAHriaSYwojg4BpTqkS/sQ8zoyC+bEmL8uDKdHytx9pNESES
z8lixSNtDPr7QToQgEr/oi5fJ1QUSJ5NKk24UXV8x/vjRVjX6/A5cufhK15e814wgr3wB3bx3ciS
ef/x7yHlykt7/4u4FgdCy15/EWd9OX57IkAK2PznFOtn4q9xN8IynyiJVrKOtouCE5ZjfeU4LJ8w
eeO4cz2ZjDintSCVa1H1z4VoHQLU49DeG3GO8JJUPv2jxbsJBmBA+BXYHGdZp6MIxDIJR+qHnChZ
DpGddXdhZ474jdM8f8bbsEpkB4RuR6/T1eNEnCQ6dBriNzY8H1g5XjwxCoH/khOC1nRsy/N012Yr
l8HgLsZLOffx5TC1tYloUcf2VRyiygEBgGqL45ANxMxIpwLBp6+p0CfH7JpdNvpUqU1jxc02RjHt
Bn5Wdk8CdinyGAcn5AmaJ9e5WLzKNbZtq7zvoay97Fi5MSK3mMJg2ScNxvytpFzi2LL03a3DdCO6
ViUR7UFYe/ETbgTTOZoVQ0PkgxPtVocwMhpMQOjqXdaFmIw0hp1uK8Dm1FiYkVrD6cb7DVVgAcFd
LwNMNmQvfm8F8zAJsHDLmKnzgRAw9wy4XFujbweSnDhApHbuRAga8Kto7LcWSnv3mEgOEj+4YeZZ
pHjDMXZp5yVAfj13vABT4Yf7JYHXvE9SIg1QqfmMO/AlmDkxzCpnhjdkLbAFzXzqKpXpipFjYtsR
BTjm+FxS2VyZWAsqsqPc0Udq0par4RkJ1XO/YDdGzqncdWhGxNgmNWrQuohpKfTczMe0L8iWRSVA
SqneAfEe9zDlpmQvAOQN249f/r8tRt4KlXGVI4AWslz//upDOJmzQYA1jSrXP6ATs7YtpIQr9O6o
KfoRsd8KjNgPArvPSi94/fj6bymavxZDOIaWcITvWI67bgq/X7+TRpTkHt1/nUYlw7fKOjPbPjk1
SaI9VNJPPwkxkX9Z6H2sea7p4WvFS4ef7/cLMteRlZZWH4wlDpHOcjosI2VzthrrnjikNccQtcO2
s6d0O3PCPsmRMT9XIyHTnG04KBRpyHzANtSZQrPp/rt0YMP/O9xRrqv/27XIEoRk+LZwMSJa6p3T
D5Ofll2dd0FhzOV1Bb/q0CtOHaPImFCiaCcCOJriIxwTNJ8VSAU4f9ayrwqDmVIDnuvjH+jP3YK9
WuBvtH32bfU+dQNzYSmkovRnYlszLUjHyN8wnSo+CST4yyJsUx+APbJ8FxiR/W4RlpyPcNPMgvzW
cbiOMcOmO5YzRdSY1bovxlQhBptSG32SaGKOISjC2aotBy7BRuKCmbdZM4+PkMzVCoNsmO25hpUf
CqMNV1xOgQ3w42fz58sLhxNNjmsqngxFyNt3ybNd2x3C9U8eFv2M4bw9MKQvmAGV8W3CGOfw8fXk
+uP/38vhMvQC0uQwGgXI4/HNvPtaDdgKfWSYIhiM3HqoQ2yrG6Jy4eejI0U5Xo9kJ2PBj64A6WUP
49hgpxlrsOwf/yFvXwrqFioXoaT0KGSE86uU+/0jisnllFqmdWB5xvgl99C2CVzwdx9f5Vf+z++3
u16GiAobR4fjYeKgLvz9MmSLaisdEvz/LPzlRsalf1vUhXOT9Pn8o7d0uO/aZrnn8DSch4T3mrgE
SyL5rNTJsr0hvUoeybl8ojeIwuLjv+7tyrk+A+INKRstxpiws/x3C4kGQ43COMYvPhbhCeYVYzeB
VzkwPL2PSJjeIcwAplln8ZmYh/b2n19derwEtuMIx7XeFZGk2qNC7R1a3UsniaDIGbZUWYL6fY6j
drtMlYHC2RzxpmiB68hdxu8f/wVvi6Z/379pmoJXn4XbXkG4v/84nitiijzegaFMmd91cMLGTZfW
03WlOX+HaU7XYaaR9/Fl3y2Q63VtYTkU/vZKSeMLe3tdhbcII9WokbqrCi6NKcR9HtWURoOKsgtq
NXdntBWNpsJJbRoK8QiPwE4ypsR2vpAnLux42n78V71dCX79US67FxspYjbL9N+t2rwjArw4Vppl
9fMTt9qd9GLqmclaq2Ol8b5+fL31zX/7ZbAQ2BLr+VrDq/c1vJoWE5wNu5gslb/NDMPeZZIQUxAH
3W0BaxClV8w4GNz6J8//z09/vbLilLReGcnO28e/yBwaDGoc+qWUipEdZqBY0JB/fH/vtulfD9Tj
iMQi5/Nc7V8r4W8l+ejbTm7XzRDkOi6OGInDC9UoDHq9LO9QOUGuocOLispFqb82iLA03PtdJC6s
GesROa6kyDRW+WQznfzk27N+ZSq9e/wSJAQLgCMdX3jv3sG+6s129h2AYXiho1p5XxJjavFDi7wn
hZwH4+bY6cxlHWP0lzaIYD/D/ZsaTOSyKSPuJM3OqsYlfQJfj4dNRTVsb2oJnRpMWOf8QFGLAaDF
7FRtoZnS/MHoFD86se0TtttSPuuQUR4vPuz4yP+aRiI6d9kywl1meDGZqCJx2UbtHDEGhdsrkanx
o2VMDA3LLk6WnbA1muUCIG65Lyc9IwAO63jHFMI8GXsbu+dSdBi/wswMt03p2Cxp3qy/WfUorgwt
vQKxt0OyOcNBRG/Z4C1FAGJhcLeiC5MrE6MgyhUtzROmjn57Qs2ssc1CRETJn2n7dqx8NCn9WKeg
fq1wbf/NtP2xoThooTkdKOaUCcLP03mGel4klcy3lM/e6xJ52PemsfPvHdkDc645uE3bqF3HuHZX
Ny+Q5/F+KxtTMWoT2L6k61JNR/iftvnQd3cTQNvHPEzaF4jOULcmBF6gjdomfYmJiQhPeDcZs6t2
pgdOxvv4TNkGO2ChIroTVlRMewfkakOKj8LMmoowi/apZ8IBlZWcr8o+ly+9N03P+EBizA0G6jpu
xn8Y2jLjCEAM6EVvrBg8RGkgiJKkqmjjTaYqKP56zPYhqaqky0yCcabjVvhtgGMzORv1wl/GzlB7
l7lWyWOROz49cDnzgwKayZglhT3ZEpMZ44x0XCBomAX97SRLenSkg6uTssldDJAY1PnncY77OTOz
erBAcwv6t3Z4MtUtcm5jnBHnZnrGolbbBnkRZt6mD14190/pAIAnUKkQ36Bby58cI1C29jBdXh36
sY/MuzD6ZGKSDKDzmTlDDNv4rjGy+lvVj+JLZUr/C4gl1CBiVgz4YcjpTVbyzAPTH4E6lA4BTcQj
VG1gaDWD/Al794dkfIgUh7hDvrHKUqd25jkhfCNzbbxWCpiKqe1owPY7cDw0nNbD+TkZEVkEnITa
Le48J9xCV6SxOttJxcEzm6aT1Iu1vclnQ3EbTDeTUyyBwMaSIet5N8Oa3OglhHJFjHBVPzloidrA
xjM1BnQEwPJM6DRkMOipfsV6Ej95ldJNYE9L7wUzTdVhV2A/Y7o20ILiSfYIDsnd7r3TuXGgXdRZ
ZpwMjCcwHMc5CiUsKu1zaKAbxi5eO/qUO9e/pDyRPGTxTOEFBIfYokZPKX6ZUIYSagCmtw4bEzX0
geFa0dLuxIOD08BBGtaHKB8O9G0RgGHMjNQe25rPi91V5iMH9jENPACGlxkv67RpROcUR9MZRLdt
utQhCBv7gQnsylNEuBfdSgHM/MuK38jbco4WNHf5uDW/YNKdY4LO2m3klEysGZ54/AOhyz1GCVog
GBC+rjlLpc7D2OYm7WZm0rS0QW0+WipH6YESsjdOMtt3v+uqA5qR+pX8MTmd/mIMiJmgZSP0PBiJ
4fObz2F51iygDXe0X9wbhttJHqCl5FPKO+V/g7nrvXa+j73RLpe7qsj79blO62en/PZunhfEA+YC
TnSHwQb7tZ1E7DCtS9Mc3DXlFklmOGXCmESrSCZLsWcbtLujCf7/ooss7e2chUeDVS13g1EPNU0E
PVg3vo3IH9+61y5bKtKaAKWsH2/1zPayqQYJYAxaZC+YENlIzSKsludJQvAbb2wXA+X0K3GmRL1c
D/hOboUYAaPoXDELzrrVEj/lcVQd/ZQMhqCHJwP9BLvcUXUlPe92cuSlrlI17ekCRUjV1ze/bNPo
J3OziLl7Ngki4eLM3xY5CnIczxbHKr8rGPi74WAYe69zKLTa3OIUmrXLF2M0yxcYVelX/gkWlJcQ
EEY61eU3jyxF1CtLlpDmRSwW5EiVaDgpnrVSLR1ozSoWqDPGvEluJNiBBcWDjfNTmaq88kzdkUBW
K1qFovGdmyms54e0nAY34Fg/fR3yatKnc8vLcrTafkbrMTT2wISBg/+2RVWaHye5OPRjLAt9GeeI
5ZWVU16SNsAJvm69Mdr0Q4zpFLxXx9BBgxfo4ZJRUDVYhtFkAHXo92NbkSi1sSOdmVf9aPXjOaSn
9jqPw9bZLhJKE4hqpgjQ96YaCVCpi+/lsrgr6A/vHkk40wIva5CNNR+SOkIJLWuixBhAVYD0osRy
jZ0C3zat8xg08N6gwxA7YT90gcXUjHVDxu0pX46D2Mp3hi8Z8XGMPxPnoTZnyA2VXLoTotGyC3Nq
2QljM0a2nqq+7w9423b5WBnnY4/n8GiB9k9JJbhJQgcVbz1E6I/r9qLwy/alYGj9VdbjdQOEe0NN
cwp4oUo+K+z+PDY5UnhKSJ8DpOKA+rZ+BJ1Fe7FhXmXD2cYnzPQ0CsYZl0xg2032gwy63glMsOpX
KfkKsErctTDQ8Yw/ujAQ4gcz6iJj08djnwZrrMT3Rue6xSVlENSL5iHBCY9oONnQqck/y3v9y/mD
A/j6p9PlFcpS7wpg7E66YOg2ARIXzIE9lR70vNJZexo3PwUMELQ6DAVjmTUnNJXED43q5S5RE93i
QZRq+uyRij9rcroQFs0B5VnmWju/faaAj2001Rk1eRsV1mEhffVeJ2P9o4cY2x3RA9J+9XEc6m1u
GsmDK7woCXSTYf2QY5Li6wFSF4yeHL74JehkxneCpilfs4PcA5KfB3lCxi9MVkmb8PNuQPsP6Y65
XGqSQuX75UzNC63s59g5KW6gGE4Ash+TjyIix/q5Zg4rMXL49RgkwKOPveBH2wyQMgCHDPOafiCH
ivHLHN2FvPNPrQgnte2iXr3SqhXfcjz9YFn8uiduqMQNHojRqqYt9FbyVK3Q85HTjbx2xIy5Mjlz
kE7dYzCGYBqHqvkWM0K6VTIj/KxA1NLQoE5K2BhofDaq61wwgXTYjTPCQaxla0c9Qi0SRVBm42t+
JRGhdlASr4yAkaLC3lrKKnL078I5F0y7vntDszwN6Zzm2OSaApQRCByMMJFdgt4YgTTg3ivTcGvP
cOMCCqBqb5dFAc5JVCE0kr7+2vuNRBpgu2Sa4XsbBIEBfv49ImiKapAIqh2ayUGueSvZq0OxZh3z
frD2HZUj69HCaBRlQlEh+E8zHUK0AI3oLy7wD3pDiCGJ82iDWmjd4v2IyVXhLKsvKFIBHiPqzgym
s3H135T4/9jU/PN07ABBgwlu8fjBjb9rFTSR9HrCSYZgarxqL+cCQBFaxi3j6XXNRHjx8enxbY93
/QBoSNBCNZkmmiYMibffQ0Gtg5TUY202S/vMx/L7tRq7Yk/GAwv/x9f6cz2zmaRxDVqWpvtHv7av
DJ98gaqDEIPOjzslTI9Ma/ohRFrR2MYk0OViC3xHXGJ9Mz/pxP35aG3FzfJULYakllJvb1XOJjIF
OpxBE/vz5RKH+gAK2No6fU8aJc6TT9rB66N7d/LF+OKygLtKkT30bqkhkQJFT0uNUU519OhpQGhE
p0x7j6rl3m/SkfIwzL98/Izluqa+vypxPDQCTeHbwKPf3iXDIdjFg9OSQZPo89yfjK9pK4bT2Ye+
MDWcUMawTbdG3IfMTUtmJ4bnBLGvm0+iuP5y+9j2fVMxQADg9Gsl/q0tYZSJRysi5g+pUoOWeOfs
/BHR7YD4IXBjqQMxZ+Lk49tXf3nHeJ3NX80lz6Mb8vb2M2twia4Y2kDl7fCz5G2wAjk07DljossO
AW6XYRdhhBEeoEV19ib04/kp7jCA0qfpyE9dtNmUu6lbon0tbZAOWDH7C+I5EQWabsMpxRo9kuEy
LY1vQrXUyabO75ZZZ9soTq2gXzIEE+QlwvcbKrktOxdfXUGqrBPYLTR9JnIewX1zYeVYY8wyIqhP
NxNGvTkkGohJYnsgWLtlLCcwr44iwTJWAUZWn3yRf+6GtqtMQT6X4wk+yXdd47RAQ8jxAqNbU4Zf
qQMyG47tqv3/+Gf5Sw/OpfkKZ5gByZoW9vZXMbgy1nFSL5NOKvqunsW5QjoSAlcFAxd7cEBZ3yQb
sxk/u8c/P3uHygK4AiMBD9fruzdiiYgQdKaY6akZy4OPlR2qMM4d7WMyMEi3+sf9TcdCh2HR6rZM
gej87b0KADuL1ZBxFZIAccmODkYSVm941fHxY21iNmN88nj//BkZCPo8YcUozCHu7O0l3b7iP9cr
j9lRMJIgKdbQJ9T/iHX+4+b058dFG8ddCyi56j7ku+vIvmpbUPld4M5tcs03n+77iANgJBvjsS/o
eNgU5if0KYedKoz0+uO36C97lW3Rx6WfTR3GOfHtbQoRxosgoJRhcAeetlf+tew1ZjMhqsePL/WX
l8amR81AhQ2LHu67VVR4LRbodORO3WW+xSBnhpsqcpFMgcLY2HHWPvzzC3pMWbk5plaodd7eW94Z
wmgq2WH8sdO9x6AE8ptT3NVQHs9rZ0w/uZ657j5v9wkHhZHJ3IhxEd/fu0+yKmendQTvTFNwyApw
5gKEIc+u3Namh9oZZzf0IzjQd9qxjRZ2k289GFlKBpGNFzDFB5fGGhfV0F+2MEVAFaWR1QSePfU3
aQdAZAsVij77XPmrpytq5Wfzjb+8jra/zsJZKVwa7O+eWUFUqZxhwgURHeHTpp+yq6JI6AvUNoZb
IpsjfL+G2rVlqk7yNT36k+/uzy2ORc1CDUOMlHSZtrz90SJaa31phbwlbRgjjizUYRKzfu3CzKGd
EE0bRyDP+PhN+cvHzkpqCluhrbHJy3l7Ue27c982Pthmk5dyYZJ1quJ0ufjnV0F5xdCWb32dLby9
ChKHTpo5V3Eqd/nSUCwFSEb0J8mjcq253r2Frq9cl6GlYpk2333SfFeQ+KMCSJ2pvtNabs50W9MU
59iB4aEj5lga7jX9YBroXT3v0iQ2L4eSQCrQ25i+AFZAwfj41v8YHVMTexJ/hs/hDp2Tbb6992Fp
/JogiT7oIgNApFXqI5iL6qGTGjOIIwChezossCynSfqNlwCFrdn3n51V18u8ezbMdRjfsTejr3Hf
/dDAm1SM56Ane7rGFKQZr963pPLc1jPJjcyvWuSpWQK5XhAA8uI1gz9f50D+f1BGm8jlAJVHn4y0
/vLGe4yY5TpQNHlE7x5NO7Re4SpsqKMRPv3CEZGYA694mIiUIaLxMKKB+ORBrPf5/jnYitER/TxG
ada7ut3LDS+forgHo7UQCBcSC0Y6EarXaakxZEwdzqlBnMfD0P74+E34y936kg0AlIKHdkG8W2Ci
iTU5JY+Eo3YmrrFbMMwx5wL5nRMdZ7vpnjmlVk8fX3SNunp3v56rXMmdeus+9/7TqxLCHeiZ8ek5
VUO8nd2b3SV1TaK3LftrSC5phw8mrn0GOEjJp34HJW2R57VZdl/dyUw5MmsL9+ksYhNTRGR5Fnqu
Pp9WxNuY0t7U8hIZGgm0mWe9xB2AIr60kCZNZE+gXmqrIKKNitc5xGNiTux97XxRLGH7yT7755aO
4IFNHT83GW4soW8/NSPPceB79BKNfrAP2EihJJoe9sIwqU4+fq5/XOrXyRPtoum7KGBX5ezvQ/gs
TAuQ20R0FmZ3t9RA2MIGuxspifY/fWHZxTlZr5Nsxijk4r69UuIVcyFH2l50+DHRyzo8KWn7BHDu
9ZobA3pK6fZGmbBYP77HP2UgvKyeXNVhtrIt/oa3l6ZVoOwwjBZiiHJxW0rsZ2qmP954TnVc5sW5
zksUgcbCaI/BigIK2lZf1oRy1OqRS3BK3V6SUcny8fFf9seu5fCX0UvnG16FyM67/UT4BdaAVmLf
mpzwIvZg7tgRTN6PrwI3mBt8s1isXBvUz+iTXeYBa7Dw77+ynfVmUVfmFEwVGsB9In0QcJ2rc3Pn
Mq597Ny8ehSTvaq07Al7fVgS+HEoVQVlYqb7N5OpY7Q53E+6NBvSjJvv/pR5z1VaEUcel2PpXZgc
3EtIwkLcGkY9XBVe2xHRQQxnBMlqrpctaGCICwS+rDkQteGQmTbW5hpWEIFbMZA1r8S2RcW7CSBV
s5dD7134aR2WtGnpemNZjOktzlYiIAaPDYfTbCG9xE2y/lsrJTJQs2hQNxEk3Dcbp6cfCbxEu3cV
MdjirIl7qzoFB01/fmz6duCYK0ApjhkEvQ2eyXQ+0b4RMsJjrTe2elR9e+wZk7o3hTdDR1siXohX
VY/2PVkpw0/bq5byCG8q9SHXEDN7ajYNFjjWH632HFwZoDVolMttAYoU5lRofmeyBCKNcApMMIQr
06e3hwJTYNGFDBLMIkT87BrRi+1GGIxbTAgMEJza+pHUWKIB/NT9t6wKrVcG0OYZmDrUo0aTaX/n
VD5BEcWclxcMhGR6uqRZCScYLRaKHhV1wFwXO6YE9elumHOO8XRA74LNCHggjtCy5XS0xspCExgV
MNbW0s0tWVKNOOgKIfIWtCCy1rErlwcSlcS918b1N4a78KgW3gVYVA7DQdxqOUC/vh31VWRN4w8P
Y5AAq9XM37slBD9T4/e8N/rageyedR7WPidTNSnSjl8ApjABlMXDCFx7RPAbH91FZtkBZmJ5FOiR
miO9Ay/fZ7WWuIZTQfKHa1Bvw8OI0SfU2TytvpzOfLWSrgFXzUmenGT2RriJyBsadgEJV6HEw4Wj
EuomGr0CBCa1jaTgz8YoiItynR4UlaFP6k7rCLOtN4JmSfve2oZxKVbufuSqQ0wizbNm+KvOiRD0
96J3WmvXzw3klcpwBhdzktU8Nixy1xXMa7iecd1foD8qv6Zxbd71DOurXZtPIaBKY+0Zj2bj3/iF
Gd+l/uQ7YDF1+CyYLj63CyFVdKR95xHgLpmrM8xpdPRoTVfo1vhf7J1Jj9xItqX/SqHWzWoaZwJd
BbQ7fYo5FAqFpI0hNHGeZ/76/qh8ryqc4e2OzFUvOndCQjKn0Wh27d5zv0P7U+lgTus5VCCD1VBL
XKEECWCEp4r2jN1EsamqqfxO/N8e0ljX01Wdjh1Uq6B1v5NbpW2y7iAxZMZE5rkxDSamqxtU41WP
KdU2oDjMKx6VPFlnJBaRqDszjgZnHXIxQVq6P8zcKj8nE4nvFexKA2GLJoprXEndn2PfwQ2XVkCL
jlpbICAxUS7bVRdmAdVm6I2KpyOQyrzGMTsoST7i7euE2POO6J9erErJ0emRJfa1C0fU++14Tv1q
6FUttDm2u4i7Q8CQCT62Hd6DJbS7xqB/QimmS8fRu9CNrAsdKS6JFzSfSNCOd+MGkoBLEZOacQvt
lAJ5a31NBLixALTiFWupftASp7sujGLcJUFefkF6wJrJEwfi16wRm7RyP4zoZzTUODsKy1+KXFGe
c15DdeGIOnV42rYm6G5xKBC9u4PXpN06ir0qEFID9KkPmvM5ozsyWUVU3a6pA4J+tq1h+MC+Iz+U
VJsPQBnDR2xn4/Z6lkFZNJyL6oWCCM3e58+2E/ELd1zVNvl1wuWYP55LQtAko0ekX2tppH9rqNSv
cyOrv0DHvRCBvr8A8dqId5ExO1wAqUEeD4WoApdqWfdr6Jaw2CUafoJOJ/pJUsS6bwcXI9B2dNbU
jfzbIBxgVVPwvXA3fH+S22TPSEzMkYygCnr8I0wMVzgzqX6mOFnu+hH6IDZxX3SzMe66thAXbjYn
h6MQQllCsGKXzzx0JCFhZ2KYEnRwN9Q0/TYYU3ygN4FOJzeUF76Nd8kL5piqy+xVY9m0AS0i35hD
RlFDslfazINzYvwx4Jpl422mBv5GutLe93JyPtTUpDaVIzn6zq+nd9eM+QeQ3kKYqrnM7yJUzB1/
7KeB3io1t3NglilM52qyX80o+gm1rP88BIb5cn7M92uYMYnKSNcYGmKbxUOrShKkmFcPaxnGEbW0
EDI/KhGUqb59YYczT7xQIaC2IL7k/qbNDkZvI0HpjkpgUH5dU94Kw3WIlmVYtZVhfel7126v7aCr
v5B2SPydEZkkaS01DG8mKTna+bKND0Xgty+hEmlPjeIjEqIBZWp3nVmIZyjXEoh5aN7RDSUfVQrv
OGqZKe1Mel6RD1CmQv02ZTqARwvJ4S4h0/acFW7wKlUNyChmm+p132Xu7RR2TrDVjA7buLGJ0gdH
RiO2W0Od2V4hymk3mC4sZSi/Pq6XVZS9jrYIwk2q6MU3ELScfMnQG9zXDAQzwLHpPgmVVMWiUVUC
c4c/QveL1DPMcq2egKE0vVv5tx2CnvIRSrkDoK5ubJcSWBdyotJbeClrcOpVsMosbrV4h+vLWwmV
h8Yy9ZIL0ZCAObK0myHl6ZSuR5mF4CO7sLRPjMeeQV6Tex41qN9FojelJ0ef/cZpgpgllqBnRkMq
6LTsIgWuniceC1u9tGWeWNk6XTKksPjXaZhZ7Fa0cZkKbowDItxpAt5CIADVL79DOFO/AuKKt0Fe
Cw/xRXRTRdilC67U9DBZnwtXHffI2JxNF6mgbJU0qi7sbSd/HAe94PLLvDiLPIZS9o6bGVyKSjGE
L3pA+T9qOpsElgX54PwnfmJbQYTLt43qgyrrshGhwbY5UHSbsdwIolRZljdFO6nXiE5L/pgHO7yb
xgsPqJ1641y0cQyek/a2s9hY2jwKQsXkCbvApUMKlxJLwum3wHMVOMpYBOhQV7c2HpwvQanQTenK
Aix8gy7SC8KwG2/4Ijnmxoh81qry0/g7RgB6Qh0wKl9QbDVPJhm4CWiWgefUhMMGZAtp2BvScu2m
M6O43BVFlP9CKUyJEEgiHsjnp/a9noZ7PZw8hy6w2ffSXGzZHR/uIEnwrR2rrT6FJKS25G9xESog
Gm98WQEoMXBg8TuEbEGiIxmI8Syj08aqb6rSrfbnf9CJKJLf49jC5cqtqsuOtEoU0kVLjYwzw8iV
KJbyzIrKkX/hWk9/8vJWPzd4EftQ9KH1eVnDq2hHdYu6x9jYH8N9K9S82YzoZh9HOwOeBt+Eg7S3
ouB1IgHUeMIaekBsbeq/RgNSBlgkenAIK2kW+BdY6QeV2MK+Alerob7jwyzXrT0OjySOhpcwUVRM
JkI8W6EcBQowMy2Q/lpSY7yO4Qbg0ZBZ+Q8uvuJnrA02d3HVzD7Q0Rvd2KMbPMQJymKI0w120o6q
ItmOelm+iKlAxoXZMpRHBEXWr0SWOCuMARC8VahF5qW64O/0+VE2BJEflUjOeApZEFn04zPQb2wn
kmFhrhE3i9yzFNpk8Q3Re8QxU4cQ0RYv5Oa0D45iug270zCkVwWc1E+hKfXHuDMy/5HQoza2kiJb
i3P3kL7io0MTbhHb5ClgxJXtxq5LN3+y7ai0N5yoYfVHK+Lctf+fXr/6X/+LP3/PQe+HftAs/viv
/2vv/9u/9K+zLIH/BykBFIrffHPea/P6t58ZwtPx7jX9+c+/P2dh8/PH3/539frtb9jzVa/Nz/ot
M+D3X/8DGmBa/5g3Xhu5xfyRmHN5tP9ZN//8O+6LxNB06881fmR4cyj0X9AAzfoHbSOmRv8dWVHB
gflvaICm/cPSif7J9AMhMB1Kkr9f0PKF/efPbzv5F1sFYyI0EIKGoTnsRAlwvBLJdaQlhn2ax2/p
trHhZsD26fR9MzkPf6zst6MsgurfoyAmmwU+NnnQ3+KYo4O/B3lRtZrHB0maLe/1r0rb5vugUcMb
WoQUhJxW5U3c1D8lfZQ/nB9+cc7OwyNy5D8ADA757EUQkExhmktrNLxeV1VsbkHko0vVYQ6D/js/
1Dxfb77s/xqKWyrDEEkvC2d0VgeapmB2Tl2Wtp7pY08T0DqFB7qa7Dok2ZW1q0YLv5wf9sRrZH7n
KjzCGZbSYkOpQOOYSarwhAFmRKl0lS0i3G53fpTFaf774WiZYi7RptAut5hHjMCtyZEkdghgwxs4
VdlX2rZoXQ1T40ZFvfn9/HhL0dQ8IN+L6s4FFw7XZW0AaX1OWyzAdEwNBwwzmvSgRKYAWye1vPIa
bsMU/uLU3raEub/6Kf0aqnm2LTJRPF/4LfMULt4sv8UwuBtSZTOXi6gOR+okgW/MeVRAqpaNU2V4
L1OEQXjWr/UJzwP8qW7hdIsDpoj4iOXWV0A5vqeoGECf/zknlvTRr9GOv1uHnqcQLq3umYqGjZVZ
v6rSV6/UnJ6IC0v6xNoiaET2OPc1E8ot3npjxE3vDwjyer126amJn4iWtQtZhZPPw6wY0Ctmbccc
vr7ZIRJ7xAwiA0zh8qVe6aRB1oBGg308IQf8C1P3ZqjFlocuwBmsCAC/asOV820c6e22oPUBy/Hz
I52cOZfWRiSjiGuMRXyvq/5k1OxIXjHU1Sa31fKafP6l8PP91FGr4+tgXyMDhejheOpiepgM2iVz
j9BAPeCoMB66OEkPskVofv6BTg1FUZL0pG5zR/vNZXnzlgJek8wMu/BSLFY/pZGv7Cdgk5/8WlZ/
TujAp09LMiuOkwmlIimv46dquDqU+LhhzNfbxS7IK+7eSTVceEOLWxGj8Gq4GCKz5WjgbDgehdaV
QdXzmZBKAvKnVevRTT1Z7lq1ahWuvSW+IQ6XF8Lz97N4POi807yZxXawyxTWbAH1VDifHCpVNFOq
NnfPxLUuLPb3S3B+VShGWIao3+ao5u1YeVkOhllZ9Iv1EkwuKUKi60ZeQFK8Pxi4aZi/V5/LsbAs
F+vCSVLZmbWXgSHd6yAf99RfjZXep0yjUMw/p2GdX5tJDsmieZe7h7tcHDQi2YEOAteb6pKCFJiS
fk0Lb3E9oOK/AinXblwJ//DPrn6+YarHc8RGWVxbbBx2jpWwmwatB+HExASkSq+SvGoQiYpLIt0T
E4rCxGVhouYDprG4NwdB2Q3+0PGAatvd52bVPgGTcbycvrwtaEQk2uef7cRRyylrEmkSt1AfNxcP
V9MQNWhlWNHsGOlkpJrZHtYqzXKVUIdbSRDKOGrnlfla2AbcN+CBzaMr+vIxdEsKFud/zjza8WFL
cDtLD1DB6XMh5HjZhk0W22nSYIFGf5izAiwu6GdrmnhcBZlffqijEXz+SE8YlWvwNcaF6TixL7Av
s2djP86EvJMaZbUm+oDxW7eRWwDItJ30SMaSWry2kRscSrgyF5753bZgcQ2YM3Hseypkq8Uzo12m
DarB30MTGSBDqlEQXKlLjnn28/zsvn/ZDIUMFtU9z8ZGvhiqaMhZWnXaen0mqLVjfyV3GFq5h8pq
dESBZY9lUi6jzTTWBvRqGpEPDqWEKzvpy9A7/2tOPDdMFtQBDtJV1vtiiwKHNYHoVWqvSSuTIqpd
fjChUHwszTy6cKi8+6ws2p648HBxmpf58t49Zc4oFTNtAKLmwaYKI3tdKP7wLAM5QB1tnc/nH+3d
7st4JB654qN5QCq2+IwtpYvsSrJj0Nrgfo+HSWzRqSqH86MsC2R0MxAPcV4iLJlTicvXGXVShpPZ
81hFLK8FAEfMV2MyqrSNaAJvhQo61gD0MBr0YDuWfrSx4yG86guneUiVmDTH0PrGzeQ04eb8bzs1
AwheINyR6icBuDjrLC3pFCvT+ZDJTV51Ou2bU54EF6LHeb0ebRez3BOd/O8hKIzNS+zNiRpiSuYn
JsT7MaZLc2bZxDfhFPvSK0roz7B2o9uaLdXTcqlglui6yoVFvFRMzu/A4AoPlQ6UH3mdRSThw+IW
OXgsWg1ibSNsmrNRjczdYJp5jRYBpUUSAL/3ncF+Zo26D3UPU8GJ69jTpkrsafi5RIo6OS10vzLx
c+y+3FF8LcckNmv5smQeQg4oVO4KY682dKHinbGH9jPsgY1VWxRq7makcUJe2NTebaRMi8VRzb0U
jbqxjD+qxDGVwZ6XZiTK+4LZwCBzjA+0pru/JsXBlFeZxIXPfAFiQqWH4p4WEjINVDXmq/jxerBa
lU75POk9aesvRnWX5c2tgwohU4yVRSIWpdYBK4r1gPdZBG80iw+6/aPDS6YGvm36oKv86f78l/B+
JnS6X8ixOKSCyHYuvgQSfXhUQ7fzzEpvb+K+1u4AS5QPNCU0nhJN1b092sW384O+3/BYkpAliSUo
JZJ1PJ6Iscx64N+5SmHLhiH8K57ZsUW64WhL/+yRabGD66agqYNWOTa746FSuiVbZ8Ls3ozC6lFP
I/izWZY9xUll7mUSOjcTKfkLGej3K3welCwZKQ/Oj2U/gDACmZUOkxrCEfSAu0YQrOt6n0A9pLUn
c8K9pJqtQ9Fvxzv6gS6VVd4fXoxLP8nMkkK4ssxQ+IjwoyYOJ0+tWgRD3JSvpZ3XX/oq0S5s8++3
UurfRCRzVZgZXibRiqiY47FppE/elD/STIafslb/cn7BvH8eCgZkd/j8YIo77uItFn3r+77DIL3a
Vk/0WRUbJQ/073GFUuv8UO/XJkNxC6D/h7QbUd7xgunHoBpEAPNMtFVysBB6iZUiQvbsOtFxFB9d
508fRvMJiaYVHShyVXs5Is+Vt2ozepK+6L1elcqt1neXZKbv39M8yu/rFgJagurFc6l+1dIvzIeO
kTlmYma5hicab8/P3slRiI9h0ZKSovh0PArWwhRCwhrTLUHskuISfN1C1buw5k68IzQBNiA/qhVU
ueb//+ZgjVtqbzglEihqA3DpvLQOqSLLD4YRgPRGsXHhuDix/ATdBoIMozGnxhcB0xC3URqajId/
vHKlR5gQg9XB+h1nmOHS8Xjq4Rw0D/NbItxettrUSUPWuVZajypi4EWBuotU/xd1oQdWz6Xa94n3
xb1qbgyZFTycTccziaFjZZWz42JJwY87U4MtEiWa/flVcWL+5m+JTgnNoNagLuYPVw1SlCjTvcjw
f6YyNGZn6C8NW9Lurww0l3S5MrJXLBa50laVLgq99bq2zD4A7YOAQLrrRk7tn9+RWA0z0pZznHaU
RSJIcdKOXgq8gyAvFw96buobBXfip6HAiPL8Qy2br4gb5tz2f8bSjl8SXFPNd2yu3WVh+zcdUIZq
rdtTOKzDTMhHvak7a5sq6Hzxo6gmvNO5kDe7MrMJ/PSxzl1IIzqwmsbEzms99hqNXJnonG4FoHPI
PvZKVvyszE7TVmOcYvSX0ihke+cfY6kT+/0YmkWwxXqjprOUaClVEAUQTzvPxMpxEwR6fdsOTfN5
zMDkzvbYG1tKZaZSTsqNVodyP9pG8ReW4jyZaC+o/lPgOp7LduRCO2rYm+SGKHe+RpwLoqTdkT4y
Lwx14kOe4zwiHdoPCa0Wq36EMmxa7ORemZTxbUafpFyPvlLcVFoK5DjQS+vCPnVyREoK0FiQa+rL
vKGZsZK6uOk8g7TJAaRCu69cf+bKtFLc6nERPJx/pye2D0R3lPKpgM/1uuX2MdUOL3zsvcDFGdpx
xxx/Eyu6sHJOPBaNsVSQqH4TBCzJJk1iyLHrjR5LRXoDoz5pr0oQvvtJDat7pZ4ukkjmN3N8cTPm
lg+69MjAMpuLjxvicGRBiQN7hih35Y9lu53Qd267KMo/jmWivKZ6Hykeqdv+MaRd/BsdCuWlfsFT
3z0xHDl6TgLSTksBh+/nFjKucfBUq8HgMI6zg0JOHb86I2hvBsyF72kN765RYGrrHNcGAAmDSrPV
hAA7aYuHREtVMpCYPwGXTrdBXweAnf0cp3M+xVVWUqfCFK69cDyf2O7nepTKrWJu/vr9XG+O55H7
ixrnSu8VzkiDZWYpw97Ftu4B+9v++59fgax4PmkXKSZdX8ffs9v7ior6kjkKKrkJ8qJclYPpb//C
KHzMDsU+4HTLY7JXXAeJeYYSDxHLHk5bflW4XXBhnZ+4IJIvmBGcXMVMauzLHSMLenqEWOgCbeCP
PilpnUunwN1oMYbjBzX1gUZpJHafAc3T0cBuq951tZocXN36pfYYtkIXHLZ4ZfkPpjGzA0ayHDCb
1O7T+Rl5f2/kpxLuE6OgzXzX8oyY0RiSnHknyTEdxiJMbxK/gmuPJHKHbqpetaIwvp0f9OTCsim8
zrJQungXx3tJb36Xu6BpQLi8VK2DTaJa9vj7TOnm/EinNja6sv490rwlvVnCNRnOSM0ZKesygDaw
Z26DKekvFChOPw97DWVrmAPLE7HF70qSihu8nN5LZGQt3P+wmfgyNRc/j7/wSHCFSX387sdcLK4o
lm2JRczgxX0scBABJ1fVanHhkU5N3Jw3Jdcxp+uX0WtpDxwYZj14Rt+3GzEGGH4Vw3jhoDs1cW9H
WZw7MX07pdALFgL3uCeABp3XoOD8BLgY4er5eTuRliaFNqdoWXQuc7eYuF4YI61aTc8yAMRGe2QH
vTGr+ysoX85LX7niatCd6vNQqMmzFpvKjcTC6NpIaRC7tEPMJ8/yZKJyxvqn6YB238W67Gg+xRit
7r1REwk7/YCyVw1eBgG3NbCyX50eelkb+ldhU0NZGkJ/OzqXUGMn3zHJIjBrBNrv0PIRXozqMA29
R+dzsQeb1Kzysk4vnCJL/eIcL851LUDgs1AW2crxN2gXBo4I0Jy8usIMfErxtYqJXe84awEiatJq
rsLatzdABrJvioPlswQm9FkjpfcKWlRcisNPLbq3v2cRFRhI2Hp6tnrPkQ4Ef8ClHvUMTE410FXn
19ypGYbWDmtphumDhz9+9DgmLKEUwkEwwlnopTHiBxpfElrPX8lyMSH1mnOS3DZNdxEL02XjdGYf
ABckZseZbEpjY9XPtadHQ41hO3RuUtyoY02mSscpPb7wFZ96yhm/QxaYAPJd4wg1Wx+/TrP38sBN
r8ouqmYH3OrD+bk8kQPnS0FmRSzFf2i8jydTK4O4xVJ48Cp9DF4TzYROaE+t8nHsXPNa0GiKJ2XU
1XfYSAbfzdjFlMrvEMccIIArL5MKEpd8xkTR+PwvO3WGMpuzlgCpKBK04x9WxqU60EDUk8ZQ9X3q
qxhU9I39MDlOurdyM18ZRmp+PD/ovEMsX/ocUdIkA6/BWdYQfb8NtThlNxvzJMR1sX5olTxat5b5
RTTKhSjh1BueSToUIIinMaM4fkItby0QF3wolIq1K50eqJUame1fOHNQKmI0xEJG3zZ/uG8O607E
pg3JA6fuwdr4TZY+gIeuns7P26mPBZjMXDWj0E6P2vEgoTEmBNdUBhJbrz/JxhV3qTPVV5lSNV8B
ybqbSOq0oqu9uPB4p94Y3cnk1MCgU4JdrF9Kc12Uow7ydJwryUBWwVVZKCLYpBbgaiB3afx8/llP
vjZKR3gDINsTSywWHdFtxy8aPHpfXM/UcSRUujDanh/l1H7KE6GhM0l0kQBdzGhQaU6PZYwnZSru
dLAwVxRhmgNQ5kskx1Mvb4a5I2klOYS09HiohD4exRTx6EGk7u9iOhGeJZ2y+6HylU3Kaz/4dIh+
zsAg/YWpJNlK5yQiPfrFFl9Aodo1tVGFSEUfwk9hPvMHMcW+UMU59cLIZpCJ4g5kc+08fj4Msa2w
S3S2uDrIoZn2qb6iedf9Kzv270YZezYJQAh1PE7B8ZtZBTfSyaW9HZD0uLPGovTOL4xT+yLlSkJI
tDtM2mLOSp8VWRnD4JmG7G/bUCbBpm8FOVfVrSyvGlPFk2rSX5DvnEpQoYnTMcbg5KXov1glAN/8
hi5qln1rqP3KpIHyQTZj/czmaO1lN3SHGvHnbsqj7h6cY/aQTOUF84eT0SYyIrSEXK5o4Fwc/cYk
sFgY+CqSXmrbRLjdrrPU4jWqZbgbp8z4oWqT/oUbQr3GTJKGJT9qzAcMAKe/EIS8/SWLHS+C51HE
wUQobxX0q2aBto3cqrxQJD+xdFGLczaQLSCpv+ykNIvG8EMzJ7DGuJ22ex//zdWQgBw5v6hOjEO0
StxMJp94YFnyLVKhFWndCKyk6vRmiHJMdqnrXJizE0uX8u7cxMzpOrPAjj+QTM3KytQDAUBFqdg0
rfE7TfPZrkKZQ/nPx7paQ+mwO/9sLv/q4kxnuc6tLjMNjEru8aiRFpSZHyTCw+hNg9JiB1tXE8M6
1jJt3cqxAniAES9EtHE9xQWtTOfHP7GTI5Ah34icfRYLLZ4a0yCI9L4vPFe06kPKFWhjZ9X4ZPfK
r78wEukwgkVqPyyY4yd1XDH5CY1DXl8743VptOVmikvlSdWbS2fGiQWDRsbhaOIQxIVmMVTYR0Uv
Q0d4I8Ky1WBb9FLngbyw1516ddzZkFYgDph7ARcPVJmyquhoxj7ZRsPkWjjUiiQN9a3lgBheqxkF
IJWTeis1iHprP8vi7EIcfkKpQ/D05kfMP/JNAGXFdWA1bggnPC26X3FpVPedoUFKCl3YsnlqZDu9
7dONodC6Qy5xgIwoLeOTFkJilc0mD51y7Rv+JaLSyVfg0sCFrHHeDxe/q8862BnkaL0gT2nQGsbE
s0frEt3gDxXM8fdD8I0QhWsIFXNuQsfPr9pt78Lrb1FiQBjf2xgaf5503J7F9EWHNRInThXvTIDx
QFkHzBRzu8hjrxaAUHegUbM73C9Et25yqSv7ahKN+bENK8W/Z0vKbod2ggLRVp1hrbqS28RVmboB
5rnO4FgHX9eiAoO/ysbT3ffDYpvHpftVDgWeGGklc3PVKKN5HctgGPc0FY/c6Zsab/c0CEaUhy4H
8gpqPXiKtFLGeJfCd8bxjt2mWmMciH5EjbhNe0LzayQuNaR2eMG1uxF9Ek4rkRmJg8Oz9G9Gs5ie
+3yKSKpBca5Wg0Nj5srpjN7fOIBlmqu4HwscLumwyKhhxIrkX8mbZKX1NukytYUQQiudTDWvdOP8
C0SNVttnph5m21qQVVsHRWTSo96htcF8vS6cXSLGOKAgk89NKEGvW7uuj+xdZCtucuXAoxn3MXpL
KCg51arrWq8T30O+42P0ZxTWkxzobvGMoemVVY4bZr/OSYTH67wOzfhZ98PBfI7xB3jUTMgMpMaH
SV9x+VJAdrSAQVbEhvaATQiuxhq5BnqB9K68zUul+GyatY67tF1dgSec5KoHrAVyog90eEmWHiNv
H0vlSulollq5dTvtC0OatPD5ozuCy8H5cG36etRdJzgl2quwq+sPtRkatB1i1VJiYUw9eZe0ABLX
qZT2TWTZFU7NctKGXR0O6ovmp9G4asxYvwt9vEMBhLPhH8j7RPrabrRaW0MsTcqbko4ibZui6k89
qbfltatL5HUYXkyB57Z2rq6F7Oxy3zlq0d5rdqZ8kkXXfa7GuI3Xdk/R4NppM+vbyIp9tZysv69E
Vlw76ZRSfVZ7bcV1R7W2MW51H1X4J/kqMqr+yobGjkIpCkFSCj9vGpevNR1opnZ8505t6DvfYwHq
D19ax4GiG42aDsKmafCk6ZskjXCOUfVfQ2bQn66okN87pVJ+5SEZlxWdNVG/7UuI3Rs1S8YP7JiJ
Cwp3Sl+wlkmUVeaTK1mTDwy+0s/uHPQwTH/mdRU+9GLoontgNMZLHALsRXFjCA17+yDAsNnAm5wV
kyLUTd1GL9dwJ5P6kAIsrVYJOPGXrFOrGKFEL/MHgEJK7DktBaD15IbVD9MO8hwz9wwajLSL7msT
Bn2xLxsnjTfwLc2XAA+Wbgc0Tmprqkj6fRwMrkmdcwi2AXIaBX8xd6pXgTEbIEIqTNsNsLoCc83K
TnCjVib3PvZh2uHFzA8B8I7XecJLA2njjuJHxX3nLnP17hsoIkVZa70Zhtg8x8YLbrh8io5dTD1L
AFivNyBBqTZIpYRzcJW4Ub3QdYjqMlex9HVdT+GDxrfsr0sfRcq6k3QarB05ZBjvREl2cI3QMFaA
kXWqUVWLf0Nlac0MFCjdbqX5+DU8tiDvbHrmQ1BApRpnhdc7ZhfdWpgWmesQWKKFLXZQQRVzu8pf
lbWOqRP3l+yz1qvwn9oOs5rd6FZ8nbjOzCyXupPxvurpYoY3gEOdR06eJpIwkw26LlfPHofBMZ+U
AGjWlh5ZGpvH3qLTdwrisPfSti6zlUSCO7LhkKaA5C6UR2Hmcb8brAqbdSph1nSV4h8kIi8t6Zw2
V61Z21i0KgPko/obKrlsUB5VpZ/w8W4w2VCS5xzUl4UhxSA1Kmv/IytpswMqbHhdHWZ3pL7cJ5Ot
6KOJIzrZtNKtN1ZoJVdRmUDvxyCAjUXB5660tecxEFioW25dPdsyK1hRSa5kFwLFd7kw8HlgEVGC
0hFOC/Yy5eejbeyywTW8yPKfmC4seIUcV3GFU1DeSaLTDHcjXcY/OJXidRspNnRA0jYuUKZ10dZ/
XI//f6vu3+dg5X/+dwvsu07dVd7U/Wv2+rY7d/4bfzTnau4/MP+DvEBjGyoWkqP/3Zwr3H+gtiP9
j+qJiJ8i/7+bcxWBpTd237PLJw6WaHm4N9d52wT//LtC5y5xFHYJ/KU/3547pwoJif4TMtGWa3JL
JqVK5Y+6CHqK45Cpd3CEq5q0WJnVhJ19pVd1/E0JYjteGYnoQc1B6wJZIemjuldGNbfo/jZrp33o
4aCGnlkqo/BytvbE85kE9TbEmiteuX7vy23HJR0AWoqR043f4oJ0xRmSQFoZ4G0924C/1IMOneQl
bMVQ761pbOQtteDkVe2nMl1jzUO6IMXu+RWMVxoRJLUPoFqMVzuCohfLOv4c2rm5tXorgIoWxF+M
LjMxOZHpN9ftw/U00Nfi2El0p/hu+Bn3UbGyBVsmAFf9RcnM5GtYJ9nGKNvkoUpwRqFhutkY6sCe
YYwVJMUqCh6csZPheuSVchZabNC8tbjAh232WWkV46M2FOV9hXotpTc39x/bwXeuU/gguIvh0GVn
OWYLU0SAFbW1vREzbkj0KH7W4I2sH2pZf3E1mAq2CnNG9pV4qH0isZXNibXNAZVtYO1xSnFTGnYT
IC+i1BLDENVsG0gQVo4BiS3DbwIzWg6x5KNZZHCqgsH/6PpFwTFTOv5et3pnM46h8xx2Kn+vQtm3
AS76q3KKL5hnx2sihn7Fq22vCC8NfGcGuPWBax4US+AUi8/Ps6Xjt9znBPNGj7/L5IttriSKR93K
3OZUJ69B6KU7XpgClK+un+OmFHhsi9swj59D3YSZNjqV6+GJ5n+awA5ep35jaCsE7umPqgtCT6mS
aS/0OfKAyhjcWlTIWhqGqnxtR3aCdYxlALARVnFf191w9XuHH5JpMlYY6QWHVlYKW52mPAElD9Zu
jWuzMKJ4U4Bw2LlBMG3LgK7ZdlTNK5lgnBM53bjV0dYn4HAYr76z/IHqEDBegHrRzrcLcagxWPOc
Tr/NqknxrNgdb9zSujOhaF+rgexWEdZo66CutB0sXv9Wan3xMYvs9A7/i+gH9twWt4W6TQ9JE3a7
QR+x5zSC8pOVJeqHKSsL+ClO8L2GDunVOEftsiw3vSZTo7vSEixARbuumLaHUHfqQ51qWM8rU3mV
0ZmwrdL0ZoIotc98Ua4gv+Lz6vdFsIq0mFgg1gpeQmqDndIsmjXMsd1waGZ8U0H9kdyu+EBdWdtF
kV/utHB81gj0VijNIUdGwFu8xMmu2tQU15MSFB7Au6+9bkSHJtX9DxKi/rhComRyzFix1wOVuHew
Ft3ogQ4TXEEHm7jqbprU9B5MOBqcMtJvJT6C9zVXlLtMKX2I3mZ9PYXqFKyK1DV+5L6hAzKs+0Nd
DuF1GQb2Fne6zwITmE1exs5qtMfsNhJI6rmYf/I5tYdr33cJuXqcvpztwKu/8lUFLy23HIvD6Bsf
sanDC9UNKnsrW3/43Ew5RO1w3KRjySsPyFN+dQYtWcNVDTGYQzgguJTgsevzbQ0iJmlp3uMyT5E/
puqWVdgvYa5bE9xVVXQADlXSfOknL4Q6+lVJ4fk6HpQYswPQpzn+k6pd/dC6+FsoCvuhxA4T1Z+J
l2UxEhXWWV5/GtJoGnd2UKpy69OBEasrXu1eQQmJOVgTK337rRZx0M2fmdnkOCQSu+PGlgX4k/um
2Ls4Kb3Gxuivk8ZwMbkwrFvZdTitRImqBzxmKT4A6rSxk2fuZp+9zhY3k+mz62h6bUAFTnmBj0Pt
w8YSfuLTcAlOJOuSrZ63t0MX7GvUB3vMZg9JEt8rU4vxG8tur/mj2IlU9+Jw/FT43VUpuNswxo0a
dvRO2t8Mo8CyK9jS7beNGqhVpTHu1SS48+GDrrs8eWrIBK0GOa3zpPTUMlnxf3e1ULe0mvLnfJ9Y
A1Hx+N0In1RM3hTH/FJOYj346lZU3S7vtFsHDjL0PmyFUpwJ6FqKnOsiqlEmJtddql/LId/hcbeS
U7WbuIqNEWmAOrtzKm1lI4IpOneTYv+Xyel+1McN7Q5r1w3YNjptraDHE02dr4qhwNWkrq8Uk35G
5AyYMCnygx4NbAraHla312bypk9yTzHGh0bhOt6oxkc2NnzOFNFxGwVZBC1GC4O1ncWDubZba6TL
AVsM2Rb6RkuDR1Sw2aZzsvtS129yP3qKUX1XSUX6M6q8EvTX3lQT4y5JzOCHohnTdBXGvXgU1f9h
70x240a2df0ud84DMthPmUlmo162ZMkTwi7b7Hsy2Dz9+ei6wHamdJXwHl+gBlUGypFkBFes5m+4
ZGMFk8HSCa2nRkStu3rhPgEIiPd5OxL8GPuV3oIX0kYSRIN2TIoA/THKmqzONpTSpm/27i9RNsVO
Fq66WUrtGiHwf5CS6uBtjosn49DYyHkZDi5OoOGU9jfAC+htD61+yJo4vLMmZGIbG68KdHePE+JU
MGT6wReQzgM3NY6EQ/RzyGapTZiZq229xaR3H9XuXWW382bohxgrX7jojR4xrw+xpBqd9Qvu5Y9w
qW60ZDrYTjasGmx8Ee5doS9iH1IG8BFVn0w1/GQqBY6UjfINp0YUQ1vcWc3cylBORmu3qAPq7wBI
4K02qctNbtvzJs3HB8l96JolqgElQQRd8i+plPQupH0c5u4Yhd2DGunXzYherSLzvTPooee0avFl
xCFuS/Yw7vsmK2+acra/jcxKjrnblLuwhx7lue6UBHqDM+7YDxo+XHg+Qdn2Oj2JUNnBOs0rZO38
6rRaXFu4NfgI12Uv8aAqr6O93HCD5Ik3YOPoobxp/Ez4SVapikPfDKVP7Bs3JcW3B1DjayiF40fq
oPnmyOjFG+wc+fbYedWmyFwlij+NuSu8NCXqUXoYaGNJZHGrFnIZbmLFvSWwblOHPkh1LqSkXr6E
YAI3bpvfZcvi1dJUkMDtiH06ar+tfi3HJT3mXXuQIx6RSYI2UjOgMdkF8UQFnnb6g7kU4hZ9y+ti
SCjhhabsoCwRKYTyCwNh4yZaxsdFzR4H/DDJTjTOb33V51agDBVFqpv9SqGBbJRFseiY9JkXJcsu
lW61z6RENJf01HPlbJHM0dLoG3V+6lAlo+YnAatnBV9uTX91tOKXiV9b0BSps5/r+sqya3czFs0X
K8URKJI4k7apLT36Ym3AVAWUjjQQMA6cuK1v6nDKj0s+acASxs9CkDpZhfENOghNqaZbDoAEpq0t
m40itce4c+7S1MR/KGy0+bqN7e6+s+02yPpYgxrb51D8FGuXOVn1I4LEl280NZ6fNLV3x43VhtE3
E9snTzo5PZgkKjqdrs58jStA/1Dxxjw3MRp1o0zqswgnlPOdEaE5fLEPsyL5b2yFF2WvZS5WbEpk
ZPuwM5Ut0gh27SfsqYr7h5zVYw6zYNMURUxDMG4sWkVlpT+UnZ5/NZSIBcXi3IVp1t4gpVt7zTiF
t5E1Lfd9nS/gIcoGLc06t8qbbhbNV3Wia0OXQTtkNrj7NGcc18QqB00gTE1G4Fwrio0It1g427aS
6bvCwQWVhNs+otrxkmK6TMWNoOyuk4Z21WmR8dLNOIameW4BvDObYEqKznfi5H6JNfxp8BiemDzu
s3Sayvuo71F+MGMM0J61iV7mDj9Nm6CtWONxadtu2qmM6m/x/p2vBg2BAcvTplmVEa5Wpd3t0qla
tB8TlNA95mbxdKP1cCa2ReU8hkZSjHscz+ZiawxT+xQ7GNp6Zl9q36TbxM8wzhe5UTA7va7tWBlt
z5D9uCvsKGp/6EqGmOyIfFu+nTUR5345U7Af1aFIrJuqqsryiljdKjvCeKJslaTMEAxO1sYt9ko9
DS3Zq8wS1VkN+11rIR0dCJr9plclVuN+oevtdI953LIl8dROyuPUpW29p2cP1hwaAX0ZPnbLavwp
QijsuAxJLV4yRM+MfW1Bm9kw6bDN7RCX3ddpqlHtt7Ffgdgv0yg+2Fw74l4aC663SIV0dIKNmbrM
axYLyt6C8BRi+HEUg2fOTPO7gTfb50YorTxYFpHmUyOLUNxSYHJN242Vjdeg9ZrIc+05Q8lC7Vr5
rRyqkv5iOBjJQ1y4RX3UY8WsDksLfG8vk5yO0SyT6ZjhsztcjSFptk4vtYJUAoS6nZvCQyw82rYl
Fjd6WiU/51JGB73Xsu95XLpYJgr5ECq9eXDm0rqPC0fdVMOSBOyPskntztmE0oonT6kAVjjoUNNV
lPnnJHLAlcS0sxHpMZVly9zV8lKlw9/OVp7ocd7phQww9rQOoEzsfQM9Q0eM/45ro/bckiq2iNuX
FIME3xqaxq8KTk/mDoGNXN3jkCR9tTEq9zYbZfFSVc63sOucvWHJ53Ki8VkoNqoCRqXdC6zKP+G9
+Ckv+J0tauTLEFd+gW9NFjZHFwzyJh3G+z5BeqeutUDPlSscOUN+rv4ZgYJNatSFh2ff82jVdTAn
U+YvbqOhHGs8zJX+2hbukeog3CDRqHqIzO1E1v/sK8tfIZxATm7HOf0SDjPNxgaGCH2D9Jmtfu2b
+D6uTMo8pfmWV/dVnx3Msv8HpO6+wPhoWQpzL9Pu1UrZgMnF6XHB1dzeyLUZGNXNIW3wSU9j5VmU
6mPTqUEstbvVG9Lri/IYuuNP1a1xo4zc6hbu/ycjX0ovV4v7yBgfs6XBYxbVyI7m9Gap5c0UdvAq
xX0Pr9er1P6XK2iINNkxC6f5WtdjslBJEl9NfqIAiY4a+QDP/AUO4Veq8nGvZ+HBanQc7iwqIz5D
Jv279RIsk33R/ErRiUWa8j53uMp03c97nHMbwsCooozdL1fx6tJB83UbLojuKWG6WygzmJB+72fe
hzkfUPl7RWTQK+WYvM4xAr7hmBzmJXzNnfQfRi7iSlPLr/Q9DsiygyVAhqCYo8UXVfE8RUL1B0Pu
BtX+poRxvlUW+vytlYwBuDXDm/Vq33IL1lF/y4QJNSwplm+9wXFMypTfLYvNWA7GYZjwiGhUC5zZ
om+rjp+8WoqLrnxlIod4PwWr5zj5jzZRAgRQVU8noG+Ell5NuXrtYBiV1hq429VC2sPQNPJU/XG0
06cyMx+6VO5Qdm8fEimo9B3eMoM1200OcN/2zgLLgT/PasPeOX3+qVa6fZ901C/lLkKwVyV1V6fo
Ns2m56kZw6ccCjxuhFtbLLe6ywhJldu6d46xVA9VrexoY6O8b+3btsmB3AxMh3GoxMxmp4rxSvbh
vg3nozP01PTZE74OG8vJfdyccfYoP4EZxYllzI9am2w1aSTXrqod+1rbqYlx0DvlKayGkmZr8nMy
0MvPmkXfqUZ/DGfM04T7qM9ht49nPnDueXwJYsOH52/i69Bs8rm9d+jy3kmruaN/cqBV85J2yY+Q
xHDhit46fRbeJroxXKuj1DB7Z0gXz/qVWwtMBASO5zERI5WrTW0MtSdtFfd+HJlxyLSMvBptep86
6nma4FkiiclEYJwyesZ98YBVNrrbor5KWq7fts9pLav5XV6on6yu8Z1U8VKru8EF/bOZ4RwDvOxx
wAVxVyoIvs84qU+wsibd3RWS2RbdneNSG0cNzospM0YjvbKnsYOxNw4dwjA/9Qvn1qg33G3RtlGa
q6VxjCCb6SPR7nhgCnakqUX1TWdyvzAhnULFT1K5xyC23DWqHYixCL2+Mr9Ds3vpFPdoZ7VPn2lV
nba1jZGVtzqtb6BHhyYiXGVd70WWjebI4jsYAKRljb09eqpOvjewALpR2tu2aq6LscHQdqam67Et
gG6EPo+7wf/rR5k0norEH/Mqh2yi36bQm57bqN66TfSlq3RObLfruLKRw9+AEb4nXjOiaLcjNml2
Tx5f2DokYTN7DHFVyEvLn/vHvLYPbeM8AQ/ayqV4FLxww20Pg6BaK8nRNVJSkQWWjaWLuqj0CCsd
A4PQNKjNlzGgBK/IIZpvTrz4EW7B2Mrp24TZTKBhlOtBHK43ncr4sBI/ywKRLW355bTJJh9Q9khb
K+ebDtcFsAbvJ/k5seVNpPHTu4YMOrceY8Q8PSd18Fgz6QWqPUKmdvNDNuVxzMavWMTdgHoKetBP
Vr58gej4qoFhM8OaZKW2aMggXTEo4z0wPr80+6u5bG5Gcg4b6+K6Mp6nBR+ETEu+wGy+kxrem0N3
VTbGbcIg48YsiB3IkRHBMpy47TDyrdl8xdX1LjORY5ixLoJnZBPxc5zueu1AIvGM41CgAsnyhuqV
PtphsopdOCRIs4aRfgjD8Vp1O3XTIAjuCTwqqFzFUxRWCMdEBcVcj+JsNt2ky2B7Tpl8ctTilfmc
u2W2G3RjNyNUqBabTDePvVlqAVN6fZc2xbccFpBnSpg00zA4B0jptFQ149WYSCibOhqD3KC1XSaU
grOsmVAXBq8lLiF5Zcn3gS1gwDfau9Hq9uSDr1mnMAGOW99aTUhISesN4hIPRZo/4QLiji8uZRSp
LFhXd+mDJc+hIPG3Jojf4URkA8xz9k4RKZgFFV1c5JqvOJA7BmVjJy3aeDi/l1mwaq/VW1Fn7RKM
jJceu9iZ9SBxqqS6MtIli3fwz4ynpUDniP0AgOMbo6V9LmoE3zeJkSuxn4Sm/WvRbMnVSYRlis3J
+FEx00QPNOvNXwk+qY/VIsfHRnWyjG6kMvGdkz3ZXufUxIgoNwY6m7WyMFeL2vp11CMtw50bgw4q
KafkpivG7DaxamYKrhRPZM6usRGJwzRPzPH8Mtn1TOEYhUoeYJ0DfCrFFTvmNzrJk5hCgP9d2OmY
geijbW2iqVzCfdY0bKM7pSUnojbMttmV8WJ3h9StLM1j2/XJH7JuoJFfOspumqviq0iN/mF02uVO
m7Iohp5Lzvsvzuf/D9v+j1gnZP/vadvj0HXJyazt9//w77BN0SyHoRqQT6RtYZhCaflj2rbyspAg
Y7DmQEFlQvd/pXAd7X9ALYKjtwwBFs0xGIB1/w7bDO1/VicMJnAmwK1VdudvpHB/c9b/M2ljTgtu
WDXhBTK0XVnIZ6jUUK9idU7dheaOakTBwKnipA1pO7xMBqWyB0iqzvqgWiff96raL9Zj6DhpunfT
Fo+/VsNyie9Dd3WnQC2TEdA+Ldoemeu5pydWh636gP9w9Yz6PMPxtsDuySvHLDH9KrZC68GIcQkL
lKqgfw9aqHRaYFCmAnEi6DLqZyYqqTW2foNn1aO5SFV4dGDUe6dsu39cFfTSfa246VHUE8Jo8BUB
oszUlcbOjRpGhaExmC/aAI/dE6kbFVtSS9PwKB7zG3MkX/WyJCGlHI2+pVcxlKQyVmLHXUB3JXuk
ByE6foKs80AVkhJJ1dIlNwKrm3lVuULHjAQfG4P571xW/t0bE+gc9CQ2+o0hJdLwkmhh2CSmdFYJ
wyNdADakdq+KbE3v/ji19/9u+p+Cxdq616dnAR0tzhpYcv6BeHk6dQ2TqOPI9TT6UhpdhidkJLp1
lm+M31FREq239EkTX1VlNef/LAwxPst67F7mseMIzEk3jRegnys07uQXIc6HLBT4dpV/gX52+ou6
SFlSRgsAabsU6vbWwIRoO1SLghNRqo/LDg+amJZK7nbWVjTlVPklPYtLP+M3NvvP3wGAGBoR4J1V
qJUP9gxHaVnlsCh5iMVYHNLg21ZJWIm7rMwwqcgQwFEDbB1w4UDpTc2upsjSf6oaEwK8oITlZVlN
3YL1Rec+c+QdI9rRXgJVC6YJU7XQ0xWlPKRJHWY+rL+seMBtZQ7/MeXUoZeuin40L6EyT8GPBrQI
PnfI06gzYUiCQMzpm1WxzZrpSTGHS7g6vy62bhe+Fev539Hr14XMFU27InexlmFMfboQ7emQMxIW
vDp76q31asy1G6OYMlQiGKXOm9Es8kuGpacAgt+r8uFAEgUyDDbOFqerFs7YMFRFKZ96IYq8OKuZ
o1rY4OGhecl5YCUMnBwOfIkcBAR4RjyR4NSdrrXiC3KR5QO9HyufmA4wsA33Pc0b5zg3vSmu+mGc
aG1+/LmuCOGTZbGxQpMWQpK2KiOd8xj6UDqobkTMC4xosShtuuy+CFM8vUo37J61ue2CvrDqbx8v
++bNsiz2iSt9Z9WAeEMGQV1iriiOWFZdMD3VzHG6AXdXQ/HTKuOfj1dbP6zThwRQAhAELT2gKrQr
T9+t3WdCLgtoNw90HHoTbW2THuv6Tglz1OSwJoanpC/HmBe8+XhpqKBvFsfjAVouJNTVVeJ8Y8Mw
AxDGUIfpJ3hZ1F4y1+jKx64tl+xbDusAQJkV8bt3jrnYPacsyoBmaFLJgUtkNRTm0DO63tLiTZUh
g3ZvwwQsb2apdxbY6yEXd81Ee5fLMhOASj13WKrlYUSirtohZe4UDxgdtj1AErjOMQ3+sZkf614F
JAZDVbEellAmyy89aWpz3FM7Z7PmydFWl6cmkYr8GanNEj2NxigdisnZSbMbAxNVShYQGc1D6RbW
tIkEWhDpZkQOAlMJ0CMzfj3a6CAownhwvu2iyij8yZmadg6iJRG0PAatTMSXVKl6SwLdiwp67ENq
u/kTTHYG1EA8FgotmslG66X6Mi0vMOoT4DjSLE3PyOoIIAfYaMxmDjW1QHoF5kePb1tS5xTeD7jw
PX8H7PsgViZAGJhO4kuBy22MlK+IDDQ8M0tzCR2dajF+u43t1EmLAyfXhhNYT+bk4mspC1gRY6wo
WcVYiWa+nwNMm/T7Qpua2fhV6lY5tvumLnIl2VZ66c7CRzOvobPHvGwGARLNci4PUVIozk9XKdzh
SbRjhrCcZaKX4U1VjIadYta12CRx2TSbRJ+6uPdRilW6n+Q3dg9eeonTn66b5+VR0UMyE68s0kZc
K1NZ02ZJogVuFaa00+hnRp9Sc4BjAZIvUqfMvxhi0UZaY1o1HsVgFe5+jNAZBvxb9/IQl1JRbrGA
jLiDlBLkxKe4TObyngym/lUAWnUfIzppMR2yGqbaCwKnEepPVq4C9aR+nNUbcsNEPM6Yw+pXckLW
J9AHga9alVmJeQRWS5K0TTClnJ7mup32kWtTjVMWz/wuLcttpm5FOprHGHLGZ2pOzfWrfi1ByJEi
GnPfnRLHDvJMtow2ae5URrYbtU4v++uuEYBndnWZaDmNipEG9ew5AAb8BeMSnQZ7uVyNFiCXHXza
LD+MwERDDI7sPhmc6Oig/8TY1U4BEn6GLloMz0tcLjhkY1Klxhh7dUrM0WWWNgVI+ue14XWqmiw2
yOdRb76IHlLWsZKRtApPQj9YKm9Bc65iFmmUCP0wl+otZO8NpYCZrjP/OOiTrJVNXzNtRlVRyVRx
jyofbxa0T7MY3wF7a8mBzY2RoQxXdFcRtZk4QuInLVXHcUq/YpCsOgHy+c1wW4uqLq+X2dHmG6sY
gIlpia4wl8vE2Ng4sKlyup4rBPl3zoixzQ0KCVHybOcJjn832KQx9vDHMa76ecPhMKZDnah96HzP
W0bBTyFGi4lg0MBsC1w/+pSlBPIWuvETA6sk2VsGU83hWNgoA6Cmbmd6FDgT8knirp1xHWg9tejt
6gE5ialTkAXWiRTeEmpG/jqPyD59GRQkzGB6K5r6XNiDirGZWlTTQWl1EHS0ePtHKO6G8c/cm3Z+
6UI8DdfUUUivEWypYuB5kS2eJWlhaUIYcEI7aGZgr1WZrVikqgHL3+AuNdmX9JrfridA9aqoNWtU
aBianN5NGGQZ2iBnN8jCMd6XeGrtkbun0awTpPHTvaSxd3oXrs8HCUuDyoYpKknxuYGlElqSmZzj
BjUSyRtO4xRMqL5ukDbvrp3B0byqCJ0taOvq7yqD30tbNrc9IxM0bd/wTAdkkXFMWSjThriLjxmh
YtrghRFeqVhpfVEtOR9oRLtYWMM32tDnH4sgbVL0r6yq1C4IYL7JXUkqEahwNdDOKOj+Ro/+QSjS
Il1JnDENf8VzpB/TQRMH004uCTKcbi8pJMBYFT1I9KJVQK3umgj9sUqoDEvKI7a/Mi7cdb6vqN0O
2E9d7krDifrt0LrdJYbfecEDzRbJWMtGGwpNL/ShThe1wnmqK7sPfzV8ZXKTGxCydq1Q0wl0UzzK
Q5Zkfbjp236hSg3hM2PRp84vH6c+bx9dwIpC4A6A8KpuevYrJtNqQkeHc+d1cUhZtqunqC2GTZk7
envTUCXSe9RB/Fxy+Dg/4qtLNrqtcPzIpN9qUgn0qIRoDGOvy8RKvZWT1O+QkNIeS6JjvKs6k7iM
XZS16RNU/vYfP/dpbrsec4R7qVMgOqv4S1hn5aYiImswzMQOZvT/9rkummMkxvg2LEmULqTv76xF
ewdo89rNWU1sTncadCdISorVgBzbvUYKDF6qaWb3YGwuGT68XQpnlvU4cZbREzx318wRtBxn0EXB
GOP8wWA4za+iSmkYyOv9JYme07Lkd6jggkVaktYVPGf1rPKaRYI+H3jAHRN855C2mbuJDQAhokYr
VndKFVtaZrkXQsI7q0KxoywBNQ7h5XznIqcj+dUNJcjNHJyJEOM6uUdWflLFJwguwBwBe1506V1D
/H/KEx7WEoQJKgdUsF2Bpu7pJjqlTRoi3GRX2Uum7opUjiT2AvELkCCFFbhqpODWpi2M6f08r4tq
082qDQhGbRH9+dsjRYNklSwVtCsMbqWzIxUNMkSbl6xqSDUFcMuQt/mzHBrpmXOT9H/7yn8HKgpe
5CMxKzlXAU4Z5PVi6Jqd42DFFCRZ0WwQiBo3BiqPgNuL7sdgJU5+oSw7jU28cvi5FKBEJe4iarM1
hPwRlg3ZVFPchN1uzCb1U6qL8RED9ZHJDYh3JmGadWnF05j8e0X4zHShuAARPD7vJaiZpugD6d8u
GjVftEV0VyqpvStFX3/hUL8IIy0fiz6ariPSuYePQ9J5RGQbaX3xOdGYIzidqxNOtaHmjQVqZq4o
OjMsIWhXVt3n3BASWmanMQSpoUQxXb6wv2e83fW5BSBH6m5ECtcC/PwCjEolipEl2MkhWnaJ0y+e
OxXuP+0ip8OcAHVfxh6MolYn4NOHcW8BE9pl0Eu2duIoHjIfEgE3Uf+dIw8/jGOEPw5bCSOcUHN2
zoFyczn07bxTmkluXHOod+g0fpMF45y/fPushGiyDpYZ3gs05tPDZiYNQJcOzDM2ggKYpVCPS9z1
hwx/xNdeibtrzbItT2GW3F1Y+k3QZmkLyQ0a9Cyun3c+KiMqW2NBAoOuGjmeKcEP4g/8zeXd/vj4
KX9/MydhDCU19KgxRRe4cMBJP31MQ+mmJNUwwOUNdP6QM45U+7balYWTHZrc6jaVwElHOE10O0EM
3PVIL28ctVU/1ctsMctrvhiM5TYRhdrGzbTipsiy+GepoKL18W89/R7ItpE+IAUFi0r3i3vzrJ3I
eLphISfdmgleYccc27nlqwLRgwAQhdmdXdvdYyFVBI42LrL/F3blfHlCKyJtiEqt16lKGDp9U9kI
Ryi3TUaPlS0PWKSUD2Yjv2UwZ3Z0EPJNF48uqj1JH3z83KcXHHfMurBNsgtbCgbWucyUWXRTBg9X
DTA+Kn/kSjYW29hu1WlT6Hates0KtkoYGj19vO5puF3XXQuqVfEYhhdHYw2Of4RbTWQVlOVZDYbE
ETta72JbVpPY5XHFTndjfvgv1mOP+bApruj6na5Xz/pEs4eGOni+7spenPFGSZnltEv6PQb+fCG8
vvd4Yu2CQ11bzUnPQgm21W0+OI0aWMDX7kqzpWrr4wF+JsX4yt8KL7nsvLviqnpkENXZzbP7q+ox
hNbI3oPRUKOt6jZiN9M29PUQ4b9iMqoLCijrifzPt/3vBrJv6JIg3iHeyN3khiK7qRa8UCPBiSOe
5ePIn2wRD3H+i6VQOoC3y12FQcHZx+EAuxsMES7BEpax382zAsCzmhwYcQBjLuQB7z0X0RFKIvcB
wlVni/XaGM3MybUgHQGtdmbsXFtNW8PW5gk/PpNvl+ICXD898louQvvsTBYjztRjaoJZla7tu6tl
tWqGzVPWNfYFNa63n7mFTgfWg8jzUIKd5xq9axaYhlhqkFld7ZsGPOc2Sp1NPFLtqyZQSeLLJVn9
956PinrdObZIO5eSHiyEYVGfUAMwFDZA9NCoPk/GqCP8ShZ76WJ7G0Ith6+bgEKmTkA6++SEO2Qy
lokIElsZmjutspsZPF/vwJ+f2k5vtvCcw8mjC+rMn9MIyfPkr4MpHYR12s3zImtz3rkxM6HMixy0
AM59x5CumDZlndcBiC06GKlt+caS5n+/tWulR7DRubtQXDuNbPaSFyhEsGhj2Ym/tgAOEbfd1QwQ
zAelaUIln9u//iTpY/Dh06Di1sRw4nRRXu6AKf0EPia1XiTUikCbS2MDVqm7IBL2zslFGYxpzar0
surkna6kICYx6EqlB6pOMi7KfDhQN5Ej5tmC3oILpFmpzQuNqXdOLouiKOCizUPRvnaK/ridElAE
KXh3ndtpjre9VRWboVmyfZc3pv9xEHgbt9kyZIFBcawDzfMzk+g0chVr1oKkKAQ6eYp+O9rJeB0C
s35ECvuSj+Y7j8YJJe9bFd5XS9jTRyusSipjynqiivQtLmnTvREXP7Jm6vcfP9lpO229IUipyews
Hs61xHlqwexoxMZ2XoLaTfoXdSgLdBTzMr1ws79dhs4DXTsmaehlYq5x+kAIURRTCwk0wK3VmJma
0GJC80joXz5+nLfxhb4KuBqSJJpI3A2n6zggtZQuNbRAzR3OBIEoWGgD/1DjAkRaKFuf/pZEbKy5
1KB9e0RWwI5pou1Ggshnd7ry4kCQqHr8zhC0UYKy0X85zAauFSlel7Cxth8/53ur0ZlkQIk3L8T8
s3hSUjdoEROhYNLLhorLHiIfwCrmDXmOnTzWvd1frrh211djK5o6dOhICE+fL1SasMIjqmc8BnRU
utrPQUB+seoQzGo0/uUFz2pc6zTGgL4AjjLO3mapFTClVLf3BwVgdENOuFOwtM7xFHPSS04l5y/z
92Jkunh14+3BAT19NJNStYp7FqsBtO5E7UKNKIbmuMho2qh1ZV345k57CmtnmYcjLq+wMLrM52Zd
DqgPaK9G708adI4yqueHwc1DczsPRXrFet0N9M/wIDrLfOHfmgvR7Dy6rOsDfXc4P6jivTmqXUbq
BKGw9/son6DnWClKzhMaSH27XDg1b5YCgmHwRXAcwWOAZzp9tZMrEawe9dofO2t+lWmOT0TdDF16
tJI6u//4o3hvMSQtuPDogPElnn38Org1CIAGaVJdplehk5W+WzEh7d2u/vvnot24tiJMDieurGfP
hfqR0VhG7S9a3CDo46Lqi45OBSWxQk7o618/GBc1Hx93D6udOxFkgxUCB+PbixipB1RJzjM6Xum2
j0vj08dLnd/kNFW4DQDPcC4ots8hgfCIsO5DwHRl5fRHq7MOlBaGj9QqZdGsQ0Cul+rCeTyXjkEX
ExQL3XCaiYD6aUOcvs3E0RlQ51Xn27Vb3ismx8SLrbbfL3Bpj2GmaVe2GKCdp60abmjVzX4yGWDd
40WBGVAaDPvyKr6kUvnOu8AwgcY5dTBX45v2m5tBkbOZ5SN5UwbltLg5pPBq9iMUtPdW0SJwUBtR
fqGT+2ZZ/jpr7XDSrydK6GfhqMfJCFGvcvRBS8wg/oAWGi2kTDBby0HtW5oOWn/hfn7z6axrrmBD
doJK4FwwN4wmBR5DNfpoEWe/En1wg458AUqK2l04zAab+WdNyg4DWaJ9y67T0jnPOPR0qGL0r0Z/
NEwFjRdlfCoGd75Qtr23CmU936dqrsYW6wP/mRwuS7M0ljX6naEYt6ndwodXw/HC1/Lea1tt4ywG
pHTez4F0sT73Qgz26Nt6I4+TyJpAxp2Se53SXCrU3jsWUL4t+iJghrmCT59IN/tBB5o/+aJZXePN
BTsScDoPcZ2EnpaNVpAPQ/m3cW6N3CuQbn08KsQ13/rzNYbZpGnpwKI4IG6h2S23RJ7Z10TRBH8Z
edalwJ0i38Fc4U1zT9Rzj58iXdxRzPoPR0fuZpPqZbiZ6qT/XBnqtEOnsvj+8arv7OBvBKRFrkHS
aK7n6I8HFDHmLmh2jX5iyl/6UGnXA7AV+mrG/PDfrLRalNncTjzj6UpGUdLRNnU+sUSN9oulEExc
BBQLRucXIsh5FswnxkP9Z6mzCGKHsRIa5Tz6DjqA1ymWqDCs6rDbWJmOtMIcxveKjNKN0kIU/Pgp
z3BzJDfr2mDTAUXSpufYnD5mmzqJXaPY46PUN3oq2fDBjaL4PrenCVRxkUnsy5POfKygaOAj4czu
vSrD6U7t2u6KOyI9zG5Yb7MKISAvrBl+U8WqyoVX9E58YMrOFcfdjeLU+b5DagRkQYPRx2P7l4b0
32cpbOdCeHiTWPIuuElBbYDVpBY/y34WK0eMxWXLO2ln2PoIK3DaUL92ZKz70Lcvybm/SSzX9RCM
pslAXYCZx+m7B01V50UuWa8xRICAMwPmwUAKgHseR6mhC4gfMMaRP/BQw7kkAfdOhGJ5CtffumKk
BafLD8aSDWEChq2xphw+qybVXWc5041dtQsKW1U+3PVmbxoX3G/ffc2rYaO9wkKYDpyuu2j5OEmV
I5fr+bClmHWuut4WW6vI263MnEtzgHfOuAU8glPHZ4we87m5juwAM8KhkX7dNHnoxZ2V/qTJaX6G
DgGpWCIKj45qYf1AyxJ6Z5tEzVZRjeZnNWtQ2tW4hhwvw7z3pTolFdorVrXFJ9n59vHH+Da4cRio
D+k60f0BMXP6YrpKFrShpfSFpB6t0WdGY6PVKm2DpYIeXki/327DmkIwNqQHhPfxuYUSH5tu1SDb
fD1ToZORj71C0CDKYDbJ0yrahYD63noG40m05/iEScVPn05DyiGXiyOBzWdyBBM1h+gm5slQeh2W
9WCx2KfqwqLvvFL7d31P73k1vz67hXuDafqgohvQ1Um2W5isfVEjcNahiNJ08/H2vY1RSG/TUKBQ
5DE5a6cPCHhudmY1nzE0HLqfQhq4+mIU8+XjVc6YH2vEPl3m7D12xtiOVrLMvgQHte3sPkbNSk0b
qhohfjV6Zys3mo5IFHIYkfozQk7k4X85O7PdtpFtDT8RAc7DudTkQY6TOE4s54aw092cWWSRxenp
z8f0wUFECRLcG9h9Y3QvVbGGVWv9g24n5bc6acJrBnkn80ubG/uluYJCEZxC6PGYc151liBF2Blh
E2PGxSMAZWx9NfK+3F4e+Mn6oZiPGyrPU4rRqB4ujquoxlAsyyQCcUmnvoAks7dRAdhLx0QaSehM
DVfuxjMBcWrn1UjbYjYUmcf+R64R9xmKimgv7vzGKR90PvkPy4fP4wex8ylWnjZcueRO7gMyqtnt
lSSbBgYzexyQ91reYjBm7oZQF5/NJHKfdCuz/ongeaLqABqUUpxO0+Q+UoFe3DaJdu0NdZKKzNER
PuW8DOa27WJxkecFVp515i4q4/oVLnb/iAyIOuhNK8Z1NqTRplEIlcjUrK8s7NOlxFyaAW8xaqhs
n0XC5cW9skN3NHc0UmY+k4NGKp5F6i4qRjxVLi+mk7uPcaIHG2AjSVBqnMdTXVle7thTZe66AT3W
BMjxEzP6D3oHCFJCqbvNe+Pje4U+AWdtQAkJIs+SIOVUegW3lbkV6AXts1FDoarOG885iCjU/Su3
7JnFBPjTNEGk8bA6KbfDnNccu29RjzfRybDNcZgZ8egwIS/2zap6udOjLP/UQVqD5WyKvy9P8Mlh
yEIBgQr9ik4GCdti80TphNNulRu7yc2K+1B54d2Ent6Vz7g06gC2S5nTIUnn4U2TduZe/rlHdd45
hSw7FC8GPXyphxKhv8QOD02RRy5KRNB1IX2hk7bNJ2eo1mI0u5/Umj37yi85M14HDujMPDHmctbi
h6Ao7zQVHbEdnF3nRw3G7K7Lm/pK4+b0SJrhRZwOEFbIE5Z3tisHvy15lO1ymfxjm1CKVnrAlwUn
XjyEPnj4D39FrmreipQfyVSX28TK3KjjYWLvSBR+xZgk4BnuX+vWzEvhqMLAhyMdwEiJw48XyOLY
a/BvD6cW1RIb8cK1qJHI4vXV3AZmm91cHs/J/FFcmPVwiTIDZpduam0pedXBUdwlPQjtVRQBCHJL
v/yC1cpXBKi6zeV4J0MjHosyAAPONUJr6Hh5ktUmrYd3GMszDr/roOE2gP3LZmNLib7b5WAnZxrB
0IDA9GMupgK6Pg6meYUtmjTF0dEsx29T0Dbfi3wCjGxN8T0PM9rvYpquJD1ngs4VY3v2jaMFsHTK
KZQm4S8wQiCd1QNyh/reFZ5zw/HqzhrW46Z1oMN+aKRU93iezfue4icvwiUSRJhFmUjfSA65GTfm
qqi86Ss1MUQ0xWDJfJd72ZTNolamfuWDLhbQ78jgiSgd0Qw4pWBb6O/aw+TFhzjXwzdsavwHv886
a9eZ8c96DFt5ZX4XK+jfgJxxHGRzeWyZYHF+maFIrfggsA4112YIevY+a5yKx0jWpMmVW2Nx/8/h
yM8dPNQoKtMfW+zF2reqssIL4kCZJWseGvrDKH14EeSiopia8VGpzGxuvTxM0C/QsrHaXf60Z8ZL
l5M0CCL1rHptHi9ia5pg1YUyOajYMDeVWeG10jr+X6Mxim+XQ535lhzYLKEZRuHQWj0OZYxjk2fo
ZkCeL7GYQvrXqO61bIq7jQHuOkMAthw/6Gj17wTP2NCZJT0XVY+Duihy5WVjJwen7nDJCWQcbMLI
8P4JitTZyyjPb0Jjqq7ZpM57/48z9t+wvC25OPgfifRxWC+C/aJxdr9A7+UxG2W17L62edNnVzB/
i/Pg30Bk54xwxmsscc0j/gYobAzBC3cYVge0N+MARRPfC3FcQyf7K6o2YBQ1icbV4ePfk33JM4/D
aK4sHI/Rjk0kTMc8ePGjXjy4lW1j0121+x787Qb/xvHKKXRuTmeuPzcxpxGb5jgehz7i/VPrvzhd
aPR3hpPVG8er8v4KLmQB7uVxPvc0SMv5L9IsB7RxHMixW5q4QN9eSurwd6nQEAWZtP4O6WJtjZlc
9mwWSEjeRFJsZd5rfwEOkD593ha5F2DD8llAea13QlnXeFXnzguTMijQeotvri/moC4mhSZN479E
LuLM93Vup9Gt6bW9euY2dbVVrdnqiYzYqm9sQyTR3ce/OTAvy6EDQ2K0FJ/3ug4KyGSEL15d+Iir
cN+MQRXuxsF11jU56JXj+Nzy5r1LEsHJMeM8jz+FLIwYIjfxaLfY73plmWJc4TCR9RuETFGVcrH8
6PcDvJfkSinj3HJD0YBH9nzz4BF1HBp2K88Zo9BeQs+um7Wl1arbQvL7oNXS79VGZsScQidil1qL
OJYnCi82gxdrSobbrMJ+ZI2/i3vN1P7cSU8mawFVBb4OXu84joiR3xSOFry0DTZChSiLPQibZtcp
kXy/vErOh6JjAKOGxG/pSgZIBsmSORTqmNltV+jvWSj771XDXfofIvF0Bztm6nDuF8e7qQqXl3ES
vhQJcl4Zmv0rWXX6A2s4vHJVnxsUbkQuYhd8KpQTjuevzhy0vVy2npFAMR+LphhBlqDZj75hcK1z
dm7dk4UA1gEhABpi/jF/1ELKfGigGEfaixtHVbJJMFdIVl7VTVhi2bm4CyZHn+4DaxJXPt28oZYX
F/VpoEizvzw9kuPAVl6EldMm0SGRnnxjf1Tfck9/B/oRPBhpHN4koRsjh51U9UMLIuJKOnJm3BDN
AL/NfTxAzov9DiEIj6uoiw5tgV6fBixqXGMWXO1Np8t/unWQfJP0nf9Pn+nX8D/R36hRYu8nyj/l
Xc6kJrybf8M8ecICPzkeNT27coz8LD7kuIa9Am7J1n7foFDgapn9RNZwjbpyNiBLdj7CYQgt1y3i
tXVXOSl5bTSJH/UUh19Qbf9mFCpDL9NFDf/yPjk9zBx6sEzrzAOmj7jY/DWKDFJ0uv8yoiDwBC2Z
+4okzHq7HObk84GY4cvNVX/8jSnLHs+jlepFqTlxdWhcmX8LSsOn3I+UV7zyRqvd68KCA90UzjV0
2bW489//2C5QInhuRaY45JHDpYDc7Ve/78VNoYETSL0Ej+1+DD96F86DBa5LQ4fjAHjncVCY4l0Q
21Z16PiamymZ7E0mEV/v3dh8CiolPnrWEY8qGpU06r7zGX4cz+j1hqpBVB1cJ3a6W4pLlr5qW7fS
PidhkuQf3YpzOHeGINDZ4+ZdpLAIPwnTQ5Tw4Ai/RhYX/xCBJd8tJWF5IyrbXdtB6125dE8/JNuf
OgvnM1QOaqLHYxwHgZSeM4iD7yTp3WAGmO8lzawxX2DSVs8qlnEvr1R5Tk52sF7UKbhSZywWPaHj
oPi1SAxvPHEwgl5He9wx0HQcoQ5v6vbqK+hsMNjLfEoAZiAHjoNllTN2RZNXh5p854cSovoKL8db
T62mXytwn+z6eWB/xJr//se2oNYoQQuU1SEfXWfAGgC7j1nSArP5y/v+5DibA82VMhI1JnD5ijSn
KpXO0FcHr6r8rxTyyx0dwGwdepF5nw6+upKin1smBvhVGOE8BhBrOh7YwG0gIyssD62HOmjL4riz
PApnqyrnVeeJRvsKqXN7eZAnuTeD/DPoYpmgAVIGNdrTh0KK6YGVoSnUFwfUUf1Rlj9UnUfvcYC/
GLIq4ZWD9dyq+d2m4FacQS7LZzrSb4PXE1tZZTMhsOh3m6HTPHeT2dbwcnmg55YNJARIP7yyKPYu
Bhr6GK1TOxYHR6vrrxih4KFTI2QebS7HOTuhoOhcbOqRwFtudlOzPG1qVHmYxlSsA4wAV0ja/A2I
7X1ALQL7COHE40qvymtMqpMsZ/6U/x+ZrsTx+kHI2YxCJcuDZL3+qHxEZtypgMSiouo2V13wPFmY
hKwoVeYhWshKe7489HMbBh0DnIqB1NIRXpxzNranVZVY4mD3zt40K/vRxBd0i+sWEiuDeQ0heWa/
gJgD7MWZCoBtWWaqAg5t9n55CIXdriqwQxglzZ4pHB7Zs6dL/wHNCG/34UHCVOMFQGyaPsuyYeZX
bRlgcnHo+9bbJ7oIbwzM/O7DQaJJnQ0uElmXI55ZuTMHEEUKc2adL9sToPVlM2eOh7Jqs+0QS7O+
lfiXXWNantmOR3EW549w+nLAsLA8jEqivqRbSsIEBiIDSJjix+VBnVmsPLb5brPmBe/uxcMDIwES
gkQUB+ROEXPvVKDuDIXAYyiG6FBnqVZ0K/yyLBN1Xdn4TynNmeDm8o84s2D5EfQmyD64nZfAV6lq
I6H4y7csw5HSEsSVCP2cWxKS6WZq8/L1cryzM0x25UEocWF5zCv6j6tLGVrd9J1VHqrMrLdayym3
aui4Y8MblNcE/84OzqOwBBrJp0K5CGY6dRs6YSQ4iBK1HmMxPeldrd/JJjYeszGPrmA8zw6OF9aM
AmOHLAHLiGoPWT8xOJF18mFQkIxXlerjEnuIIbCubMNzmx+/QsqDPlvxhCbvVqYn8yYRB3bHgE9M
4SNM5OlfDV+pL1zq03Y2Nvjn49/Phs4OC4OB0s46/n6Rq5eZG4/sENvwPwWVga48PMGfpVf0d5dD
nft6M8h89vekCGDOf/9jqRjCSut+jAtMhdJyeCisNNHuxaCQiiJHHsKfutJsgDaXo56dVbB80DAo
RvL/46iOkJSr67A4pJWuP7dJ4Vs3rT5k7xgV+M91mH0SeuxdY3aeuTLp/cDLowhBbWVZ7vVaGxaL
1RQHPWyS70E61qtWwfne+D3yYGt0nnAciEeAPbexVuDi8R8GPYOJZn92KN7LNETmArsXvTjkOTIe
YYhtKRYpITZqrTS2Kp4wCsg7q7pSejn3hQH6MMkcBJw987H/xxcGK9LGVRxzGPSywIbDn9bckdVt
WpsIKgGY/w/DBNPOWUADiNbl4jwI8soq4yoqD3AO8lctM+oNOOzsy6RDl3BaUGnojkXV4+XJPfdt
WcNwBHlNgv1eTK6v6Yjm+25+GEycK7Ec0DakQdGLoTeoWfVK2yrLbn9hNpR9uxz53FqeYSCsKFCl
4PaO57ecUJAPGzs/1F3rfcKKt0WmysFzpaqqcYOsB7pzTiWvkD7P3GucLtAh56g2Rd7jqLJDf1FL
IsZLsncL+7Z/wlg82pTgctBPbyoX++RSca3FQeg8xbLz3i+P+0y6wBomYaDYBZlgSRObss7Qw5pf
UGKIlN4nXRF/pn/iD7vLcc6c98SZ3yl0LcCLL9JNM0XosfZEdqgjz5drlY9K3clJZgKJdcTYbv9D
uN/qVDOXiv7M8cRSgzEpx7vpwcIoNFkLXD1wIQsxNsfAQ+QT3pKXA55ZuazbWQ7r34Dz3//Yn1MP
lHdM3ewwG6tucCgEqqWgtb5Ukkeg7BpxWw5J+Z7V/fTlcugzR8MMq/TosfGKoCl+HNqTwswyr84O
2AOBrHGV8rNdOZnqRx30wV9ZWjhXFs2ZzUJE9F/AOdLKXB7Bve8Ord3Y2UHWMv6MLCfYlmQQ+RsW
5PKfEj/6VS5mD9PLAz23W/4Mu5hjhVWDZthadggi+SYQQtuXdosSJlzY+g0l8T0A5s9O26h7ZMrF
NU7c2WmmHI3wOsheEqXjaW5waAjNli88dVWEOH+xr4tofGt1e7yxW6//cKmLg5DiE6AFwDDQfI/D
mSOGWmmf5QdXte+NhFMU4iBwwITNuUYnOrt2Z8IBpCKTfy5CGUqFZaDH+SHI9fsQqdN7S4ZY1zYI
c94kLe5N+DuF/j2uD9e0+s4eC3+EXnzSoPYxSW/qHDxp2mUrr54VFDTbeWlJA6/M6LlVyz0JChwY
Byfe4gp10Lg1zcxOD9hTdc06ncy2uzfrvGt2UvMCTBrNOlx1teFMt5cX7rlRUugC6Q+zCTn9xdIp
VRS0uealXKbeuB/w2MKaY3R+2apRV/KEs6HIAWG9z6SFZYsrRBtBGbGWHpxSk3d+PTV3HfZvX/Nm
+KDuhTOzqClTUkMAjUtLbd4wfxx5mhidbExjzKzdIr3xJwTjhkyhHexxkfyHCURqyvBBqcMgWEyg
B5QeaXr2npzqrlt12YjAfmyrDutLT1yTdj63H0AW/X+0xUJpR6TD/BQdXDOuAOOrCqWIT0bY2+sk
z4JV7Q249hiN6d1UmBleSYGW+MJ/p3XGpYLahLftLqZ1CkJNjzqiF4qEEIOlPm82DZJ11QoZHsdb
6eFgYuFsOd+KpHGxNUVL7T7PNLxuPz7r8P048uAI8IZZZCdmrUYDlc7iUPQNnlu4GO1pzOPg4mRa
9l9izUxZULizksriIHCztvJqQ8u5UrC9TAo06tZVgrbvULe0ni8P7Nwcg8NBtX9u4M8NjOOlmwOc
1MZSpAf6pi1+ExbsuO2oT2oLM0PZN1AlVL9usEEZ77FJFI+BG2vVBtRX/fXyTzlzKPE+5OyFZI1w
65ImHAVpPDR5kx4SkXsPZdJbwdrD1MwJf4VFNn/zAi3VyzHP3GQ0vxHhQeZkxrIt5ppOmDuNFQAv
XC/bd6cxpLHzZJF4r30q62DtJ355Ta/ibEweTbxSZ13WpWZoawrd1PG1P/g4aNyH0yAUzZN+uHXh
wT3CjdY+yNmf99Hvpymm9i7YxOWh6+ShHg9umB60EVeezkRIvNHS/ItDlrR206i/FvBMKs1zlA9J
ioBsxLJeY/Wt0L2OgKmB/JlqTewmMmTTrrESzi0ZOMc8gHl0c6EtFi/Ooe6AGRJT2WnZVzNt8BYs
sLWP9j0tzuimrnxqiyE+v9f07k4is2NoTc34NcpEoBqOt02SgJYwsaU9lKgM8e6lbo50fWRV+Tr3
Z+MgxxxzuXaC0vvr8pI9jcy64VrjiTaLSyxf3VE/6prZBuoQGbTH156RZorOtAujG+HxwVobJaZR
Y2dcOypO7lMW7Fw1ApTCZUp15XjIaen7iRiK/uCJVmJm2kGEaDE/QYC+/2hJbE4qQacwUATcgmWC
ideFDJsg9g6Z3YwvhbKHpyQK4zUewN5HT9s5FC1hThwADhRwjkdVy94ZOiP1DorWZ78VGngATO+d
YV+Udra5/O1Otv48LKpgZM3gbsBNHQer8Fx2phQVcN+P423URNM/du+OLzFePN/ndXYtnz1dLAwO
humspGTP2j/HAafKwrm5zcrXPnaKrS0bGa8mLFf3eVBNP3urH+7KNAv+wzB5xwNLQ7XNPcEXhGHr
lkMgi9c6kO6mLHVNX3mWma+qwC1uqyZtjf8UETmLGSED5Hvxpq7YiSnN8Py1qDBOHgblf0JWPfoU
j2mJ9L7fX4l3khfxIcmbZ7Q3+x+A+fG8jpZb9drgF6+Dq8LtqBKs1nVn+E63Re0k/rj1qoCvw8Mh
CIMrd5bNf/sPUA4XBq940wG0T24wc5aOYxdlGpt40qTfKgOfoXJat+r28jL9fen/GYKJNOceA9ci
2tYkPcchamfUlNtYxtvs/LATsmpfKfX9NMdJ32ObFr9W6NrvcLZuv1MGaB5S1XwFDtU+X/4dv6Ww
jn8HcD+A17zlAThy3h7/jlK0IEX0qf7pmLmrVQhjYQe0j6xYtXulAgG6Q0yunWwdWknjLsjSyMJ3
OGzS/jPOU5N9GylfqF9t2+LGWLSB/8MLXfnuZQC7shmMgnm1lgiADGBbg+4Rcl/zN1hdB4X+Vm9W
hl10jwhaqeTXlaHN58rx0GBAgYxB02Y+6pbnTuu2PVoERvJzQCkzfQTp0P5Mx8QZVqS9YOtHT4+2
WZv6zm1i1RgKwhPWc3wFkzKf9qNeGcYXL9HifDXhUBBvxjKNxrVZJBMar6PAW9QAUi3uUiTmnTsL
4+3wrirMwviaZfzRczvLuYKcWJxu3PUAJ9jwPtwjSE9LpOwEoC/0vHp8A2osnkwVJGoVGJm3bs0g
2rlld6Vk+K8MwNEkwrMAOAHUjwIpyePyPE36Usstof108qRy0LYdeYjhDTrW7j3Czqb94AGIMT5J
5TebwMWxZOuEAmXguU5T7FCW9n/qcawZmzAY8XAE+NX56xonwniXarFErbjJsDbvxRR9dhQkjAfH
by28MODrlzexXxvlS2OHYbS3ESIR9edaIFvdfmqLsbixLborT1Ma9PjYC1U4NK9TDVNmaUvEgunD
yHsdZfNmJTGdx+vciPpPpStNf4XgX/ruNjGmT8KW07Ndep6+abSO3Zh7eb1Lx3HobttCy8IbkXYY
rw15JB5EntdpulNVMKj7wZ8ktbcen1r3EXpz/iujINat8HZBJgnr0jJ5G+0x8VcNriTpOi8yzIoG
I9fsdOfi85h8gwGSvwYjU7bHmlJ66xoLqvRThX+zqSgT2DTlV61TO9reQgnnp0diFG+tOsg/13JS
7WoMw9S9cYoojbZNMOb23YAUZbVpTRCT26mTfbX1WdLtqs2H4KnMGxNSae80AWr2egaN1mnHYI2Z
uYVHeYWGyM7LIpXcoYGj36dxOmlPDddYeIvWalKsAF4N8XNQ95W/LQ039jczY7J5KHW9ykt8p4qg
22I/qSdrULiDt+8w2/ZoGzRhua5r/DBX04hkkEWB1N17oxnUz7ybbPXoCAc9QGzrM3xlbKv8VsXs
1gdZyuFRdyRmrrkT43JW1JOM7urOxFSnLCXyejZ84OJGU4GXftIzM3MfEelAfNvW5DTBI/VTpCT9
GPx6MZXitrMHbZ8oWnHrTk/78mdUxZFaD1zw777beOO6dkX1hYNznjUEcIatLcx43FutzPNHT/TT
X9GENutd2GI0nK1SgZRQBs9QYpK9qrqkxxQDis14E8XhUDxOva4Z+crKOFarjVbEcfTJJiUJn43U
N9RdXUcBRmS6xHstLIQcxNpSdVk8R0WhRbuhq4f4zejcuvzc6F7eik3T5qG57VG0VhX+8ome/gi1
WMXmChsbT5jrok8K55sO6NDdFwJw1Z1Xiwh3p453w5qtp9pn3dfMMkJ50rKqaN0nmoeOd+Ha4X2P
xifezUgFZDJaux0yZ+0qr/0keJGhmcUbE3o7NfWmps05xpH+PY6k/jTRFoxWsgMfeIeMkm7g+qWb
f4d+IPe2EcXWBlfGcRYAkLr1PMXa2L/B17QAonS6Sr/3Vec82poV1w+O4lZacTaZtL/9SJf3yK4F
GEQ5ZouMQuACy+mx7tafcJBN/1aAXJ1HNHVSPMc1210NWlpgSp6mDk7hfmysdOm57+5UWi91KlPs
orXYkBt3nFJnHVYWngeB5jUNhst+HK1N6Ngp1ZdGNCv+fXN2oK0GoEZTYqybcVK/fCMei3WTacWX
Bsiij0SU8IfbkjYLMklNhGyo45WiuK+zoW52etzGd5OVW8ZGtu2orYKxHVtUzrRU6VvSKVFsor7H
zlqbtHrVoPFkbOzQwWnCslPTzraxk2vuTk56nd11cJYaUAh5HjivEFSLX2Fns69zlcNTd2XQ2Z/9
pGrVfS7N0H6o0ITosEHRJ9u9T2QYvzh4XzabHGuYeOdI0y7XuN46zxNG5D3m56PX+SundzoRrWqf
FzTmT5n4HNlZ2B7yAMzSmgaRmeL0rs+jE1Wnbejqm9WO+9+ctpXiiPoqOrO71fvS5LkmYZGsiyEu
pj1azaH6PDW4EYk8zPSDpG30DxebHX2PynHcDUZT6r9az41wV2wmQF5OHOXNjVNN5Rc9yHB3Ea5M
na012KqCEeja3bpya3vYabQ1wW5npVvBmgfzeJvTH4k3ZWh7LyXojnHft36Xb3w4fOpOtcH4BQgC
uhf91Lblg8xAe23RdR/cu9LoWc9GIXBOpIMo5BNCA0l1A4qpc7ehXoJGbypPMx66Dk6msWl6JzLe
x0LlyaOu1ZOHryIWF+ZDNJdQwQFEzGfAnaHWIe+Y6kWlfSWSGwQXbM3boEc3FVeS2UUjg5Yf3C+Q
pQg3cIfDVT7O8Gib43g8ZtNbGjlNdyuiNn+uayNSn0PsEJuVzzVi4Cltouor2taqVgXCRx8kh8+/
gtrezB9Gvgxm7+I1b7W4leqxa7yFVp5gHx3UB6MNshJySf735cTvJEkiFK92at+zhCjd++MBQ1tI
46itzDdOxfLQjG209+JE/mzRh0cZ3fCyeHc54uKtwuDgDpuAgWejkZl8exwRN+8uI6WN34MchzUk
+Kv+0egK46HVMKKNqjrFgbyyuPlbo7ryeRc1g7mjS12RMsXv1yBM8ePY2IvTE5Ja+t621YA/1+gm
rwXFqA2iN/m118LyYUSNmDmd22JAhGxMN46DNTLyHTpT6VsUt9pTChuq/cTdIcTGgMmAx3tECfem
dDon+FxAzq23td7W3VZGE0lZZqVwCmCT1XchcPxnGxxwR4G3Dbp/sK3ChG0jjVwlP3ot1vUdDJNC
v0sC2fxVly6e6xLukdhPwBu7W3K90rqCcj1ZOFiHIBbOo4zNyDN3sUa7dHCbKh2dt8kyefhxmxvR
l8yM5b7XOsmirZWQ28tL5+TzERP3SpqpWA3NCNvjGZWq9EeTUu/bfGupFcyIPrlXGkWTlQgipa6t
luWjiMmhKDJX/OG/snQWY4z6qSymONHfhhRi/a6qjFJ9QaS2n/YOT5h+FuSZ4PPw9ZxNaeb+T3AZ
nbmmLQNPatTyZMhXKVzO/FtcW7zSb+CQTvLRrEpl3EIMcYOnCV3gKsG4l4yvXFWWFVd/J2MVOqTn
HbyEYSVUqCffK26yaBtmqPE+Bn5eFBiS6yLbmso0XvXY6fGTt+sa1GRF/4znTZU296KIp/jZlpUj
v0SlKZDXmaxBiQ34bj1aa67UNH8trT5M76Cio4eEQa6pyHJDU9t6GN6lHeI8neHtTDr0U7oe7MZr
cD3USY3TbdE53SAw9m1L2mdhWnXNkz1xhb0EYVSU714sHazELq+C5cqj/0Nvi4edjqYEVavFkZWo
Kk2QvRlf6RRE22QqNfymEv/Rm6x30efalQ7X8kpw4b3xNIbFRQkVTvtiG7cyHow+bvVXnK39ZOeO
WbQbtcz8omNZFN3o/tRtTD+3UrQlrBrnLVdk1wQlToY8P/fnI5riB422pZB9H+lalAel+Ypcr7X2
MLZ/LnsRr6jd26QckNhWl+f4pOTCqEH+/sZNAGo6EX9FbUo52MCZr55NVpG0Pu+JGNHMXoThSuvd
6QZzUWNdJu0PLdHSvaHsaO3XaHxc/iFnRs7Ms+mRg6DEtFTewwMUVYE6t17DNknudDhXW7uTI8qJ
sb5X6NNeqzWd7HlQ9FR3uKCwVQGru1hdcvRU7/Su/Yq5evOXh2n0Y8C7x91DpPH0VaJSH3fSNpvy
G8FDhSeu1ORWmV01bcIeZNoOlEV4pZSxqJvSJuFHYS0Ag4FKLSYUxwdfpNHvh+RmvwIAitFoL52t
j/OkvprQGv2J2NTk7SZEJPSXy7O/bMf9DkzvEqINt+ZslnUcGB93kG2cjK9x7Ic/QJfIYiPtprqt
Y/wwtrGIx2mThWn8mgVCvtA3TbdQbnXjg7fNPAFQ/maFOmrSVAOPf4cdJCJ18It4VU3nf0ml6a3x
v3RbksDaI+n0RaZuPjZ2EEMAhpA+QPyPijXg9OOYrVYF3lQioWHwrPtimJpc2wnPfjDInNexpm9F
MfHKMWyxU7pw7mXpX5NgWtx4v38D6RL4spkChFHZ8W/Qy55v71ZohhSxQ37QdThmTDl7Ecvxy+Nd
pCu/Q7HsZyDYLEewrONWSqMOg/PpzgyD7FM/jNF+SjEEvhxlsZL/jeJxfsNaZr8se3/aEJQUDTgm
ahHbuzgJ03WGI9lO0xN7H7mFvQcmes024tws/tY+p3xMc3Upbugqb5qhDyiu86VBuJX5PW4nCe5q
eMJeHt/ivPo9Ph9uIRI/pO+ILh1/MD8s9KBByhoNtFTf1JqlrQ0vbSCE18mDFpnOlXjn5nMGelG3
/a3zutigFpcyTyNqB1Jk5mezFaRipRFu+2wI1hYg/JVys/TKoXx2PhEEAf/EvgByezzIwhzdtMZq
cdf7Ou/+NpOr2NSCrY4X8pVQZ+YTCU5SPmzaue+DxSbE/m6g/hGbO97zo4BChVQWDyI7eEXFwN5E
jneNcHdmRolIOAwJ5x78IiKc7amvQ9TAwHsOm0imE0Z5IEq4iuSDOcY/R9ilV26dMxPKsiQWtDq0
j5bbPPbqyVV8ZaSBYNe6HQXP3vNhFqZFc3N5gc7f5o8a9bxAGRcZO/qppE9Luw/oNbaZBaG+s4Za
7jLeI5tyiMSGVrGcnaCnXeNP1TYM+w/rrs+R51cDWxFgxzKJgdU7lomCyJQlIbcIdWkKNwLhvsCf
/sOqAaUzI0mAQWKQc7xA4fW0rpVh/JNWEe449TCtU9UVnyGJ1CtTa69lDee+Hx0helRgELkqFxsi
w+cvUiMHTDQvHHfEiIOCbXEb2+Nflz/f2Ug0+6AwczHR1TgeWYo2tadnJYOCv2D+1VM9cb8aPAGN
WeFxOlyOdrr7aO1z/XABzd4fS0GnaZKmlcEj3lXAHSgWBdk2QYrwphmT/F7PUbW/HO90dAb7js4y
uBAI/ktlmhZLiokqq71Tse7c2jkmGbFJv831w/jpcqhlasNGmGNRYmEtIqe0pIUq1y1hiyvgaoNX
Oe3a7b08b1ZR4sn6phuaNNo5LT7oj3RAsqxYD8osuufKL1ygMYYfXlMvOT13jFlokXfmjBk+IRwi
n9DWQsuQGY7C0KlXXIhZ9D64kCo20HKjgsaEhxOY1yWZcXd5Ms58Z6QWkcoHOTK7481//wMwiLJE
ZQxh5+yiDD9MbhDfvC9p6+6wk6/XHv51V57Wp6fQ7wN2FmqZwTLLDZMnU08GUgY71Yhsp8YuOYR+
Rz2/jfVtWmvNp8LiodGHnbiSSv/mMB8fgGQBUCdAc3ACgkE6HmvstRY1uwE+ZVzp4cqJ+PZdjZNU
WqjqbeqsGWqBx3nilO6DPuBcR/lF3Ihp6J9trx62RTCZVxbj6fyjmooYLhIonFrwro5/UzfFwkpc
QVZki3jvmI3aZtB297EQ02Pl+F8/+rnBXqDsCV+Ff1CPOw4HrIZbTiEzrYHL/labeWauU7/LKuq2
3bRFuCfIr1w7pzsbfBKvKXY2XxyM1HFIPqZfGbh+72jrlM2qaMQkVg1dgF1nBNE16xJjvqSPP3JA
bQr8DNJhnMjLQt9EJwSvay7UpknkxoZptXIbZT4N7VRu3KZrN85EJzgp8uKdw/MQhI1HuZ3elSNc
cWXsc863/DEcaDqnNrpNeGwdj73IMPJShjRR8C7am5waerbGRDgWVzbV6SqaERI8kJjgWbd1cTfo
jdl1eYxoalKO8XOhe8nezY2CjlaHWUPuv19eRWeGBSQdROispUyRb7GRmswto9jGoiwbmOMYLchH
Pxb6l8tRziwcRsONMIs0Yky9WKuV30a0MXSEUvPUfm6HOC9WQdb3e1XWylxdDnZ6BoNB51JlJwJm
YTKPv9RYZyO6iiGys00cv8Va4LwBeYmmO1SGtWbLNTFoN4m0sw8WprmMOJPYG9AtGSmX7nHg1vDa
OVmbX0ST2jtQcpKV1qia7pmmf788yDPLhFizjg6gbRLdxXL0DZQnBxuZVIcG5H3MD9uk1v9Sdh5L
ciJbGH4iIvBmC5TpqvYtvyGklgZISDwk8PT3Q3ejrp5QxUzEbEYTokjSnDy/a+yQPkC2y2j4/7e7
+//fbQsV4DOy+C8P9Z6ugT96LgdtsSbHUvjlCSA7hQJf2DFqiv/YLPv/87i2UwBymmKV9nYsqWg7
txvgoVtSuLvAJIoN/okXFds9DO7BcO1EebfZcF6zuKlbMFp57wMGSJtZfuvbe8Ahr9s31eC9IJJo
CflIun6n+71nhMLraNVpTT9msVfCJ1gXwgX0yiD3q7m65bxbNfwkcJ2NRI1NEwK2t2OwkmHWOVrj
7CtufyQzmMuumon9KL3lP7Zj2Wa38HIuSgSp48dweXZloltzVLb2Hi//5j5txvmQQXrYDdBfd5Ph
O1em07tth+dhscepRaIKT71YKk6eJBh4WfZ+wJVAw7CH5ARIEsbgXtkM3o0huwBXJMBUlA1wwC8O
ZdwgKQynwjywNMV+mG1xWILO3LGTf/77inz3SsB87Dt8KHquDlv32681+1rvpgQHHizCUV+YNM6J
qMvsSiP7/VP4q/FC3DYYQJtLR4t89UzMz3rnYNSaJXd5IUwzhY2MnZf/n4eObZFL+EbZg8p66RwO
cm8Pcz34h4SI3Fdsy91jUi1NDNHlKrn73XYG7ZG8Jdjd6CDIWr6465We0Tm11fqHvLBxJde7IU5c
zbpN8HQqdS25ogJ5P4pcYeEA+lz1qFwvZ8VUjEXhdo1/sN1l3mGnu56T1taOf58Rv82H/6wZaLVu
4ZiQyegmkKp8sYAn1yNQroa7ojRluKFldGXV3fSqHt04EI2ZorUZHU/dsUIYUpN00OSA/X5mnUi4
dMsQvNgMOEN6rwxVB6MpKgus48J07pdub5Dn+K0dHfkLKXH3oprVfyBJ3np0EizcqIfL5SNBbOM5
KVzzRc3joIcp8JsRAeqaeajAx18FyNUYkR2v382+Pn/PlAmC22I4fB4ErbzYMxfI6LIzg/VEC4v9
r7CbwQwBixIrdL1Of0o3WkoUmOSA3+v1NEy3SeNZM0yHwv0ZWD1h9WZmZx8SvCy/S3OFYDh59EZu
U3hubcjm0w7HxBnS+7qf1LAfpadNe9dp8zUGtJT1HgBDtpic6sLbucpMjUe/a/qfaqxldSA4wN8l
a2IYcObnVf20UmK543RmNe6UbeUKy4XOKaQddWVWlDEo7iyb01gpnyLOHbohtIsRV62D4YjRsmBO
pV1SxWZQjPKh6ssUYnWXOskvy55HsaPw6FAr6bklb8CgVz/yM9lCjs+hX7UMoT3SPKAczdu9tBS+
M6Hu44mt7YM+E/NNXQ3z/Es2rdPSfbNgjxnduCyfQSesYg09yEPBAWIe+cNXZiR70JsJSXtjIxgj
LoAGT4vz7R6FW/ZqNNkE4JaK+iAae4glaSRlmKX2uh+xvA7Tes2JVq8wHh385MrzL5f5hn/BU4dt
rJNPQmf17fOnta8XEuzFLnHn+jR4/fdkwsnJ9bV275n1Na7v74C4P9+Xuz87F4camnMchS7lP46Z
ZCVUVnFKLYmHqApM2e1XzGGcXV0hYozXTGLACo/IdG6ARP1h14+1idunPgYHb8aB7uDZIl/3QPh6
smvbTvdh49nLEqaQ7IpvdZ95WUhq0qzf1SPkwhe0MkTwWhWl7f0yp/pJDZYFdRuPt5albMsnSRk+
fR5Sz6h3ZqvMIXa9gq6FYxWzF3a9O+hkBCsjeZBTXffxlJoVfFEvpRICxai6rz06Km+fF1qG1T+B
zh8aUw3FQ0Eo4q2hNW0dbofuD33KJ3vXwd6s7vElNqyDGvTMOJrCLP4xbFE4Vai3XLFCdg0RPCrP
bJ57MaVf+VLSjYxpXe+E0efTnYeqcqdUO+QvqpeFfua3zvmPwoFS9CkVWopf1br01iGx0KEfcBD3
SPGqCiLsj25BiiH8pl495jM+U4dFC+oyCorZugtqY8l/WliuHLjPkmZSAMIE9s7BZx0rtpGUgyxC
Eef2oWuIrlviIu+k+aUd0nZujirPsuYIZLnCKBIiNUgASgNvCHPQTedkcjfV4qkL2vTRwm9tfnGt
1fg5UNYZGD4aRnrAhCnAcx/io9wlyP7SyO5cf/ry94X3f4T57VT0gKG2tgBKAhr9F1Mf2q0y2fLq
E9xpA8ldSy/Hg360LfhMqyEphQ7Lvtv7nnQ/lHMy/xOkbAuPTZVwtBc16XNh35mwtgbaO+MRplX+
Q/er7D6tOciB8W2MgjDdalCLsyBSK+xMneT3QcwLlup5ZlYPzHElogqKYhc2y2oMfC+9rh8nLVXN
E5F9mtw7vkzqnQ5hNo+qtrI6PUqVrue3U+cZRTgg5ENdpmcVyWD1bKviTpMiz3cVhr0T5otznfmf
7aW316+utvrOFxNTjx9+n1leNNrG2N/4eDKk4Sh0Cxdy9gOzvA+WZPLhTCRoSPaj24vlHjprbZyW
sRh3Er292AdZGXQdw2RZeeSRNdV/A9rzoqVsEkytsiYYTmLNHIg3Weos8HyTtsXadJ3qNTQykSZ7
QMfi3jbroL/Pq6pKvrqunNywssmcuclHr172ImV13yVl2hCkxGQcoiS30NT1nQZWm0qnX54UcpEx
NPUNsnVykkcLiNzmU6dUdVyCbC4i8plG/QaHDT85Q/0PnjRHZn6BMHlWPUel2eH0nHXeID4WyF6+
rJ1MxiVS6LTTOiK9MOtiWUIHinUr15Y4KZvCib3ad7QIYCOr3ag3OesQV9a2T9SStciVLJCpmVTo
Qu7TH/QqS7xXCBXaehSLVcvdkHWj0kO4m6J8onBxPs1t1RcfaDyvsYbdlH9yhJ++Qvk1npsRmewN
w7+5FHqz+DKwftIjVA4+skBd0Wpx4qzmwdKF8GC11Rbx7XNqfUl6K3fCLBnzmKMTn+i8r9ble5VP
gfGASNBbvjcBVlMyNMy5vJ+LrMyh2ibzB5QVcMZNfVAxEXXgssNUVse0NmvECKpJmcdJnkHH1/1E
mGGpnKr8WGlL8s3WmsF6yAdj5YMLpWd7mE3y6ChtMT94KyqI2175AX2jZqrzD/gRSWEeVEly8w3s
xFSNUH8Hq2tj+j+F3K22qpYPqzE7v2z+kNAReyVFLbRyg1UfBqIY+kOVcswd09bIEne3oISyIyGa
VXz3kEnYn1WS2BrFuSv7+Zz5mrBPMHl8b18ZhXWLKL5Xx6WBdXaXBa1nnddEk0ZcDjBwQKWzIiVe
1Z+DHZQfs/wJfjYFZ/4uh2IVH5dmp3utdxjdJS2bOM2z2SKIS8uhACNnCqBe933zbTJaq9z1vWu+
6glAwOuEK1wfQ0kd0idttLpPtoE0J6zc2VoOC/IGfPJgoZ/HcS6Wu44E3pkGFKfLrsRx/Yaehkbx
N03U0CGE12AU4aJX417fojFnGvAy+6Kzous7oeT4sa0CU/uHGsxCIEGCdXOytFwZ4Sx042eqZ+Ka
f9FliYFSZMP7gb+Jj6FdeXGTEDYsDpy9dHz/oQMejDVZ1rBA4j7iTIUY10DaBGHq5dr+flFZbY+l
N0JJY9E/gGP0trJJkcoY2dw4p4JysXryu7ULkM4sqnu1zCxz751uWpOwyOEc7LSxk/OhySS7GcR8
Z30M5oEl4+PZ9Y+zLKsT9XU1DWOY4LbUH1Yt6X8o1U+FCgeldC/MMb69tQOvNWM5jeNUXGku/0bT
3xxXACobAk5Pa7s5Xybs2dzIClyC1pNv9Ckp4FY9ljfmaARdXHV9Qdlc9/n3sqr9j3aFkc+ulV7j
Pfr2YnETmEE/brUqzfXtamPYbVgDQCfPXLIEmtI0Na2Qyl1aO43YYeNzjyjpZNc4AbwgkLQ/+85g
DKGR45F/4zajvBal9JsH8fb1toxd+vTovzAsvIxVxVbWNZLUmk4KTmCzL5Fy3I0uN+lm6KoHsehF
sBvsUeRhkM5JFmt6/7VD0m6hicqGk+YvX22wnV/ELJVElcll+miP008/Uea1sPKtb3D5UzFwNOHO
cGrT2Hw7s2wA187rF3VC1Lk0CBHROtZhiimYaeIIkYseRbnQ7z1dzfV+y1i55mX5fknBpqZgpCz9
3RHY/vwPYMkeM2DQxNVPAz3Pj4BYw65F+mNxgnPkzKmkdv37cvrtTvn2pXXSJLd8hA1vftd74FWH
xtcq9wTPQ+iwLzbGrT9xuTh7jSX8e9L+pB5Nae6fNJNWyBJ2i+mtkTF6RWKG2CUG3lMx9SskXDQD
0wchXF8QguZUeIurMTcjKtjyHhWe2dx3JRjVlXe4bENveRnbvf//LW+6AG9HbSxTr4Bg6p/S3lc3
DQXRA3344LZrZ+/X2Ckt4n+ALfr3kXv/VJqwmzYXTzFmzOW6DRDRwP2k/dugvnIOnegCdawV2obH
tFzK7EMRWAMRN3gtXsOZf8/ENx8N1AsmMUwWylzEcxfzpCosjd5QI8/o2wJSdPy+3g8E3qZPObDo
I1avGC6I1rLRQPaNYz5kRds7eztdkiosukSfjny8/H4RYuqqcGk7pzzM0sS/K8W3NLZEg8ke95vq
n553tPZNkTTBFZn4dj68fYktJQ/ckgAZ6HKXDKq077PR1Cvt5Lnjfgny9LtyhuUXZ4nzyFmY7hYj
Gx/q3nF+Lc6aXGnv/TbiuHg81BH4yh7AOUkeF/CPOeH3v85rcZ5WqzXiLEjVbTm0Lt0aSg8Zkw1S
kFdqZXb74tEubTn5nf7RnAhDQ9RTSO+rlTp1ujM9CtwkIlEgkT98OeZ3i5f49b5YuXKSqlR7/Rzi
laq0Xcke3S2hPfrm8KjIQrxdzNyew9m2E2036Q3pGSF2dfZP29GQuEIrQzmRDoY77PLWytIziFVg
nsfFVH649EWjfW0GrsrixraU60e0rDBACh1jIFdez5JeP/x91r/jAdA2JMwAnw8KLrCOy02yUmtA
Y0wXZ+Wm8xpaSI1ORr+qezro9YE+gDgHYOOhbqQ/m9k3TgTVDt///iMuZw6HJL4U8B5oZUJyumzX
B3WDn4A7TueqAwm6KdH9jSFr3BAnMD16m5YlXD22jU5Ze82p9fxs57V+zVX9X34GiPjGMGUj2LxA
3u4787oqwy+z4Vx4S2ftlOvN0djoxox9RCaNMPPxrXbSQrubZlmGy1Res5H/3Vb5cxIzEvik4cu5
sX7hPF5sfV2Q0ZLLs/askjX1D9kQDGsI57Pzb9ZhNPIwxz6jveWK1f2w28E3d0jw6vtimMduDbWp
9cidSVMVNdOg9fuxy6cu7owWG5tw0M1lOPqbeG4vCOS7rVckf9/RYSXBaVK1j2tZghJN88rm1GNl
prgcdW3j7p1x1Q6JhnX47u8f/hJj4HVB4bcX3ZyveOe3I64Qyqyp5tVnzXdf8TbSphjfps9ZOzR2
9PdHvcPEt2fRP4BgwPcF97t4lhCDX+bc786T0l5nwoztMCll7uymdskPWLxSw+QdiS978pjkR5Vk
GcEBcvxKR266gRN3de1dVgds9FsuClMf1gklygXCstDQVN0iurMG8zWPhmFKw6oq2iHSHVqYkdnn
67V89d9Mg7czDLSAQbCY32wel+U224mrz+0wnvONOnB2HQw1j1NtIvdSxWBOoV23csrPPZx77WUh
iLp5aG0dmvNSElO1ZjSovgQ0Oh7yLNDSXRWU3VlQyZpdWJiwaBF5r2VyEDTuh3B1Uy+Pq6IQ7tcJ
sTLHlYWXkHNPaGqhnogP5rzlSjt80ewaIv2+ldKso2lil6ZnY88+al7Ehlfm3W8Q9GIUoFhtbgpg
QhTQF5OhUYlmV+lUn4H3hvslczZ5/9I35dEAnPTDISmMNEa90a5hhQ73dW392d8bQqgl8nvm5wkZ
oR7ncD3yqBFu9qls0no5zquhibhZTOtmctBoXylSLoUJOnMGJw9uGIhANlTOfLtihgrsn7iH7ux5
TN6HvuZQv8szGsMGqXDluS02aevaOclBM5FAP2iTXfTRaBEtsJ+rIvc+/+d1BZ2FRjEMHkBnesVv
f5HZ6QvpLPbMrmk159mdYE+Os/VoGPXD2PrZo0JV+Eh5b950DqKKUG9mhIMcA/PntIMueWWI/mVV
YdGKTAQm6cbbu/i0aEYTpcbSOvf0kGn1rFiVerjwHOwWqH/VQaCvPPHdGQrRcmPMApOysWAafbGQ
63EqDczRhrOlprSLVONVc2QNaApjPqZsKjwGlNk/G4L/CekCHdZYo10E3aYoLefKF3k/ALw+PwJv
RnJn3/0a5dlJqjdud3Z6z81vyhX8K9ZTe3J/eKnKm7ivpa3d/H0abKP6x4KiQoBrBF94W1GYlVwG
+mKvPrNZuqAD7lJPkbGM6wdtaQeHiiLv2isj/i9PA4XxQM+5YlOzbLX8H/cqorYrtgZvkwQYa7Vb
y1VfI9wBxpOFIcI/f3+1C8iTVzOQQmCfA5zLovt9sPzxsGJxJ6cpVnu3DitSuwpYBERSs640ut+/
E1MH/gt3EPyIoFS/facmcGbU0DTwc1mv6m4yejf7rEbw7ONi+0lype9yeZHf4B0uHVgRbbd47I+2
2/Mfr7XoUzYmjnCfKtaRIaJ6DfqC2+GY+Nzz2PnUQWnEPd1IgxqsiypzGac4GJPyh7axXXaAPFkR
JoqZRfiavfYrVswVGevRZDckDrtCtI0IMQOrTePw929yuQ/y68Hy0eeAiZEpAPJ98esn2teevbpP
PSZGjyBSgaCPaAcypE9yt9au/KaNa4qKWvjusanq8lk2jfrS2PiSXbl6bF/mj7m//RZ+AqX85lwH
LH5RN46L7lR1ZWfPVer1RETZqRtleIh8U13mvWTz7NFwDMorRJCLZc5TNzUH/7DiAEYuYZFKDNQI
appIU6qSn8mYyQ+J5q/rD61q+zouJ1stVyxe/mXUeSZppJCUWQhwNd6OeiUh1tCd158Wvk1w08yw
sM+NXVe+DKukNH0a/7JwD0mfyrrfBbNbNl81Tvo1XgKVdjsa8/p0Lez3om7fRgLqGOY9AVQfiAkX
RXOz2glGRP38pBfrbvAI1ImYHDfKFLYTzY29pVrY7EQ0wCvrmMGBupZMe8mqZfdDps65jKAbCgbX
qLcDU3iY0RZLYjxVqOVR/2Lr4R66BnuGL6hL9cd1qFSFofTUTVGfLX32EScDJU8VYgS9OFlZURsh
tHIHCbjPdnQNvv6NT/8xR/mBbBR0dgGPuaLzQ9/+wK7GbaTQBxfGQWus4oTeIiAxW7ZZQ2hjpkvt
1u6Wab6hzR5kVWiMq2dEoqNX86T7Kpj2HTwAMCd4VDZHXGWV1YtZWWl/TtRc3aw1p+4/HYQQO9+C
LrmC0HmT/V5iaJiEGLIIg3ZflZjJHBFxNrzIWWYEcaqlyX10bI3mDzGpesbRkIujcHVYAvmQBFVT
7LUgFQV2p/60PGFB4NIM0YZs2HUTtdBObMFipzrJHey7x1V9cKYht3blNCSjGWVyEcM9AL1pPzU4
w4M/l/gXu49VPy/IlpeW3pebJc14NOdcP2hroWvP/Cqsfzf+MB4paV5GTqlyKmS9WORpbOd7ePq2
fEzqyu2vtb8uV9n2rQzUPiQJQFNEhH1RwTRaDS/OHown1arptgoSSb9hWaqoEo0ho8rGJCIuSgyK
9yl7eGzOChuRNNsQNSLQP/x9q73oovJrUMUBulDZYflsXEq6hlrZ6Vjb7fOwJg+qn7NjQOc5UmVP
o6NKin98u0qOxpTUV3abf30wfcnNEZQV7l4UlpqyG7Oomu55DuzsCFQmQ6+CVMd/lo/CX7QvPTcG
/JvcQh7//s6XFd320myuXJIgpHk+4PPb5ZI1JXNhXrLnRqE5jft2whVobmDIRmhrisgdktL6kE+Y
Fa16kz8r3OE+l4G4ZsjxfgwgF/JjTMiMNNcu2foaQGlHyO34PHrMdDsxzNAo5XIrp6U76Habfxeb
1WU5uNqnvw/BxaHGCNAF+c1fo3cOv/liRysbE2BV1tqTbySz2JfOlC23ueiEHUMbXJCBDpMRYnYe
XN1Mf7/V282Kd0Xfjg7Tgvt8mT6g53DyuqAvn9UG1NCsttpyu70sulHSltkYj7Vfctavwaw3RBDY
1foyzw7XrWEJsPSIc20W6lZpE6AClyGVPJlsd/M/MzSmRfxakCmquwVqCkimkCo7DERV1NEcqKS8
nZsRx0A/K8wldJt5JrVj7QxA6qLqzrVKcd8pe1bhbpiAaaQvzCWSuj6jdQTgh42WG2kTm14ydXfJ
mtnFnm5tPe1pqWhChElbjP0HCrP60bWW9VvCDpg8OXXbuocZske1g229BoghdNEfei+322gd3KHA
NWjUvdd1QMAQpfCRkhOC+ZLNYcAp70BrU7iPiZ/K20oAvB4WGTh9VJsaUazhyoANp25oey9uaJaO
sTdhaBjJ3nRhBgBbtS+Q2EX/WCX+IM+ojYWFwZaBf2pYb7HOVZRVMgcNnuVc7L1u9p/Rh3h16GVJ
97mA1MAltBfr/NVxpfNtu8/7UM7G/hHKTeUeRjIcBDAngX5RpibVQWHV1dEnllJ9UhiTHIt8FltW
s9Vpt0pR4oV+Q3rMzsXzGpxCVRM0jigwelv87BSoajwVtQkBJl1au/3mq9RzHze50voI2VkzbiAE
On0WLYGH3xkVkRVRxVlre2xVpd8JdmDR7olI6HATId7Tx7J6YUmTdGgNXzvXIDsbAWh5NmqIgL9Q
m/mPlZLqE0nHsx+aEBiqOK3qJojx5YDOPJVmGa9lGhzhI3FJinQJChkFWQZnAcGYf8owdl4OjvLr
b3VQgwcrfxWfuVaWQbxoG43HLa2qjcw1hehwgLGn4wtv9SI4NGtDFjoQLZy6rvb7ANGKkyVRtygl
xp1jd0F5s1hzqd/4RjX9aEuZFjEez3WzsGlO/seei6d1O6Zy9BCWZVhH1dkwefJIeLcpIjaE6Wx4
0rNfhmXzKNPx7DDyeEs8Xh6YCKX83puUOfcYfdfqRsMUzQkdTRPNwcOhUUI5VIU802UYnA8IUNLp
dm11pw+nOTNf13UpWFyqCfSzMqXvFGC1eYsjcIYb3m6u7eYgPWUbHzBD0lY8CvOsv4HwVA3mfitq
qKikp3+ctcYHVzTcJkFDg+vVXvgwOuS9xPq20Xbk0nVWtIqif8JODmNlcx0XJxwLqf1HYwI2SYQt
YOYU4fTv3tnVwvGFBeLmwzOkFzOGAOfvBM4Mt4teZx/rcSxODZjFfz2QWXTbvR7x6tY9vTTWoTkN
ewPt1nNRArRgvpJ/8IVfvwZeT5O6Zj0bZzrZyUM1BN01HuL7A8lxULFy4wBfpNtzUWtLX++tNbOc
Jybzahjh6M+jJUOXBYrmM3ftQ5Ysm0un5FqQxX1e5Nl/P5wxMMLHFloYA+FfQtBuL1fhznn+XM06
pVFXpsVDDy51Y8s2ebEm3T461pIf3WH1nuYA5Yo25NqVG+jF9Wv79JtFCFcOWnE0VC+KtFl0cxkY
tXwuHWmQ2lIM+ZIeWF+zv0uhseo3jtG53pUu9r891UW+529NAmDli7qklPRu7XJtnj1dz57wSsx+
DUm1Ylbulg96D85ypdPyL8WoS2cHojcqWC63l6nyU4NkrLWq+hkXuao6atVczDvoXnbYtXXtxcaY
+f790qpPVaqJA7hyDymWau6uQ8fz+Pei5P3swzvIReQF9dykKbMVLX/0LJoMuiNWq82z6uryWz8Q
dC2XxIkUcPq5AMCZI5myK6hZG6+suvf1EAUJqlyHtgKKr3f1kMcpXc5t/WyNvbifRkuPZ+WM32ea
y+FSkj4gxSCe//6+7z+3QwHE0NPlMogFuLhvl0arEbDSiOdphIfZ5IJTUFO1LLaQ7z1QEQzDvz/x
93tc1F4W/lJEa+EVD/X3YoErt6Na6Gv7qchX6K2VVlt0M1w/m44pJ6uB+Nkp90RwAsUNrV1p7N9J
Fgyf2Q205rbxyesmfjCt29NoYwt0T4+CQzlJzPWFXw55ns0FW6mQmA4r+Ll4coSiWyxzXkdGIheL
XIu8o5aL//5i76YO5gIQI9ikiWfDy8p+O3WQmNTwGCbxIj1RrnHQO+1Rg/J4MMikP3o4rGBVTIsI
2mDlXcu+vOhQMFm3nh67FhUF+J61fec/5m0hBmXJuSlfbCdT+17TmTJUSuhryzaquqk4VlphPVgw
Ek9aLoxrvb6tWH/zUSGgbL4xqDBBdWj4vX2+hxgctjKmm6wWZUWkDQQ1JfTk/JqDKX+ib2WH7ap7
/UG0bvVhbLKyDHGg8j5CMJAgh9L59PfP8W45sXdtIaB0IzYBlX05s4HbW61ESSyKvHy2kC0cyQFb
E2jdtnMUxZTcTmt3zYPh3Xrasp0ZhgBoC4bM5bVuhUie0Am3n9tES/zzMlnyNmklZPK6DYqjgqj6
+vf3vOjq8uXJPtyGF+gRSdAlwplp1ATjnC7P46zJD32r1c9ebohDVlJd//1R74eUXj/Ue+wtOJjB
T95+5DTNIBGrIMUKt+k+18r8qnLfPVdc72U4JmOxw7Rb/NdLOlUsAlUuqVucBY2Ltw/tAPlgubXJ
M5Eo6Zk7mx/pRltT5iXOvdt63rmtKPtCVvZ0pQH6fmh5MmJ9gF0aYszut49eibGYi3LMXmp6M0ek
VnBhDbKnH5IOjdqVcxBAh7/u7RoCUEJ+QUoTq4i5+/ZxNZOZO1TuPVN+tN0TxAnVUm2thVSoLKXd
/9I9BPukE/t6hvLAkLQdKcEFMWDjDNN5O2SxAB0GA92G2Wg//bYt8n2f5/JR+YFM9hY8EEzkNYF1
skGXKTsRQ9VbZYjr9oAv9DhkPUh9lrTx4DlTjiMTsowbpYx6fKQaN8ZXI/eD8r5w/FbnllXYxvww
bMh3OGiIXI+j6qscSMZrPzUylx9bUWYlLLjc3VrlU7ru0lFvXw02hCKuXYGh7yJ6ayK8rSru+25E
2EJhrUMmyqrul9/biwyXsW+GO/LNtK8CjvN4DwGy/5R1tfbFr8b+tVwNS+xQXq2PriMTO0qnzBlu
dWt0nm3ijl8hDHP5lF1lhMVEazlC5EOGZW6SGRXiE5jdKcvM8UPQibI7DVLUz2NijMNNReC2E9cg
E1ET5DDaUsCnKhwHueqkuPhK7nR3XtOjtyx6pPmoUj+1s6EFhzHtm3+UwEpuR75i1x9KX1fZS8XN
XfvVmVNbP0LgFjFlZT3vnUDU+jmhzXKbCqvUQhq7wz/8C3WdIlO9Bu6krJ09jHkV0rSZPmpqac3P
ePVXp67nXDgh0rL8Xa6SUcRLZoxfLc70eoeCCz8AGnj9BN0ZbneIq2RO4cx/d2Nz7BxowmZR1+49
WbfYDOs6ONejz21p3vt6vXS3Nr2L/KPTC9nGCbe9OeqN1CqP80ytFmJgNnmRY9fOkThDacCvR7YQ
jvUo7IOTSznetQu9k8hdB2P65DltkZwwi8KMd7cSdrkWEfetoPkmTbg4odOmxKkjYCviJZ3Gw7T4
mfUy1xudgkyJDmoJpWgWUp8uVpiZARdUnLXWOc7r2v9C8z5wX9sOhmyMucjwsU3xf44GU3jiTEBu
VcfLYCz2rfTR/93Aw8+/j6mFl3Gd5hpX+ckapzqeGiVeU46pzym0vW+yrGQXaoSR7yFhBc69yFP/
bugQeuxwgk68L7S/6yamdbdgrGs2KNQ85n8W5oiqctRjo/OTzX/on0Zs1u5HDXJoDMsY0GBkcxtD
0hRAxXKsu7+UyN70x2JY3WQJvdx1n/2Epj9cM0nHqZsC/chlkF2EnkCh2jEUQ9Yuu77I2/zB7qx5
3gdDlnof62m2iVU3PTtTIT910UXsSiCkyMm0ysLJW5V1mPQQo45NzmRj3RQYAHpezy+CG2I5dyLr
hi9dpcbXjfT2szSY3JHi0863/RT03yossPLbKplEfTMvVYPvw+K6oZ2L2bspeunIG31OtIlqrMq/
OGPVy59J5w82LYHRdCNzFOZri5o1ORbNGFRhKam8Y9Us0DqMDFzwBhZ26dDcUNJ+go3fuFFhdWp4
TfplKk7TgDn2ixid0jhW7YJnFXiWVhzaYsaB3xwalBTMR/QPPqfFEXurGXix7og3kzjl4mCU502k
w5CfYqhT1sze4KVZrE9+Yt/gTC7Sk+clFUbxnimW0BfSTOjglbmBxXRnY4s5e4uIRe3k+Z5y1aVR
aJfNF5TCuQpHJ0FTGqIHsFYstWxr2WnCzPYVBYTzcbCScbybEtppkTT8qoNT6Y51iCek+0klLSKw
xO66u5FRHZ24XWD+n60mM9a9OdGkCG3NEP+j7Mx641TWLvyLkJiH2x7c3XbHTttxphuUZCfMBRRQ
DL/+e/B3c5qOjLJ1FG2dLYUGihred61nFXeD41R7YJK0ETIbD/IWjXvqPgcu8ghI4iSQutuhJlNr
Z5QZcdMCq9+ev8CsDy4e2N/ZmPS/p7QSr5ZhNN1RBbygR/LBvAELhT41wHJKogWE5zQ/KoXA9RHr
i6fYS8nc3I5A0+P7sdUJdKVUmA/eDgNYaR40DGQ+KMlB/in7INU2Xl5qvzWM+goTQ+BA5LVCb419
s1QosyXyPW9GWtJRt+g9W9cLqVdVLYIZVb/4URwPp6YX/imuwQvsMqAkbQ7CtXH/RFmQwDevNQ0L
Il+jIXRJ+6lD/rfH1J852zxhJO2d2i5+G56U1IH7sGq3TtCi1EoT2Z+9MSnW8l5ud1kYN+btI5sd
pA5LhV7keqiEjFi+FCDGKtarLtgPuUHMsqsrbW+7Mfm4eSTXsoNujxBsWGc29xzAdNsUCqSu8eDa
6sXCVcjSHsiyOLSdj4h+GtqYGbdte1Clauy/9llX9yDKs2hY2QbdbqDZOpuzhg6PHx2CxburKcTm
fWmULxN+kJ8110X9FPfY0+JS22Kr0k//uqnFUM1pn8oF/W720NeDxbZ6m6c5Ws+oAaJzEztptdNt
X3wcnLF5VogSMTeXXf/P98llkc+4lNqw/eqLA9Mkm8Jsot567uOArdsUx3csKf5jlk/Fo+uWL/9+
l5yFKAnDoLo9dCNvHYVlNtYzOsjm+zCm0I/TOWUC8dC47RzRHOtaz/+1mkIPn6xh8ovo2AC5Whz1
wfDnRqri/MXpOI5soqAGGlIW6gl/bot5fqy0TUt3Dd9g46/Rem7HMyo2lGNotCg13MhPkgKEslMo
/7nrK1xUqFiRaJtBAo7ZiZtdl9nJsZkoLm4rnEhfeuIr1mpbf/kJqCAhQnAonGkayxIe3YRBdZl4
aYdM25BrC2GxNwSBMlEdVLTIyWSO9N77KgItUAAEHLVCU7j9nJgKaevBOdB97BqL0U0lV1dZ7TUv
HHOsA03FvgXUZNj3dpSK58aU4vX9gXZzwWDWnIIRD8gfo6y0eOW13qQacm7zBWBx8qHucSj2ie3c
09mp73GHqJWqy20jlcIhegiHos5btXxRsPRKqK74L8MXpyR9hQ6SC9JbBAhHSKHWohKicuK+9pPv
fbLdDqm7afXlk4agcA2cshQAs7Pkp3DfTCJ811gUrqcSz8HnWKcqfLFF10PHscWj79cVNAJg3rRV
RXJnGgS7g5sOv+VmmG8TQ1rf47Eznit/Aifx/rv4yw9yKOHOwjLeBd3mxYlytGgD+cxvnwwICWed
Vsi3Lgc3uE0cvFIwsppkV6NkojxmTuN9FBkcSLKAr8ExK/1nq6o1TNnNFwEWyZnRtG/vioLn9SPK
wiCopRHndGB0OWwaT/N/tE3ef7fjyTkzWXwdncY6YtfXT1lSOtXKI1kOTziECGZpvc+NFfxzi1cU
kBfgEEsiL1qdVPE9lhaZf/Qq4TdHfF4ga0EV4gh8/z0sV3QuyleBZQ/rI32VJR5XRCIp0tz3P2YA
Nv5rW07Nh4b/1zyYOmvA3h0K2d1ZfVHLlWl/WZNk/gNrhWYMTS8V+uUEpHcSyZpGIR8ZS/AzbAv3
Q1VOhr1PTQLS94QTat9yEA/2tnGbMT69f983pf1ZqIm2ASAO/zKLO67fNoo9KXFYR5dS1MOPwdSw
4oqpqLZWk2ffcGG1h8COtEtQgrkd4Hy8Vp0iIZoN+Frt6mae4LfMyEsYm+im51L39W/R6tBu0Drk
F4PQlfsZlrfnFJUeQ6BSD5YRSXfTBUEUgiNpikPoT9lnJafQOq48k/k6/1vl4fIUaQMISyxL+OgW
a0KaGFbXUyy+jEoXJzmOxaMtB49zIBKlXxKW3Q/PHpoXS/jabwqUEX5jZ2WSvh0WLnUtlMTMmRTn
lnq2IMPln+bKuXSKFufWFV1a4ouw9Vept/a4i+1OEFKLTcklPczrzP37D+H2g2AxxNwJRgE7AKLe
63fRATZNh1ofLuA3iktmDMXd5HXB1gxFecitXjvxiNb21fODvX7wKCjBUqJTc7DALevzoeZYqiqi
7tK0Uxds3FAE1abPHe1EZSc9vH+HN/MMl+HZsvnR4ZsAVbm+wwTVgKwLw7j4et5FG4AS1CqKJvyT
DHp4F5G7un3/gsuJdb4vG0kHijGL9oO5uCDc/qZPseZe7GkKjoOaxAc3Jlj1EdmFOjGOs890sp09
NVyPL2zKY3/lpf7tlpnV2eigVsdss/jA7HI0SqnX+mUCexXeUfNS42PUATwPRWIYp5wWXr6ChrsZ
yNw1An6eHvwOkyPf4jGjLyGxb9QvDhlxkFnaqTlSWunsre4rzzpTRSq+UhEMi61dhvF///zM57WE
KZ1iCxvrxR27bc03I6R1YU0r2w12O/mlmkG+WQtk6MjqRfxMTJUKywA8fUxuKxPszZAmi3Ru3EHg
5CtGa319+zQbKn3UTPMy0f9pd3ZSafYpM6C2SfJBkpUh9nYUuvqCqFkbOhOXyW3PdrrryzWxAD2F
QfMiUqh/u7pWxGnvWgKYz0gR2vLQNRm0jyIkuwA3pIsss3SyQfuJmMSyqFgrZR07gc4sSoIELG2g
8tzaKDtGvLSt7aopHlryFCsPSihJYPTKiEMjmIBTUuV1/qYym3iPoxuazWZyUbTmW46qqHFVE1MS
T6pKwd4gRcTZDc686W8Du31K1JC2K62BGz0u3xvdNg6NzCX0+pZAyUYlbUk3yb3k40DJSZWXFACV
ja8HLheJMmzn4yT3HrqkKvfN0PYHu3LFj86Px6/AY9QB7ai+9qNu1hZ8MrNyYx6N1kw1u35BsW0q
J4ZaczEExe5DokUyOOOYKjqDmGqhHXjgFVVGyBPBvmrNQjtEzGLJc2pUYo32cDPJ82Og4KEH5kAQ
kC57/WPQvsWSqLbpYpoizuGjxOEuGYdRbT2jIl9jro6lWWitHAj+dlmcznM2AHsef7nnwCTlwXsp
jYsHaMU5EcHjolUvY6rWdU0u3LlBFnXX1G270qj6y8fIesYsMK9onDjn//4/LdhB4uFE16dfEKNl
f1zpT7tYaqZCPBTo9cpdLn2c88kK9SIX5HzLzn65mlE3EsE0Kf0S4hn5FqER6rYd5zJBoS+PdygF
pvQB+X6/i7vKM/d11NOwMEQqTwYa47MvvVF9hI/jflVmZpmbWpvIhBsiqe+k26bjvq/oRrx0CLTj
LXSaxNvBMqqPCW5mtSmzSgQ7u09yzCNSzdp3Y2yTDaTOoFizPy0lA8iUGdLIU2c6Gir8ZWQAYX9R
3VtV+yB6cJQforChMj6pFMA+xowk/FhlNmVN+uPENoX55P6qcGj1ZxjA8WNAfmDyX5uZ9WfBb8s2
Qafiu85JCRTVhyDXDliO0FiXCLn7BxK01ffUlGm+T0ZNuwvHzBIr54HlvvjtftgAkj3HLIKrazFU
sjQvJxM5Ok7RPGs+tUFtPKW5W9OnocdE0FGYTsk9ZWT1JEXTiYtF5a3bGBSg4884yMWKv2SxeWDN
Zo+ODelNEkuvdf6m/mfosgUP4ppe5znjKcsMD/CUTVs9Mxpr53p0AvUNn1X52Uxc0e968mHhf2lT
Ya0s5zeYAn7I26kM8wenFmaP6x/SODKYBsdNz2loD3W3FWXf9F9LBw3mli5TBrhw9CTNg6ShR70R
jXK93SSM9kxYIyHRvS9bh8hJ6qehwYpSsv3akMRqSGNbWoXu/7aTaIDPhYbn7FVyJD7MiUqxdUP0
zivbg8VMRDyx6ePYQd7NgYOFc/FUY5BzfRuF5pniVtd80UsjOdGV7Y0dxekq7bY4I0LnbpJ4N17f
35m8gZT/Z6l+u/aca4OIjS+HH3D9IHVFXBudUfsBEJ09IOxHThoCBkswwgMxLPriU1p5ccxvARCG
h45IYJVs87CXTbOpM7MdtrqRhpBfWzf6isEb/2qjIt+5I/E3ZTF32uyh6HQ0uibUPnSoKMR1qlt5
oT2gGKu/mX5XPqPZBJWQFUErz1qY6HO/yRyLcGPLjK5e0hbNJu4GsgKNQFhP7eADgM67dIzOEIjk
vR8DftsDhYzaraWQjNKcYhR+LZpuFHdF7g8fAFxyamgzVUd3kWFUwysmj+Rzq1DU7lrgfb80D+XJ
uWzsGMNJU/q//KSAX1IUUv1XhHQvNux5Go46aOyLQzkHBR9cT6se8tKB29kWJuf1DN/0EaIazggv
JMUZmlqqEv9cUa/HxtxQWyZE2RmDB4pOWn3oa884ZVVQJtygrcb9yhvmBV6/YMpdrKp0kd4gQIuj
ddFT9jS7KT4Dvqn6HS2R7mjrNHoOsMSnY5sNxpf3r3j7caJN44KUkWcX5s14pgPqseam8bkuE7v7
L1C9+R32uq8OeWBGFTlDk8FSUYfC9DYU070tACVYjvhxU4cGpCvggsXwhcnK5ZAW3WdZYoyHKSqd
YWenZH6C5QqSz6NW9cmjE/mld+wQFVkrs91yHzt/HMj+bXibLIjsZxfbpEIfHXDAWnw2ZdWmp75N
RWXAnwBsvQkIXTzFJmHY9wEJiwEK8bSMTc4PTjr4JxHGutqwA2jNfem3ZdoAmDT1L05SB0+E+cUA
v23C66NNb6IafQRCPX6qK3AzexnY+V1gMcPfg3TNXjLCe8WBz0XHxe64csp2Q5MN4xwWDK9xa5AU
iDGgsfO3xdXzW6p0QQpu9v33ujhD8TQwX1Cu5RxBu4lp83qq6IxhrKM2CB48hOe/K99zEJkmYO8M
O/yoa7ypjaJJQoGGpLK1V2HdDGOiON4cMDRgeCuLiwfeGE2Qmf2HnkMai3Cb9jgKyAeesw3LNHrl
OJV70MgC4wflIid5bUAIuD8dvyd7O4HApLauZho/QL+0rdwIwxufLGT6yrg30mxMXykDIlXZ5H6u
umEbO5X2mQ90gtPkhEX0GNaxnuyAUPpNv5vwe93hhsiCz5ERB09+OFkNI5oJTlIwgG3Efi4oHwHO
ltmxGWT9czAGpBMrJ623Z379dc+NIT41vH50MZaPZXJSvsRKdx6GripK+AZQEYNHw6m7PXIWIo4t
TvXErKciO8SOVny1NeZJ+sa+U08V6Cnk/L9rGbvJPXn3RNyKVqPUF8gaQ0BKAUzceSATzJ1RUYZJ
t4VM9e55kH7davuS3ie7D4H/DJtekbPQEjtn1wf0/1FBCN8QuN+dgkP9i1EPfvnBz5Ko2XlN2vAG
HX8E1DmkiX2SRM7XLzQ6hfUxA/qszi2GWyQe8TBV295IRsLSUWFwECgq8orNzp/EQQo97F8AZvJY
bU95F1nAjXgMvCx9FignkSYM7igrKAlVHX4hTTyNWKyoLox7MI52+tUNLUAXDV+O9oqClPJeK4YU
oDPB5sfQRpkDKiwYIRYKrZJ/kiTzgRpWHJc+v/9pvZ2Il+/RozmBbZfUiJuUxyTXHcApnfGQV3NP
1c2k/4OtapT/mhpT5L8MPyW0uTXCieRRe0z2YzxbXJXHB7DrPCOO5EaGY2N+YJOdGU/yTZWdytZ6
jeDwzxS6AmLe9zJxlPcSxRnLrKP3tcWKPsXqa9XkXvyrjpXcC1xKYbAP6sYOtkGbsvL70TS8BJSp
EnwSyAiqmG3nykHlL7MLv4lgQRdFvQ/C4Hp2wUPk534RjA8uesgGO1HQfbQ02+o+8M2Z+oMtFUaC
QHVJ8yFt9SnpV37A7S7M8vBR0kynGOTcOCho/Ay0u5Xx0LkU2z9krR59kHbXghDIQ51yQlqAxYKn
PMm799/+vIu/fvlsvvBPsA2kBYq2/frW47ykJN+V6RlUZZ9h7tfEZTBzEut0p/JWZtKl255pnOI2
wALMbDbjbVkKax1dWi3W+gcjKpTkGORHVnQM8wwGMvO3KL92NUEI297qq4xsW1tzmAg1zbgr9Nb0
SV/vxqZ/qMd0OPgEfNkbfYpSdRGVyM0Tw7UvcgC/oo1WHtPtC2JUzIh5GuIEPCwxAbqR+WmcKO0B
R6RvHKAZ6vgwJ4KgnkscDiwGjvpsdMyXKxf+y/vB28KjAt3Hn0vjAR2ictDaNDn7cdoNyCqpG7zq
XQSfG93Q4Ki1dvDtt0AHHhgROygcl0zr1wMChVFXx2mSnts0KO07tmu9vVNsn8OP7KT95MnXQ6NC
wNnEPzsShJrL+wNy/tYWA5L2JLVKYrnmztBi38PpykvhLgQPdSfS+yGcD/xMq/qlo3nywczDSa3s
Ld7KENeXJLFipiiAQ+LbXgYV0CPOq0KPPE66hgdcivh5dcGmJ5sHTS9l/TWP2qTZZoNEkRqDpUNe
I5zY/2hEY/HNjYwoBFWtgGq/4EiF7mrqY+GuNUr/srV1AKijF6J5DSFjWcnVtd6rAldG5zoI2Tdu
Rk1l0y/Vt92jNkJB2cgiwQOTza37LI+rJx8i5IxgbkPjKRZVK6I7fERae3ZbLAIb1yxi7TEQuYvc
YMRKd9QGy/mphYYmk13HOxB3kVeoaKWycPstOTaqIDwI9NzAKCymHNHV1dTQ2z6Xg2Hcp1GKSkjp
SawdkzhHSL3RLFbFPU5NUa25yt8oFIt37bDOceKdtQa41q6HN1m10je0xHvo03T46vhI/cQGtT+K
Y6/qI2aPqdV9on/aMHR3+Hx98HM6TOYNIKGw2So0KuPLCNRasnp3ovgx2agBX1M6q9NnshQ6RI5a
EpTf6nq0jo6bqSgEuhrPx/g2Aq21D3zKNdthKgTiYs+rm33TB9pwrg1MIL9krVWJfIr7uGnkPtZU
KqLNWGUlvaZeucI7Dxb930+KzIMTpLjKvmsK6HkbJu1ZNk1kWLOBSip+8Jl2nGKwJ7rbiAr3997S
oyG/q/zGYvZ6/7O9qc7w3cx1/tnMgDB8OUF6qVch7aupcbiT3m8z3ySCQ5pa8SWKAHFuEUnBhLoz
KmRM90npiR9padhad3r/Z/xlbKEcmltoNHnodiyaDRmw6bkWEJ19ZstipwUNJwM/nkhGRJvbH6bG
9XeZdEBA//OFscAxnpF5IA5bSqWgZHIUiQi9QFvQZWzhiW6QKi75CZpEU1gU6RlTzNq56I0otBjP
bL7pqDErkFO/tMZ7ccEuVoXTw6zq9rytTJUr70Z4p/mmzH31Wx+qNNwooPHBfWj70wfZCtHuw6a3
NfTsNkDlPkn9hzQd/b1il+fN5TwjvJsCoOz4+oMC5LcOl/NLmGWAwJqmGJsPbFwN/xhShhgf4mCc
o7FHR7U/8pHIgUfNg331PNV29kMNNdUSre7BwTghNO1+T38BvP6usbNQqB1kqjXk7dsidf1UZiov
G1rWMLzM5mIYzE0DzxJ6gJi6TDFA08WXO6vNxPhcA6n5zBfLFgEoR/CJc0H5DdC58ocdBuCpQRpN
g0IchEi1/5DQQqt9f6j85dcx/VgUNIE+zzaKZQFRoTeIQx8XcN5N+PQAWvTxyTYSzhjBlPneITLK
5kMfd274alZDwQabsJCkhkiE0fBTgP/X2gG4SuwfaqxkYv/zYKbuy1YHmxY+Mb6j60my9ajqDnhX
z8rp03vdT7FaSEltJTrZLQPlQEYzmbQ2EmshV/aIt+v/fJx0keKZM/JiqQbpx3bKFAx7ciga/w85
NEg4PZkcER106JPcKrFXtli3lW7iNinlsgH359CEpYXG9NLKTEOzODsDHvuHLg8T9xiEvX+Qibjg
Kpn+ZLDTNoCDx0+u7JE0131QXnSggdXKBLbUBb89cmp4bJLxWd5WlxGr+pWZN+05nZQ2JlsU0Lra
UWbzB8gxzmDYHx24Zk8dXFxtC6PeyS/dVCtydegy4sjY9JhvY2IbdASML3XZK9uFexC22muTa3Z4
YRbS4lMDLqw6zvzn+OOEKM1d2zK7N2+SSRitOAzh2R3FDvZ6FOUsmoVVJ805En6Wfk8tKxbPCIN9
OPP0Zu9thMkluHLmS3CqYAoxNORJ/1lGfXaXuBqRHSxdBrARjVK4AOJM8WfLnOp9C/HnixfU9uJZ
p10HiSKfwu9hpoiBr3HQ57uyKvzXxONks6mNkemezmfoHQyR41wA2FEndr6DqG/3906ZJbgB43CY
UQUp24N21xL+VBzDLix8yAimE313SVRSO1vLdGdPU7cEgxPGHG0nsyGrx3FEVzxGTm4F9JoD+3vY
p4Z23w6m2zxr+eDO+zIXmwN+IB9Bq2Emx9aRCf3PDHnGqWNc1hujt9t2U+l0nvfGRDvl5AIzDY/x
YEAMdHKTbR1MU49A9pbG2g83o+H+ljJcRdWG4Ha8Crmb+Wjlmt7PtS8uXHggAbEl4SS/P4vdrLSQ
nuYjHLtmBBXOsh3j+OhKyJKJzporjO5n7Cg8byEOz3vikjQIaTG7jlmCsTZ73hxQuDBTOw0Dj7Iy
k8T1sGrjij6Ijwx6nGbJdelo8bFxe7P+Qw5D0twntVF5RwmXu9yOTCU/nV6436a8zohp0ocsGL9F
DicoOoMpXUWml6QU3SlzSTO4j2yDWNpNC+r6Z8wSshaDuFQ78nkjNqal9iZjp1O4kCeYQzZZhSnS
c6BR/DgY6ejtrNHBoWHJ8EynBig76cJkY4d5nx8KCijx1k4Na0MtzCMPA476SvHhdv7jN7F7w1jN
hAPQbDHdA8LQW5kXxZkx347kvdh2it64lN65iTAcbcllYZ0mO8S6a6Ja/hReGHzDGEYKp2aVfff5
/aF1O3Gwg5t71HT8ZrTK4oAQtR67GESjZzYRk74J6C7uvTwzPArNnn/SXbbP71/xzYB6tWF4owDO
2Gy0ULQsFktyzo4hz7qS0IHMr2IowTV5RSR+6BliQPIVt1QuEwycpZ3LWG3Hruc57Hwga8gpikir
1UcDI4Z4YLcdQUQlHCAA2GxTr+g3fhlNRbzyHdx8Bj5dZhqR+CVxZLLvvv4MoI3Sput65+wNoN26
rPRe/Lwd5cbEaPmCdx3XW4G4+Emo2FtpgdrzX371uPwZvzA3KNhdwRxZPC6izaF34yM+M2p8kZ20
xqg+t7ZekqbT+xERJa1nxfT5RYX5xNw7SZM64WYYJXE2HrY6bJwcRbE10m7TNzE5ID/j1h/LD1Xe
Z/IyM3/GA47GHLYGSVjmVoJFvvS1Gqgzwwy34q2vBd2UwdrJkvFF1zXb/5UZMvttZyIh5clMVLY1
CmuMtyZt9E8JZq1hMwKX8/ah7eE/JGaoDR6EPpQm0V6qCbAQoThPUPPYZu2kO6YZzdiNui6ib2ZX
ynOfxkgUNjnCRKvbRkQ9XAbLwOy7MhqXcyvTA1ODAVHDm2PQg8XKSeOPimyti/tBqtJBUdTyGRiT
px+QRHfPGFWJ1XLmXCVOXQ+j0xV32PvKo16RVsV83R5GWxr3thH7z6noIa67BIltyJFbO3/c/FJb
55/57MFWjb3sYjKOwUOn2MflPb555+jnefJfSY37OOJY2lemXj7l2T8yuZgDZ+2KQ1MR1CrXX1yT
ykHZh43W3+c1zIJkqNQ21E2xxd/fHw32JJvE8tTKkJ/nnP8d8T6qaNTRFGipjrHoLMpSVVrhvvbr
7ijsqfjkeHAENzE9g3bT6BTyV0bAcgZ8uxpzEUnwFIPRxl9/3F4baESU692xIpiR8pdI9E0Hs6ra
jcYQM0ADqFX/uOmfrzkXRpA0MOrIC7m+ZmSqvq5JjTmivne+QGWS067yo0w82kjTiLvSZP6paNlo
rVz4b4+W5ZBTGiKTWRN2fWHYCwFZ90Z3LNtG7rzeKac7DN9Js0FE4a0FXNw8WmqwdFPnhIa5PbyE
QEgXFZLgyHsq7CHeDZmb7oMCtBLZ3z9lxS7//W/5reJwNXC4HnYLLogSag5Dvb67rgh6HKOTe5Rg
s3Pyluox6tAtz3L7jzjJ7H7rdZM7PbnJWN3LTKvcc05oSfWxLiTH7Xoyou+kpZgJcC5Ng6vWWuhF
UjyA2s50U+ebb+T6j5oZbdibI6innduX6SeR4lLbs+AFwTHxhXkBIQbqMhMAA85CBm5/DJK8iF+D
cQKgdSfaEK/2ngFnh7+SqHCMHzHdYCYPQNvt1G9rvWvzX5LqE2b3OnIwIBepU8dQK0sqeEIkYbu1
0dX+0qGyxg869Lb8jugXL/qScdrtTg2CrF1NVlp0IoJO1VvLHh3mc2ZZ89yzDd4LH+HWVtYWEkmz
91RZo3ewDM4/IsY9LsZIIFT2lJKfvDTIyt/vv6y/jA2qggGVo4Dtpb5MkdUMm5MQLIDTWEbG9MmM
UwMRWaH/7gc5dY/5mJkrH/rN2KebPUMjKN+woXGW8PsgUWz2nDw5ZdLIH5GPGvIOoaL+XUvapNy/
f3vLLQPBKv/fvbAgdbNtWHzhRVm2lA9GBD7Ec1qUFKgagsYfdn5IqCk6zGovGtBWm0Ar1jwtf7lR
9EUzzxPwCEfsxXbFSXo/LDBA85EPIcILU7+PjMr6wIBRv96/zeXmhNucjZk+mmv2JzAjr7+4nFA5
jmrSPbKO9JvaLFOiSEg0S1fe3V+u4yNppmOHkBOB7eKWjKAB7Vwm/jGClmB/UbrqnftC2nq3NkPe
rLKgTEBt4NEjrICpZDFDJolJsAVxPUf04+ETLdj+WY98MBqFqCZCa3NaZkGv8pVWzGK8vMk3GZoU
goAcc45fXNbgxN5JNViXKg2ifZ6R6OlaNQGm0rKqI675XGw4zXh/NBHbx/df4nJH/nZxCqKzbhRb
EkGs12/RBgWYNU1oXowAmBZG8CAL623jT0qeRtiv1kuj0v4weJVF9JbmiA8BptyccGFHf4jiyR/3
kdP2DiV0ohM/pI3qn7JM+Obu/R+6mDPefmdA94izKKpASlbXv9OICPEh7N24yNHTP5siTNNt1gzd
lsk6Fzvpy+Tl/SvevhaK23SA5kV6hlQtrkgVTkfwIM0LEWVT9NSJsXmNTS0fd4OnjBa/mG58Ax8c
RyfLa+zP7199Xq/+Zz3jfnGK0hbkz7m+viyWja2yKjoB5qWb6efNYDi/vNBRW00AnNOI8NxhVw3u
mpxefaO508q4uH3clHMpLXOOnglWb5HZ/6MC5S5t9OKTdYkqYmhUWRGJ6RTmawAI2NhWvt1OK7Pm
YuZ6u2H+gFvE4R30zWIgwoTsAsLm7UtIPM+wzTxbvWplSunBTmrz4/tPd/Gl///FaL5iuuIhc667
Hk1E9+lmUwnn0o5UiB8Hr9X+gIeAbuxa+vCBXLmYPVj77x4NuNi+wf88HHD+8h55pKlWMNYudCuy
n5qGGGJLKce7t0FU/uOZ4e0e0dDOdCYjmAlU1/doQp/oW5RvFzpG7G7TQdMurgr1J6CaKPRi3F27
sumGlbbjrbmOMTu79meZv8vWerH8mXHiSrMM7UsVTQFBCTYya9l1XrV1EmvYCVE0/zVwZTCda6TR
Tk60x+9lfnv/Df/9Z5DONRO/mM+NxSvWSthHg+bZF2VpBuwzK7tzoTzDF4uE9mC0sXvvpmP1a4wT
/xGxUojRNFkzICxrPvNLQILB6mjwmbp0lK9fAtnobVmzkvISmq4+GSOAnwPUjAj1TZRA0FQIsz5O
2eAKfC4ZbJag76d5QonzI77kelxZbP7yYQOHY72mNwxIdGnDt6Ut8kxm9qUuMgRhMonvgG6b+9QL
snMbVnJl3r79rEHAsQsCXs5V6cRcP4A4xcFD6m74carxGpCyU1Rf9Bxdu6BGIVfmkNtJk50I35cN
ep59yXIlDcIs1iqzyi7GUInuqZXpZB2Gplc7y9Viwi/9RHk7Edf1N5fcoK+BrgBbrRxFbucW2kKc
Rpi8qfMR+XN9xy1lRq10xvJSdk3xk9/TbdO+t+Q2Kwt/OoRhZD5kIck+7w/4mxfLPM1on9GZlIxw
nV9f1mBRUlEP1QH9xCDu6Mhu8FLDBW2r5q6i5b1ym7fXAx6BZnaWlCNrXVZYSyD+I9LQ8FJmQxye
WqsTn+wKkRlUpKhp95k9TP/Ws0LAziV5oHMNhBl0ubEWYP9BMfnBpXHaqjuVgZMc6twjLbhyxNAf
9Mm1s5XHuqwkv110dk1zlmVk3ZhrYpeWSV4W0XNumBHpPsSYya8Amfzp09AMdrqTDVvUe7MO8g8U
ELASjwExszOjuxhOdVvLeq96N9ZWPqybsQ66iAwIDlFoZVGYLIZZEI9OhZ8suBRe271mkqAs2E4+
eCGO9PaTqjNOq/Q284tQheDw7SUrFrO/jAAs7Ai2dAzENCcWv0AZRV1a4xg9K+K37s0oMb+FJWBN
v5VRts2MPFprmM5/49WmiHuGnjFzeJHDQg29HuNDSBgAnI/gAkt90h5KKy9OeeX7fM0DQd+ZP1X2
Lk4w9mwpE9Bmev8Tu5nLbCgBEB046+Bno2l7ffncUEjpAWs9x2h90rs+8/JDU2VRfHBoH618X7f3
SvLtfJ+zfMehz359MWW1iQj7OntONa09VUivP01ObX3HpPc1ABF3B1UTjTrMIaA879/n7do5v1PA
oezDUA7Zy2tbJfhdD0jocwoD5zPIX/tA3pd+antNfnNjpwRdh2ihDTXUOb1I/gxAqlY+9r98eDML
mGoZnvCZn7nYEAqXKB8g7N7FasgVlbSF2/YlGSLNeaIhABoAYDq7lwQL/RwVO2jh0dZENmyMuk8F
AU2xeZa9OU0rw/7tDH09CgF6IC3AAvFWnV8MA9GWplB+FrCLY2nfE7ft1Dvge57a5FIfCTYndzgk
NzrSuwffbZJ6S3pOs48RlUVHn5wW0F5pH6ZbQB0psLlyKL6Qa+Zb97h4NJvq+AgRN6UlcNd5wfCH
QrT62EKUn55JBqz6Lc2putrHGBZ+rrz5ub66vDcYMQGBqpQmieK4HnVpmk2G1yq+MNfX5D6JLG/r
wualkuS1WOSTCPS/YUNtADDzkI8mng1PZmdPV2tpFDfrqO3O5UMEg64NrWFZ8+5YdjwXo/QFGZdD
kzi3os+Ra0hv3+h9pDaF7yPZilyZvrz/EP5yYRY1KlS43ziLLAsOLlz8MmQKugSONMhowbzxlVZA
pg4gwolayyb1KY5ibVr57G6nF3ZkOr0mOr6k1y+LVEwEJOfmQ/Tcto5RwMM36i1C6dogkXVIVwrt
tzvTOXEDbitlDg55+vKE51cIlBQs8ecuz6PfKHOa7NCq1Gqfeq0PnP0IGmgOgXERMhaoUMsXQGpa
tbOMrLZ2jV5rK9/V32YdjivzcvYmZFgeHLQoau1aufFz0gvvtWI1f+xKHSuWYYE4BXleb+geDqei
sENsMpoaUN3F7eH9t/9GFVt8Am9EjNlVS4FsKQVGlku8UxsFl17rRHWyE23yN0QymIQCYVWc9kVS
Kkh6SSaBJ6r/o+w8lhtHsij6RYiAN1uARqS8KbtBlMrAJoAEEvbr56BnUyIVYtTMYhbdoyRcmvfu
PddzviZOB+ywscu8v5pqrYo/xdas4lCzSxKJEVmnqKild28Sm/WALyoVYUkZS0bxPFXPM3kKTkQi
u6PuIHLNWdjbIrldkrT87fVsPCh2V9ZNG8B13SWFlWfPvp71aYRywwfT6IDOooNQgJQGfRy7R8No
y63TI4LcpY2WzVEsUVvsnVpp+770IaY7McR9vLp6HGyA3tTZz9xIJaXznpSdIp+tPOoG3nvCRbqO
IErH6NJw1VOi2gnGXA/Z31YPyMOH+UZhlBs3fa2l8qgbi279sJzSno+dss15O5HKRXBG6tfoAzO5
3BP4aX1vgsrAsVPk2aePH95/p7rThwf7mpUDfBs+g5Nd8NDXpWNKN35UdjX/mqtRLvvU11wXWVqf
2VFNagOekRmLYCg6X/SvJktZQkR6IMpd0al2CNtBqjsbOGsSDn7d/4RBKbOoiOuuubCh+K/ncvJz
VyGAwZmf8wI/+e10m1UTTo4k0B7TpRLDBp8mHqM6iWedsZ00vR7MoZT3iep0f68hrGqJ5Rk5yXQi
HuywgYrKoaodrUGG2tTr9pZXu6e11OVJuIyW8brEOu+BVerND2PMi2dP6Lm9hfCpTxtDQR3bYj8W
905DlvtWQ+jCwJ3AygYw1JS85UNh8z9gWQ6l5H6FTTrMcquQMFz6/tcdzenNwPPLGRGh5br2v70Z
OgUZ0o2C+JFWtqX/YKEjaiTE0pgmtKjmxv5a0RwjJnicK/0O629wDDJdq4/YoPTRieKBoNSaqs+l
M+z5RhfdBglZaPSYmjkJvP1hrvLs2p2t6qmgg97eW226fMsxq2R3qI2dK9w83YV1+HxEqrGU3djY
04DFk/B2xHSyVFMXgXjCTGXqhPjQd52FN7Rh0s20mOpLutr3BoQCxHRHd5Ja9PrP/6r3oZei2B93
zZNwR/+KFZBAlrmnzdwgdzL2ehc33dXH3+r5MkspHSkt6/h7lecy0USwGH3zBEe8c0KbSPSutBYj
6kWVR1YvgC22NLcuDHt+bmJ/s7adqPrBLz/dVgh8Hr6TedXTGMjYu8vAL9dRHkzyF7FE2JBpwS8B
6OS187uQjOyiCDP7tr+w2L9zw/niOb3RgoGNF5y8U4M3ZGbLDuYJDBjRNB1yN+bD9Jtr47OuZd1c
2E6/Mx42V1o1cD3pvZ2eXdSUjBokp/apJiRoL+r4e1Ah7sKT1O1JKkyfPn647yzmXBqtWF4bSINn
kZkV0KFxni35FJNHYOzyOcVJ40Mjj9kkW/OuZb+RbtnjGOb1QD2ZRWmoy+wJe5QqLhyV37t2bD1M
j/8Jnk7DTnUwKCRFDO1TEsfjPjGX5sYqDGvBxlnfk5uLHvjjq/+vu/12KlsNfuwh+Yoha50SOehY
2cALenSYmU08JkZh55UC2RRcLY1HLT1v+9YnlSFhaJ0kIYSG2EjvdTCBVch+d1SRmUsfTrZeaRZM
d8PDiw6xkihCu+CILS2baN2k0qtI7xfkET3TSIrRq7dgfdfFsEtbHTvh6MOcRoBZd85DMHmXcs7f
+YZX5QQNdxTEfE7rlvavaSOwc82aXFU+ybYvX/S0dHeYmDEE5NZ4bJqlOLDuHT6+ue8cDGmHrM4S
toouHreTRVNgqa7aePGebLCeTzxO1AzmZH2XY2vuXa3Lv9BRVrs06LnTSeI2R2kYmhnFKJkEyYXG
/M/fFl0ik3ge1qyVnbnepb/uwhyozOtAQD4lmVEQvzyTTCyI3ppQl/rmTVMAsruwczh/pddyMg4b
Ghioqs/8NVkzFvlQeE8lxhUNwDr8Vm7C/CnLQXXg6WynC1ur89MJI1pkI64Fv5WP+/YiRyJTEL4x
YhEvy7c0U3ZULkvmhq2shu3HjxhLBX/tzQcEuBl+0br+MW1xnW9Hi51CsslLA2Zpb+l/pLYC74H9
HlnxK2WYbup2CabWAWSlykzS+sYCJnWS9on9iS+7DL6Ck9M6PeSLkvM12FGNFIW4y8srp3ZL/Tff
W+fCvMkHf1MXiOl+KDMm99OJF5RpOZm+7RUm9+Q46cQQohhV7LfAqU8HfQK48JIoK7HvVgxzETYO
zjVuhJH31g8KVLghjpPZzOzzB8p35QaBlTYfSecwb81EdE4fQWzSoe/bTm9yopwD85PGGY2FoEmn
F864w0IIok3+piOseEcqDlnQuDr7ItTy2PviDdZwt27oi6sWbcrOGadUbWRO5Xcz8j2WkH9QRoaJ
pk/pHI1kFuqf8HwqPSzYcsZRM7bLo6/JwNuWTjC8pjbhlhvfqfV7oUb92ZgcY3ZDp7KH+JDndRPf
uGniI5rNDOdR+HFXQQMsjS9OVXQzYnAjfsjrCQ+jwCbfbmpLmb/ZjzrW54rPsL6uE4esVpx08nVJ
m/ZH21M+2/e60V3zPWswZMBGLGFR1HP20tY0XC1y1b+SCikfMzuRc0QfKX4SBQUp4KpFEYmBMt2m
lmV3DVK1zqNMTt6TC8D/c5yMw0vhFfHPoQiMMqT6XonDYCbJ1wZ13m9Kk0a8hWEtk2fs9IsViYJz
QFjCcLAiEntUeVdZQzze5fpYv0K94RQ1GznlX2kFKfT/kuwRWB4mKVwz9cJmkwWdrgDNV93rglfE
v06NNJfk1fmEEJEfFqQ7DomJfesvsQoe0SEQCKDpwr32zXn8RLmzznfYsatrtml+ELUugR2sCikk
ljmb5aO7VEptcSglKsxztyHUnr259+QROeaFOmCb747n1T/6xhyLOy4q3Szz4PfbBQH9EZWzMEN7
1PvxefZxy22Whcj6bRsX8ncTw8Nku6ePS1THXl9+6ukemsQl1CDw7aEzvBdyuuPX0eZ4+4wndxqu
fb3QZOQ1fZzuU0FqLQWZeWg3saznJWpwetoKY4GjeM3ptv1oFe2QqKN5KLY5IZHr55UQB5xlypg2
Pe12ovWm1OAsFjRQsLNVoBjluoQ27pqD8XWoyDz4ZjTSNu8TqNX9s8Xt/0oFpx5e7dQjTTMkhcCs
D2lSjjf6YLT192REpvtIK3YBVDW2xCaSMt55P/suycc/XZrZ7l0HA3PZCQgHc9i4vjrWehZM4Wrc
sHhE0EqdogvuGztunesiafUJ78qA2W5uCd6Oxnnk1LSJyQy5Q5bliCP/YrlVxGxMbgRdkfJkyV5p
hT6zV7jyY06cn4VTpMQG6o06lIsc2WsqNS9hifpRD51ELN5mXmzpPcHRS2qeb9H5G03o3RCpVo73
7bIsxoHjj7Z3h9wJ9jhP0aSpxCXBJevnbNhVgSIf0ZTlDIAYpkVycBdUaC+D3QTtHdcb159y7Jmc
JssWNp4hTfcBZ0RibG2hxG+lESFzYak82zCwaiPjWEUNtN1pgr+d1y3KJQ1Z1DPCGtN5jIGPFrhE
YmhwA6aGo71gz9rHZVxcEjScLV80qtD7wgxju43gd/3nf63RiNASf+CA9+SWlfarqJMXRcki25jE
gHUXtn9ni7MD4JxjIt2/9fx2mpmo22QwYVHxQVQM9a5uFvGacrSRYTw7zpOp2vnCBvd8t01DwqHl
zpVhmkdE8fbqFipLIMNMImWgPG+Bg+p32VRXv3CHGHdG201H3e2svbE4wxxBoIplOA32149X7dOT
FU1uJCvULpnVKY2fyanpcgpcQ+LZnK3aDK2GLpjR19mrVpf5rtVzjlIL2XUTYSkjBMdW9P/cksLN
QJ4QtWv8ZcGZo07UiD9JEiuf8eTKeKfn5vRbK3u6FEXLwnskh9S8cJ48L6Q6sAXZkHLFHGg577y9
9+TQwdZilnjqrKwOS4e4l9yTya3sJHuDoDGau5FccX8zd2X32tRxFVLunlGV2RR7/3VfyPe14tY5
67AZxWj39seASqNiaFbTkz+Cy5xzQ0VwDRQAB0d5j4HSLrnM3/mu6AFyvkMrhKrgVOeLYtpbyt6a
n5ymxAUtU+dKWMX4eVZ1fMmafzp5rC8YDX7KIStJEm/+24tzc1+LEz+pn3unNZNNYKkAfqQkkDPw
cnWT9m37QANS/P74vfb5s3/vRRnWhhNMOx8fFF2Rk+19Ojbw4FqzefaxisX3cVXxPvEhdl8WK032
TTLUyUZUnLduLYKEvnw8+ukNXkdfwyj4sJG/0fM9vWgnHhrwi88UgaDEi6r2HgGPDQe3G4ip+Xiw
05mLzD5KXEhH2ZGDiLdONvneUuSWiwHq2RyVPhHkhCEf3SIpo/TRzFc7adL0wpBn7TRa+RzLCQzE
BAso/7QGispyhBYQyBehWUCfwxXJZZGBVHmwiAopkivUkaPxudYn9urs55dgg2DGeq0Tk9Zn6yfG
HEHL8uDmpDpErmTK/XyH1ta8cazYZYG1Eq2LUgEgjhP2EOygX4Hiry1in3/pWjJ9mVGWfythz7nP
H9/Q81eWiwN2w8Fp1R2f+hkChz9p+pV66Ul7/LNqFW9azgcvhZrmSJs69zpbxvzzx4OeiToZkA7S
6len2gOSYn2j/1rsRJ/4zeJX9QvJ48CRRAvdKuq9LLlOnN5zDik53hviKQXm7Ll1vKNvNMQ+dVpr
7SFuDw0G4H5u9hxnp6tgZpdzZc6amp4+/p3rYv/2w1rZqExU7G7BIp4W6zMHQUwhO/N5bqsGUjK1
ErW3MIldmBTPPyHGCbitnMEpNZ6icA1VJ9SbLfN5kF0+76rF++WgOMsiY9Bpcvz7RTEZcj0cYfl4
T79XUTR2B1ntWas0UquKpEoPHnlZ84V1572L+nuckxMyEva8HHXCNTgLSB+rCjqEEDrKHG/o+iAk
+/iy3hsOtrVuISnEmXPanCO2yWsmf7GeM7rfbNma7NpxsvKnnhbVpdro+XtB4Rtl+TrvMuSp/CDL
K+WlmclJIy7Gb6PWxG44UNX89K+XRFV/NeGs3ydehJPlREodtCs95JdkkgZ5sL1aWDbptUVZ3pqv
Hw92toisGJaV9UNjV2eLcjKzuiBJDZ8ExherLvp2k4oqeOXgB5Hc7+35BpVY9uJkefNnwYw1XvgA
zmahdXAEiPiI6fqyXr+dDxALWEtBPeKFUxOZgQFeagt/nx+EeZyU8V41RXUwYnc5/PtFAxdgB4wY
brW8vh0XPwyORFymL6lqY1o5ZP5sK69PXhYilF9qSL7UJnrdzULbke4/L2YIGCijoBgDdYfm9mR0
j5Q7zWokbqqcYqk1FnjXpkr7YXeyOfRpd6kmd/aJrOOxtealRdwL5ejt1aLtjFOBrPAFtLKvHdPR
EM1u6uMS9QxIjGDz8c09+0oAiq3Sq5VbRbLGKeTLdEFwsvUiA7RNlKByIuxfwdJcCuE6o0vTjF/V
duvGEo+kdbqltO20ZJ0V84ufUR75Tii4BWdX+gk5d+3Q37ollbQrs3eDeGvRuKLGOrpSyn3lBPOx
9DKnDEt37JarOHMUGFanAYFC5m43ppx653Y5SleW7Yvvp81VreutQbyY1ouoGBZSVqHbcKoPVcWJ
Xu3x5kMRIJ7OJfK+zX+kWQef4eM7e/YgoaiyYnjs6FeRxGmvpGUn5ymoAy+Lq3moMSbvq0Hy5F66
/SUMx/lQWPoppxJbhLkfjPfbd2ZczAQjXtq+QNZWL2laBGY0Zt0T2X5Ov/v4ss53Wv8B6jElkXzC
2eg/ksRf2wL0thlHR7N96Vcr2j6euvLKG+3AimCcqPZPoKu8W/Uti7NPrb55RvG/UDdfJoodRtwJ
KA/VsqTVRu887XHWhTQjT3YTooEhsYkdtJPlZ574dCI6tzf/OOzWrugdzM1OU2toZ66lnbyX+GvE
BT3L2fy6xl2AwVkNE2yTT1kqfOJtkbmifzG8boDnR1gKPPumf5jMtv4ym16ztUnF3udUnS+8Lmeb
5vXp4SLmS6RCfrZDNwIhk5g4xpcmpZYHSrChcU7UrN1HbabLbi/SZLkUwHA2pa9fI81DjEN8oAil
3r44vWRT6eFYfjGk0U97UFsVmpQmJ22B7dp4VxEusyu74p+XEsalfQhYgd0AZpyTF7ZtnSTLrHZ4
MS0yxUOeqn5MreXg48/5NnA+JhbZNS9VVM4+k3V3iPuLdq3usYM72ewM6dTmCqzRS9VT0yTSCxlH
GAxaKXbx6JXN9uMv5exMT8/SQzwCHo/Fg2n95CrRGqFqq+b004xW/TqTtKKNdMxvqPTdZm29d+3M
uF8Zp3cU6pyrnku+k+3YXXizTi6bpQvEFasXfS7kzlTM3j5kICmp4zS0wD3BtmLnzRxSd4MVd7eD
BrDw6eOrfm80m34S6UxsUBABvB0NEKGAcRxrpF/5ucIEg6YVRVab3s2i//6vY9H4J6fERUL+35nz
7ViedGRJvm0AcFnvfo6TiLc98HOCcbxZf/jXsUiw5BauJgRGPD3UiqTU/MQb06MfO6B+h8mBHw5X
ud2oxkfJ9fFoJ7MBzwz7J5sePNZ8IUgU317ZCk50oaLHh6YM7KsymLsHPZ/lhpwhf2OaorsQNfHO
eCxXyJGpOPx36ns7XqUxDed26h5Azw2hj2/9atBrODVKtsE+J/D70o7g/RHp6nOiQqTinFyhYWLp
XvrFOVTS+Zz50nhgye6OOE7HqHXGYf/xDV1f8r9OiesNpaaJEhmwwOrpOBmuUEkPz4z4jgI1yAZU
kR1qjl5vrb4wwljX5qtMqAXtVFDu48ASu4+HP50L/hufaZ3bi1+GytrJNlK4sNo0VfoHMnjTb6kv
y+ukmvRvlBLEN3/QFB3FwCwiy6n8G2Hr8z5GWHoUi61f+Ckna9z/fwndV+pQ7srPNN8+aseiqTxR
wz5U0Jk3Tr/MP6FpeLsWHOI9pb4CdRZA4asCquvvj+/C+dyAARdIOktOgATqlKW20Jbo2Mi5Bw1D
+BHNH+niqcievVpe8hWvz/P0ebOe8tT19bH7J9OQwMXDwYihmspudmOf1RsWOyJvSfHYuzM6/48v
7WQl/e+u4o/jvqIZ5JiwXvpfuyKwa61TzAavszHbFiXMvLv2iSuNjE5vN+1MVzjirrYXhj2/TLq+
JPJReVh1Zad+HaQ4AE/iyT54WZp+pVklQnfpp91kdXoEL9O4cFw4v0xwDOxpMVCwq6XC/PYyg4VW
l5aM1mEobXKtx8zcBHaqnuK4ip1Qcg580HqT9tLHd/f8xWFYDvP0BLhSNPNvh02qWF9nXZvpcMj2
RiKdg9+xEyTx0H38eKj3rhCVj09JidXLPf08ONrG3aCEfZhlq//p6Fh+iXNKQoTcu8sUUpxbbkke
rad/vbOUQzhgA6NkG7YGHb29RBiLMob/HxxcdFS30oQZFFVa4NwoMRs3GhLYqPXd7Orjqz17f9ZR
OZStUjbMbqdX66Ea6kQ/+NigbO8h8RSEJBN71A/bBiEVisL2L4x49ihhQOi8rIzL/MPE//Y6JyKJ
Y38ynUPuzSYpKZVIr7JZj8O0bPT6wmAU6Phzb+cB6Ih/Pc6TPR+9HJPElw5wpmuNT8LBEHJoWhcI
DMajMQinNiiCECl469wh6230V0+kHY4ry1MHvRqmGNZ75gAlGMwRwAcqC7eNzIWqKch8js5hV+Vi
3gpHtU9eZdY//MaxvyX5qme29Fl/YQGfusgEP6zhfk5G+q2JU/cPuiVisV2GWMgvJky0+WYUWus/
DDVk262XBo1zZc+yajezHcfmV0T92RDZPu/mcTFrr9xZQ6/Xm6FtluEz0j/TemaBMwhbEeRAhDoK
IhFWRRl/qhGEEQ1akfazrQ0j+VzVhpZsTJH1d41VVZzLuOC7IXON5gHxt3fQ8mmiA5y5pbfNBls+
l2zAfnim8J6VHS8E41mBdjW2ifXHJADlVXeGTotw8lU1gnUty8OmhD0ZKoLcD/xMGyVV0xdyC0g2
649J36UP4yJM9853BVSGFgv8vZfpyRMWluJbxYYRVAq3L/TsNjjmsaPSyCJZoI4AFPrik2FUiK/H
YrS/AgxtKVoaxiK3yRwra+/3Fd11MWk/W2mX5nbUpGNsFgvEQMj/r78GBe6D7BRtEKJzK5vrzJuD
uAzTwhpuvSFANJFDCnRv/Zh+eESZVCMSyk1N9zbNR27rAuf/uZdtEu/FUKS3LUnMbaj7zfizSBxy
Z5G89BBSEu1n7hkktqD9Kr8lZQ51CQVBK/VHrWzAKjulKMsHDoW29lpYcjl2IvGD1zEoRL6bUlOK
zTBoiEtH2UzBUWs6/YbaICqFbp4lQjQ1TUBxHGwe95VHpEwozKa0d4Zbs8K2ulHvnRTR2T0WfJSA
gxxQoaN5Sor9CLV4ijI/yfSfjTHkza3uAfPfSro67p8uyJI0csjE6u9roaxlm1jC+QP8FNId80Z7
43WwaOmxqM5w7mNnQifnu0td7DywYBvoLHH/WS/baTYiW1n2jfJoH/chlXU5Es8yT9pvIYPl0SZi
aflBR6Geq62Ie/EKJSJX38w51n40o+LrkXhokC038VyXBO6oBYYNcbvUkJO67WtFFybVk2eZWl61
KbR5KK+9uarJki9cfS6YtbNCjxRqlS6k1lxoz3yNSDlLsx6OI8YWYO1p13o/C2VqHrX9wWt3ZEOp
OQhZwNMvRa5RGC8Q6a2tLOX81En3llelGgGNkfOFXg/z2rNyh8W6moCfPiDONLyj22mNjOpsLn+3
MpM2/ZJGaluiWOXAb+tK9QXI4aiOBCeLK69QKXSw2an966SuR3lVLQbudxbEsQkbaNfzddlLu/tF
PSzrfg2a3TQPadHQiolIPRiaK185tRPZom8PFWkO1M/mYZxD8M1QpLVg1CGlKc1pbqgL2OV9MU4l
fmrLmn/Brw2mTZkxbQOknDMNCT+g6C131uweaAnb/gZsnvGlbcfqIXM0198lrT/V4WzWTkZWXJHz
YXRL/1y5JLECw6yDNkybrk9uuzWGCRiQAqZoIH03aahT6EAIo3u3NGORK7tDnQWHHMzApwr8tBuO
XsK/EFhjF/aem6BDq3lVdhC8y2Nrk7yHucE1r4W2BiCISpUIg2g+Fdsy7qd8Myupfw7EorWbkWAl
uGPZ1FNE9DJx8K2W+EhFaho1lmUBxUxSpGnvJSEB9o2Uifu9EpN/Dx6G7mhn9z26m9Ie8q03cB9e
2zGfEvoXfTJE01BPkF+BVYJvd6fYCluqWcmucdo+IWuyzcYoQdREIB6H/98aLfA/Y5kErxPSxBe3
taQTrWfcGoVTMP0a+pzZx4J8eZ2rJH1a3Bp8/BCMTBxlmgafNW2wyoOZ6rncw3RaDjmvKb22uI6/
TEkp0UD7ffZ9Kjz91pMYUDba0vS3qVn4SZQucz9s/V6bDkHQ1V9LDfFxOM5m46Gr1hTeuMD602pm
B6zT7aTcxqKhBNVPXvaLnJGKSmrt1cGasVkyCQGk11JQBPayWxBoBXvykGGbqHbQjAgrCQ9p6VRx
n6ZkaAKkMedHk1yVFJ2Y05f3QVpMn9FAlo95FmfLTgtcWd/budTsR8vWaBqGbJrj7jABVv+j5jX1
qrUKWTyW0+Jcz2okelbT5up7E6vpm55Kp9hhrQ7MHXja9iZdm3lE8ir7rpsL1wjH3sUJN6wFqL00
FvfGqxD1hh4yl5eSGvBvyHyGPEyLNwLRkh1PxQZ/z+Hb8Muoh/cgIot8qXIn64STcqyaCvFWDMP7
yhq4uWEBGPrWjKVts+DY4nZwRvfTGDc69lLpBEca44mzcTs7F4c2lmN3sDj9qS35ir2+betAI5wp
75Emlnknb6xsKDH9u1nabbKa/MTI6ehShm6mnPHWIWTlfuTkKze5XnU6JVWxCuYsN7spgySYdn5d
udaNjRfxV97GqBhTeN7ECYxC5SGoiu7JF7aHAtbPynzL4b//3fui+aYs2F9bKrfqilOtTrtHULQM
49QpHkUWNz0Cc70cQkMrerwNAQ9rj92hf0IFR7wUW0Djfq4bj30WAcXfgsL0lvuqtH0UqDm5e6HB
uaUKp44tDCtOVcN/JbhHC+3CUB7TUGD89OysGmHvj+pWaX77Q0v0sbix9LH7bQhqSuFSkwjwrIsS
n9LQVv4Xy+lkFxmjGH7nmjEVh54gxOrKNJo4uebfsIKo0brUCzsz7e/9CbPEtZ924y9vSPBJpq50
1GejVkWzTbpWp/RaCsu4wru65jUtM8zLzDaUuc8WXz05aZ9nXCDnwk1nxb5PzGHcxtRQzOZu7hs0
42lbGHmo2Adbv6FJqGzvL2ZcbGTjDtug7pD51Ogofw+sJ2pX+xOE8TGZUHg6xegC20y85Gtgd6j/
aG+Y+Yb3eQgiJ3FtPzSx/6WHqRZzvtd0f/bCttdldt0bc2VTQLXi6qosxnSLZN2J96XXWZ+zVC71
VpEbRLBaP7MvC4Jlfob8PMl9NrGN3JKu6lJ4Yp8GTk6bHO9KBEHxpGXaaO0SlJB+1Cye/5AnBpqJ
Cln8bRNYdXLsDIl82poNu7jqi8T/nQYVPjmY+oO7E1OV15FI01iyvvpmuymanqce1GmljvimcK45
ODvSLxKJUItXsscxVCFu3LgzGzzU+eg6rkpwEezaG9cQtzFI6Hgvm5iYwKyOs/xQgMXgQxzxf4RU
HqE3V3OGYAzEfFo/ubZjjMeUlx4BcyXjF29JtTY0tcToYVAH9S9SjwrMIw5bQcdjtTmOJjTofiz5
AIoizq71ErcHaZqUWrHW6n257YIEb0WHanhB6LywpSsloPXQJimaNFGv56XfuNk06OtLnQsq+0my
rWw/1fGh157xgH+p6PCjiUyGeqDAYs1OWlwX0zL5m2npinu3Nuv2WghTbTpwWoI0m1rx/XbNMqkX
R/VBt6HtxS/wFkd8qgSpmy96Y8RjhOFM8QGYWBN3Y6vVpClbXWocON33RhFOdaOmexNXT3EwnVkE
YVdDPmACT5tdooZ2TEI09sg/Vugju2zPhCMPXibuvtR+O7VUOvwh2RhDmde7klDlYNvJXnssKK5b
3/2Uvxw2mJTiCOOmq20a0Hnag2psg60BM1ez8duGYWVvivoWEG7HNkWU2pOsl/HFb4MSiYDsVQFC
FiCj1irmb5/NKXAnTVX1Db0lszjY9oAS3ghqnlxtjHN/B9/RCyJEAM14a3eC7QyFxlx7YGfN1stJ
ZOU9kzKjfcNKbcXfl1G2dwpwvNprHdi0C7bE96oK9JaoQ1FE5gR8UsBwCmoxvUrsA7rh4zIgxDIR
ykZxr9k7Xcx/VqPs/sLRfv2bp0df0PwBCGtQqPgu3p60RzAokrA960CHwstvLLyY1kawgYdMnU9j
tkbuErNrpK00j3HKNBQ242BeFY7WmjvyrGDyuuxJPqEJSdJtwhTuhdRzs190GXgKrpGkN3qLYG4D
tsN9sYPerm4g4hs/KbBVO3NO5/TWcwoenqLzqW36oQdQ1WkcNp8aL8/Ma3MaxQRgATj6drbLgZvR
FXlU6nV1748Dk2KokRE3fS8abA5hvfj2H5otsX0wROp/0kHszTe1nJwvrgLVEVYsIX9wonEIDNxY
y3bKXrSS05eP1IRvVBKqnrU+7OBiVOXOrkscVApukr8nm7FRx8wj7+4AzklXO8pDy/Xsjma1M0gD
NLbp7Baf5sDv00+NFs9iw5EQQKLd46dmdVDxhZ7DWvN58wQB4+AJQvVAg4NSyclbQ02tG0HmpUct
qOynsbOWm0JkJq3xpZwoUyfeTxSS7T6d+pePX57zKg2OGfRHVKTQ6SA5efvuJJzsyTar82Og3KPv
ifg3DP9V8jZml+zLZyUoELZ4nlaNGVIE+1RXRYLRpOP/cA9TRttvVnx7AGXnqGkFhoG4vHBP36nE
Mx7VS5piKHzRgr69NFr1Db2A2Dm4TZBdmdmSP2jLSLZ22brzZ7MlhcnjRbk2s55c0SH22AP2Q2Mf
dTz8vz++zWcPGD0NURY8ZPD4aL1OugJsC81AVWjpSIQcrtqmN3EvEJSGghRRomDW/9715muexrG3
+feh4WHwfCFCOGjN394Go0lq2oW6e7CSdV/H8WXHVqHdBfRJ2KrGVf/V4zZde4U27D4e+r1HQBsA
UjIBPAhF/8vJ+atYbtnoPoQ3uwdaItDyKml5IVNDvBIItD6iLkKW8Uh5xQgNBWA7hNEIDlexat7B
Oy6nC7PzO68gMEj+u7IaaSmevO2W5TVDAjvmMC9Dt2/GKpAbbdL0Yz+VTUYlLZ8umdPeefIrfxL4
FTprCtsnTdkugNhf1KNzgAdubgAxJPvRARKMlyQ9msY87buWEClrscXTx3f/naUIXRxyTr5ty2a+
fvvgO2MinGCiUxEo5e/KOMl/UHkdCFoPtENPMukak7GIf3/d6LzTel8/PT669X78/chNESdr/Ywo
E0gKP8oysNLdYGJWG01vrDeUU5LIxs4FhXhegksKmfdu99p54j8G4N7T4WdtWpQHePQQFJj+Kthr
1/40jw9yVF4VdWkb/0yyuruq2MWLCwvxeQkaTBTCDkQxaPbQAr299Aq7X0mBg95qT6UhzCWTUsRB
nXTVoBurPMzRe0eTyYnJzQb3Fp50+c/9E75kzAW0rTGLB6dzXt0PVtClvnMAUWii1pXJAbnQTeFV
ywUFzfm3vcKeyDqA3AqE1jwlJnbeCClyYV7pqekOO6uCX8wK6VM4E6ldyptBlNh1WiLZvF0gi1w+
BtTa0x2qcf9mHIzhUmvuLDKQKMiAGEuctauuhkn/7QNwQd/+j7Iz640aWcPwL7Lkfbm1u9NbQoCQ
BLixgIHyvttV9q8/j3NuSHeUFqMZ6egwmmrbVV99y7sYOE/6h6RpnZ3ZkcSHNln/zi2C5aRANGV4
LKvlo1e0Q3EadVwKTnYFveJUImuxQceajkVupN1WK3vg8/94IBnysykJ/8RD8PJno8rA77mC/TE7
Fs1EP9bNoF1TC2wM4Zm/F7veTsiUdVcWvTgQLMrYEK4PKA2wq2fhf+ntnvlDnh+d0tCSsHOF+aHz
8vaUCFEsh75IjZEeypwle6HDFPzXcMDyjH/QGzMwMsUY4/UncfTW5M618auScF6HCuh42DN4o71U
GO0+g1MJbATSAkw7d3p4/4VfPju875dkHJUQsLtniTFfXpoLk+hDLDosaMwGnSQTHbRI9EIeIUHW
h84dZBu1+qj/eX/tC1dVLj2059BWI/MG+HQeDSzKorkp5/Sg4034iKN3V+10Y1BUXhnjauCMQXOr
qhaMSZ+UQ/wkTdxNNs04lRaNBNybN/ZQT5WIFswZix+GrxrzhHuU0Hd52Vl7d8zV1/d/9MX9uN4W
K2qKud1KCTo7QE0lNXp/dkPKBIOXJsXXGd+VG9Pp/ptUYF/zfbxMPlnO4f1QvfDPOW7KmBTj2dZt
DoVA5N6msfpnQN/iZqiMPrsyQL+4DddHY5K0qkysmp9nj6bXeM6pGiivsAFM5iOYLWiSlov/o6HS
dCv9Sf+SpvN0JeW4jJO8UdBEDF6BiRLxz26FVWmByDgZhy4oJ3Wkq2puB6ua7lJSr29tQtnaIbgP
QTooyjjMaq3/3dUTDWewDeIK/OfijcP2Ax+Glgldf8Qqz95CM2s0WobWOhhI1DzDfpX3tiWs4FAG
9lT9G3tTR4IOYDObCWojWNXzJ8eYQzpVDRSH5hZIR6y4O2OfsvH8g2YCWcCqo4NcPkM5La7ICl9s
ZJ8oi1wz9E24SfyC12FnldFNK4rcw+KqwgxNzs6dVTGbqs3p3m28u/fPzeVrZTkgCwZ2xJRw53mu
wAtY0VObDh2k700zzNlHCIzZTsniWn51sY95MsbpgFZBSgDkOssnHRuOe7pU08FM9WxX2ma8zRAb
i0pBqxNbHvNDaYjhn7/kinBknr++T0iq64/6K6kDCuINAJKnQzBW0t8klVtM0VRAhgoZXNrFXixt
+ztrS1Uc3n+zFyEctDrRE2nDFUFKbvN65YZujYd44nIAQhY/24swP9GuNZ2tFU96f5xTD4c2jLkQ
7EALCm2H95e/fNsvOC7KY2RykRc8u77Gsuw0qhP7gPdhAMFe95KwsIv6OMjc3OZ9+bs1UJd7f9HL
3QTWcVWEIXt2SOPOIkaqci2buUsPddrkx8JwJivC7s7rIo3+Urx/f7WLo4LBOQQdtLdXwtkFJVMG
CQMBw+tOTdvIEsWGhgmWEAnzQ7eSv+ns8ob/eUmIvytCD+QsqNmz7ZRWeDz5hRxOQPQMJp2yYPZW
ZCQI4NqVODaiHa485frOXnVYArpFKOzATVgp5eepIbYkVcxGGk867ubGLhmQwT00AwPD3+8/24WP
KM0iAFMEPNgkLHie5XWM/t0sg/WPIk/dHFKtd6sopXWb/id65T74Tq/mIFpozCHgAa3mm87+Le+Y
p2QfmdLK9FddedINMRn3ruGxLz+2t8Z+qjNqUqztrdfHCe0HdNrEqJ+akuZkaEKADk1wBJ98LNH2
ZT9facJcHF8w9qCcVs18A3DOuW4VzogI5KqA4W2hlHfsvcX+gIvbH2UYyU7ErjF+ylpL32eTzHbv
f4iLUxTgaw95ilr0Bea//vlfMQsAtjOUGJ6dcLWc3DEsLQuYsqNit7zFzyy5kmdfbrD1UQHV0uAC
2HVebS+DhUddXNUny687+0nzar24KQvoK1d28uUrpbK28Eli1gZx/VwuAJIUc1lXa04FGU06b5F+
m1ad6TF/Lp3ZVwcN4FWHzrNWTr/c2K6/vf9ez9fHRmIVLIAEB6AM9PK6xf56r1Mq9I6rMDmhrVt+
s3LTxtDRQRLeXBU74q7OfsB7Xna2NhVi8/7a5+H4Ze21u8D9t5ILzyqoXLUa5iOsXXO7hmmHiCQj
ECaKXrN8HWRZPamkU8/vL3p+ZtZF2cEUlcCJKSPOblwOe+bPRZee0phjH6Zgmj7bssUFalB4embM
18WVAHmu0MA9u4oE4NEKiYGL91xuFcijicPKkp1wT022yPzEB8Sdh4+Wlw4bV7nFHj38Jhrxajai
bgCw5sGouvK23/jSay8BMDyOmOzss2CRgWtpe6ZVJ3jr1nPAnO5eQ3z45E82ADUnztQx8DS5cVBg
uXKaXi7Wv+P1+gIoRACDkuxAWjm793sQPAZCZdkpYZqItwETYAjmgmFWWOHs89gV4LmYvXX47y7N
shzgK2pxlAuNwfkgJ8yyOnO+GWfQVaD2rQ0yTO6+AbB9YpSQ/Zj65KoE90sr9exHw/rnULA1yVbO
a+2xouB0u2o5djLIPrgKadyNJoGuhqjooYaUDhWizZgdZhGwlkJ9zDIh/vSjtRocZDkyth0XypfK
bPvfwLrko6VSUey1zHS10HS5LG4DUIvpN/gshbqJgzqNb0tLYG4/MWy+BW9TiqektZPfKtXzYOtV
rnxCCHuabuLZ7PYz41xQ343Q/iRNrAxUJ6w4mZnUZE17z4BivIWL2C1VSPeuyjZ9P479l5kZfX6j
2rZB7hPdBt3cQTCwDb6E7pQ/yro1tkRVLfneLu3cf6jNYGzZlUBhIvxorY+jQtnksR4c0YfabIxi
2JZW7+h726rq3wkix/dGsozfK2W4FS5m5vQoGD+heLSk6s8gjUYD0dnl7SF3LSrFgJA3hbY9pCet
jR17OxaevKljh07TggPTjWklfnwMgg6zVFUYGD0ArJmKLzWgl+y+MwZd7i1kIT7A0FlhCd6IEIV0
lgHp3ZpJT4Q0lqdt067Ny7uuyOODjd6gCoPMbcdPs9sqIzJqJtpkg8DhEBfre7FpPVzdEcGmH7BJ
9VI+yiEuq3vIP6KO6mrB7FH3J/c0Q1+NI2ccaQoH6TIc8qavh3Cu0UkasHadQjSR/O9QX/GWNc1W
5ZuMiee4EXjUfkN809bDTA4IaTleon6OCJ+PYQp07LcvUab4MOUW5vZDYZqfg3HuxIcKy875riFO
wMWe2tKL8kWBUynnwTq5GXqoIcJ5Xb9NmRF8h5nZf5LJkq8ext7c7xaReknEDD9B4Gi0ghtPIri3
M2KbLQL0fkacye/zG8b/qJ4hR2uaEYbMvn7TWktX7mXZ6mJLZoNLnFG1w3/TLNpfut442XZiJl98
tL24yW8XP7aNnTY5rXEXxK1FX2Z0/adldJbmEExAXRzPkeOndCks45YuYvHLU8moh4hNMDnZZVPT
s9coCB98gQHl77FVojk1QzCACRyt8jvwDl/8AfWQ5J8cWXrqj8OkL99WcAVjtMgwMd5bom2wjh7z
CoAC3amdpPKgSlXW/HG0sjLd2lYrhsMcKIE2lVhAiZacgWaD9G3fb+JYYePW10TJg7In2uygDnTj
MwdXsx5iVQDf8KYEQfzCkvYvxrGy2IhpRTzlaWWb4TIWw/AIEMp89hPC3sdeZsO2rwvd+JImI1iz
2ECjeDODQna/ZnMsKaUxYHIDXBUW+z/D5SVhV2zrXeTlS/lp1d17LAuR5Jsx0Z1HWnEqf0QqWC8e
K9tTfVjQ+ewPtUiR2pyEVnQaCtO1NGDMgIWbNrlcguoH4br/wZxw+V4Zmf6fjplAivM30JvvQ58j
tat3vb9DAzgwNrkVt9MuNmQ8Ak3AEnajHBDYkBYm/kU7GER3NHp6MSGCSvpnhLrX9qAanFupl9DW
8OpCJh//l7g6tR2Ow5E9Cbx9l94yoszTYfXC7hzvVd/S2m71bim/aUxSAILiZMj5cKZ2iDgPXXPL
DDUet3qLI1akK5femzkkyRE/PW4Ti4vhB/zeRoSg8N0hRFksOBmjrbrtUkvPuYmrxqmBHctcbets
ib/26Sy7iMZmXzO2CuqvE5TVNkKYtvs6Bw2HNqaefbZSEXzLRmSk7jwTY2s9Qb/vqHVxvAtqW9Oj
SfRjuadjhOBRWNDEPTaLmeY7EKZkN2WDGYyKMpwFgHyipv7ZSKrZPta4niYHE9HdQ+ssY/2pYYTd
mCGadYmxAUqZ3gV2Ps7HkYv9qNFtNzYIYFbudsXEPwUFeMwNqRoiYnFvSI2IXFvfkhJlnF0TgIbe
UbFl3sYHnKJHiVrtQVyjR0snnMF0ICAdTFX9EJRcb892WpjVx2bsvf6IqRowoawxmxLO7txp+zpp
xO+4dwxowcTtyd4OpWGrDYKlwI9noJCYZTKH978GwgyecadNl0ify9LDNh2xjA0wXBcbeQGA/gCc
3Zf7NLFxhQKmPYCfykZ6P/fzMMT1hz5zJ3mi9bWAoS5BZgDHqtOqH75JPWnSg0TG4Lbwgzy/LadO
HUvkR/XPU6DsI/USan7YhmnjZnaHxiCbntqDZSDuvqG+N8tDM01DFkksSoONQ93yoPA7e7SRdrT3
XT17yXNMSio/rmCybwSQ+udgJdrdAvm1OCYzLOqvDl0OuU1QC9TR6ddKY+MjTpd/Ab1ltMfRRxiv
xTku3eqZI4wflA4agqBmW9+urJgDDHccN8vCrVHNc/vGdMAAwTvt4UCmS7NTY7M0nGRl58PtgtSd
92EZKtn9Ht3E+50UdV3f0AWzh72Odtx/iMmCB0aYwwVlENsZo2CDAXC9WXEUgJqoLHaLU3bdTzql
stm4fmH/Dmp+ShTM6O7dgBE37I1yhWP8ahLXqG6DBYlkcPeAsotndP2a7ICPpJH8icfYtFGSjKtn
VUB724sUEYLIL8ppjwim7R8sLXWeCoPe5LgtZ52eAB3g5OQ5s3K2XdVp1n7WvNaG7G6bxQmLe/kj
9dJp2GSOpmunpEVW4GSPXiEijLJs7zaefH2HZAVFWF0h2vuoKz3YzYx1EN3SsSO6Qemjrn4K4oSI
qrrF6svz0GSIFJgSd1dwnxo36+d0UQuKgzTsBwTxaxuYHFwLul4fiFAi3ehC1Ntkwh3hsFoc5cgx
Jz26BY2h6Q2ccr980qwMVGajjXZ8U1YWF37bInEGqsaUGzOtzGTnLUgU3pAjTgASkTjMwslA7vCu
msFKR5oU3bg1RCHGjTsMzrMK5Cyihh9ZoyPaetlW1kHxs53blcYdTAAXh7Twbnw7mUhj/DomQwta
ULuWFjyaYvb6n15Wp1pOTq2Pf7zaAypWDxn0xElP6R9Oielnd529GOYQuuWS3eVVUziH2fPTTRGX
qbPVFmWhbWlV7hwa0uudqGoaK96SAs+g37zctUGeal76HWfuglw3keo+p4WKDwKwyHGTVv7kf6Af
0yf3pVch0Tijk7grcWsnpWOiFey0ofcqoJO1mIHOtRhNwtBpghx5oRAkp/cRPk/e3HUpHZPPdJCy
J6TTlmqvgg7xUjIMs91IpOW+avUExh3BxqI0o4mRebNH7xV7ry4tHG0LHw30fusAU5sqR02RRPJA
wY8FVlaFRZto8peZ1kKGXlNb9pbNDUjNN8uZxiS97IiAU7rf89zOuy0GCjInUtHa2yjTQ+6iTTGh
F4PWi6iVVn+XWm7vfvAaOGhBqAMXbk41ltno8WvggqOEvAwncy0zQFsXNtLTuvSD6g6kedPReI21
NotqkuPyViI2n7FnCw2QBVDrNeOmyf8JW4rRIXm0W81bMb9Ip2RuWc6AqLv+i+oqJ98YNXI229Rz
8e+wFA5o7pJp8y+5oMC3gZYiD62ed6DtEPEI7kRcLFDWLW4C82MTyP7Toosxv4VeEXRQC/qgExVM
IiQ5bpfSSL67mpN0h3gMZuIWnRHzs+YPOaKt1pp7wkTtxbZHDiZBg8svNC8MaiQlmQUtiXXDjTqi
MJsxE9kMfVGJTSVkgdQ8IlZ3CUZsPwHiN4zXh8BLdlpeTPvUClSDVnae5+EADEe/lYvUrAisf9pt
DJpT5U2Zkq9FOJDFX1ga69ShnZf6mLadK3dsotaBvpQpPYr7wMrv56JftJ3TGyUdwyZpIxMRteDD
NKakS3aSVMZTuayY0WKukvyYxB0iACof+34LwLbZu6JI9S2yWBR4BqhgHCVywJcbp651Js2MgrQ4
DZ02aGsiWRtU0aRlXkkqMuTyp6+RkITF4DtqK4Kg0DeQy5wmdCCuzQfyEXPYLyuhemkDt0MmUPNi
ELDMEnFZWtXu1pIRN9AU4oGTG7l/VwXCXra8ZfjJCW5+Uzg0i/uldE2yz5WHIk79XPYtbCMXbtM4
KGg/RalSglUttrLwl+QLCq/xTUCWL6rNKIPuyYvNKTu2dp1+MdLZm7fFDDd2CIcM2ntoNmNWb1Va
IX46dWNX7Pup5f9f+8L+iUaTVpLsdMD6AdeODqrkKgf9Xqau8y1eZnCesblo/hZsKJkzTiKNQih5
WAZUs7k3jCjJiRF1mGIkkt+q1PX6O8016zvfVKW5Fz0GcZxkOJ1YlyOHK0OZKJ3vVs55NE1d/NX1
gf+ELvyzDQo5Dm8SdEkbNVJV3lEgEudtkUGevs+jPfAMlqn6LRlIzNsHcO0+4eDdgI915ZQfudL9
LSrnS7VBSCz43RFB8hgUhDt0v4a8zr61SN2qp7KooeTpMRzDSqbWL3gg7Xzn9aBZd9KoxHdUMqb5
qGNbNGNeU+fDpz7uhmNpd0a9SWRpyX0+mOaN0aC/AVo4adNjWXsC55Q5X6psNy1B4mwE1oJcZFY6
goWgG6j5X3BCmbqjpP760S7C+NOk6OmEhY/Z484a+baKi6zcBsrRl001WpgahI2Vtm0SNksPDYj8
HBik2cPzCwVw70+GqXL9BkBosRwrOszDjbfUjdpQ1DgyAgtSP85lC2gUbIUbwKFscyKp7iz2s4f9
utrOU2w0WwPgubFprdSMRgby5TPC9EtwU2Kj6z6YYJf7x1YbWneTLpj6bMTiJPbN7KW+F9qps/gR
iubG8j3uXaU+cAnLYUPkLp3DRHOaytfRQZi1KH8rAmbmmeBxliI/2gM/H64IUUxEIqNXvMOS2O3R
TQbbHS7gTBI7xACzrJDmFIYkSXSXYUuho9chiaAt78a86z/BE+mznetWprNbeQZH6QK4Co2ihLbj
ZIvR7hYDCUxQH1iX3OUcnh9dSqDYWEGc+TdZO2UzJII2zdNtbCWl+hC47eA9cdEa3iNy8aT7IYCi
7ocRO332sYUsbNz6PT3XCCfqdrmD+GSA/57nUt9aXhv8JLJyj1W1ShpMt8kmQ72dgWp3PayYbTFq
bXqjMqE/90A29agbEwDUMT7woF1nKX67Iht06jhXG0RoG2msVVe6jJc9XcuxUelkTuDzP/y1C/lX
P7kzlpw9pncnA+Go6T5zDUGw9Asw/fApm13n0Y/4XLJz/9FShCYrKAekfB1g0eCXzjn1rpX1fpbX
xcmq9eoGYXoCkabBAQ29NBt2PWLh0xGlINe61t5dx8+vG4VMcFE9ABLAkC8wzrqbAxrNhTBZGVQI
KRyVdqHR92pMZuJC6DCyvPKnUDkEDhMVh9DtTDcaabL8Z0yivDK8vkAoMPyzGAICmwMZyRj3bFLS
e8qRtqPlp9IHfsF1vyxHWoZFTRekaR5b8MfDac47hlYwP75nXkJLAPgKNDoDFsb73faLpjPBg7/J
zMm5HOPcfUNTc5EE5iBu08kpnsxiyQ69gdACUayA/JM3iEsOHsQKNOO37y990ei3wEiB0mQyie6e
f67c2nJARxsUytHDe/WrOXbxjWZbMD9sazpBvrxmVX/xqGx8JPbAo+CJAVXrbJqBh5ZYKmvOjzJp
6yiR0rl3kMa/W/iNbIG1FyWHZw5jcu2LryOLV/uPlVc9ltW3D47vuSaLcimMOzsojr0C0b7NZ7/L
PlnOOCsYmC8whlHg5DeDiYn8RFUYqs1kODdehWrKrHfwg9x5nINtl09V8JxpSl92OdHJvnHcIksw
DhOzfSh8lOyQOjdx3nv/U50PSBgc85E8cgTGMsBLXv78r6hRqbIEdpJnj73ol60Nm7UM7aQnzMPM
4r5voPne0pVpQNQ0ucKbADcsgrzbB1d2zVn8evklzM9X9gh4F37N6/i1Vsc4I6js0UKaMN8kKPjt
ZLokO6NZuq/BNFtblEqv4VxfQsRfn5BlgWMghoZ1GafFOwdG9EO3TKnyise8Spt7ZCpyqPh6aR06
WS9ZGK/k/DBJprYJbe7MXeeDevFxiKOT20D3RK4KH5krX+XsBK0/ioY5yuLEU6RfzudzWRwYUhfE
jKaskiGENTxuvN4a4eH1SMKESTt65IUQfMSmqeaupXGcmRB5i1r74qs2+68lzv8qIfxUoZWAoYzM
Ihl3vSzkFYTQ+Zye3+qtsuO8QDpopvuC3/trB5GCOP3SJvMDh6StSAoR1sLADBpmiFlYL0MmnSjY
AQM1MFmjHtQijA6LP/aklV/5Nv18mpu6fhozw/xXi5j1t+EaCkiU0Owb9jpsfvXbgOZZY6AeSHn7
EzDt4LPZO6ketlVTHhze6DV43OWXY0VrvYOJRi5/vV6xsoN+qrRRPRRpDEsrH5P4NqC+QWaALloa
Nsoq/lEZ6uUL8Hj2ihIDjHbuCDzmU2lOnlIPKT3Qz57rz19zWFzPxpxnGw69/ef97XkWb1/WA1DI
92Z47nLvv37G1elq4DuqB3tx4OFXfQ0It5gfzcbTWvTBNVK+OOg/Ugw2V9DSby0N0mGdDqIqhnT1
66VdhfYFKeL8gLR7vx99zVmlqZxfdaP3N/no2Ad9Ev5jWdnD4/sPvT7U6zixKn7aWBEzk1nxPWcr
lwZI956VudbzT8gLtB2WQ/RWNWFaV2Bib6zFaB66GWLyNhDLNVT+tW1F0wZzac/LQz4a/VdD+cNp
FcMa0YhAtvfKiPiNHctioGsZO6CNdK52xyRvygEdzw+4dWEPMJAGG5h9jiMAY31EqSNvUVR7/2W+
uSa0ggC0lMc/Z6dEDpMWKGrPB4LHL1S1ZBP5vR1oN3Xe2SgkDX0zXEmP33qnDgpgwNotBJHcs3dq
0DmyEBjmMdHcfGjM+r7qc+upmOef7z/b5T3GqfhroXUL//XxYGCumOBlfiA8rwz+DMPhDuWebiy9
xxjLoz20SufX+4tevFCQImT+oCbha6wIu9eLOm2x+EXqqS9Ol1J4B4mkmRLngdPepDUoHXSDIG1e
+YovTLO/zwRKWgDr1tBvrHCoc2BD3zaLUXhe8wgi2EL6bkHsfKuCguwhbbLyY92iBn8QZmbu24TR
x42/tIZ+qExzDHYisfr2uBjPntt0zyJZvI92W/U3cM+X21aaUTs4UeFN0HsR2EnGqFTurO/m1so1
KnkHmW/6xgFiM5glJQ/CjtV+iEXbRW7SV24omgw9FtA31kdLJIw8MPjsnqYUNQzM2mf5NQsSK/6P
JoZYflSZav6rp9m/VeYE6R0LzKSHKW36+ZWXdl4lUJpRqMAkAspFBAU89vpT2c3kxTNg7ceOUgHy
jsggc5nDrOKd0UHqAlbgMEDJ6Fv8ZJhH27twpIfSjkObqpsrLCL/be8Q1mi9uKtoug1+/MIAtGmS
3vPj4dGoZGADrqjxno0rDeMUKph8U/advHIYL7KudU2gQGvFBBYIaMrrlyBovLeyrqdHWRmjDFMK
7THKkMioaBct0t56Rj79F2DM7Eet3+t3IpBSIZkx2Zj9GkvdgVXCL7W88i7Oo8T6uxxw7RwiQj3A
w9e/SzWwK6xYNo/eMJV3YhnjPcAisawXGi2Ff37xcFQDblHM5CD3nV1m9AhcDD7pxthOYv2M49H/
ZQtLig0jEomUgOfL8sruOw9OPB8wvhUKRE2IoIH5+vl6awCg4LXjo1YyCu6Cqn0Cjqff9H0hf3VE
xPpUoCsjr4D315j3KlAAsFsLYlZ3XwyBXi9bImLIvM3WvlionfY7c3C9e2v0+2+GlyGgVhL0CVeV
V5+yJauvfdSXwvv18mxsUJN08IBde+eYwi5G7IDuufcFdSXGH47yC/VtycTsbJzO9YbH3sIBzC+l
w5ar40ffsDRnP88JGkimPeQ/SmGlwU7aRNkd49z+wZ8zVFtyszf67WJP+MQOs7SrDcMWM8MKo6tc
ivzR7/Z23CpNUjtAXVM7TKhTQNfYuiKQY+SGHDeqob+B7IEePPrzikVf4qqD1iOMbKvZU5Lv8pqd
AMh/bMetFLGJyX2RasOdUkkg75kqBL8p4/zmt8zm2X6YMeVoPjkIH7Du1M0QhEMd1ffuzo31wP/v
Hzcx+xeclgsGFnAfCcTrT5vqo9f6iwi+oESBLoWH/MwX/PDKU2OmjbvFCKO+pvV6sYmx5gV6zHai
bKWqOLvKAQzUiFfQDFVV2oJ2yBL7fpirgpmncMWq7MNk5LMhjDq+ef9h31yZs0p/gzaXec4BRhRk
oV89VY/cepKTQldSH8zx3qsMHe3nGTuDIr6OYlwDwd/714HzAU4dqRLg3ijqnwUKL++5iLn91pEI
gsRdbzjPiGB4wbHFecK7oS0nJ9xJFywZM00/YUOi1dGIDEpyxDDKTY+BX9M71ad0+FEynb6WXJ2/
FxpeL3Rsgotl8WvP7rQ4yfTawqTucczdzg4B1DQ/EIbs6m082+qHcub4oUUHQNu8/z3Ow/XLupDu
V2YD1fs5PSXpJsArqhJPmhM34HFq9Bq6yf+UTkm9fX+pi07J/9cClM6lBQH93Kt5lgY4A0PTHjvV
9KehH5ofU4yrnpaaRtQYbWptS78MnKjHZT47UBu4h8Hx+uBKvn4eS9ffsfKfLRNKEHf22e7PbSb4
GCfHj/OkfGu/4Jv4tejLilmqRPXGXsFAUSXGxbwtU67Kf7y0uKtMnv/FMwji6ot+5F/p7WL4eeNB
AH1Ssa5n8CkQ/ZnqWD5njK4h6DKJu/LmLx94XZHAzXVMp+a8nShMYo+G8NUT4k/j0c6dZiNLKT+U
Bdz3sLO4nXXhzjWsSLffvf/Vzxp8uMkF1Lm8ZViPMJLPG8wpEBpkL4b8qRWFvtN7qd/WxRgDCBgy
B5yWnLZDZjn3uCF2W3rj1ZWPfbnBX3hCNik2xSAg/NfRNU/m2Af/mT+JaZYnzai9nQNwfZuPtnbt
mnzrPbO31+KILBC1h9dr9R7jkthIiye1NNXNlDjlt96zZajBLttBvFu+0XrFrX4o8ms16GX8WIXt
XaiSq3IHXJ3XS4+t1BhDB/mTv7ig/bsge9CTsd22oGOOSx+0z7HGPOb9b3teM/Ftad+CrvEw11lp
k68XVapkbNPTHEdBCzYtCCbEgFMDrYUoTbNchUCsjGv0hjeedC3sGZKj50CWedbl1Aw0prq0Lp/A
/LnHYVyGL+yshWwWHwVKHsv9Oiya+PdthJhOwIulW4P37Vl8zoYgXkZrqZ5AWhwZ9AkrknRXtqaM
Ubt6/7W+cWRozyBbTWttFS4437ILhxXl3PKpjuPpexmrYGvYaNngnNwc0PE2Tw19qW94ZRl3ELiv
fdW3lwd09MLWpo/8+qvy8gVyOS5fdVSlOqmx86sQKgld3HKsvc/tDF8+MWKmhQkF66bFfcO9EiPf
+si0NRC21qHbAb1//RuGVNGtjvPqKYZL+MS/0W9yD+nUQekomwbZLEKl1f0/9sbW/YxoEUmui/U7
W+z1qk2ZBp1s0uppmV2xdwOlu1vkrvtd3fSuiFQ9tJFeBTB2Wgqs9z/6W2eJ0unFfguIzvm2pmLN
cg5r9eTN4LUiCdwWpEmvfsdITxXbekGX98qeviik6UMy9/E4ujQhVkbJ6+dNJiDmXmplz41mziOt
5Q6maCqHZDs4COKAWiwAEgpD+6AmMoUdCbRz9DpYZaCM9Ky4UuNcJgjr74EdTdmIKAps5Ne/x3QS
jHiHJH2eY2EBdazlFO9QCKYzEtgNiMyEOkhtg7xJva2uhqzZdDjqjlFKN8y/8kEujgFRFF31NVEx
13nK2cuZ9TT2J9MS5InZ8GsG0XCbSBxfd2Om0EoZeh2HlAoYlBONrpllh8oDG/L+pnjzN9AN1il6
sPU4/0DWjEs6Q/v0ueudZSPheey1Ji1+5Pn0Q+qL95haJQqoVZwskWjz5Ep8vziFvAImWlzbnAkm
oGf3WS0bWTsoHT5XuvC2nJc2YzYcd5tpGIJvBiP7WyTU0isp6UVrA1IXs6Q1Z0AilrHkWQCqsR9d
+qzTntDgyzc1rvR6lDaUcYUZpI+lrTxkjtt5BcQMtzaQg/0w5ziHCl3eSzbmlV7yWx+B8fjaqucX
ceO83pWKggQmjSeeLYVUSJhUkCrUXC86SiOZHlrl7N2KOO/29ezXG87tcmUXXKQVvI91NrGOiagP
z4tvw1lpuO6CJLCbii+geIKnVZ3rtvDs4tHVbBc1n7Qtfqkll0/vb8CLqMTSGNO6HEtKIKacr58d
9C420A47wFB9vUcNqedLtDST2nQ+OlPj795f740dRznKzIqeqM/ge/09f+XG1pIaEwiP9JkMSz6M
ejFQipl65KaOvlmc2P6YCHbD+4u+8ZDsbRsIItUhvY31/f+1aO7nKFpLM3sOEP29h/lNWGkNF2nz
Hrtq7Ro7661nxAAJSQDeLdfM+ud/LTdTGriwynKG1cJHW1RbIpOuA7zQBJ1NV4AItswiuBJcHf6r
rypgmJLc5eukHUu0i1tdaySsdOXnz5WFu5teJUirjYsOdyan3/L+C33rCQNvTURBMBhkiK+f0B57
QiqsgafJw15d0ax+aIwZKfAl88DcOTlFrZ58en/RN06JaaKrwWwANQKG4K8XXRJXs/Sp1J60UQua
UARZ/mzJytuIwpk2ZOvWFFVgP09e5npXTugbNym5KF1YF7AIzenzgR4CD7qZOW78P87Oa7dtpW3b
R0SAvexSxZZkx3HsSEl2iCRvFnvvPPr/Gn87ESmIyA9kZyXAGk3hzFPucvZz7PpcFcpNBe+pUgNk
nhUPBKqJd2KC9DpKuV7WbAosRCnDwr924ybpH+6vxWKzKZHTkye/ZRNEhH69FgGB41iA+z8jBi4f
zNEA9RnWnWxvkwbgwcp2L74fMRrnigREnOu5j0Slqn5ct3JwtqXQ2XldKj+UXnxsM9RiEOMenbf7
s1sbb/Yye2o5NAO0yXPrx+GfyfLqwLXKrk/R8zV/hYnfqP8fM0QzjUwSfAyRyexsYVRUoNujB+ew
LH76Ugs3qbHi9xq4GhPMwm//PkHR2zPAg1Hen3faaApHEeXG6Cw3dfgFNGh6TC2/2kseXfMNAaEd
He6PuDwwpI8KhTFhKYrj7OyeD02/pwxXRGdTbrGccDoFTKJM6aMrUnltNRfXA2xxEkeWEy6vIs9r
gDayjgo11+hsR9x1ElB/75h1VlNshyodp61tedpBCQBb7+/PcnlwGFg036lJcFXMxVGUUY2N2jTC
czCAKtuMhZNIW0kPY2UHJr/+Cs0Mft/9MRfXkpgs7URM1vlAgOtef4pQGFAQ9dr43DRN/tULIccA
HXacT5Y02O/elIz/87QqxbAgCeI1C6plRE2Vi44thVb4R8QOs33NmzDUpViLzwQ33o+0spHSTgPN
f5BSz/iFHmCIuEY5qNC5A3L3eqyHHSSC8p/vI36GiWi3COzBS8wCSQ9PyhRmVnSmMTV1uyoyYn8n
x/1Ik06y3u+v+CJeE3MmXhURJDpj8+MF2XqsnUKKYbvIaA872VD/qkbqtjbv5T50KBm4QPaKH1nm
g3mHtRGf7/+CG+eM3PkjYBd6pvMCYxoGkx1P1JxQImjV12IqgofYpzW0wRnB38tTkij/GqSKciZP
EI1xvqtF202hqTFImhGfp7Kt6m3pO9SvTbvI3yQIao9Qap3fkG2a9iFqNb/hNfCCFRzTjc+aZja1
RKBCqMjOw9QEVwnJwBrhDEzTltxCsZLnrpK63zJlZWdHM6K3L3BM85WvWtTuryIbpm5zJ/P2AiSk
i3L9hUH3JICrvOSc6lFU76KsU8dH8JPpyq7emB8tVzITyhHoL8zPldmCsE9TPzs7Ya19MxobJiAc
9U0Nd+id5fBfBhjIKy/PMhkCWcc5Jv3DTofS0+yxK5UBAx8vSs8Y9A7+z9jTi+QB6dCWApSk+W+E
kpW+lXnW219yq6O/oKDvVsHM7doDCuvNtJPKPlpLim48GAjmwJqgH0puNI+2kAdXfFTB0rOilUGw
K2AXubRF7O6E/Hc1rEToN0ZDEBgta5YfksS86ZrrQB3agh2F0daWrwDPUbWk5mnF/zNg9IUrd/at
4Uj+iWRAg8OGnN3Z9MSqXK5A1EFx62CTa+RYG+pd9X8SPmXf718WN44v68fZBceD6MPcnUqpW9xj
8KCAiGFo00Pg4SR09KIs/np/nJuT0oSRGqoQRGmzg4R0Qx5xNeTnsYiL74oDzQlZerrkudKt3MA3
3jzEFKjf4POM8Nn8cKAwioYP8hNn055aDKSUsjtBEVMekwlzp6w2lXcUrqN9MmntiqzcjauXdwb5
XBJX+jvzflYGSF0LtDE7y2WKmYFuVpz/2LMeagitb20TrZln37gVuO3EKSH6pTk/C7WHEXCollj5
2ZJ99Yvjm8m2JgtDhyyJnwOvKP0d/SignPd389Y80fADa0J6z40kdvuvJFJpyiYctbI4o6hQbnBI
CHeFFudbbawB6aMu/fCP47GfYNFV2gvgtPmP6/GSEfZSOSbKWac1fMIcoAbcotN5h+cLMbWGKbrW
L1wcWEYR3zolKIo2iFldDynpNmV2HCjOPkqq+yAZ65c4aHAiSIcaMPX9+S0jJRqCNG1ARaJNj0Tg
7BVJtCYH5q2o50gZ6zcrK/vPdg+PbZ+mQJCQDCyM8rFTFNiyiZRgiFVaB9ACa7JYi+Mk+pJcBVTA
iB8I3a4nrdF2RC5B0c6Ym8mP0E+HC7ZHkA7sLsOA0HjArCxas3RcIJCJlajyQLugHSrEwmaTz5I+
H/1YV8/4SCWXKOgQDEQj9nM71irMqmEof8mDhiOd3EyXrKii7eBbWJVhkYjLdolWwVgFw5/7W7I4
4vwoijK0aDEnpFIy+1F5HNey3BraWcqS8FdXh4mHq0XvqPCPPT99rMIK8Mf9MZdnjjHRvENPCnQZ
ykbXy9+QrEf5YGrnIrOtnxH2fJ9K1BbgjwXq7v5Qi3tfTE/wBoDrC2El8VP++oIhKk7iAdXP3dDr
zQa5lSzZVr20pj5260SJ2i1XIsGhPq+m+nYr6+XoGxijJcUTbX39h9/hFlL7Sv0/A9uPxG01be0J
uLV5SI2ChQLQgJvwbCFNaRzymF90blo5Nt3W6OAehjW6LPTXrW9D6yDtc39Bb+2dUJIjOuPuX8Bw
q6akjeFX2hkagv4k+ZZePiT9gD5G3tlrOpTL3aNjwsSIEricGO1693J8daU0jrRzFWqq9MlCKUPb
NVUtm7/vz2rxlpI1Ac5gB2nVIOo5+wpgpgKYmQwMizUZgWK9Efm4E3vyl4C7bJ/ZKJxvew2WBxK2
VrJySJeHh9G5FxHtF5HQ3EOYqmGRBa1pnItQQR9eKpD76svyEQ2hautDwZRcxxzL/f05Lw/P9ajq
9eImcRkmiSoxqjx2bwGKL4ccPhS8DNX4L4InvfK43VpjoliuW8J0B42+6/EqVA563AvNM5rtyS6x
1WBHKTF0S9OvnxEmKTeRh2AzFjDt/8dMmSvFARRbeezEMfvrEog6Hz+ddjLP6FfhwJnocrgJsqmu
drmDuFsw+rjh/Pviis4WtTrC20WJvRssbBarxDyXSaw/wkLzdnqLleUWSKEJPjY2y1/3R7x1iGgy
ykSEdPf4bq4nKY1AFGMsus5NYdqXrhrUdD+E2O9sIl+FPK2kOU3dpkZpeI0HdHtohgU1qXD+xb//
tb4DMyoNVK7OoPEDzJK8Cu/Ciu5hVSn1AYcmVh6M/prjrLjdrlJSCA6UW0SxCY1jLLivh43H0c4i
jBUvSHrIjwZSPwMwt/yPTUutcZMEJjBQYWuLWImPIpv5r+cZECF1aEHnsyF3zmfddo0M8VgqLm3o
qwgy1c1FCZV2x995mwJV769KNWonK62ClZEX6y34DxaYXFobLPgcuqDlg1EjxFdeIj/KUGhQ9F3Z
d/mD1ochGiyFfwzTpFp5tG+sNsgmsEFIMQK1nbcbyqKwId3V1SWo4OxUuV8+IQlYPSD/ZO9wc1J2
GNsXO2xByy9630gr3/AydKR7LrqDwkpZF9t+vdtF5htOhtLZxUSBo0XxQXL+mKBypxdZGyf9wSJY
wjbVNKSa0CXMskcJz3PzEOM2unJfL95Afgo7Do9JQAiMucppMcQ6GxDXFxhTGJ/6k4bZ5Bj+jJTe
WKk4qYsnUIxFcwFYGXU9YIvX0/arCKmyWq8u0CwLZ+MT1r6NvdUqO0zv6qdqbCV/RzDrobUUBRnm
TUJ3rsTkh/JTEEKN1AcpqnEaTCjdc/dBLcE5yce5NpKsz1pgSN4eWUUTMekiaqaN0+ZT6KLP2qKn
BXPf2gR5PL0lNZTRf7yxmBolF15bMEbCI/t6alOCAEWDOcBFRTZ1O+XCgM10qm2IeduhaYtPxHXF
ChV28egxpg1zE9kZPiLujusxgUQCxLT85oLbqMVchaX6QC9pmpDDk+3i32vDYkCB1BecBTDls0sK
bJFTeUbXXNBq0S9FTfORy1/a+5YsHSkYAnbp2jLaKdGUpZvA1lrURbBL/uelZsa0QUUzwKHTfD3t
DgmPfJCL9gKuKXjhl35vk9B/6PQh3cltpT56jboG5lq89wiWG4A6uJ+RtjbmOJ/Bj+CODXp7SUqU
ujc53zQYEgOBmXaU9WNvpfaDpuLs51Jz+nZ/vh80t+u3QVR7yLX4g32ZMd9ntaihnHfJhep08LWP
5fTRHqrW2pSZn0EXLutxj40wmlhNGvRPg+JUP4IG8SqpQvvr0NZKC2+uk/L/9Si9v0T4Ve1bZFwe
kTD2Xa34HOR7WVKdxwhe30PYAvVeiSCW9y0zIGEBPM4Vz6V3vWXxKHcVjirJxYjH6HsDN+upQcpN
dXVkMnZSoiRbpaWxACc4cMtJUw/3l/DGlwLzhZ4KJQmA5HPWh9N4de7LeXopbC34XKKq9imQsFDF
rBANI7+wVmpK6o3zoqLRYLFhyAyr8y1rkzjBsF7JLjTRq6dateJH7DA6lC6nqcMtTs9fHMcP3kvV
SlvX60ZZ2mTINr3G0FY/JQgvvY1TNbToxOnQjSerPFOqn7Zg751tYpjNFsCi9EoPM27dvE7aeDMY
k/dYaWr6psEQ21jjhB5pqvG+hWmpP8VxQCZ1f1lVEebOTqZo/5H+wkamRzb7FAfJQba1UNOLAw4Z
vxosZrEQMKs8cxuj7n+AlXLQ3Y8R1KFPp/k7TLTj4iA4/Noe2xa72aRdEf6qp0L65kyBXu0hpumG
OxTUPARQZgzdhM/sCFwH3ShLDcznQk0yaXN/JrMDKjSLdQC/+FxBEwNFMouqQVWD1yx17wgOodzT
C1e2JOA5oqIarKe6tLYdIlYPiH2gr9o14e7+8LPz+TE85QOYvbh7QCaepRORl9Tg6B1EMLU4e8gz
3GViJaWIYNsB4W/wj7x/Co/0ifkUUOShVkbYdf09FpNnVZk0JccR5R4TWFSvml/wM7ZloUVs1b9T
xIch8iXRKpt4Fu99DC3oULxctPbIYeZDj7GXN36CUH4qf0IpIg03GqiGrxJaXtEGS/r/fDkYVxZ4
Drf4GJZMgnwJ8J8C2Pp62NSzTXqZI21xWR41V+vj/MEes+hLkPcZskqQAx/MygohODaq/SlOO6hn
BVX832aFgPX97b75a1BOAW0BYNeU5yVgQ8WrScCuj00tBbiLDKm369pEe9cltLVd7PxUIVvlTGda
nhHXZF/U0QbD5il6oXrcrFxXs9vqY3HoOVN0oZbJ6z47fmbRt52cyumxSfs/oVl3uymrELbKPY1C
DF0b11KRu5QDFQWq+0shboi/bhAxNBxvQUekqCUCw+t9SbDMkyt04I5SQLXUDJR8dOnS/NK5sL/e
H+qjFDcfi7o7ohOUa0FLz6aJ0lPWdm2cI+UfpAdNS2CyZ0kdvkI6y/P3eqjy72NvSPZb25nNV03S
cpSeMJt5cFA9ApVfNIr/TWqosZ50cn51C8ouN1wwwOWf3uysr60WxMpeRkhifLv/42+tE/EltW1C
EJ4xcYH9lZYm5dR0YVwXx35Uxve69M/RWLXPmmd6K1fhzZGIKnmlbdKjeVSJqHBpS5lfHH1JVveT
6VtozpIn7dLC7+OVTOjGyeMKYlZcBHBs5kAgBw4kZvRKccTnHcwu+nH9cMBMw//US5WCUHWnpW8w
/nWUQKbU7lcO/o254nlA7ZyasW0ua+dyNFGriotjU6bRSxuk5ud6qvvvitxrj/c3cDlTBlIIIVEY
AWswx/BJedXp9Zh1R4JlJIYbzDulTDIOvNjJsySZwTOV8q+t6q9Vc2dJF7BIkJh8ZA4kE/qvc55Y
mXWy5aHLiXqvHT6lrYWTmsiKV5Zyca9TQoUsR2mK61UINlwf0MYOzVCVq/Y4WYmyGxoM6zO/mh5k
aZQ2TVXVj4NfXu6v6eLVFsRamkw2jDO80uZNCJO81SpMozhWKtjrjd0k5S5H/PRdHjBTRDkstz7n
RWUg1Oz5KHPFVdL87/5PuDFtEF6QpUjEhOvY7F2pUbIMVGg0B7obFirUfYFrvDpNp8ju8UjJqfa4
SZt1K6dpuakmtRoLwoeCl9IC+y9ncWT0yG0dcwzkA1fppPhVa9Bxvz+75UPF2aG3RCmXmq7g7lzv
qhQWoI/wzj4GDr4wX3vQ/yhpgQ/Jz9XkKIM7hlGIELYTKtIhttWs2fcIhPmubSdZ3jwWLYa5X+7/
qOWuCxcnAfgG8etA6L/+TRXwwA5Bve6YtBTJKAeWuHfr8XDglsk013OG+I8Xef0Os5jioDX4e9z/
AcvF5wcI9IhgYDrWPA2WWmRvWyPpj4rsa//TRklrXSnRp3/+oqi2gnUT1RmBpxZB499XvtlXY11Y
3bFDX/J7oiVn6iX2Dixj8QRBrX8U+qmrkYk4sFePJE1NsNvEJMBHSPJnOx4WDYqrpjocR07tZxz0
imLDZsitq5RC9hEoY/8eWo2G8l8zmASMilfuM/y+xi16F1QPB45r+MkIpQCMHikBwXwyGBvN6CNC
vbiurW2qwGTcIDuK/CFkaQ8LAEyzdcKwGgtOy6rgosUReKQhbZRTo8iZh8vlYHepG0xe8gLhNCje
YhtUHCX3ETy01TXtu++YGf8rhL6KN3R7KyRLqSLq77qZS+0LH5T9mIVjrPxQMFdw/kydUpM3SRrU
nDbsevNJcLkUlwJSZbqdQrmbhC2Ab4rgZcMhk/LmgtxFcfaK1imOpZFrPyGD1PAg06wcVZf7Qcm2
0PFNY1OUuAHSOm2Th2IomuxCDCr9yRCKdh6FnSWKlCxL7kI2RMGwS4f/gnxwnvQMlzKXs9fYyJhb
k/PQAdKxN76hdE/OEKqViwlI9VWPxvg97iiUYxPuOaj+dzWoZQ8lyOEhxz33XYIoxXrhYKC7E5r0
eLFg5xRcJnXwVEBdejT8iaMwKKnyUl1APhLd/YOOldPPpDZ6ZPQrS5OeUc/u3iJEWcvvtFK7zx7O
5d6WJK1Q3c6a/OmlAHBfuppaWf1nFdaF5FJECd881N/ijW96SbzTy6K0D0rZYCFZRilGc3XYB/ih
GGFa/ccioe5b0jjKNm1kUzvD38D+4SVJm69ENx+pzex80zYB8E28ATHPmJUiJlRwTWLN6mhrvXwO
bFzj3dBDiNSNUkBaKirx40aKUr15BqQxqN4GERtxwIpWfkkMx8cdxGvaAQ9QCp37tGH2hyiYELpx
TVIaNJsdrZjWLmIRB89/Nr8WTi5dJ6CKs+c1tkOfIkFYHy00u7YmDq+dm6pRjk592wIStYYvKOHl
mFFV6acaZ0poP6pybOLK/gHEblpDmS0iJ1rRjs1TzwMEx8SZvXsdejNpo5oV4u+YrUeejtLjKPVI
Q/nKuPLYzcvlhDDEvJS/xPxFa3+WJEDSRSDfyuojnzcbxfsz9IgqAlCkid19ThWU3SubpNlK8vRL
MJTB3kvAG62cnRtzRnUBvAMXPznLPHV1SBzbzqtx7qtH8wGThe45repwl2i5sjLUoiBAf4CRLFoT
xOGwE67vfhWwMSFHrx/TSi1fkzhLMR/3R26GJA9KZdMVQfHt/qu2iGRge5BXsMjgx6kPzJ+bIrOa
vlTLo64ExmsepfkBxLX0rObp9EeSfNTpwb2unetZBUmmwSds9AQQVcDI58CvqMvUzGlG/YTpDdVT
dNbNH7B2OuRmTUh02K7X/t4IjbraENyOv/oICZftODVSKOxD5JU3d7HuJtpfFrB2kHUkBXPu+ZQ0
NVGVZZxqGiGHiYRl3yS6tFXUVtqoQ7cGbBef7dVnDYDPBoMKHouuOUHF9T5PnQkOoAr0U9UZxo73
oP8dJWql7CeME3OK+HX06gcIOz1naYxG0j9uuRgdKzSkRHj8oPhcj66PdTAoGNecPIOPuEWrDD5/
1Z8qw0DfHBXb9LPu5JK8vz/sjUW2hcwi0jQk/WhsXA9rlINmd62tnjCfcDapYofVOSFQ/J0Efiaf
IxPJwPsjLkJGoSAB9g3qgOj6zRGTY4BnreR4yskKR/VsF0a2VyZFfUDIQ/uNU6SDRw7OOmgn6+qD
TqmvWEE639hn6E30dSFHcn/P6TV+XwNNUjXlVIHu/5YOrfYmVVAJMMCTHuN0kA+J6ZfPhSwIw/fn
vri1wGixv8h7wkSh5jb7rtW2SflLRznFYzPWLi6k07taOWht+4imrrT4llc1o4EYQlSA8cByzg40
Pb8+h/6tnPhYhfqthG4CdG/VDYhxtxn32iNcq+xPifT8Gw6Wan8Y1CH65+W+/hWzOesdYHVUMpRT
WXn+xchNrszCmjRsYLxh+o7yr74pUt+vIH1lfr7yXt1acRQVAJajDgdAd7YGY4q6fTaw4kPr0aRB
QR9XFxVwHp0CK1zZ3uXJQn0SNB4IepEEz4HOfmqmslma6imQ+1g7tbKNSUie+gccBc0QDwe9+e1J
8RQ+J17eZiv7vfyUqdkZKigYNpuup/jw/spRtCgYc6w+zZM0eRgv+aiRj9uxDccXq7DCLb0BY4Vx
f3NEAQ0BvC/4C7PLwzb61smpnZ60LC12CR7jtSvLmfJaOJW56yRV/ffdJL+nxMSLLJS+xbv51xT1
Ft0CJFytU6lAsdSmXkt3KQBhGU+iplwZ7MZuwtmGLkCIR9FmLihuSrKBobylnmKIgy+DFptvCL1P
R7WbSjeWsx7FPyMOt3nhWSup3+LUiv4N0FniGmwAFwWcvkNLvkon5MByX6/3cjzIRMbxVORQIREJ
XDm3i32k8s2J5UJAvxYwxKwYK2PzRGgjl8w0LoRTUXhAeyc+haCxDwkCQ/+6skAHuQbpo0LKpl8+
G8+sIiTlcPo6GUYk7YuSL7NwwmYT0C7cKXmsXGIpCL8qSae9/uMFzMhEEhpkBGGLrM8OkNNJRmeo
Y3VqokZ9lc1Je4lBAm4inCQK9/5YiyCOsQDwGNy8gHmAQV8f1iDlZndCvTq1OtZEht/Ex4rXHNOa
DlyAQi7oqlG5VsW9sZdA2Tk/FIyB8mizUf0QlkvmD+qpThvD39R9KL1XpeG8dTgY7NBOalcOz/KZ
AbCCpAq9E64CaOazK3YKQtuUwMScJE9PvmC74FW/TTmyFI6smVHmc81Qj86eIQR1UqA9BzR4vMCh
LhXmq6KCy09HIwVCAYQshe72/Ndg68SnFdjjqVJzay+nwmzUH38Ttq3dt8uCHJxhGjTUkrl3Bd77
eoPzJm2DylKmk08NIT2ok0ly3sle+aD2GZVdxMXtfjtoqC+UqMJU7/JEOINPS66PI+ieqIi+3j9y
iyuLX4QAB0RQIS8JbfD6FxV6AtQZV6xTMTQ+Mj6mUicbLyRFOmHChUofUth2uPGDLGweMjJv+/3+
D1ieeS5Kbi3amABTFrDoMbVHn+bZcNIxwQCPDupkQxcjMR+nMlT1fYiRc/8D9pW2WkyYZeU8enDQ
6GGTqX1087TruXNhNQb5gv/Sovo6nRKLLbBOcVuDhXclDBFRYEn73I9/Dm0Wtzvfn/IIlbwkdt6U
CIVxZ1sYRoNnBFOzlJUbfX5Y2BIhASEUIIE+ID05e50HMQRCrf2L34yOXj8NmUTiCJSqqa1HO5cQ
MpS1NNApzQ++qewmjwJv4k6lVeYHqQkaoGncGdPa5zs7MqwWR4YAiRuDoGEBdvSmzEFWy8EHk0Le
6PaUsOvHAMREta1MRP660RifDQXb1H3RjWr6j0mnGJ/i5kcWTzi+UDer6a4qrIv6VNpa8ZCyDSaP
AVDe311m+Q9q0Q3J3hmTOE7dROmz4oA6ljyikewNG7RlvGTlPhPfyF9p4McPIjuBgc9zqPJZX5+j
LIklL5Ai7SnB7+2xgUsyugFWXmvPg9jw63Fg/9ApQXOfW2Tx6CaNM5p1AtzFSiTMAzGdG2IXdQXL
2iQZNtG7Ls1yc5OFU5O6AEiAOpVDDRTx/hc7uy+ZLj9D9C6oONzwG29pbJdaLtlPsYGjlJtK/Gi3
KtEbgHsLeXFluOVxYzh6FyAcaTHCxLxeXScxIHsOpv3U6uqwt+NRyQ+65OHLmgfxpkzCYWtJirmV
a/SNVnb21tgwW+lvUsxB8Ew8nX9Fj2FbpsXQJfaTRKaP4g+lK/pQXq8eQBX70mNE3ue4QThmbxAn
kUm6v9Kzu1GsNDgDRM1pIxDUzdvG0K2ibiQhfZJqVN10aBxbbixjP0kYA1TjKD3WQbgWDtyYMzwV
VMbpc/I0zMUIFC58I5Yb54l0PCq3iRZheEkjadyaehid/LrHbwiI9atW9Yq68nHfmjHZLmYwgBWp
TC5ikQ75KopNT3ymxc7qnORxjDzt2ZSVS50F3Y4Kur2/v8pzZAEUgA/Hc8IR0Thnt693GeMdf5im
cXyWY1+LtmOk1/Yv0HrKe27oaF/7RucInbuuM98zOR79b0NV0KGkDxN+Tu3EeMMSNUm+AA7Th01i
+KNhueNgZf6lMVuvKtxJnpR248jF+IAnybRGDpx/kaIzzY0g9GU+GHTigvrrmFadLeV2o2hPeNfl
u9GJlGijOZXz3MrhKK18j/MtohBDq4X0Bo4RizVvKspqOqkZJbGTj8HiTqkjHNCVvD+aUTfhWBwp
X9rOWCuDLK4+JkbEBPRDx7AGmMv1DIdgSgpdAj7WWpHiu2qh1NY7vVullTdWhPbMe5NqckNTyhto
diV9gHLcphZEpxXY7vzzYNKCKSz6qhiN8IFe/5LcGTAfpM7/POL0hzG2I03TtsiVvjP3kjT2D0Vp
9fXjmGEj9gNBXwfPuPvn9aMx/vc7ILhdaEwTtZEpUKOYnVc0RDKcl0v5yUG+09+yyYWPqil4Yjdq
S0vaev4Un6JRlv0DdVvla9XDqKPbq9XQwvocAzZtg9J9H32qPK6Akv5Xbk0bFM4cz0MKPxzax8wr
1ewF7zRz2DCgWb8XfhCYu0TRsLmlfhRor6nXT8bDMHTDN6NQ2uFgea0sb6K6arsH30jzbufrgRZs
GlX2X2pC/GAPOLnhLxIH+QlbmwBzI2fWqXJJgy61t/j0ZY1L/iDpGL0iSMjPqYf3goyzKVwainG8
lYC8443Zgemtd3rfJ8orOOXhUPmOP7woWq2iLAorWN/22CVa36N+mt7lAOSaqwQpJJj7+7H4IKC9
cU9/pFBUY63ZI4EhpxWghho8oT8tK3tD7coXv9SkTzVOhVsjTcv8kWByrSo6S9v4+rirxBHUYWpB
lhcH9a+PXpv8Pq2NwnmytXLa5FJcH+pMINezcTBfYzwJ/7GDwogEfFQuxAUsFEZmRz9zEO9APMp5
ajPD3npIOL+2jdFviTjx/72/qIvol8GQycaJhsmh0Ti/ZuKB9lhdFcEzuLdJeYyNEDQbuGhZcyda
myM1OTm3t2U0NsKA0sLI2mpGOd6GRhCcxFecrHz5ywXnF4F0oo0s1mDOsqk9m/Y3/KznzK6MXyPu
8V9J0Wm118JES2mstfbC4loXS8C1Bx2apiHsyusdJtobQrh6/nNuaM1JZdg9Lc3waPaDsfLuLoZC
BQ2+FpQ/oWdLtnI9VBt0HnmWqT5VYBo/tWo4fJLKKsSkFFbJ/Z2dX+UIhFGKo29AGkwzbh4td2Pl
twCazFPihKW0a+rS2XWNZ5juaPJ5u1LROAfUbREq1oPhu5ON1uf7v0Cs29X9SUglRHupuPLpmHMK
wtBXbVFWSfssB5aZbxO07JMnvxzT8ef9gT4EE+cjIYrmIG0naoLGbAdLH3JdjBM86RAA8k09adbT
0GOisS1ST/s85ujDuOWoFAFJHAobG79XU2nPu0sN3IUBbUrvSguo+hm/IoXcIml7rBL1HA9uOzLo
0ePXajrnhnwd2yoALWfPd7TOWglEF0efFUMkFdE0in4gnWfzUKqqpTQLOZLqSHNsa0t5QUpIOXpo
jP7XVtIaRufGeDxugh/CTUMTdXYcla5WKgVTkue2m/JNonvpT14qdXRjLf2cFrm5coUvjj+VaJgF
ApIENZvA9/r411JkdISjzbM9oTNZh6bHW2PG009S0fb9/qFYPBdiLJ4LEH1823ROr8cCB+NEKHo1
z3JZqc9KNEh7x468k+KX6r5ujeE/NRjGlQ1cDEo7GqQ/UB+ubcacJVG9hYM9JscIOVqTIFYhyWeq
ffygtAX4OiA+1qaL8/jH/akuPjQxKlEbAiSUlmhOX0/VG3MVS+1Gfi6UCUShZITjd1CGweH+MIvd
AzlFTMRpET5BXNDXwxT0yHTsJ5Rnq7IxiVUzPT0Rv5qvam8pu/tjLU4mY4kDydfMrKjhXY8Fu22Q
Q7x/n4dQz458A+oey5XpaISIIWG7kxXn+wPempyoGeLGAYqMxOx6wEIOqYNFHdbTqFzJLqcX8fYJ
oNUBhZN+7Zx84IOvbixSel4CnngWCETk7EuHxwrPbjTiT5Pn6/Y2qigPbwcnamn3KlBqp7LUHASZ
jeqcF2b8DQAQwsE+mhCGmzt4cSDM6+AB4g/NFw2kUrFJTVhLMgzv3qXOZkk/0Pq3atgmuCz9roeU
ozhWVtL9IHDz0myftAUWyF3Spuc+7u0v1aARI8rpCP4ft+uwuACKlTBuuL/OH3JO1zNXDYHpFzwS
Vnse2HsIWoBn8JVnMzbl2iGHqOwJGyjStXHna4Edngzcfl6otfnYT/q+/jnSClzeI53Ynw5pnbZH
uM6FeojDwabUFBnW4KZpXMP0Rn7LwW9CVeNz3iPJlu0quuj9U5ogB1FvRtR8KwjLoZq3X/Ka5ftO
JKyEW69uBmnltpujqFBTFzMVsyRdRKVulk2VSKJVedLHsITDqtrpaqSBkAIlv1HL3nqkr5+PW2rm
xieQhpGgYyrWIdV879038vG17vX+J9kWdAvTc5J4G6WTuVdlKdlgevzf/X2Z3Vwfv5VYi/CHL5zr
Wb0+/x1aYiiWVsXFTBTp25in3SdkVHGDBzW1C7w6fiwML105DPMOxf+NyoVF+RUWGN3Z61EHNUYZ
MDDyC/2l5DAQzT92OFmfhG7Ak6xl0zmmaosvmWwcBz9JN+GIwfY/z1y8gHBtgEiR5s0eimZI5VyG
EnmpgP+5yFSil9jbyXetLYZPmjY2W95Ob6VBK7KGv74CMXEye/5QY6QYP0d3KHpCBl5q9aXLzWrX
03Bnj/PxEATq12Bsp4OBYaabpWO38kKJe+x6YAaEHgmRC6YP875ecQeP7Fap8/7C4vaHptb8A1et
tBsK+Wda2PXKm7GcpyglipaPStfHmTd9AOpzhWZDd3F6sLiWCU2nHO1hm1uBtvW1JHqtMUB+7Z12
raY4z2xYYgIpBueuoZxBDfV6prAWlGQIm/FSeE53bHEUp4CpO3QUE+Wr7MnxvkjiFNpQSUwcSfa4
rWF4PQ6SupZkzd6W//slRHRIQ1A6okVx/UuCYSrTvG+GizeM6p+G6OjR0KroUpelsbK981D4Yyyh
UkCGjOwocc/1WHEXSmZi1OPF6QaHAkI4TXAfO1QSN/Fk2YGbFEAy6fBloeOGRjH9ajsFk4mmoxtz
CHIn+EpI6KSb1ovKF61Ah3EbFoMmHeO0T38YBhqLbqQqme6ypY2/6VvP+Hr/i7y1Xqj4ACcQVXgQ
/NdzsO2xpHphDBfWlDbkWACQwaZ1LB5QyapWgqflB2EJUXyyJNGlogp9PVjQlfnUQNu8WFboIf5S
efFuSic8LTurwTqnVO1+jW0iPrLrj5CcjHeBeOoDMjH7CA2/SwCwtsolxV1wo2pStyWv9UdXHmX7
FFSB8pCVaGg2sTr5FHHiYSU1uzFpUCGU28UKI143Cz8SZOxM1G7VS08mtItUM39K01F2+0I2/wvD
vPtyf0eXrwu9WJIaVGDY0AVdSvWqcgrQErlIje3tTCtONzWD7kylcvaSX/hbO0D+/f6gNyf5AWUA
pWjS3bjeWfIahJPBa1wKXt8HL1OSQ9qmzSdjaopdxnFa+faWxxa0huivcnIxF1g8JI3z/zg70x63
cSxc/yIB2pev8lZLqpylEjv5IqQ7aYna9+3X34e5uBexbFiowQDBTKcxNCnykOecd1HSGQLvKaQp
doYi1Ta+EXbap2nsLe196T3nnA0r+7ly20ow5mJy82zUedIYJyevtQgKiUfdbkB6oPaJ+xT1i5ac
NzSHuNphdeB8zITivNszxqN0wlMOiUVADZyiyx9BY7VERciwT4BUNOGbqLofJrCjGyss1MnvmgxJ
B2tV0uHqUmFY16EorqEywNNBfoi/SnKZguSpBaHllM+QImySeNq1mCZu41ixTg5iWM9Oo08HFx/G
h3fuKU+OSh8ASCZv92WCx4lWlMiYrRPq1PEPzO7iJ28KnE9mqee7QWBP9D+MB9QIvT7aARQ3Lqfq
TqM7cYlbJzM2c8K2Q68KcEosXt2+iA419qorM7w6qsyQRwnZA8VOYJiL5xDyOnBVOKunUVGGr3lZ
QKbFO2CvaDVdqijvv9Zg5tao5TdGRfVAkjZxKaFUJM/yX580yeYhBbOsnCbhfPWiMNgUmtZtM1mN
kOZDvzO1bdZw1VcHlhBMkkmLHRcK4vFiH9FTSLEx1JUT5I3sZ9na3INGVX7te8f5ev87Xm9ZORQF
XVlfJBAuYpGbqCYp3qCcAluoz+UQlQdjjMxzbeAoNZgmmVjbk3Ei/bdGQrg5NH1sYHlSxWeZhRR9
2WmjiMKzgRbh9DkVjfnZszK8ZVMYQxUCM4q117wMfk4+QFNaCVRXUViW7P+AXAlW8ra5/LJTFUsS
cB2dzbgs/nPzqXsaR6f6BENXtXh8uWs+JzcHBFwL41HW65eKk+boKYNX6tF5jMIs8nsdNRCoRd8R
t8x9RU2tlQNzYxdJaUtGotoN9WTxWknb2sjm0PBOUynChncTj4mN0uEG52cmIWhlPW8Nh10JepJ/
EJDLqmpvY+M4GU5An9ZIdlZFs9VX9UB90Oshrd57hWKeSGGQYiSn8xpykZYunp3BTCcWPWLtoRt7
c9+2iIpuLLRQrK3dlNXj/ZNyY34MSWLEU0yCdvXL/VImdskDVoTn0uog/BtRr3yp02IcgUtVv+6P
dWOroEoJtwIPOwpnS65KRHfecNByONeJV27peCZHYHHJoZ3aeA8g/Pf/MBzrSI3XJOFcNnYUlAms
ibB9rro5Rikybs0nPa7bfahZswJpD8LO/zKitJcFR0JRa3H4EFLsai1Oo3OqF0m7qcNM9E9NnDv6
tp7zOMH7JcFr5/6gt74gRWWZ7rC63JaXX7CPTGVO6I+elDhV1JcKt818g//X1O6hKVtrV/KNq4Pg
9gcihTzDFZACfGoTZV4WnTHTpeVJM0fJ97XXKYc5HqvyBQWmlwSHkhUSzPUsdU4F1zJn/4+52eUs
tawWZM+ZOLu1jvcAgFxrU9QjN7U2rR3Dm2MRuwEdU6O8qtPrhZbgQVSJc5hH+iOIamMPdr57QXmj
WDnxt4eCfKEyGCoKi2hWt645GWXNtFDXLrZjoeo7bBbsT54aNO+PZawhofr/DSavrr9ufXUoXaVS
3ehcxsNQ+YXTT60f6nasPLhxvtZ9uN4ojEarU3ol8LhZku9rRes8xWBqpdeb06YLXQSAMpy9sTB3
i9cZ5ZPnnHDx9t7j8AfzSZSR6KIrEqBWhZHsL4sz5WXxoKWddwZ+CW0pUoo1x/QbX4+CB5kWNH+q
O8vLobRhGw6RLs4d0/rqlQY4mcCRmhFFar433eFOoHBN8CSyyMbD5cer9GnM6mGOzlNmmB8wllJe
0nbQN8PUrGVyt6YFVMkhzZC2O0uVbOR3UkqjSnSeozHjrDWNiVl2NzThhovBiVYC2PW1IBW4IIsg
QItU3XKjxOzLTreT+FwjFvHRHoqvQ2QrEFM67U0MXff5/ga5fqBdDrd44092EVkIL0TnfJiBOwF/
zLh8hsH74TZ2dfRCCE9vzVBCPEv4Qbv7o69MdpnRKAKXPa8J47Pdi556gN77Aa+nj8pQz7gdmNnK
trk1HmGTG56TT/FW/v1fZz4PAhib3H9nr3aH58SLlS+h6/S4D07Wz5o+xVr17eaAcIxgD8ruzpKt
WLR6kXN9iHM/ecEXddTzl8IOy03rzukjyPDufbQqNL5grkOio0mGXArl+8sJemZnVD34wbNJQdnw
G0jz6ks3RdWwyzs9nx+8rlKd50GMc7yhmbgmoXxrvggFScFmkO+gWC/H7xWnDQNABWe3NAc6rSXv
p8mpTlmuFr9YjbU2x63DiTyWBFBrDLtkZ6apIoyoCcQ5Lev+czp01DoMIIyPdjjna8KzNwfDL4o1
pooNP/1ycjR1e5hianQulKDpjnXbV496UU7l6wiCcqVIf11CBn8NXQtOIJcGJbHFXsXzQBvA4cbn
jCZaQIMcfb7NOAoL5JQ3tz5iLekPF+TRRo+Ghn+aDcLvdC35MJKIrTyMb1xfkkMGVw5Q+LUcVp7n
ad+nJQdHK2zraITeSEcwCrz9ELCzkTfpIvFAaQ3M1v0QcW2WwjpISjc4PF0qoMqv8teZDdpMGGnX
Juc414N4WwXt9NW0g3pjN4ln+iZxnz+1ifJyI4rylA9VztuhtbzXae76l1Yv11gF8kNflFD5SUB9
Obi8IGSD4fInGWXmQO8K4nOeWdm06WPKYL7JwT7cn/uN04RJqEOLh9ybUsFinHBEzsECFnnWzXIk
QVcRkp/nJkW8ZYLy3VWN8+n+iDeuA6IiiQddIRPtucWbXU+43tGPz85pmAXP00RfF4PWGZWKQJ9/
icpTPjeB1sA6c50VM8Mbk5WIR4IzZ1kiCi4XNbGjPBlntDmNPj9XjdpOG80WFVZ/So7+l70am298
RXqjlKGlWBc9vgWkoFd7urmgj896nHXDrqhgvfoohtjtyha+MTP00ygJIIpKwrdM0sdUC4FSltm5
TEw19BOgk1uzFhKTaVW4i9rNmjjBreABW5wSE4AXgItLlmIXG1aNIll2rkWg72uH5vXUzPpvqovh
U2vm4oHiW7uh7W1aG9mXAys6x/tYU6av93fUjcjhUuPn/URWDbphcXz7Sg/niW97jmrdUyiVxvFG
ICoIzKFxzkJ18FA0EnV3f9TlkoPdhR9J5CTXVaHeLk4O2uOdQ7V0OgkzbA4T/85jLDpiZzn0v53E
C9+rwC4HRPaCHhsxiofQYsC57rmLmCl9NcN9HuOwfSyGuR59+i3dB230xDtf9nJAMnnZP5F54FJu
BBRdmOH/o58MxLfzhwjFiN9oHinNtknmtc6e/Eh/Bzw5GH09Xn8UoAHmyuX+KwanVAZrDO/UUzAn
abylkJo1nxXPCaOtUeXpvBKFbn096dIk0zw6xssnd6e7rZGCeD2VU91qLxgnZukH1DyMb3McTrtq
muqVd5P8PMsJctVS80Hui5t98fmqPtK8MccIBfLh7Ec2XY1atfLnoSdD3BQzGbwKz+o7VZv50AkP
uev7G3Z5TOQKI7hA9Vm+m3heXK5wZZVl2ZexdoKpYmW+3unGZ3TT0odZ6iz6vdLFH3vTS7/cH3YZ
A//vsOSlcF9kM2VxOsO5s/q5nbSTWlVa7pc5uZaPk4q5vT/OjS9qInAgs1DeM1f0qSmDbiFKoZ5m
ZzCbg9U2db/tkFMXBxHr6luvD/Z7HSeYm2xeSAFPyhaIeFwuqdJmuEd7hX5CTdk0D0VYdErmK7Fw
mkfNjPrapyxXKN/vz/QKVsKwrCeIA9y1WVNjUVcwZsTMjW4wTnEzFx8j1cy2KmpUObiZauC/RsDZ
TSiG/WRGu3ocICXqtb3yerxxYGmO/yn3S17RcjvFRqN1SdWZ1IWdtN40rh08qhENLd9K7TWi+PLR
IGcMVtylEQjoF1efy4XGz2isMK41Tkkwzd6TqinVtoRr3HpJjdCg5VG7aQyn+FB5zlqR8cYGJkBw
ZIB3ACVfqhyJMvNKGtXmqZ+MLttCF4jNndeGa7JrNzYwdzecyD/q8bgSXM4xT/WK7MUwAQtZtYfj
QRwd8KgNzPMwzfF3+mOV93B/J91cVsnDo3VNpF+C/+tEoRcuAqY2DOF0aMISyGgLB8j0A8NQPrSz
l2rbfjSDczrMaxCWGxERAS4JoKYSR3thEZBgS+V0HUbuFxRMf5bAturDmGd6skfnf3galSGfHpve
Gz5bbUgyEFuoBL3/FkfelIyDqiMxcZlwwfMpe2Cs2gnqR5w8TwqcIB/putI7ZmgTaB9y3UXY8f6y
35w4tTqEJBCBg3R2+aVFCLkHHVX9VNaRnrwqwZhtGxVb252R9oOzCYWY5QM4L6ytxb8sSS2Rdr7/
I25tNxof//9H6Jc/QtHRXpu1Uj9VqtYeQVRl3zPKIzs7txp8EjJjZdI3rh+iBO8XqTDBk3FxD1QO
on0hNlwnXQGJwa2c9ojkTfpb3NIk3JVtOqOqZorwvV18GTu4T3geU7SHk7B49bdT2rpanxinqKib
nxHSzsFLlKmKshegRrN9MMXuD10yzt6/wFzzJPMG0D+eiIsFHhqA9aVpnKgxNzuIvd4+AIuZ+ro9
i91sjWt+RLdW2GEby5T+j0PB5YBoqNOiqxvz5BZa8yHxhv6lcIoYjk2VuDgm53kENYC61ZoR3M2B
0ZwAYSi1X5dvtwRL4typC+OkDIW2F1hR+sOQ1C+eOsBhLkVQYCw66VG6cuXfHBdXRJAD1L84xJcT
zsyx18ywNk52YTSv49SNn/usp+GjVxW6JXRlR2RuURJeI5/cuvvAwcgUkvAFovRy4ByL4KKsNAMr
g2rut+XUW+M+DctB8TE0z/KVIHVznlLnArAfKY66ODpWm4YDcB/zZHdRekpKZf4Iz9QN/FyfSw5r
HRm7IqIPdXj/DubWg7JMhJTosctpznoSFQA1zVOJ+fFBids43Jhe09m+EF6OwkRKMWdzf8xbc0XI
gccU9zkoThk7/84DcnMarTozT6owX9sy1E9t1RkHEkpLdrcBkBvK9P3+mLdueHJZyk+o7PE6X4yp
AEYzIp7Dp6nO43APQC3dBy2uC/v749zaNmSqwEBIGSWn4XJuKBhiw9s7gJoqxfmNjZSebuahBypq
Tmo7rowmf/Ui4ZAJDtgwag8AABenIwxwDdfsxj5Bsw2e9bIrsm0xFi9VXZ+VMk4PGlHRfUKoWPez
IChXhr/xIYlE8AC44qiDL3WZARDhaOQU9qmZxtE+KH1gh6g2msOpzse5fkCXBJqdmYlpza/9xsTZ
s9gfg8RDHmrZJQriwbFh2zOyZQ5SqNjYBrEuWr8tg/94ZdixH4Y6Ja5hLDCpGAthqu+PTFI9lzIm
CEjSkcWOilHqL8xMdU4FbNVDn2nYFiojzY3Is2bEbUfEleijrklI3LjTaVVJmUyeFjR3FsNqLp0+
tEidUzUYqthVlpH0vlZ5/ylx2Ol+aQ/Gyle+tdYSviUDP64KS8bfZMwqn1k4p04Zwq7bpGMc/VN2
cRZt1b4LlL2RT41y8My5wHq5dvS3mn+yJmlxa96UsiVSUCITlxfBqOuTOiHudIrrrPbndrB9pRqj
2rfi4DMGydEaefrW5v57wMXjCd+cVkmnwD6pnVLEuxbQyGcxemr/EAA32boIsOa+FodKtXt3CCGF
p1MIzBB4rbeoKNZ6M45pXvGF86gs8c5uUNnrwDpszLDtVqiqN+Ii6Fl6ygA+JZ1lEa8MfURd2wys
U5jUZuDjNy1MP3f7caUycSMuwk01QI4h3wl+ZBGpkGpGpAbe+Qnrz2pGJgKlxk/RWGILJEZjqk/v
X0MJ3oC0Iu0GlrvFVFMYQrNhnYoJ3dwnEblOswlKm85nXOXuijrejRxLFltgQ3CjgaBaLKJjhrFK
qLdOdg6zaSMEsKYKR8zPdYbTn+V16jHj3vmMCuK4EoVuDg3cHpIZJZ8riRs7TykQDLZ5GrlugbIb
avNoJmYeP+ogjuonHUEwCPDRJH4p/O936kn88U4E546kLH9gOC0P0V9XOY4YfZO0rXMyIkS0cR6K
f6h9ZW6myqlXAN/X5xE0FdYhbB+uG56El0PpWIgMptAoxKhhPWyUoil/oZ1jT/s0Naxu56oCZrda
5bRj72+m69CjU/xhhaENctkuP6+rjF07kEic8twOpYRdmG2RQjP1L9LM4mG22qj/7/6Q18eFIVFP
4lRKfZVl7VIzsiocrB6QbpV1H0LFFNmmIondqIqI1trL1zEACDZ27AjUAiu5ehup3gyJPxX2Se8L
8a/mTFqzD1OvWpODurWOiHKg1SIBazx0L7/gqLeaHSI6f7Lcuc73SeKIeRtPjmIdbKNwtokdjGuS
LTd2DXgXyqFgOLnElgVut3Psxkpq70TL1aj2TVXQlYqr2JZQnSZ4Lt3e/Q1LuVqrVV7fmqTB1FvI
h6X5zVKTi0WcaOoCGg2KwvI2KK+He0F7U+zdJjR+Zo07b6dBm8VGUaPO3KIVm6wVIW4s+N+/Ydmb
qvQG+e4wFOfcUpNj2LQi3iUlnqpbt0Nx3ZzmNnh3KJTZP+B2WXnHKWPxjd3BbbserbQzV84cPWNi
1BubSniJ4dsYlaMcGJe1H09Z+y2I224l7F9HQzk6wiAm4hNUIOSC/B2OJjLnghLHWQ8s7W2iEBBs
eE7Yb3VrAroZ8/gjT9QC04DMWAnEN04sp5UXEuV/Uil7EZ6MqrHT1LSV00g55tlUYIdniaN8aQEE
He4Hh1ufVVp68UJAneBK4iaFJjrnYxKe0ZKpfVRawo9eHEzbbk6/6KNnvd0f7sYRsmVLQYqIwPhd
+kwDhFFxyUqUU5pHWLeiTzROu4zFFzsTU/Qx9OsJMFrojPZKM/dGYJIce4ZF+pHcePEEa7oQTUk7
iM5dUE72PumH0Dm0jrD+hwWl+ougJlkw5RX5O/7aNr1RxkUVWeKsYYF74JIZ0dCEq5W6c98chKVQ
Y7+/prc+IVcKzTDaq1Ke53LEOuuFF4+GOLewFoe9ACGQH7yptqIHaARO/ZihZfzp/pi3viPdIR7w
NHRJWxaHI0sC9PNNoMJ6i7jEMKvjJlOw57CK1vtkd1a9a8xszXD41rGg+Et1jNWlMb8YVJnhl+iV
G54jaLCjHxMNH3VhZJ+aGs7i/QneHAuPd/J8EHYU2i8XNaY+pwArAjafDtVHNVHLTYDyjbctukHN
V/bMrb3Js4uvB+kD2PyyPuSg7ugggHRO9Db7qWpJER7aVFT59v2TAibCG53Vg34gQ95fe7OJ5rox
ksw7pcLp9/iXOcHGaNvQeLSmuXHe3j8aW4NeAe62PJsX+9KwEHnQFNU79e6gIi3aSHtes1VzsWti
I/p1f7Rba0gyS4edqYEIkX//19zGoHSilJfGyaK//4qKFBggUFF1srs/zq1rgYv4D+KKsLkUCZH8
LTfp0uBE28PKHrzQES90StyXWQPHimCbm/dAoRBG/BmS4dUrw996ClAdIW2laoso/WJRVbV3YcZU
yimZPZfeoYHxHnIAxXPR9DDTR6/as8TigDlL0uyyvMm/3p//rZMvpQHZp1Il5apmEEZJGcRE8Kgr
g5cAYttLQs7yIbfmlO4DxndNnRkrp/FGCxPrCnCSSGDA9UAI6fLrmrmGFWsgvJMWTnXyUhR14Dc4
exoHbGdM3A/zIAtdHzE4XX+mYZa9Bhau0ecc0Yrf9xdAk6fxslBGiQxYMfkD6SAVwMvfElJ27Uuv
CE5ZitmLX7PcD7DmywD5CK19UnsvPIRa0uK5OlkHBVBwtiEt1XYBbbNpkzpVsq2sfI14c+sawFqK
04YnHeCsRRAJG92aaQIGcKqKzNyOTVoNj2WiCjjeU9g9KDjEPt5fiptDcsTxkmYn0BO8XAnUhLtQ
L0znNLYzMnCKUbUv/LzB3RnmaPA0izLr2/0h/5BQFqsPbucP9g78KrnU5Zglkh55NnQ2Nuilq50i
1cPJmJ2haHvqy3XjQ7LQDb+IlazeRFEfoltqqN+TeQw+BZ6KnnBSRPmjVwVjfjaUDvuZ+7/wRoDg
Z0lmGzk8b4DFLSWcwgsMKwzo45Rx5XtT1nmbiTz61Pa6EuMIqVvZzjJS1/polY3xziweMibFd/l0
5HsglLs8oCjuNENSIsM4JVH1xYztSvUTRdUeKg8E6j6tSHkfAkeqLMPZsOf9/enLAPTX95HD0/5G
nxeRD5RqloBmjK3ckCdW8IKKVIGPnd4Fw6aXtiA0cHFruT/aYrEZjQgkO+ASGSh7k5e7odIcaeRT
6C9lIfLN1KXRzjGjbO8Bqniw3KR49DikW1hM9UpysgxJcmhZq+AlYjA0UkCXQ9vd1IRdNOsvdhvG
z/VYCcokkb1pY89wfJAV2bYsW/2lrVTjwZ7c1se6olkrmiyOIL9Clon4D2AW+EXLYJRHamx2cW9+
CHDnODYdEhKB4PkVJMW00XEcW2NaL+I/vE2KphL7KZFJOpyAy2n3HrluMbVcelky/67q+PsgLYCT
kfQoS1tzE8+x+3D/K1/tKWAOUPNpGYI7hTKyGFO0rhKCqY5fhkIRz2E32v94nf1DeF62UsK8Wk4J
qJATg8zE0i5bO5MRmGo9qMnLnBQxLs5aUFZbIx8mG5WcsPsBSbNdwxPfmp0heRw8NuWdIv/+r5dL
V/ZNTfcleUnjNn+cw07BP2gA9IX3W/j2/pWUPC2Y4rANgOldjtVHbtNEsZ28jAGaVW6oaT8NcBP/
GLno115Kt+YF/QalYGomfLvF2SwYPQtNLeFslkgX1RZ9FVftHoF0xivJ3a3PxtMZwTuij0QfXk4L
6BQhOchSgk4pt32nvoghjg9WjFPLLg61ds0c+voYEG2IOIxJMU9behAbRszDr+GjCaqm3ywRu9/c
wG0CjPbiltNfzMgNAHVak8q6DjvsUI4gAHyq0QBh5FL8tVsmNaVE6Tp8Qa+PfuZWYu76tAEmjBVf
uy+nyflhK54mNllszj8o/Y/fdOyzd/f30eIZShTgV4CBoWNGgQZg1+Wv6FLL6qdZsOCdOn5UWXkr
qn4l4dirj7Vb1D6ZzGxscc8JN6isrqlFX31vQGxUyWURDu/1q7bG7MBqdtNhOpptWvTPyLOa7Q5w
WVxZ6M2qaUjE763AXbnalxJWMtelVYiUHaOCD/kDcv5r8dtWVGYNaOLoJKJybT+vlOSLYVQIFm2q
uuyLnjdPhNlLS83usyZN3p6LwIImYSuZrW2mwI1/4VJZtH7fF4Nn+cAgneHJyax0+uAEQjd9yhfd
P/e/1vLJyu/+k6/AfAVYAmxpUVAanBKN6b7qXgX2o9timjo8F6K+8HkKGe6maDBddBoleI48Tfki
ksI7xJ5etpsBtxV1o5pF9NYGbbiyi5aPOTjU0ChkV4X3Eig9d7GZqXZ7QaH0/Wsvpg7TzzxNo03a
KvYxLEXb7nqzrb+ighY1k++OeIa2pW02vG1rN96AuirHT4kFZ3KjCt2Lj9oYK9pKxLza6bIICMcE
6BOYccitlztdFJ1ZqG2cvKrTWLqbyNBRyuys+DVrcKHeFvHQmHsv6Fy84N2gbg42Al5rAJKraGPz
xsF/EikKMPRkuZc/wrWKAeGAun21MxAyHZTGf6y4Upud6+XUJouk3+amM5/ub5vrqVPHQkaUvheQ
gCsriNbq6rpX7PYVIFS3H6ugf7SneLT9FgcAR+ibwsrirTKV7qfSdvqVmH5jdDoWUFnArPK4WRIq
i8Aexk71utfQU9G8bQe121uONegHKlxq+BPmePuRPK2kU9Wno1SyQpR3pc51FWj+QDlBq0qAgHPV
EitCauLcAO2rrtjB3lUiHvSaO/1yGy3YVLpSf7+/5DfGk9ZYgAFQ6AF9tjgQtUPdlWJUfGzIrEN/
nEC4bbw8KT9qWVr8tpHpSQ73h7wODtzQNKI4g7wgmeXi/TG5cYEUfZcfQ565rj8VwRQCTIp7xUBz
rQvw4raNqObYlZmp7rJRsbs9T9+6LPwOmNU3S4cm+cFIOkPgyGpWkTquBAr5Ey6SCrrXFB2A5YHo
xQ5P7pW/4u5UDJGnV4M46s2UZa9jM4Wgmeou+JYgIrYG077eeUgJscpcLOw/qn+XozF8bI1DVR49
J5+wqVaGiD9pa8Oq+lK17nfUkQ0fKQb7aaqEuiYY8MfAfjFbOj1kbhw7GGbLHmEdZ3UMGzQ6FhjE
HpN+NIwNJPBCfBztoAKNOJpT9y0CX5FvnS6Jy9eoT8zUrwju35s6mQKk5Sz3GwGtDjfdHHgh/mqk
Y/tUzchAmmmygOm6JZ2rcozx5LWcQh8PbqIXVP+tnFfoTJPfb9TCMF9z9vkL8pzxp8yDNe53QuSf
oIvq3qGyhq7eOqOYx21TISuwCwojzUJa8g2Wm9CU6WM3gfIlLoQef4pCp/3HQ7MjesMEDupyGHrs
nBm9B+JIlehvqeIE33Di8ownex6neOekTpD+BirSlM8JdXTjay5UiFiekdbG1orMMNhCI+qrp6w1
04FGoEx8gB5U5R5GtjU+Ae+pzecKpsH30WhKsbFGZ24eFWyEjcc+jqf6yBYCiDj2M/W7ofBSEDdK
2DiwN9UyUvb3z9uN3UW6iqokPW6wnlfPYhW7zCiPxdFq2+FpqovxTcf+70NAWZHTZzbVbyWprAkV
VE1kbLN0rTB7/QugsAB7IYXjF4Cbu9zfFLM7TjevGEROu8+1kkZvUZS129pRoXU2Kb5tQlHNV1OU
wR6k7Bra6Xp8TjEQB1QH2EXekmOd1s6McroeUKMDhbiPCw9ImYeIVbrR3URSlLx6ts1z7HbVS4dA
Urr1aHEmKzf7nwL05Tkj4SLG8jskTWDZ0kwte5oLTxdHkc+z42NqKtQvbm00H4ahb1xf07PsA/ey
c87xjn1CNCM9Q7cN3c8zl799SuOyjN+0gP7KdytFif05ThvFWrO+uL4TXJI1KRPNq5N+4CIcNRU6
KYglVEcNW6anSY9hmkYZV5OvUN5SEDhTi3/v79ElW4+HmUsHkg4BFWYYXcsxRYapkef1+bFvZm3Y
KeqQvwm3yetd0UtGbRpZuJL7idaI+OsceUa20XNleBm0uMIxUzHCxPp+/zf9ufAvPpd8JrIGVIEl
Y35Z67HmHFGFIdM+1kWdeq9lEHXtx4kkXv8QqnEzbPsm8mw/zU0v+jRZo6W8OEk54UelFr2E98ZR
+oYAXjFs1LbHrESvlDbZ9fWUJ99wzBjKQ5tNg/c2lt0U7gqU2V9rZJnGzyiQZuO+DIxQXXnk/NFT
XEyKKj7Kbdxr/LG88I2qS9wuN42PeKvPj+oUzv+6XZEbXxw9CA9GW3nxSVQV59KLBuE9eSgCpI9m
27Unw66KdBvhgvjBNuETneo0qj44A+WKA252nfJBy5M+++pZQkyfM4fq46bOneyUBrroV0o0S1K0
hGHBiOBAURrihlySFCJ7yGMnS7uj2qA2B3nTKBBxVYsi/NwPjSP8bFa86CET1oC/e9pVfgsi7ssc
mqGxS+go8G+PdluupGxXsYbfgmY27o0AX6RtxWWsE1Hcd3nWj8c8KxztAbW68HUWVfEUQHXYJHma
fQfNKyC+Ov34Ng+uWHm6XJ1efgBjg4emLHsdZPogLvTB8caj2eHn6GPfYv7K7FpYm0EDPaC20bAy
5esSAU0wWSwDIAdqAkGeyzkbEc1fEzelowpR/R916J+mOYz30szEj0nLPX90E6TONCcoPjYkui+U
TtZQtde5svwVNPtlqZBekbdY+XHUK6MlKTlChkLntqsqs90q+ag/KdCEwk2v5Nr4qPZoWRfoQOXP
xujGYvb7KjNGKe0BB3BUZiN+sey2N7fK0MC91ryUEvpgNfC2rElbc4q9Dnz8auqocFPJmAmAi8ew
BgkD0MlEKbUp8RhN9f4f7o9s3hWdPr8G7fyvw49MQKvWzk5pFIS44iH/pBQ2OtT3A971zgEMjOYQ
r24QaiijXn5GE6JwVyZyAUvT2Uex+8tEr+JNxX34NUmb0ntvLR0cPWgT2LswImmaLWo6s5Dkqtad
joTzGjuAZv5YNq55cIUefom62fLn0eN8OF1tne9P9Sq/lXB6STcFFExV7c+O/ut9T8m+pozd28e5
6dtvfZA0AnHyUHN2AS3kj0aT/icKr/t2f9QbC4zqMzRBKeomtUMvFxjnz9ErG8s5uvCXeh80XLLv
HXv+nrVN/NJV4r/7411lMZQPeNFL/pyU8l/iVhunr5tBiazjPIPNyCp9fOvauttIQ/uVGHAd9i6H
WkxttpNacYvYOtp5hiGfG9WYxaigM7ZRFQ17RPnEIfGydDcaY3yEm7/GwLx+XOFbS5mQuj14OR4w
i5JFWKAmHdNwO46IGiaPZlaWzUMd1HPid15VP6C4DBLGjt3s37wdCtgaoGrmx7StzNeeztE/xtzH
nyqMrLoNrq1inyfRtNY9ud53hgTUoWJOAozdjdwhf+07pdfKkUeofiyVAWFzdey2ql0Pb0iIoCem
K3N6CGisFu/tMmB/JWXvpIgT9bhlD8X2jLGOeaEfsUtWN4HrlJsmMp1PBZXWBwoN4eP9jfeHNH3x
ykACAIVYQF74uvN/spin14jRLKGSHCfiqnZIeFYYfpCktuaXKtiTp6hVkXh2VXt81LoBHGwbNp7C
jQwrY9PDqFc2sbCC/pBw1x7JosbhgzF3Ck5Yk6n+LnXhTgenzduHTlOnAABXUSV+5Y5OkW0CXY23
hW6k3g4Iz2AdulbDvEsXSa9RRzLdxNezfJK0EmcOt42uWMknq7PMAxz/DiEoVRm+UBCs8x/ASfVv
pjErRAbJCvJ7UQ6PUdtPwVMN/uucobXySXRNF3wYSJMLv8ZlHCnpfGit3/dX9fo4owMAAoryII0H
8DSXm8dqmqIras05tvTLom2QWYGyy6F/0/XsumCN6fRHw3j5EXnLUAahCi0Nmi7HA6ajgN9XraPW
YQm7MQqT119Ca8KvVUs9OJXTzAdtEl3mk/73xc7oCdeP4NGUh0g4evtjKICOI342wzaQvd9tB05G
84WH0x2SHIlGWa/JeLfdX6hbv5zHrURL4OvGxbJYqayEwhMOSXsMQkB3TpXp0VafG/PoUDG13kKz
UzZgshX9vyzpkl1C+8r9qFVtXvl2jhL2TgD6ONQlxQIQrl3RJ74KmqH7qXhFsWl0N0+/sOLhvNZe
vg6jklyNNSSiHfgFL9XQw0R0doUpyJEjgfyXKCJfzR3jqSmK0q89xdvmY/XD61HP5w55d6uVrJTN
5QByhlZ3FZ3wbXLzZOja48TN+UnzguhHASoVYWVhHuapq7/VTd+v8dflNlpsMwBGQAiAaPIIWt7F
SpsqM4q/xbEZMcHYIr8WbJ3SNf4Paee1I7cRresnIsAcbjuOZjRqBcuidUPIlsSciplPv7+afYA9
zSaaGB3DsAHLQHWx0gp/eKjGJjiMrmjad1yP+UMelpij3d8qt08yKQQtAR5HCs7ucvDSLK3YtTJx
yeG3P6g1ZKu96gbErZQh/SJU0x/3B1x5AWC/8khZaIKCgF1sTWSVSjufkv5S1kCpDmNQjprURQ+R
+Y+GfdRXIalCnn69P+zKR6buIQmEuH1AeZM/69XD08IDnd2oGy4uiVLm8wNw/HQcjAMPQ9hUzU9B
3cV6LmarKL84wdRu3F2r40Of0ZkgDY5lmNsJpSAMK7uLi79DChAEv+bOmEDDTp4IMnacDetamdDI
OJeKpW51ftY+u4SosMK0Mnl9r+dvDJhnZlraXxI8T2pQgUnsnky3Dz4ZBZJ76H4qVL9HJd4obKzs
LxlkUkXgMoI9sFhuGl1eX00e855BR+lDDMkwwvDkXz2IuU0HjGU2dvTK5QeNB0iB7JnyDC8FTQo7
NWp273AZXSceH4vRKH5zx2fGIXXstHlCgz/9mcoW4lnLvOC/QTi9chD12Ad7Xelt88kY9FQ5K4VQ
sFkN7bSiPubY+Q650w6gqOkmiJD3sX28v0dfooLrm0ASkCgEUQkngV3W6QY90ctyKuZLosXDJx3+
oXGo0Pqil28E1fsxTJOPUUh5ej+j7BwdFZsA9zD3fSuemiiKS5qhiLPtShxVgLzhjVrvJo+e8B6l
qcp7qKAPNDvKs5XxVGilnvpVZ6fDvsxG57c6t9o3WO+cv5g6tHc2ygGB0GEOMZu+P9HbTQFjBcEO
aTIpMUuLRGvMHK0yHAVVA0NNHgSP0teQ7PM5hwV64FT0G+HYSpJJOwPHMGT7Jd/UXmRarYZ3t6eK
/qK5dZrNu1mnfLhrS60Nmn3UxcMTRyfyjhYCt8lBLyzcUK24Nr4hfdvFnzR7tv996yeQ3kxcf9T6
JNJycR6VHBH9sTHni+5FmrHrMFDFK8uLH3vS4ROiyBgA3h/x9gZgRCmlRGILdGNZ+BJj5c2DMsyX
1hTJbjAz/TEclb8Ct+I+KtVO/a/g4jnfH/R2pamLSNEUHlMqz0uOc+n2uSsgX15KHa+pokjNXTrC
q3Ez9WEYHfHX/eFuI8Tr4Ra3DYYw+AcGg3rpJ6TXYbm039FF9vNk0jfek9tARYJRKbOQx5LEL2PR
1DVHLROVeqnyqTk5/RA4J0pNVvZv00gnlVRv0DYAyYYsYzmnbrqPx3T03sjMJKmhboDIkVQegKK5
zKi7OPecKQqsi6NNYt7RmteB/YXqscGZbeMUraylDLy5yUHiccPKj//qCTUjty4LBCQuTZ/NZxAU
E6KLVoaPr2jsd6Q4uXa6v5xrI/JeOuAA2EDE/NcjRoEw8VcetYtWKxAwnTQ6e6M5Zvsw78LDPDRb
wcnK/pGVKCl1BuKHxv/1gCJstAZ0ln4p+nmcj2Zu9e5HNTM9rHF0PTA30lJ5z13f90R9kmUm5VYA
2S6+KFZwutcLT7uUMRdMrqCzcsZlUegbRe/b4EOCB2lmEHfIhGaBRlGiagYjlOqXoS27vdaY9H0y
azjlWErvSaLUd6gPJQd8WSkbv3kJOSHkT9JxCKntxRL2oWGMNZXYS5rV6WOEmNE7IwBo0kGNPKAl
tIkSlXNZflP4D/BaiVnYrIsljGtqibgb6ngzF+Z+jJLxXCKJ8b7Iwui9FiTe3sPd+BM2I/ozivje
PhbddER/a9MpYeXClUI6FGXAskAzkVfIq/NCTl0XBk5yF17g7MsstPRnQbD/YHLtDrtCy835oCm6
q2yc07VNTDEaqUVZZrspK3ZDNcVSy+1Ck9c4e4PbxztF3kC2ETgbz9jqWBbECGqYlGWXKTL1JjOF
IalerLLuv9eJIr7ghwj+udescOMBWx1LwiZIbYGiLevbJRoJkT4yr8rIx599EGK1Swrbmz/KzsWo
/v7GXVs9qdSJW50qKWyLfaQlpjcLCqcX5Gm8B0TpEW1LiubkNer8D719GIlijr/eH3RtigBCgP+8
bOFlnaqszK7rxKxdYgTbP+EHoT7meo3vIH0WGqZ/MJhsWqAcQH10uT/bxq2mgL7GpUznpHpSkX08
Gq6CqG+sZNbG51y5yinEAIfD2gdY1U2eObgdkkMJV7ltJd4hRXpJJa/29O91PSiHDvHvN+pKybeR
2rq89gg/WMLF1TNHeWSWSmZcHMWtD9AEjALesJscpO7DThOGc2JLaxsw9ZUlBDVGoYoHkk7Csv81
OaIbutnk/okr/R+e7Uz7QemkeeCRM823oqXAEeHoR8cHXCzIBvljXl0xLsmAN0825dRYZO+Gov9V
NfAr2oyCOPszNbbMfFZOBQNK1X2OBAHs4lQ4blGNMSWsi21UavdfL9XfHig5Wt2ZPR1Q7daxNT20
CMrPG/qca0MTezh4/4Ln58tezzXOrASxi8S4KI5SfQSsladnx5hy9wxGLf1OQjTAb82HP4l7bLRq
UEakRkKBffGR7TBti4g7/DIrdnoQjZN3Ry2eg+c5dOuL2mWl2Kjfre0h6a0mpWSlmMhiqiFOSqrR
GPqFKrHyMcZtxznUZZ+kp9Se83Tjw65kR7Yjj6QEZwDMWPa9Rq2CtAVP+OMsSP7cyMvtg5O3VAkK
ZX4kQItPvZaiGdbm7aNiOGH8IaqU8JHyifb5/p10i43DnIrAi7Rd0g7gHlyvsmtkYQovOfsYhzZr
XfatYe7iYow/l2Ien3hV2ndNMlUo2tsD/HBrRKWuGsVPYJKUqHF8KffQ27ek2G8jKErK1DGkWBJn
btlJ0gTYN8dqxccA6ke6i4OKsAJs1nsAP5R/9UH5kgKl2sUT/vIb797L3Xgd0rD5SF4lw4dTtzS0
AbSWRrhmtWz66hfyzADuI8t6j8KMc460NP9ciKI/tnps7uwuFI+DlfQbF83t4XN1KOS0mCSn+0b9
l0o4lseFO34koEm6/RgDeRuphnxCFSLxdq4OA7GpVX3LoeX22WA/UosFvURHC7LB9XYoUB3sE68a
Pk6B0f+aXa99BwWoUb6C1ucJtszQCd/8UgEopVhFUI5/wk2B0pxybIrayL3koXaORKrru6ZNSghk
ufs5n+vgx/0tf3vYZRqJWRhadbwBL6fz1R0ezfHQoqvsYCbQlr/6vrcoh9rBtwEP8i/3h7o9Xbj6
guchfpLurGzl689p5iGPbZGKD3hbze86cyzedXXppEdvyINHMwuGSx916jFqU0Psa+Qmv1pGG5Wo
lGuxHxlT+V+camW7scNv8iAIFkBNDZq0QFrAqV3/LF0EdQvCRXzIO73+BYl3hNpE66J8uD//m90k
7ZnII9ExkSL2Sypx68WFqQXd9AEShzuczSLixJgtKbrVhMWvcLbt0//fiIsPHiR2a06Itn7oIGY0
e8U1s4cgbJv3MfCXcxzr5/vjLTeTtImg4QOeAAw5u3jxVtV2o8BhivPnqjDTdzzLxnNpBBctSt/M
BHwZCsFfJFL4B1XL60XL6nwqwirPn2MnoKVlYjEMoi8rfTCzWJy7rf1DQ75t2qcakin3p7m8juTY
dEqguVPPBtqpXY/dNdaoD52bPY8jLag4q21Yf7m7C+1Oq9Ckco1fBdrP/9wfdbF9JLcU8KIMlmVH
l9voetRxnlK3UbLQn8bGekZisTvYwi32ZoJGDKdt2iKqycfu1cX/vwOCYeARoWUOJPF6QKfRWlUf
1eBbh0NE/q9ZVL0Pmi54qKda9Z4TbOLyz7gMWvZHDXkqb1/P4ZaEweJTv/wG2TYgvpRyJTfVdHpl
fTDPyrc4mYPoUBeeSupTA0D/OaS4uwDpsusAaFAoquP97718+P53bD40B5YuOi2y6/lrtLH1HpV7
Pxn7/uh2YbKv1MA6lVGgeA+OlTq/a6LFD41ZiLNatFFynG2hbPyM1S/w6lcsNnrfNEPTNzgeTkbZ
DA+ZUY2gZ2NjFp/sOB5/DbOZoMaRCHPLu1LOb7n+NMo4W7I5d8O6yoIcH63UUL5BKMMpvJpM41NT
kb4QZ2ATeP9rL0Kcl48NbI/tDQ8C1pX8DK/eISu21FqEQ+QDVBbqZ1UvdGU3atjLHgh5wiezad30
F0HycC6qotm6udYOl02QI5ViUfpc8vucGaX7UtShHwjMD70qTy5zUdT/pB4cAMK6wt4IstcOF7QP
nh2akSYn+3q+hjJ54VA6If4YgzscZpoHRxBziXFouUPp95qKMx76xJ2SfVtC6NpTvlbqjeB7bYnx
EaInKBFKvH3Xv2Kuq04r5yr0HUROHwbDCw7G1FiH2gYUfn+B14eSgCiSevIo+eevFlixMsafrdDX
xiH9W+hSGEf3YBdpbe9sJYprg/HYEsxD3qPCubihDY070m4x1MW3c3ymsmlm+N3XFW7uWmzpb0u6
X/YuRu1AtgkeyJcWX5HgYZgbtw6+RbXQQNGkRjSdBqUJ5yNU38E53f+Sa3sVFDwJ/gtBbamFpjft
GJZSVMmqkbMcHD09pFXlfpyiIdyFwbSl87v2MWU2JI0+EChcsgmp5oVZr1bKN5PAcFd5Dlp5WR8W
f3lmlG0Zx6ycC5cU35NyBkxv2ZkyBVqdCsaI30CmRHvmOT9qgNnedXP10Ey991dhxM7JSJUh3bkl
1uIb53JlssSmXEQy4eJfi7WsaLkB0GpCv9Wm5KHppvapi4B6wHMirri/kMvUV24cBqP4Tj8DmODS
WcqiCERS2ym8sKUoPjih4vyMqkLEB/7/+pgPiYj3c6pSQu3mWS33tStBfAXYn/5QN9Wb7enkDwKF
CvlN9umAo1wf0iAc8zHLNLZWpQ1nmBsUrfIIbdZqbLtHjW+wBT9ZW2/WmnoqBAPn5nvnaayIJrJy
39T736GTz/mBqq5n7BvuvgdnVuJLACXoGASG+yCMreHXlluq7MliHTWIl5Tl1a0U6rmpZXGABZOV
GN8zd0A7O5rNHwUX/8/7q706FOVcmP+qlLuUf/5qKNsJu8bwROJ3caQEexXJnmKHKutQ7UY1qzfy
yJX3lByDHrfG403jbJG6mvqYjC0UCD+bO0N8LisrVz/aiV0NXykcO95+9vo+/y/QtOYsLGo+n+7P
duWScnnHeVBlbZfO9/VsK4DVQZi5iV+F5gToAl3j3yS35l+O0Vj9KbfHaAtAvfqBJVBONl+omi/i
VQTvWOBUSXyzsKdxb4+WkxGx0S68BMmofb8/wbXRZFXOpq4sAe+L0YJ2FMYY1ylOYWOQ0wuow9m5
5Lmb6//Gw2C+/Y1B5YdcXQUfJuVerr9n1uXgk1Qn8UsTe7LdwC1ZHNqmnB9qp4y2UCzrk/u/0eTq
vtqrgQ5PWwvjxDdaZD8+TfUsgicg2dZPt422tBXWBgOUJS3mUHMgPLgezAJgb/YKXsJFlQbt5zHJ
Enc/d5jRftIhjFsbt+7ayZAwZajG3Dk3mDMqi6UyiSn2dcXo851VkTjpBeioXW5Q9TuHg+uVBhDV
vvmJFvDQ/sHJoBfJlpEYP5wzrqdbARMow8pJ/aYRzo/GmZyzlgzpsVQa41MM+HXrmVn9vqhaSgE/
HAKWahmtaXexDijbHzShzgcvRZtgp6OVNOxztd7sua4ORzMBjRPpc7p8Q/oq6tsKGWrfjgyYtI3Q
5nTfqE6+b91BbNgMyY+1yFFodchSAwxeqliLQG8K2qZosyTzvW5w6yd1imfjaYA6shG9rlxnHkw0
WqnQnVi8xXVqOF7Yi9rI/SAf7eykxaaVjLt4ENPJqpV5fiydzNxSVFkdFB1YVB51RByWgddgRE7d
S+PJbgwK1M5GQEI7pRuH5tCWqWGfNLRwt6wlV5YP51Zaqqie0QVYJiYhuoWWXqupr1giQpVGo+Jq
CnLuoIoh4BZwe+5fpKuz5K160VYi+lh82kkXYzg3Zepb9TT84xXjwxTqRrXHQSNvqakP7VayJ9+e
5aahP0c1hRUFGbR4mzTA7smEAI4/52Xx2Zy5bakpz3a3t2pu2Wda9KDmVbVz8re/yogJI8CKNjtP
47KJPMN4c/FSyHxq6Xl9siqEapy0yY3nbMY1fh+NuhF3u7AKVHcvlLx3/77/sddWF0CETB88Kckv
//zVxY5GXI9cip37ep6WP93eU57t3rCDPQT48fz2sZAeImGQEQgIzOuxPAWV3jgQeGmGtfU+1ori
K6lREOwStf1xf6i1a0BKZtAbpL1COHk9lGK2hCLo3PtFEGrjIZ9aJzzCGdtyElj7fCDKgG4RHBtc
OdfjlMLWB7N1Cj+MXOtfmuUuJpJdgSxIgfft/TmtjiVR6NREqPuZi3cCcS0bI24v993Gyh5Q9yk/
4uTsODt22BZ7b3Usbk8w4HR4bvLlsENiD1pq5tcpblfv0nRozm3BFXHWIK//dX9ia8dPJ04jFvbY
hsvSLVoDEYafuJGmfWJj9KFaOxdWyiUdEDXZdeP4S5jG+O7+oKszBAcDppN4H92t65WD7TCXXcbG
F2ljvs/arPs5WaKfDlYL3vlwf7C1K43iMEJY5GnQfpZLJ1FimsrOT7Iic86iMPJpF2sCyIg66yF2
3wWc/NP9QddmSJJOowxlWUk7uZ6hh8SyEps4rrqqKOPd6AGfLY3JfapCZwtPsTqW5IsjWkFNwFyM
RfnP1oM5yH3PGuh723DPjqU14CKlGdFWB3Lta76oDDI1KU6zGCw2ndi1Mxv5Rirv+QlhoywHaizE
UctF5D6SE7+x8ScTc2jwoFX/35CL3eIC4K6wYCv8vEH95H2cGf13DKpEvXdrtfs81HSp7q/e6iSl
zhSXMu2hJUIlqdu+GbK29G0VGy6Y7eOHQIm1ZNfj3/5u0pLiyx8MSKLEJSZFmcxF18uam7nSvLz0
IyfKzwPLubPtWN13uWieeJ7mjetsdYKvxlus4mCFeWaGRekPNc8eM2QRKT2av4i9ix+ZVrkbtU15
yJavPGV7qo1AcYBULu7qqWG7hI0ofUfNRX4Q9qjDuyvdeiM0XDsLRAhSYxwZH/59fe6qsfO6kAIO
/sJd/U+mGcpDE+blp3by3gbYfNmVEu5LAIGnDu/d9UhzK1k0RV/6+AAm+jEDGPKjzqLNEHBtqaQ+
oZTyw93rpu0dFkmCXU3pJ44IP+VlHXxJ5qZ7gMX3uaiFsREUbQ23WKgB2DAY1aT0hSsN9/q88HZl
oSkl9X89rA620/xBygnTCkyD3P2s3SI0IW725k43C1+QlpoHJ3GMkx3kov5iCT3d0pFb24nUJFBl
gxovzVau1y3CQSwNo6FEi95yPiZKFyOYV1fWxhO3ktgSmhNc0pHkJlnmecPYp0EzWYXfoXgfPLl6
pHbnrLLrc0Xm8r61MK3YiyAqVYhG1ZZm89oqvh598eapTiPDFZfQaDbUT2GZhs0pz7XS26XIIagH
r8Jw6f4VtvZd5QeV6FbZHFxcYYWwEThKtMIfuzwZzrqiDfWp6NUtqOL6OGR+cANRQ102Aus2p6BP
quAjPqtU/3mxNlQfPco/b5R+eTngUvkFoWMpvLr0sU2ccSrnuOMk1HGunKNcPJojMk5Z4XyIyjLY
cg5cXTOpkwGqBq2v5YUiqjlQyAJL3xyDvt5lQ1AepjCbH0TddvY+srwtbNnqHgVtAXEBkCLtuuuj
UNRGWtWNUvqKMohHt5ybfQEw7PdMW/DMaW0+4Q6WvRt1Xr77m2Ut6rRejbw48qItBmPI0sqfm8Q9
KuMwPWRKk+/SpojOM/6U37wqUA5/MCiYU4mzp7a9vGcQ7anCKGtKH401dI4UEbi7aoAAnRDKHFSu
8W7vDubWk7S6YR2cxDFSAWpjLRLcKh0qOuUhF45L7+SsdKnjHiXIbuPpW/2mr8ZZrKY3q1QkEpug
ZaiPMGfj/3AL1KSqFU35Y4wk+XMatu37+x917cFFhZz3ySb8BDN4vYdi1NCADMr8Yc6V8ZygZaee
amOsjPeosVrTxrW6OpyBDKes3JOyLAIXsoamG4WX+mis6Mq/mFZ16bPaWZXd72S3OPnn/vTWFg/F
MJX+CxQQcFnX02vNkbc3agtYSoJCnaZlBIS18OwtQ9i1009/QFLAKLqiQHg9kK3VVolZdeY7aRn/
25Z6OD+UUBSLUwUrC9qfZXQP9+e2OqTM/Cj20vU2F3Ob9clQJ6/NfRy48ujiWYDpf/cQ4ZrHsMU3
Yp+h0iY24osl7uzlWmWGYDEg4d6ahtJDrx01dhT8/+bQ+tHMwIRPRFO59ksz+3I+5GaW6eeuR071
kg2Z5qA2KlrDQmPPHKJu55SQxc6ibqL4/USw9/X+V1nbYeSloL2l/zBF8OuFaFo77GrEhX2zCucv
BZzJfjcl2fQuzD3vy/2x1o4sfSGwS6wC9ZLFbib7bYvYUDK/g+spDmoUVcMXvTWTYKdSid97afLd
defc3hh3bVcDfuMIMcFbgAWSDS1RCIe2F13m/Q1JulXivaaOYgtmuLbHZAiEVLGksi5LXMUoWiWp
ptxvUNYKDnocTL/xVVaRDQ6K71ajTef7n3RtalJThpoGAkw3BW8nK4ErTzGbWsnb8VPUziI7i9It
hv39gdb2iTw8hi0RuTeYEV4wa04LstI2zYxo12si7h5cdeqaUxNNg7vxYq5+SGQpOaqgVABtXm/L
vOqxf7eB1BXtOJ5jpMCe3BkXtl3cxo6zT6JxDP7kU+IDLpvvlLKWPkMiBVim6krhawlWZ8e5DOiG
mGDcf93/kqtTw7xLBnTsyWVtLc0rtIdbkl9baWPaP12E2WqM+Oqw19sxsg8JAL4trzwZYSwTUvkx
pYi/pKEsjl6eGmU6Idfmjw5uIZaaFN0usOfm4MzulO57+n/vgdsFD3mSVh+pq1b/3p/12tknDaEY
S7JKprpYUEyUuN3pGPgq5vHxLmhVrYLs24ZQpyrgVmpj1whzxo799/2B1z43kGYmDgKYa24ReyUT
3tAJyb/vlop6JFhH99ruW88+0AxuvjYg2OaNIGF1rgRcWEtK5Z1lzK5WldE7rZL7beEMySn1oMc+
KkrViR9KMkdIKooWQ6kdEnbpVpC7PjY3gcSycSMsvnOdVdYgwaf+bFARCK0kd54wIJHoHDcr/hnd
qDF2vQGSbqMbtnZB0FSg5w/R/JakotpTY09KQ8U9QdIS0++0GZ9cm4vvM0SdJNoqUa8BWEB0QeIC
+MSxXZK4qgY5ZzdNqLuLQfvbGqN35qBTdVe7MXwfOSL9LpI+ekxUR/ytpwXmLJaef9G6yfp0f4fd
fnLeT6pnfHQ6/zww13eVFo+lMwMa9JWgqU+ZoThPbpsnETQk9DN3FZgSKALe2Hy8P+7tzmbcF9Fo
nhvoEYuApgd9EfeOG/mG01dnPTOD5MjBtdp9FnezXOoq3YhHV3CpckxIMzQGJUllcY+o84iQFUKR
ZNpt6ux6Z84edIqiw1dPMYTY0Vqynccx9prsNAXpT9KExgt3ejJWWzTF2yuNn0ICgJE3TYMbAqbj
QK63Oif2k5rMZoYp86sa4jl+zGuwysdgtMf2rOBOT4ag5O7ealPTOd9fgpVNyI9AWgF6CCXbW8l2
SgOFldPQdxIiWES6y/a/wuisXZU29tGJsS3ATBPQGpt48mN74D9mIVLmZCnNpobQbTQgdT2lygu6
mICG5Rl91WGr9LlFsHSM/Hl0bQQwzErLT9TykDG8P+/VgSTensY+ZfHl2SsnFdySFkZ+HcHrRcg4
jYdT5mRiC1ezMdDy2RC6sK06qRnI8OqHmCIFOs0I91QbC7l2lkDtoJQnsfVcKNdfzhWqmqbuGPtN
iobcjkqXqp5NtL+GU23D9EcFUa23TF5lsnj9KLNrIKHC2IHUh3Ln9aA1rVqlCPXYD9EbiZ7gLI//
eloWfhjLYszOoCqicWcMc38uptpON9Zwde8yEQICyaK0lyK3emx1mlHXmDn2Xfm3Y0TD+z5qQ+s0
htSHdlkTocgdlok9HxOqteZOG/vBLqA6uNqvolLb+nB/V90+IXwPIiJDdh75W160r7Zva6pJEHhV
4ieDVfydqbOg14IF3dHOOUf3x1rbWIi8o5JKkYkrbXFUoqbSGm1OUr+FgzQ+o/6iI0UuxOhtFX/W
R5JmGNKM9BZoGaMx2UYNswpNezpUIGfb3xhPVFtdlbXPR6xM/Q5oAf9c1CaSTG9qR0kB9+jZB3WM
yn+Uvv1vmicn3Ng6a1OSssjEsBwEKiHXC5UFCN3l2Dr7/IwhO6IC26FjTl+g2UCerd3xiAhi+sKD
Ayxk8dzkNjj4As13P44iZ/rslUMW/0CvKk52eDBW8YfUjfoAEqJad+deacNLO9jBlmjP2gP/+lcs
HnjV6LF+yOvEb9tGfejdDAHCnMD50A7CfLQyS38CWdH1GynX2rDycpCGRuAKl4CNhCau1VVR4jvR
UKSHMAzNd+jzqH+Bs8J8bu7Qr3gPW3beko1f20hItoM5kgI9Nz2DuBswha/1xI/Bxz8BpiR+0R2M
qaSevb0FKV8djTr6SwkCOO4iYvWiCV78MCY+umTZsZ5G74sXVxMlvDH+cv/Qr20nbncwWxKfT3/p
et+WfVGbVpUmELUihCMxIqjaHazTJNmHTWjp+8YxAOFWaZrFuxDe617VItP9fP9XrE0YVRKZkJCS
gNu//hVC67q5h4HnuwGqS3t1jLXqU5nHg7Mz+hKP2/vDrT1tSELTu37hri9fGR1OWjtkPKEVhZ5f
vaX+PXS4LCSIMn4F051sDLc+u/8bTt4dry7xsDYnbc5z3GxtIxVHvOoc71M1z8ArSG7jrVds7ZC8
lJQkalzGPNfD5U3r6kIrQ9/GPCd7n+tq0CAtiY9OfBaJp3x3gnqwjpEi7Op0/8OuzpQSBYAO3o+b
0hnP4DRCiwKub9nDZ0yWpGOLUmUHt0BT8v5Yq4sIDRrCoWQn3BRmpwHsrWCsqNaGPWZq1lNddeoO
mH50iJzReXMDW9ItVLDbkIGRU1nc8IoZT6jJKaE/m2YxHqLcDr2DMnfhxgW/9g0J3imnU5jgPVlc
8M7QgrdXusRv2jq+JELksuiipHm9b3W90zemtfYZKb2ALASBC2BrcfS8vM+DriZcH+k/YQI1m9YP
ZSqNo+sOyd/zaGy+HasTfAE0ujzJRObX+9NIKYbagET8Ig/7U9ZHXrVX0rJFfhQ1oMP9XbI6GI1l
2VXjwVwS2bApCEuEHSM/0g2RH9FVLKedjqZJizAealX3R1v9mECoMIaTvklLtKbdYFMvYifyB1oU
z1g2VM8aiM0DKJzE2sdqTKz49hEpP4Jskhr3ZL3XH1ODnTMlHfkNkr8FIj/tb0sE6aei7oajNvTR
xudcm+Cr4ZYvk7BtpSuRjvZLTLEOxTySxqGJcSQ/jn/PVBN+/cn0JBfOAqJ906DsRoj9GCGxfMg1
/gQI92xNNvZ6RWdPu6Cy+j+4qmkPUjUmWJRml9efs7aDuNZoLPi9XWjTvlLq6a8mbQPvTKRvvLs/
ubVkhyNgSRY+SiLLyoGOFNUwULHwM61Wjzo1v4cKmP2THamesnONpkS4W/V2MxZAP+4PvbaOFD8h
EsOxJ25dbBvM7zIVd7HUn1rjn0wZ1WRnh036ZGojnqmhmn27P97am0Stkw/LDUOtdTFemuaNVSgj
9AzHrn9RWm2LQ16mxbG3S+OBcNZ78AKhz8f7w66dfkpe/CWlfG8406izwGxzOoCU3ai/GwcKUXth
Q2IqkkrJN87G6mCkGdKSGdL9Ui+udcq4CdUoA6XWNz4MaE6I5fTdUThmN57+YGZgUckEAM0AIb7e
qJkaF21iZVjihFAlEFbNP7lKRsOosaI/CShe8HdAZkD3LxmO+Rjmc49imT8qXT0/OLgE/bCrqPiI
qJG1aydcEnZ6H+pbjOfFJpVQRk4gVTX2KKnOEviUEpp6lRJRL2pn9Ukv3W+a2URYV8zvh7xKNyLh
xRb939EcXngp0AZEevEQpokCDsRq82dbHXCZDdFf1ncTfjvBsdJCsW+gTj3OtW10G/vmdmC4biwh
pVI2PqSi66WsoyCLU3PMn5Mgmh7DpPza8ZkbKC+B9hCnI0FAlY1va/0yW+qEdLUBcYBtQY7petAc
BmlgFWHxHLruBPQvM7zmlMXmyK1uBQZef0NTbrxVaxMFLocyFWobAHEXE+3rMNATNu4zd692MrLG
e1ANTLZCjNY+NpOd7ZGa3xp0cSpfJopUDNxuUhyCt8WgYdRPkHiq4rmejObYx7NmHsOwm58T0B9b
rGqTr/aqfEXVlfaGYdLR5aBgbbA4lU0dB0BLLO8YauBbpEx6ADk3V8et/Ht5NBjIAzdNoZ/KEI/r
Yla1oQVZnzfeMQoQbAkm0/yM83i/k5Zel9Zty413cXU8ojUp22yRJS7GGxJdU4bK8Y5JWTmnpmBn
FuRlR0A84x5C98Zwy0V7mZ589WWmT4VosTs17jM3UnTvmLlV/T1W2vpYtXZ8pmy8xblfWTLQaswL
7xOCtmU5VWssyJHCxBwhL61DGertvtDbNzJN2Bg0SmkyyqIiuMNlh9OqhyQwitE7jtiV70KztI9m
hIGCrhX5yVYQ8yphrZ/R4NGP9x+K2/kxsnwnkI7g7V1qbuJNmOuB3XvHPjG8k60NHY594RZraGuU
xcbXQw/MRNd6R+4x7Yl+m32KbHwF7s/ldhfKucj9R8YHpEBum1eJdDpoRlUYwjsiBCutFQeTigXk
ftdqu2PcNt7u/nhrs5IYI6oSsp22VJaB4VYLE4O8YzM7ySmeyWYp7umn+6OszUriey3aR1gNLEdR
A7USbR66RzG79kMKsS7aCb1w6LcbE5E1WJS3zgvDHyD1YNE06W23RJ2ozhx0Y6ulp7l3y+fWnupn
ONDJ4f68bg4xkQLWF6jRcFWx5RerFaaa3Rop1lf1rNd71eYNHUWRHMH/bOnS3PifSX8vrlteM/RC
EEZb7D/FrhSl0XEQasI6+ZrRJT1bXqfM+1zTne9m3rUfuf/jo9G4UYTWtxVcWruxf4V50+E9hPKq
ubFXl4+d/EWwI0By8Y2RcF/MvpozzAWCIT15UZO/y42meByJmQ60P1CQt2ftcULieyOZX/vkrweV
W+31AYnDUlTow5wQsxWnVhPBIVCA9/cJDt1vX10q92TUSIhI8fLroSzB11UihjKjMkaDBptTXLjb
qaAanBRb6j9rE7N48KTjC83NpdRkF6SdYnQZRh9NDL2aTMG1qUS6jX0CNF9vqSDeHEkWT6ZlUpie
fshSHr3HYGRq8yI9QU6OP6gIhcEUQoMlQX3hlCfOG6FEmtwsgHqYGaqLPLHyInq1bmASgt7UeQUm
s9ZRJx3GI7oaxaEOicrur9si6ZRDQSSA2EIIJsFLi5OiR6YeFl4fHM3CCd2vPdzZ/MFKo1K8MzPa
uvsMoxG9wxrdwuanrwecx+7/gpW1JEGScFH2D43FRaCtaq0ROkmnHPVgsH4Gwk60w5gb1cfAisty
4xJaWUkKaUxTBZwKAG2R0KvhDDuoVYkk0nIE4FLEGOy0jkS/J90weGiVibnagDjefmMOBnkgAQxA
Y0hn18tZZCkaQa7s9w+5s9fzuT1Ug96dZqgxH9mz3aENRYSUSBVuTHc5shRKeTklsmsIo34Rp7WB
jS8UOJenHCuH+Sw9JL7HntF8gLMFuw6Xy8bb23r+P5xdx5KcvBp9IqoQmS3QaZjoscdhQzkKkSQB
EhJPfw9e/dPTNV2+a7tGDUifvnDCWDZtDc3Ef/uy2/h7o0djrAfmIrAQr597bGIaVzAGLd0+ScYc
lpPyJzxM/J3GWPVKfN3+1n9T7b9rAQQMT3YML2Az+notCK5NaCrUuqST9urdqCEdAiVhK0+dz7y5
SGXbNB+SiC6nuRlofIuUIaWH9x/4PMjjRwDNBMwaAiBK1fM81a+drm3TZinBcuDHKvXoU9rY5EMj
pvQJwJB5H/Ze+uH9Rc+3NFYC6x3127a5NtbM6yef8WvWWABKVEvgNX+Dq41mzj4F1WneOQ1Z5+8D
wkj9b+12dMRer7r9qv+EqKStfQ9CzUu5jM3avpA17sJiAdgx/BxE4PbmKKuXj+8/6Xmk2NYEhAS6
BduUGIXq6zVdh4famzpbDs60JjtoDWldwAmtJVnCpuWaf8KFFwvoCrK9v7ZiqPZfL6cFeprDktoS
jmvRQYcz/dQGuLe19WqRK9uwaynS2/0DCDRGCVARjJCNnQdjh7ipTGq2lmRFpMhCMgOtJaeZnFzq
OtFR4zq4nyENcGXGcA502L4mEjKgLVH0ACd1PuuHZcIYVswu5UyJ8ykZK6Uy1rOYFOM6PHqJjEEv
AzDwsZqqqNmPQU0+VQ4UXE4ADs7XDCjfRi1kbogcBMrqaIOeUwhSHcx80LUpZaPoV5CD6U3L3d9q
4c4zDlX8ANHj5gOuq2sdprdBZEsZt4kjdFw2Q5jXX3xtVD9JRy5lZQaz95hPCwoc8wsQY+R2qOvm
acFs+y6o1unBIRH0vd7f4BcfHPBaSN0hlEFb4vX6lQZoOIzxGdDX0s+QmE9HKOdqaFlA3yJa85qy
7kX6svsNLCF/eX/xC5sPYzqMDJChA+d+LndVQy1TVQYP39Wrs4P/THs3psYD59vquVjCeYLtnzte
Ke0vrooibhPr2RDvZ3eEgUYR5B7ipax5zXY2iG0Zw4+g8NxWjGh6z8MBMfOa49c5Sm/b8JDr3qSt
g+2KetOAJm4dzvBNBCwBkv12o8ABRcU4pDrr9LGvDNtpbug+bMMHZ8v8CIznDv/HCwd2AFcW6lgU
Rq+/NkZhiJqQvi+dutLfUyhc1bVbo/OOEd+Hqmbyw+zU6f79RbfU8fU9iQcHqHqrQzbjnbNFIcEy
r2RODC78MTo4EOIQGcQxq1/vL3PpsyKtxBgWMgR4vWefFbz0TXe6gyj3ZEZEr9hCEM51XJEbj8U0
96eWPFg4CosrecCFO2JrJyZbPINg8PkRDmxnqpb12MWxEPuqn6vHRY4fh6kfruzcS4cV60TQ0kG7
FqjC158PJaKrvEmbUsBA5eMkrf3k8TY5OrTzln0cW/VAvTFF7QXK8JWAfeEpcdeDsgZdOoTK869Y
rXC0RM/Wlh4U2TMcoKX0dMPHG38l5Jqb+IWoiO4sAgKYDehZxWdXvV93yUrZZEsyag81iPCLOpi9
E0psQIpY/8tzE/9PZJqPgd+In/+8kf42waErDhk6KJC+fssRivhVk3gtA13Zao+cEnyyjAlZ0dxY
lda3g2bKLWIAW6/piVz4wlDWBRAGk6rNHesss1J+AzJia3Adw6TGyWAcV6+3wWoZ0MsJegtjA5tp
d3ZcmTVMD9f4pm9cexGkEBZBxERVDU/T8xevgrZautHBV04TjZWGNHQK6oMpfDd4bB3yxbEdr3MJ
oOCQQ+CMuqdhJY0o0ICIPMjONrXcBZv4/Dd36JgsW9bxQnlL7OorV9eFuAIxYsAU4NQNwOZ5BrFu
2ofM90zpjov9kgRVkMeubP5xvr3FbcxjwRvyce6QB55tBw1rtpDUvS3RWmjiHVndfhf44PiDq9E3
w8GEyr1SvV3Y/iCEbGbxGOahMN92yX8yXUgMi6bx7FqmaAvBhnHU+n5tYvd+gKz1wzwTOsAMIfbl
qa2j5TsbXdiIvH8ILhx3TCwhHAJQBjoQ53OEAJx7Zw4bFz9Bg03ktop9rGABKKHcp7vuH7tG2ztG
5ETeCwwWvPHOrogGFECgfXu37CJu74Sv4BJtN2HK00D7/hr46sJNgXptUyn5u9q5cxg8GVhXQVit
THy6HJokMB8YNIVfXF+5R5MYnam0tVeql0vfFMKASLGBGsRo9iyk4cY0nPS1WzawzMinMQ1uJmHr
jAiv3wH6BsFAAI+fnISJh8qX9MolfOmZIbGzWV/9bV6fLV8vcQ0gLyElmpDxz16t8S0mQ/VNJwjh
OTLsmheR3aw23t9H2989u/zRfEXDB9YFG8Pw7PQkjlfTdtSkjIS/VAw6Dmun7kfc1FADqBJnDnJP
xKz68/6yl+IoNK1weyAw4KY8W9b47sA8Bwezdlq/gAaN/5xYd8yJAy4X5MWb3WgwXfQ7012h3FzK
8zB6w6HFgBEN+/Mpbuhi2tEs01pqtK9YrrajM6EvMJL4Y5e2qskaDWr41xkaS/UtZucANLbgt0Nt
sCL/7D+2nWEMAjHygUUVFIjOuk/BEOAAabGW9TDCPbOFCRmIR3VmXbEUdhnnbHH1eIA+ZXpSDWRR
Kh642eTX13A7lwo+wPI2mcOtHw0A2+ugBul92iQhfsngaPndqkh8N61x8mmi7Mis8YvYiThQJ2pE
F31llt+kM9ooZKE4ke9vjwunAag9FNoAFUBw8RxzWuMGbJLFwzeCMtgxRGduh2izLgUUIMW917rg
yA9DLa8cwgu7EhAURLm/GL63EO064gOm67a0qTO5oBRzq/MWnR2641EyhND0nuBnmFRGFE1A0DW8
8twXojp6kJjxYBgNkZ/zat930LlTkEQsa+sGe1GtMhsT8EeTPib/nqtuxiUYd0MeDX6QZycw4GbU
GP3hDoOVb2mnBsQznEiRLQh4d94EJ9Nssk3bQ+DB9+Xh/Q988RQCU4BjiCQOY62zK9QZeDA5LsEX
JprlOrDhPSFty7MERvI3xuGyABFBPIR9gBLboLeehZKDGfb+77j0wjdjVdR7wHQBYfV603culySc
tk0fEJjsDZYVVFgPdvTMufLIF9IhtHLQTNlkwJEVea+X8mFEo8CKcksUW96TjLpp5zFCnt5/oAvX
2KtVzuIJlSNgGTNWmaOOfJ5NV30ZYi/ZkzGBNiNRyXM8VN0JGKux8OHJ8fn95c8PLljA2KL4g39F
nBCoXz8kMkEWmmS1ZTtW6V0Sd/JLK03z2bU9a3CTeOmQQVU5uJKfnD81/K3g94PJCMoKmF+cD396
zHxGD+qbJWCUK3DpQOqkmc+kPbT9LFRhIybQaBXyWc6JHouuRffrCjnmfCttv2FLP0G4QDX9Jmal
ZJlS25K4tEmjQXPAzDQoyNgA5dG1U/yPkCvknphmJhANAmoAnfzzWrNLIRgNDl9cUmT8n/q+kXk/
VX0ZrenyZGHsCiJdck3s/Txb+Lsourx41/jM0XlcpolqRDAMSdkCf5SnIrFAd81z/MyDdryHLmc8
7f51Q4H6DNVfIKrxeZHsv95QUkz4dLVISluBcu2qWT3Vxh3LUDkTK0Zn4s9Q8x/WKzfB232MZf+S
NdFygzno2bKtCnkYdHVS0sYLT8RXMNFGDpo+qVp5RT/YOLdVbK6Fo/MYgfe7ga22sfDmTnAOouF+
F0E7PsUeEpGC6Excp2nRRwG8ct5/rRc2KxbCeADQeLgEnNexwaiqmULuu+xjNGAgnq72sgq9Uw/a
8ZWQcHEpgCMQFGDW8Ub0aeIyYOnSJGW4qvpuGkMP/DQp8sWj/MpmubQU7jMUxpgeJqBZvt4sE0he
MXiPaSlUKO+I2y17wKDCz4uOrzm8XTgJeJZt/rvhIzDgeb0UisIUUvd9WiqH6odxjXH8IMJdLhWt
Hydh0tP7H+zSzoAGCJDj6C5vKJDX6xnCofEWj6RsWDsD+L+2Pyuv1lde4KVtDxglhr5oQG142Ner
gLcDmAmyujKJORzFbT9NQJrEc3gSIPNWBz+shoP2WXINnrF9mf+WIdvG36T4NrzJ3zbd64XjagI6
VLV+KbyZrBn8E+1NAKuz4xQ6pMoBQPQOfeTaWwWnbievwv4qhvU8+fv7E2BbBN4YlHzeVEJ8wN5J
aeSVi5IBmGJBzIux491+7I2G6lPUCWQJDetgB99hvvT+97305uNN+hANUoCgz8nBC8KBDALql3E9
wSbQiPGoBxwQ5tTjs2VOkk0wAr5S/F3aVFtk3R4abPzz8wLsjYN2Vk1KH7LxBcPY7gebufz6/qO9
yfXwZmH5hdZyuKFmkfS9/rjuwJMasHmvHIa0uRkwpNlF8wRDNWf2dpixx4C2OeJeUpiwd7NdeTGx
9JqQ8oUXDDPEAK8YewzqUFvs+E/PxgshW7b2KSlNGOiA7mCfPQU5BEx6kvfGN+2805hfUS8H4w1n
JH//JVzYXXAIR18Yw+8wekO5Yr5WOprcoFQLpXesT8hHyud4X0Ouas7tavrffjw4RZKoa13pC6EK
PYWtuY+ouH2I10+O+4RPtpVByRgIA0fI1akwn8Cx+eJPJhT1Ts6L69EroeRCLIYcDL45sDFYNjlD
/1RUpu4CnaLSQKZrV4Xr9AE8hwREaD86vv9uLwQP1DGoZTbi59Z8f/2AkFOgYhHCKx2/Gfh+Hr0l
KvRIRRACYAt5yrxGQRE+LIEzsGcJI+jTsIhU/Ptpgn4IPi5eNT70+XuGkcSI7Cj1YI2cdmk2s6Db
JbEI1itb6cL3hGAGviRcTyE0f36cErt4yRQwv5xZSv9wNKTGbA3ltKNTsmSq1tcIxReOzgbuR8sT
4zg8wNkGWhPoI3Fv8Eu9uOv3bmkxBpzWJ6ZFcgC6eLldm7S/0o679JA4Ly6u8W3hc7xT4GkFU+Da
L7sJftrJogPgjYCJJaEKdiiMr4HAL66HAS92EApw9D9e7yGoqiF71ZBKZU3AirgKDMhY45BDiLM7
IIFRp/f37IV4gOYG6MJYDp3kdPs9/wlHLW6CRq0iKrtKe5C1Qc84NV/r2iZqB9NpYuixmlIMeyE+
Xztmv0A58xrI80JgRtcf+KoUrNpNyGz78P/5ERAj4aKeu6hMZJAIkZOe1OLT0qsYKcbIpHsbNo3W
3m5Om6H5COAIlPzyyeNWZV1l2mvp79uXgrIJFmAobtD5fSNvaVK4bFguo3JAh73bUT6pm7YJdU79
oH1qocL0lExt+pL4w/9x/WNtwLsxUEJHBID51+/CqBUUIWyuculWbXLcJVB9pIq3ce64XOjbJZmZ
ztF+IzSbgHX//f6GeBsvsdkhhoObCXNvqHi9Xn/1Zk6YUwUlrM15kK1Dvxx0v0ZNJl2/uxKq3kbM
bbFNaxJAWOApth/z3w/feLgJgyEs44HZXdLUw76VdXz0l+kZCUj1ksJd6WHw6+GwKt0MVyLYxeXx
jtHuDLYW1Nm7ZoqJEOZKQYn17C0QaZik9WH1YakJtB5sJe5rBThsscSdMFkwoQK+km5dfNsQKd7e
AiL1+WwqhXJYHK8xruOw7z9at/sweQs/MWOuHfRLK4FciswH0BVk72cHfVx5I6M6CUpH1kc4OVQ/
KQvcfaBN/Y8dPeBDNsQEBChhPoIvexbCcN3KAXpCIaAq6SQeoboEJa09UAO9eexrBa/GAvbE6Rfg
OV1artDgffn3Lbx59ODygyXjG2sw5rdNF8ooLNt18cuxm8wHt5YqqyV8nd5f6m3mug38gOjGzGSz
ndv+/T8buLWtr7hOw9Kh0EDLwfMGdJtG/vD5/XXeXgsQvkRHB31x3Opv7vQVRhUiEDIuUS/Xe5KY
J2gy6zprK9fPeLVea2Rd2i3onUF0AOEPHZ6zg0kF7kKpsF4VaGuyafJRDc3LMBwjPYgrG2Y7Zq+L
LjwcSMFbEwCX0Pnk1JEilihz4pInXfQCsvoylilcVfpfNjHB+N1boFuejdXMgyu336XXigADAcZt
kI5W/+vPl8xqCd22isrRxcg8S0InyQUPw9zpu6bNCG9//Pt3RKqE+IpRKc7IdvP8Z7+MvvQSTpOo
hFCRmI9J53djFswdfdBjny470KWu9couvV0Aa7B9kHYDznT2KbXUia+tEyHjF/JR6kEf61hGD6FQ
3XFl1J3yLmHDtb7gpTsU8Qz5sI+s4o1hDOJmCylE7KB4DEQ+AxWJgnVsu9uGiaYg4WztboEWzbNR
7j8aP+DaRkcE2Ei4diB1w2X6+i17HA5drGZJOVSOyuu1c3asr9l+kS788+BNeGUbXTgtoE8kUCXY
VHHfJP7Kc/lEXKyHpm54AkAvuYUqU/9t8RNypbt7Ycdi92wKgdubfdPdjQ2K2EBadOYi4e/gUQdZ
xAqUkLUjGuyi+Bqx6OJ66DwiPYPWGEZSr19lo7sqiis0IIdZS/CSnfR+jXrxY3XtdN+3+hos/NKr
RC8ZymQ+GDmgur1ej8UattyOjQCwHIZiMjNu4wbAT+Nb5xq8/82oEendJne45fag00Hz+vVizdCL
qUtpWkLEPNzPPXM+9kkD89VB2n0TjmMeOH6LKBtbXRDoftIsrkLyGU1Z/wps6u1xwU/ZJn6bMhPG
L2eBIWLIsTEHSXFdQd4W5KP682BDoncrm7tTRKz/EgSS8j00E4bv7welc53jLc0FqQsofBhEAGPq
n91i3phQD7azadmtnguK7TBM2RKn0/fJZbrLTNDrU5D2audU3FFZyGM4CYbpHHSFDXTyeYDXz0Ps
JNfOMcLU2f6DwhqSYZQm29nCzOq8HqJSiJaPDjQpiQeAEA/b1s/RHpvnvG5p72dRX7ldoa2Nn8YQ
hX42j9ZgeqhgiwdVqWUcitBJ1ScYC4f+TtXAAeSpr1BX+R0PxyIikIGqoOcR7lZIU/m5MQEMeSFH
ZQrwTuz6ss15jkR0jpMvYdX4NocqqWfmvGlSCNfkfeB1ROUGIlJUZcvak2bN9aRZdd+s7tB+xrRr
1N+p60m2HyLkCEfwV5p6ykQThdWLo7xx9rKq92MDeZjOsRQuPMk4Lr81317yMbJ6cSLorvbL8jEI
RsruDNyf1b6G/bP7Fa0Fbh8E4wM7+SJw0i/hUsfJsXIthojZhCuA6CyVupoOHNxAmE95K037GzF2
GiLVDY3oKXJFAP8YnVTkMUwkEK+tUFrkNaMmWrMQvCwBxUAXb2ht2/W3Yq7tVEaCtREnO3rgbqU2
Gdlhoovsb20idPBQUwj6l/BUDtjBC6YugUy0B/WtDFTn/ihF6nanAYxT8wnQDNPnA+nGauelNgog
5jfa9sgStHp3PgwwbAa1hzDcO+NUJTtYK5A+x/iHSji0UG96WhTx1l8QEPL8O2cJYd8MGnAHd600
tP147xhQ6zKdYB75qKKoXn+FztiyfQLLkvpuVvBN2JvWceenmA7demgj6DMXoPJvbCrSg0RQAt2m
qTkB/rqm+dh1JvkCR0ZufmOsbQgU1yNUhjddBAXgnzBIGLgolnmxLNwt4FsHOZcwh50y4q+y67Kk
HmjdZ0Bn+crLDWZsm0IyB2frk6cgaweH5sqZ+V3aWVEV8A2b2Zx1PqdOA6UiKFvdrtGA8ZrDzbwc
PZCG8N/WjnHBckyEoprdVescj3fMAQUNhqaR9TtSMDmQ9Wgwz4IF8wg8qHNP/W3gnvtzG9E6F0sf
yc+WG9LdNCYKqv3gdwD87VblNPQYGohhyB1y6RHqJmizJvOSESuXegFHeAWyruhHHNI+G6ZKRDdD
GoNMvGJIwk8QwJ/SRyKY30Q5UTDQvdcVpdMvWq0ty6Ht0UxkV0e9mqYc1tgA/QSpjFqoLVcOAlO6
LHjFOeYSNQSXCa8xrytUuJJhFzarWXeDA0RqZpSTxt8dqBFt+ETC70ZtG55VpJ3TbKMb9S/t5Bi1
m4WA7k2KOhcN7n4U7Qt6MokD+fRqFvtVYrjn5b5XR959jBHnWlR6CrxbFUYyPNkkRilVdBwAkoNn
q15+q3oMCW6GPkrW56XT0tS5YydFsmZZW/pLsFEB1uOSiqXIZxvprm7uOW40HUC/H4B6cmIO95p1
Xd0KsSpRVBwbV8bqBGpY090Zd/Ls4xTaaVqAdqVVWpqRhmvW8yYOfrXcg3V45jaLbjLmp84GR9Wx
W/2qgt6x333BxfgC5U8jbkbIGrYfKKPQcwEVh0JrC12nAH13yH9lMl2D9LEaXeXe1GBUrmXjRJPn
nWpu40pkE8fwoPDoDIWNfR9GwEtAvLiPvtW+dOhPpvQYAiGE0eWu9lSjDq0Qrtx7Snv0Bh93FD8F
pCbGO3jtOtbNoqB1cRaggVQvPxQd2nUPaljSdBlRodZHukCQAtdMMpOf6O+7lGYQe3TtB6ca8Z/8
hFXtcfQs9O1adOvog5ik0veklo4+uWLqzQs2SBzl/mKkyqMxmMRBR8TIY+1ptz7aWWzbfRiN/mF5
HDdrOc4Uo6dId6Q5zTNf4GNrmdAIUsLBQMijIyPfNQAM06lJ5KD2ZnYr830QuFDyBGAkaKtGPNkk
MH06bkLVi0im6WVNeQCZ30oGYG64tA7cb6CFivBmqK21874zEJv6Ag0oyD8sCS4Fsse106tDKqJU
TDDbAqRzV4NwMce5WJuG5021LOKIO1DKjxDG4NMXIOVcy3eRgqrxN2OxfXBZmGmIUeQAvyQePNjZ
21ObAIJ2H0c1epug30NCHHNfM6Q5pEQjfupdxZwT1o6j53WxC/tUU5zqk4sK1RyF4zFAzMOQW5Z1
Qcpu9RxVMyrTKem+h5ETLaXCHGQTzJ1bG75gAtB2X2wnlsiDmyzOzLEPAVXguDTbiRxaGVq1ZBY9
7eigAPmZP6DHHPACGTtHb3IUoYhEBpgaqpVUAij4aNHXHnZDkwB4kPVhzxP4jnIGsySBLPpONvAF
37U6cfw5A2KZsqIH5drJByeJJpXNBmlopiAswo+1VSMuCwn4bo5v60GCo2dBdKRwElmzzQklLdPB
5fWuhepY/TWMeGpv/MiMwbIzfh8vNwC+J+lXNWmHfaA69RTETyc1+sdxjKs0M9MMRlHWyUh4snBx
TmHdDp+IT8oFYvhWrUHlHPQ6MFbvgBhmsYBOZMTW7+20iO7PNEoXv5Cj050+whZGri+8qYO2yQUq
5jW3QQ/nt9wEM74pPMxS87DOqW/38CHBdOmH76xaBjnuSVM9V5At2MMGRc6Al02mPgzgJXr3lNma
l5idgeBagPNRQaeHbG+kA4LyF6LSYHYz77sCugYgZVpvhW70sK6dfGykg09lFzgX5oDXuGHmiDT8
09Ute47Hsda4uWGHdKOUnpCfUaPK1tjqp2QTpvAOXPPkztaxI3J4EYdfwyZJ2L0QQ9IeuikZh4Ma
WiTgLjQwwHOGhs8exE7Y+ilReeiHwoA1xW9VZLhfxiqMsRrgzgfLp4pkQs/6F0sUtJ2ThLJvo1/R
l9G3LmCNNNZkz3rVPfs+rcIH061LswMIREFVp51dnh5AdgnavbKxVLem7Ud6JI4CclMyXKM3fTcs
z8b3K/MoZeKkX6uhJSwDZzj6EKCB7HxwoCW5/JQ9zDEIJ9rPkfZVj3YN8TmNr0NSum6vfrUgwLV5
F4jgeZq5/wgD5DXI0sFLZQkNwbawGxHo5HIXyhwiNnNT9GSOkAlDGROpHQwiTW6pJfyAaEvDo/Am
E8AU1p+eBaYADJcCXtPvkQdyzGMCddkiiSpFCx6I+rnS2JA5iZ3+mXEpfrVJMlcHL1Xcflv72O9+
2RUqn7mN2wi7uRbENQXkP+HYUy+YXH5DgqnSJ6eVfHmZPSjMAblLTX9cIZsDqczeafpb5EkCneyp
RTIz4jKXyNcrGT/hemPuzYLhZFCkiQ1UBjnfxN0zbNe1z3zaxH8qYLdQnKUoDw8U2BVxkA2y5Xyx
vGqBCdCBevRGjBBvFRHL8iVwMLbKBFfLsIP9BE2PLcfQAEnUSumhURH1w0L2XoTtE/om3s1BHcM4
y8KgJyUIg7daK5cdSECdiCG9SyOeKR26H7q2M78bd+h1EeKXfGx9J513uMICL4sSre3DWlmSoooK
kCbAdX21KStWiBuIPOykbIvWaujbY7zc10UjCXynnYTG4sjBL0+/4vrsw12DW8o5YJhm1ipbXXd0
ioWDEIZZddIPh9ZPpuq+Hluffm7jMR52i3An/9AsgctzW4fhuIdqDVvuJjsqTJTEMPHv6JqobufE
La446iOcfZXNyr3ThgFkICksJj1Sf/H5Zz/Q0QHuzSOgP71vVZ/1rWnrXbpEbHlEZREvBXLGpAFU
U5L15AkQR1EtQjK5rUqXJw3Fsfab+AYRBFDXLByTMcqbVqo9BZRfF9GS9gJv1Jsx+/ZMXxXw01ni
HFS7Wh5WELXmLEho23/mo+vrfe/6Yi1iZZQt2oRXcLuB7Yx7MnCOi3ZeN0K/sxEt6Ih+G1L7cV3G
2IWrXcdtPnAogbs4Qkix6BF1lTXzxxVdVAApgNBOF0B7JzL3KnOaiHasDCsTE/noaB9X7ZLDLZF4
aMxHmEd0OnFv4rkjQVFJOSUGJXFNYySwoJ3fylUT6HEhFEH9LzDiN5tbX4Iw6Fl7F/WQo79H7TwE
P2p80b5Q0PrHftNkRg1HAyw1pQNgpsSo6NlWQJ8WjVIoggzkt74kAMnj7I2O/8UGPjMnIqsOwxqv
XvwToWoeb4QHO/q8Tmw7ZMyd0mcoHoafYPttv4XIZd3MSA1RyUFZkYCbQmy3wyn2x7yNLE2+wzPO
bXJHYeYCRmq3QktctP7JX7vgqUe9hUbJRFJ5soMDizBJBj/KIBxik0KMfJozZhzIjVZJavrCMdYk
ORdcP6iWACZEagNkQ9dU3ly2PLCIB6CIZQ36k01hiT/WGd+MfY+GtdTPay6CL+h4pGzPWTL7Oe3F
IHMJaR2xa1YBDJef1HEA09q2HrIh6SMLO78e19zagyc7TYMbZYE3J39SPdGvQw058SwO6uiPO6b0
R7TGa58vDaSo/HQUBP9U2bvQ2ZAJbhfqGDlH2jg7kQa0yzxBwy8LBsJ/aqN7nddw6bB5lOr+WwsX
d5RODGGgAGico/oRzVCd1sZV8H7lQBB7fsdCID7RUSnmgCHbhzd8QDIfWgs/QuMsMmsxZDaZhMLF
x2hEcZIxz0TNzrRd7AAhF3dtvoA9Cs7tolpROM48OYilsXoaln5M8wpdjFtHQ/wu070i004GlkIZ
HUmmk/mT3YS+A1upnHtjz7J+VQPJGYqTOl/4mMYZ9BXrh8G4dswiCBGuB40a5CFq6w1yXoVG70Gu
h2018oL5Fm5XYN+aQK1fQARG3bdUckV3QBoIXFPIhHxUXsN5vsRB+xPlGQdL2BnteDTb2bvVcNgg
OZGMwQ5Np2ASp3Yij4m/tpBHcFP96ARBqwpmLQzWB8Clbheo0dyBNtGJPEWAhGghncQfb2oid1fB
HkpAWsnhh7lHjC6AlmqmPIb2Py5LA3XVrKMoizPHpJicrukATdUpGr0/DoPNck4myKjk2GXdmGto
vH4I8MvIDlgvWu9m15q1qJmFpF6LpkWctUz1H8XgmSVLjMDtUE9I6AsaMfKz912jC8UJaYoGjUf8
FtpEuJoBpHpUvoFb1hA59XfuzUMLWm/rOhkKWqDdQ9UtBTLKme5XFCd3gFqhCwp52xAFnQHjYQfx
qkhDpbUFZSSJ5+jzwlFkzwk1FHVvNL9gTj6EmR+uvofovPoGWnku8JVLA2hgZSZIlaXTjA/cTAkS
nGStURMQv1EV3vGWwXlwEKgLPke/YmejqPaeZbnXxhIOHRbnxiUvbT0lW2Ub/hCsId9MmyxFOlrI
6rjV0NwrjWYLokmVfJTUjmw/+hEu3BqIH5lJ4G7QA+Gr/wVipaQDlSIUKMvROzjimA0+AqUkfTYt
k/GzxpdBXAzeain+9tLvIM4kwPL3oVSXAbhULwVZKe/wdnBNZJMhpAIPrg/A6R1shBw0huPEBqiP
lqySrQYPlRIts1g0HoWAIO/7ggyJex+xaXZxObsQhwRkOvVyGjXpr8DnDFw2BL4vzKtDlkVVDM3F
eNT8CfnPDLlqH+6emY3gSZx5yAaWJ4AXKwAELH6WxMmV6Kz4HVREZ+sg6RFCLnnMOhM8RBUQvXgj
xNuD3Y8OF+ndsCpCNrAfyBg8MG+kcn4tfGrDnenG/3F0Xstx41gYfiJWMYdbhk7KliWHG5btscFM
ggQY8PT79d5sbZVnPFI3CZzzx/B94FLus1FXE/u1HVf/7EaNqgB+On727qjHvNdsbamqcKZlhu6T
5R3hsuhfqkjty/Noe/IWrWH9XjdzrNOxcponzSU9nEyMzPfWKckPOejIGWEXdDkVYuhLajY31WTN
PnUBw70H8+gzx19awMQoI3AdHx6G8LBMebbMmPUAEtUJOVs3nnxwp+MEfsjSMlK8mtLjabjXx7Ws
Mp+4aJWJAA9vwXAxNw8dOHNd2DAqyVd7NSW4Zrh1LIrEMB+bVceFJO+SnX9SfVu42m7ewtry7avL
G7NlGGMH/aezbJTRYzf7+tGRQPzXUuNBuJS1oSQ0YRaYcipv5/fJMw2wCylNiCwGV4IKsyWrTB5L
xI4+uf7TAZvupPtAxgNa6zBwz2Jf6II4Vl3xj6jIF1dmkd3O4t4ye2p7JGRkEKZwTc5AedJl2kmI
y+I6wKejKp8/7fS2TrQNbUf/ZFlmUPnq+7zBLhVX9sVuEAHW8xS2Z6LQmwYaBM1RhuXRTjI28rVO
Idir5dxLPbB+JfMWfI+CJlpP0QIelHVKN30KHKrUn6neAwgFi90za0Qc9fkQB2RopiYe6pgHwB6d
Oxz8/6FJm6+GnaZ9i427fSJfq6dsmkL+U4OiBuOpakDXz4PQ1rsC4XVTOfdzDQO1jtGYrcZyMGON
ZfjPdycuuIH0lz6VdcIKPNB0zXuPtMcqNraiPTPu4l6nREl5HpBdfAo0l322Cuzc0g1GcyoDPX/O
bdKq9OBJa/KOfa8newRCp+CmBzL0xqWKCj/qo5eevhde4GpT9qkNO047jvupiJLaajOoheOLK634
uy2suLnFwmjn1ZWyZ75xGd4K3MnLnHKrSO/pjtpKCgAPY64RgqwvNZ6NJd+WCslo2/NSnhyzEjfO
K623LKnYfa+YUMpXaSshCz0Fzhfu3ETkZW8P35dNBzI199iWh5oGUL8YfMnqk2ye96UDLa3TiYbg
321EYwb9NRwCGKj1BBxRC/5QTJXrZTr05ZW+RaMz4ff6H9+99VfrZJjSlnngH3mXLDfD2JgutWd/
h4uQor7nRsEhnJKmE02h2jURRTNsY5x10dL9GT0zLcVE4gn3rznW51EF3m//vviki2F9OLMM9AKi
uBtvQ8yunR9x5Zb5Nq36R92P4a8QPvBf6dTjL5FYJAKWpTU7qW18dy+4XJiqmqUHDFt6AlkeWxqX
CioClzFvwQP4ndnq0iloj5duXeY+U80RvPHdRgcvsz98+jIaWxJPqnuybbUGnz3LjpPFk9E+42sY
6YyfrR9Poh1WcMMl5voqCekY0tE31V5oTuin+1v5QQBWOWcxbrO+KKEyzCkE6HmXe3RPSQi2j5kW
oT2v297Iy+Hu+h0dy1Dl/qzMq1y44Yp4GLV5qAGFj4I1i6+rJsAhyfrVggpy6ccTfOyr32QhSQhz
pkrpbdkERDIUM10+Kk00SrI02LuKVY2AYj7nagjrzCjfPPf6LvfqmX13vtQmkUAFSx3l0SzjvOlW
QndCAhhPYAmuOPn2sv9xuNPDQhy9uK7EhLX5sEOOQMwtZOJsZQX60fhjddL+wCc4kFs7pqOsq3c9
hmDqPLvD99HZd2alLdzarCfkcUqVHodXI2spczK9mw+odrvOYLnN33JlMcpF181BNrV1/L6PUkZn
aWT5Mxmt7rZZs9KPIvSrax1US8h472wfTbApN2tQVuxQS2o4cnxFtG+rumqurZFRcopLApqzAObI
YrNT1Q2sZVNpAHV7kz4a8dSdzbxlq71UD6iQ2jnrQrec8paL5sY2LEkciGZP5f1C50s2HwhOMjlP
1R11S0YbDwG4JhDqOkLltuJeEiKN+FgIapJFAO/EPMYk1uStsNQ78/S4pqtHn2W6Va2L4RvL+T+v
jLEIt+5onvjFTfUUBFa13epjZdV3+0D8islhstJ5BYTO7rW8TxRWN5zdVGb/mI4YBD2ud4rPGtnp
72Y+rDI9+liWmQabOE4C89ynvePxtGHlfpRVaH34wi5/0RuwxMw9LVj1YRKMusCvbYpDeLRvsydG
aiidKnjwmEnXzPOP4cPMovy3cwIfKUt0++LjI/VScP9RpztBq04mbMf60ewWGedtwgqYIaM2TWHR
jga/5427m/blEHdZr627QK91gZ/aKSHjaA15EPNtxUVY+MrUjHrHFIRpqCfSecZERHWOhVwveezF
kImsxrwfezNvMCNWMPQplie55tscsAvYc3V4t0BLy8lWvYAQTf46vEa0aOG43RXdXsSI9f81ezKg
SSr7/Xu0Tps4HUFirTl40VpeLTEP7rOFeLQ7iRCwl+u6jh4Jxt5cIJy+/u5oMgwZfN2xBy1gT6Rf
QR7ryfE7B2tXaHNTTqvDuxHJQzJ3Hnv9zZt4/E5RVSmZjmao/sYyNoSJO6rmrxVR5ecWdCn/fu9u
8aVmo4lPOqhA0Han9s6JX3XV2eogF87zNEzrs8JNGqXusAECwnus7Mkzk2yBc0jGGdNsU7O/cUaf
0H2V26V0lJbMIa7ztdmjypzBrhlkl77a2jwiu2Z/qTEE8+Z0PbDt/UH/gtNpJrm+22aHS4JG8Y4X
nto3kMDEbFsqwnCbzrVa3KKvfKlO46QpFT90PLUpCEJiX0K/C75xpvJwUhLR8vR1mzhSL9SBxQXP
UIItfT4epnZWIJSbpY7UArGqUwXLB04vmr0hRVDFSbbZYS0zt6mYHxOW5S4th4TQvRFk+pvL21rm
++zSPDHumiovHj3+VwqnvfXNkryb0eJ1RvIG+rgO5m7g8vfm1wGFw1QzIFsoKnG4zqVx5sMw1QXl
L69PCKX19k6b3I6s6haRvvNNVRUqZiee2RNQlyRd0YSbmhjrkVygc7MJ4G7XtbYymIXgE3Nus2bE
F7Qm19r1vw9S7ITbSC9+IqCRwd12tvkR/mIUZ0hDp7/FUVC2T1Z/LOIrLjNpXRCbcOU7xl8h/ifn
+JHUWsKJ9UQuPASybtQ3nojFTedAEZzRMDmAzZfu1tB0H64Qfl7vNUVdTRHHfVSv8UlsJSSXFXhf
krms3GLfB4t/ug1rm2hoMTKg27hRn+4Cu+N5A4DpP3kNq75Ny2Rzj6ducJr+fePO/yyF2x/vxAfy
kROJFfeFR9bDb3/2lv7Ej0VFJxUFpfeyKBx9P9rdUfKpRNatz5tbLUW8Mt1fxqHnSpwMUSmpP/vh
z330FDHSPS/dZSRx3bvY2zTY7z7yBZMfR+8vxRKHM4cyuTEHx6Ayb3bd9weFgSu8UWqcuQrOA8CV
k8oBQufxmEAeUp+RVVG9tPO/Lci3YSkn9im4ujDq0fcuQpCCYylZ99dpV3yhu4xdBV7aBON7s1RW
n5nVk80D1WeJd5poXEhezRqu1kmF4zoVpCj240MVU2WXei4U6iUwg71CNXu1ysbB38bHqu5wvd4/
pO1hSEwQft2Iqt+fHZ4wwSwDmRe8m2ChPKNA+jjLpvBrFmOGSXqWntp9Ov4MR8+9tXLtXObYLT83
cCesR+sOFwbzHkep1PO85mUr5t96hfYr4MbanwaBUFXQp9Yl+RoeA35jVXXPaxAe/VVYWmfAQWsm
7eqNhXrmTGtfuG8+yzAusySc59/dpucrJ1rwnepen42SDs6fBs+d9exsPsvuggOANyb+RVXr9Blt
wbeWlA6ix7rpQ6xxnfKIyNTrNQdX7rfjcK5n0X06avfDkz11Cqig2n9G/p4k3FVdqf/rPKd9Dm1a
0lFvjKFOfSmNddNJHY8Zuhyw0GaeCa5Ra5D8NVpBVeAmry9CBgmNhjvAVVmK6I/0fOGfuP0T/8sY
HZN7qpjW9rxvREv0ot2GabDWoXuhG8ycIc29B/AucD1/7L+4SFFP4BvxkFp1tf7xXdLNF6QRnDd+
o4o5npr1tA2j2k9enbjmpenJDaoCIkIKGP+hsIOKSDbsY0Ees5VA5ERN8KsZKmCAWN+PFyGO8jc0
9vQrbo4XhObJkLcRRRGpnpOBy9PFXpcu1oDCzJJuVMxCAY4u9I7r3GxqPdNv7M9ZqOxeURHLHZVW
dKbaOY9OMqacrnPHIMlqoXaz2ry2PssChRP6bS235brUOHxZmpL2JwNC/4zS1WYFC+fgMvNMemxj
2kObOYk2PnVdXf0jrSsE6mab++GRp+SwnsXHn1HgVsi2cqr/RhVfShCYSr3hN41S5HNtBfmmh+cm
2KPuRJPW7H2XRzz83aa9BWy2Fch0pKrjG8m5gvXA3AGgwLGtx7ZP5uT7gQLIe268Yf1emVkPII39
bl3KTncNwpw52ThWUK+kJrC2KO+lxdsfKxe+cEZNfPZKE5UnaUf1/CStbguh+6rgbxWP9n9IYsWS
4sa37S8HUxH2Ha/emvejs7FO9vEa/6UOkTen3Ju2GIZ9qc7BFsG8zgxhj0iq2hsaK4e8E4Gaw+e7
suAx9qVQQTtOX3gEWQCnfm+dk63sZcvqsJFzsTH8yhxT0qj+qqnSK1ocl8vG4vx3Lg4+JiBNCciW
e7Al6+Mx79LhPycT5ONc0OJcNzFV7WwtqmJGH4LlVDmB2DIEQkMyZB0SkDYvI4dOhS7ZGeFnE/JT
hSXbXxchOzvp5PDZtdk5prupellyU7WTlTmNM30LO0Q06Vb7mnwRaZo4XbUoETckHuioR9BFwnDj
cxnEVhUt6YzWHzHYFrb1TcxOsqf7NAV/LbUOy/NhrQx3viElEikKPUAtsaR/qAZTY7b4865oHxPI
Z7YY0Wp+DKqz0vJoJn3rjDnc030zAPyyeYrCDcQ95db1y0Id3F5pskcUz4nJyALaAeVHopoEyZGv
awZHCyDl3rGE4qVBXcQifUiojIkC1PkWjpUJLxGeP5WrYBbHtROtXxU1v0xwWnc/XiF9gqFKw6EJ
nqq96d6map+/sdCULNyWPXwRpRNcuWuUnSdGSzZRM9yhet1Z17k3ok9xWo9NUdbz8OWAxv3d7Efy
7E/etDHHzPU/xUgJ4AwDO2ZCQ+gDdJvVvUSHx+yFvO2lsY/1r23V7ZruiOe8tJdJ/9CMjbpKgEYS
WOC67pOpQ0lz37l/Wdp7hIee238do75t8lk6UG/tIjonRcVlR5kTq/1HV/X7lfvePFDwacNt+pXo
ck6nN2Fs/h/UyYal2nLivIu7gxjmreKDj0obOVvojFuQQn8cSaFif765Tbd9+qTEB9lYluNe1NvR
3XaYufFG4mjnk8ht6QBTo2xeXbG168NKXeK/ekBGmeLKJ5vWhQDzKDd25s/DHcPTgssHNYFLsuZp
YKK+B13VDauJJZcIyKQtu1SZhGHc3evpI4ib/i/nIQKQVnTVqx3bVXG/6k0eay8u/8ZIAk9xXEK0
Nk7QoRaR5fxZkoIBGctgHJO2XwZd3vYDZwE3OSGFboWAiJem87nQ9oM7YvfnTVPbgDsWMYbYTiua
/cfE7NwvoNXdkpF2bOoCiQe0sTWuqvvSNs7ww+9BKLLNd3rv2tqd6h6jUfSwWq6epiOvK7eCRENf
WcD9qO688HsiOVVB0KegTcMAf89jXARzVU95F0offsFrWBp2Qwr2WbJGDM8q0fZ2LQGLIEkpT5Xy
aL4s0OVtoSrRdO9d2eJnavhxmR16fkXKiSBAKCG1/YuqS9XyRZB2eaOLZlRZYFoffNFCpfC4CFal
nPtPOGdD7BzbdrBZSBb6wQXvC63OvrSI7tn9DxJrMuUSl5Oqpht03kVK/be3rSj5oWMKQYH5ketq
lp/fYTRWbg5FHFRZ0lmenXV2Gf0Kgp0whh3iOt+FxGw/tkl1iigif+z8bf7Dp2r9tadjmgrJEmpf
vCGKoM6QUMJOlYIhNGrcWaMwbMblNxJrNnYE5O4Tve7m68LrNGZ1aa0PB7P4XjhDY/8m13x7PMjb
qs6bZcdfNswmfup2nZ4voTZMs0GvWjfjRWk6TLukFWZevxKMpVCRgmTJcmRQGIlpYkEoo08THMA2
yl295OJP5VS+Lp0v6uuBoCPMIn/delKrIk9TH1gH7qm2JpsLQNMmmktDri6seZfY5yMM4fhmp1ue
DXFBMmudchl5QlHnB2lpRxt0wZwk69kv9728bO6M4kk1FFAHU8xA0jZx411ZgrCyad72IOOs3CyM
7MB/J9M13jO5oQhEHHeqndxeDOAqYKyOUhHs9sQsPuzVt6quY+unYYES5xFQrMt4QsfVoXptGrYr
F2Sw5mhUwfN2pEdRTuksimyfbKropCMwz2zbgnC7bOT99FnYuoYrG5Wc4JmeuE7GsLd/JYha/zaB
cjt+hHIJzg5LSHT/N7mbm4PX8R0utdHZbJUx/6YUnNQIbewvtQg3BMpYoJrUt+BW9mjpvzcl2rIn
YnNFdfK2Yf/Wtmqus61uQu/ks5tB09BJrM9azztHQBK1znWxuK/PbU3i7iMddpN1Yv+KaJaFzorO
zFigmA0gnn3Bw2JZudzW+cFTmlKHoeQciOOWj9ey5H9rF4b6HNeq9JlA6tZw4Fj+/BjufHlZL+v1
TfWoOcGFgtlLk/kus7egdYdTUJpGvJjOU0keas/Xp5A7IvrnRlP0iSW23E87HGZ0a5J4+e3xXoN/
9C6I3BRSjpXaALbk5PUCtYqZhz5jeJqfnMluHhpn8U+ttW5PyVQ5hAtwJTyPNBl8IJGk5t50WBoQ
BcaL94TAF5rMmj3vbYp8I7JZkl16o4TV/xrMMnnpfXm0OVx/T2fjGgzvmAC9/kEg/1jBlisbfiwu
rYtOJLBKuI+uXURQjuw0fvN5aKHMR9+MYXsx/MbPWEJbgtxCBDFnq3WnR/xASF3kikPirhNpJNc2
Tl0u9VCEOSrPTaT+pnxmXROwGEfegt3c8onmQJno9zBJSalA0YhCzQhFFf9IiEyOc4Tn6MibxMx/
UMWiBa7AthXUhm9OG17swqmr8kYcrpqK1dvrj2MJedbubOaX4xDs7ZCqd/m4qJSdqbWuf+wWsG8a
cg8jdC1/dv0SPUJU729IUY7/8ERF+AyAuUFoELmSXlK1/fi41j66l2Fb/ULXQfOpJwcYZuMmzG1E
t0c6wex8QSej/+wrykkWgyZ69cJ7UfZQEVF2x/SnBy32+LZUY/J1hDJ+phmm+7skmm1qqXx1a2Qb
vNbuur6Ms6O/25OXMHQk6/Yi+eEA+qeg+9ZIhnqjAr2napr9v73hTUW2RdZbK4L+oZfGZu7Chpf7
ib0/yd6GSuQu6YOIVtnZ9KH542iA92m9i/NV0H9XMdvP0XTMNR2UlytCO5Oxvxd34LiodShP7T5M
Z+NEw99p77yrKoPwumh7+FicxXkQ/mJBo/qsRMEwVXkyQvUFi/uEgFIX7NHbG9LT/6phFXwe/DBD
QzKR1TlMFiQzoWTpS3PpquQX/jsiPpo7/zTJsx1N6gUdXPhxf6HPrQulZ+382Jvx68vgCXWOh/hR
TADgrn/4KVG+EMyB7H4g5E2e4X5PSdK9DV3sQm9y12Zj4p+a9VgeBFkPg61/olD42+sNKcJwPIxI
FFP+lNpRL9wfl2kZv5YzwZlZPaHE2T7qyWK9Iu1TZyqe1jFHKRd+xPcOrCKIFi8b2DWfgiqM0IhP
av4vDI0bnlqni57M0snrtoSLAPqdJUr4eEQ8Uq/P+NZ5usEMUHvHg15OZlxHXVRNexBmMzlRFsZt
8F25xnozGEA/5xhTSDWK+WW0BvHfhl6c0YoUh19h79vfNAvFT2u2/K+D1TsvsNnjq710/U0Ka1ty
u2q9k+CueHTGtS8SgOgHWH2mZH24/b8RmSVCm3Gv0tifwkKjHIJ/d5PnQwV3pdGqCnDW7qfToo1K
u8Rpbh188TlGIw1hRtr6Zzgc8S/FrX9zoUv/JT2Ko+jZgSeRaPk1mDVzjjyhlNifSK0cPoSjmOJj
KR+AyrCt98JM726p7F8BzpOCMQDydpXgdYlxf1izj1TUtG6hl9n/iHlXLu221tAZK0Bm3b4L7u1X
J/L4q6w5cn/Xyd10sQcCvV9w3DhzO9hDd1iQuie1c4Jciz4TYfpHRmQqfDm7olen9btvXM4R1F3p
3myL0E9EEEc50klX2+d9i7sHe0CZjXDIGqBXnH7/7flW9baH+HK6urGeo6Hdv5hmdvfUW6R7Wie3
/mmtpfej3ma5Y7iYjyvDmrViHfHLd7ID+h87cT6Ihh2//jtXpcffL8oaaESu7k8AAfUFQ9KEWuUI
eeb2sePvaSDIX1GAUyLAjC2Sq9P7FlhkgoGJY4TQmiMW2AbWjfdNjPhjpqGvi22U3hNiyulBIY98
cBFwpCoazMtObliVIc9zrDzYBoSQccVR17FHFkCF42sytQeMPgjiRymW+q2F9EZaals7cLMYxU99
lIPGb4WESBlr/K/Si8gXpHFxGqogYWkIalopnKY6JIpBP3hKGCOfJ0thSwrxf/2BV0GB6Pmx+RiH
BE9/gsML41h4d2LdhGW5vxmvehq2UIuqq5n88k6sGLeSF4YSx3/zlF27N7YxkCKTWJb+O/Zys1Mw
NvvTq+QSIhvH0f6jXBHDX1optv7Pqv1InxX+w/Zn2x29zcIXl3PB3mKCLNZW+xUlZNAhTmkHpy/Q
mVDCLJduMixTQ+iQRGSmGVvOboY2GPnltta9Yfdojyu7hkLId2/lxPMD2ECCksSWNeG0pTQ2/jLL
o1MfVliht8tg8GtzqiNZRq+K/nP3SfSIo4sgEPEVT4z5j3jsus+qo9fVpWIXGF+HnqHhhC5o3+1T
NTt9bJ5HK5TRdFrYMxpxXiKwujqN5TqtmPGS6ajfpUSXu3LvKRP/GKAewiKo61F91V5/l3t03nQc
uBYCdMvL2ZtRddS46AxNouMB91AglI2RMShTSlzDFlIK+7EbUTHSPAclw3Y72o27TGi8IZdktiO1
20XubWHlPA8wTfHF7RdV8nlC5sg/HHIuYOpmpLOqq1tS2fGtX8xqnZGi1Uqn8YqW12OALzW1WXa8
xMdCFRk7s32K4noTX7UVcTHHmtjJZ2QxswbTWDy7pRwUC8FH6HR6uK447SJIEebum49kIGGl3bct
84Vbkn/eIcwsalR/7WPlR6rM+b3rxYZFc+P9O99IhQw/3PZfGsOt/fWYOSl/LpHd7+wHdGez94hF
9PYPArJdkmcMk2v7FmrlzM8TjK57xUo9umcSNGaU8v4MOcOT0E4Yo/aur5/DCU4PUeRie4UPdROd
u7Ec1L8wHNoFpgYF8juuhnL4NnragYfeXBeExNsl8+paT079vPe4YAHO6ZhxsxojUnk2e7jDsrGk
cXV4tqUYfHvUp7mIiTt6sFFulAa/R+zVJ8v1au97perIeoLxPPh658VajucSiiv+irMFg4E9VCN5
t2ZMmtcO6XCEDnLwygtuyqhMSZc/zLU/MOi9LEm9lLD9kcd+YSz+o1XKpxWLixXrYz+yGqzMH06g
uWP9RlpP0LzQ5sGBbGIbScUQTgEYEA1m8/xiVStQSCos2YokU/AWQXDmF0yii2NHLUplnMm6u2Jl
17DH0QyVnobbKATBTmzQwXe7i7Xzy2/CEpPIpvCsFDiLpxLKEzPUPTqonBN9HgVDUDHxE7pO3qnF
V2fvoGPTu3K2x0zZup7BigZ38ryfk23xiERLa7kWjdARu3dq4d2SK9lZJfMrPptgfyxXkNuUk84a
85KvM9Ko/+5gSOZZw4QeA0i+dD4be/Tka4BiqHkpnRheXAJSzP/QfPbi5sf8NbiVKqTbqQeGIm6T
Crf1jIZxK3+RyL3N/2Y5Bst1cAFsC1S+VckzKw551pHe+keSFqwEtL1JpouS+7A+WENZlrkTIQjN
ks33/J+4Tv2mIEZ/214b9EzWaQERxNM6YMNOjygGIsONDINdDSzloIFCmsIS7hTykLqk7uR2W21u
7jQdz/4pBvEW35gZlRzgv63ds29BImu9nbheXAiEuY5q64Gi2zXmFKAKAmK7JWWd6yMc0Lcz9Oxb
x2436PnB99dkgnRdVOPnMvKtQ4GWqMN5t3boB1gmlvL30OATQXzreOuT1R5DdA46OKGPbe9pbMPY
wJ/f6WF0BfuM7+thQya03mXJR5NREijlD9zGzXYVo+MFnHK4WkeS6YIGc0MyqaY4+FD0cSkDcmzf
RzlCL7je6DcPYznZ6IQ9YcMAFDGosHxRUdM0PyenEbyq7Pqu6fIxwipbnhiAeleddOOM03QdsBn1
87njIzmmz1CB1/+w8a64ByAtr/3rGAdLF364pYe/Oa0oZwhzp9ZxzUYlZBffhkkM/1ZOkiSzurVJ
ToFQKwZmtPm2OZe7126PRJRjhTVsVOtrhJcUZyu5NG/RtjosRF7b79nWEevDm7F47vJ7JHndwa0Y
QDKEp3qkQ+RFJ+Pc9hmIqNU8RkFr+T8iM9IFSsmRHk7DFFDokE4cxZWNXR0L3lWGflI+9lHogEl0
VOr5NwvvdVd4nJcctOgak4cDAmC8Il3QENjSHcYn6U5te4u4ZyFzNsiOMUVGsCU8TGZzTuEAMnvp
vJ2mRfwx3iy+eVYrxgsYZWK5l9U5Js/5mGmIP/5UkTdW34aWJC8PPSoOWpXCO5oFNRPdVUO6Lm2I
OqhRaIR2GhqqIljBF1zWyG1Rt8VLAKqKjTan6XFQDoYbMpLaaMkWMlLrtyGGqB7SLt5HRMdQgl16
WHOd/JoJDVwE4LxV1RXhgWRmn/y58Te3ILA/9NaXONCDueKwnobf+CMgPPgtPOttmkA9H50YMXWV
T5ZgX+u3XZdfMG4rCgc2UIsyxSuMwHl06cZ+4PnyWigjIwKBWbS09vPMBPtfYEKpbr4qCaOw1lDD
mEQymd6NXSXz98pCVuBzrrXJdIMQUhaQJATZOOP+8Ev2nJbPqcqreIPuZOCRYbaLuG3PLOsTNogu
6Ls/HUFi1WtI6EX/D9WkrP55273Tk2p54slRuCNmO5jTalti3JIBHk48hF5uuaIPgGPrVXziceia
q0amOr6E6BGqt87Bd3UyjR8N1+1oFIOQIQGqu3r1GLAyR7gKsXjGJrChkJHa/VoHxZ1E1J5i8Fm3
ZerXUzcpq8E7rpJjPVeB7Ygxb1a4ggs2Tkj58t7a9mDrNhwK2c/O32PouvYNmX6wrGhUefduPXqu
W+MClDKqYwf+PuokLv+gUteblXYaRXUuUYVFcR6WUzT9tve2NMflECLSn8FAnsWQVi7BTqkgtYSM
FzgdgPx4FW1AlG8Qs2/t7h5GuezFup4mqFf5o58B23FH2s7+DcnFOmC24P5xvnpIbLiZLL8e53zw
kZ89T+4Rw3odji3ONuFgqGH8abPAkpy2PHH5c7CugOewVbG0oBhXBft56tzmLhyDIvUg1O3dvTru
PjfnknlJX8aIcb9hAmxa68f/ODqvJUl1JYp+ERE4YV7LV7W30z0vRJs5OOEEQoivv6vu24kTMTPd
VSBl7tx75YrUgbO1LN30T6g7AA5b5MlsWjY6Div5S4mfY9wFP0vXIpjHZrc2mOIBSgdi6zMjIB1s
K7zbFFzMUNvHHAOWfc/xgMGscLiud13iROEP98vgHg0ZM1CrWYmgPRcAAcpNMIhsOJRp6Q/3xC6d
cp9Mtg9/s9iN53Ebuk1oDhX0roqSBP/ywg+YR+oL8YqlwSHkq2rrOSGK0IbkHVlcK6SPzzsvHXgC
OmGi4bjzBFhubOeeJdRZO4przZz3b048L5juhS6r5jCpKS7+mzKOMxyj+SLNK/HrxB454+Ga0wAt
OcBx6kPvmiEj2IhZkL7E9/qg/bZrmxl318uZWkKrmRckamcbv8K9N9UtZhtS3dV89QeoWJfNqey0
iweFXRvQGqaxDuxrOKVzeB1VRP0NsWJaKieubLVQQ5Lj+gtbRKnjIMihnaZ0kd3Ek9w7ywuICSZ4
h96OCDNWzKSMji1VT7Fjq6rv2YNjcBgf6ySn4eWrNuLYCB3hpsTI5AfkysYlwyDf2Zygncl8KW75
3Fd7r5ci6A/hNM/pN5lUTqydm0wTu1Hy0revPdtvP3GDhZ996C3cYj3movK20gIxcI/NFDKD8LVX
3Hh+6xAA4zmvFP6RCQ1qx+Iiud5OhfLHP1Sf4/DHN8Sx2RnMVWVupesQAKUQi9XOasLj8szz3o7J
zlJVkaqdYy5Qhz5qnpJXtyZrkRwHp9Y57tGsWllMJVuY4UmfLuNhqEc7vfhBMxmDudQUbcjwoce9
yc4evEbjaSQlVk1gi1bdPXgxb3aLzD+uPMK9qorlBQ++UzyutM/2b41DxfkSkOaW7zpnYeO542At
V5ymrpd+8bF29mhVhB+K8ORS5Tu36acFu92Q0FK7LEBYf+CXEXWiWJtDnzc1TvGIMwwrSifYiGlC
AOA5HGZn2MDACJ2U6SMubW5vLtxouF1BGI9qj9wYdy3+hnGOgl0IN6KpTuEc9NUbuxU6nOW4HcTy
m665sj9IAu70w+Au8p81Cdb4v0LXxv/nLsM41xuGoqH07yROajPuM7ed2+PgliPv92jSOU64pHIz
iZ23dBAltvGgetIt0p1KeZTo/WAZfDLtJ6btZXhc5rxNnrocLsoNiNNheq7bPhH3anCy9lkxYq0+
hg5r16Ewa9rfu0zjok3ghBU7eOjvyy+B+J+dBfZp7hFuUW83s0S73LpFyGpGjxFQ+Lai/0fPrqVm
hX4StNe/gRn37TLbJFBXC6VlYZfiCmHg2QVz2NxkubvKP0JIkT6TaSO/T5tc++3O6zmRT2lWRd5p
QOEK93HHCXQz8VwMR+BPAU6f3gUinBTsp9jZhcz5xZaDa66QgZUeRIBlWDiU7BAGj/hy1vAUeSCf
Sj6UQOvpqJIU3wxjb7OS5BE2Li8zD1gU7QgRxM2ZsdTgr3CoQ5Qdna+ls28Y3oiJOxc32bBje0eB
/asTiaO+4cU0Um8N4Uno/HZwlvCmN167OLuVOdb/O7WFODJ+34ocJmngVVR2g1szcP6ZgHKkZ7dk
lC1HbJSmvBcD0RvWXK9BccjlmIvTFCJdFWAo6C0u47IS8iKn3umrPTUiiH3Ht+ZammKv6bEEmHzw
zySx2/DQrk4zUXw0KxCAjgRbckcN1nqPM6k5q/bE8YFL+Jys+m6qhqg9FMOiRY+TJHWjL0r1Aq4Y
KWBasrGJWvpMPDLMq3FdOZ80EGLhica8tGzDEGv7uMN6mUPvLglyzNVtuhRlS2/e1lPw6aBVhU9D
zYF1LhZGHDctXmBCgtxZM6SS2vN2YxslBVpilbfVRTMprWAWrRxmgFkGNG5wMUNxWPmD6dNcRFYd
R5BX46vCQHI937ogjt4bS/f+D3BC0r/pqJWEuTJ/iYnftYxQ3wnUuJBMIry073OXBuow0D53n1gG
bIYPD1pJ+WN6d+6fMD46FHJEFHmNcV/485NjIRkzR/OKdYfdUjZPSaOvFhZv8Cj/VaJJTM6RNE68
SbshG6LbopOY61WOreOwTtWsjxbMS7kPgV4IGA0K/8VtncekgNNwWZqXLgz79KGvV6aPZtL8riah
evN2LHXT5sMUfLw9tY/g7D02FTLTRaKN13vBZ5+m23rJ0/CYx4n6HK8wADKeqcVKMgee+Ur0BM3x
gtbHwIleDqoL9TRLBG/jniTg3ywJS7R5eryemt9n7lC9r9AJDBUb5tmawj7C0YlvLSNIiFeidz4l
bNPpldHU1L4xM2Y+uun0WJg7nAhmvf7DSKidSUme+O2Eol16aWvVg1eovI73Nu08ROhsClgVgp2V
TMvcugGZ9sGf7D33ZsdQypnId2C37OpxLhi2FyE9QVWLscE/HGAjqNC1yvssDQdnSyB0Ul+LHdf+
hG+7K7d5GQFASCh3cBqVuQEIyu4ZLUSyQRSQDFqGNFnUXVgEMn1b+i7F1Rv2iRtuOL6Kgf7Dh9Wz
QRpbBFmYZOBHTkiZ7koycMnb2pK0J2pZZhxr+9Kr2KSkRDcRJ++G2CFgJnKvXXedm8kkvM89n8rj
XIcDu5ujofNt/4gHRxfimcYqYHc1W1nj8LVK3cCcFyUBUKPYIkLnjU1jdKaqDA5A8lz/STZtOT0J
iwL+NsFO8D7chCHoIQNUIm/IEsNznd25S7JNVIgsAq0Q98m90VPdXOpy7IiI5mXIVpdjYUPDMkUV
QN6vsOjaAqdtd91Yymzcrxpae9HKavrbpbrnwyg872KS1CkfSMT1tIKqo5TZtYRC2qMz9wyIN5gT
CfntgC5hBGByV8ApaHBhFIQ8ahXTthIryNS6ZwKMhprg4acPc8ooVHuYTnP6gLLblCdOGyZS6H2O
n3x2PVXvh1WDj2rIp4fvnyAiihgpYC98046lXN4QY8faBY4RcZmRUOzyI9N6VeeZ8Gm4q7inhmpb
5i16ZswSJv9ZZjiVpm3cVvn6OYHCAAzHjqgOvwKm74xHKwhbPe/TAY8pxsCi8vw9sCBcc407J+Pj
ylQK/R/TSooFzdFwL2ObYzaHTCHLk19OU1PcXbE3ai/VanEyjbRh7UONKOCWZ32ty0oKCUKB7U7P
U4dHCe9mpJP8gkhF73ffm5S4Ao57Men/6IRJS26Z+lydV21UyeVFGQ8k2IGN7F57Q9dv3X/rOKRD
wCo/VfjOwQ+XWrMwSHd8ouvKDGJHXjezT7Iv3OYZwEsSmXO8BmEvL6ROpuqegE516Gi+63+o6ChM
jK0w4U3EUIGJ+J5+9UykaV/7yfwsBMS4L/PVPKNLJPHR7bryt8jxo27WReggRnV1R6fZrBxfwcHR
6fon5KX4zWaQTWwQAi+2oaUMbupwUeY/ynvvMQ/bkoGmLlJvJzRxJQJQg/+wjGhUB+lkRX12Er89
NNIWAUnNZXyavautA+PyHP/1kFQ7SCMGpAzOIYyVhsBy9aIgDrb3Bbdw/T2T63Q9uvK0mBGd/DEw
b5yzcRJs3KiL7LuaLRXGhlbJk4cOae5qS/X1ej/25BNJLK5q3nrKG2l8wvnaEYSdYHszeSDctMWA
eclfyJjju8Y2fxi54kFjxPkYP3HxuN9SFjjACf0EFyPiojvidqYxn0GD+TyjHR3tVtc+CfiCDFiG
2FMyWg8au/o7Znbtv9lvYeDH2KReMe4EGB3AoPofY5OwZkN2+M5OQvdDfamSNvCgn6eNv2/HsdK3
JU7G4UmwEi34gwF3Cv/kTaj9hyxBzLhx2HGqbkpMB1BiZNT46g8SZijO8LHkpR+HBbk9atMU7w2Y
12OaFYB0+WWd+lzJLJswpeZdFHzj1GuVu1UVYLgznpy4OhTBSnYr8tzUuR9LOSN2N5aOZ8PIN1nf
i1o05g4jEVAI839aPJzt4jHEKgpxQk7pekkbJ5o+HW7LZKJcRNREVWkL/g3233gayxu8rRkLCqM6
RgrzkPME8q481S5a60rtMJVliwibNvGy54tb0oaIBK4JxnudbNJ6K8K1xv4Fjg2FFJtu1s5/AgTT
EPdZgnzv1aMT3lBGRe5NjhdP3zjEoUJ8onVX6z+hEINzcVNc+sjvYvFxwaXjrE4+Gr74ctIBHBwL
FIQ5T3VN6rRPu/oB0+nSUnEFcb33hKJgoK4xnCqJWSMYL0BkajzvUco5VXr8zXQ1GJSrZgn7fSLb
JTpIVOrwxQeCSIiwIuDa7/CJTF80zYvZJXThBEorY18Wp6pQUH0TAFvKsUre+4NZu2tII3pkFfk8
72WT52Y/MoKsHk1m0mDncqMX91baaxjBVH9L8jr3OdZEEnke9ud9JIV9Hio81reBA5DrZuGIZKZV
K/8iyTJRIlN0IJWvMZGpJ0Q60pwQm9zgOPgkpzGeo5g/qqDOzpIjj2iSxiX/wN1TjpuEgyw5Xe0v
4QbcRO/xJCQEx0IdRQSc4tJMD5hn6+DHwJfISY6GrPtxcLZaRahrHkZMx6DSigFQcSgxl6htSo8t
0MR6ql4WlIyVsmbP9l4WFOQu7T4nowmB0m4r5U4zJAvHSamvO+8/zlOJOWkgRNe0l7zEzBoeCZIV
euehhq37cbF5iKzpN9/JYv1+3C7J0H3C9CRIXMa6Sa67Dicn5SFFwSAtRtC1x9jYF/OFJYySLz3z
QaccV9HGEST3rnC607q40j4B8SBNRW892jdbYDGGTNNWoX3oujr4bwiC7h+ZUFccU5Hk90FGibmv
Sk1V5bb0KLTKtITYw0c2LJMKK6cPgY11PuQUW+c4LyFIT5kjAVCsZcDPBlXhqlk30VQfMjwsz9ji
K8JbpIhvQQh2pMfxbHsHfo/gmahX++V5fl2eKr6c5iCVEmgKEBrtJqZIcS785cuhcuK1fOnF8v9I
F+XYJXNZCLsDeYAjiKaVFxddKWJYYYqfQEbza8wJ9+P4YWJvy2GK1f3UucMbv9EYfuZNPepvUSAB
IWpPdXvyyll150IqBqND1+fZniEyfJQ8HckleJYwPFORrt730CawoBdlo598LO325CBNgzLxZJ3f
8mi136xDltFhVWX2rJECg10fUl3vG4xRM08B0UvkAlEkO3CoWKtzNozgZlGj67Zftp5EvuXhpioq
aQ2Hvc86hvq7biVQKYStbJQEpFvhV/7OdRgTbpIUXyWJs0HO0Qk0cQ6AI6koC0kT9LxIds+msa7f
MokZmt0yo5H/dcqwX87+ADLk0XXzzF4pUSxYxcrdyxhow+BRYK4DhtZN5Y5M4DYpubtqr+vSwYEG
Fk7c5+44/UOvc8Svhmz6oUavrF4YA+MEiZk23zMfBBybrMY/Myvjls8H1zonVM7kF+lJXlIHYhep
jLDo92Ecx094xKfqEI0GOAv5Tw/2MnjgBoAAy6S3UoGxA9RCmBofLXmNh4CUKzJgNpTAB+rVIcUn
pt7fzoz6hzeyo+qYIXpbSqwavAaQwt69z+DmVOcuFRiMsyBfxWVIef0Zw3vJQ+7ObbedFuYrFxTD
WVJR9WD65s7D5thz0eyIeU49MAJr7n3cmfO2AwHmYZtK4hdDO9YfFA/Mfw4w1SuJoLP0qHhT3UNa
Z012LMbEPTe9HMJbJEvylWN9xb7QWhWvNZIPzD+6BX8LhDU5WgaMyPtCeiTAHVYY3g1tPDy4LEiW
W9aBtb+GB4eZ7MwS8QgVj8URzNcdlpY0DG43Xtl6EYoIZpBd3cY1e4zndIxPVAIMRmdTu1jOGB+x
28qs6pnTADPvWhbjsoNltOK1ZPAcpEc7Det9G4v+ccpMKI/RdSAeMbSJj9HSjxBbU7IB5U3Hyq4w
OLR8UfWJMUhOk0yv5e0HZxSxuiQ9sov37vWOmIY94cICKwBJk+av0ZFX3dYj8d0jVVszsYA1yn4t
E7abTHtJf5xMBe0uIHjwUeALZ1BKz/wewfWg9aN8YkdGxD3hnBagwtPXLInSHKk013aXV4KjEFme
SHheRz6vGLVzeJPDMXT3K0KX/QKFwkz/2w5dS5TazZpCAhzsM5e1qMRykxyPxJDcuPzJuHll8tZz
08QDRwb+EE7w8snTtmGc6RWll+Ml6opssRYfc54373JM11M3ejr/kO6agVX0ASTNh1LZVpG0wKm7
0yYCSDH6nhds/GBO7yHsaqZJAy6RAzZcZkaO44AVSjzeN1zYim1KJE5rwtJcXyv2+mXSHyX42gVK
ULfUuwBgWLpn7g+1VxkffA5PyMUljqlOM7sr7xNbxssubuzMQpli1qX3zCqSuf5dhmFggpAlPRAf
YDNe8AcTFSsQ9j6tUXf2VQxqamq79HNg8pLukeRQwUvZ+/rUNxMx8STL9YUgmkh+Egv24YMz3ha3
QCfUbknxjTNN0cu55KNEGGkSeNHYM8pfv45YPM0tKizzh8E80MMv7auEOfffqMn/kUvuJfgBX6wc
k2M71s1uKA2eYhJCNr8NsYIi51QG5IffYNI5+0Dl4Z6UjZVHU6eLONhOSftS+iwMZZCaJv1lgGta
4BLys+GYqEaQtO2RdTfViqUWLRj+a40kyUTj1JtiwY+VAJfIsdJXB/w6dJuxWeRTxEi835WTX/eH
pfA1QBRZc3fmSWr03dJX/aXnWSdrFq/Osemvy/R0O7hP2VA5yb4KhL5dh9XDB77yZt9InKUkprtB
n6uAKP4u93VNAMCW2EKzzGMEumH3V4/RcIrH24UQOh3U6qjbNh/I0LUzBdurcrgZj/5MI7OJrajE
32YicbWpEfx/uWLzx2QkgX8kOlY9OcYJ4SBch0XozmpROJqYwTsbOB7Mpoy3iL9xdE2s8KzQuZMy
hLYykDTdWW8oHhWAAv78POd/RpbJmR25Ck/+RWfXwQZj4HoP1WjKt6hHMX5TlDu4XFJgIU9jP8TU
OxExOngEsvttYmfnbzQ604K1wqOF0xVIN2L30/diZwJbV1wDhqSIHW5skJvvYdnTK3tsCXxbungC
AuIFWK2gGJu/Ecpq+SArN9dElh3ghhyZjZoeO6V8Qu/kjqpj4UbUsdqZiSOw2KtljrCyakQtIzGC
JQUkTdyuKY+qC3p9N1Dp6tNQm/x7rjiEUVbd5TW3swn22q7gnEqmd8MOQYiaBpq2O2wlG2FOgMNn
1Pqi0q9pXoro0ATG6IOpzPBTpBTa16Z4em4rRwCo1pjzIO5EAWQdbLSGLPEa/pGY/OW+rm1Qb5ai
4iEOJRf/hk7efKR5H7c72bZBtQP6MDPr6v3k2K5dSSCwL2+b3Mq3CeQEJsm2rf9iNMzlTQ8L993z
4ejcgC8Knpjzy3cQOyvTPD8fL0kyaxLmGHEwv63WEKbMljWQ99jTkn9MVPP4HIJ9MxdMdt1wn0ai
Peuxx1MKMCJ9I3gNVH2WxKoxXlW9vQ+bnIh9WTOCK+a5CvYMFfQeX6ElHzZoiaTDEqj+iu3KMPcC
Mkr/RfPcWHMI6efnQ9ULJg+ZD4/70LOwINsCoUgvdYaRZUdOsTaneg6iM4DE6QjCcCJ8YIoU57ah
OLknW9m4+7KzDqnunl0WhOEwpfvYbY9lULA5Z8JqR+e32pqzp47d6ACYbH3zssp37oqOYdUVga7I
JEIK4AXOwGWbqfxk/uryyNp+TuN7GVWZ88xoiulRsgg1XdxoCMbzMuRSHUqM4M6mctL07zJkoCgk
FR/w3cUnjhWNS+6eSEfS/aYtA5HXoU4EQ3dnicUHYfMq4fYYMUy4NdTm3ahjL+uwkNsKgSiwMXPD
NW7bZtdnkLWBjueT/vT8lHZjk43F9DazEwzt15vUTk9OXD7Lq1l4M7WpMzzUih1Sx0myrPBMJNSx
x6lyYzBh84BxZx1q+tlxRLvYrvjsaBzZd6Vu9Zy07c8I8eDBTHTdt5kCGYsFFZ8+QkwIJnwzjVXU
3qLwAxaDczcPuCZcDn9jSUDuunWtnuowlj8Zv+PLWNHskPHng0S0nOdX8KCTQnCUK/Pf2ALdh3nO
eKAX+MGDvo2RwvO+bndlvCb9KbJ4tjjW6tS7qDiNL8tog3eRlM0964sB63hY2t4L14fIFcY+pFJE
zOXFUj7BfyFgPt5hmmRmni8YOAmla6/beYXTxl+rYVvGhe2DSXEsR3pyuky04V0Pv44QsQMVESwK
x001Ec3Y+iFs100MDueN2S1fcGXbjHOhmJfpQHUpk10t5gCwcedUH6OIzBsYczTEHuTbO16JrL5l
tZ0zfkZ5zLI8dy7UAc1CuvcAmMVdGzBuYFJZVj/WzdvbQklV/Rv9wFXsaEGWptBPoJ2y5IGhFfUw
8Mp5thMTLhOuw4chGkeUpeF7O2Hdr94mlibUb9O0DncJ09/mKxGhGB7xQ5n/Jqh91VZ6q/eXaqpv
LzCqVYMXwtTfvXDqx2Z0awx6kQ9ZztZuinHdm6y584VLloiOBuVkSl2lntJCMGyM+bZv7VyVPzrI
XOfbJSpLYDFWNj7wWGT0MrRfcuf5MbkgRoThaRmRAs7QbubwiTlc7D43K5UIh2/TieVGuoWfPMXk
5oMdjv6lvnhdM/3OXur2R21S2d2wMFIyyikF48nW4DvbDMmwzIh3dnR3xo9QlzaTcNbhRfZhkz7i
v/UX/snW/dfVZRpefJH47gd5Vv3cTTIzl7Fs5phIhOeN8F7x5j7Sm8jstSefkG1nfOvLXoGHfV6w
A3aMHPR4Tis095cOQC+7NgItjnU7wgOnvoe4RDyhwhnxiU0tEncJ5N1yMyf4PdkqxtKFU53ivCR5
V6X1YXQTTGEp45ltCCd6D3SclZy6DJ3gURm2DN5m1p+wXg21XrZMwZAVG5MuT4XNWepF6T7NWxuU
4rNelNfl2y73GrNp+qzBny3g3uFRGQqSPhQFIBFVFvwLOySDOxfn1R+Ie5V7zBhMxFCE/OlZGC6p
XVR0/spykb6afgVwNEZ9KcoMbFo+7H3D94y5Ziw9pJV17MSurBgz3xYDwp4vGh1+xNOgg++E6vM8
siABGZAtNfVPENpg3FLodMQMeCOwQ2RTekFq8Gjr16a/LSdWTu6IxWVwVju6qm3hMs/aQM1Tn23o
FczrOyUESeJ4+E7rFkiEWkNVMpGaMP+D811/nSyggwALHf6uDWmNu9xoy5ArqTNmAB0tzTBqn1aN
VrjbsNGDcg0SL66BWUmHrrWdodOB4Yx5lmQoxwd2rSDYMLjN462ojYVkOrLnUWE+V5CSavaM0GZ1
V+ggZqgTdogMUUzjmPBK+HuMnvpo3LK7th1QcDz/jYo9gsQftJDF6hoyS1AIvfG5lv7zLKZy6Liq
+2FhQM7SCloKjuIMnW7jztn0SOpTc3tzQRaAIxPzarCZ/IB8h9aQlrOxtA4ufDByzzidhRXLyaM4
XjboMKQ9B7hNTyP2VbyCEobKZsAxFOxgQurPol5hitYoV6xaCZuouivXGHRGTFIBW6+Yu491ZOB+
tRfFwKVM8yxXq488MQB5YB44TwOemYyCrRouQZq6xCqF40MLrnX4X5C6yBpOEMhDaWvnG3s9Li+h
0upBLz2HXAbKq0f9leodpwWA2LhiFxlaqD9u6/6qGXuEHa5xEfihuzRY/PfeL9yXsZm7ds9AGv91
rRufb2Kel1+EkuZNEAQUILkY1Wz8JtBs4EE5ITsBea8BAxcJYqrN+tnVg/xeI7+AJsqQhmV5TUiq
LZumDOWujiIUdLTVjRckzXNhYlxI0mC45Vebox8LU/XElxbZbQHFYyAHV5bOwS2inv3g9mq2beqi
fxya3s8JeJYIDljdpmIb2BQQLxtjV7n1aM9edRsNj1ydEkCh4EQnz9iy2D7Cdf3euAbP/FJ06x/d
RJgAeTObYhvPUfJQejOFAp22JhjpO1ZutOdjEoW02cHbyQjZHTKSL8mWnc6NR4dQoYDj/e/f59Ff
v2AIVDGBTdzTOQND4PJiLv679scg61d3eYnjWoBzw2xFGcfnTc2Wo33aljUfYacdcm6WnLLLRo2H
wY8XWLvwepPN1W55ZO1Mm5KxVYTbK9SQclvxPp/h2yXDxUrGwZsCrgV52SLB32rIvXwavzaY4EHA
Ps21z1xJtlnyIwnTwjCJCP4e4j5K3j3bIJxLathnNE7+EyfrdYFNOfJiOpPu4/3axbA+Rqh7695P
MvlU5l7x1esreZDEnXNouXaKrepHni5oONl95DXkiakeGBbyQXAb2yylmI7zdOm2S3ltRZq2pUqS
ftTl+24ORkS/qhwwU7A77A13KdN2gjDXKLZN1Xn2sIbsJowG/5zVyf+xCUj5TPIT/5xFzfpn5hzU
23SU8ceyOKpg6FSWb4SDzYdshJ8QAwv1QwIsyd12gYG9N7vcWpuSVvYlHb0MATfSsIMYYdP0BxWW
dYQIbIjkqmpxqeKx+5NaVK1Lxof3g40QjggwOVr8tS7iS4yNtTzIDjoCJoBJ71udxQ+RsI7ej6Ip
bv1m4UgOlqwqYHWI/mEe2+THlrwuBwIZqbNhh5Lf7IFHMmCcGVOgQzP9ZR1BRB+69gtDJy0WE+yE
UEBWGUZ5v14Rezj6wkWMp1KP2VPdBGAxZgz+xW6BXdxtu24yUKlU6YZyYwLf52FxTXghceZ8pchP
KTX4Ut/zWTK3HlkJeWb0xW9ACijXh5ZtTvRY49LfdBV69y5JA8v/Qep/CTKGacOGEY9HzQion7A7
QWryKQhAjXcbFE4GSKGHufWnwh0VH5IRWD9RIDQT9SgV1tgNG5V4e9t1ADrBlDlPbnJRJt+urzB9
B50a/jMzzgNWhHRmYvHnBNjzZ/Ugo4SbxutVcn+lA+BG47HqML0hUQc4+XF0tP7RwPbWH5IMgCKM
zIaFBTIRziX2y2TlCW91j5aAiWGe2ATrUup+xMKi0R8sXaQ4gUtlpMlEDf4wk2yunKFIlhPzZkJX
3azsqWIxArVhXBcs70rJZIsiGL5KFalknxSeBLI8RMV3z8H0FYMRZm4/dWlBh10g2y3tRGJVoU/+
pmkfrdm2KYZ46i6rCoLkjBDck7dNsdXy8SuhdHg7cxE1/1jPY+lqp9Fvryuh1LWVAePW0FL0qU7/
xh6GsR2ibC4ImTGSOfp9W9wGDbbj7bWYg9gvF+JolhAAiU6pxmq7lmgOWhYemf8gM1/MpEOsB17f
LrcWwHkKOt5ntzwfbtcYbEMwW+fhWZCyGCKSPTG7PkpKd4LMORrNWa9KvdVuxZ9jHYXtH8oFQWQT
Syf5SjOoVlRlZAw2LZ7r+tHk9chGljqrv2Mk1/Sk4yl5c1RiLH7DiDhN0HT6v8GGZMQa6JF8MQ5o
XrZE09Xv4fQl6piOQ/eKbVGJjabsBVvRxg27cnK1xG8TGw5fDexuzARBOtqTtwRwrXOW6thjSrC6
34uudZvdFE/BPTMfPXEUoLsmG/Ja9XBjPFVO3zljVvefg1/d55YYJbwdgt9HEyzRY25QXP/0pWHs
XAVub85dnTQEwkGndXKLmFXKL828cxp3bUHemJrC5sRxNx6pP+eW5oaXC5d0/DvrCQQgv4ojb8t2
DVLALKNgnJxVg7gZEyyYLFUqs2ozhaJntRRUp9F/SLJrGdizAGAFyFlEOOGCuq6wgBhjt4zdCuBc
WEOaZd+7MlNQu/06MA8cLUXzTzDoVqcQ4ZbFHxpVfwNFKG9fyLd39tmrIvtssbAiVS1zwgveRdAL
eVZLAxV+rfyXFfW94BpP5+INtnO6/CnGau5uXW/y/buCVeAcd1UVAlMgL5DdaLx8rDdqiMPt44h4
Eunj+v8DqEo9oCRUEI/6qla7nlXelKqCCcsGrT0bHxKtrD0NslM3XO9cNeTtzPyLJMZ6I4H/CNOB
zTCY6dZXb7mt2vjO1CIVO1fzE/+RuurCD1KlXvwUw3bl08aSjOwKKQvzEJux9AOHeEdp3cOm2zMr
ytyD0To/Uo2X8VYan0E7j5/uNg1O3vELTzhCKJwjPI+ZNYh3QHuASOZymYc30lKAMPJEZfqekUAn
9p1GY//UK++I5DuD43vA0yDLJ3hjTEjCSMt3TJNDtJkGax6K0UA4atd5xSIKzzU+BVL0yw1D3cF/
78Z+nXeOUKyB3DD3JtNtMter/mNYsARnReZiehxZgNe/d0HEY4KWguwhcGTz0P8a5rr4ieIGO8bq
jTE0UY3XnjWZBrsOTUnLegVg9CHRGcZH/Q0dKW1Xg9MnfGI7hUreAmBdJF+xYmSfiR8V7jNswxn8
F13uBSiNiu81DpTxVjKuPaJ9tC0ufMwLZ6IlQHxWD1XyGxinYJqD8dl3zuXsRNUrBSNGecD8Urnz
tqkIsrwmsWrDV0JgAThBdDgifBghne0IwILAIJFkF9Y5DIHXEi9EdKTcd09YI2TyyvCPnVwevspy
10fWfzRNWdjT/zg6s+VIcS2KfhERIEDAa86D03PZrnohXEMzTwIhwdfflfeto6Ory84E6Qx7rx0C
P3gwJvPe06TCgOjgFthXui0uYesye2NnkYFXKRqKpWTi0d9af64f7HB3lEjN7uylcdilXyb8N7h6
sYvgNZgX6DzICifnvKKJzHExurAJn/wxIznSX0ezPLJGQqpJwnfh/6o8trY/eafKcI/QE8kHnUrI
Fa5rNJy/SI5HeBkxUiDLrY7U3BBavzCxoMiNcEVsooC7+SIYcg23tmN7jzMsnW5D4iQoAl0gfBGO
tAR7qmJ9jwMBrHSesA+eEEvdfD8Z3hE5td/0sFH6nfBrfutoZKJZCVGxSSnW9j98bipmXlYLdkjW
2jw/2y7LX1Bhr9luAn8wbjWYV+glrA9uTHsVizm+paLeDqK8H0chbq7t4DRiF5bB0LymSz96h2Bt
6FMni3YVfIpZF/K/3OgpjJswPlRJy6AgjHM2Ee1swXmkzZDsApZKPHVFYbrdzH3sfISMdOXXNDk/
Mhw3mCk65xhEXBVByye8IRhCxDcSXtaZ0Y3fca0rDEaCkjXpnfKxC+yKyXiqCtaTamCjFi+RfZgE
MdWUaaDMCeFIGt2v2Bfi7tbVrvqxDKq/49xWz30umRY7NwUiPXiGnF8FR83bro7xwhv30QnKq83k
wZsDOpfM1bGcwuRnnsfRvxgJMQXBmsx/q0Y2hD2MugdJAND9TU2yIXyT7J0WOU5rP+hr0XQsxew9
BC1SKRK+TE4xMmDVOqVMMHFeE1eSn70+BC6EQgIb6VqQvnAssGB8RwgXlrc742B5ShCdgjodWOru
m6XIiq1EWVgea3coiPpshj91UrsdfbbTI5x0EuOfMoq1bh8i8n8YEtb6OybrrmGo2AsDYhW3Nzrn
qn6alyFkgwQpxf2AiAOVDlo1LeAcNWJ9sGsJrNfzk16fGjn2w2FxGbojzhlEvSX11XNOFd5tGnS/
hNElJArPLdGMLhPBCJfTLmUN9hJSR0IUhX08johXdcFzuDjt8hn8P22mHGyB1VYQ+3ZDYm/PVEJB
fhOi67/oTJvxKDwZAkUYNYD2TOTjDptWjysHgtrBl605OBEhIRuydBd7aMZEFeemQPMOCcVLmHjy
0jDlkyayx5T9UvPoUSGs1zCUc7if0kjccz6KuexOIsyD51TPQf8zLIiRJjxkGfWRbW70kRIiBo2t
Zt+JKzsGygZYnriCQjiToV0SAsZBREUVyEFSbid5JvuXYPHqcyDrwgFz64/rwWM41j/LeR3/Jehe
WWEsS+w117HLlp0WdxY206V1NzsM669Ma1lvOB0Gh+cZPD/BNxgunmsR98XBo+C4J5l0ZfA1IJrH
fG4L59vzXfxtbHqCZo8aT/vFdgY+UZ9YP6yvq8iGxB4FdqSAAhuLvuDrMD6beX91nCuSJvQhTZNS
ambSYQ8LUw/bp6rKA8eJ84yCsfe23YTVOiHdr5LNPpZBNG/bnJUC6mrl05nqVv9axri6hhah1jZh
9p4cpfblAD0Jto+klIyocLdLIxU3OHaA6Ewz7Vm0/ZKLwLTgilmJrGAHVvaZMk/QvrbSVs5njgbx
qnQd2a2El7McSBIkCHVw0A1QUVIJAzZap88VU1BzQIoHInnSIIrQD3cvHHDuGxEh6fqihogCj91m
11IrWTxndX9nMIdh4wBCqKcvgusQdXjoiFDEtumPFCXcL5aJouQ7tAwwEEcJ/9Q1cfPkDUH33bV3
esg6wEwekmTxH0pn5PKfVmHhKpWde216b9G/G7dI+hcXA+OBgrmnp19C2b57fRNml4hFd31xGZQd
g8JXSCpsK9yXnvUhmg9Piu/Auz8pRSwMuX9d2MFB8WNsngvwQ7OXRJOkVCbaY/jteVm/W/sMyjdB
kYQHsUPw87fFzmmwa5BDRDvLt1Dt7yzVgCOeKM8DHdTSctNPqnxVizu7x0ATwLmBg8GQhb0aII1Z
uBh1mJlrJz2yTJYsDscsjcJjOvf6vgwZ/fU1yJX9S9KF/DdQEj1AhcwRKAjSq4+jiub1B2Jyqo3Q
s+lfpftsuinPSZ85cCBkIVyewIr5oFs3/kSVf/5/RsiXaxYuSDTwKhV/pigj+9kdMJTsIZVzcjZ9
3jrfzoizVwhVxU9VXoQfmD069yfL1TZ+NS3nJFJKrkKXIOW1D7de6K7TT9/OrsPW6C592OX5EKeo
QbAubwwdAAr5Ju/VuQDMG72j0QlAY7EUdX6OaxBcQV0tCoBg6WGXSioNhVyHPvx0l38BTjXErAPF
qr0YL8rMLqDkeUDqN2Y3vqL6J5bOitCNsY9m4h668aZHkJ4wbvt5vk5eTqjcJvebjBear7z9zpgL
ya+gH0dB49BWRHQxckWrTk/E16L5fqnwQGoFnD0NOdxxMzkPmP/AxkwYWX7BOkhizgA3nc9KxbY9
1RF63UMQceBeciq88OT6YXqr6STX56BfEX2M0WozAkNykZ3pglFjb1wWlelluGdxP6MpWNejW4S9
+6R9IOQNsDSkAF4D10rVg6ZKbflt8T9WiQhfWr9Sl7tJdt139wUBsAz/WQKy+icWZmm7GZUUamFy
xXc4AL0LtmDJEq6Ls2x8r2Yzzn8mpxnbCeGXipbXLs5rZ6+MvT/oQkhaByqp90xUJENvDA/SNxs5
R/y8Kxz8PTTE1H/2TKGTc9LTrN2aJpKXlWiL8AF1JVPBmFd8+mSIqetjUvuO3eZjMkGDWdS4A51S
T/uRoQW3aXy3wW5rGUj7vaTpCJ+Yx9dO6zaJVvPDAeTtP4VgvVg/ky/NuH/XLw4m+HvPdkPVroZH
ZolyPHQ0Fagw8prGHUFjZb+npdUMFlVv/pSmT5fncLYD5u1pTgjO4bzF2haacH5hkuJ56O/u+iqu
nPwRBmbUMIFjoMYyn1CtrQgX074Q2DnWx3xmobg1ZIhc3GaS5F2YiVO0Ksq+24Hvi57ullzaJfIZ
g420XuM8t2SSLZvQH4lamQb4iwfXYAeHAEYg/M6ETvZGBojwLih8I34Nnc3NQYEReLcDgP0tBPWI
/BQ756zf7Bxl0aEpPOdCkhKaFVFC5dmzCqWa6qfYG7Yl0Z64cEqkTQR0lKXXLFCEM1ftVjA68uAz
dfvtJuWSso5IxkfGQXdxJjTaXYYbe+XTsPD6MH5QgZhcgwdjYNG0BwYwrNihjN/JZ4IcyW00wRr3
h94qkmj83uwY6nbPWYkfezukI50CCndFLsI9IXjxAM5t48mZXbZ6U/gn6hvd/ZhwfosnVr6u2A4y
85B+Aiy8oTusrgra4rpdS4xlpKQ1pbkQtFf+80ADZYcM9NnVj1SRwT3wB/ujLQcHefOUONeSVCX5
ULj+mlyKIuxqgFmB/ZeIXhefHGXzS5MUUXdhV4tXdhOxIHspE8/eScWuYZIYz2hIfUItCTK3Pc2F
YWXKIMqjzPH0hIOWHOtpn3Z594UJca2f+Dbb9oKHjqC2pQCHdmaHiKmAx9xf/paUPNwZWo7NFl+f
IKlAMMLecdGwn3f61BDT3RJJREGd1iHpIxW69h7/fbzxNN6qGHCui8i26C41MGkQPkzDTtFABAUs
QYZZO40WigR0FqavK8rA6MSWUNof9RRhQhkhN5xUoKpsi5T9nkFJEE73OmXod2RiGucttlgrOd5Y
9j0zPghenI65wHPGJ0Rcep4y4gkwsB4jp0Sk2rPx+u4aIoc3vVEabUEU2KOzNMWNvb0IjiUnyMW4
1uRIQ4BxPiZBqElO4QAufbyvYdw+YZx1j5JUG5CVXavGw5Ij6H9jXZm9E6Ta9qe2ip2jaSbSSNwh
VpcqZt74Yll3lt/Y5DWcu1iuxV9VOgSiwgXlwWdB6g+fM5KNS+QMLpmZFtf6PDhZ82BWXLkbqyof
znGEsX4b43ruL4uGjs0WLAnrQ6QdC2lnIb6Bf2Mg63j8njuHjAemEjPbNHJVwuxpBoFnL5B8ALLn
0D7/A36o0TKx13vl+8/5/eKoiPaVD4oAPcFU68+6Tjv81BE7Q0FGMRNI9i3tnutQBceJWwdnDsFO
3kYtNSBSrBb6oWnZVT27ChcUswv8wySiFt3eDCXcQRYgK+UvGF9SLc2YrvvUGNC5ISOZ6CGAZvqc
z2TYbfs8rz6nJi79Q0zsfEG6+ho+La03pXt8SkOIW/EO4V5Z5bwgomHBwUzXRw5ReskvTEgAbwCJ
TMNjx1A82qCr6X/BpMuZPKV30mFJKcdibMZB48i6JLCvpMXbhAuYhJfEuGgJhVv2Lx1VmXuiURCf
4ag91sNlbE7kj7brs3VRZ6FBQ4uNm3p1r6iOCB6zqo+T1zxqYrVfRakYC0/iPyaihvaOJ+8vJbW5
IBRFgexyFoNGmZX73138TAIlsYr+ZZC9fonhGYVbxzHIf1Cn4RtdCP6607EHMop0Vf/1xgIF+5bK
Lj6AbAnSdx2P+cUDcVn/w7/kw5/D/ipQ8hXjAJDQMJknsNu37nzU8CfsR0Az6/5NPX8oTjF6J4aC
GJhB5nvt+5yG6GfWoMjw/2YDWaA71mXzdAWIEUOWx060X6HxY1Vog+VtBARCpZXkS/KTLMAIwo4A
DAjZpM0fCVlYeKUXH/FR7kSiAFtpC5IYC7Sk1zQuyv/GSKIxk+DPJoYycelhUrhnbWJepyiKZpW9
WbXOD2ZhWbztCKVNt+7ULEQmYjR7Etw143vYxmm3GYepLY7t7AQgIRKbPbJS4xcXShOu13qduCYT
TMCNSlc8AwYFK+cUYpffVNg64y8OmLtvlCYD8RTV0D5OenSGYxfg0j8SU3CvDB0W7eehGaqTVSj8
t0sdrZj6Mk9dAcva36h7mpoACSqtx6XQQbrLxy6GXazRv++AIYbYUSWwA0T2RDicXBUvGXEEQUo2
n9dU6X+MizgyYIXoZEfH7Hyji6Z7zDsXlGMaBLr5qJZ0Zc0UYl1/o68HnepEtIxbFBJox0QZiRMR
eno5yLWT/cXUedg9UOpZ/kPhhP/B2JsgVo0iOqZJHBNwKBv0txl2+uFMniCuuQXWWMoonQ/sI54K
/x3sesyGWOKrgkuTCXgbJULBFReGOjHd6KevLO6jSF59yuTlZ7ta5ZwtUZy3UTZYkZg0Bh8SEYvc
FmNA1BYMg5UQBuN0IxJAmfeIAsnCBATgJkoeeX/y4GiSCnZfiWjnfVTEk51AoOfw6FSpxT3aIIAI
644M9FjU0bSLuaI19BJdOZgdrL7bhtx4H6hheQIlJALUscl477uwU+9F6afzAcYBOTEo8OFyd7Mb
qw3hsjBJuXD1A3GWd6AV6lx6k8U6QJr8ct2xRtBql5hFfc6GTCdqGARpeyZYuA/iSOgfsHQncidp
A35q1bFM7hETc6xDWnMR8hNbtUlpZxIilsfpFaQV2RT0pA62NVf0FzUaqR5cmuE7bXGKzNFz2+GR
1zRfr0s1B79Kp6JrJ6VjXB+qcnG/R4KJ+m269tGP0VQtXTlefpJJOUnzLf7pZmHBTzuwh+Eof9Ac
Z+QolL4zkDDiJo+2cqf4NtaGCxpshvcjN0PyyKS6Krjz8po5eWvMQys6wqHgpswHtYJGu1WmKJ6s
Z+JsO3SKrD2n1G1+4eKpnhraVqIgvSiJb5YxK1Ztf/L/K6FvHL1oqdDrw5A8MAVx5AUipuWwEGn+
zGXmmg2LbOntzVqgwcw7YHMCJQyP0zA4X9j5xZ+4HojXxKk8HIkDqv/1wul+txPhaYiQUgbxdLJl
2UKdzbznkPxKCEOBcJBiwtejGRYLU4rt6E3o0FNvZK2b+hPJrR3T24eZMDex5aWGAjX1K3K+TcTD
u+yydQn1tg+g9uw841SHjkGev236wg9e2KJXem+Jcrqv4GeV7tcV1DdqVafpbxQNpP5tZhIN33hg
WpIPmV7SRfnp9CGrjlLMLYmVwvKdoBr1Zl6KfRsjSt9BP8ApPuLy/ReIOf5RUdaSzmzz/jd0SdQi
wppF33rTieHTZ+O3j1StQ0aGDosTGO7TJ5EeAJokWsYnt89RrZPVjGIHtNZnQxZUssV6ATmi4LQP
2VTN0yVsYuvuKuGzIKnIcX5eAobdp7Gc7HQ2YxG/gjRgbhAwtUj40TWJwwWfOXlL4HQ2BFTQ5bdJ
SoYijtA8PsVDGCHlEbguz0SFI0YGQiaI+iNC8sOnh3B+ozFO4XIZpW42NFn24s8Rmmrmdl8IfRD8
hCG2yj2Tp5wle1YH7fgZdmmynunW9AxftEtAq8fp6p4UnzTzb9IA3Ts1KaxfSeJYnhYd0abkGM7O
eNyy5tCTmNk9suqKr5B4Qx46iWkH5EIHd3olt6a+NqDZvGOq/s9nt3EMnrQDhj+RkbVP1jRQxyIA
6/ELlb54MpaicOcRiaG3QkHuovpagG1sEYDkhJVY00e12vQQB6ojPsEZI2ToeILLK/Bqcgj89WUW
fsT0tzLjSwO/jYnxFOLh+ghdcgG+GxAV8prAmQUmlkSZ9vrnOA/QVO/429rF4bquPEYXzDx9lqFc
iAYGUlwTfbzCGeDBLmZm+x7imjeQCqY7GGviFwrLoNtPq22v/Vi78y70Arzr3UpB8kVblGdHtgYz
o/BKjJfEh5q3o9jwk309yfFHu2jagz53DdShpQhPXcTMeS+UkH8xCWsOR831senbVnyWs4ivoCfL
r7gj5GJDRIsmL0/J4btTLh310BG3QBQuiplNyIKMDsebwmfEnClpeVE3xvtJjW2H6bGrzj4iG31a
us4GR8YzJAdRQrK4tRVK6yOJDd3PlQxP58t1F7LWHah4Nf1MOp9IL7XPCSZfBBbOUHXfjoNMd5uA
PaCGlR1SQkL4HEYfuWr8X7Bs1+o8EShwGwGs2I1Il+k/qBal3K2Bj112lTi6T+RQGLlnetY1l9ms
d+sCACZkq6TAJaz3MLKjdQvHP5GXhb/zfsDqHTtTvWKvI/45n1u8ErhU6/yct57zgrtdYUqLkVw8
kM+Qulfq8xQp9CIGEx47QrSyMyG99a7RKXKNLeSjtDklCUCSq/EXMDTwCBCyBQy0t3Q0TX5lc7u8
pAUP6Qk758LdLHMSP1XIFYqkD47OgcoeedwamSF8wxZHbGeT6dzfYz/CRoBQ1RjQGAFJTJDV6FyK
kfk5RHRf58U+mmpJegacosXeWwj8JWBK1PqVzNqEZ8etx+JPVVVYFJ1GCcJXwPGj5dtQP65U9vw5
OHsHNqyV8nYlhg5/T0wU+XuyC2hoG9q5FRAE9kCSo/gf7zBWIdkHEDHtqfaTfxoZ6YT8eGAR1AW0
C5uQtp85jqqzz8xvGWk+SdYw6Rt5cfgsgTQmGDd5SRDCXJd67P1/VCFreZi5oP51ZOH87CdCtM9J
PECzMixoVoQNgq0JT2CbXLBXqAupBFl66YfRe5sS2fBasq3wDjV+KnMhO8L+Ryqz+6dlClTfX5g6
3mO+kSxBp7hfd8qF0I2W0BkfwbUZ54eYsUKlS8GUgXlj5dMoZwWSLaZjlX5vAMy4tzRjlv23r4gL
OC5IEvlMwVgFXzyAmC+2I6Sn9JTz5YvfSk6ud14K1HzMt3rr1Kco8t0K86oI/qOJHhDwW76iS2ol
SbI7xwsm9JEBU7i/TlhSgMe8e4QlpKNyzxCwMBQ7SHnTk7fwUF5S3K5YOgTiUU4kAY0+Dd2gj0hy
RW69lSmjXL0TFlos6BQ4J2zifCfkGtM+l5Cb5o689YCZnSt3Xr7uswT4+h7shpSvnjewd8buMhcH
d+YnfkQdjTjLjKE6S8eR/nmNwpqZXCCxas2Qunx6GSccDtkQ1Y88pykJZzNTeqDHFQCaaGrkvoCO
FfCRsky2FzdHhMeMOIyjHw0eB0BxtYp8FsSd/nKLXnwPaGeS9xF3ImB8FoSXxIyatF1ZRq+c8w4J
Z4th1AqboH2Y+4AgzmFt0OpDsElOI0sqcu29yb9qsMH2SIlJs907ccx0EV9LswtjG4QHJAZR/emX
rD7OuaEkf09yECYbPWW5vBE1gQgarrQsUBeUjczfGMmGNO8VgwJ5nAYo3ox2mzuYIgnhs4JOj9jd
7NbMoWfdRAOppm8IrILmcYVTVRyYpKW/2w5IKZ5F5GiHZiIjc9t4hoUULRI5fjbq7ZezzvYrj4x0
Tn3YR8GNmRpePqSU1U4BKfnb6j5AzihLH57r6HnOpsHbbdAWSgZNK1qFarPMLp75Umtr9g3BNwm5
VkHfniaHHMt9qGIyXV0gLM65k7PSF24mbz7FPt3XK06a+e4tbGh1pwwme5GwrN+sOA0IJQtc4nZi
Nw1/UTxwoowtldhRLAwsNimCBqS1NXFGxyYJiJnH4AnqVEyheUZ7Hdc/IsZ29whhLa78AovPyYhc
ZFelCYRN34fRm9T9Uv9MMKovEAb6YnZe5dgicyk0kBVcvug1PgD2SlCCOHdQ3BvkAXKvdDkW15RM
Z0S4TpBX16U3QftzleT2ffNDqfS7D8UQed/tyO70hBs9Sw6dP/qPU0z/guU7z5ztXAG1uHDfrNAn
KQH5Oz3ZOq8lrCrGM2s/rNOb6dyuQv2tIQ5cNHwyedAhI7ALmwm9fOeimr/uJFNQM2admTumqbsD
05AHjGy8JsvPuKgjBwJwH6ECnbLZvTrKlfHWkj7YP8h6JlkxYQTHALkIstYQfsbZCcYC8ly+9SoV
P963LqiWyqKBLKkBem0Q9kbXUqQZGeIQbZC9kx5OT4wYCsDrvXvp5jUqjzZuymBP+g0vjxyBvEBO
5EF4Y84cwxZaEs528CWO2doMzRpa1yTgFuumLP2DhWVOXnrFzftQ2VXy+Uj+bPJUSr2M72ThqfJF
os+5q3O0l1I1kJODe5ll5rmFewWKDzIf3vpyKSREK0zJh8gmgnYBcn2PrK9I02Mnc2D9G8/yOWGh
KKCorrvG+koQEB4F7SeNrn1xpd96gGgLfAgMyOTFZZHk0MQ7AcL4qBJvpG+vZHWZGnDHHutiE+8E
xyqOmqLvjloOQ/QjSAq6SpaR6wEbNi6HAebPhOybTQ3bJ8MWv4hE9IPjFTU4zmHJ+6QiTRwipK1f
4xyJvzk4OXRFHJVwSBPGRcgsXPczZ/BKJCWKQaLJ3T78ZYuK1GpKEZLh6TIJmkx7gnhgm3BdPqMC
IsnL91r/aVhkSKIatHHqxW6MOMc2QwrBB9u5gvcgqqRw9wuypnvoiQzd4wqg9Z1FM3uUFk11dZSM
NJCBZf+PRAbahytEK+FeAiuSEvq8JERANVQyLAgnEkonZYNfqFCglbAxw2O4xMzlIa0OYX1NGhUe
fIYUxLoMtbQ7SkfByUoWHcpyWVqWbloj9OL86eGy445g+Mz1nG6hamT/iskdCFzsZtDSyer/1QUp
fFmdFr/pgcBaoEH8Cz2WbAcPj/jZbxiVbQggL53fnMNI+dORh3BPkUj0Z+14EZKyGvrgQ9cF8OgC
Xw/tqbCoYhHBASp/zGm3fzXMqspdpKLy3e2DJ6ttUj+p0oqHKNKV3S4q9MmIWSIwjsniuP5pkDYA
9cE6kJk42IeCIwKt5ht9+iQP7FZX0gxWTZlT10tJJdqM1FdQ/lbTYr9s6B+hFCEAhGDfVi9RL+bi
psVa/fHWLvD2TYO1QfObObQ9W/r39Xe1oCE8Nqvf2y3qVKK3M01PePEY/Y3bNvLKfuNUskPy0Dbu
p5or8zl4QzQcmth4yV6VnuNfuyxJv3gm5uEIxzTMPucaIPc2ckYG5FG0yFuz0FPsYvR+xETbPiPm
aUjFwg2bivckNoTT9cm0zh9qMCA4TRK6Dx0JJ80OUAnJoAy+fLvrvCD/aBcX55VfgcnAasR+MdnZ
BL3d1rXj2NzwlnRUtG2LamfxFvfqLiFh1T3OU+AYcaZd1G5lQ+337uL8c19nLFjFlYC0vv3F2HyC
C61yrFILT6JN61c63+wL/B7DNaxYzLR0lGbBNsxcBy9i1qD2bXYjMQOI7DoJR26r8s6ZHtY20v12
oe8p3uZwUBxiNgqTXYLEDCPhzJgPrBmeFIvMWA1pHXCoaxdv3Ohofsa7xgRTCgNWUFA84LM3Zse2
G3G/9nXTJzDTYTP1rDGGrGR2Vvb4d4beMJxsC6kR+hon9pCHY8OjqahH3+vcY06giVlvuI5zFrKD
g91ePYu+GLwDnVfffSytu5Lc5fv9lByqIh3xkcscj/Io8Ti/Nn2g+WAhywGdQGSscVuyzE6Wi1qR
MR4scTnNbYhbKR/KYuJ8vHpZ0JGsglI7nsHZcc4FcA/6UB9Zy2v9mz2UDb9SNqTlh8obtMxEoMBK
2Hojoba7UvVr++AyrEdN1jDBBRMWpxO4qCHCHT8zQq+PXssff8tr/E4g1lhVINTtdehcSs2c+ri6
TV48DzVazQ0N/8B/1BiTA7HLyAtA8z6rh8mztf1ZZp0ggM1ZAmIa3LrdJn0wXsmiCdY3F86cf+nn
GjiU4y1zdNY0wnZTUIISH0oeBTOGVi6Uu8EAhuloWB/8of8xeAOqyENkRhGJkopLuoUClIENopOC
HnpRrFT1NtW+WOmPQWrvPAifkBCka9rd1KEh3iXC0fWrW5L5pzaDJDz3phYuLuReE8CmG+sHqV9L
4Y/tjUJqGT9CQ/fLbLPKsl3oWFyDPkJc2CWym/5Mob/mj7jmxUPrafWOzNttTv4goINJzCAuA4OO
OJvFpxKsW8EsqPNal01QMUwPpdVwkGuTWrQmw3wngnWAon62JepYbEBV/Lvi/TJ7wKKyJpKFknMz
5YDEkKK6CQR0vpggOvpDgqq7AMUrT0uyjqzbSMystyi2CEMF1YwbKaEMJEA2AtrHqt2Y/mY7QZve
DsCkidq1aAcrQleSczUFOv7yGNt+dih/0bwgwrnldVmsj848u80vECOqeCbxgJOADb9ZkYOrOone
NH3asIO1YL670aFk70IqkxN6+PQLbXB/hlaG6h5dnMtLTzv1MDcDKsbpXqgR68jE6Z2FwxBdAeri
K3ARX3pbM1jPnjS6ArEfGm+SzzkPL4awGsLHo6PJdNhZrr3fsUJOfxQy1DkOSIaLG+XFstx5bV8n
F55o0ikg/N3zGUz/k81IrXahpBeAJDIuF8v37W5NyGD5YUBXgGoD9ux0VX2frfoU6tVr/q5hvDgX
/oaoeSu8wT6T/GrdB0e44SeVYdDUpDfbEtwmdAa0Jdu+HGPv0zaBXaoj30WVsYjGPhgyWSTi9Fef
+zo91H5UfhSsUolZq3j5sO3dAepvLCyTnPV30k4/0jLLFBZ7oTBRgsKrvUNIhVbfWD+n6S9e3tUH
hstCH+3CkGfujg7z7tufGkNcMv4mFTVgAERZfk8VwM77WUkHVIZC3FknVRiJnYhrBnu6Tkc0lLoo
guHN8I/1uQo5hTlDmTwH79062UuelCAYBu4W0m3KDotyL2HGAwkO749aVcpv2rBg/Gwwll54wgwq
+jnGmSV6SSNIonoA5TcDQvwbH1YYnKK4JKM+h2zff9ZsTnoSp/jWMfMvHkKzAcTgQaAS/wyJi39E
ykBUIKyr0RxIGhMTIou0t4xComZiRBUHHyAiJZFt9ez4P9DoB93RIDzyztWdAEQ5RYbRqwzx82gz
zfWpBn6e78vQ6/F9Io67mrzPEqKUcFnsfQ/nH6WLk57d3uIxGtey+s1Lrn4ZbO7QZKXrf7E/Ipdu
gYqYHHMpCG1mi9Z/tVHqEWE7j9nHOjT6GcwUk+sOtwPyNoKlcXh0wdz+pipLzL/K8blf+pBYzF2m
VWEvmEua1zbR8X85+BFDJrswMWLYGDJWmU9ttUUabtePyAbiPJKP5m8dn63ldmIi27PC4So6slBN
kQK3GkpK0YbBWxerpcJtBZFKefW9Yuq9xmdxcY9UR3NeWsaFxIye42lGVtP0c9McislKtTNUZkRB
QmQnURihMXm/tmdtnCdZh0RGFcwuwVMiZqQ28xQJJVocNDHlzr4Kw/AmKkej+Vj98onrhU38nAgB
S15FIYv7zsoh2hYOp9OBFBUbH1Mb3dngwLXL6TOt7rShWsWZQrfjYsQcMzN+V14Bdi0GIIThlzSE
Gf/ByNxU+M17izCH95xCLtgYjCpQY7FHi/HV6AQ5wAat/SpuM1bi/9YCVPhWmcCpts3CLAciAlk4
DVS37M0TPs4qnvnlg80eFTQMQLpx5hAjfNLC65DwRsb5N5ZDcQ2aLqku3Zr1+cmRWXtrK4KzMf0N
8yw2tlh9srsDpjq7GUPZT4tDLrsUEiLfB5VDedWuasu7hTbpbobkCPfPEgqSp/DppiB3HKG+eGzg
cmeYFIYt8+MQvJEssw/fw1xzHBqB0vIM2LuxP2e8AchXbZjUR83k7BVCYPx3RsaHDn9uvOCnSSdt
b8T8EOWJPhZgMyz+jhCwCRP+Js5Fz6bRa//gsohvROUiYPBxebxFRpA/jGYicJ9ih6HXcPZWd2W/
CYBFP7ZeOJEb46rGew5XW/jHkNsoQQruBJXqD3quajMgQic1QQMPQ0BIBd+GsbtcEyq/CCSZFwXz
BiJ05dCssMJnXTi48V9cUXHAD0H+8wk9zhwRd4w0d9MUI+MH/IwGHI47LtilC28EZN8uEopUQLeE
467B7ULlaR+SnmTuQ2Dc+AJZIv09RyA1d7r2/P6LOnIuybTnrPgWQDI+wJhoYkGy9l+kZnNsA+t/
YMmI/uXcyERdeHQEeMRJ5iLo/DH5H0fnsSQpDkXRLyJCgACxTdKW96Y3RFV1Nd4IJ+Dr5zDb6eiJ
zkyQnrn3XLQFZu9oWHgYU+bmH/31tJxnkYPrawkAeUOTzaGPoY7bWMeCTUigHaY0qfG9+BpM8PoH
Vcr6hS3T/QPWmA/jKNY6TPCw1B0DJERblA6mu4wwl/W8jpQMEX4SrEshpeAHEdH2yjcfhvOZJI5x
cwrSnN8zN879B9RTtUDmQsWlb73M8dcbaIXWssctGOAnJ0IF9p+9cbe6mi6JdzsADNihq6q+deub
/tICaIJtELh5eR3Ds7IAMhOL8uQJ/la+i1FlMgxGa8/xCTLCvgXgWmArnLrgaW0HUjaQ6WckWI/4
2ngbSETOuEJf3VZYfzHC2+45gE8mHud0iLm9URMQmoIvrdl3blXld5u6/ZW3hDyZPi+XCAxO7rCK
XYqzY+sCZHURE8/1g5cF8ecQO/I8EovCgjSX840f5r285IRywmSj5odmj+WIdJUsZG3fvFllXtGI
ZXTNZNliiD+4U0XYjhwnZ4C7lpr2z9w5XbB3tT2sJxa3xXKlmGuxe4e4XP9FRxzyReS8381n5QMS
POErcM1xCwda3rzCmoYoLzb2J3AL0kRYa+k4fHJz3nMqV+njGcPeD2SJGLWoK1rSanc5WpWdaCyy
c5OEcurKD6teA+JFcx4ft+scGExJkpYjh03d6trOS826LGULuvR15BK07kQrAZ3Tc0klnx7haImn
JgG9uRPbr8xgsxqyE/aeImTE0XCilslgUBKZStwIoaozsZNkVdAirfoMuAehQE5p/5kvAWaGkJP2
PKFy5fMiP3sASOPH37DHMrwzia8peeKOPEDWS8st+wuSK+LUs2BfTh6kLsWR+2qcBdHdKG32pbPv
dpAaB2s5CMfV7kO6TCu3DU5+xEDop1+G1FlwIq6Zvp0E13PotCY8ptJmMsVCtl5R+paSvFs0H90T
/USHiRcf0a+qtKuvyRgwZBXM2XjDe18F6HJF+4Iwg+Bv9Bz0L51VmBgg4TKmh7HxvPucPeEKPxPD
aNbp9bvhfU/orka4xozlPRvXJos+QCgwbWOoCThfiSoIznhu2IEDkoG5p2n/kFy5oZOfXE6d+tLT
hU2HDtJyPR5ZnmTOgd/VxuyeGsVuqRzd9aCZ74T9vmvYtPgnVB0D56PIQFLaT06R0+XpzrOs09C4
S3fynJ5vwcnYJfAoJuhDcmsRr6P0TEmzZaFEaAUzp73Isjj4neG7xKRAkdqB0EwDzqvhYKOxMnPP
K8ZktXxCuLgsd3mLvYpnGYxtM04tlylJCbcsQ0cGoiOn2wlAgvfFksNBCEtfPZx0DXL+gmQShVVW
QFSIPJwaL5sRLOV+tjQ2iXrqb3OLApdsx4XdjjU7A7PhZKBqHEoHsR8hBwlOIfQMw5WxuDD2mGA4
Oslbq5Mrn/xbYPW9Su6ZqsMAMvh0zCFQcp1fp3wgM4WyIQVPl5BK+aEKUd6GCRwDEplxzmDYRgo+
uDJiWMpxHltafUsEJRDxNBrefc+8nBFDnY6Pa9KTcMLkQV2RvEH6YlvEybVdWCp802IczyUZIMXO
VxPSCJLAFtRkjOU3bYDpVinqE8xOx9ywfU2DJ+BHEHyZ0qu7yhYEVTV4035XUi6HPQJKIyOx2RTO
fpXOMI28kC7cQrpq0FW58tymCxTX0SNtgAKoVupI/TKa+5ZUpENJgx4cEkAc7k2vwk4fOoJM5G4a
wREci9yh4prIU8svM1i0X53MKOywIwLaJBfwX7eSH3dO/QCsN8QWElXOLJ+y9aInA5AwyynYeZMl
wepgsrrkNLC5YaUbaK7ouxY9SeDya/TtdC6Kvv/T5/PgoWgi73lL+QbnwL3djX3W3uCd1Wo6+6Tx
9VeFcEobHQ/X6YetW9wHlYE5hCRLV/w0xpnZbGo8ixFCdwCOHW3Mlw7aYkJxsOhlQpgJ3uUzFmVz
AidWiTeJGLx4gt8Rd3czIKyVc5/awswwF/0tKDWLsdk5rJ6ZLa6QFtCr4RneaQZt+bNfBagPAnK1
FYv7lIo4p3bHp1QkvX+HZ4IcIDYAG6NlJVxoiRqnZ8tQFFO/+Vaqgky7rGCgaIee/7hk5A6cg1Rx
Zu38ktk5SXYDUTeodDn+2YyXC6vZ+CBLVdNG8VTKOD86KSGX8FlGcMNPRSXscAOwWP38FCLRR2ah
vbYadgURlktypMEopd6vSxP+8ayySPfattb+tSW5rdiXKJLvsJzNz5kV52aH35VBz0wXr6IecvFt
zUDyqeoolNlN9ubKVS4qTQ/j/lNiJRndjCGk/UhoZn4JEE0vpxZSrfy06NZzMlpQ/+TRZOUJeL81
K+FS9lO/fq7SIMSNeLlLQLrCMS3qWThk30M2Vlv+VWh8fecy3uI+ZACKhl15RRmzLkVSugy7Km7R
s4ggg8cmU0bEd2OAvORaQZFjI1jF6CP33HWePJLRbSnSLIgnb+44AGOJqDPx2D9ipAesFXUcS5J8
8SCBLAOYChronv6tGZ2dw8IRcjs6tqz8US4qNE5LzmV0+GRtAVAriG5EkkgdkFo3lp6d5XasE6/9
yzBwZnoT28LHvN44mX2qwR+h0isxtGOQh/y8quGA/L5Ivhpbhc5BzumcXDugVkaSLe05jdePmevq
b4oabqaM6kX5SLgLfoR9i0JkptjtS/suz8LNO0Xz+9ZV+PSe2Du68qN1BwuIhyMnO7tpxNp5h3kG
53JALlyMv5IeQsYsVVPYGN3E5evdsbf1KrSMTQzHlkrHTe8V8eg2iqYs7zDblcvU3eHmnIoD52BZ
3wOIkmgJQdwlN5mHdOOhs2mwv+O5h/t0sHs5xyyPkXWmeOVZ0vg/HuWEs0l/4/LD5WbD4zEyxboK
BczljwVrHhL4qm9Fxt6tYVdkDKu9du9g2g4PFPmwb/g/ghv+Cudx9ZMXib2BpSIrliw4NayWp+9e
KrvDmZu21tE0nW+flB6omVewgCkkooCMjX2PIiwk/ErFRmCariixIsciQ4U9dxo0N6jAw4RwtWyV
LFxQtUzJpbc7T8Dt0r5Zvhtig4PTJH1WpBB5cSZ/Fjl1M8JLJ032k2zaBXGlCaubudBOQ256Sgc9
xTBAvm3jwbExjKIGhA9cAvE9zA9uBzx7NqusMBVQd+t2wn7aZ6Asg6kF6gKYWbXOac3Xbr6DQRtI
Jm4QchD8iDl8nRl5lIe+CpfgNOKx6Y8t2ux8jipvqEi8h3QjnskOIlmT4ZTTXYTb9uQKZ7IoOfOw
9LgATJp4YvAMatIKSA6f6c0wU6xOBkgQMRCa/JD6BhouPIYjVEFdF+cKyINsMGBwGJKeNgU2by3R
QbnYLezG289iGAb/xdcIZclb6nxiiUxA6mXU5CZ1e6zkdLTsj5mEhe0+yLGW8B/ZVnzX41LUEW67
3uzmJBbys1Bpl6fXvDeBiy26QJff4CUAmb8jLoRTmpGwIMMvEV0MtcwHEbdTufahYHaSvAbWYTOA
J3hFeAvomFs+TMfF/TEz+3Bv2FcU4tevUdYjxZ0t8MWIpaUiTKJgGgq1mDRzXyCbB9sYyLPbJqOL
xHBhpXBV+Uxaz0aqbHM7CpdTnagQMq8wz6DBG5j5Rx5Sjj8lddz0F30DYz8ijBw1koaioaRICC09
V54x1tNACAZdlTQ89NLWvu/j/2avfhuAHpcPyoWgM8LUBeiEE7RJx6eR8kuHV0yze0BxEa7PDPxO
jd23zO4CiEEmvwNO2Bh1bICsaX3A9+tUIBZrEQgVgc3HJ72QfWBQr6t8nY5FnQflZ0wdMF0rnrzh
ZOqObIoqCTPDGr3uw/M024M5tcImgc/qJbgixhYYXY29LKQrbZTRC+P+YUIGnKLj7PrKAQ9mlCJR
PYH2dahGf76U9FaoQfmSqn2FXo1FMmoFBmZ5mT2hlNXM+b2pINlI0zZECz6Idl/X1Px7y4QDpRHz
C7q1tCadDuW0s+vdZUjPDGy85Ryw+RN7VlrixeEBCs+CUOVvTnmGjFXuy5vGHQixdbr1XZfCGQ+i
KmqDLbzHvSUxizBT8mJUBLgNmIu2czpdiIiKf/vGJU659WLV/yIP8bwvWhu75SdBARf5yFi8M+HK
2jyiniP2Zpxd6ApN3lfBkbkeDORC91bUEK3Gus+drIllHidSv2/x9BmMJquS34UyzTXakBygXrHS
RdlU7RREpTdj8kgczGwKJCmGcV1k133fNeE10IWpwc1comNLCLF3DqymKNWCJCGyJMgzHqzAanLU
m83srRyKkBuR8qr0wxqabD1XIBt7nm27jq85BZBJDZMaflK2ji+iFDMrXxxnKOXthnq4lsg/mE1R
JzAUp2HbqUI13m7GLgdUYvF5ByyQp8QrhX74xwYS4D0sLoXIgerGR4BCg5JekS4TTPdIxfPs0ofe
IK6DuVy8A8kQ6Ws/SaVQ/9ID3sIv12+5Qlz55dcJU7naA6e1jz32Ase2sK0/ifLK3wFHec2vYfev
o7UuWKrI/Ksig9LrG1gMFn9yeFkhtPGWvzn5Qj9hSa6cy0py20+Z+G0DygnCOHq+ds1IDEyMw5ov
N9c99M3fYUIDBo00DNdHcrPS+wbi03KKq8rTERveLbymEUFzCEhzJmSmC+ozKuNU7u22CTUzUESO
j4PDruk4dMRS3a8Dk/1ntlWkcPD9pA3HLfFIOxYG3okWCVpe2hdvIBTcf16T5Wck1WDuMW5lL1KP
ib7KfRf0BTk7cNF9ZYm7JZlw/hItWj1NQk7NsfIXW5GwFEqi9EDd6p30s/5Z13PBcJrD6Jgjbq5P
KmuSeyVZbZ8nl2kXsTtliC11IiryYPXaBx4l01js3IAB9H1aV8YHNT5KzA39oBjIJLkV+XaGBYEM
ABlcmLHMl8CycXqPJpC0CXWCuYcMaH0Hl5e4HcsPcJzaiIcIqcUaQwxF6FunuotJxShQChRMn2VH
VE+XsYcmWNR6aNQMlBCuTe7uEKUlqDJxOm2nNaa2o/Z5jb/iBCPbPogt7wndEdD6sTbJo65E/lda
ubipGZMziPsf0mWFHrL9Yl23AxHvPaLEahlgsA85ozRwvPWNB6YCfdjQi00nPcchGUjgzIoNWjhc
wxoIkJv1K7eNX1Tmx7apgQOSDKBsBE12mYgi2OZMuP+QAk6SbC5rrYa98Fu9XKNtT9obxGlYIuY8
/aTqW3xCvNrkZcTr4V0ZLyXxCmdD8V5bQ/udEx7/N4eyaV9tSc4vVofkMmLLWF9pPlK2T7GSM66x
ydt4aew+fEs4R5+8uWhL9F8cvgINfideKpC67YU0nunI3o9vWcUBQYRu65koQHzeU9wAjp2BP8ff
jK1c5BxQysqT8HLXOQutsp9ViPWvYrlE4uK45qcQgi2uPKsU6kypt7CmDPn0JFSLBKsqr05IkytM
sK8QfxDtlXj9zQBIULId50lhbtJ4kDtlwcyMBKb1yoxTAH8Lof0tUqshufALukCbbbTP+1p4BYuO
NqSjm60iBtI9lL19PeBhzHajO+Or4uat75YuMxP2BGNDJXLseu+u0HVu1rXTb6Mqxg98juB0QksV
xSFIqCOjcbC3DjFL2j+aYRDMk4wh22dtTf3fbhUY78PBEIaEWCT31XXp1P70jfOO8SzwYf87MQsv
5ehIPe9Y7olfYk+XXzat9Xij1xg55s6v4+THRsJTwKlbe/esMpK+dw3AHU5T1PDOERm5qm9Hrbz6
2NPWuZEbaK97llXMIpxYu/CIPHAk44Mo1+2l7YYXk0BhObBG3VCCiCgISKJuJ0EN/gvdbl6nLo4j
hG6RGSSGiSRNnU+fdbB305MGNr/UuKeB2rhpRWwvoiXMztYE1seNLfuixrAkzqXoKIv9Ifbqa2Rl
ZIQCnGh+cmtlGp1R2D+rRhYfOMmS7xgOnjnUC3c3ao6QznSYApztmezu45YqMUrSCWp6M3TJJ2ht
7Edgm3xWc02sGQYlLPEQPXqAfdA1jnsvcMnCIqiqrKJC4vIn4D7YQgmlJZ8Q/7Bw9DOCmGfiudVD
ZfvuX4ABE6Bz2blfZYqe5Izdgo7YbRD7EPa1BAefOKP63sU2UnB/Z6K4swVGvTuTdd5GQYV/gIlK
4S7fl55aL1DXZxCF1QwyUVRh6+6z2cbv0pqil1TzegSNib5wOOupmQGbQdOwT3aIQpB/VUV40QCK
ZJ9iKxY73B1qfDQdLc9OdVhVr5rey8/1SJdwvehUAwjvmADsVhog75BaYx4cObuXCy2FRAxMlKtv
3RmJDSM4i5im54DB1J3eGYum4r5q2SP8w1aDT/swBi2w0eOEmDpLbln+ESJ9YtHg9sMhD/CU0n84
k5fzPRfJszULLwPGFMZjd1OPnvvKIR4EBy9N8z5agjL57HFM9H/XBX+1PDDLHezIN3i3CeyWbvWl
09K/HgfsA9hLkBJUhEChMd4Xixz1LUK8pT+OZmkQFCKJsea9RyUW87Q7Fi5IHTO6e2LHiyPCg5Wr
d8VSOiGMhsDp3n04r80JF27b3C04Qy1skzG85wgEV50+kPyVOUy+V4Y2qG4WxMMsTqE64C8nEQfq
mF9GhSVXc204GLPzygGNzovYwAQPMiKjC/qRgWZSBtMWNOCHHBpY3spo9cT8mq5hJ3H79lV3RFZk
VwcbReKTl2Ay2wcV+UGMU6zyNSchwLmNW5/ilYEEclMm+518ZSo3/oa8wNTKypuIBJx9rmW8P75g
G0hwbcRTsx3/QaOrk996U3BubUbLbLVA2JxZ7jjJX+K9EEOCK5T+sWlThN4BBt/0TILO4rI4l52o
r710HMa/XPBOdgsUgu8rx7C3QXQa+exs9foTSogkfoYytW0Ul1UCJygXHuvj5hhPj2YF9cUdlyjn
LL0E0SVV7PgeLOmSnZIE0/9O9zOmMjpyJOv08oLBSmrTvPiUjJBp/FJVUa6oeaMahZL95NHUs1uo
iFLP71OFQZUbAIRUsUJ2piiC+gi8QSlPASZqlweqHodcAAUV6ha4o/fbA+hYbhhjqP5lsgWhb8zE
NQKiwAouVQEk6dFklL4fLY4J/+wmDIeQUNUG63m6Trsl8azxPU091Vw1BkFtxGS1FcRb6S68d5u5
FwcGlYK7gXjK5p9jsxI8Il/zYJymdcoI1IXj+Yy+fSovU2oYmTGPCZE+JUg75aOLAPVzxA/m3nak
Fg9HO6bAgKHgYPdZCn6u40Ry+0aL6GajI8x9KQnaXYfo5IcJCb5vUgLkDWLA2QYWT5QBslQrbtOX
tlLLF3XFMj3qkABnIoqM7Z1QwDlYhqxWqmqH1rxub5Ok7vNr0hqC/K5tWP7sQwCGrKzxetQMd4B2
uxg2sQEC4Hdc6KoMwBUcJvRYrQ6JCsCt1t80KF+G7nGuvDh/GYspQ9/Pz8KhteQs47lmwth6yHw7
6LoXOg1D9GhiJxUbKGsdCKLQMh789xaDygzEYsSzzp8oN3wfVLj0f/OQNvqMEWr0zpPy7OydK8+2
HpiYm/hJJrnuz5QxJAuaOXDxjLs2V0rl9bJ+mNFmp4dt52OfhYfn7eBnKLfoqVlns2sSZJDEErt5
XHkUp5Q5PTGzkC6sDtGRPDKbNlTYDmFG6qpNMNwcfC/rqx+ABHAt5jTIPrQ0yWWW2FgYKDnkYiEa
mV4dn0kHojlt5os95XjCZGL8n5i89T7qGEyTPlRYXKJBODl3jMKJIilyntX9doP529TVfw8d0EIM
vOFEsQBswNIgEwK+Wfd2d14nMW60Ko2hSoTIPVnZLEULVECBIu1qtV7FAVYmZl4zzEg9KaEBBBry
eHrmQklUDAhUulLNf6w6Kx+XNExTjFOph2ITKTbkZph473PL/YglskteRQrzhem8sW4tTA44lXpe
qAhBHtU8ojU5bRG82Rt66+FfZlrUSBYSfDbKbebxVyBkMFC3MpDlFIB/MV5jQfZQE8fskPH67b14
xAqJ/Btpcm1W9V74Rd7sNXL7D3T9LPcyfzbkzOIz/ERT4xAYRJbKxfeIrztMDMbfhnXb8fROtdx1
PKS3MA0ZbJZFo8Z3sKLl17o6/YZUM7EVpcHoPoIKMk/GiYdPMivrf04vi++YvNkrxzEjEMcWYf5u
5jLH5oa06IvhKMqrbtFde+jgMFiHsCrzj3CsQeDZ6J8/M3xqzxba+BR5M/KTvcGyeFelBGbtwq5B
fwXErfvpC6oV9uxO8YiV1n0Lhev8K7Ls/7SmcQyiVVUd6uzR1wLypV0QDYj6mO1dUtt733Y4F2ek
p8WeLXJ1rVBmQj4i5ljvUDDCVDbgSmsOPY1/cZGa9CLskSwy8phzjVQUFkeV8jEJOTLnvF3zBRuF
ThGv7VQv6Ajo9qwSR59s/nWy7f2INM3ulzqryQ6OqYOMAqaG2pnXTnA9IDoUOKkkm3DVtHxWTbhN
RlsRhOWV75YDxiLOq5GwKISrSqBRQa+Yx9OJw6D6NZOW35bhvN2A4JV1Nba+/glY8YVo+Kqa5NeQ
gfwhsSBfHcZV6rvBtdUzd07in0niI75hQTcLDKPme9qNnKt0b1YWdJeOESh4vykpnzvdE0rpcF+T
6NuwtD3YrFz+yX60XgyK4POqW+cepvJG1wHL1LMzK1IEJ1ztkQlzpzplcYIJbUlLdd2Va/haQ8EY
oxGOA+rGpsE2kjkUKahAsPeGbAQfLEQz+mIq5TxN05A+6tjmLkwkAVpAB5L5zu6nGjAHUnJ3lwIn
u8bUt36Lieo8Sl2yrnf+TBfOhtXGUSuneX4zYoGTSTPK3pOddYc6262ZCadhdfEQO03R2HnDI2s1
/ZInS3Ob18Rj7dDMMDjz+qB/LKE+MqZJgvmfXeRoR9iE+Se3GMrmOAjyyY+WRQJ9hO6cAEul5/UP
9in9rLopQUQiNm/wMNl1daRuItGc976ZImFRTh1qL1tNZDIF3goxndgx4yse8kKk39ieAmZEpvGy
PR7G/CmksQ2oGuPqa3St4CfMhynf8ySQkdXSkj2F0H74Z9j4eA4sEfR1uNkUojWpLCZta1u8duGC
TqWyjHeTtHbtHEMqJ70L+pwDNOkYJBEbxLm6C4GTfXTzHGA+9vn9qRpiHg0uNARCnA2w2cc2sx/I
QuScAshlfyXsiXiomlGe+mUoP7zRKT8At9Sfw+AirLTFIm9YOOQvce3Dgh5qxvWXqcqrUzlD+9vP
7LU/keHQIcWBRspvVkRQ1A45ZW/gNJA3HdTm6RnKA8vxHnvrdJE17bOKEXyDd1rYc3W8jOCZ2pZy
gGAbRFZ2IKAZ0zuSJ1mswQ9Z7p0BY+Z1HxXd5rPrW4QuYwBR2IG0+7jgFpoPFk6sP2WaTvdGYdKj
vHY8irapkusmxGIKBlKufLUESq8d1lGBJjJJQrNn2tPnB4EICCFnzxx414/hhl9n28I0pwnsN8X7
y0LdrwvQ44Zmd5d0yThEDIemlr04SoADwgl4z+QaF+8ewV9itxaGWPOi6xVYuSklGUL3MS1YAjZM
HiuOyjsVrMk1wph23sO/z5PPvE/dfxlSJ3+HhqtnvF4OmDCqtPnKQDVci8xs8H9jQyem60gUwSpL
/Q73117uGdZ20D9QbN2m8+xUFzufIZkA7ahAFTkasmdO49Kc6y7fhJcwKOA+6U4kBwv08nQNqpJl
ouxQeDKssL27SVfW74gY++Rt/3R4rYnBOkei6Y+/VDbq93ETsLuTt0leiw4mYZi3+rmYq+A77HrD
LcoZiE8VFshhEY6EqsQo9EaOEswmDRqoHgU0rTyRegg3jntSm13nONVM9AEAOeSh2Ajh6OjyRGJx
g0NIJ3F69toG0ogyVO+HFP6Yx6HumX8uCUbJwaYVGthi99ZmSmj7C1ZO+8PTAyNja+LKiyzoLmw7
fBBA2GDqRSJyysmXcwpIoTsR9viPAOe2rwNUQYBjbM5v2AmzxhJiorcTtqnfS8Jxc+j6TfyGUB9b
Z5wY99QOLC75cfCT2+QSbpmZs9r81TW9m9NWn11Z1ek1BYS85/fXqMLbPP3Ggty8Vqpi/NzGMqmu
EggbDOYtwYQgY5XUH7tJNc8xCTmUz0Xi3UpcTuB3Zt98JsnALc2OQ3b71HaS4DD55NjvhFO16HqY
WO8Nmy61m3Ickgj1++7epfHFm+9Z+ps3nTwM34+bfzOuH/JkkVggVJVj/qVCHNTuSCd5rEUKBwpn
3vAYEjfEqDFv6gsC9nZi/hQQO7YVnQw7gtl5L4HMsw9hV7x5mYmhAVep6kuZpNv4vy/QC46YhMkr
YP/KbaRT1LauO/OUEjBT380At38SOEWE3aw601E6FMlbj5x05sWthzvVVLPFEoOXdecUI+6V0u0G
Eg7C+JcHnHEOpOGa4XounjkZq+dkrbt67w398sfGevHIwmHwIsbrGtQ3PKy7eB22J4bMuvcgWMyF
pFoporUPxcajioFn2MlUJIBJ5vXDRup8ixsQY4UYAWnw9QnGboE3tej0CZs2UEVTGI98GXT7y2zD
7hIsVilaCstr9mVoubc2TyNZLVmlrkn/xqrEz+k0e7dzWR0us0sxNhAwKSLLdA47bKoTrED2GppD
V1h+d0CkzbfPMRS8lTJjZpsi7mHuoVv3zPPPR2srW7/7jqJ9q+aJOcaA4PlxqTarFMWt2tfg9fNt
0IMtVlPS4hsqJW3ZiGng3OG6IbAlm6ZXQg3rZxrv6XtO8wJbUU9MjsWooY1qZpbVLiVSXETJWtkn
ZyDskHp1M+92bl28IVnv3nrIezmX4+ZkyKyFjXUIzBseQ06glztlwT8OFRXs8Z7k6mDKwXylULHe
15b96853meIeiIvL/LNWGMtOCTXrfa9GWi/U4TnaL1Nmb67EvQCKk2D6q7S36id0hSlaHQzy+LTi
ev5MW2qtKK2ZVO5hNdoXTi4a+h4RSrm3kAuYM1aC5A4zF1stl8kHVMaMa4dkssrLI7yGfogHP0u4
A1h1A0lPGvNdlWx8jjij+oNNdABbQo3YhnFn11l7tvhT+sR8OaHcahtrP+OEFHfDnNvzPqxLdGaL
Yk17GUgYfcHP258BBgrWgytyR9a1rFhZYTv5eMjHNQa9wCPh7iHxuJ+jNcCN7EigHC6pwsx+3B4X
j6+Xt+jANhvmBg0otEp0gx2ZXFbg66OF7ZkGijjwBZYgqeNzoymvSiVhQyhJuAEiJXJf2az2AgRi
2JiTso0eI4pPrg5syvopIKssOWrbn//02bwRXzoHwzArV4mCAbkHsV3D2Hwxa5VgCxxsKDsLufFr
DtAGSoxNht5O14gv97IoYPEIkSEO6SBqg6nLGvtraIFMRxzhzv0KbwiZjGfIjprQbBHEOkgObxVu
WNk+Lcx6sec864915ZfvallSb9dC2UKAQb1Qnoe+DUmRxskXn8jqog1hegiqtKO1+ZePOR5IZ0DN
damsoIdWSCnD7FEaGZ8TRiVY22fyr+ENlbfrMkmL6yWZ6hc/IP5kj20iDu9yzuc/Y2pSdkWNVvZe
17GhfSXP95vBAKyRce5bhkrs8txH2DBtt8dvmT9kRecaZA384R7D8sp7gZWEzG1FkbN3PSv9WGWF
6jvJ3OShnGp3OJDuJE9TIMhUmr1ivKXem7OTQ0uZ7SQXkeDtH6Hp9FZh/wB4yr/sEdZL1LVW3b3A
aVePlRjZLJrV6cTJG1GGolvuaO7YIWTwuyFQMeNxdP6F7bT+xVxuN1EpYjwbRE/a68GSfmrh6MLd
wbGeWcxU6FMg7VHcpaReTnsuzI5KBrLXx1QoQH3dOPhf0l9VhzfGtRFiJumWTu2P0zkePYkQkgi7
+qioeH9dBpDJPkdHToGJreUBuxAXrtewtsOENfwqRjQdIwknAKaEKy4+TQLXPVgKr3pDMcTqru0H
eWCggiKEiR6NXAlp4YV5W3ujGcrhsSq72rxUAA2DHYIcti1oc0hVRsbsMJbMg3zD9RM9mlRedu6F
VwU8xdUC9J5x6/h3RVmVH/oOicXeRq/xUXC6/605jp4XELRZVHv+elC0nPDxm8R7c8e8vhY9SSZ7
2bhs0V2v+VMFLjIaGFLtA2Cz9H51lcRoMJbLP6a086/AzvJJOdleKeat+b4F8Qe1Sg7VoYQ2+pby
Az+xpEIpVIyM9rO0AVyvw1qiKa+2SVvYjv3MEqcidgozT3HHGwbTiFp3Mi3Id6Kdx78UX8xQeSnb
vHxENJP6aFRVMzmMIjie93a6jBwiwvGm8DnEi1Yfh3Tyg51jL6bAbtOJIJ52lWIPPUarPS/DTVY4
DftlhFb9H3IA+JqCgh0zA+4+E+4lgdM/srppFo3yiLEye/Z6dZh4RbZVsQHOeD63GI3BzU4DcYEz
u+5F8KZoOwkLya2HFvayYTpcUt81+JChCN35wUE2g5fC4wTTD7ETOCxvYAv45K/lfjkmb45vi0pF
I785DlCde4D/YWSBsXzOCYUGkm/aYLwmui6URzkuuXfyCTSsf/C0OgG8CKftDQzGtvEPgB2AJF65
IWRW6v/EHoHOp6Xt4+Jl6DkPt6kag74+q5DMJf8avz4LiEOWqowvZHZbiDuHvsAdIQ+gCGcwKim5
dTvBfF9s3QMdPp6+mVIttNaHEk5/dULyzeoOhCeHZCUHLnxuqD64yskPtKLZrhtSJxA7EbiK0Wpj
gRlA7Tnp4yvAHJKBozTFsg5yweH4wf2TvuchhLFd3qFLpbLIahsPre+59OfUentJZOmdh7SevPsO
qUjZcz7t8F9bfzoGbv98Kbs3ZrldH+WgBiioKoJaoiGLvXeW2iT4jI1jo8HzCD3fZw0Gmr1IVOlG
0+R3/zbJMBkARuYb9qTz8OEjZSfrvHBBjgIgl7Rj8/JP+RitCcKuZjZCyPqpfLA0FAd8WOKMpNDx
GEG03W07Wt6yg/YdfgelWY6Q3pnOE6kxoDwaB6ZogXRRxZlxyD5nJPp/EoLyssNcuzVzJ5o1EsfY
i3ln/h3s3pUlxXrGMEWVDyCYoqz9j7TzaJKbSdL0Xxnr88AWASAgxnb2kLIUyRIkM4sXWBX5EVpr
/Pp9UL1rW4mCZRq5c+jDVDc9QyDCw/0VfYGEuzfKxuA/FfuTkeQIf/OuswABjTWMw94kW12jAOqW
WxSPMIjPJK4iQZs6RyrrwFegwibmjUkLH0hlFQGAdOpEeVRNg/qM1MPit08Rdlgno5TNrR2W2hM5
H8gtzyExXo0qzqHbzgDzspISYSVDVfXwGu8T+CR5SkNlDfkR9FGg2Xi464ZiFTf1tEU2IbQZZa92
/RigICUA77puaHlrDMxCJD/EaH8zedHSTAVHoeGd12oQwcB+4iVSRLipdwP4sJ42FjmcRtEnzyGA
czzgf8YjGIA3agQpxiGNX9rmVVWm9U3oVp65CVqta9e2dClGIL/CfxtdHbkK08x9BUlUHRxQoSSp
kCz+kaLQfyEQ1rJNzIGdnWs1YvE9urWroEa8dAO1zTg4KtXfXUqV+gHAGPUlxhZdNWDsH5BY6l9l
quefNBND211AD8fdYlVjONsKEzZuTH2SNtJL+tYbQ4N4vJYFC4w/g1nGa1w1qKqh5eqoK5S20Cyw
W3egWRqGv9I4xZs1rVLlM6JOMdpvllrepFGKvrJl2sU+CTBwvHag3N+qdRkdLZ8DGY9QhAQ36B2A
QQTdDH5J1KZhrdwxSA5gPAQ8P8S4Xv0gGn52KBjzvgZtUq3k4AXBisIwbx+ew4jOMh3c/BU10W+m
r3XP2lhn965koagvphQiUgXdeizEdORyh059CROZ0qZvgsdITBXWINGHFpF1m/1m4DkH/a6nasNr
DxIBySuEAMvrwhc1Q7RVREELZ0FByAHe0xgcnEFY5sYHS+jschrU+YqEgE4BosoSkp7gskbgvPMR
isBgC+Yv9Dmc26zuJ4+/AZvkoq9vWUde5aFwg+nVRTVu1XAU8WbPNWlPmgrWs3SMiZY8JqjR8PZK
gcPhR/GFJ1afbeATyOaKymRZrBtTyHtkfPoX+IvlS8iL5Se9XK/hwTf2xxhu8SP9z/qIbHf51KNR
jsqQL5DXEbrJiBGBZCL+E+Yb6Esy/W2BPml+VaiWj7BG6bR4cDU5jaCbAFw/9lQmPAJt+6//+B//
63/+7P/L+ye7z+KBNvt/pE1ynwVpXf33v4x//Qddhen/e/3rv/9l6VJVDWk4oCotCp5gUPn7z5fH
IPX4L4v/9NXAr8qKRnOuJ/WnFin83PXb+/NBzNMgkgeC6hiOLTRDOrppWqdBqBla9Emt6Ihlavls
ZLb92eK+2I+B3qE3K7C3ujCs6V98N6wPEe3TiKMdSBt5iuhYZepwz/mHR6hSeA+laxtrfRhhDKBE
4+/Pj3P6Vz9ENXW8YnSaXkKfRaVY0NoNQqlHx7Lqh1iG5pOup4qyxY0sgEM2ABO0Y1Pdk63C3T4f
fHGSLR0taM1iHxizlQTGQskD/OoxrMrhbmK02Q8kcu4dWrFuep2XZQd56nzMxWm2NR5QaNtbujX9
pne7RyQ4C5u1Gh9x7YKcPVJx/EUTN3huR6hwgy+6XdoJDHfOh12YZ6ESEq9r1XEwhD8N2wJty2UR
REez6B8Tl1J2a0fggsgxwQz0vIIPkZiATwB4Y2d9Pvjsi5m2FsFt2qg21EChi9PggzbQ2Eyr6Bhr
BalvBqfmBtB33Fydj7Mwt0I1TNgolsZATec0jlnywCUMg1Rw1VEUn5uEK5BSTtfW3zs0JfcpJg/P
56NK/tXZFhaATEkPTcsw4H6cRrXpb/duaoVHNvkkdAoNdMCsIA8BOmZ17n86H25xMvlc2LIGbBBr
+jnvNhC0CiyBlJyTofTot4pQHnzdR23rfJiFb0OojmqCbbc5fuR8w4ix6tHQiI9u1sMwxcGnxMKd
bp3FBQdiq/A1d3c+5NLyCZXtCT8AjK+c/v5uZMqE5y3BPR2DztCCx86OyB8VIg1br8uN7IddeGqL
ZijP8ZvzoZcmFV8nPhAOdQusxmlor0L7HiluRpsPdAZChH4LxHW99i926Ps4sx1qt9Foi0DCSQHi
B6W88J4A2RVbHNcgN/gBir6ZF7z+xeAor2kmos4ad9bp4ERuj9Sn9fhoOVndfomiQmsfTMBTm7+J
ozsmGFmbeZxNIpw/K+mhGh97HnxIjVfq6D1mJYjLCxtlcbVMQT/F1pFmmw8INAAwpiZNjkCe5T7C
TsXbIqGK4eP5AS1uSEdTab2qwrK12WrFsXQp8Pnp0YS39Y2UxRdbXdUdlP/CyuJNKfVKgNsLyY/P
R176+qDv/N/Iunq6ZJxhMEBA4R2RK1e/CCtGzZGjR0BzQYr4taqprJ2PuDRWTdWQCwIvr/EZnEZE
QivEtbJKj2EDjNglyflUl33yoCKljFRkRvuUIlV0IerS2amxJYEbmCb841nUoDDGvKvS9IiJiwPG
Xx3zV1QP86OFU8TP8yNcmtP3sWbbk2Zy1kOrYzUDvf7uKPUk41XghdxDWX5oYbg//v8FnG0fB/C+
qrdhekzsuGRwihmkW9hM+ZOoNOO5SOHQ/sW+4fRC9pgSCU/Z2Xz6uFZqOeZ6x6yLjT3NOll/skOs
9NZjbEv02qzQLG7PD3Ppa9RsYXDtakIa868EMDqE27KJj7Sfq2JdutjZbnva5Remc3GH/r84829C
pmEhQjuOUUL1X+j9DhArfP0hsCNpf8V0tguuMQ22LiVsi1v0XdjZ6VmjLuK3VhUfW9SxBPWaxAUJ
VdBm3PtubwQXzralcFx/tu1YQmMpZ5vGrxHxGIMgAS6oursIZtY1maGHpHUSfD2/cEsTqgu+dmna
porlyOknz3WYexBrSX81o/85sR1uUh2wwyq2vT3v4yte9s2FRVz6CDlepCr5Pw00xmlMM6FlIH0u
wI7+k7VGbim/hldl3eIO5lGyTIvy7vwoxXRWzvMzXYcdCWpGczRbOw05IJBYm4rBtWTX/osF0qFs
22ulzYCBgN2aClJQZalA9fQpFTuvd7KbrDzP/4zFdTWBiaHS6Vi2nP7+LrkZnbqUiW6HR8VDiGOF
YEdzi54P5G9eHFR5z0dbXFqbZFgKmois7Wk0GSpYIA5+eHQBQ19DQ86B80NrfjQTao55XNiH3lGN
Cyfs0kmgo2E65W+GDqX7NKqBSNtU/50yYV+FvjC01aaidtlvzo9uaS5JZMiAbThYUsw2bgyvHGRL
Gx0N7Idum97Nm10fjYUAC1G4F4635WCSr9HWtCkdPh1Um3UYbDhDeEQ/1XhBeFq5UTPPRBxWbbbn
x7X0cRi6qVJZoOfgGLNQtT6A6lJ0Vk2oNq71tJrWvV8M9ziMAOCHklhcWLGlfUIBzZDoKtiqrs4+
xyLJ1MSCEHxs6hJ5aD/ru9ehMinsNDr0ZSwDy77cUwFCBfr8WJemlc8BLr/B01tVZxmOXbkFF6Ig
2adHgLNokIvtmEq929joS1wIJhajSY2qCLbS7NDZOLkR3XQAa3YEUFuuc8ryXzVhoSpiFfpegb61
4RBo4JibQ/dkINuM7qRv2vcVtMRbOpUSjSVM3WimUV3+HimFeX1+OsT0C+anFHnmVPahpEQKfbrN
8HrNYixW4yOMfaDh6EVcJUo5/hNBiQcxJyJgwlJ/aB0cMtEbFTWmKLz7tJ2P/8b537L0GfN8diw+
LpOK3Gxp6q5TBZrp4THOMI5EwlBFCiXr1Mr/i7vufaD5qoRaX0V5xlM2UasfY44uzEZrhRDXTQbW
/cLXNZ0+8xm22LoWMAlNQuQ/nWG1kqBC7YIqBJ2obA00VwHtVJoWjSYU5igHYiQKLDz4jPRRtT4/
p0vBESyarrzpeatNH+K749/UqZDgbGUfLNSqwGqHMOLv8ZMwlCfEfIdwX9BjDT+h8hrVX30LGN3+
/A9Y+AJI79n/1J7g44jZ6Ju888uK33WQGppY6NzGjXll1DL9DmjL1/98uBz/wAm46SiLzN/TcYui
BCU0B/ZPUz4hs4nYmyjQNNlJOAbBxkorNHVSryvvlBJ84F/cf5pFjkGiQU+YkvzpdGs9lMWoMJyD
ANdvTzVyjlZaBoXzMAhcclwD3PSjxFcwvXA3LR016N9ohmmBG6KtNvuQJzxaEdJrOZitSWevbTTB
EeONzn2eAGveUaX20kf4SqAcbadTDmTPkDRUrPq2iusgE67XbdffeWgE4W2SD43+aehhTxzPb4jl
H2pPpy/fOafdbEvqNCdhtWruwUHjKdtTocMNW5XtcI+CiIqgykAbTrQ2PTu77sfm2lUnsIkfBD29
+ryV7t4ruK6wzXYia89usPciVsML+dvSxqUa5HD7any9cjafJVTIzs1V+9Ap8EQNWGB3AaYXP5Fs
acY/T5s0UmFW5O0MntfWIjQ4PRXv7oPeIrpM422kS5kXnbhV2tQr0DKtOt9Y541wgi/nl2Maxux0
mr5OyZepGzyEZ8PEHqLXyECcAwh6dByaGoeLLha8+I0U1M2XqpTZb/QF4h9VLuLHHqXz8Or8T1hI
BigOSeYaOg8SCrPjOKb9CSXddQ7g6egKo1IDmznPjG+NO0LE0drQ/oFSeCSvz8ddSHvIihHRkrrO
RzNPVvHqbiAVCvcAG6cD3cKdm06idahte2MU7JEnDtILY52Ou/l0o20sBFeBTedhlmqNRoS+TO66
hwgh5+Amb+nqhVGmOXgMQsCFR9mUdLRgbaP55rfP50e8tKcx8KMJ4FClFnIWHTW2VMBKUw5homjD
Bk5fDIRXsws9vGqNuhwuXH1i+gdnw0U4iFk2dZMD0Z59613L7sHe3aVUXIkK7IJtXY9ulInvXtir
j22RDU9hPUwGAUEBjq/XwitbSRFcTLAvZmrSTN0qtqteKGYvpT1kPJSYVaHrHy9lvFGwucp15SBR
+fjulWP7KWJuaOYiGBlu2qpNEAWsTSQQ0xhaK4125z72UYxCTGmarvMLs7AVuYhVa3q8CKozs3vD
tShT4X2pHGKXlgGPQhka/4xxADqPqlS5IXHvtQvbf2Er8goXOqo2tKAgpJ7eVYllqng+es6hKSz9
JsOoHjNdbLXtjWMWEcA4zLWqPcUPzwVqGsTu9/NjXkj3GC51VCrfqjCMabO+S01EjFceEBDroHRR
gv+pk8NyHloQWufjLM0tXQuJOBadeF2bHS8CrGABGcM5xEECUisdhHpn+S1OIBVirJgNZG37cD7k
wommc6ZQvSEute/Z0HrROpmPh8IB9FZ1G3Z65+/rQIsA4GFxuAauRVM78zpOnfOBF8f61jtBS4DT
ZVrzd3MqG0AzTtc5hwpZ65skdwuAWBoayZZqWd9a4SF28BcRKb1znOlCmPZsF7U0zAdUNNwDasvO
jYIJ4zPEXTg7FG1RP8ZmVezOR1w4xLipeIJPfS8ujdl6lk0GTNitnUPEYbrzkLm+jbTga1T2zbfz
kZZ2KJkkJxefpCbfMpl3swkioKjJ4OzDUBrodZU1QtgeSlfGX6waxFhQxSqdyg+nJMKh1NkTxT4Y
RVXvDdDlyD03ZvioKyjD7tJMET/Oj2xpDvkggGG8NWXnV67ZiyaAr8A+mbT4oBfRQ1xjNYrWSdFi
YXWhlrG0LaVwmEbqi1Ml6nRb9r4fhNh5U/wBRgd8MxvhAWMAtwphWmyQs/asC9tyaem41k1gIKSa
ZBWnEUNUopHfDpyDzY7cSjo1E+YJDcy/WLr3cbTTOHpb9Hrcjs4BEanuMXZw2ttlOrwXlIEm2QZb
q5Nff7x2U8vFdiSTKUjcTkOKwW5xO9Htg6JpL4YbOYdRHw9lVJgP5wMtVTCJZFs8Rbm+EeY/jZSk
PeohqIMfHBsHy6Qu1U+YTrFWUinTPZosuMxKB35vpgT2QXbA+bUqj/85/zMWNo9BSYCURZKJWvOK
Tc17Doupns1To4Kvh6b41mEiuSZe8llgu3ph2AvfBi9lqqWUa1RIhLMTLfORQGpcRzkg5E8WPtre
Q+T6AhUdDVLQ+bEtbNMp+ZSSVzh2gOoslhMVbpJqhntQxhQBd1zHBox6g6lsej7QwiRKXPAE1Tay
TooRp0uJdiCeZ6FQDoZdAfpFyB4oaZlIpbrCzS+tvokQ1PeFt8VChsG5MX3zOpAB+nunQeEYuV5Z
jx5dIXyxnvzUs7dC67FIkR1C+RvcUjT/U+57AbbYfXFp4ywlecS3gH7QGQaBPNu/GH2aZdG73hGe
jWh3GhvJgZLQTg4IQAwfhPS0a2oTARDQFA+iqI/TZ7jXqFnDRsdZ4s/XgJ9C99ghW1SN2YdrAhHR
UkvxjrBdICoKZGvprKaIXkRA9kM5iq/nA2pLq87VTPZIDQj2xPT3dxcYqLscESuLBbAVBIgpjshj
wkuouBo64VtoHeJk6d2DHNWxMM/z0Di2cduOuLVh7LRTkfwMrzwsXBBCsEcRfEZYFe3bjpZYuXNM
A80okRgehgIjKUB36LlGP4V2pYgvdjWxvLhe1AjEaNyBhnVzw9rm4Dq8O3TI6vL1/GiXjiuTHFqa
pFxAuszZWTwoGSK1Tegdu5Jk2cfT8NH0TCPcGlhGGVszQicLloB7HHR75/mgGHcyAyrz53k1MBld
pYyB0Adpw+mke6h/VZ3RKAdc2V0rApBaOP2XRAzp175NrYdEWMl1H5vWXYtP1Pb8JCwdXry1kHlE
1pCNP9vyRQXYPnCYA1Twq+9ugHYRjnZptYoouV6INf1bs8cdsCqLPNOi3MZL6nSgaGAgYiAH94CG
Bu9VhCbcEiUOhJvQn+4+YdYIy1/Cjq7QRu/UboUavhFe+KgWUm3azZyenKIavYFZ0VjXqqYc6umF
iUYbBrY4fXlPbuqrj1wocbdp4OR/GmrZJ7//fKbJLaZuEBNAbfN09J6VQE6yavfgInK3NSv4w7ja
QsVTfTnuz8d6w3Z+mGoHYBRdBGDX8ypNUUjQ1ZCGDrEaHMEfB19cZGeugzxx71QFDCm6Q2F/r4RG
5u0w8NBgUkqYYXg1At+GLFr2+YX62NLbXtqUbeiD0TH+gNRK8YsVGJZRTDDt4K7Bpe5eyx1zbw8C
g0ZXSZ8sfCpwFjERuEmk/t2McWatSmXkKEBibBX0XuZcuOeWtgOLYlLKoOlKdnu6Ko1DFaNpbfeQ
awk64Sa4b/Uqw71eXeEukYuVihwk0kKcBOeXaDmwI+kSkFgbc0SJZzmFyPGdPgSxDYvRqvrmi+pP
VnUePYX1qAAB22LAjZv1+cBLZ7wNLE9irCsBtEw/7P0Z73fSQybROegRApc26kwrtWGDpKG4RmW+
u7Dsi+EQXiUvnFSM5m8idcwge9c+294pk29mT1V2lYeKtu4thFxuuImD9vP5ES6dMxykZPJ0lkGT
zT5xxCa63Akb1rTFwXoVuCZmsQhkRJ9z+oMQCwsjgRMXNfG30qjSneHX9tP5n7B0rDJa5IPJnRAw
n/K4d5OcwUuryt50DgHOF1ctSVuNoqv1qwn9Ntucj7WUNU3XBgkLRQs5rwUFEeV9s2e4EnmYK9iM
0JO4lPtfiQq2RmD/rTyYY400t50DPb1w1CyMlOokABBKlCaXyOwDqgRohRJR9EM9MdN6LbeKvezq
l1YpiuDCSBdjUXlwQAhSEFVns5pEI8pcuBYcx6QMriOkeBC8xOlzJ6XRFRdOhoWNO7UcyEBowVF6
nf7+bgmbVu1x1QmCY1vY4cOER1sNbhJ/aiHm4SuWXWqqL+zat64q0AvIPR/gH9DxQuigRXBs9EiH
Zx0GPYLYZV3Gd6Y3vIn5DearmozGDSQE37/t1QY/3fN7aWmGp8rMVMBAov4DNBLb8ggLEEAEytRn
BwmXfe1Afx6NStUvnAxvza3ZJWW+DzbbOnULM6npteCIqJ/zMwCgrO6TUDT7ckC1n5Qb8YkVVzn6
JZK3+FOdtQjXr3q4ZRA9oAVRital+WIr2aitYQgP5YU9sDgdLAbXAwgOx9RP94AeGWD8fX7hoBo9
Kk+lbxv7RK+RLacijojT+dlf3HIA31VOLnqS+iwc9nwS1J1DuBJm9i7WcL/a9ShiI1oJ6se/M8zm
9XzI5UVwTLTBLboppP6nQ3R93/OApHjHVHOAWa0gq5mPePIMyBqgjp1dtSoqQtc1Kkd3aeKYOPM4
VmT5qwbt2GuVnGFc4w8JMgnbrPyX3RiduAB6XloFajLThUUFj6rh6U9MGT/OrwDXfXQfQhTBDMwk
MD24Ukq0gS6swWKwqRkMzHOCJc3mA8VpK6lMJTgK7EG9L9Wo1PVuxG213o8oyv0+P/3TiTX/BKZu
gj5louDNZpdx0crBwucgPCZF6scbWQFefESsbrx0TC9lhHQlyfN5SwpANLNIQNQlqi4JQqOFggRo
RN37Bc0I6GsavsvFGvgTohMaCFoqz2F/7ephvgXcmuEHKYsr9Ozb3fmxL+12CQKbG4uqEc/u02WN
67zx9U4Nj/aPMCjbG5kqxWfh+oGLP4VRXTrPF597FEvl/4knZ7Xuyqg8HZmM4GgYoWivsftqkl2j
95DOVdO/Lai2uPfYa3hr06yxJ+IFAhE+8YvM/4tT1gSISs0f2Bvrfzry6S4hc0EfTUuTYljhohtu
xrTVf0m6qes/n2XqtoZJHVUlB5vt57HunBGeagiPR+I+UPVWgk1lA8ZvpbYFfgmkROqFnGAhI6GQ
yi2iUzyajpbT8fV4gGkiS4Jjwtsy/eS4fVTvBYqLn5Bp9aJdUHTesG9yNDdxa+lTpO//YtAmmC3A
onQu58gg+CKNNkQcaqMJdAKzGAV6qurzW7dB6012r/Ri3AtBl04OAKrCpgBK9VOf/v4uYVAUs3FV
Puejnint9y4fMIWOHS6mpE2O58e3FIraC4mdJOcT8050SRoNjrDyjz76Y+GNiezfFs8KfZekWaNe
nQ+2VBYDGsODAf4Zz/e3D+vdwLo+byBfUQtMNKofVHAyLodUV8cbv46Rb6AfQeMPHSJF3dM5w/QB
8m8OLFBCWw4rRnEhc1g6OdjROixkIHmYl5zOdKA3qZW5g4e+oGLdeCN5UVMYVrDNB9RGNrRhkvvz
czDt2Pk5TYGE74dcl9CzJ0Vel+iol6V3TLSolEg9d8iiDyjrZXe5Ir11odhtvEH8oSsunBXLkekN
/jvyW8nu3eSrbqTiTGqzlW270bc0dmX7CHPaAcHeK9anxEnAaTmkQOn2L8ZsW5JEG4gUwJbTWTaw
mVG4TrzjAI/pAcChe2NXyH2+tPxp1QL7sW+sUS3++fOwbxDPKSXRLGu2uALgIiXI2gecK+pdi/zY
KuDgvvKR3fje5l1fo+QQRuNfjNamQ8gHBSlPm7+iENeVTe9RbM2wGnhyscx5qrD0uylUhNh2UYLh
0sqLFQz6zg93qSzCacG9Ph3SoJymb/3dAiOfJLlvA+XQqKIbbm2Uzq9RlUBLx1PryR4S9n1sB6V1
C8IWz2TL2igFm2EtymZEkUDNtW81yGrvL7Iuejh0wtn3GhXS09+lI5s0wcO8Y937EOm4WCGKp54b
HtsSX4QLh+fSJ01JTreA80znzCyaiWoM+9jwjl6MPt06a62+3RQl9CGrFc0mRuPpbxbcYGfzQof3
bU6p2bt5p8AEcUmNg+Nku/PYjzje2kHe/9aSqEU3mBf8RlVQ3Du/3IvjNKiCgq6cTvDZ7kbKIUAm
2/eP4RiMR3o5jXrfOYU+PrrgmsqNgYrtpZb7tIPmhxcZLbUXigRch7O5ReMIzWLZBkdUTarnMqwm
gcvRzteWntjNhYWcnVfgcOGD001EZ5HyKgWf02mtckVVRmp4z3kQ/MapL7tVjQyAYOLo2oZFrb8D
FtMuHM+zWf13UMwTDIP66jTM06CtGGJDTRrzue079cpQfaAT3Tj2j5T9EXiSkddfGObstf7viDSm
qSGDhOdxchoRj2cvbvNUPuNYPpZI9pfjLZAcC7kUS7ifTdeocaQOJa4duWVla7XUhwtlrlmW9fYT
GCq9A87mqdR1+hMaHTHzuGLQKlYO+xpr7RseGAg8IqeJWWokMAFG7W/o5SVQ2lvL+N2OegtNhvTW
I6J5Yk7r8e7baRB7oCHm2c9B70YdIqrsiEc/NuQ4tbFxCiKri8rPlXC5Jc3G1rdtPvgdzpnC/5zx
EPGvk7BTrjBDbcbf8IM1jMXVmmRtV1WW6H/iOVU3uHHXvngcmw4zhrxTrbsuCav8wjnwce8ILk24
aNMprIHDPR1LUWYkEag1P3OQolsjGyR58VJBAbhxIrwNGjyzzp8BH/cOES2aACoPMuias5Qclw+8
mBQpn1G9QeIIXaJjr9RY3fhY2FKLF1eYgGAe6KhyH+N/cwFcMTsOWLyJMM3lSm1k+l5m4QGN10aH
Ksmz0/rNXrOzeuP5Tk+Hqx9350c6Tx2nWNQlNUFlkLyR8/10cn0E/Ae3z81nky4pPiPcsdc16rz+
Cs84o4bcj85srTbiE5zf1Lmq+dxQUdY7/B6DPPP253/Px8OJn8MlQ+KoooQ/37dR7eIAOQjzuRig
FvumW2x9ZD52aLeL1WgF6t6KUcw8H3Rhvt8m3IabS2/Znn0sPbLoQZDX5rOrNdbezNTuNUQ1Q6wr
/AT+DKfz7/lGrwGUhwZ4zZht5gEaVVWGkfksUM78jmH6MIlfI+WTZemFtf14/ExrC0CAHBC22ryb
Vzi81xVW/jk2JwQiXT8eAlqJyGF2HUgP26uR97WG9vmF/bscmEzJYClpj8/G6CO8h42jNJ+VrnI2
PTJIVyAHAOqlDq2FJtu2XfniSpFcOG/npTIml048QUlPaJxQiDrdzBJ9M2kgHfzD6KWVf20T3xEr
3fbEN11t1HiFwbYtd0Oid8auSIzC2rC3IgF+Ke+SW8MXuNeilCaSfYXe5FYHD3OJz7DwwU2tFkAo
Fh84L9/ZvRRkdRYhbar/8PP6h+vG0Q6zDH+tx7G2QfYVM7RIMZAmHLEY8Hp0iXrP2Yfg/S+ktR83
PWhCbSKk03+BLjS7nOpArRrklO1n0in/RtRtD0epVV6QaFKSC+fpx68avA+lFFqKBriNeZV20OM8
MbPAfY7SuL7FE7y8xg0Poc1BVb6PAoGrqi8vfdUfrw2yOL40JHZQ2iEJON0MuD5Z8Wi2wY9S05XH
Koyc54bufbVyfaPZ5GXT/zp/jCwF5I0wNY9NYEZzCJ6dZJ3vGWr4o63kcNBcrdo6pabuEWccoMWp
r+fDzWkX7HbwCDRO4GjzDHPmDUoM36y8sSzvRxHQN3rKMOzN16J2KvUWoxzUm/NQbpVY+1XhzXpb
6qDfcUmrxT73bXfbmlUU7u0uaGJoqpCFj3lajRemZGHhacw4nOPkIJLM83QNEO4e9MCt7GcXJf5N
Jkm8wr6ON14edT8NXDNWpR9ywZyfmYWtTRltYnROxDMwZqdRlSouRhiQRMVl/TrJIu0OKyd5VJUQ
ze3zsT6edeytt6c/hSySk9nnrCA0hEPrGP7A3TdcF1XW7hM0nVZ4wni3pq82j4No8rUXYd9wPvLH
URJN5UlGJwii7Lw6m9OyrbrGj3+MY2bpCElgOooCgq+uosS4VBBd2GxEEzbPIrYcFZ3ZSqK+ZjVD
V0U/YDao2jqtix5wuUF5FIwC2PstNjxy2HjIxaKgGiHS/tK3Uf8lN8reXeGtqf5GuMu2boe8LYYt
tQI7/IqXB/v0D6eFkiJAUAuIGgIa3ICnix/AXADDUfuvwcCls85ghGxAUg2It7t1/fV8sA+rP2Uq
lF4Ai6DlhcbNabAxSpAlRxXhNdHc6K6dlM5tPBT3SELgmpgp+jde4nd61ZYXrtgPZ81EdOAhTn7K
GxVw0mlgP+1joO9SvITcDy+pFo+3La6qDxCy+5fQhBB/fqDL8SjVkofTepyT/urU0jOjj7QXt0rS
Kw3500Pbp/E2bRrMTT1q5ReKG0sBYbfT0YPozlU5G6Dlxh1mob3xMqi5/TK2vXmfouK9UYGmb/TW
uMi2mw6FkxcTxxOgurc+PVvcmi+lUP2ykZryE/uSxkQVGVO9lar5wXXpOkF6i7NV3L7GAksN5Rpt
6Tp7xOymrp+QbSy8HcSXjKM1jbTQvT8/9+Tj899Gh5OWOncZJYmPeQ2WTWFZY6/wUyaUc82NhoET
mRR+2gE63X2KxuKdXdfR3kOyb/xi4BxBIyGueNwpIXZ5n3GDSTZGaafWBqHypPtc542NR5llqNVV
iU5fet0jlVxipdCn6g0vZAxgxyowgqsSdkW761R8T46YTvT6GjCrHmPwUvs/kS1G55Dcmey8w7g7
fYximnP+WjEw2wu3JiLMBVqvsR1+s21PGY7IWVrPuuRh/EkYWK/zPgnjnzhFeQhfo2SIFDT2Iq9+
XaOqnqcWoOgcUsfe8Qp6nx32Uv59oZWUKupc53+K8jKPEXdjozbWXUOnl/juhmHzCBzR7a+U1E2e
DITEh5VC9SrYIPbb+xsl6vPbQau1r6NT1eIHviUAIrMoSsIvbRv2t1joIYw8aubknRR1ZvKtMnpV
vbYxCre71VhZSrepcIe9w2HHtW8Mz8bZ2fKUEhhJXEaQ3ILcqa9tOfgFzl6uymuiEBi3op2QPYZI
WSP+KIIovgNdpassn+N+k1YD2qUS2YBBhBkZByTDfSxQsQer9pTTlTs0YntnHXQWzilmMfhqt22M
Io/QkXapm+KTFqHAv+ubUBxH/EEN1DjasNsFiZL1O6dQ9N9G4I5ZsjInw6VsA0kpkN2F0+LDsTih
P+BzkOxBxuOYOj2dhDMZJOfq8JMjot77cdfsAqP20CSulVWJwAYFUro+2F1EF54AHyIDXISyMjFJ
KLlwDZxGzkxYwgnS3b/MTsXITmswTUdcW4iH2mmzb2WbxIACLLxinD2i1lFzSTfnQ+mAxENFd4EZ
ENbEGDr9AUPSBzJJUu93PfSm96DbtX1U0NYmEUvKLx1isOHtWKATG/pN8o3babiQ139IuSY9SZoC
EMGAqVBrO/0BVMRFysMleiW9F/sAnKy3wZgYh69WsT4rwH3ttayc/JI03/zAppo4kfwdi5R7Srpn
925sF3Wfl6r5OtBn2xXjUFznOI7sYyPtHx2Jm+2Fi95gIO8P7KkdT2XPeUMHg4Kf3RCovFARtnrn
1cvRq7+1hjZGtJs7+kIva55nUQQCDQlbAewWyb0zi6MqSj5yyzqvVIoQke2r9qvMvOQfjR6tuPDh
fJxE8AxTPkn2ok3IuNPF0wbDHQKtc19VMHJXuK7VN1VQqGvSp2FdtBeL3W8J+OkkEnCSyzIBE33E
vNK2iOPAyZxXJ5b+g9U67RfXzocNGuv19QAcFtOPnJpBUubGtV7kL1qdK1cX7rdpa3z4EfR0yKPY
ubY1XX/vipVlK3KJ0YDzmmCJWG5cpOMRMrbsb37dDjfQtQyU8BF47XrP/Ufzx+5LjFR6gm+Lau/O
/5b5+TEtNpRp8tup9kaT//SnxMj14ILaOq+5g4PZtYNNUblqGygjK6drNc4SgZFvlmThA7ZX3sP5
6B+39Gn02UTIPsMPexRYFHcpMmmVPSBOjePDH/Y4aBETB10oTsipBjEn3A261mNgWzHhsRY9GU4p
duAP5Z6rsbs1A2e8QBtZ2tbm9Ay3AWrpvCBOZzVrbRN7i8F+7Tupf0WAHkbqMGD6pDjGjxqV8guf
0dInC5yCzJiPlmfyNM/vNlRbmL3aJ57zGnulvNd6vHhT7J6vRyPEI+D8mi2NDZUGSg1oC9AcnO2Y
qCQjLOGlvcIltvo9LL/4NtMDGx+MWHEgVcVS/3Y+5MI2oeM7SQtQtkE4eDadhkg7WwlR0VZc0WBL
SG/O26m4awwXxrbwNUytZRYNYS8ILrNHX55QyKCL7L5Wap6ts9R1XkY9VyY7SvdKK7GBw6qz/BqG
ZbU/P8SFFZxeGYgloX5EXXq2gqhzj4FRIOouYNo6e6iFCJejRzJuVcRExwtZw/zO5HsApcADHlUV
UAvzTqoZaLUSC095jbFdrqaCLCqolWb6P3Eyi8kianS40f0/nh/kwtbhkIe+T2WMXfqh7gzchQqz
ZHrd0vsZgZ684qnYX+PZrGzx+/hD0M302YMYfdMKoGbwgXNAM7CMsX1TXnEWUm6UvhWbNsMlDz5+
EN4ZzIJ6YQMtLSM4G/oKvFNt7uvTD5G2U+i4rlBe0ffwvQ2i0O5agY6frlMfy7bz07n0WaD/PJEE
JluHOVQvlp1f5X7rvqZG3mhbTLuLoxA9MmXn4yztFvIO3vuInbBdZl+805aFjnGd+79JO6/euLU1
Tf+VQd8TwxwGPeeClVQlyQq2gn1DyLLMnDN//TxLuzFQsYRiqw/2PsY2jq1FLq7whTf8tlK/3U9q
P27iJA4PZSt7V1Y5JftqnLyFS/KzQQU9lKI2WLwTKaUBK2gnrlv/VSJTWOlJ1W9g+QG6CJQSi7FW
vy7UMFrYhaeDwjeimKnSQBXiEjMYXO91cujJpv/aolSuYV6DG3Fr4K2wtQe/vMrUykFCCjb6+vwM
n35JxhUREHUtkJdz9BQV62rwA4s9ETca7qt8CEISSkZ/z49zujw5QEFnMZ3IhtCnPV6eYFWREczb
4HXoLedKw2LajXrLvNdVydl8fSiVfAB5HHIDHvh4qNTHKgM4eMhQfXo1Smr0A74aws5Dnnz5WHmH
xQu1d4MQZh4Y+2UdoImk81aOhoeZVEv7YVTYCl1wZQd1vj3/Zp8sknfdVXGGcpbNOZm6V1hYuLTh
ay3Xxjq0huYZ67NknzpReNlLGhr+KQab5wedp1lMIh0U5AloXVDmm78jbMwK25s8fJXlvt9pFF3W
GpwRHH9jDW+5pNnkyOA8BhTK8HOTlxQoPls4hBaiFMayoQh3/DW9sBytEi7/K9W5bs81Ga0QIEnu
rakL9+ff9PSS4Nymko1WHXuB1Xo8lJHbnTGZZfpaD4lWbuQUmv+t3WSS+kCFqrnzC7QGg4Wj9LNB
qYWx0UgmhaTA8aDIeGD8SA7yqvSVv8Oi0bmjLqRdIR8VXICtHBZOt0/Go05A4gytglRuHmhkjjlV
OunNq1ZZhov6Zti7RV83a8xH9L8RZeKFG//0AwrFHBpSFPooas7rmWC9o8xvh+RVHtVpa+e+9dCF
GuAtpZu+iO7h81nkdGDIQRSI294+nkzCiDzo+yJ+lTw6BT/GuCL9hxieSvs8MPMf59fLyZuJPE4B
KPde/D6ZSrtS/aLXwuZ1yC35V5NgB4OHOZmLLWnd/2AsMjMQEqLUQTHs+M1k+qamDLf+VUPxCZQA
ntgb7kQNxW4pXGpBnJwzJOHAo0RmRm2FPPF4MEQsxqrEifnVGer6SvNCc1UWvXGD6eG+c6JNqGbx
wt4Tz3+UmMKaMqCwgndiG5ySxArs1BM/Ul9lHID9dWNleFqr1AoX8r7Tb0Y5nyYSh7VDlU4T2+ND
vuLEXd2Rp6mvDT2K3kVFzT8EA/YlWLE5S1GgmKfjlxIpNgxPVCy5jbTZTaTUWM0prZP8SYxWc5Mg
Mx7guyASOiTWFuPpDI8Oz9n4UNv/nF+aJ9UGKH/wGgXDGKEm9PnFJ/7wntqAx2NbddVfSqbmS1il
xSWZ1XhfRrp3QNm6/1PIGFpHujIc4ADYj2o6LolBzOGcVKgMC6FSIYtKXMP/jh8izKTByyejeYPx
XSEVakYeDmJ4sOJ9XY9tfUhCWXmWHG3SHzCBCwDFoX9zkfZGFVMzTtWXJla9aJ+gbSlvF2ZovuKI
tsjroLVw5nKtzB9OC1F8aBJDfSvtWLvvdE97kUBaPVPxrkCZKmayGqgebUoy0csyyjpr5RiScjsp
PhbG+qB3j9UUD0+yKbfDZuHhxMr4uHLEw2FpIFCwrFTIN8czp1R20nTKpL7JVeNch3SenhVDSkpX
rW3tpo8mCXvopnQst6dcn7p0JwJ8JKuiv2h03IHWgV4GxsLemV8d4qFIhIkEBMiFkOD4oSysl1GZ
M5W3SXjoGaWS/zUSqqo6X+1exXNyaRbE+jieBTYoNWpkp3Wyb32WFA+ggdMAqYe3KK9k/Cv6DJtZ
yOONWwa1f5PXRSbkqEb09pKotdc5V/W9l+mdC+k0/SOUXpxtgIpMtD7/fU5ngtKvSNZJgGAsz/MS
O8kNzcA+8U/cGi9SbHq0+7Ouv/KsrLhIo+rt/HDz85hKL711FEhZaiQk81olhl51idWb/+ZzCeBQ
FtMQkUrpssKOcY8od3fQeztYmP354fU+KKwcKvwAkdGFOP7aztgEBUZJ+C9NQFYbLdB3tLyclW/k
WEc6hbIbjFrZ1z7eVudf95PZ5Yymrk2hG6jUHC/TT0FpGK3kv40Iq/wsGjyXgyjULvV2iNeDHVyc
H+5kdqHGCGkzSB1kXicqvkRKchhGUfTGxqlT3HPz7HXQ2rFeoWPSY1BuaFjB6d1SnmnMVzfjGoQ/
fFnNOC0IK8qktJodxm9VwtYpMzNf+07lGTCwuPe+umIZjNYmgiyEYtShZ/dBUVlqZ6MF9Aa0Ihzd
MmlyaZNoVD+ysMG5yRQSxefn9ZP3o44vC1ixIaq8szMM7mBEo7xL3wzfzy6wpLIv0ynz9hNiVgsr
5vOhEGnhooHPP9cAnXRbL/BzTN+wUgg3qaNI2yFQ1cy1YgoEC+91sjwBggBWZxisZxDnmW0MqpBo
ASHi9AZ6MViF8aBdtDSjduPYSbdpPi0VWz4dTyc9B2EBMNcUL//hKpcbUE3YheZvYWT4tWsVedmg
vDMYl36FvJlbFLq2AJ082fviFdkN4rgBHzr/dHFAT16KrfTNjKLhzovKYlPlkelWbQzgRq7V5qrU
DUFeKxa55p98S64XYZIkwhaEPo9fdzRIGHxPxiG3HfLMBcOSX9RlH4V0ulNzoeH/ydwyGGkJ5zix
/NxOIcOsME20On+bsljb5HCKN0AKh13nabhLj+rSnv90PG5OWqcCSzaf2FRV26BIh/ytxb7vgoJE
vJ6mKr3l4souaq75hXbA6WTqgk4j/iWVw13keDJLCNN+nyrx22T18n3pt+WaAvN4SyF/CTt+GnIK
QRdKj+TpIvKUZ/tCKcB3Eiwlb75dFhh+TmqyNRPbfHJqNbqDx5uvy0guQU512o3ZS8G27qZyoYV4
OsE8BA0Cbg+Mw6hsHb8wVckR5+KczWlN0c6I82iV65n2xxqK+KJ28I84f8h9Mh5MSQCCFA0oNc3r
2Z7WdkWDANlbPeovdVs2F77GxVVMFqacTrQ9P9rp5wQaRieWsqQglM7N71q1a2PNk9o32Pjet1Ce
pC1ChOFe17q3r48EkpCwg+Y+7e1ZrBdiQ4kyUNW9eb1aXE2qE2z6zg+3UICr3fmhZvcvsC6YZqBj
gTDgRkOoc/zJcClMrEhK1b9+hhN9gc/Ohqqa/1j4tblPbcNfe4FcL5FWPh1VQMo45wS7XXzYD6dq
D1Czb4JG+QvhQdc3jV2qj43etDsQOtqrVqjJU1u1tvK1y0O8LMUQWjwk81z/8/yTziyIaKVR/2Kw
B+vWzDzt3tey4C5Ia09BzrjqFm5+cc1+CKL/GRGSO61ncQbMy6HmoFkZcs3aX8yJk5Xf5tOjGlnS
QpVntg/+GUW8FTGG8IWafcS0oTCZZYr2twHHs0efFphkL0XdKkeTOliNKh7OX8OtMeR7dZ4rihST
eHt2ttlDi6deqmt/yxwm5Eb8ionzGELhQF4LzhMBx/mVOtt+/4zI6Q13gSohue3xminKDLazmuh/
gSCGm9qJzH0YYG4uYWC/OT/U6XySbNEHoE3GP7TljodqodujBaoHPgbLYzWCEBOmwnXurclqUqgT
2pL6xScjojNIQowEASJM82RL8e28N0DOIA0f1c6htZ27iKzXWUdYNNL6TNt4YWWebkGkz5hHrnku
fDgMx+84elEuxXpX406rZLJ03UJEWamlNP6tk8HeGFLov2ig4bKX83MrLqLjHcF43IuUegEvIUx0
PK4TGwEyX1Xiu6A+5Wt/aIO9MUq2q5WF/4RptXLbqYMFe63WL81RtpZ4gafrCKsduE7clP+w1o8f
oFGdzmzkPMJfDLn6i8jRvRtmWfgQ50sMkZPtL4QrgbmIsSh7zZn4OFb3klRbWABH/ZiuQGwPzror
Ur/46tdkIEg2rB9oVOxH8bU/HKhWX6J4ilAQK9ZLp3jjwBtW1+imTMVdxpFouiDqGv/Qqn2RL5w+
7yDco0/K4ELUgcohfQrOuePBvdIM+mLSWEoe9KVxO1FFVC+DpPBvsWM2BuyxrAYB4hiw4XqUStk5
KJ4XPsNCmnLM6n0zc8ssHxvc0fuULHBQiFUiVwLdr9/mqYT5SFRGjY6C1mDmm6p3vPAFlbgcPakK
078D9k2djPJwCNoQcaiRuFgZsgq/Og9uaIgVtObbv7uwz56DNMCp3ZysSms33lTZWr6mCDTBF6o0
SLjnV/vJLuOyQasASAG9WkRjZicJFeVSSwZN8V3TSet9VnvptaZDpA6CIvtFIjg817aNLff5YWcp
BF0jaNKcYexw0mvSiOMv0hl54ul1qvpuAIWo3vfI1Vervqs15RIjCis5wJXqL/0oLdJNSRNkqfh6
cp5BgaHmSr7EYlRIZo4fwITmBb0Huzm3AXGGcb3eNdSxwfIjH+5k7W8Y1sbCqX3y0oyJEgO8YiIn
UfY9HhOk+KDUncSYupH/ybvKv8k626Fx2zsHdRj0HY541tYcJnNhB3zytkTd2Gpy9Qo6xuwsJT1C
MjlWaU8hO3yBfGQZX/iqiplnE2q1fpUTBacLsfbJyqJHTjGK4jbTzEEmnunDjld8HVN5CoURCFxd
dxsrNhuY+IaQMOz9YiUVknNdAWDxFo6a9/ra0XYnowEDKZh9IElO5BhGq8udVNOgmDRy12SHgXRS
eES1mpI8NWVCJxszc6W5sIcYRe6VZQPfuRrwcmyvraznCt+SUU/qtort+KZtJylw4ZoDQ08lfNfW
ttPoyNgC6XK7op4EXjpE0diFyutbf4I4Mds1eoWVvLc0klX0lOnZeZcOwnIw1qXMUkI3bqR62uhp
KoffzJgiyzox6qpYJ4Acl8Sy5hcKcCjalaw6fgEEPMfixsTPMnmP+tQ77dpQH5wkcNPx+/kdPf/c
80FmIV7c9o02KYH6pH3Hg0ly8RUOb5yFNTVfx/NBZklkE5gJVXZffSJ1Q3Jt5UsH5O3sJWunhXeZ
+1KaFpTsAjUz3sW/sO7l7+N+6U3mUcbsTeY1YhQADZIIvolqrYIrpXElTENe/R/Ng3p//sPMT535
SLNTp4RCbskVIyk38cEsXGNjXAcHu1o40ZfmbHaRqGD9c3h36pN3na2jtfy93ysL5ZilIWanGB7S
jSd5ofrEQb3S154bbKTt+clSlsaYRX+YJ4VagRP2U/lSfit32xDWgds+YKFp/gklN3x29v5a2jel
ayxVROdaAWRhR/t0nv2lIepwTc/7Rf6u0i9qbzWmt3ItPCwN5D9drJG/GfbG1/aKJrmSUQLI2Uvy
5VRveeZ1b2xs8wfO3jUE4/PTsnCCzKM3GfB+lAysocD6nfZ3dfazrRbOj083BNeFqD/TO5mTNtWA
yC/MGcKL3R/pQfnl/PLX/ja/OP8mn37fD8PMdkM+RqETxAyT/40v8tfxWdqPu39viNlOkMyi0VLa
lU/txt+IZYrU/cIVt/QWs52ASpeqTIkY4lBc+Qd1X+7jpZ0gIqCPt+j7avwwU7OdUAV6YVU6Yyg3
meN2V2CyxtKtfheV22qr+I/8+9+btlm8UPuOLDUpqz//O11Kj9oh2y19/Dkv/Z8d9uGdxLx+iEms
WAkKKeKdvF/FlbrLf5m3Pff2oau2zWPwoE9u8xwsGCItfavZxdjE+VAFIWOO40p6Msu1VKycH+bD
vzd7s5sxK/ykdBJmr98MF/8sOm1/fohPL1+KpsTLGCmxTY8nDzHWCZBerD5Z1SGXvtv6d6OfXK3/
+e8NM1vbOLF6STQxTBFsHGMXxYeiWIWLKo/z5U2KD92I1MfE2w8s0CwBaCx451UiTz+d2g4yVwmH
9s4D3thBE4eYvs2zPA62lh2HF9JQJ9k6zv3mbxhXOmFH1jsvX3trABngrgSIFagLrePZuTT2Q6VF
jaf8tOOkxzV9yG4qImTCtVJzSUOHhUhKzOLH3S0AIKhMg78AMwRifra7pynicWIn+OVj2Ky7XhQm
7cryrKWwcH5zEP2T9JAHgFsFOOPMEj2cfCM/0lXvZ1djhoZ6N4KD8oHEeLKVFc2qutx8dSKByRHj
gpQXXPf3S/bDFk+Aq4Z+lRS/tDI1sHxVM3llS03uWsbUoKfdFNXCiPMNTt7MlSXqxIhe4AU623oN
dSqwV1r4UqtSeDkFcXhjSrJ3bTiTfTPlU36VANhfKDaefD+SddJnJhVhGlors82Yaok8SFPlv3ia
CgqFqsPOjyJ1dX4yT74eBk2i0y4kMalDzDEdUmFbfZAq2UslYSK2Gocu/+5Uhq/vgJikCzfO6SvB
hKEKRXeftUf17fh8sQvqgXaqpi+FmbVXFfaRd1lpLE3cPBxmsijRilYUUhikQ7OJk70JTBwdhwc6
7MWukEzjurNC5cIahchOaI4gSH0Y/Amlhx/nZ3PeAwMUQhPRJieFf8PGm1tIGHISl1Lg2w9lwJUA
zXWwqxcLdWr9OsuD1nQVuxK+EiWGINmPqs1QGnZNVIeltzjhjy1M+Du48ugQoBGGkBP1Tnos4Edm
K5er0LOqRPcfG0mK0Av24trKdkbbdP5dimyHdVk1ma6s6T5X9crXsTRxsTmXh+8VSgvFmy7V7Yi1
XBOGceOakLHN0nWS2qwPqVobxZpUt+nS1ehT2LoY9TrSh4UVerL5iJmRXBBoKNYOc3q8aMrEyces
j/WHsTOlbyCEw/GyozP7pA+eMmypWSt/5F6Sy2QhJP5kYIXKGVIMgMhJrGcDV6zgwDZT+6FQmDmq
np6LFoZ1kLJQ23sAha91rKgXrmDxQY4/GJseXBGvTCoPIP/4bT2175KpqL2HoA7ofFWI/yabsKo1
SOJtY1u7pEeNbx+mnZxBDVAzb632kJgXJv10D72L1kIrBglKCU/MzYczthN5mA7H+sGc/Hr6hqSK
X637Chr2PgB2Vq6nioLepu+Nwtr4sl5Id+d30sm5JGRFRIuFchosjHltSY4K3QhlNX+c4jFEi7mM
hmFrlB7qi1lr+ksn08lwzDWAO1YYECAQr7N9YvuVFfmaFT8muKZS9KkzKPBSBK/cjZn3hWPiZHYF
o4UrE7QylzP40OPZ7WNYZEbQSg8YaY13SavhC55o2a6I/R41QopLYxINayp29sKaPj2g3iuEeOuI
f8DyzRY1ZSoDgZiketSCSvpWpY5zpXeR8y0fW2PFS+uXWpyqd4qnB990JfirKk26O/9pT/YVV5og
DArGIP8xpww6Rhrrkl8SjnPbUGIvkm7jtYkWuSyn7KCX/s8Q5bKFO3w+59gDCvlluPJsasTmZl8Y
UwQRU7TGY1Xk2W1NH/SuT3u9uxtTZPd61WrMdWpMZfTNCyZvqeNzMjrAMvBXYnzmnSr88RfPzKKM
O7sfHs3csq+8hELk77pQnWQValFF3wA8T7rjgup3+ZgsSuecfPb3AjgXIm0Afj3BuXidT/HTDMfH
nvRIWQWRah+y2G7jg9YlA3hJ0OvfslotvkdlbR6ybgx/a7k3fNE2GI0yYPlCYRA9LE7WueicZCi9
M7al/IhZI4YGhAlFtevVJqmQwsOVB/uVtFjAwMyzGqBaNPtAvtGZem+5Hc99O6RyJelq8Yi1k71u
9M65mUoH8ZFYWoPzWbKlmy9vhjMhU8rEwvgxcIIeDxcbCH7XdVE9ompK5a9r+mvkPaat5Di+6paF
SvBPs//P+U01D600eAhcUbwqq4sbf7av/djQCjDzxiN60LACELqMngx91NKFA+Szcdg86AYyGB2l
2UJO2x75XZR/OCg7KTxMnpRYq1Stqi96D7BSWCN0wCGOwByju3A8jXUzOgi1tZgdxwMOXIrHbWOj
tR2gAv3Vo0EMRVwPJQCwK4DT46GcFvKkV0fKo5Fp+ZU2IS/c9rpHc5YlCh8hWjdBPv1OOkSOzn+1
06UJ505FRAMIDN9sXiNWasdCtVSVH/3at7ZZUlnyoSTksF1cJMwfWps2C8i+T0aE/E8zmCVKWDgH
TfRxJsd1J/uPVhDXW8+0mq2jZM7GRuDEtaBULoA0TnYDkFO4W6gwgnvB4GQ2t35G/37M2ukxytVk
V40UlnDmCVYye2Tvp7K5KfL2+fysnqxRUMMCwYBystCHm9uaYWsEBb3Kpsc4d6SbONH0rVaP+cKq
+XQUGzwWVHQocnNKsedbcdC2zfToKEOzHstEd2usNvfn34VHZ/V9jAiRnBKoOk1APwlO5qYFRpdN
LWIZ4YMnVRKSftUoFWtTy8v492CWYS27QQw/wnCBopVO5GpRGGTPU9UZKYACCQz1H5AW9Xhh9kin
rzhrg9TDHHwo6hU20qrzm2aINcaugxyD94z/KprxKykw+8pxgVy3UuSmg2lOK23qvfSm1vIWQnE2
1I25o/XdUuqK4KAoq36sAiNee2VTjgPSu1aRXvqFlxqgOCeN2u+urlkkwSpCVtyk3o7+s7kfpxY0
vws7O7GBf1RpR0deS/SiMy7axMolaz3maqmYbgBGOraoTaI96XY9NI0rJ+qd4RssDq3q10gKDWW8
Mcraji9RJgvy5zBS8/w7CnGY6O7tuNHhQ/em7IUpgP1h9AO3UHAMDlys49NSwu+5SIwVsol5R7Yj
NSYdwd4oyz21DSV6miK1ApMaeGhWqC7WWoHZki9RIrlIZWOcbjBcbSp8pjI7/gvSy1EKck20Hm88
Y2wpfFYokm6rQQnDV1hVWbYJkwqN28gBMMhPAnbeHXpuEG9L+m1Gf/OhieVtia5PvzLKqTMfNeST
SlczYjXdDmE+ybe2j2nXleonRli6tVa0se8mWiCE4qJGQUjF0rH3+tYoXgLkZWhjfCkhUVvShe9r
TXevg4RJUS/mvN84g5MYt3HVNs5PWabUMqyUKEWIYwVvSaet6gxZjiY7nk9vSVEWQrtWHcKNl2i9
sTV8OzF2jpNJ8npU66H+XvRSne1GYt1gV1CZH/eBSby3LgbNwyk+C/x6bdmSr696r0/6y9bXcOWS
0czpV1WpNfla97qiOkTcuvb32JZa+3n0RqeaVlEH4GUzSEnur8KqDYwd8i1pAD/BtLst8RisBcOu
1WGVTHbVuSM/GyNqBYRKvHLCCOdUVwfobI2uavZ2XLHYYzncIGlRSoXreE4z3kqBJE0HelJ+c9N3
rRr+7NRaN3a9B57kYcLSPr0s/WTo3RQlvunFjxQ93fhN0aYZQV09GrFL+a2Wf0DIAUBtmVpg2hvd
KlDiRJ9U17amiQ3JNVBLTAdXutkh3eL6Ne43GayWEcK4i48QPjBa4tXVDx7B7vcDaWtyEZUdvnit
rg3pfQ4ItXgrSfbjfcvPNW5HWykNeRWiiwUYTu0R+VJZfrnbl5M+5qsitowxW8mJUtU/x4ioOF3z
6bTQcpvJyotvhR5YzYj2sNd5v0oeKcXXSB9Dz1gntY4MR19m3vCid8PgQc7RfGSb04yD4DqKvdTf
Q/AMbXOVF4i8D3wWOVN+2GmAUqYOZoAwKMz8aDJceKgtN6uS+ZJy0XWA2v9kwCfC5gKFN+ZjrZak
RH9gS9jhJoOD5Pw+f8ae3ImIbqiI8iB9J4xa5hheXiYKQy2RfihJnYECkwEVrnC4GK7NJOTAkbMi
XLgWRfTy8VCHrAywlmObJBAC6byoAc4HgFAlpT+xGi3DVU4BN962UqgNrwiqGNbf8284Tz90ERcC
yiLoBqkBnPA4wsHOkEpZFVc/o6B3nFXrFVXwBnEhsy/jquPMUePI6jI+/NTUu0A1BuXn+Sc4eeF3
QzwcDIHawl2f41MA9RcYaUXJU6Fo8ZMTaMGfQbbrO1UvpSVo7ydjvSsLCcVGAL7zm1mrG6cfGyt6
atFtvcgLY1DXVKabzg3SEnun8292MreaqNJS7oNKSCl17iGp6qNk4goTPyl97gwrYG/OfR8YzW0f
pulOkzL1J2FurK4LK8mfzo/9nq4frSOBrRLqDYD70QSY51OhbkiNQ5T4hKK896MwI+oX29ofigKL
UCnT203iJ7GzkrhCX/Nq9AcITjAQWmulTvqg3HWWJw0Llev31sLxUwnZZaYDigzLbT4ldRrCkfQr
+RHVuU4LdwEaUijHZzaRyS1n1jAk2wb4s05FJ5osKopRUNnPfmalgPHqLqlzBMHxo2A6y8z2LygL
Zqa/ri1xxmhFv6iBebJkyImp6yPOJfRdgasdbxAsY0ZsnDP1eUAS0NxhMxerF33hEAkRIQVLGcdJ
Pi605okciYoB8wuWy/F4YclKDEdDfk6jSde+UYBXh7Vna3WxDYcyBUHV+xwPO1WVmkhxLY4g/9Yv
jF7bVoYVmbvz6+hkDQP6JVgGPolCmXik48cZSln1G0yDnuvaszZKEg+A5tDXNSKlXqtT0G29yShX
gxRnC12q+dmLpLKQdSA74CTkv7Xjkfn4UlhwKzyTlhFvNhH6NjtRG/NcZDC1nx007vSLBQHGJJYW
NApT0IzmGXraYKCeEv8+W5MV7+Gkh3uzdqT7MGiivdmqyRdRLYwnLIs48zmLqH3MZjeTlAovs6F+
Vprcizap2aWP2CZ61bopc7Vy68mAfKelnr4ACjxd1eRBwnZAbEIw8rNSRE83V5z3w7MRdnJ0KCNH
yq6DMJuitZWh2r0wr5+sanGvoYMP2R3x8bmWRUafLO27vnruoyhMH9Du6+V1XdoZxiejr0cHygSo
6+W4cKRrwMDNsA4QiwxXdh7GS5WK05XFYSxqCFRhqCXPeWRpnNpB3PXBs0CprkfD9Pa19q2ytJVP
Yevi/AY6nWlSDNiA1I8JXhjxeBkPnorQdz06zzbKCQ8wEZTbqDCR25YRwbw/P9YJgokviTaRYUJC
QAgReO/xYJ6ZNY7ZVtJz2mQ+yRUyuVYdrlChdWiI5kWSjnc5AX6KVWgrS6uyRIPgsSjp6l0VmuT7
DX0g4XVBUxitYWVbkIvIV/FYBMkhBbWGhrpDJP8QDHb//fzDn0wUaH9ScsqgqILQoBZf7UNjofHT
crIyWXmij2MFB9ZD+dMmGwyQJ4hNaf3V0VCxQHIUler3LsZsprS0kpHITc0nXYqNpyB0QJSZkrEp
i8JeWPxiLx3deUIwA0kzCDZCLHPeBh+Rb5MrzzQE/FQRaZi/DsupvkhRSMfHutbdiE+5576NNv6k
518NKIWdkdBgp3AGBHje9GwNAENxWNpP2PICaJhaJ4u3iY+NyqXvy460EPScbC6YdUIhGQKTGHfO
KmiRPaXWIyPhbLR4kHWTtopa3z8wBTVo7ixagNjMx2PVgG2mTU3/nSruHDsWh54zOr2s/u5U89a2
O/9Q4X/6o8/TJ1Kh7ouXEqgRdF2E1jd0JgEzPl6kRd03Mc2E4RXOAG33qZKbam3lTrhTrSIsNiPC
xEulwHmZhzFNEZ4LLgyn6Jzal3RN1bfxJL86jpfdwrDILtvIWnLQO5lHMQplP9Hogto/57v6qJBm
up3Lr1LrdY9GZwwbXAySdT6i1+iq0pKB3Xy7Y8kkg9Gm8k6xHymU2bnYTpFDLOrFr2OJckHpBMmm
w8bO7aJy+vJHo73CR2O7Uzcmjjv+aFSgmNsqaV6zwax2cjH1O7KR64LI8Roxpc792tHyDnwHyiMo
DoLwNhuO6DUqR3MaEdrshamG3Wx93U9WZm4uWUydTCLRPYVpsQc4OlESPX6zIYr1mMkdXmurzXeB
nU77EGGGqyAthsfzb3WyPvhQOA+gasbFSaQyi0sRoDVHbTLa17FxkmcbiRbbt8ICC7gmuKh8c+Eq
E5HPx0MTygLbi7ImhWguz/miN+QJeALkmFffKqxnPFkNimeD3Pswza0h2yCxAdpVoI6+6OgHgR+h
KJ1+GFuO62jeB9X7Qh4nO0tfnZxbziVy89yJ9Hc1dJ30RcUABuM8oYtNj5nTi8V5/AErs+z0sTJG
zhPTufDzuPtrQTp4shPPeGj9fOn8OsEZw3yhwyqEJQCkAFuapTPUtoIEfpP0G20be/htgm6b9pIV
hZ6yspPKy+qVNY1xoW4mHDT6fYGHarHKyjAP9qNnIEbodiGL0S1au0nXTRdGWYMfWJ9FzSUhuqK6
ihzKUovRkOalituiIWSBqEHhWMJLtxJu5SjQFEsyWPP1KaAgkMu5AWheQ6KbpQtyraTpaKL5PXrK
eJ9TurxInLHcoOMU/zSUsf/iLoc8RK3i3bSHc4yE7fjLyW0heWpZab/QMYpWIEIGV0L1ZxfT9lrK
muc3gNBq4uoWEDNOFHhsx2PlIXtAJwf+jcpjZ74VsoMrs+uPfisl6xaLnXzrT9hAbtXI4DZcdSH4
x8ENS8ETXTmNcIlYwVSLtGhdA+fSsWLRq9bl+MWqYGFiTioPuI8LtgkZvuDhgrQ6flpuzqBLvCJ5
bXWn6d/UMm8FN7WL+4Dop4IQqwW1HL91vqQ17tAgSn+HiWdJxTEmbPV3Gdd9uhSXzA4UqjBCmAc6
Epsbd6B5nGB4uuR5hdLc55I0rFWtc7Zj0iR7lCTaVYxKEsWtYElwcp73vI8Kf9WxIAZjJzevHqR+
FXlmYjT3WRRgk5ANJYBApzzkKlWPyui7SwKIbltmGGNRpTMOuectYdJnO0M8AzAlAk9Qg+yQua5f
a09V7ulOeV/0cRGtkDdT7FXajvbOqmr7W+OHPNr5y+KTyaach/eACSqLTGu2YIHw9sWQK+V93I7a
bdYPxU7CiOY58J1mbdscOZOnq7v/waAAImm5gWQ4ERKVQqBBTdpX9ykuPPuAJsVOpoR6jZoapqWi
0C/lUb85P+jsBn6fXNTCOMdRfUG+eHYDl4ZdUHZp6nvY7NXKoPW9sqduWkOjXJJo/+w7Ek1gwwh+
mWt4FlckkVTR3VCr+yCXzGzfUjMgcCrCTrov8tCwdkql+OXXsgc0OzjduO4FVhDw0xy2OEFiG+h3
5Pd9G2lw2uzkonFk2iS4lS8smtkp989Q4rZnRCpfc4EOJHMatZczLF2S0L+WHKXbtHmwFE3PsrH3
UaB2c5pywXPDz+6JRgk5Xcoiux/yMcBpvX6dUmn4DowtQGTJqDYaUh24c0XlBRDJX19bLWI2qQjr
QuIB8ukc5hpJvhV1vh7eS5MT3XENSysnn7oDynf5wm74ZDYFUFDc9KRG4HuOT2FaS0MiGWl+L3Uo
DPr10Nyg7h+/nH+hT2ZT4D0oOIBoxQVtFhUmaexhBiQV97ECEw/Hs2oVeZ651pzA2nS4olx0o04D
urQtbqDCWhKCm+8JoXQCs5wbB1SvyFuO3zIp416z2r65h+YW3MheQf9Z1kI5WaOvX/zKDN9buozF
jv4QmbKABPKTpBqJN6GaJc6+D3UK8BpFHJRqe48vqXQZ9P7gb/pJqv8A6Ml8PJhT5VvmNe0ronn9
HhcS6bV1gvRVQavvd8Jr/JfZ1v9+Hf4PEmq3/4xd/+s/+f1rXkDS9YNm9tt/3RRv2fementrrl+K
/xR/9f//0eO/+K/r8LXK6/xvM/9TR3+Jn/9f469fmpej32wyFG3Hu/atGu/f6jZp3gfgScWf/O/+
n//r7f2n/BiLt//7H695mzXip/0/9s5kSW4jW9OvItMeaszDojZADBkROTHJZJLcwDgl5sHhDgcc
T3+/oFS3RFV3qe+uF72RzJSKTATg7jjnP/9QVEP/6x8/On37x6/UVX9ajtff/8cP7z93fO78uf/l
7rP5/u+f+f5Zqn/8akW/XUmqvH2xxGFORgH16y/L9x8/Sn4jXNZBJfCDQHGFJH/9pR8mVf7j18j5
DSNDPgiwAPBNaf7rLxhQ//iR/RuSiSsMDnAa/PrPb/7TM/rXM/uln7vHoeqV5JdeV+a/lhFEw2sd
AjMLFhMSeDqNn5dR5RejFIyQd1249WEmGTOcau34BxlGDTHueRSnha4GvZ+sab4XRTBXF3uzd7TI
RV20N5ZVYddW5JwCqRKBh5xeLR2JB3455SldfvWiAwuvSsrH5VPrlFV0KFW+bula21WbruSFYf3g
FrMNaUCrFP8Xynp39B5Du1pfnYvYUrMy+Uy9cUhxGoyq44aTFFFS/th/rmmKoszO6/mtInRORdiW
Zg2sk+fFD4ruqKukw3ra3qadV1rmIDfhChTQ7Ng96XzleQmD+qu7bOQzhbLLanctzuPqr5ow5HF+
jw2m0+3KQoijrBYovsDL7bFP1Lukx5rrgPPhbu6b5CTn0Hn07arxMxC/8riVlvPZnSDQpoQbNijX
pPt5Rf3xqY/1eDMsPgJO1XW/A73/o234f9xcP23I/7hZ/1/chlfXvP/1z8X+b9vwviq+TxUvjt/3
9I+Ne/3E75vQ8X8jMw1yJzRb6ogfI7/f96DLDzhNrw7QcCETXBH+ews63m/X7h/VCSoNiorrxv1j
C/q/UcLSCcE0TNiE1Ar/k234uyboX/vwhyk080i2ImuDI+GvfRwsO9ev5zxtdV2NWPXZK3CX5w52
ctpa28T3Y1T0VbrqqqFcUBHptB6kVHmiMIqbbEKwEmY0mdO7aO4ruSNUs1gekiHAoMeCd+NWaQGt
NT6PyulreFOUdi3x425jeztHjluZis62qkPjRlN9laLUQTba9RDe+b1cbAQUgzWkRZUvYRqH0uCl
7kBiY+TmQDhCVOavxMwNiDBm2Xh3flBanzarCoNUzIxDU/h+5s6XSfGpwSoTuUKH0C3rw464uKHz
8yX1l4bzoAHPGW+I2S671MfqBB5N7uKt55GtOO1MuKJ7LutoUamqSuEdPA2gteeoIJUE8XJobvze
bz8kUePe+6U/OHtVtMXDtKnkc4kZyAc0dPG3MXeTKYP9QpR5OUnN9pxnJ/yQX91VXgpHqACvm2Xt
7gzlSndedNPqtKdfinbzNRPz5Le9Gd6iQQnVbgPLc/dNRIAcgrIoJplEl1BO6mCO3w8DjiJvA8Q1
211QT/NtEubxytOz2rFPKzlv51bkQj4w2rTbk4tPLCKx0G0uaPRWlQ5yWT/0RR7PB5HEOICm9NH5
+6GstX9YEqvskGmXE8VVKGpvD+FOfJlMP5CRTbnztcTB68pmNP77pQvURxujh+A6QVXHGRs8kWGy
En8le2SYdvVSLfIIfEAKnO10g58SJ9jZqEqK6VIHAZ6+Tjib4IA3YGQynCuuZosm1OQ5z50XZavD
ZR0DGcLYnsQsbzDxtKhILDzcV0IcL04uyydLVfIVhPtZVYS/pqV0SBFtVTyOaVvH1dt5GYg88lQj
Dm3rkDKIymyyUtLyvBd3WBsnbXwbLXBkguBpRh3gAtfOWEDRQRKVrNsQjAehinRTkhLXD2vPmDVb
xdx/JdylmrLYUwywtzDY3og2DLg2x6mIv/aGuCf2UEPMYn4yfS/dLv+aL13/ADHH+YKdXX0lLwyw
qeZI9HoX6hw+IcHCyydImLxXUBa60zG383kkfyDxhnRe++2zbwXjg/aCuUiFmHj3NXqI1Y5hRJCk
cSmGDQeWqh7Orpo8mV51JRWEJOkteBUt2Ae71eZsH9qmyL92C0jecewGt78E8VyMLN1ulG/7wiXq
NSKgskq1cptHpw4wGzZjc+tYECd35dTY34TQmNwXVQjPQuo6/oBlZ/hGhSr5MERR26d6dKLqNLRQ
207l0nYPoh3sBvYYoA9bLqqRDqu4+O5KYxdpMInY5ofL5mbMUQHOA29YiiyHQfFMBHKZcIiV2/xc
D23xcYb9AXGtrSs/NTD/7F1oFg69tWpdJ21D7CbT0osFxxMt5B2xsN2z7fLX9nlUm/ebwSznQXdy
QqYWhnPzNK3+RNqDbYWwOuOtuPHdUixH5hiB2hdTuLb7oF4mk81iIPvOI3iPDSVCBA195ZNxj/N+
AXl7ZuaRWsnsjWhaQPB2Iznc9gH+VwnANTTXb5dU1rCz/EELvq+u7qQFJp4OFHdN6mzxSO7k5OXh
wUSW/mjZ0fCRVHF3RjNijfT8wi2WnVorb0vbOTY1/yzUmoaRDB9gdS1fZKymy7gWW5vSAIJmMu5c
R4Ilfe+JBbs6e8PoLEkLHxvgfcW8ot1V6Ffs3ciG61PP29SS5f7s9VQuMRBDFI1j+YA3YXmaGkY3
6eZGxVMlOqqsNd/mQ+8KzmTh8whiA9U27QgM6e6QjjEQVx09RCpMTRqnz9tnRmgU1N0hzjuVEDHZ
9Z+qWLAo5qpY++zq9f0kISJuaTCGZYixFm86lvVafawqu5qzSfY2YV9stXcgNkqmW+4N57xzHblv
ihhyYeGPGFVzmtp2yjtjniiawANSZeHLxSZtLbFri6GSKS4N3ftKlnm/YwQWONhQAK5m9mqP790K
VnWGEyyLT1d2X2Zt3wUfS1U2RdYOebWbwnor98IZyzEFMfO/rUlli5S3fP2R/NTQ7k/+IoNleZ+H
HRsapu3kfFtU19/P21aRPuVs0SmQTaePmIE0r/XqtvfBGgbP6G+3j+3sTl9Li7MwM8MQfnPklS5i
Btt+vw41BaEHzfEVd6fyuMJkvLTOtn2qHHe+S3JHDNB3By9JR1FPOJIKKH5ZJQbnyajNeaFahRTc
RUOTpAuf/pALbxlSIKHtqams7bUhqf4M/aGqsqny1XFByj4j84iSB9/tqNVr0AHoyZMrytQWJURi
VWrnFMwRa2ZeGojPG5umSvN50R4bRYfvmsICbSGtItIptllKHPy6GPEYWqeFTiBo7LuyFeVXCQMn
Tlcxen4WtK2J3xRY8pBcXzHLvJdKjUVmFfECm3ute3yQeccTtvG5SWxV8sFNOfNlcYtufdy2LljH
K/V1jm8LYJjmNiwsXfNmWbe8fwf1UTW7Ja7J/42aaM1v5gbDI2znYe07J2MFrf1mMuIq8gaGJy4Y
jTEa+tAb7+JBxO2lx8xnSrFhdb5GcbEs3xxjiDLCF6y1dpzAsNDXNpkJil2a3Lt+0mxZa0rvS9Fa
9ZJ5tsETk6PIz9VOzBU2UtuqbGgcs5nLF2L0LH8v4RfX75TR/bBrcyzbbvJqKaBth5zyTtYFhhuT
KNfw2DcJkZVJhfT29tIn/s0wD3E0pDpptR9zcLWwzeBXBdr+LhqOsdS6op5HE9bWsu000AiREQE5
n/FtUqFfelXJajf3kHVD7CW8Lp7uqqYYprvcxpb1VCaNswX7jtpiXXabDfx7wKZuji5FU+Mv7G+w
5G5d7bfFl4H+L4ENAymSRxd0CkOEnAt1yzlfbtb8yvKFhl94/rd5VXN7LhptmkcUdvaWTRTS1rGX
QtnnfDSQ1mzD2r1phSUICLW3pmU2sw0eFP6wct5Le3OrYyEiimAWcrA+x7qG+doHwQKHvHaFiD4m
i+N8WGEHuscunvNXe2b4SupyHRpOiQYpDlG7WOS5G4uZEVF3zaoSOlI36Fgac+KeN3NmbF3JLJxq
oR5qDp72gvZs/m5RQN/Fax59ivCzjA5ObJrqABNZukcv1onZE8vYu9kWOfmWDUFYBBglR1XMTdPD
/RhLy9ub2bHHbAjxF78lcrhqs8jyHFRlFNlrOo2R+MKZUM2HQMuYpc7Iys8Kb9Hxg4pmtrkTt96w
9yk7BNUa/HDe766Y90xp7Ffh2Q21O4HU1N/NJrw91DDhpkNfNvmOvnVtqUG0ao8UCD6S7mBlv+VJ
wKk38t589pOKzC62qng3+FTTh9lE5BdMy+LLrEO7jPaFJPuncTLla09UW5O1Opw7OPa+uSiEE9D5
KakVuQYMhlLEA/OQShEuSTolXRifnWusbjZFdvliOWM0ZihjGxuv/qnusj6YG0oVgRPiI1G95Kf1
kKrJSl/NPFz8pRV1asocJviGUWt/kyzDGGVQNzAw1GSN93dinUII/uTNupcGFTbusd5klSB+EZyt
esDgdWfZPIU0KsMGWvewxWXW8MvanY2oI8+UPzUyrUcUQFmxSBPtFhjIiKpksnxlzgpTZpPlQK5B
1SZ7kfei/jK2I8PSnSgsmgsjqxH6TOjIYSMBMdLxnEE0DyfY81rNq0i3IBodfaDtSALi54PCDa7i
FM/K98Z4ys06CKXJc8hLFFFFr+rpPpq6tX6JgmWd86yLWqGHzO9rTz5TetYeBcI0dmr7Hfj+/8jB
rxSD/wk5uPu+Vl+Hn4CD6wf+QO/i8DcI6VfH4B/EKfDd/0bvHCf+jTkiyO9VOUsGCOjZH+id5/4G
rufTysOdJVfK5hf+AR0ARTDcZ7LPYJLogSt0+09Q4/8CwbtC2/8CDhjDwDaCun6lUdKzM+z6GcCb
vGvUel+KO4iUVbSDr2lwWfOhB3+1ptwNU5yOI/+ikPdZh7yd6u39n+7VHxf0ZwjxL4NWroDvjVX8
VSvAZBhU8ucrqJaqLRs16lucVIS7c/UUJtecdWc+mSApx/MKCB485ugVpJXi1x/657ajv+iywpmK
bUnB3XIsKf/muv4CbUJEYfZLOA3U/fB/c11w0gPlLK1z6y6qlbt4CKuCkihedNbUTQHZvt6m8F6u
ni8PDVnq5S72OqLeWwmd4FGYplkyim0rOgeDnJ3931wfWNRPTw6sCQbEVToX4IjIYvn5vjVIyEA5
g/EW3fM27+zB9syFSNX40Vrtbnxdm3FTF6fxAnnQ7nRtoQmWi78YZH3TjyHR09VQU18KAmS2Qxvo
pHpcel0Ff0MP/sv4mDIdKQjcQehYV94SA4efr5QMesfnNetcNntt15PuOftPoo23NS3EqrBDDzsM
7YE43jQNr1aABCGDG+Gv6u/cgq9/6k/LHYgaeTxkl+soEGfm+Lod/jT26KsyX9vQWS4gMWRiCaeT
7d2ybF6Qbs1cjx+rUBDm/jfP6uf5EjcAyJCvDbkJowcIlH8ZJPfbddRZG3UZKJ31bt4metQgbGw7
4xwOxDsI0rUNquxXxP66Hf/dWHWsn/7zkvl5mHa9jGuoIsRa+KLoAf5qEeCZsS1LgWgRkV/T0NWO
5JpiwZf05fo3c7u/LM7rn4J3Dk2Tw4WJ/18XZ0eiIh4Ti7gARLrWWQCzzScf/eLGrHeohr/hxl3H
DH9+rNfBNXsAIS4P9no0/vxYRV6EqATd9dwgCJ134++30ClD79JF0uqep77zt5NRQ+D/Dpj/NLb6
8/n1b38aHW6EyQVf0uUy/Oud+NOKsrCD9xIjxTm0nHo9Yqiy7FyYR+HDUG3cV6s2ZPSRTGH9nWvT
X+8xg0omOHxznI2Ib/4rn4bKpJCT149nWQjHzoTq2Om/H0eIW1lJ/3n1wHT/y5HIuPk66kGki2EU
Rgs/iNt/+q7UKuSdAUcc5YDgZl9YkhbB2wxhw0XiB3v29dBndQLqOmEev6/pOy5dG+XBPh+FefAi
RQR64ycnMxqKGeGHKSGUMaLfyt0vbo8oUq1hOk70oC0hnC8iCZcbAUDztCRhla1T7zDaVvdrkJdv
dR4to5+2SS4S6yCqleHJ2bZooqzvum1lJgERXzGtxfJvlvqA/q49kZsY3LMcvuCDax0DyDp3zjrG
2Rgw9U3c3LlBTtkFKaVwfJkaRx3jLYnfWWsQP4AM9FlXAGyu4xAdbIRGt9M6iF3FgAi8tm8bborb
Z7xUnyH5QnKIXLBh3TWHYQ7qM8AIxKC8e17GZnujF3fdhxvIqXbm/AhRNbwp5FB+Hmf1GqkNftri
NyJLFsCXfPkxZVMN+tPVz0Qw6YSEqpwOG5/De+BPP3Ws2kHxOzo3yqtFugTAGbmzdHs3XOmrp7Gf
PgPluMfcBMjxg3x4B2IT7zfUSztez86XeHFxoDFiMpCAC9CdoHmUDBLfBLGaU3A+501Mf/CkB1u/
6jpYsxiyVn9meBmDOEGge4MCx08jrkSnTmFsCV8oJNxshtv6KcgRTmWMMcWtO5jgvI6UoUGZq2Ng
wuQ4h/hzdL13JsxyJa1GLGk0iBwnb/63fpZK7EPS9KyLi2nPbV1387s8bsqPte7bfMfxUD80yoRv
nTj3Hqyi1O8739nSodQU37T3FxH6+PpWMewyw1CVpqaLnaMWAh9WsL0hBeP0w12iTf21IYAIbAkv
qB0DnKJODpEl6FzfUrmzuO6Z8QUzTCfzNXDGIFtDCQZZG3my+mK9aGSYH5it05CUU1ffoLMFvQUA
VTeDPb13C7v95pnAOdHqLcfaEwDZYavvRWRV6bjUBztqqmy2BakBK+jVOAb9s/EJSdgSnpD2t+hA
FhTlfzA2h3qOQJVcqem+zHbn50O34xWg99iI5V06BuXbaHJua1S1mYmGbyFh6+kyInQeTffWCcoX
49DINHGtDtEEbGxgqX50qviIyt7LVDGPt/D07Myv5od80FCPh23de21T36zFqknMbJrMsXL8NRc/
Xg7asWS26Hq7X1SUIPOqxxu3G4fH3jPybbjl3X0lKszr88Lc4kwk9pNY54s1htac4eYfeHRtE7Hl
CoYWxtcuutl9EKEpArbHXj3Ly3L97o2ViyBkBsuqnLW9cxA4NReGHG37gSa2tT5WkLFzfkmMjVZq
kqgu78Zk7Otv0JudV8GTc99vvTc99aYPwt3SC6Xu4xozwBfI1lWOmw6v8y6ttqquzpqBe/OKcEzP
ZI8bGb69upJ9I8ywmygH52l7BGgp1iMiZmnvvEI67eH3wqy3wrlvsQRQ2j+tpc9VScO8ZV1sRNmZ
tS4+MiGpp4rgTD3TZtbg3js5kyx7SDCXKE+LbPM4G0zHb9CeVQLfmKq5K/EpjzKNRBOcq7c3P5Nr
XzXnwHALevJJ1mG6Bfz09X3ESUwWjBjgSzKLmThX3s9ls4LP58wr096eE2wQWkDtvc85irg5YtB8
G2Aa0NyJZBAbI2rBG9YFMMrJSWR/3BHx6zOppnA8j0Zuz33CEiuy2pkoj0OQDXmIBKrqD6twuDcS
er7OpNWq8+YOoweuDmTKiYuHgpYD0QRmazEI8BwV6aeuE0VznlHVb4+qX+PwHcDA0O7JD1qSOWN1
akaES0wgEw82d3EW4U3ff+8xl+12gqHpcHFlNZUnO9FjUUMgjaslPGw2T6jcR32VTNOhisL+LlSL
6x1AmbwnnA143rfC7o0fZuRSirq7g0PABOUSzB1E/Ewsq+bsuupHsth41xklTxh8Da+epD9W9qDJ
9Ck1s+M9onHsroAqmjFMN3A6t985jR19S7o6ZlA5OAZ7Lqazylj7qCbB9RgUoj0MVQnVaudrDA6O
DJqXOMV7Px5u8YRrinOyMpJ+nyBimr53/cJjsWJ71HJHmVfztlz4x3qk/axjsS8GVdW3bt838ye1
gD5x+A12e2UW6Hzwv/udrUYv9bY8UN6upisqXqk+pvHNRm26nTgkfflU5ByYWd9Ttt8M5VhUz6Ny
ZXivpdm4U6UjvPxjz/yQIyufuyp/EsBSBuuQEAMR0jxpqnyGZKYU9WtF2TLhNsHITFggRr4YwIKk
AZ67ulfM9Ts8G8uXCNOBvUUuBSEXidDHVTbiVEzYBTCXQVOoYAl/Csh9eHaMTs5jX4bZUjm43BNy
+p6y/EUQ4nji6/WHpacHShOPKTTZZBeg16U9iNk2ecpITD0m8/pZaFWmLXElxzyu4zssffNs8Q3r
zB3lKQQyfGsPeQ+LBBHywAgpg6k78CdX+83IubJLZBI9VJH2sGFIwp2Dd8OuFMJJJ9RuARBaNO/x
uhgOjRUkZ+Na835MCiRGzD1ntIKkQG7aVu1TEBctYcvbzHSJVnTd4X/SnssYWC+dAzHcAQfhh5Bs
vn1yNwIcK7JdbjzS2fd1t+SHqlzeO6bD8SBMCuIee1gviP+Di14nc2ZELy5utwD5Kr+96J5VHaDG
3ZfjEAKW9mPwhQTo9ujVeZC267wRvz73J9XH4s2wOWtKsIc5TVsl970kXnLrJiLYEOxJJ5p3BAXO
mbMO5RPJejH/jWDsAMOjOEOhM95ONtR6ALoxemBakFAleEHBC29zsmRSjs4Ca9bPWJBM3b5Sw8o7
T3ulybwIred+UovzmuRWfFsb33vv5jTDjF4HRgUj6SdpYtfVYa4kmnh6q0nsyzIP3jeOy/Q5AuGP
P/pTUtT3ejG1TGMOX7rOQNaUgJKg2T6Iezdlsj1RDLkzw4yN8gDkuJ3HtxUv63NRVO4XD6XlpfEW
9+SuLcH0Oin00RshGaZx4JqbRhXG2k1DUs9pjWjgvBZqeRnUNDyqYKKg4tvHT4hkYdONEKbe9V09
rDtTaPcF8nv8zLx0PUMwGJ5UlWNNeG3sd75Z5ckmjaZKp0lW+63RsFiBuf2DHY5juDd6UXk2+03+
Tc0meR84COeycB6Vnc6W4XMAPEmfTtYqiIWJy4FpYq1u+MUxE2YNr2onlT9n6xop50BMWHHu8JcC
6/V4b+naJGXmYpM1Z/48zremmqZPmqTPt0675nmaCLQfnleEvFDGtj5Ew5p497GybImsohML5hND
fRc0bPtzHBv5rGj433CgE+sAn6t+mNYchu68jLt1tVtYV6huq31RC0z0rFa3mW/scD4knVnvCi8s
JA4z5bJwfw1jyGRtAib4uDFcXFNYe6fc1s+djqL9OlXOWz1LxAXe1mdlExQHOa3BccqL4UByTPWu
6dvPztD4N3zBgHgvWqwXbq0Idgbfyutcx4l29paEB8stzbEoZX8R9E1HL5yLnUDeIVJsmUt9n1Af
PorKXp5DuGv48tT58ownhTrHtWhuGal2d2OPNYow6usiVI4dh4gfXF2qg72a4MYfmB+m3hJNR1MV
Z4YgNRhT47tZ0tTT7UYQ4E0jXUlPZSvrZgy76SEYNutzTKOCLYy1bV/ZrC6zKy/sP7aVGT8Hfr8c
/Tn+5vYUmHwd5gJ7a/P8mXJlobmqkvrGr2jHuilmXupAmxJxHZ6thX0x9ZVzrGW7HY12IMBMvby7
mtvtnWD8MqtmiQ9rDKXBCrTzNqQL3ml85G/oycd9b4LvwWqV0IXQbDKfOIglT97YuWu/U/QAZ5sq
NkMkv9yrBcOcLR7cNGcKtq90jXhK5vKewDVOHcg9x8FvXIx/Ruaoth6PnS9hpXSVvWtjhbuTL24x
lHOpfqTIxLrITA0uH23C9jwsOXtE9M5Hf6ntw+gX9qntfeYKULYzHcsbuL8e1ZgeEwhCARXVxgUd
YiZ6TLmar5MX4fHUWglaPwvKn6PMTR/msHXDmXbUagoiWgsljqvjLV/N4j8zL2nOjSSLPagH4sCS
7SlsveiVHmt4q+kj72s6D7k3oWl6fOCs5Sn3KZB3sZzHBxevnOjOdOyuFF1cfCm7lUjfNJriYIae
pQIPUYAJH6s+sN4hvEniY6zzqr6pe5ja6Rgr3OJ5i+5ilZDNYsLuCS6n+wEttzwO1RiqNC4amjLH
ad7Ha+vtFMHXu6bPgycbNg/YWNKeqsH9yEh3xP1jpY4SuX7sR7GczZYUnNmRc8lDg/SaOuFtbuN1
VQ9dv8N3iZIO/90XBo5xJvGhecC16j3WTe5NWBpAQLtl3t8n7d1MOOQhnlR0EaXPRRDj9ZWjTKZF
aa0vwzzqJvOXqD1tPee1UVRBUMBCgn5jvd6vU2Ru2dsQ37Sf3K6iDM913nyhNa7fNLQhkM0Ejsy+
Yq3zhrpZGUodCpvQaYyMJQGQrmhO3bDWe1hb1VtMq/Q9/qb2eKNt42Z2HHWfsHMZP4xCiHsfcX7m
jJ24aSthfQY45RDf2v7Aiob7GrvWhhOW3AxTpdx5ncj+YNwXtfvR94t9C461l8lUwUVpYF9x5ESS
Lo+TkTlTr1mMiAZkM7yUamoe3aadnhDGNFnpwTaDiYp9Um81dzAPtpPdL/JmHPW3ym8mlWkhUfVK
bHzTMWrGTxvWVqkdVDSoPe9t1t86iz3V8OeAX9tllalIZrSdR6ZQMCqu71pbuPLCZC++W7Xr34P1
eW+kdus+3brIvYGedoET7ots2PBHpKspPca6jndUlUVWIcZL6m1Zx/3D7DnV56RVbMBqs19LAA0q
+5x2FTlNsQOoy9/6trLvh1C7brZSE972vqsOUzVqO3OcPjyPOW6pckuWY+FbJ21D+WOCbh/gHgfQ
kJTDRI8WXX1nghtcu0m96/H5PrYDcQibX4efZGO7nzewGOKFZ84x6n1uWCyjw0TJChum+t76ycuI
T3XWdH7y5G/OuHeunlJX1syNswgnc0Qjj7ga1afCn0RWFCsJQZN0zK0F/8ihjg6CF9sV6s2qIw0k
EgRcQnShpQ2ercmsn0Mpe5y7dOfvV2/a6KKi8WNXLOYxFiaA5WPBWUgTuW3BDrhxhuXUtJ+wvFlw
sDLscqqjBO+vvuGL9dPgf026Yv3Oy1JnMLyKW7K56p03IKRKg8X4bzHW8nQaxTYO7la0cGK65Llm
HnSFHaTsBkYd8pDiNg/jfCcbkKMviFPH6Ibc7m7e0XYFL27AG6xtMKArmWaWWGwkae2EStwyUM5n
9bKGjl5EmFa+dj3MnpQTq7HzdisEm3WlNFyXO+OUzkutMQO3R/9luma02VPTfQcroeQYIWb4j41y
xEoAJM4NzTBmoce1nfWPHmYqQQbu+0bQSyJQaP0jCIwK4fStCa+GiDLpAkeVn7rjODLZbeKJ0SlS
T3kwV5qPRd2I+S07zI4m3aYTzNh7fAerbdcL7et3SLr8u1ZZiKnHZbLDT3Pvuc3dtiwm3yN+i6Nd
VNmqP/ZtjAjsSo7kU7giAiKWlWiS20TwwJ+M661MpnqbcPCs4sKuRkXjNVx+/NE+c3Dn61cL6oTC
niLH8fkZpb/0Dg6DAHmIlyLuvleJVNtTtNmMijlTYlrMJkRTcdzmbiovMNW2+lLAFIgeMSpwp6zz
ygpAfzBuyb98RxhaKJucYg5D7GGj4hSbaoaXy2AEN0GPPn6rg7z6tA0dfK8u32geEbnJiHm4K6P4
rGrLXR9cT9L4N6gL3IsYnbXhbG1LTBVTw8AaoF0ULu1vknvd47JZo30YIl+CgjTU0icxt6a74H4H
9G0nS+TfzJw0zDZ0XqwvQQElw88c3csBwwrav2PsKFcdKU0BC7BFvdJwKpR5GVMh3HNTPzDd2QZe
gDiET0lzt/TwoV6hZI40QZoK/TQ6vXAO22yHuDqCMSvzumFJvxGeUGxx+IqUuSYyeZ0l68lxyuvI
bBi48Z418c880aF+wuXepS9V4cZkLyTlr7pFEyTqS+d4/O0+orT9wGFcu4/UQvVEheyIN+7QOp+b
EgE/DD+6tYke3pvWfVXQGrNzsFRM8mstY4cGmq2CxZIsUwB5zkus8FVIy9HvlibxeHStjm3+FWHq
wmLBeiMIU/hwA8VTF+V0I2NedPC8KDHfSScvgIdXAwUk2pb67Moy8g9TXnNI4cyzeW/mYhuGg0D9
3kPQoeXZ+zir/xdz57Ubt7Zu6SfiAXO4LZKVVCplS/YNIQcxk5OTmU/fH732wbHKbgurGw00sLFu
tu1ZTDP8/xjfsDZKjGvjNsuAsG8TglEoLC56Rtgj1jXtJcqcbkaVHY9Wwj6OLplv82rsWQJH74Rg
xMEDS+ML9P/S4kZg4V/0u8RswU2OKUbFJCoRFraz623zHIjXqtThqil2eFea7LGlm8WwVs7ymIeJ
102rwqhjR7BNDXssaY5l4N/HVssTf2wEeysmvqmB3mzyt0xngI/I/VCtYzu6i3u0or5KDux4hmEJ
/+mKmj8fqzQmqT3oxYrhQ8FjN4dIWmrjz7kyLCciQ20I0aXohi1SF1cPvWUYq/PYNpAjMgChV7xc
infupVkfFkaU92am5eLVazVFCWbHzncUsjNx5Kipz1c0xnpnm0kXUkKh96V6n+Qw/gMmQmsJPEUd
sjPIP8ujrKC11fVkVl5gtaVAwMFmnz1s5dneiYNRk4KQzqcyFNSPs6PV6SnFXVB3z7B6K0xijs1b
S5mm8/x8WrABmsAUikAzh+YrxPPhNi55RPtZR3r0fWWe5GxKax53H8tyDgzAgc9OUfK91UJwmCJQ
UXw3eNSv1IhyA5ckBsOtPXluHSCMRMY2MzFE4fqFMUW7HOr3RbW+Gl1WzF//+Tg7qfGOuqr0mr2K
vSbJN1Jvx2VfDVoxB4mtUxgsMeq0Rz0rrXFbsFG0t52kkkhTSFSI4bM2u9KGuOo3qWF0VZCo8TQf
7VknctJQo7q5ypSqQCA6ZX1HLTWpM86VXaq5gxZA4KX+CIo8DTNeXGfrdB5CIiwI2dUwe018QKsp
3pwWt+abUVsacU1Cj+yMG2dS2WnQ5jpHmiJl+YLDnG8+1Ru6eLkscwqncV3QmvMXg4u71fWBRyAc
s8h3+lLG0L6lDsoN4Im7oIjNm2JndU49Hzmx0x7e6My42VtGbSc/sgzY+bU1uFk9B5bKa7ql/Utl
XUEEW20FYs9PzVzNJ7RmNMVpREjmT4AIzF5TXrHvzuTYxH7uOXZ5tIjEabadmSpwAjqB2+ATDCKr
2XmK5UJFr3t22szTZTTeFCY1sRtvSpN66xLQy8rZkaS5m4qBflZiTX2PE7LNYUUQYKpAr8rTuiiO
bekCrB1VN9sTmp5aey0poIpx3PCeTLM2kw1fsJiD2FU7vteslklQLngKVp2c53dtqllbjZLYC9Lv
aAzMPCt04m3WNeKfVulUJkUW1mmG6yG16/iam2TVd7U5R5QsaKZ2n8ScdPb5nxnTafRcexokccNb
zGCp5SMN15FJK4TGJzvyPXhwHsEs5h4/h7bOwGh69/oyLdlB51EexJCYKG17o2u/21JHjDmw4jH7
2IW0EUfq/VNuStcM1KpoP6NvV4dwmN0FzRcY0VHv/GTqbXbKPGSVPVvcZMq+QgrXbjUwDsZO0fpa
3I4m7Qsqn92k7NQqnbwbhcpntEnruHe/FPCdimtzyu1vlBma+dQqnWkGGcvi8MiOyBruY3a+y22k
D8bwiJ664fOd6uFgZoo94MeP1eVeAqYfHm2kRavMjjcpPUBVTsxvWUXOs7bFUlp2V8ayzM0P1pMi
Z0FR0xLfDPXrRTm3yAfEbswKVd1bZrsWhJVeB7wWcISOphEdcNzY3yJStPONa8ZJfXIl9txknaa0
BbWcWy9JUE+6EqloC2kojFcVybhI2C3yt2eq80Y5hPbASv8FFLI1BjiCVhEPzQGPFkHqoUPZaJTN
2Q9LJ6mGh1YWg7jjMDGnO/qxlntyin40fcKCsL8hI8w+5xIMNK9o78q1hj3R5dhXsDC1M/WnEnxG
pXfGMaZpSrFdZrQ9/rNHstTeYNc1xzZpheka5b5BleEge+bfXs6xmg/ftXRmBlBsDV4ytvg5El+k
pXcmtQDCTK7jTBHTA+6TFCJW3POeVW7FQ1Mzz6oPlC6E2CuKEku/sKa8f1hU9jR7teDUsx8WR/lE
o6ndj6M6w1Lusio7RYM1IFuM7WGekO4o8Q/Hoff5yplVqV5i3GlfHUXPmm/qjPOs4iSV2E63GRtI
L6sMtE1wXHREE3/1hhZAHAjpJnq15oh3AwNN4r3RYJma/UxW8HCQYIsDY1FysNRjQiviyqhyI79u
YzbyYTTYLemh1LMECFxu7N7AKd2dqpIKyjlCiyG2S4lf5Nmiz89Ej9HJqjdakgBl2Rouxmfah2y6
vidJag+okKPatf1qbmgpFlnLiapF5sl9LW+NBskT/cnFG3YzP3lMYWHn2XInItrSVxBz7fZrWfVy
RlgVj0CyF7pQ/ZUUuqj3Eo2dtjZZ0uW0yE7Xz4JKebVRnGKY5009cjyDgaPU3fwCi7tJqY5U1nhd
NiQE3Q/4ss19KXG3vTWc0PPrzBvt5TgMBRDnUKid60y+kiPYPKTYnbxbkodM5+xijdFptbBjsSmK
CG396jtDma84M/R9qGrURNBiKqkXUgYu+zYsMsDJut+PlqRWCJs6wgLaUXqBPt3UdlyEJZoKRdwY
ytBp3rVSG2mSbdKCjW4fQhQy0+oDsduFCnA9vq8gMMf8maSNouW9iMViTy3tQU67oS5t46EzZ699
rjJT5K8TMT3TztPouN8uJPRZL17hsfz8FJf8PxCP7n7Uq2+6vTR+v/OmPtYl/7v8I/8fmlJXEun/
3pMaxrPofhWWrn/8H12pYf/XqnbSVHbFlrEScv9bVqpjVUV8RZQUfnFDIwrhf1SlGmbVVf8GP0bT
+VP8pf+oSnXtvzwUD2wGgdBZ6FX/L1SlDjx40rJNyCk4zBFnXtIFXNRBmjTt2B+BfbuTsS/r4igw
jGTkxZtFi1jn8Zcb8wcZ6Xtt239GXElQjAqF6hKMI8rETeTisBVy3CtDrXdllPp/H+InJeR/VGb/
PYZtgd3ElgXf8f1XYutLxzaHjAERZAdMMYUe2G/RMd2nm5tp84Mr3fT2N7k54nE7fDD2KhG8GJvP
0+GZQX1mFV6lWb9Ir+ZCozRYRVjjsAa1NwW6H3riV8JmWo6VwFTPpV775fz2b8cFGM5bZqkrbQj+
4sU1p32PjEBl3IqucB7VO0Vq55oatG2EuPXDKRN3OlB81/4AMvJeV8fNBvYBkobjI9ZpxH0XA3eu
gv5o1nO/pg1Ca5wDueGIsBiGx9owxgDjhPXBA34/C/4z5MpX4BbrGpK+C6pYOmB9iXuGbMX8tZ2m
4ehkbrcB1ns7qM6ThLRw34Ll+VeT789hSQ6xPG+VgGvIGN8/WnUaGoftbkItlRr9ZtT0r3nEOgGb
5jDmIxSSI0Vv5dvfn+xvHwzgNB04BOpMODW/PdhGo7uTzwgiCgXDkN9rXfE8F245bf8+znvF7T9X
R6cFfeJPpOtl8DLLmS3bpiKaD7Mvnc4tnvFNrVZX4/wvU+J5ZYBQrGAxdvMoTy9fGTseKPI1euaz
+Uaxc550JpuPwGC/37d1EA+WM8qNdRp4/7So8Bc1p/6MTIZ0m3YO4YEoQcK/37T30s71pjEIFV4d
DhxL8+VNK6cSp/eAzV0mdbRVEPfgbROvRqYmwb8fCeANK4m5OhEuJZ3I2rAr9URGUuHiGDbTJyuA
aykfXNCf7pppoT3GsMB7sC48v05fTp2xExRU3mI9eXQs+UDh9IMhLqORf940CAx8u3ReVNim78dQ
Rq0XRIpm/tDSm8Ryp98WUVPvB1mz6S6DNfM2D2atH3Dyevlesunx9apX7xEv0SucOly/E4ahD37Y
H66dj4zbS9KgTknk4ndNqWgxhjX4H5fKQQPI8Xtb1m70gbr7D+8MslzeSx3nApaOi2mkVDT0ZrGb
+YtFEgbuLyRWG1PKD2ar31dBlPzsE1jeKVja3uVK29F+4RTf4XGfxq/Sc6Zt3GWPKrkqAb1CJdTV
+ofn1PZn8jRgLWCbkBu9gbSZIrY9NTEbbzMjeK0x8XM5vfHW9YbcjCS6cKDq1e9/f79/X0ZgcILe
gJAMpINZ4f1LYTuxWSDF5K7MD8X03YnOha/fzcbT34f5uf6+W5+5KxyEsWFoiHj4bN+Po1Ey9Aic
IJJlsI80Ksft2JTT2QWIrviVbKl70ipyHOQkE+IjKj34TfUeLA6owFnJgVCoRfPB3Pv7gsbWEMDI
uumD+HO5smDr17GvtayhCicsOce3kze85t2+tw4w5qhSNNpHhMI/vIZYPCio/GSukbr7/kbYSlmx
qtCYbUwnrEcXS35a0VTsPkC6XX5VNpsgPifA1xYSUO9yQ5RpBMj3JQ9WIPG48RIjCvpRbz8Y5XL1
uhxl/RW/bLuWnJJnieDZz8kBChIjBgJaL/YVRZgmRPX5UaDt5d27HG/9/38ZL1G9NB4GrsqS1yaG
meaT9m/niZ9DGHwM9DrWhJbLB1SrPd0UhvCKk11R3iNBqTY/otNf2LocnWHMFSxqEsaoc7i8mI7Q
A/d5Rhibb1nxeGoNxd6B05w+Dw7SGFWV7WvbtjASFuQy2LVbjVlrqful/WC+upwAfv4OYlKc9Tsw
frvcqZi1qsV968dtshsqS27cCF1xomJX0KnkZd5HqPKfE/qvc8E/Q5LNvuaT6+rlhO9aqBzVatUq
OD36S1pbdyUcD8QseC8XOkAPZKigJ8ojE8EQGBDY5tspT25zLRa+mp2Xqtkbzh1uquaxa6J/l5rw
z5MBLktO50o0Ui/eMfQsnI2g5fiIH9tvWMAxJ3gtS2EU4b34+7z4h/eZUvj/jLV+X7+8zw0KQUvP
mBZnGsOzany3Z2+N9frgktZ39rc7/sswF0usapdjAkMk98fYW1XQ4ghR3R9t82b2UnqyCSiXun91
ZF0Ef7/AP0xDJpsOTs7s1di7X4wMzaGzFEPymtPmR/hl51dSdz+a7H7/mlhWSOCBbg4i3uSzfX8f
WRxVCKd0evMyAYlL3XPm2LexatWnUwBQJ36Cm7IHrX5EPL4rvOSDpeTCxMf3jFPUVhG4Q6wCMOVe
zISxUsJNcBG7TnH83enMc2EU6GBVanRlckOf8VHt9aBFc6LL6PD3m/zbW3Qx9sUb29Vk6uRo431p
fKPkCscdlJX7YXawfvkWXQxzcZM1MdYoyRPpN+McOgiE8GK8dpRYNrYujnYZhzAJMC72B1qfmMjx
zQZaO+z+frG/TVjrr3Boa1vsaA3r8oCRO02rpi2PustxkSbDMVWUEG/ZAwFpIcaOfz1BMt46D5AO
ysSFC/f9q+U60ZxT2JU+HvcNU8ZumqrA5p2yrS0qmg8mBO1PN3nNIgNoSO2Kg9T74RJlGNo25lk2
o7dPCB5LrOEOOs6xMps7LfOuhS3BqizOSaQRGtzZRWwgP5qjL3dG69vsmCq6BRzWGJ8vVifCQ8Z+
7LTGXxJCpB67VmeOAn/p3Ch5Y8pPlYH49KEwiaHc0hIT1v3fH/Jv0wYBs9RbmTAo53BTL7alaGJg
KnVsCuknnrjL8Wawk39ZQeEaV+c4ZDQKGpQDL66xJqIGzePqnpmKz5ZF/1MktygA7221foHu4f8f
XNIvw60P/pepfkT6sCQxCupMSXsUg80RNfvD38dYv8B38/zFJV3ctsk1E6pVi1xXVmtjj2S2VxBa
yXJf54QPLoiAsfUWvRuPg/FaGaf0RYYtrNv31xRZipsUZaJspN2AAMOaoAVWrynyrV/sudiAFHKV
oLWVPArxGdYPNUdPC+VIj1hLLLBKwDW1mWVDbs7EjRtHgF0SYEXFmf5m5WCYGbKs3nSztTzoi0PU
56gpL3OlOnTp4Jp8adsmSgK7M+ubseY0gZgoot02I9pg+Nbt97ls5K3rzKX4QQCZfhOpg8yfPG2J
cU1o/XIaJ+/eyTI3bB3FeUIMVt6NejK6p5SmvLufgcB9BgPSIhkc2/pOqnBUNK21I+RVw/RJHXX0
Csvizjdg08rDZBtWiD4wektZWF+g44lrvdacc+ZYYqNg5d+bef5mWe1iHtp88saNGDToSnGyxE0w
1Xbid+Ti5OFcxDENVp0jol+xn292UWVwQpIAfgsUXNuUSPNjRbV5DAdLpUtE92p4UYWnd5s2qk6R
bsdrtoFY5HGge42ELMMV1yVXoxVFx0bLh22Rmy3nT2k/q7S45N6aNfWkapV5502I1OZsQahcd+cG
AuqB5N5WD3Lpbts+2UYN+pODhpvDj/QafehYJd1eoYMFbstC2+R3fY3XrTe7oCRX8kYCTrvtolz0
YYkzadvzRANtxsDxEBO+9mR1UwuocEmFFaCT9srDAEUcj75QN3mjl9y4MoR516dQ+JsJzpNKv76c
j6OZIR5FDAEurdkhk3Be7Lpo3whuARMzyGutjXXYgQs6ibm5LSdRwvbh/I/f/g1LMjv8JC/zjZpU
SkQPdies+airo4KvwbS/i3KGNUXswIZuWxGA27NDssMI0NUBMZybUs9vNUdR73he3c2Upqp27TXL
V/ItFghzFdTWNEZRsDEru96AUjkaXvVmQGJhN+ve1mtdqaZ5GmeYncYaAXvVqOZz3i5fHSO1P2eF
UZ20dhRhVK0/MM3FYahtgeTYwQ8Ct+mgC/0N1Iy0fAD8CKzyNBTxBEfPwxCQP2UT2eq2qBEiKDMV
W/M+Sn5gy6b/p+IJeJms+mauecZMTNC+ZuNxMST9zmUWR0eUg88fUvalM49HuS74yhK5V4I/akWi
128Q5M2cTurZX/qkDiukaVsMrjekloB2s2dtP5ac7Ql4LaYmhLj5WBjNABkmo1uA0I2y1zBsGmNK
v1Qtm5fWKnFXRM03Q5UZYrBCXMNOWI5snfKbgi/sO+wWwEfkRpnHSH5ZiuyKwpw2As+rYu/FQXm6
ZhUX3fJUWi8iCsdeG5/AUqnVne4mUx26Y1+RuJ32+6T1dNqgeZU/jAoNm42qNfpDr74h1wJk4/aB
nXiYpZLPi66/xgqvGUIKjJYKHkYeffeYU9q6atG6PbXI0gONpNeQGnmSHzumtmZIsfcqzbZXbP0b
3WF7mzatd8AorTlhDCkQbcC1FGYYFx2On/Enoe4HjJ2rtrCOtFe34yzCpWv5gHIzTFzoguFA3kC8
UbE1+YaGotLt6k/xUBANrWukc8zdRhszGaYl0F2vcPn747Izk2RvutiRFuhUpbkxVe+L1etbrCAB
6EaSctPtYOLPzvrnyckDXEIMlwWFVnTfe2yPNYeUfavZYWeK0J76vej3GWQqjZ72CBwMwlbAQrAZ
6nqkfS9s47kZtSmoqvaFeSzw7EIdjjjzjxx2UbapyxviaGyzwClF4XzqxDScoV9OQQyJbdMs+SS2
GkW2r5qKEWuw9RuF9+JoSnO5hs9kN1vyLhDuojvwtkPct99aGv9ubN2hDi32ODMQAnaglG6E2UUh
+l9NhnblPhgxT7q1zOQm62l643FaFoSKUXM/5d3C8zZEsUEwqt7qWrEaasz8KwSq6DDM0Xe31QjF
joljVisgzYuRgHGNTl2ifKos8yXD6yTcDG6z697aRjWFTmvs0Tk2t6up575RHGODTZ3ptVJGUJTN
1PA+xb0HJ67RZHlEDW3eYZJoNtoUYbJKvAamo8P6sBTRcwcp1YcqltEKrzBaHiMONjtviHfRxOcd
LUr/ZpaiV8NsTufkseqq+RacFbQFpVROsV1E9m5pS+eqq/IEhR7qQD9tSxS+pk6GVxafXLfGmSXp
5bXUu5Ns2oydC7lO0761/fSsDpMtjjQUzLAfxuib5yBIQGSpLrvFsm6JRRac2EsAcrk4p9jgdmxr
A2WaAs4LeHTmI/h8TIQi7KoKr1Rp+sOc+L1op32KgKPbeMA7Kf/1Ln549h7PGe416AVFJc37NjaM
H1Jr2OKIsQ/Zw4aqtK8NNbmmRLLDCRMuzuhj5Yiaczqc8bnte+HZmFKS+lAUpsR8Td1F32R2cy9n
nGdFIkdrA1S+5Ltxsxc3TmbUXMk0w9CzGrDbMKOQV8Hb54PmE7WiRpcHaUEINiQm09w64gnFd6iC
ffTdqiq8qym2oFZRodjwMquEchCIssHnk26ok5Jnnix7yPLLozv0NRcomu5pkeNAzWklVPktAsnQ
i51lH8W9E7D1+RarRvUNafHQ+rUmXpipXilCC4rmndkGpHfPdzHe4/1il825AOfnBGBvJ8IBo9k4
K1iX0Z6gFJRAMPOxCOSMTWjK3BrMqRbBC5uUGqHWrAY1SuAnJZc10dZDNhGzg/uoppAAWpCYpnSv
Nw4SOBl78TlD7f2lkWLcTZ61oGGPrQnvQuuOLe26SusDMOGNhcCnfvaqCWWS/dI6ggCBVXW/0Yfp
1OnKwRLNw+Rq9ZfUsbpdYS7NVkANwZ0JKzLs0nE8l3Y53ybkxAJx9Z6NrGuuBUHmhJKPSYAUo9w5
Itd9/lR8g7cSzCuRAZiCUTtrQwQ3HV++2KpV+dRaGd2OhhyoYMY2et0B2thkcRy/xLiu+zCCgtBt
cK+IrkJdolvLZ3Oez8TeI+2zY2OfuMJXjBhtmMsB5bYb3e4U5VP2rZyNCi2cN7qUjKa7yIx2zlBf
aVbX3Nekjgczh/WgS8x8X2K2OFXueOgS1dAoNcYhXMbPMusPIxQ9IJr5HfjAx0pU7Y0XOc+lksab
uDK2i4UKbjNNhNVLipMKnMfyJV64K1fwldDbsj74zGnRuc1Jp0cLf+OVyYOLVDAo55794ZAPgOAh
RN8b2jDgeeRb2tRsgRUQsuZ91ujFRrEV9UhYuLxy9aR9KebpPi60OyOanpXZ2GE16uI9HMpNVHSh
ZVQ1Fp8qtl+JQjeGMJL4IdGLadmtAZKW+RczrDncYleF65hZSuSBVKjk1zGpmucucuW9YON707RV
55PRKh77RVxh9y9lUI/iPk29IUCGuTPyzgnqWuRvS6LuEDBOL0I4ZbEBEJhuMFJ/SiwM5aSdvDp9
+gOl2nSClBqLEEVmdJROf43FatxpoLN2daWr2yRPPxko3QPwH2UwgtncRAPg/H4srmKrtm7iItN3
FnmaG3NgO97OKeI39dTJVQ2tsbA57fjQLEkTZOkEMEARTpDV6astE98ehPMmHZtiAYDOG3D1RzvN
Q+HaWw6nvk0v2+xrZYe32AmLxqhPo2ZU+6HGy2K7Sbu3NbdiHXYl4ujVCD8yDQSKAIxolz4skNt5
gsWa6821UxAFsMw5bD9rKrudl3O+HcUaqKzT+h2ukA3WiT/JaGdPNlhorXubspqCrzpjdsOurZa7
3Ojm2Hc4lHwjdgoQhjXqPmle4xcZsROy0virrYOg7qMYKmHS3nte/aVqZsiAaryUp0ZKwCSzitlN
j5L8IHutv24Q15Nd0E03niRAw7WIDtpmng2jt1eHPEhzNaZBRr0QanAyhEKDXAn/FLMl86kzYVL2
VzDpm07OwEFOAndh1mDccmIn6cLMYFYtPbgssBTqUM/hak9Ll4UEcnytZhqeXZQ+5140bDLAyds5
bZjEc2R720L2uFmdOA9oZKQo3fPpU2WCHTZr5RxP+VuNw/kOEHmFYA8P7k2askzuO6bRxE+hry8+
DkcXscvY1HHAh1O9LsTugjxyjCi+GjDCVyckljMKwqoxqnKfW6l3D4wWiQZHzHgKsH3j2k2jrswB
MfZywo/TVI2z8Vgzu+u87BzaVNFEsJIncn4bysbcvpdUbwzk4Qui7nQGZj9NRqEfBQRF9ZZQeCKR
lAS+/B5HgGttZNYpQeLYWojzxJifU7nKD2Nr5AdkikcEREwDViDl25DR5ZUwz1UjAgpeDulOhYvc
7PApZXJj9I54bexIEi2R4wj2ieItnmbADEU4TvP8RH0/N3aNmL0fsZ4PSIZNR5yGzEhunbboHjw7
7j/3oBorwlDnZDqJbBhJoYeL8gWLD8ESayL4p6RchhnIbzEZX9NUeLccO2pmZZEZxg0bEmf8lPQ6
rog4hTAdIex2Pw1KXEU3CZwHojXE5KSnrMdZeq6NWbUCpifBlFTCMU+97iTqRNtPcrwfcf5BpmkA
wJjyh+zyySe1vMMQVXLQ2tD7lsaxzKvGe8Z92PdXlKOLyleE4e3y3PJ2Kfuxbj8taRdQ4KlgIVgx
tCNnwUyr5955hh17TQ/+ddSyKyKhuwDapY7hWyE1ZcPMln8bZSyfUm1MTiBBgW3SmWEa7NGMW3Vn
Tk/pYFjjsBPRo+I9pKk8Iv/mIJ4xqyy+sCMC1sctCx+C7XOdICYzf6Rx80BinBEdsY/oJ47m8ZHV
dAhwCqajutPUOwsOXjDB25nCUhpOuU+WAJlpnI4c2JRWC6JkRTRbPVHOcFtO0by4zbbqtBAR8lIF
3OhzkUZXRmohA0UdK59N5wumV3+RWrqNjLk+x6k0ijspdTvagyYde5+kxdg6dwnKdVFZgbPcMmD9
Muqa2MLFIcWA7X68aBy1rpfoWboIjNH/TlczgvUgySwqdJlstklmfqXgofgjEUQppr/qJPAjJY3a
XXec6iArCIW7ZI/gBDQ4WqBkgPjmqbobpkX9gcofH2FqIRv1DcOVjwVnASvnw5tpSA3yas1MvyfU
sfmE/fVJXAHBlSdyOAtWS8G/LjMflFSJGv2kG50oVL+u2gBGcpjr2pnMgLhiOgeZT8oyDsFtoebR
TWrbM9D5Pgk4sWf4TTM/Ub7q0Fbtauo2NjgnlUm2WuAiVAIfDm4rTQvHgRSKZS6Enw6pr47sDrlD
jgFGFVRdebC8pSnCVNqlQlstxdyWx2kj8QAnd7NaGsrWlHXSXZeWckx0/Yu3zGTcgsgIah0i7yYe
DQCuvJAcbpzKfq1yhaJLRUTCRlKPr05unnZyq0xFEup8cyCR9RqxUjG3Z4wcEQUdI0Lwg76aW68x
GfSNY0Jnnq5yeLvuxqnE5ylXD44E+48hEi5yWMe88WdlBtzb9Mljg8hMhKNj/mhNYwed7rlrOIXt
iQtPHEpWWKEd2pVnbcVjEH9dhznfySN70vi+Q2xtFTb24QicxUGH7YE1XTVusAq1clsoceNuDADt
06NpQymj9NX4WGLwWbROG6px9zjZlbC/9poanbLcdaiA4JgwWJl9fbFWIn3ZMt9hE3OqSDn0lnKd
5622rRN5HOvhPMh5rbx5x14R4tyrZljBNAzm3m3zwOoWTMVBr1ga9oAa2n7Pi2PlJ2eFywddTACE
WCrrWjQSpDjbhlctGrMJyTfyEKcqdeoJOYo7igmTgtegmG4GsnFuFzddOIc59VtRYA65q9xFffAi
+kK+1i5tioNcea4hJp0mxVGrm7xSZ3Z53RQdCKnA0rGRet8oGyeSxGUMVqueDCRWqNujuq3YLeBs
dYp4CXLi/bJtTvWCqKAlrx6T3BsPS2Inz3ViZNWpTfSabLy8aPQwtkn7uJkjgoxgwczOfNRE/Mj2
CYiPBx+p25jTZL6p+VyOYZtzPhxQ7Qc9BdODhyHhG+r58bFl0f9eYIZVdoOrlHf4qTs2pkOkBbnI
IaDprTmtU02JaHZBS5LExc6z5vhbPnbqladl8T7CCbpmnne1AbAVJczBhUgRztD8LHebtQ6cjy21
a1Fa96JzYGCyaVogZjQbTPWcRj+jXzc5eSnm1JKSpLUOczxpFNgiXG2bRAv/BH3bHIjZbrEjutqJ
EBQGLICat+yhzCdq4rdGu1T7vDSMq1ltrZup5GCk9YYSsIbiS4y7onjMBt4s6hJaDSNaHdwV41Bm
Vqg3M1X4/VSoYsRGkEt9wVQ/jqhnFNWMCijxEwyv1XhbzPt/11Xg9fupaCKVkMxX/Dvvq/yabi5J
Uo/wLIjBTil/zczhtvcYTR90fS67TutANPVszYa0i+jyosGoT03nkSVOggimKd/JdOGXWvacJ/Yz
h1YQ6gkHA2sw6w86GZfdpp/jWujFaVMDdrDW3/VLayZBEA6zDrUbNA7iJDHvnMu5Fh9oZS4bl+so
Fvo20OCOxX8ubmPcweVICm5jgjnOqDQ/LvVmuzjutirt4dDhu9r8/cFd9oV/jrj2Lh2HJhri2ffX
Re7ATFwIvcSqvMFx4bWmbyfWB4Nc9pzWQWiMehbqZ0Cf2sXNY2dZoahbpYLpgbIzp67QG4yNw5r2
96v500AebVH6oqZl/JZdLgrdLPVViIHHFYxktMuqXJ7zvmru0yj7oKX+h8FWNhk9UCjUJl6A97cu
mxRTd4uOwQZOh2w92Ge39eokNz64f79pF7iBFn1lEz4qCnaUYe+HUsleiZGY8/a9eDdAym35FK2O
VsKVJfXydOtaB1v76J3/wwUyyXGJSJ1wBVxeYAreKVYjzkVFm2AfbRv1eSLUx6/yog6iOlM+uKF/
+MYQRGJ2sPHQrEaK91eZUKSVxcxr4uVxRrkW1lFvfgR9/vMgNoBblIa6tcb9/fohWyr7BUKWpO9o
lCK6JrdIpTPnD57YH26dh3NYXYWkoMEv3Rs9HdZ2NLh1lXtTDvfV+N1M7mXx6e+v+88P59fmKu8F
wzAL4kYh2vOyuaqSAUOS79T4ekGrLMs/EZD3yuqHbqc4Gll2i6hna6jFSqciClC6e7IZTrrT45t3
n/SK26y05kz2qHfrQPj5+8/7401wEYzSPndW69j7W510Zdv07BqoP2m4DCtK9sMsqoNEpeMb6Iz2
fx9vfXTv74ZJYIdNyJyGP5xn+348WCNGrQu+ErfNdl48+4XrQgUiAKmf9+PcbedEfgUH8vL3YX+/
zJVT43I6+l/Mnddu41iY519lX4ADZvLcKlu2LMkuV7t8Q1RwMefMp58fvYMZi/KI6L1aoNEJ6D7U
iV/4B13hxBuTHeXz+uehVXDws3jLy7HqKm9plOaTU9nr/4ehdAOSA6dSQD24/IVdgqh8M1YqYsrC
EIpl8CZKQZo98w6NJ+1yJnkQQIby0GHHx+pdjpPQ7hJlxj2q5cGKNu2qqvF+V4Z1CxcZcvAYIc+c
mCv4r0XgoOkfmB1kcrkILse0WxPnCIuXvVZ0VO06ZVt5CpKsPgzAXH5BwuBHmZY7l75GLpOvhlTt
tOopCOhl3p7lq1+vm1yzIyEMAoR59Yo0klL2SGfg4uzza7VzivkercKFVpCmRbtkjjRztW/H8Qxu
CWgkFmHUZN8a9LnkIlXpGqyjU3WPvvcKtN8/1b9ERTHBRCkobAM8R2rOmhzHxKSAYJI3LCmHJwhj
5NYS4NJTNgpeJXgV2Wqzuj2RV+HMZET1cklFotmxShNvaUZ/ighWQSTRP6EJIVWbIJ59Jcd5+rRr
gQ/qIyQISC4BIvf7ZAcBVcor1+YFztJ6r5jOo1biI0aOSnkkdeGrC/SOpI2HIszH7/xX1Muv+ZIX
lMr/jXf5/yGp0map/ndS5aZ4T357/+fE5Cfv5aXj5/hf/pdvB8Lq/zFy0KBSwt6gs8WO+y/XXcXQ
/wOBCCDUqqwrI1HnvxmWmPVy+EGEYuxpwV8j+vhviqWkWv8h8OwYQVmCoARCyL9x7lAvNyjXjKFC
3IUwxhtNkDNF2ldBpyDp2vaH1q+dTZ6F5X3VBvXRBlRCAtU2B5yU2rWiVBQmLG3Y10maQM8Io1Vb
2IhZUqKmQ0WrgtKnvEHJHiwnOpf73MTNrPP8+psfm2RvyfC96OqXvPd/kq2juR3WOm8FTmOShD3a
p8UYJ91Nk896+hOgKT8LzWQD0DjpHrPHebg8d8hZCIx6ku4QoXx0l4tGfsswzWuLAd2E8UNlWp9u
SeKpm36/z/K0m/kEbTza/3MW+QS+QIcMLUjSDFiPrOHnMMv0TRFomSIfBq/ZvKLNlZxQvA2gEoUS
Yr5Ft6FrDRXL1VX3FcVXL0M20Kn+QZ4rPQeUWrNFavY6IhypGHZxyNuBCJeVvNYpZsG2ZcVHMNH1
vtVKC0022QjuurHJL3loUphGqT/QDUiJe8Blg1yug65coEVDj0+NhLFQKinAyQh5kZmpvwwvP363
PSLdRnYbO0JMLtki9+pewWCSAhpFwQgJw2GBOzvAZiRj8r+K72EIg7J+u4GXwb3UtY6+7wzl6KkY
WijtUOLK16PHYMkBumMzXzfO+uWqcJ44juRIRI5XBKcg9ANBj1g9BIYmfiZUgmiIlaGzNfJe/6GF
rdGj0KK5R6zlun3UCClf6qpEA6akF7OUkM1NkYoOncPtD7ueNUvHhkfX5FF1iiLC5W4p0TUxw6Js
D4UfvFWhQFzURpB1ZpDL92FcGyJyrB4MwkQDguO4Zz/l8DiFuoUh5aBCErlb0oGqxho3Z9fwnsM8
R1TU1IZ3xVOltTfIZoPLpFRsEDWKv8VR6vpLM60iFNNw7VwM6B03K/IYuoBUTbcahbtvlZYAA+Dp
DR7NcpSEAGOzRoDDPscUd5IlafjP3kjR4eq8Hl+0UvH1Z72z4zcrLt58oxnctYcAMbJmJXXfKgGc
GflGuKDrE4AMt1oGDs38DxsP5I2u0l64PUfK9UqMRFYAARBbYQRNI8wCG900QCT3oNVp9aqGPa53
SBEaBR+rUUjC+nHjmM1GL4PMXFpDbT2bXh5D+LViX6zab8kSa7Hoz8xnjcfmcuNSPGB3EGQD3ycu
vVw6eC4oo2aiPyT0EpZYXKqHEA3OlaNq9V089tckqaXMiK7+92EAcdwHBppNURi/znzJ9RECHguv
lJBNjEy1CZ4VoURE1zJJPkija0XlRIa70jG/CRdBiQKsKDVzE7ggh5dKKvdvqm0WGMKVTCBuCGm2
Dk3O0gJHAnN1+8su0xDIaWxtInXqEXAp4LuOH/5pd1cajfaocpqzFSY/M5Vpsg1YV+DVNYSt1Lvb
oymXhaOP4RBHYDwOE/+P0V3r83ASOjEufhfNmQrVK6+AvC2Kgxfg9KrA26HFKfyVF9Z/5FrPdpr8
motfdqJVC0MbgIcUpaCuDbLv9ldNdy9zQN5C8sDlptBemywODiNdobemfMbDJf+h04TYQANOdrdH
uXpfVVyIBBxZnWCT3H6q9SFJKl3+3FXomJTaoikjaV3msXc/oNm6Ao5cIhGuvWWjmEsphP+Gkngy
E8x/Mf8s9Ec9EtokAdYk2B0EYUKZ1P257kS3tcqEppiO/q2lcjY8y35shHWwSxPFQkdVF4ZonINl
U7WULTxzEVDPCcWR3wd7ks09M9PTOpZm4V9T62M5oBNPvy0oQQzi4XkWCXjLENjG0gcBMzZT/EXr
+dhhIF9K/aoynkKldgEeqMYDPiHOTL78xUrxJewFm0AS3Qd1siF0N+kQb6SxqCD9i5ogFgNaR8PS
Xj02Bl3q2MiCeyOmPWBojjy3Rl/Ow6fRJ2dEhxmtqYEcnbsWtT0tK+V1J6O/nQPJe3GgyCz8BCVW
P0Ux3pFaGk1aMkqJuXMb9upugL/LRh3pGhwL05xMQxcqepcgHH22MpCCDsH6KuuSaufUWnpOAoxR
EeFGCFjC7SKpf6RG9aNM4K4UZvUCysY6BbWvHZAKHTath6zxvz1PfN5YsuFlhrZjfJQ/P11dNYY0
bIjAP2su/U4sP4tzqw07ozPdeyVoeXsKuX4Mgkrcm02N+JlLj+z2N4xb8vMDQ0eH152yCrNkg4mf
LJXtJ4FHIdw/0yl5RElWftJdaOyyBpwTeVyFLo/jPdq5lZ1uD/zV0pikrfyfKFyTC13eoyr/2o0H
h4FHZVatZnt41MiXwHi8jRnRIbo93tSBih7+WABQVMIQatb2lOPfo+ZV6UUQnA2Bv1PjBO0dMA0D
H7nYvPPppC4o/KBdTpNt0ZpdtSzoHW5bGZ4rTUVp38ntWx4E9QY0ULI2kHlELRXUqRyk+qrNnP6t
9GJzZXTVd2hIysY1NXeGq/jlnBHFUluFd0QwezlnyERDYPFr/4zugr+WQm1Y+VHwCh1EWiixrs+8
KtMs8WPGTNvieYUvLY8KQp+fOrvDTB4j0uCcexbqXyH4itj2NvhV/cJL+iEVWjd3g44H8nI7clRl
+PDkb8KCAHw5pIECF2oSwj8HRoFph6O+yij+3rXAxHPY6FBgLfSdw/RJ2I9opD1iAVk9pFW9LVQV
MAnCBcz87Y1zPelwkUlVZHnUSEC14PKTEtdqMNTmDlHKDo/d1Pquqs15oEi3Gpx0ViPhq+FweUAz
hyhUIca4HI42eIjzQuWfE2kAcVO0ga4tJQC58ug+XfzBJf5EMWgzSLiBI4CIuI3vSXa5lEtv2Da+
BEBYNXaN2xsvtmNEP5luY46w9fEVk3VSVGp25LgIpoiPw/bp5iIfiHO/HYIzHlHasemU4aVqWg9f
54i6d5JpQ4xYUzqajdgREX/XgupLAWnHK8UMtOfWaOpHRUQRePS8RodOGWGWpVnrYGMT7ZBURg4Y
W+rPSWSor7dXVB/PyeTrR1dVFpNyy6g3dTnHlk3vHu9S9xwlsKyc3KYAqUaIjIpBBbamaCsyDHUZ
1766csMQz7OWxnTZ96+mowhoTyre8ykyIIDTF2qNtYKsUPtGQgQ+BGQO1Q5BbI0PWwd1pSyVYelz
nwocLlZ6YQoMeg3ki9XoHWERCenXJ+DM4bNjCCw69BCzlkh6BmuvPnrJiHcD6b9r8Rvb5AkYxr4S
uIZEAfZyNYnRzNx8MTXConQyqgkR4I6R5qeFlXqwhlY3SKc+c2sER8sMR5PBn6mzfzwr0xUgz0Ic
ip4lgfukXICljJIqXeyeSwsxSt3AjEHFgmUV8hatAEUCtQvzCgtzZXgOKGEt0bOtj0hmfkORezhA
Ek33kYiGhaJnP1UrfsHIy1rxzn4z++4HCBpvPbjxWi7zdpurlbN1VGpOesOS5EWczzyi46RMfg3X
1pjC2zbpmjH5NbZcQzNF0BcYQwgvqlCjkxi84PftpbkO6sgBESKgwAud0Janl6MjZRS/IKyfQFlq
ILAsolq3I2nXkiOKm8fA8axN6yTYF8XywSiMeOb9+aCkX/5QvoAfiDYD/CRC3MvdIVf0grAXiU9I
IX/zs61lPGLctrB+BTqA7AqpfSu8p10i2n4DT+MBWcYtdKRD5v11kTrs4OjOzMllD4F0bJwTm6IT
JFXKO9N0DEiHI7lyF58Gt9J2mkNRTOl9dTMEerRswwQR8dSXvzV5HnPplIiwo829lJ0mhb5U9Wut
C5tVmw7BH6ksnX0fYwLjutArMsUNCLhC+1/vlfExod+jQgaj9DpJVy2r1SEX6vEJxXtj3bdlu/QF
+o235+X6HWV9ZG43BhjdSsaw79MxjmRI/6j+xyfba8ptWLfuMlLoQDjArWaGun6wEJoaw2sUfTT+
drInvMaHFNyK4DT4McyGvjIXWH0BYbOQ0wo1eW7Fv/hp/zOeRbRw+dNUPQgKcObhKYjsO9+GEqJo
1X0ZQgmnaY5e/iGxs32kQUGIcRaQdnmTbFutX9hNvnfnNMqu9x/1/fEVocqPA5c8PjWfJtqNq6qA
MxKdstDBP9Og2KUH3hbAG0LBZkiM6INKI8w3IDd3s3neV8PrYx2C8gdNy2m52Siwr8yNLjj5uj5s
TbqxzxgpWgdLa/eeFCCxgB71odWR4l3oSi12Wg9TJJHch6QpsQYFjtvv+7BQdq5MaSJx1G4nIYtz
EBUmdpXifLu9L6/TDQuJNaAwMvJxVIIni5cCxUWBL/JP5dBrhC82aCm8QFcJTdKlGyXDBqbxEbby
XBH0i8uT2gWVG4Gq0QiyGO/wTwtlITU+ajh7J+qK/aaN/ScQZMNL06h/ZNsd/kEuNaPTKWuY0PoO
rA0jngmnrzcuXzDuFGUM7UB7XH6BmncI3TWDdxJl+ZRkhXoqSmTm2iRJZmZ50lMeb0WGYoY5kbzl
QGgvh4Li3eZZnTJUl+6QEW4pYYfaoZbS8t6Ky8cMlfhHr8GFAaxenTkrtxAR0AT1se5Ta+Z3f7Hm
yKoRPRNUkHupkyOitpY51Frvn7RB4K1VheWjbYYGZNPh1Ue/uDCT+FmOo2BGxGBc0cvHiiCG+scY
6AEiMifzjahgnltqGZzgEhhbCe75UqiNWN3e0dfXH6s5lhcoi42wqHHVP+2rtNSdIdQS7xQUXXMn
ArddUn6EU2rqzyUGL7dH+2IP8eDh2YC3PFetPRlNz82wheIYnKRcfIPwF276gbIqhYT27vZI18kf
aTJ6McT3tCkJ1C5/V6HmbVeGUXBqWuUPwsfaWnHU4rtrR78RIpf/gNuy1reH/OrHMSiKS4o9ttEm
YRQc61gFtemflECTHkyt/O4KU9pFpvx+e6Av1oxCP33WEQk1wg4vf5uX4r9Z8jYfc19tNllUmTvs
Lt9rtYVTBdd/5gB8kS2NNXP2BiEKM2pNjiP6qw61JlU5gtK0DoaqFBvbQ2WSphcFD8NfYZPWAGyx
hgead/Ye62r5VdTZqvBz667wHHVXwJekxVJY7u8aptC2zrq/mteFkNHg2sdD6B9vz9EX689VNW4y
QgjBqlzOkeqhsW/qqXYsCkuHyYARlpTqD5VFsJkUUrnqBDjc22N+OVEI1dI7p2ZJ/XSyML3jZ0lV
5+rRCJNtL7v7qvwW1n8RuXonoNqB2kQF31nocbyUG1FBSsTKLN1DIywT6HRG82IPkuCOMVGoUnZB
W8/cKdezwmVCRQQ5So7hlTQZhEMNLLfkntRUPtW1eCpbGZUD1X7Q5SKGKoNQ8e05ub7FxjyV4zAm
F9RUJ3snQwFSynGpP1FICxa4iNvrKFLq7e1RJkjL8cW4GGZadsAKTW9TJA9P0MbVolrh2gbaXaAm
ZyuvZjS8Dna1jV3podC7XxaneOYanf2AyX4zsCnUfFwwT+yOjdSCRocIhq9wGm3AmW+QSDxIkXiN
nb1jjiZ5iCjfnoLrS4GwhN1ujwURU56i9lonD/VGS7l9cq1dtAFj9fVfHJJhhZb/3B7ro9h4+TYx
45R4qOTRtLnq60WYrPu+KrsngGZPSIr0+whSFNa1sdosVS3d6H1Q/CVzce/HYvQPRc7t+0rHFUYv
uYpDRPIxacCqruxd+W9QZWa0SCLJxLnIzt+z0qHGXg/5d+oLEI2l3t1KVuhYC13v4ntJeF64ciIr
W1mUn7EZUs1ljNzdAUthsVENOCQgfLON08TmL03KoblnvfNawYN+sFmkmavmq7XnRNnjZcysUJ29
vGscLa9FmPn+qQbijFrW8G7Tr947qrTRGrWGPd5QgIc/toCLmK7pZysvmZbtbi/KdZxCk5W0mhRb
jB3FydtayToF30LxTthIID8ehH/hDPnbBq/rB7IcDC2r+k8cVfLffz0uAcSoqojoOonheOd8iiBU
oxvcpGzck5tBfQoI9M9Ya7pPTq+eZIK4uy7Gci4J8Da8PfB1Lw2JIhkQJ3kbIQWt3cuRUYup85ye
wklW6d0Ztv0XOYgAQRoVHlXu+j5vY+vsRSZ9l7tKnHu1V7cKl9ExAK+/NkofeFCmHwPbOs98msbQ
kwPCF4GHJFdG42oaNPpSUow1InEMhPozoxayzP5RQQe84h7X09cNn80qfKhNsk38NvaY2L+XoZIf
+tCdEyL84gYeKy6UOtHoAxc57ptP65MWpVsgUiCOfhF2P0VKH1e2hnBmF1wHPzQOeVoIfqh9K9Ne
UIrFKjaHDrDptD42EbzPMhDFFoqC6c88KV88YsBcyVYp4XLRTRWV1WRAOUdtnWNMuW0diibYuLmL
na9lNqhKQo2KMlWZGfSL2hEHnNnTPiJlfbqiMDp9swg8cZTjEJQTMiUwfFOAvKnu/wj7wkJMwUR/
sMYRHWqfin3X4Jy1wfZ2Qs9zbEkKfDjLKpP2igyS285s+S8U0O8zO298aCY7D+QetRlOokKJcnIZ
Da2UN2g+20e3NeNdqubmMuwHFCoKtf6HC+RnomjZQ1f18p6vsu/sHMRsUHu/Z75jHOfyOwQYA6TD
6OnjxzANUgWMKQV9jOxUD0n2j2lE0R0JZEAoVrSrngbvyiRZ28EbfZH0/kPmCg+TvltmEip8cdav
1S4wHlqphwU7RP6my3BrTvpOuocKN6fde/V6Un0gWlSJ2jRa4NOCroK0GYJ3OVdJ3tVLuSuo/FfB
ixggu3aD+NdbmOHg1nBPE4wRWI+f8+lMhqQKTutoLil0HYBiHOJNJ9n5yi5gopvwulc8utHMfXl1
EYyDYoHLJTAKoE4jhIItbIGId08tlZgltWnMIKt4jlL20Zu/WHgNrUymkEKBCctBm/w28lYzlSHu
HkPg/JRJKGsnMO/hwtZ3wrdWtqutRrOw+j1q7lPpDtbosWle1DSlz5LdS3jAY8X9u/PbbZoHGyN7
cUbGvt/wV33mzbzCTRG6cKaJerm8TCBK0zQxseQhj1PpWNE4WFtwPqyhCLZjHvQNGF2Iw22Nik6B
jlxfGvsmxgcyiRx6V3InJ5T6ZWvnC9u8mzk9V3ecNiq5E8eRulgmJbLJBsGIaGTbu6eabvrGLRx/
55Ik3RVNgZSZGe70jG4wKYP7aMsBtAmFU6W3Xr2tgFEhtW7bNUI7TFqFw6tLN/IMGmzY3v7Mq1MD
B5J1poJIe5GCzbjjPm1j3c2KCtkA9amnNb+Jk19udS5hji8iv43nIuyrJ5WcikCDA0rzS6dANBks
HEKiRfK4TLLNIxawR8vv2kUeNISNbmbtPbNU8QZNV3pqB/emp8gLGgm/tBrlH4l+4+b2j7/O9hCX
5KFTyYvRP+eqvfwge6gFIYgqTrVeii3Gmvh/kfRRpAQ89FQPrX8oGvEDxou6bZH4WFsoaUsrw9BY
w7yLt7mBVC9GqOU3G0jQ7yzHkxFRuarI11rtOote2H8BLSvVzFt2tWx8OCVEejBE8cpVmqojCzBA
g9ZPg9euh863lpKanmnQ8VzQALo9TV8NBnKTWhZByDjg5SyBx0KHvjD0UxyG/YNpIArlJHQbK8ws
dqXw1Jnxrm45fhzFFx19FU4pe+VyvCphA8ZtzY9DsnCRoeWwsjCxnrk4vhyFXYiuNjvx2qYihpFh
F6Z+wluqWzZZDgAH/9KZnO6jSnVxl3IDUAHkGZXh81BZuvwxwKWDKJI66xQravMgS1X9koY4GNdl
azzZWiJT9YzJMAJrkBZlGeIDCeTSWrcSyJg14iyKWLi62ZzQ+TBdPIx75y/WptYrtHnnGTUS9Bbd
RMYFfQxYccKgfEMWh/4ApOPCRn8rdR8t1L5ewHuD8fG7sixQX5GwUHNRKDIA3YKa69OwWRCVxHdY
f3YLV+KflyA58Qn1ml0mU8ZdCqdA2XfABSNb5LjgScugwUaIBonDAwgEM8yQXsRgpFpnYadsHBxS
c/yR/Q6FWCtyVhLPljtzhq82Jy8Vss4gAknL4fxNYmOylsGrMyGfMBbz1yU4YBQ3SvwOZZQTkL+f
OwzaVVQErn7kuhEaESxDRb9c0CpGJa6KuuGoNPLetn4ojfZW1QiSehEwZbS7gj2CW6nXP7UwvpGn
436LdqgnLhyxpGC6Rolip6KyIVnvZf030t9pCtMrhlxVoNCUR5uKrrLvSKtIPWv0KJAGuM9oJCUU
7WLpxW6Q7qEdc64LsUlxnUU/YFW1M/3xq2Rg/JX0/2yg6hQOp/yMmuAdycBsONZ9Q6avFuVD5+bR
H39ovt2+Xb4cCarE/22M0Nq9nM/W1bzG9vThiB5a/w9N7nt2dnKHwnC0vj3SdbbJj6KgTJIL+QSG
xuQiAxGoOCban8fU6J78Uv9dRtHZNgECpk2585tUW+h99ddHgMkzykUURKeWRzn02lVmU8CX5/hu
HyH0xe0wfhGPInHkyF+c0otDVfXlXvaGo1fCHQ2xq7xL1cZboFHuuAvgctm6UDtzG0eK/YAdLL0a
ExtTWAtaJyUrS6Fa0piZ/WhpmYoOV1TMNNyvbkmbegRmC4TWH8SuyeqkMsmflVrKURpEcGfYORFg
WJ5mFmY8pJfTAAqPg8zKjGTrkcn0OQppWlFBwlDlY0jet1FU7Ht5OiPjDmqissDp0f5RQ5TFHF7d
mZHfLZ1BBiMHQWVrYi/oceRr69B4zp/WGxFRvu+xlCEkxkbS45lt9IFAmXwtnUMYUDyJ4JGntmIh
1oKK7kn10TJ5BRsR+FtsDY1NrAyoYcldGe2FIfUHZGWRKNJLeUsG7526pPC+O65WnDB1kbexVpjc
UmDplC4J3UVRiAJKad0vvQwB0kGp42VDg32R+pa7bWrE35CASvhJqU7ZTMY/uNbTeCu0YSOSuPwd
qqXOnpFr5y43HHeVVH21TRBCou/aQgfqLX/URVdRp9XatVcFxarrVX9P8/E9xmF922Ra9ez3rb2R
fO9so2LFRswU/63tZHHEkzfd0NDvsNU0Hnm18cUIxLaW4nbm/Ve/2HSQUiCjfySfRGiX2yELCx/5
UNTITNS9/IVATPXsViHSas4A8D+XV6hZf0fm03mk+24dfV3v74EP+qdiyO2jlpF11rHlbzEVLbeD
JtL7qvagdJRu95iBL7nvndB61xU0lCn4y4tcysqdoPo6s7Gv3woaCQT//AHyh3LH5Q9pTJQne89r
j4XRKmuvJRFh+zbbIlHkd3bX77zyobdWfVNtQmy+55AK47mZ7FQdVD7GzwoxKTn85fhxTo+jlOPm
qAaB9V2REAL2rc7edy0RKQFIv1UCP3+pDbd8K5G+deuuWOHJjrpTbfur26f8o7U++ZqRZUvjkAtv
5Itefk3vampTI+FyhMUX3MlmDs7VHgzrwez6p8FGaY6vq/xVGDQapfag/InPdv1bQQ/tiYZD+U1r
HHOBv2h8CApZnPMwT+/Rc7QepTKOjx6ycBsYYvHCznDMojcdbDA2x7C3c0ltRI+SdFYiQ7mMdaRB
VRxZ33or956TLMvEzB6+CktGtCZofKJzamlXrd9Ucyl5FnZ91JSsgHJbBkcwN8EWBLCyLPK2mKkM
XKfBYuwxU4YEYwzuZuoVhepglCkqogeKI+GqniXDGwmEe/BFVh7rEGP2oFDqDbu/2erdgKNTpDd/
as9Kf4LCK9bcqOpS7SHN3V71q7NMAYEGOH1pcEDXmUqPEZyO2oE4ZjlNzgavqLtMbf+dex7NI7om
Y7JNr5g0BZu2y62l4Xwrq/4gjqirHxoEs75XaruHy6j8uv1zxvfuYg9/DESmiGILSIppIzWIPSNq
PFOgLVEnB9PKU6jcXrnNSjWYSc2vs1PGAsw3dts/iuTj1H7KzU1YYigXRvZRavr4T5IE2pkcVP5h
FjGCo8HgPUS9/6pJEcL0eO8SIMbi2ZV7A/mnuHzDtxnjXS8zd33co5xbSAHC61Kza0nCm4VGSXFU
uBLvt2fo6i3/IAjT2lYFG//Ka6WvIwzh8Y8/ygijLjpZKRemr6kj4bJpH0K7xxTYSPqXIQ+9mZf5
quTC0CNkm41APYOjcDlhTWp4JHqhONr1EKzl9snqLHnV2khoVci3hb0zV3366sdaHPWxyAO2f3ql
FYbra2Eo2UdOZ7gaGslcNagYPrKsNSWwOPQebHpLqMZ53VyF6Tq15OdSQ4dBDcpG5isuf25XBMIL
09I+Vn6vPMsJwp6ollWrobDTQ9jUWKaXjtj0dlFhtGrbSAdGSNUkWulu/C4nbHDz5qE1itHavJff
hmCkyfjmkC/6oY5JI3OPqRtgRNZhJT8MhlQsjMBrVkrEq+U5vVSsDM8w1wNEzl2FBtwHI8Fdswmw
9Pb6aNOURX+Uqg4DBUUul2UgVYh4ZkWybmKML9DBE8MClKS/K2QfP5VhyJbGAHtYt507RBgzJJyb
Cj/r0FlicIM+BQUOfxnbyPObtax9u715J7ou40UCJ35ECo2O0jBixi326cwFqKn5UR1qx1TSjEXr
N3AZ87g8+PGALLiBVzjWNk19T0z/kleRsgwq019lBsgbYsVnv1KDtQcPDx5rDU7AidvyYKE7v8bT
eA6scH0X8a1gFMA+UljDA/PyW5XGrKUSudNjEJXKTwcZWm2A043Q8NPtWbl+zGhCoIklj+0h/nby
cKObmYH7qbSjMpwIVgGptpa1q9TsW28qMyHT9XvBACNwlDcTsNr0grXSDrG6yNCOoOWaR6WsjCWS
gNLqX/8iHmcWiVI6EJwp0MfsUDrTdEk75r1K/NWgxo5Vyi9PbzKE9kAe3B7uix8Flp3WPlc5CByh
Xq5UrsR1buv0KQeppc9p1Q4tNaetZ9bpGmJIkZbfhdu7zeOkq5N4Ey3otkbJWD/Krot3gAeAvncU
LBtkVCNlLJf9HonAoYuKdYCi/Fn1wufbv/Qjzrh8IOnpjTARInhwTfJkU0ZdNbRKPmjHagjDtRZH
6J0nvn2qDOcMnKL/ASOPJ8HAzey7kpn50qRq3wmY33XQa4dC9f7xjb49wGCo7/O+7TZSJdtbzQ7T
jcic8uQqGA55SFXfOVFL4a4p7/tIX1RuAU+7RJXObuL7ACntxwjAdrpG7s1aFDCYV4Xre/sgUdK5
2Gu8aCe/WUMJigCM6jYSGeNB/XRpFF6fF0LU+tGPa3MxWFb3gOxvDm0iUo+uZef/FJI4UZHixqNT
AKxBsZoftyf+KtUgGoC/R6hFEg07dTLvhudSlEYA7WhDTkL7EsskB3rlfRrjkREn1U8MYpMNaOWj
mSOsfXvwL26i0WmIbUceD3BlckGkihqgSJtpx8gzHtSmQp08TZRDraNJvbg91BdHicxbICNG8Q3M
9+QoKZbf91KQ2se07f1frkje8saTZ3bxVweJZSSO5IGlMDG1rEPOVpYkjVG03oRgE2E2IwlePzqi
YwupDB4sqUmbRZlYWyN23vMQ3s7tH3odWigUheBT4DpMqDkVtwoDSbNrLRbH1rUeVL1/VPs4PptU
rfEjTOMHEfAkxtmce/MX8wuJYaz3EE+PAjGXe3nAHhfTRwLcNA6VTSYwYkK6Zy5e/3IUZOC469ms
YIQvR4mVuPGK2hFHRPrrU+Sjaap00fn2DH6RE0EP43yP9PyxXzJJf43aFWXdmfYxi7QTXUJ3oUDg
2Wvofz5kpp4/aaneH3Sr+R64HWLLXmxsHMRmN5GetHeh5Vb72qhmHrjrg6pSUoUJjBSGYSEAefnT
cwWLCUgi9rHR+zepKav7IIc+6Ii0Qa1YHr2JTWwmlgFX0F5ydHvmLbreV7yuguE16PPM//jYf76s
bNlVQoWsQncqzJmSNl2VVe4vtPCcl6tCSpIVRcs5aNO4oJdXJBwBAqux34JIwvRlijxftvtcsY7W
kL5GWBHuI/Qs0jZ4onX7U8NYb+ZKmnj1jZEcqTcxucpPHPsCk8VHDVdxy0IajsRm9bYvDH+bicEf
4ZvFQTHdjWUXyr0e+OkKrkK8tmtDWbXgGJY07uu5SswXvx96CnkC9xaUs6kDpSxlLQkq13ONovYa
YylqubYfxG8hnZX7MumzY5XYyh9ZuBL6BfWyH0IsQzqgRhDIte86TmYL1Rnida7jq5VpKNOCT4Zq
efvMXB9MlNDg99J9U7j4pgRfbPcKGXMJ/ajovnkyRXKI6tqbOQIfBbzJbiCQ5AIfHy3wz5O1AXRc
BwrdsqObxgMmy17pLQO/6jZxX90jr5eMcsz9GntzdSO0+hm7iZpKqiP+3v6115Ag5PSQnwJuR++I
cHCSMToSbhtqJinHtlfCOzcY0rtMN0iAKCEFDQL/mf7meD02t0kdbqPS6k++lt/V0Ad/lG5mH0SG
kA05X0Fa0yd5fOeqcbwX9VxWfX1rEFrIcMyokIMBmcb6Jg3fEnsk8zio0vDulugnpfgKJA7OQ5q1
87rgJUJO+i1F+mpmS3wUTy5Xi7GpH3KkxobzFFkjIRwetKIzj0IEC2oiD1WuodMvUNSS9sPwu4j/
5E33Ow3sBQC1u8Ss9zYFiUUyEOdBZxH2XRccLPT6G/s+MBEVqDB4N5p3SRh3txf0OhBh7yK2AIQW
DS7qJpeXG0rIYANdT3/0bP1v0vjZY4xi9QrhYm9mpOucaMweYMCP4Q68y0kcIrtBKcVZqz1mSq9v
cg3HvDay0nUJ4GI9Ju4z4cB184qxULYCe0OUiUf55GE25IqGSBVpj0Xr2JT5Y30rIe0PICcyf6uJ
MPZmnng4qxHvI0TOnxw8P1JD/xaZnvTm2oG1KRqcjNPAnAsarkTHOEUQxalFsEFGyNDkUZO43dNe
q8yj6zwCCsjwjkp777env0ox7hfoLqGAeI/p7ENqRN0SPZ5FqP6qjOFsuuV9Ke1MG8mjb5L07EpZ
txDyY6EefPtsNiBuvYhEXFsVgt44KlAdKNyu3FXptpGsuc3+ReTHLyGKxqxTJWT46E18eh5J7ofE
5A8KbN53rzDClTQUxaIK6uzsOna4KtHqeK1NBZMnFwJqmUkzDJvrp4JMApksGgYfueJkZyECpgo3
wEzNbH3lIYukc6yJdd3qB6XJQfv57cvtQ/ORG0wPOLsK4DNgP/QFJiGBq1Q44XQu2bAR73WjWDc0
KnB/WIVluQ7rJxu0v47+fSv7m6FPlrX3n5ydx27cWJSGn4gAc9gWi5UUKFmyHDaE7baZc+bTz0cN
BnCRQhGeRcMLd/ct3njCH4BG6vk5LbG1EzHRmz4NGC6J2iXw7nMV+yChcMfBaeIA6zv5lCg2XHLk
iZpPt3/5Bw8JcwVvimsEH2AS7OvzXoq5gS+MIruk1cNjkObxJ78bItcoasnmLeOBNzrf0VRBPNa1
quEcJYf7GkOJjUvy3Xl+MYcUeDgGHFBy3+WTNshhZnbY9iEnN4E7UO8iU7CLVH6Kw96x4k9ShI96
tDeF4FSOzZlDBFJgdAStdKgZPeF5LQfCU1e8DcIF5KRWvUXCsdKQrDN/heKjhqxe8aTE+avul6fS
yk69Ib+F2VkXBf4V3zWi2um9Rw87F7+ZfagQZ22a+Jcna8dSnp7h1L8kGU52GmZau0kw3rLWepiV
A0hdtjj8s77kItxTyIPfNV2osEA2vl4XPZ+T1aIT3QpxJlXg2p/wWYu/CENvt4Q+ofE0Rq8U/Gqa
jZm4U0K3k+6D4c+kfBkU1Nc7l2ragIZy4cOah0mdZyJ+CMp3JPp0rCqSZ/Qc3Ck7NM1nPC52onba
2FrrSAhxCZgRpJhcbcpSER7dGETlqnZy1UCb7gNBRvKAbPEpLbz0EOI+eYzqvH9ocy86ikLlAUaP
03EHn7rdCzju3BkdZtuB35lbZIUPfhkSuUSTqEe8S4JcT27fxcpYgAh2hya8RHUT7kK9106SmZi7
STEEirtp851AdDwQxHW/mgznSG2KxB1eUK+5lw5fu6reuEQ+ujhp+sKtBcVA4+L9gPx1cfaD7KlR
AqWNWEi61Kr8jfA2OEd06Z+7NAiPul4JjlLJYNSoNF+MQNlSWVy//pQ+0BqcmchMjb54/TvBirRc
Ad/hK/EJ/zD4LD2MrTscErYCjffccXHeCYiADorUPdAAWISwmoeaYIcRtVubY3dBbut+UsvkokFb
e/BjBPLKHppMlYnBNx8wbQMKKGXDdsF0xyuc7rMo4VUslLB9sDpZ+mEJvnGSK19/FsfJeFBCT9x4
V9ZtdUoJbGmwS1zzs8b09b5ppTg0y9Ia3FZML9AqBjdsaHxj9ClTDwyxfOSG3umDoT7X4hjciSGN
c88Kh0vTxf4FfcRwhz/r+FjjgOhKeJA89prhtIXR3FdxUDpkUEffr9EvQC77qW2En76OMMvGVftR
5KUCR0RTjCAPwMj1Z6TtpAJiaxUExhEZlnxvD4zH7SYFbfX/ExhGHdj/nT/974L+rei6PmtEXeTJ
9LGAPOENcT0Y0D0z0MpSeRyEVrJLQTH2ZV39vn3XrPctrB/axdwpZD08aNeDxNEYFUBRE9dTg8wt
zfrTGFrawxRvuVysc/95IFqk1LXQMhfnv//rjMJ89zpVrhPXwCn3ZJUd4tDWJerDyO6lGLNDS9pV
MX6ft79vHdHQl6UZCHkFqCy773rYLvdiKxLT3A0Ny39TJu2bjPGpWsSAWSwTF/Ag9w63h1yv2zwk
PAAF1gz5wOIB8mBlG+nU5K7gm/o9sj/yPS5hG+Coj76LtHGe05kvaiwiNbFXuhSVD2IdoB9O1Iwm
Ndc8cgw9xbhTlgfsnbt44xivM0GdKisKOdDVSAaXgEfDzHwvnIzCxau0P/IEC5/qQm0fq8j8YVXq
Pe1xiRq0MmIoRolj4/CtuQFQD/4efnHvhZjrTFFcF+4kVrsuffaSBwFUVt9ZjtK3e4qKr17anVTg
7nn7MzcxMUeGsq+ylzJqaJR9Lond4+Y4lfcdbpaU1b+bRfVk+WGO/vynwNrSa/xoJ5BvoeZG0x4C
1fz3f+15S8yywsRRkIIxCtKNZ8mOaeXxxrx8tBXouJD/8ARyuS5OlihCkdYCsUAGJ/bPSRgwOXH2
NppphiNPWz0Zk7oVB3wwJtJFsMe5zvEgWb64cjnq9aRrqTu393XQr6pWf9KEdB8qoxOVnl2h7dx2
PxGXeIyKl9QyP+WdYPN4X+Q+fVKV4Jj1W2difTuDS5jRRmxNgHzLyu4w5WOL93jmRnn/pdGNnIqI
qJ8nNUVVoyw20+L1JIDA43YmHKIHw8V2vbyFXJUh39y6Cd7YX+Ik8Q9VaU5v4SgDuZJDuOmJGvWP
cS1750a1PmUc6M9ZWBINGegMVh4Ysx2Wh8qntMnCc1QY04/U0oLX2xfSB6nKDKDn4iU+QjxJX1wW
eagBBKsKJM4JXk61IWNJ3St6bat6/BXvyCcvqw9VTokP20E9+1xOWmnn5Bsb9d/1ApHY8nIS0YJJ
oxZ5PWGRKfl9UoNeFCvUSRWhFw5tbZXHvNDoFkrYxN/+8PWbw3gEHTNYmh71sjEF4rCMcihZbthh
rCanZeFojRk9pJV6aMxBus97dAXacIj2tweW5njmOkQDg0JDFAze3EFRF2dSNiZFMDujdTEU1Jww
q+VjN+Ku59UwPNKmF54Df4AyVDRIpEHp/Rbyt2AkQs2dvKLe96m1JZfzwW4lPwQIBSiKTfCeN/11
GcVKNYgpTRs3bWT9RCTrXTStzPZ06fJvgG3xTU2Gb7fnYX0B8laAiZkLzxqSWYvXtxl9rE/DoaMQ
TkpqSrFhTxKaZ7dHWccwIJXeSSLIndJ/XARKUakJUZVUpYtYRg1+MK2PplSIz1NghRv91o8+aOYP
wc4FIMAaX+/goknK0TS9wh1C4gYPTAs1oWraeGffWxLX22em/gKv4HJl3pYKVvBBSWcy0XuMarrQ
+phkZwKo+yzVdFuuw9Ipcu1nMWJ72aEj99tqoLQrBhl2UsUwN+giOEKS1rauTT8GIqNDL3v4HvHi
oSWQoFJd6KmDgbL6619Xgn1FWgJhGOwnNcPr6an0xhgBUHiPXYAbZx/D28v1rD72FeXb20N9kPQR
hMwBpcjac+UvlqJOkfQFDlO6UD1+NGR5n8Kq85w+9v1DGprWLuHmPikiLp+WOc1ajE29sfHmIf5e
JkWa+2j4SKCdQFFh+bnN0BpVpjXNI/VO4dCboe+E1mw1aybhqY/z8NRpde12gXKf4xq9JT62aiFg
GzNbbVAbRxBnpvlcT3c4hkZYmL3xiI2kftebcnkOS/8weLPUmxg5WcSpDhR1IjePv4Wt7p2FDvpf
Q77xqRA62caQMcAhSf46eFl/ykOpdW4v0/LWQcwUNBxtt7mawaM8H6i/bh3MxOCM4MD61Fnlf0Hf
a9RczOosanHuKhWAWQXjwK+3x1z13+ZBKaQSoxJw8sdiUD9Dix1OOU5Yiuq/4DkFv0jDHxvTjubO
HOBeI6canARFbuyhFrJ7JNRTO9anQtsFWrGVECyfvfefI89QuTk6Idu6noMWKAGQPDN86gXrZyQ3
X1NFOyYmJzIr8y37neUNtRxscQTJmUPK9Ub4pLaheYe3pQdSAK3c21O8/iSIi3Mrl+CWoHz1skqd
L49DFz7JjZW+molHDsIq29Uw6CeJjHLjtC+veMocEsBFwhhOGso8iytepp4Tehlf1fvaz0lT47MW
N4UdjMLWM/nhSHP/hhSVl2t5w+eqQP7WDuET5iGmtsvQ7tolQ6dMO5LHLevC1UX//l1EvUD/5idF
XHxXH8Pk5IqHPSA1dqHgcGXO3asQCcF+GCZ78tpPRQzqiHI4TBzD0fzxJKbToUjjh3Ea4VdQFE9I
YAhsdsiqHHzFv0dN5hL68UbQv4ym5t86E87VGZDHe774rcjoGV6kW+FTUIwyBJDM/DQ1mGwXHToU
uRj2+3zUPEcthq2886M1odGlIeVINksf8PoAZbFZVVnPyGGqqTupjZS7MPG8nS+q2UZevT4+84WF
BCy3Ogr7Sw8/YdJHrQqR4QpCA0NqHBtswep7+/bx+XAUDAVmoilR4rKt6QWx0ET43z4V8BppFsSE
YTAJD7dH+eiQ8jSQnrG1EDCZ//6vu1dH5BCKYh8+eZb3mPhe51bUZC+l0A+PITpq5//PcDNPF6UL
jF0WDzLAHUxPCs4oNA+ESPU/hJgljr7mTzmRB+f2YOt3hXWiPk6fDMsBIrHrb0NuVcYDUeSaGzpt
N0TB71Iskepqo/6YpOZTJNf/GNsQNCG1wES+V5hBvV6P2E0y1ptqTxtc1cEVJ0N1QPqz3XVK2W/c
rqtKxzwWxB2KHVywM8z6eqy40yBUZbIGZEM5yLV3GKiC7gezho7cNxehb4S9GZg/tfxF9uXTED4k
6lM+fA7Sp7oCcqheMK8+ywHl0GQ6hMIg25WRfcZ1wcNuqDmYiYKSVL7xs1d5Jj+b+h61ylmmD4DP
vO3/2nB9EeqDRXrpxhjl7DB76/folBO7BpG5j0ut+BKhGLjTm0Z/lMSuu3QSKi+RYTUbO399YfBD
aISZs5UhocBirbSqqfQIR2Xg6Y10N7fmT4MQwmkFvL3x0fM3XcWAKIHD5wGmwOVEGrKo9iHjr5VW
KgwuBtMoNqEaeBjEKvtye7uvj/L1KIsPyv2i0CvPHyljmmDTFRkDB1M6xgpNLc8vjrdHe+8YLj9q
tmGDmo71LKj064WUBIR3zKoeXT+TDkLtvRam7NlxDakwwBPgUvbfhMi/b6X7LHrS+0uE1W70Nkau
5t3Lwy/fdLXoScbsPR3ttuzsQn8CJucmxY86/llXl7T/z298exIR4DnI8n/m9HNqkbLHY8ByKLns
Wu9bj7z4aF0sEz2XBvHvr03x5A/3ofWztxRMCioY16dIiGxLelG0Z2F6FUWHzFbonxsLvbDoqJV/
rO7cS2/I5neUIzHf2BnBH8Gycw1f7OikzzpDPzP/Sy/Euyz6RT89DqCw1D+M8HeW/UlhyJueSphx
GeuLJH8prEezBQEl7zOkhAXw20Zyxvdkd3v+V7kNwTKosVnFmLo85YPl/JtaOATkUqAHW1qUrSW9
IcOv/Wqswb8r5cBHHj6VztAl1PscWN8O3V1jy9HlPUxe7ALSihktSOSOwvfiwU/jwYTM5fVuUxWY
D4iXqDiNWvMDCwkKRUHymyZgsp8S7ZdkRrYo/YhGKn3ZrgWIU2Klp1y6cLpP6q/m8N8k/bakU2LC
5xAeW/WHALIin4qHOL8b8IXMjS9qLj9r6Q9joHuMMoZN2W7jVlgHMECEyU1pdvDkrqi+mhgEBh65
iiuH8K+V4FWgcmqHkHQOaqZld2j27xSr1DaGXWFBlfc2HXjQ2RwOkMMiJJfKDIkzbRjdVmWRIqMu
j8OE+GWiec1RjUDkoT3cSV9DxTs2aZa8xK2iPYR5UjzFeac+NG3r2TrQ2H9+sCnLYBeI3iiY5hUw
Mo9jLUgiX3RrBGlzxKsPapeZNjWzXTkD0W5v6vVFickLdwllP8WaEaDXd4popr44hjmjIXl7GIs2
gwA7bIEhVs1RJptXmqt/ltBE8HhxdAzoubJUyNDaU+HscSM3Z6DMuyR5wcSdPdgFtNI025cE3458
0JmT9DPysl96XigYa9cvaI0eqzixuwHOvTIZ1Ubksr7KZ2Ydrzp1CxKnZTYYRvx1MyJvUBRaj8SX
ghOrJYS2h6HRCy0W5c/teV+/hfwPmXqkTEEiA+u+nneEN0qd0rjoygLM7MYK6kPn54Oj6Fux8wfn
C/UUHiqNRuJMb7keaUrVKRB8YAsGcmd7PwTWCO233XnBdO8HR4pq3q9eaz/f/r51FYQVJ+YARQTY
GgDYPOF/RR1KmoMtCpLJ7WGHv6WAFO9ofeUI7kujm1HQdoOs7DG9IcdXBeFX3ghoV4VjYTeKD5SC
PO/YwUg96zDgd2JSdXhG9fH32z9zHbCavKfcBNRCZlz/Ik4IcfeIxlpHu0PxcohdtfSclbX+WKhT
aPehFjlK1251Pz9Ye4ogIJDBXZPNLJECGVJulddLrAgZ8zRIJtVu/CCAAnQbu2yFEeTcwTQHAQn1
hvRpKeQ4CiMwLdMCsyJH+l7qRP0pqabPSRFPIC6tRv091mh0WUXyTAdgp2OX+a2wtOGooqv4rRri
V8XvqkPXKMo/R2jwUnCXB1s8VyuWFDI5SaugHorKpbXho42kCbtiKDatrD9Y4LnT9/62zOu82IZJ
WQCc0crKDesJVFESjHcmAn47CergQ6MI6gHPdkeUm/BAIKLvQ6NHCjyrXLQiFAdQVnbIW/EbtLPJ
TmYHFuyoh407eNWXwNsa2ALsCpwMZ7uCxSVsNi0YbL3N3ab9GiL4dZG9qrqoidZ/zTIgM5lvQYL0
Ru1+woznqcF9xRHTIvjaiv2lT//ZefL994BtoKpAB43s/vrsGo2MVLhWFW4ALe2zqvXF42RGX9Mh
tL4KdWS8dCO4fSE074UqSFxTD/QfMnqhGBD2X6KwomdSism/P1WzoA+QRPol5OfLp6ptML9pazqq
iR8Ur2GdB4cuiyfn9o2wfhBpi/D8yuSvOBgsk5QWDHdTArN3DTMN7tspRPVXH82N3T9vu+sgDmTY
zM2iUTvLvCzunSQB5SCWeQkRn3wIMmXplKY27XUhAGQ/RP/YIJkXlLGoRRM4KgBZrxe018xiGgo5
d3EXa+7EViQA7I2NPuL6WuOeoclL3DJbsSyPmtyIPpm3XiDS4fsQy+vnfJCSXxYKjLeX6KPzQtlp
bmHxZM+yZ9efI0tTYCSCVbs8ZIh4tJJ3ko3oqEf1eMzRhPivqORT2DTj924YQxuYa2u3shKjFK28
Rka2pU+2wssyv/MdC0mYeYbHsAhvigYMRoSvrFsH/alVtZ0ZFch04TXsQWZOY9HO0155CTjI+9wS
HbHprf0ktu0XjBdn5qdq5TTr835nBejWWKjv3vPfmrs4bTon6hHE5W3Uuu9mGrU7pCXH166xxHOd
h5UtJk017QIlBD6XpMrP25M9hwdXO5VuDuHJDOemZ8riXs910Q4Tap+j6Io18BU1mEKkAHPr0kro
hKSpGZ470JivuVSE51AUpo2a3HqtaY8il0ajXJ2Jb8uinJkElTVFieQmQxq/eqZ1KqJpOHmJcgBp
Cdq9q70jcl/fsyKKbS3v9L2BnYM8YZc3Tn220QRcbXJ+zsxYos2OFcHKxcaX9IbmUiq5NO+TSyL7
wf0I/e9HmXpb+ebqJpqHot8I6Y79hfzN9cx7bdCMmpVLVBfy6UnQjNoeZHrkt9d3FR4yiolNKzUZ
mBIwSa5HgVqQBMjbi+5MDrYTuUlPSi716I2Ng8vRql5KTeucEsH1jWdvxRGgEURRlwx2ruEx9OID
AYuXnWk1tYujM7ZyaVx/FXAJ2Q9pL9+VjTSejED7kokAEaPcBzuJ1Z87toH5Mhp4ytJM7rAO8b2X
BLHxU9Fh95tX5Xcw609k6eJOiq3mMlpD6gpBzTtOWeaPmsx8EwQS5VOBbNZBGbBl7QvhUICQ2CeZ
JnyjbSIfRjxbN7byKhThc6nCQlblH5oli0A8yUOrw/SazmNZIYtK/WpvTPh9RqOEUYBitehaGfFW
0Wi+2q/PL6POLRqghLgCrdw0jcmM006tXVT+jqA6jPpNowIoFB0Qaaclti7V2JbzY1q9oouz6/tL
AxlDyL76Edjw9Nmv6/18zRaqSq3z2esRjJCLWf/sJER4WVk/il4+xE20T/LHJhBwQDgg3xy0dD+k
9FR4ClaWCO2EjW2qsePLTH+A7uEDnHM/1myhyfdB1x8iIzrAxDsZSe/Aw92jhpcCTwgqJD+z4DSo
mVNHyX4OFBNEERP+M09z4uHUqD6AT+Aq4ItNR9GqQ2bih82ffi/iAm0e1CTce8IZ9PYxMSQ79n+K
/JpBPbayfKy98ZhSI0FAquqCiIcRavztM7ZOfylw0B8zyCvnuvGyJZ3ptUivqhJdr512hTDhv4vJ
INpt1r2gjL47MlvHgVhsL+tJBfelnhCgjMvLqBt/BKXMz4mWGXuPFoWNX7XvCDAO9nVlKg+kb1ui
wivNC+TwkP2i1MWe4epfGm1YselJQiJTYtKa/JQVYXmPSqtE0bAX7tTJlx4DMQl3AZBuqTdVR6wa
z6kTRbrD+vobEAc3M2iRz2IypT3FUX/wFCt7UtJp6+Vd35FgDGjxU+al60Af8vr20ie1UeoRrFRB
tWA/poN/GGWjfL69fh+NMpMWaNYQeNK6vh7FKkStgxjYQvUzsRLLEcLVRRTabo/ywVNHNANiDWmk
uSS2DAqrNgs8UanbJ2yQjAudsG8yXgi7KpV/DyJ8PkVN8X3sjtTl7LiqEbAxognzbj8O75hfaSNG
XTcOSE5BCNBSJn2Cm72IavK00ipfiIunysoUW8nj3jUzVLuz0NcOYRn8wKO4c3oAfnaWE3oJVWbY
Ydy83J6X9ezPMA7mA5Fr6OfLadFCf4jwfcmeJsv4YakYNBe+mG88g6tBVKDwuF8g40SPedUkyaza
x+wjEtwJ0c17+IhU/+oh37iNV8HUPAqyhmx+CEokANcbKQrZpoo0Cq6g5pPTJF3htHrenawCHIRp
BtGhDXv9LIymcQQfKGxE6O9aCFePAZ5lAENneXLKM9Q9r8dX5ClTIq3XHrU+RIwde9adNOBWU+aB
vyfzVGFoUSfcWSEVfHNEPS1M/xutTtmFcfKk1EiV1XI82gjifIm6DiCRL3TYK1aG/DRYkXEyaTvf
xXXX70Yc353bG2H1gJL9welC2AvPmVkH+PrX50OaNk2jxW6cltKe6lMGnyqiYNQ3x0oKz3rYiltn
cvV8IjjDWz1rybJkrNz1mJU6VEwjLZ4UFyW7wc7kqY+QDjGGXP1lhEp4HnJq09I0aQ/4YeBz6enF
uZ5C8zgi72jfnoFV9EltkkPAjyEqpH+8qGZYaOx7RTgVcC1M3Fa0UPlSIij8RxgFdeP0rw8EjTMo
8zCheUtWGWowaKoXC8AVSiGLD0Y3w5WQUdwYZRV9MmugdGGhzKtKW+V6elv4DSO1gsj1jDY7RAE+
qDHyZQdkzv23Mu3DL3HuBYeKttfGyOvbDUEwjENx3YLnOGeR10PHQ++prd4Ubts32n4IxPYBB4YI
/8HokKtDfPDhde6qJMjPBh4HHWKNdpSp3c/bS7q+EmZxIx5cADQU4ZdoMc/oVXo1depqGjgRJEWa
Y6MZthSN/XMRjSMy6DR4crVHYtmr5Y1ZWB8pkiok8gFPvot8LGLSXsYlYhL71IVaE+wyCFNHtdW6
PSfwU9TFppNJ0Zan2ro0DPiB+8cUyWqosSwr0sihToh8mfIjD5fqEKAWDpFeke6bWPW/+YKYngJx
guCfI3m6o+wT7PKhRY7d1+OHrIhlO2+mguajIn7XipZDHxexcqckovWv521mViOJAbuahiuw8us9
Ek1ZZxbDID6qgvyZLnlHxUlFu8frNp6f1TqAzyAJAt5CmRZO93wa/6qWCyl4iSJnoElwjTT9ZmA7
meVIT1RV/Oal3lYvef7/XT0E83h0HuYC1Ky+v9j8U6VmFa1+8RHqabMLjCG0dT9JNr5qdV3NoyAZ
Ta5D+Znq6/VXZXHiIRbXi4+CkKKDjTfcWebG3lFmnzYqXOvgibFUqCzvXDYuksXVWAyhlKZTLT4G
uvyizMBazF1iWwUR9Vtth+7Y1eKDV8gvoV7vZHD25S6ufOvop3RLs8H87/axflepXs6wCs6BkILm
AqHj9bcrrVmFg1WKj6ZfjPtMDzwHKZDoIuVKu0tEzzpGYhCfJk+M/hQ6zpg7OMnBd0ueFJTbm9Ry
MNSqj5VvNDusx7ODR6viqJtJeUJp8r9BT4IT8EnhKMbaby+Oi31ZySPXlKDcaX2cPoZTHvwodW/8
WqHdfkpyWbtrQ1V3y6yRbO5z7FfVrrznIbNepazddNeZ7+7rGaCJCTiHeAMGG/7x1zNgGHkUtXIB
u1Bq9b3eQx3vO+k5jmTbynttz5j6vu4rdPsU07fLSig3AoZ1r5yyAl5NRF0gg+Zy6/VP8HQjkv0M
LoicCRdFE+5bxa+dsjKGuxStvksdJD/6qYvuMhENQQwmC3gHkYLXRpyG90nChCr+JB1xpu3+6E2i
7r26wqA5gX4fFf6pIsg5RjzZTkn04/TSIN7XZlpcylBpbFFAet+eRhiV06joD5kXqjszT4V7SZFK
/BYz7noDzaYwe7q9+z64YhEGoU4+6/kg2r68T8pBKKK2jGHYjIpwUFGi93SlRmgjlEquy7Bp71PB
qvZVPJ2SfnppymSfKFjfil2tndOIHixBYOO90P+09hQ13NbslY3bdX3p8SPhgJBWEWPwEFyvjumD
o6rMWgArrpaXegyQTExgLkUmGJWwioZd3Snixou3vvmo1NJ0ouRl8fAtlfcirIiKmY/hlr4/vaAZ
Vj2IQbTV4pv39tXen8lHCpjMWQ8EAbTFu4p+c8lHIKAgsv/lUe2dfOhjp+mjEkDppgfB+vajqIBA
F2EU9X0gDfNX//V+mDo3rZaMkhvFBfreRa1TE2mH+mveq4JTehXOBEr4ONaSfI6UQLPjHN14WRjq
vRwlwwuwt63QbrW6809CzIvYgouNhsr1T8pqNECMESUd5Oe+8k9qJ2mR/kpzYCq+KoafR29LiH21
tu9DgmhHvIc8510/969ZwCB60Mfck9wx1Hy7QfZ0Hw15/68lYFSQ6FnOIq80iSiKX3+YKCJbHdMQ
ddVK8g/mlJhfW6TbT6mQKy+3z/EqOCQyYxg6UUwgTLHFCYmKPkJ2GBk9sYrbxzC+a60KI0DLEhIb
cSFFtGmxOzJq7xdIwhuDrxEymHy9i0dSDaLdssRETDF+ZqHepG6P/N0R6UXvFGtGRUFCkiBuYm8l
On0pvopmUDhdnUi4FOSdk1IU3xW95tm+r48bV/o6bJ9/FLBj5mWmFC4562bcCTzsQeqGilqfKWqL
+zzPrWPsV9oupml07kT5U6ANdixGqDaF8cmTk62y6hoLxs+gOjLL25BGkEhcbwIFSCUGP33iZqX0
MIqh/4DWpuIQZQNkksp8n8Dp2FutGO+HDHPvJM42gqv1+SKqIHUgeaCasLLJSCc/5mnp4Ii36ouq
Cv65iVDNEoKi2aPl5SRKuXWkP/hqcFoApOHoiJjkqHPA99cBS5DrbOo0T9yxyCpkWAvrexUIuNE1
MaXL3hSBd1A5iKiYsUnr0qkHiyLB7UOxPuXXP2IRV6TUiOKqahNXiEPhUOpC5CR55H/+51Eg99Pj
oUELCX8JD0sbSxLiNApcuQ/A2ImSsO8zSEy3R3lno14/FJRhaBlC20YEkJrr9YyGo6iWzZgFrm/1
ex7zXRq/JUq4h6t0GLSvlvwUaZdGeVP7zDYidQeIdmcl7X4UsBpuHw1vRI85xKdQ3DXhD3mKH5Xs
oqm/W1/FMP5FDj57A64SMdDLtrfNGqhJmZyIzA9m1n+GCHVv+t1bUX3P8UhzquInasf/vl4QAHkD
wTbwECxZyZB+Wr8NZd/FU+XOTAUZr4h6M+KZM5blRJqACJESnEkCy3gbjdmBCKUM3Bjh+lOhjYbt
wdA7jVZ+CATDd7DoqOzejCzbAEt3yhJZ2oG7qDdW9IPdObO+wDeDnSWZW7wONaIeVou+iNt3kUJz
A7NBca6Q3t4368MPt4x9M98AyNUub8GitTo/NDLfzabqtRcn66WsjeZV4KLCBSU0SHHYwJ/+eVDC
aVAqxPWAt5YBfVADogpMpIUmsU7OE0YRdwDL8V/xhkMSC92eSHTL6XT9oaTETCSpKnbakNuvz0et
DgFd4SZDVQV8oKZH2ptoTs3ezAZpzzby78IyTY63P/TdhuN6MzEq4CSAJiDmUKm4HtVK6aOVY5W5
jeVOuWdLAf6GWoLiWLrLYRhM/aGFo529DmBwxf41EcjmVMfrz4V3KqhV6fFj054RbtkZ5nMXfldL
y9bH8RSPJ0nBnQb6F9ysND8ofbCLlBcpfVCCR8OiDOxr9bM+SYdRBLNeJ2g81ruQZ9UK04PXpMca
qcxOavYNcplGHf9IAT47YwJm1qwALAYNbkF91Z9uT8mcKf09I5QkqNDhNmvMyBsAktczYkycbbEP
+08Zj8OpFPFFKzGDPAm5qNCbQ0OhMTrDSVt164p8j9quhkbrFjASQfvs50Ap4Xpo00qDiUcp+YRQ
prxrEKB9aRPtqZIb/4x/Cy00n7n2zNRzlIjjrbe9eooakOSpPiKX1aUyrrx6eMkBDdhZnFqHkivT
wLz1ZUqx3Rq8t9uTter3IS1B5m/OsoPsopXV4zD4caBWuvBM6n1CRKW45MCl3CJIakcotOoktPU+
0cRiL/QEMOMgmo6nCtJTZIbWaWhwOG4pqeujjN14Jykvo9lV+yb346dUjuSN7b4K9GbEDoR8zEm4
QWl+LA5ZLlhla3SV8uxJPomCrNYHiAT5VxDm3wWvRYUMEQNblL38wZ9MbVfqFlABKzfOU1r8N9Wp
tcM8PPrHFxjUHo29OYudCRwUiq/XPc4nIbfyQX72cj9wIl2o960feBuFo+V9/T4KDBnczaDg06S9
HmUokiDrp9lJYwyLA+57nLqybM63d8S7CMvfm5gaG7grkN3Ke+KwfBa6VEqkJhG050iyyoNeqaNd
IPQKHVr8gTDApY+V2InN5FWfJTrGunWyLiqccUDz1zKbysnTIT5ZmSVd0Fr5UmHis2uDlyAIA5SS
zc+RJg77TsnyC2V2ncuBBAhhldKWfSlwMtUo7y0v1U5BUGS2NAnxgdqsZqtiaiDc2SD6hk21nZWq
+mrGemKrsVE6kWgmGw/X6jQzEcwCDQXuVsLQ9734VwgZFv1kNbgEPhPqONoBuXd7tLtz6FDlvxvs
/CHYw/Bzi+/N7/DF23jB5i2zWIUZXA9uZ65GkiReLzY6y40cVI38DN7zBIlTrYy9rh4lsoXb673i
ir1/JqAL9KjgoQP0vh4J50Uz5fDLz8W9edSP8eNwKM7SAaL1zneknXhIbeVYvHWO8awdjYu4z47+
PtgJh9u/Y/l8Ln+GfP0zBr1tw04s5WdEgncaSnCJ9l0pjpWsAyrd2OPLk0SoDKxlDr0ITFASWXyy
qszFlACxtUHKtAfD9N/qzLI2ku+PBwE6TVWPd3kpe0s8VVZekoKdDjFTzMModACxhhufMr/vV/sE
WRIQELT6Z+U6Xp/radP6ACXXqchcvfUxb4ZqjRp07s/EfG+PVsZ3OgPpUwlkzhbiaWvzrL9xhhL+
bzGHqvaSsEdteISGyuilGOuQJ8d8TrC2fCsXo4D1mkEG2O/O3XUqeMr1N6YJhZ8U3QmXAm7a7iZQ
vqeEfPr59g78H8rObClyJNvar9JW9+qjeTA73RdSRDCTCSR0JTcySCi5ZnfN0tOfzwn6PwV1LPPv
G8IggpDc5b59D2uv9caK8ae5PF6HFDgUIKTC2PMfrxN0MGMA7avhZgR+VA3heDK38sZuvBdz8yxI
Kf18jcUKVxStdOlunf3pypO53KOl5J9CVdjvlCXm2JysHBM57GAQBM85O+LgmtUJsd+hLvKdibxy
EmXBNysorwqzjHaRGg6rQ6a9jQzvF0HNJ3/oOCpKQ5SxNDb7M4PCSuN4OjSMSkXZzeqS8e14Vh69
oDFEPnnsZtBUSssM/7MN/XZdlyIRVhynigrtx9lcwUIG0JiTk+kt776qq/xcjkR1g1tncaWCf/Xy
V4rQ/8dCAZQCSJmcGsP9DFooXQ6TWeXVlyFwxWm6bmFSOXRHva2T//pArNf/87/5/UcrV+q3Yvj0
6z+/yNfmbuheX4erJ/nf+l//30f/+fFX/vP9m3dPw9OHX/YN7aPrzfjarbevPbpCb9eE3E9/8v/3
zb+9vn3Lt1W+/uO3H+3YDPrboBxrfnt/6+zlH7+95f7+68/f//7m9VPN/0EaNby+/O0OKY3X/i//
9/rUD//4Dd6Cv0PdRieEZkel/007X/OrfgsCir8DN8IAsUOJRXRI27TdIP7xW2D9nZ0Evw7HGAit
3/7Wt6P+uxX+HYJSnE9YjnTOEKDyv+/u63FPHqf8/6Y6fANU/O/W1VckhwreAOwN/XE8/I+LrbIK
dAln6kuhlQ5jtLelK8k8mpIOwgcERWT55Bqd1x8atfaruxvsxRNLYrSp+Zw11BiNpLWXMjiPhLei
BhwZjTqdo7rqryqvlsaKhvziyWdYI8jT7piripg5IxKwXgFYrONtJZagegJCL9MfMGor/zrzc0VP
WG3lPbfi4kwj9GcBqG52WeV1pYypLdX1pRWsilvO6tpCCrJ2muIPo59a/ufn9u3jCUvzDiUEHaCQ
5ObxEaF+nKPAqvNR+CJ8BRjZFOp0qKlmnNK41HfB6dZDvTsnyCVV+R8U/XL7Vywmn1hVuD7wk+AN
wQCUQVd7Pl4fzxWWGZQuXwoaVihiDS0xLdgQBHRUceiWOeuGXSeGzMW7cA0Ota+z66y9nVju5s/O
OUJoTc9R2iqns65hLFC89/M5+uh24Wbh++K/0+9jEWewLD/eIwz0Bm6XY7z4Rkd2dpdtQRaoA1RA
g0OA0w2+/1h6qKT/4hj/9Gz0dWnThY+AZlmq3J+vq0/OANmu8CVbWXOEgqak71W4qd0AdC3yMf/S
pAJMEYIDLd7A0aR9sGh/pgr96EXoYZOf0R2t5EWAJ35ugcu8KTdM8hcvRlAFykm8mWjxiY1kDGft
lgfVdW5YrXXllGod78reNHVTlsgrJuXnD0CfsX/ayCBLaOWB4BP8os9sfD41OGHNYi2b9EcabY3X
ncC7V6dwTad1H60n6MEtPJWfX/Kvg6fdjEYQnSDXFfBPrrYIRFoVq9m9uP7MLj+sFkmN8uB189i7
+5wGbv+xG5l1FfdE//5ja66TpjujGVXOv1gIn+pjPAr4Iagb6I1KCze51o8rMOPY9CIJ/6zIu6A2
CLGF3hA12mI9NJOUWTYXxg+6VGW8UFHlrrzcFONdLf0CeKNhwVdJIqLump3y2s6+rSf4455/Pmcf
nQqwMBayjiT06cjVMj/+J1sywuOP2Ma2PC9QJbAIzLE0mSxzmaldx0vnTMadtEvqPkACZqgA4aSR
2fifThaFcogr4VEHZ0bl/PNthMruB5oi2+em8gxseIH12uZ4Wk0aEi6c1MPu99nYkXsqvAaL2kmI
1b3T0ChAA8ZKYG215V8F/9XkWzVdgKeSVAB/Pl2f0ix6vpgkfGXgqTxhnPWPT3Vx5kZGzeY896nt
GzWEqz2t+V/VNuREubNaFTdnBPXEey2qfe26CymaGHezlOlZH3X0WSf1tpnrRS2ARaRxQ90jHZLR
M43q1q+jbKsTIHILJtE2AOo35+RaK761zNNZ/arD7VNxSwcdlKV1Jg1/i0zXZyZjVmajpmaSj4HX
eoWXSIITlmKajlHUEbYHBqY9XY/Wsxpd3hvfzIm00pC3lnkA2HLAN/71hn5Ltf7ZiGhvU7eJWETP
2pB8Wp3lUvZ1Klr5KDt2kdrDqhG6Vza50fUC1PLKdETpVG0PtVjWNSA90c0KOWzTnv3bTG2pcdrV
brE9dGS//GtKi9pBWNyprijfjZ5+PG3vRCyhdQq86VZ2Rbk9bJVfov5NYkYfWjmzzwNqm0jwRwc/
c3sI62Xh2TleserEKkrgQ0h9snd61H8pgkOotmQ5DoZ6u3wUZsY6A8RYCr6ixXngznOj0b7BIL26
fFpohlfyQLuGNd0R127QWXdlCpEfXat2nRgZlOmnmcvh+r0JkVx5mAhOWGQEvfgZk0Jn1vkPTfgb
QJDsq05bUON/E47/U97ESdcms+jTfdysuu8y2IRNNA1I9hdtdeaAzMdQ/Hx7fbZG5HlpV6H9E6+U
s/vzFfvOpJsNtpjvzjbqxTiPrjZ/dh+QGzr4k/L8x7RAYZJGBnsc+uwq0A1N3S92+adUCl4unCcU
U1DAgHeffIr2Lv408o0ObGVEfv1Qu009OPHQ0gPy2iqhsEai7BsLztaghcyuh9h2jiVCFdk+Cwd7
amOwIHM1xYOdqYsqDf27xemqcEXr2vKn2yE0zDyBVgHJJRYREEjS+AiAxy64F73ZBch/OHIF3sVZ
WpT0qCflBGj+i815L1c0sjoHbNnPJ/6zXdNJG1IHetSM1iEm+Dji0k/JSVLQuUdS2MSJ9TqgXRf2
tOl1q0VC3FNhwcSi4gW4Ni/Z8ObZUqbXS9qBbskGurMg7lsltqJfsDvNpe1oE6nAyFkHBfS8z082
by3ZdekMCasTW5ATszsDS7GNfj6kT5RqGu9OoExoQjr8jYzyk6lWTlNvbdHY9+EgHPbWIDN9A4Ph
0Pr+vo8h61u5t1QseotjK7VJ6SSRNcQkFm68tXj6Ty2Vh/KpAnHlnuZzpecBcELrX6dq4VO5cPQQ
16z2+0NpBJ1zkGE3OX2ycl4w3F8M7ZOXydB0Fxt0RnRtkPX6zCo7LKUVVGO73tMqry3V0CmW1lZt
eftjMMPShvB5aNX2EIBCw7iBE7F4IIuPEtG632rfGrJD5BjjfI+XSitNPAcFAtbnDsozxR9NbkQs
MXeupLZuI2bzNLfljFmD5U9bQXBaJr8RY1lMRZ25TMUwBMIYEq8aC7aEiOyC347zo01h+fTzSfjk
YEJ3Sc8Q5xdYTzBIf3F1rVnTb/nK+DbVQYt1OLq3tgihyEqILEX2qyb1t8a1Px1H+pJAMDS2EJAK
9HefjiOzaHEh5RJ862lSLJ8GgKwsKM5+5sctpNui7TIb7YLadOWsTHg1pQ0uC0aPWZqB7g1fA78P
04KymhtiDNiQ021XtXxqoXWJvywNB9X7Y8vU3DCVSxU27BV2kX4cGTBypt4ocosX8nbRdGu2YJzy
E68sOZtKf9Bx6s9nm/QYFuDj4PUhgJHQ5O1/jahwB3sjM5f1mxAr9dd4QKFYJulspsW1b29ut+6V
6HwZxmTlEC6KO1ix1blZjc7ixRJvx7joMgSXr9JaBE6i5nbJfph5ZZ7O4En8XRk0bfWCfsfWIcjn
1x04Sauav7iTZS7bLizQl5KJwn/sxwMEouF03SEOTUXDr83aunTMDuBg03QRisjLMHYpGO5QoTAu
momuiiRbShpI4mnr5rWKF8Mr3OJALwJgFr+CmzRLzMUa55He3llYKf5bmg1ndEjimSXBBmhxI6xl
KcqzBR3vEVCxLPwDbZuZs/Og/tq+oUhk5w+jC8neznEH20pW4tN2jf1s6EkP5vZcJplXZacU2Ied
as15Q96iMc0Ta7aEfciMPhTmHqrH2r1fPeiqjfuoNZfl2zIsznBl9ENj3HJiBOOL1/l+d78hLtSQ
+GtbS/Q30bKBPEpzshuHrXXDuo2jskX6PAnARavwWUtmNC/Clu207Fgqq3qNxmGeTTLNJPiK0wHF
ay9Ebdv0Kv8krY3Sv4YH0ijLk8mXCDeIVwE5DbX+ZAGM0LlXm9NOLOnN6nopbqA8GXxz3zSulAEq
dWkuqsvGW0qV7ckxD7OW+04zOg9St55H7zZtbOTs/MIVWUhzLOFUGctpMznWqx6lqYiOH9dXw04A
7S7WsznrDaRc5rzmtEnKaHYxsJPMR+936KJ8rz9jccxGmswObot1PUq8rigeVidEP64it8rLcPyj
kecV75Gwdrnc1vauet5GFdnTOU27Eko9azGMIEjWwivH4GRpCquuwE3TnEd62DNyhpM5HofK05Ku
gD+TwkMAnv7KWc4y+Fqk9BdXh6B0DFueleMaafXbwvHyKFYRuWN1CLrBE+VDkKUpjDV0tvfMlIG+
KhV6rLYS3oXhpF1QXdL/nlvV16KYixCC4wJDkO3h6nW4d0yWvqV1MtC/2ZuZQG5gZ8qyAJHYDCZy
97/DENhwvRrVl+geHlqlko44mJm1wzHnBEksX+gv4f5xWWKFTgtBuit6Rp9IJMVpdy7ErGfMqYaS
l7YXg3HX1HQF4iZMQxYGSTQPLQtga/A3Toaoq/mcPA5VoLbG9KlC1945S2iEneNKWASZjZXrx2NJ
V9jev6xq0fPcuFFBLskYjY5HQVdQKNxXpQho1KHLczwt4DXWGqgkRyJlNHiC7qjGh6Foxrxhvgyx
tScCtRZruUJ8Tt9yzpOW253PyuIKDm+p59RY9AJDHEg/eQ8IqXquolpPzTSB8c45YkM1cw9T03NZ
Cqlvj67rHEc9k3AT/M1bZOvflTQxRU7izhEJoFgGgiL4/n31pFtPgWCHfIUeHNKnb5Mxsmq65N3H
jbzN0785vVdeOSbEJnfvU20cP/7vST5+jkyBXV5BgVlzA1ZjiOm5zH2Zdyc5hLUMGtmthWtltpPl
5h0BeNZGsXd8UO02DSw1Iu+xy84aK1pTjw52Ma3+l6geW2ZpsuuKj9iSHFuXkOZIpyiG1FE7vVkN
aS57NMhM9RwdZ7CV7CDs2nFMws6J0RIJ8He2Ttcx1NG5eXy0x+XhpyVc7dTT4KQ2915ANahLQNQK
1mlmdfoywhU+f1xbZQbifjNydxzOGSmy3rE8LqRtXEfukkHqb7Hyruf/HACMrC76KvWtHyfU2CgF
d0lbIbob7A3Ta8ribKORepEnmc5ogS7Nx5Y9DSxGZz568F3P+RTY6hm5Vqhn0YzEY2XwUIyzXHst
tsoX2pN+cacs5KWCcpuPQAip75+Wg0zM92OVVRmNrFnI9wrlWJlzWvZrYA0XznGt5AXsSMHJ+5RH
BdSL5n7JnZIv4QRouXgBtpRzfrLU5pv3eG5ouO6kMhCNSMw+S7m4V4iWkGmoJLnNioQBKRsekxjP
gjbT23nkfOVv5Tr6RXgocRaX9dyJ+mpp6WtvkQYAZ+FSp4vRKCBtCKHCyOfFoHpecBq96rpWIz/X
eiaJ5pmzRapIkcuvridopkkKzF3B1S2RtdOD36QLUQBFHL325whTXhwWR9lYmBAunzFE9p4jtt4v
RpNGGmDLUbV8N+Gkwd5kVQs/3el7OrkYIOegZVVUxLs/VrenZRN2DsF0nADxY8/Q/1AxYX06g8p7
cETYzsO9AvM0+6fDcegLyqlMkSOXrWREZTb33t7fTAsrN3Sunj5rgUwFnhMf7dYuOeZPw76cmQFr
tPV4hzy3eYEpTPF5lZMKNeK82sgrQ6xRNlFMymL1AVlJC9LinY+4K4t68saedXVMsmyWV3XpYUQS
L7XPshS5DQOiiLfUW0pYTtZQQXFNvjS1SkLfuiZ2ahCgJDHhXdSlr/fT4KJClycZZUpMpUP3DWde
v2JpigOxnp68MXd0qsAew5JcfFE1Gf/erRWj/D7jnqXG+UyXSZdfR06hk5TtyHF3FZSp4w83Lmms
Nd0vaWGs4uDP0qv6HakLy3fjgCSQ/+hmEOQr2hgh5BTo+rkbo4LcTx8btZfq5dbZHZXN3XEmi6El
E+3kZu5M5/OGeHlwU27jbNx1ONNkFTapIv8Re8v6Mma5MQMFJUq9jGRjYPwJL3WWCtFunc2lvtPO
8tGPVqGsZ3ep/Ora95Vc4XO0234w/kDFsljSPSeaU3kxvAGlQoaisoLugYzkXA7fzEwVWYZ20uqI
5XYO8G3USzTlk7K/92lIagIywHGqo8Swt7582NzRdtt45HRYCPYtREuow9KWRusRq7wuIjuZ+KMR
THEwU5laAF69jeT4LBWcMkwPIjarHtabuamqSds/em61NcH715s372v9CYrSzFla2PpvVNdppUnW
bNUfTB2yE/WeyF3XNiDElmzlDG8xvd6G1ZKg/uZA78qo1u+8L1l8SiwRmDL91jEfrs0pbIjdsnZO
EFt2Z4ZfRxFkc4vsZkP23F03tIvOZtXoXZ4Zm04H9rQX8uLilg1nCqCmceea1B+uyVvqOy9zKo2P
7xfyuogjTbFUjLtjxNbkxRaUcdHI0b0pjwarPCYaFY3lrAa6c3USsu/AMLm7OoPFJY0hMxyNuzH3
JGMeZqp40zmIX+3GCTqojTukD/VtjW8bjnY0zpE49Ua9yaWty4y7Zl70mgzSzS6RqoWwpa73oqjY
jYfjhJAH1kavpKOY73V7yyguhO1UQfiLxNengJ5cDvaBFQz1RQD10Oe0MoxMOKclrYKibX3uOsiy
hd0wo1R7rQxX7yCoDPXumnKl7/0X0d3H2E5fHjETmCg1SzjX/xTYduPSGnMfkKo6mkaoKfW+Ig5g
J/38Up+KNOwmADsm1yJlxc/PRG9zWKowxZX89xoxy6VtEyVT1/0C/liv7ghAGi+0xfGEW7dzeWTv
xvHn9/IxheDRXQsaQuPgfcrhrHP7Y9IrnRy4Ttl6d0DIMWO5Z2l/vO/hHNtvLa7zr+b5rxeEtYvE
ARgftA+hOfl4wRJmGauqzfRWLQ0HRVZy4p8Fa4mZe9/ZPx/g5+4JRqghZ3SEQlYCw8TnROZSFW7W
IFh8+24xZrHppP3qO6tHN43bo41WyHTrbsbZWYtdPUJk8+g6HabB6DeX8+gXd/RxpTPnhFKoHFAa
Ba9Fiu5TonGNTGMOVkfdVsdNNePXsceXsUyx63k45TwC4Y4rOzNyOBxwLQyhb6SQjhohqVFE9gev
dlrPjKEM8GnmVFLxcfZHal3nq0M8mczHepY8mtmfD+LzY+TB0WVMMxAIcQB3n6usnLtqsBdjuhZ9
qS3T9uYIyd5rxpvVCEf3Fwi0/+t6HrzL9GXBpud/ZkUJFrwROzTH6/djb0FYt4jNFsvaxoCdsv8o
tQaiztIdkowPJCEdzp/NgYN+t4VwecFxo71gnGT9NIKyYl80vdIHxs8nVNuX/80tkZ+NKD+hsQAo
hbItv3/cF/MKO1a3eeVp0BgdBE30owfOo4+g5y+34F8vxaN7I84DUk6R95Opq1O7XsfMz06PrsiE
/gy2ZrFVzcvPR/Wptsa3g9AAhWYzi8QBWNaPw2rMQaTFIqMfZkGa+n1b2X6pXUUkb3Q4OYdTQwts
7XZ2EAddRaUjrnBFezhpmyW4L2YTI/iL+zpCRP404eQwmQKtLPwGGICo8eOdmSb1oiDXzd7g3EW/
t71FoyRGFCTG9o9+ayi0J22fkfMFNJtuRLHx4GWDVV/gRQANypK2lGSkLm2XnIj5tUa7LNN0tjO1
6ut0yUu0b5PUphT2vVeqJjzrCttt1L6uxg25HbM1/b7ehZ1HCvDSWWhS979Gxzpj6RMkOV/SprbU
clVmYoqA8oyTn8NwaBZASE4JgIK8puWtkCyRd8cpMPg3AYPhrJcokUPIIea/mddjCFS+zSZQS5sj
hZBVuyfzZBs42i04tOq6sUemG9fPH4Nrp6+0k2kcfS5J0ZbnZsrQAspf9kONqmzTQ1SU73wZVAXk
Ee+pGMVxLuJ3B+ttC1Hxm5nfTYXauQjURMaLmKf07b0MWy4Jx7r2YEyqKHmWQDzYE+dRZ6iK6t7B
HY+ca38dIleeFaht6yRFP3Xkf9djfBjNa++onSjHmnQwmaGA6kdciCGklcQARzoD3lbgaD37a6Qi
Gcz7TNGAq755cO1sLZT55Ksh4rZKqHyu26GnuPEtl2TBsx3rHJjDQXTKsoqktnCG/1gJifvw3POX
2X4EzLwO4TXpvFTeAMAtSntf0I2LJrbEoEGLCMSMGv8efgme7W5e7K2DYZm+6HZCuZ12nDBZ3TWd
L8uoH/oNDhQEYYnyIxpMkiUXZn8C8HKYn32zLlexS10CAVQFgqbufm/ICMEkHB5Lge82UlGnz/zL
sOY8KQ6NqHwYOd/9PxLy2n9dm0EfhselgeIeXmoTVCWhJCpl+SjjqTNh18fCZvRSwIRYlnY803UU
feNwacM72dAVi8aYlyEXlWXznUcXcLFb8zk9yd3JOc1NZzuru2U6JcPS3gadbycLuo7XQT5UJrns
qfuWsqhP3cxr+5jdJ56LTla/Z2be7pbISomRK2c4IQgn1QWA9SKU5mNbsh2bWfqX/pzLXeAKBD4U
AuAw2i3uvmjz8QsElgMyCMoZ9uFqOhUr1q9/CDne0RgvLzq6Ny/qqR/2Hg1PCQCZ7HRqx2gnojm8
CaRQ4A1k/pL3wI8rARno6jbNzksjdR5uNrztaUN1upGey1eHaA+5RRMcZr7yLCROfO6WdjwBj5G+
qKisTkp4Wbd4jQrvIAqzvZOomW1xReqojw2nze7nZQufKqNBdcEZ629zaOd70x7Mc7rCRI4QgOFc
uqQPD93QN68wAqc3JDVzcFSDE71YlKCIsyxp3U52IfKDXBtjb/X1cNtPLokQTMGuX5fx3Om7tYRk
cEYnN4hSEf6eT3a0noGMGH/0tub6akc5EH7ltVjjCa6R1xB6nHpnpAaCFeiYeDvXGoobtKBg/wRD
cOH1g6WSNBTtk1n08hL1avOi9y29QlNP13azaT5fcLOvzKCczsjKG+d56Qh7F2L9Xqx5dpp420KL
Pi3wjt9nqeZXZRhLYufW9tT3RWuDdJDAGretZ+WKSlYxSK5u3MltLpdzUOMqi00oUa9XK8AQE+ol
0+yg74KkQyXPu0V1B1uO9oVX1QsNYN6DN68/zDFNr12L7TP147Aj5WnmcbbUU7Dz1tbZu8HQXEs6
i76vcsFXNCm7Zz3KDmAzyiSAlk3Gxui4T1TMEU2wq+YE2gEnts16uAGVX970Yh1K0ORDdq/Eqn7v
FokyMWKcS5JanSzgXjArKsEhuUA23iK2xKWv8msEV1iVNFBlPBW13GKKT/VD0+YqlnKybiKKG2fS
7sJk7Mz03M0b96kPEfIoqENMlEPckYumQ0wzkSJSHrNLPzRaNLzg6HzqDJytXYjfWMRe0Su0S/zy
gKH3/SRC2fh0sFrxFfwQmJNZdPd228iTaVysk0JO/lPnpPcz8fv9puotPFHSXeNCIcC4MiEnYgjG
cY97uoI8jjwYnVxFJbnMhtgUE/TyUUlvO/6xFWdBH91HzRA9O4uEKBgl2Odpm7bXkQW+m4LWvnIB
PMC44ts7tajhDr/XiL25mSDC7svHzWybE6eyUhBjpLmvBd29nGULFsks8pA8lVci8knBKJF9U5yU
3tjdgzlzuP/JPrfMxjkUvtN/J1+ovkaN6E6ttYru6rrbLrK+UPslwOQSntf5deOaw3k3uvPXpk+7
bx2SuD+ccsI42Gqdrt21ZvOQa4PafhgvoDGbz/J5cVrySWFzkvq1uyNsB/lJOiY624wuvYRfsrvZ
UHS/D0npfFdbOHzjwM9O2WzB1WYZA9gqPz9UUepdUnm3nASimmoXbmvjsN675rBlRvu1pDSAKkwr
FQLslXnooL34Lgd6Awn6t+2yi9zxAgBVSdaibr9lzkZfpchq5A+CMjy1qEUmk0QfOZwyh4pBZ7wY
qQ027nL1IOaPEoge8cF3wUiqPbwsPWcKhr3ZIhAxxFUk08vZkNlXsj/VteGuzQMMyU+aHJIEdG49
0K827ooxKK7hrAMW6kkrP49aaT+OdLtBLSpm8woI0nif29OkToRdOW4SCSu4cNO2Cw+RWTfReS1C
uaO+DDPaRB1+B80+zVTFNiBsWDtpc90a4BAuVkMFzLVvzkN3qaKJApS1dNZ81riq/uIsrnETNFEu
E3/pRLsXkexuiyyf6j2l6FVc1DmSlTsD1mGQminEnCfB1Pfb7Ro23ShOtOsBy6miUawtmbV2zsrz
klxBVyVWgOeSePWYTldkcYo+cUYr+zYHuiG5NSv/Ehhhau3onYZbYiBBMDx4OVEpXa1GJwcPikkT
GrQsPUVNLjj37MVsim+bs6b2BMOfMiO46jF25lnoUqk4URWkd7C59t54F0EeV4AMyqoIyghULqoy
Mdxoucsd0DyxLdzqpl0tYzuZCYBRqgmUbV7OUbE0CRrOZnAVVJjTHcC9bdeScTsv6NpKkHEvzwdj
XfriS7UafoSI6FQ35lLTPm/XpUaPSRsN7GFwC5pFVr/wK5vEf9+yH0LKrslorXa9d62xEigLUTWO
64b0c7INCwI5Tr1SkArGojxtcji599nszVdlTvp2Vyz5cupkrhXuYNYSAam6orPO4J6QlElHL1hj
e6Yq7w/2cG140RIkdZG6fYzSg0OKkFzigyWN7mWKcE2cDsm+kxbCEmefTcIe7QQXDkmhBMwAEDmt
i+TfQu3XBjhmIw2KVYIlHfhAaxr5kv/ACKnQ3wtZydjLlLVE+7Kmy1Hspb20nneFZpQ/3lNkrtPT
QoXuUzZNj9smsvtMyEdkBbwiJkyo72YwJ/s0TLsTk8PDxEj4HWW5ANWO1a6uOycfDxNU3IlUcpMx
3X2mjOvaq++6pvJ3Xeev8RjmLvZ1GuofQ5Zuh6CtKC9mS3pF5RNuCGvpYXfeOGzcr1EvnDs4ertu
l0/koFgPLJgYnN78YrWyvJGq6cN9HwTZZd827d2o+iHbj0s2pWdks7MghjQtOqvbQu3sRlWHUqUe
0bFp7WlnbC/K1DOu7HJxL2xJMbXNeorqCJ+2O9tOp6dmDMaTbbHtKob+sap3ZjSpfi8tv70G1zgP
Z7KbU0SnZnOh0zkrEtfvJxlHVp2CbQWoOZ71PoPbryTf77a0y19S6vHqpKDut+vYlHO8rWV3zSnP
4Q8XWbWjW6164RbSW06d/DDCcpKMjRQPRZ5Zj2QElwNgIvqVzKg+BDIovhqF2SVT7Yvfzaa+r6AM
o3roNofATovv7WwP0IY5bfvdMdPufLSddInTbinCJCdpew7dGYPOTDLvyD0nNP86XwrCkvNptvIf
pXCCxzLNrN9Ly5kvJyrKO0/CNQwj8fpAUcAutU1bJM29prry09TBb8U46kXo/nBRLjBx22t9ai92
/9xOoZHvKz+nQEuSu6XF0GvQwOwhQqNdvdpakpjBXFiJU2FHYh+mRe+qkr39LIQYkAKvuIe4qAIR
JiXfm5CWY02IVUJJ5cPVsCOEn6oOX6vMzmvZDv+SRG0iKaXjmI8cvHMH5344T6fGQDfWIAvjNFee
fa/xDHB0TiXk+ash4VpciucRbj+OByJPJD5SUFpt6jmXlBS7C4n+EGo0GS7N5dKP8rm0ByjyetKf
U5yjyP0DcQH2CpuSOG2UZFdfJqppU0ylcELhd3LOSZ6j6zfny4YzD5z11QXamh7qQAwX7kr8Fhu4
I8OuSpXh7Q1Vg0U2N7Ryhr6qvgdygsGmd2gTh0bMvB7nwIKlqw8j0Er4cLE/zKI6mXGqzrF+zbxf
lBBQ68E5h1bA1hvttSNmy0jGVCME19r05L6TE50PIGVYRIkraoivyumQTT4lnrpMihInrdvrMHaC
PUPlNj6106Tb700/NuUXG2L4fkdUkZaYtMhHKizpkC+s4P41bcgx6Zd0tGqBBf/ZUwWvkdEkkxHC
3wsze1Mu5lUpWr+ll9xgZ0K2tom6H5OAA9dbd4K6WlihhcMpD2XeBEFUebGGKSmdpB8JwOTXaiJr
5cQL8PNoPHSjVPnvWVa6bbab2SqUd+gSguc7nhaaB4dDhq/WnI1iNOo/etUvk7cX4LLqZu8paoB3
qWlTEzqRALiGZtetrmEWX4tRljwH1wDGNRYgrKlNTMDvGf4rrGmByTz2RbPuIglN6u9e59ni7phE
NqQuhAxVpFO2tpUu8gJySQ0pAMeg6zPswy14ydzUXPwT8N4b+01ZfZR/H+UsDDg4QxJwBpFtWiBH
43SY4+FhFCQUwssBh3K5NgtoeNxkzHoY3k5QgLN5Whx5RVs8O+HYTDWS9cO4NhfOyPA22CNAf2jZ
8d6p0ztnoLnS3/sAaHPn3BxHBWXWzskHfBxih0wdpAwL7LEmZi9BR13ZgMxw3WWExVyjHCcqdE/y
IajXVZIdnsjw5glQr7Ga3X3WLG5e7eUMEigid9C04eWG6wfBgVH5KdW5KY3g9rRcFUH+uW6OSzvy
/1B3Js1xI9mW/kVIwzxsegEEYmSQwVGkNjCRlDDPgzvw698HZXW/JFVPsupVt1lZLaqSiYgA4H79
3nO+05VPjTsWjwqqn8HXychwfaKS5RKiginf8XZSZaHKT7o8rO3eSzZTh35G+oveMhRd7HH+qf4/
emk8XYjamfb0p9OrWo2MINft8Zxp81yGjVEiIps8BtSNUtxnnhTOoaWEc3yjambTl5XIq103qKgr
pduICtPQlL83ixrlLK1mSVAm++i4GYxlvutTUlspEJQipALlhBhljWXtOtscyk1ErOWrskRybnwt
Fq125+Zpbm1EWlVvncpg3e8zYlKJblQmTiNdhlOfcqLr92Ni5dN7rMi140JFrVdg1JN4i39sIj2t
HDUX0ZDeelUQqWZNdsis9nutr52XgtAsGpZOpMd1QEMxtTihOnN/Xbq2Om7AyYzDM5IM5Bx+16D+
C9CatBMFkqajd6K5dR1z8i59s6UOP0sGgdIXRu6EDlyAoxL3NRL70cL0geavKZGU6DM0C7eyPEZl
ypDs8FNwYxwZK76B5m/fNkWbBSMNs9cFIQXPRuTdjopa8z3huNpaIy8zN3tjeuR7hBmaj+8Koiqa
h0AWwXsgdPvK4VIkt05WkqTao69K91Qw9rGDYpC+skQa886YzOyuFkZ0Rr4Zv8edxi/vCtJCBhwU
dEaWJZUEEaji0ZXWeBHAffkK2OuYWjtlzWrqlJgocsu702gfOhsvq8VBo2mRbgSanS/CMPE3Wnlv
7iszy5BNdtZ9G8X1lshl9dnues33HPSRSVcsOAf6NQvateZrvJ6Er+ljP2E2KyqE+146EYMZ2x2q
ub5akKnGkZB8XK9YJRuchoOmcmZ9y+SK+S+cDHzQ8WRMLL0KPozUHxoH2SNAy5aioJr7szE241Ws
a5O7Ua24cbYINJoHIZ0BNfRQ8S1RKThfzS5xY7+kAIftvFa8PRSDyqemJlTbziMPmUzepsmGDT1D
EUa75LKUdAD8xW4aO8wnhH8bQy3TcGklfxNbyPyQs5QNBIrmh+iTKoRaIwMxWPOLw2oxESdZdc2m
aCf3rodhRdaFYhEOoKA1OhqlXp8NCDYnNylyB/lSBAWy0yLvpCiJ/joXaX6UStNf0BBmAdo0/Rtu
nbFi/uF4c5BafdYFgJTTeTOKOev9onNJJBiT1C1YfzujOGWaPlvbwRbWkxIljbymc5UbNAPqcvaL
ptReUg8lhl8iELmuUb6ooSOsmUOBp+O2aCPVKsNSy5KH3JKdgI/B/jxRn28So2vd9Xezb4RBqht9
lzq6dknieQYhpMX+NBYvBtS0526oaz8h4/mOqMEWAVc88cgXHchjoa5h4lIJFCqPczdiO+rpu3yt
4lE5dBkv9aZLc4eAsKE+DlaLB6Vz8iv6As5eiVT3iY5x6vAYxPYrMYtGKE21v5u6WT/kfT3oQTa5
Yq3W1BJJT0WLx+l7d0/cZmVvFk+hcCpTT+4g7EzFHS7edNPR3IIP2ptm0BrWGFK+aKdqJnWrzIT2
nJAP8+xFg+Y3/ahi6bRyKM5F9AO5swqAzhweXcr9nWZG2muNMv5Z5U8sX5H8cFgRnvECuWeJ+GDX
TANvnTt+QzhNksO4xhS7Q61qvAfLxSOCgIpGI/yA/aAjyNTtjQ3M4RNdNOVKtHr3JaPZsXElB5W2
TqvFl4lWPyluYd5n4KMIGKSrf2iaSmNEhwI0N4y3eaT734V5Qz+oe2WDIiVlw2wed9UzJ9q6bO46
s69N62bIkpZVvifeEs1U1+JYQbwg5wxYOYaLxqhvzBmJz7wTOh4SfWPUqhySgzomZbYcEJjPwyOh
msJ6syoTFG9Wu+VgBpHZqWti9GSZomPxylHZMGtDt5F5WmqrGwSB2kLZ6KqEWIEX6FR5IP2DLqZv
69LammYl3K92VQ0sKm2TF7JgHbMS1dpQ56Gf2CizHccIbUy0X8ikKeNRe814tHlpkNcTVDVPSVN/
V1tldqBW0daHlNY3Ys4TJqmk1aNiauJoFbfzDLaMQeIsXtT2djLcgSNMaki7655ql5THbMOA2OXc
h5Upldl1ltX9WEP4tQm9CNXGGPv2dcyXiWRc/i1NOgcC0Do74AIYqZ32pGBZ8JvoWK/fxLRj1St2
SSwnp/0yKvGiW6QSuTn/Hxp9x5YnZeg5MJ9IcIwKO5AqAM0/gbk/TnuZGsIgsvHOwm1kSMdM5uNs
LrWIE7FArb3ndbN6m8q/hR9A3gpuOMRPgA+/Hwh+nMmvV8TGzbBy9Q4z8v2MF6U55w4qfonv5d9X
nP5W1RgWMagmB+LEHBHBTapUsHykIEL/RbD7j0gMu+/1yjDoP1IXPtIb/tdDXfKf3/4j5/Stq/v6
x/D5n/oAd/h/g+ZgoX74n2EOnOlrvso/MQ7rH/xNcTDNvyzKBA40xCVAclhd+n9DHEzjLwwWwABV
Gws6skuoOP+COADj+4tnSyPxUQe+z/rJw8e0dgU5KJr+l6nzwK6nAx2jC7lr/wHJ4efM/r9HzK7G
oYj2Ab5iE/s3MIdPQo8OT7+a5pycsAt3NsM+a6ar7i53BByqd8ZAoEuE/F+jK9ZObyo4bD/Km/Ke
VEdroChVl0NdVS8kYEoqw7iD8EoPlypcrZI6QPHJ0VNMZX1BuUhJyVTNOVdaFNXB4tqD9C0ObA/C
sqInDukpwiljKPCRVuVVXXX1uKlMhckF29kmdkx59izTWzZoYZpzkavLMxJkE+hbbrLF9fWGYdBj
SwbMF0UY9RqA11ijr7aavcP/Qu+4Fi6gGBF9QZJRvUmvs5U/OHA+YazWH9RCuULPD8Q5KpqfiYD/
MCUmHliJomQ/S61Ce1jqsYO66RaUhDkju3rutXc0+QVKVnPpKYSEZMIY9e0dDaT8y4xR4sfSFgv8
96HRGEyVduXT2r7HXirpeVYmnoeksJAliyX+w4f/iGP4+dlXVzeAo9VB/UuwXKEscdHODPcQNTSh
oAuxq/RZhjRk3LDN0j8htz/RyH+94CfphRH9zPhG61na5LNn6k3JMYrTCk5FE3hOvu0cJlcMmjiO
Glslqa6KpbgGv37sovkLZx42X5Toudj/4w3+F/Dkn4CGj/KTvz+XreJM5N1z2NuNj4u73vVS8MAT
LyejyF+isj7Sl4jO/xdXgceCV4afHQnnx6s0Co0Hx2l4VBRrNRJrXdga4/SHm2p83Dd+fhkbJi+c
A9z7yIU+veIG0vTUzOisO5mrlBz6TYXJmxbFJ70Q0VMyJprup8yGvqhUEk+dZSvUUraaMUBb2h9U
DVGYcgWSnrAlxH42LMnGK8v8u6YXvcHTGWnhMko7obBWsLOYCclFbNGhiIzz6MXjRTNkmYVZETf3
U9FXz22T2MfZKjuGEFERxqled35bjYKjhN5XPUfP4iDViSYsiuCFgDaDicPPX/8/2s3+x13oA2Ho
/zf60BoT/D/vV7vvXfmtmv+5X61/8Pd+pVl/oTWCTo/WFLETy9j/3q+sv1zGPCQWsJuhNmNb+j/7
lcUfwQLiGcN/hdtVRU36r+3KdP7i+SZe2kCGR+QDHu7/YLf6+CQ7KnMaVlWTi9gO0eWfYfaLE5WN
MRDAHeH5cxja2ZVYCVdEZWxSU1rd2Sai+k3DnfkH9MVazf33NvnzyvwqqPcIAbN5XdnG/2k1d0Sf
Z0qc0Ont1yXKSVT1tbWHyAljo4Fg5AkbjehI6fu9L0fsfP+4Q/9mPfqkEF2vTxAQWlyqiHWT/vwO
D2bf9ABH6gDqT636yEZMI3Dtvt7VvfQe0Y8X3019rvQN2DktSNk76t3Qq+bu9x/kU9W7fg4HO7ON
Vo38dh6Sj7/DpNZF284ryTtbrJNq5MmzaYziOGLNTv/wpT/uRj+/M+cKkl3ZkKi1f2aW/WMnxZgn
lolU6SAvI3N6cCPCli26n8p5QBE8bqbakpfff71fHzC+nk4NAcVYw3q07gv/uCSrvhxGlbjYAR8p
0ZS9tPJDQVuQtKFUkbtOpmpz7eDxff39hf/d72oiGSX/iKoPfP2nC1c2HZ1GYxCKXse+xlQTZUdD
KutMI2YU//ur/fo0Aw+kTKHu5GHinPjxatOclqPMmQPnRWGd+rJ/z5gejttFMuWcgPHQbOiYt4iq
+sN79G9+YFYQ3lwKTr6o9enKzTgYpMcZJeAN2zpNmST3E+Pwpoizd1Ax3iFfn6vff9v1pn18d9dN
XNdW0BHkis9sT7moI0ZvOiMNOVuvllbzpGasVH+4zK+3EM38mtW1UiksyO0ff9TK6FF3N7IIhMXy
4Ct50vsRao/3pUoIOfr9d/pE91pfjvV0QNWAHwE2zOcFwWHSVbW6XgcT9ugnh0kgwBpNHXeaRhZ6
SJSJmTNaSxJGbqMBUE3QC0C+50hSP+oKUXa5oiT+8LF+/Q0crDyuqhMKwQbymeGauyR9DxFYyhHv
3HxSoxLBy+Dl4pymifcfr0VsOLhmWYvWQ/Hniy1oaBKJfBQpibBOA5KoHY5Y2hO9KZqX3//evz5D
6+ammYAOWZJgHn68uTYrUMY7UgcYD72dkQmeobIBVfGHYu3XN9PB6bDy/jB4sNt8WoCGSJP0qdYG
PdqhczYrxW4RRCIVS0sQlG15ePEVWT4wa56yP1z71/V2xRxzGCHnHsTU59TloYJJR1efU5ujs7uN
KT1qHVVPHNigpfPzSE78n8TX/+Z3dYAl6swEYSD/8tK0mhvjPLTLIMEBe1GWogDrI9zN7+/eL6sO
8S8uSwCqddWCFLP+//9Y1hH0LNnCN4YopykX18yic8Ss5pinYxRI023u6WO5N7+/qLYeEj6sO6yt
5BvYxvqictVPh5u6W3XOkxxxsHmJd4qM2N0j6mvo56Kk2SvFMsc7ovSINa5oQ6b+XNjxe1qV1b5X
p8U7ZMgQOeeNmfbH8PRffndu9Jq9s5q+zF/rGSJbPaKIlDlYSJfbwdfPSI+1LU7vmj65vlM52QnI
RXKJyhhVFVTbAyOpmNd4yb+nDnMhjNRWW4euMaZ/eq9/eQngiboqFY++rnGcRz/erkmmi5uRCRwM
WuZ+6Yap/LqQI8dokob/7ZJVinpOC4UHkzqRMlBbOgnpfkGbX1EgfrFw8u11wOXMaWLkc44TCaKj
u9FZ86DxzaHGBEzm55ZuSwTv44QBDUABcgV+LLkhwyR/rzsepmBihLpsZ+kOYiuqUmf2oqyjPrOZ
e5TAzDbOwpbudzDeldz3kZ3RR63bQmwbHe68r8+654S6mhfHePbGdBuv71anZnEGjkjyIcA63ElC
Si8qyrCtjqgLaZWQxZtD5FWgCuzvgSvLJEa6y5SWs+IkL3W+oAVNpOGeMNMxqZmaiYpoWEo3f8ns
TF6nqiGH8PdP9Of7wqpOHe85a+4J3qDPpiBZ5DIpJ6ytynUxbcsKuUZobmr7T/n2627x8d0xTYN/
vw72DLM6svLPvc5Mjh1MArJ2dZNMn2+KjpHSx6tQ9wH9KvBNS4fAdgJHEC5qRrBNNhiXKGUgE6nR
1DOJ7owrUsuta7sCmLyJbS+5LP1CHAVYdKkrPkEONhJHQcIXe1p0t+Tl0jK8mpYkTMplCAA5Fztd
oIJ1IqxXWzGkXxd9UhQs41ET9IJZed3QyUllo34T/byvZZs9E8gUd74b5eIecTmiCgoe13f5Nfsg
aVDH9bO2ZBu7bW/XJTHdYpM091HkNEgodXe6QiWTBdgN7G6XDSq6ncElBNyPkWscWQ+cTVKZHWoe
hyjIgAGYUMHZuM6taDoLMV8S6Lmi2pivFbXbRJ7SNjuimu0ds3q5ZSja1ZijteULY8tDQ4TU8o2b
rgVmT1to0yay6HcK+EyTYa4Q3VbBY/5A+LLnR8vYB32TA3Ab5uxWmxrGHQOfYg611lbsPdGdylEF
57TJMB/fRurc3DEUye91PSm/w4Mh4MtL6Hn4GsGmWkCAqdxFY3wzek1r7MBvraEZfe/96Bi21bxq
ivUcTRVDiVpbGE0yVIBHYfTG6JPUN17UNGpvNWsqDjbPyVWF0OuoDMbW7jx32xmS6E9U9dfVTMBL
YyrZLnXHnuwVzYKbH8O0H/aYGr4zfvqqZMnMUXIU3nPHE3WXKDSeajQQK0scZ20hNONlUFsNTK2L
o6SInqxK6Besgj2sGv1dy+IqRMvrApBbFA0t1DzNW0iCnkqqmaOf59LOTgjjrDswDYzVFvxNg08W
TO5zse6HnB1CAWuF0nQ3uaOWX2MRfmOQeA9ywPXHThfzbpIlskaCYRcsB4b21CBKiHdRrOtbBk7q
rY6TEFSZhY05BkYUp8tbJybqMQsRUQ+d1ycQdbxDQDmERQ52O/LKJd9wfKt3Zo08zOZBRBupez1R
cCO/YKYodtgrynAkfXjA4RzlURSk0DIftDh7SKBdx0cOLcUh71QDRn+V9jt91Q+G2JqLL70kkhWc
r4UFg5gkthHFLAJZ1OOlXBQV94xQNyPI2XM82vLIMdvm5U5fJiaQfp119xFkDX8ohN/SAiT+9akj
6iXj5Oiv2CkEpNVhlpEMBfu4L1i4UKiIZgP2Md8W7ahZ4YKo8l3PvKUNmCNqxaanv3nT1P1Eby9h
titzA2u+JZYwxczjL7nswsmMzdtJasqN3iUc4QcoSnpsBJOVPFb4cw+OF9837dDewhZI35PJLg+Q
ka6yoX/w8Jps7FLnMbW+ISD9luMZy/y+yqevVDvvnsnmhjMR+0VrPmczIpOOk8tBYnEOiCW5w+B7
o8x1dVJbU/mSRcuNJR2BYi990Zb3rkof3dh7R8UlaaPPx1kFsRdFse+M5AYMPbArrd2AX6lCVMgv
cexNASapG03p4QBbzTarlkfDGWRQqvIU2/JcxRGqYLt+jBXN2AF/+zHODAtd/cUDw6wm6aNHOrhv
27UdlGPrBuSrfEOpggoqb+Y36rs7aSwPrpqrW4WRtq8TkoV+GtpmjWDPz/r4Clf7rkgif+q0O6QR
bpCw8V7VJcN2rUHbM0k76OqMtANbuynMmTu0MBJOsviK8hMSC0D3TdogsRcY9q+ZlAp/LAUtQshy
XEG1jvQgVTA5OBvKsjYhSilBGxv1NUqWzHfaCA6D0RCENBgrpkbxCT1/iAX8G1ktFAgWOnrekxHa
FaP/+F43eIfcqr7JZ2LLBlFSCaff3SQxD1Rv4Je6VkfDm2nWe07h0fgZeKn3obCGZ2uA0xbxnl0R
6N4EJlHZuD746FLx9koz3eTY1JHA6fLeJNo50MrqEc7taXGYPXfeesiI0zHQLVB+zYKFwj0vPRJm
D8tJv2goJlAVhoVeniatf67y6Nh3BX4miZtFMccQjXMd0Mzx8L5IYxN3KdLfye2vC6d4dOCZM/vW
VG5M6Ty0y6JsEPI9ZuhBFCu+Lai/MPgY0i8sQS6r+xbb8xSwxiK6aZn7NEqCCydON5POilghR/Ed
qGHgcHtr4+l5fM6a5g2087FNcvfoDbgLZFH9wACW0IAu0x8cD5PALCIV31OdvA/RUp062N9bEuaK
e9MaiscF0kaI18qjulEW5sRVwwKtkUgS51uYIDuq5l0j9Nnnmfiul4jKdI2mxtjP6Rkln3tARn2X
aOZeE9M9Su6rYWzuql5mz1K2t2mcWoTiOXOgN+4bQxsgTUlhHBYEZPSz5iy0U6RdWtuFUSE7HEwp
IcyZfde1oNysmkGXkDsbY7OJHAopZcLzbj7WOYcLFBy+28aXLE+OiDivFjnd6knLQjdO17qZX+dO
8xBhmvEZx7iMcqYfsERxYDTzVRJrrBtVdTXpo+WLOKl9xIc/0LaBlWTgZJxS0lwoVcUprzEp1CVh
E3Tyr8hw24GyJeRTn5wDMptbo+LpR94aweBYb3g5vDjx1G+wn+0UFhyUplWSX6uxKH2gQ3jsqurR
Q6XNySbxza4Xip/rTOE6Gn88i4s54oWZr9t+Pg6dt4TG6L2wgMNqSJev0ZSmPYI2NnHDzqhTlBi2
k66eQX00aHitAJX9eCtKHkpaF6U/5wX5DmlUE2WE/q9bED0k4NyCCk7Z5KUhMRe7xE0Cw5z5Z4b0
Ll85Lw24bERm5TeB5DLIl+pdTQm9oxvgbd1x8F2zAuBsJqjoJuOmoo4OhIgeILdegZGnKaPbtV96
zbdYaKcp9iTJcPm4t2JT22RG3yKOUL5MjZ2emeM5wdhE13VNhpRGg6Eo84NaPEQO1hcxb+apCZHD
nSBCn50kC1W3YzeuqjEQkaL6bU7eI6idEIXEezolb7hhD/H62yb28mCpaFbmxXQOAjx90Jcdf1HS
huv0QtvgP3B9TDW7BoqaAjlja3X6ZfWeWeo9vJloK9t+ZxvKU8SpTWRjoOnmhUpjq3rL5JvkPtPR
eEc6fezT+rSoyq5TdVDvY77ikZRtnM/byXEvdJUf1TJ6R6W7tQYrpHMUorAM69q5F9gllt4q8M7n
L/B+NtiGHmuXMLGRHXY1TpiTaaJx6/Kt4RYX+qekJI1THerwYZEHFTY9sJSZHsxfgGUaA8ysRwAi
KNjt3q8QzSVGJPae5CkAhrVLrAkRiOjuW0T3naI0W5d+GiysteBR6id1cBlkkaZcKOqdHjvYWWk3
2VI5afVA3qOaD0d7xkhZTZBE6iI+oSTD7WYt/ECDgt0WZ8jXlG5PGOVzt24FFhbO+TLP2Wlxq6vc
ltP1VNVvzmwpaMey7Kp2qcippr+4ZXtxXFHdjMy195ae8ta4bN0likldSffYX5THlFPJA4SpV3ts
aBc5h0lt71xbebDwBww9DUJpmz9SZ2VCLRgKJ8f5qgJQ8yGClch0WtIHjeWMlg27C5sAJfb0Qnv9
2zi4DkpTpwntyn2wBVM7JnfbuiqWnVxkdnRLA1eWS/aT4tDWaG/RG9w62K2uVd1auXnLV1Mox25o
EIjYDOkLw7mTxUTd0EdRWMbNheTMIugjlDSZ7eDHHHfQgfqtJzuLoQdBdzTNb9JocoK+BgTBuOW2
brPXvBttf1aSm7opqLcGWSBY7Nsfplbclr3G4k8fyVft5qnHihO0c/NeG+JWazzz0Liz8ahoQ+nr
yAKDgqwXjDi9xIuwkCxiAZbT42lrxQQognPFSeUmLWbD8UovmnPKBnZsFwWhMqceotNECmiGhePM
c7ecZDq9DPhQAjBHrHOUIwtL6JXjpUibS82u9oCr3zAFyOMweAOC8/QGyO0N/LijmMbRJ5Xe22Eo
WHOwHCVUoBAF+CGFr7mJjrteg/CgL10IBCvaZF2OzDMrn9ql3zuuZDljZUGA4IQzxpCrwsoWBJs4
zMfqEavI98Vq3Ysa98lZdduZLLhWx6jMbZa1puCYEPHZmNqtmkeHROg7BkPKy1RxYZtgQch3vEGo
GXZVoRAQV23dfn6Kp+Gp9lKkBXN8cJxux2q2UYdVnQ0HAMv4bT0yVtWb9spYiJ635iHI15m/1VDk
5GVyN3rOQ51JM7CW7tKq1vNceTfeaOzHUtUOncvPpLiu3BSjCLO4fzQX5RHmoXpq3fpWuPEd+uC7
ckT/yeD5RcUnZ6A5I0fIvJqKmiSvnvG95R2XRYaoWc9S7TiWcIJhq94mg2SNqp0tYqadkDKkj3Eo
FtSEhNtU165V61pgu9V8pXfWFLaTd0jL6FYzK5yBjszpmEQHrym3RimeyqJ0Cf/QQqlxqJU5UnOh
/QAqub67qCsS1bFDIhgaD78pgzUfwJfKmbVGxMYZVc8hg2dC2FtkkB1GVUt4jxwYh3tPjXC9tpgV
kNLJBl+3kmURZl9DU5drq6CAvrNTJO4Afr2i3yPaTs5tr+S3Mq7bH309sfgpXU/J2Bqpca0XHSFS
WjqYyjGS9HyCuLb0dzo5qFInkOKKmojrwYBPutOkI58a9OQ3TeqqUaDCTyy2qTXql6jBprjptCmy
D7VRFOFg6bmLkQSK5EbtxRg2o/YAtXrUrkZrcB7sZkgu6IhjAvTmm0WPHjx3vl0pJq9SSnPTut9Y
75ogm1+NbrkRIJP9tNWzox3PBXt9kmXFFqzG8CL5gXjCkAN4UW1z4k2mW0svR5ia3M+ew0KWnCMl
fpCm5i8Vn1vK4g79IByN8aLH3i2N4CqYOzEGuLdvZEJ4qD/X2RmES05idNRHr1aS5TcJ6Xc1kMgg
q9UgWjJ3M7fma9u5hEzqBG0WDIlZ22th8keLhaOEZzewOnaZTsTHBXZaWNmyvkFgdJrG6Uuersr1
Vh0fOkcH2948OUA3ICBWtMKbxHnNpEXGL248JM/Zckq9gUrfSb4kuYWlRsOJsSdMxvaL3noqZrcg
GyJ+1kte2BWdQPg03wnPiLFxigFA8ARq249qsAY0DjQOnnFLimgydQJqVrV3+umgGO1dOho3w4LD
M5F6dGK8/grrqN7F6Szvk0Ypp6tRjtU3zmXxa1t17qVo8nYrUTbfoYuns5vKIJ1RUzNLEHc0KDdz
7B4B7C0XOZFtAaxz3uHmYz3LNE5SWZJdqVVs3fOCf+s7eUmp5m8qr8uApXt1DitCKo8chOm4Rgx2
7uehWw5si5g42VgfmpIzXrEs2cVxxvnoLN6XRa2Uo6s5l9jIvpjch1NtVjhZHW95UlZmw0LR1ocI
jsEk1pzoxyRPQpEM5aO30ECw09K61+KYr2BryeIzyTzIofU24GfFBUxb8ubC/XmzJmt6IvrT8IvB
fGrBSZ2StCxushiXmIul61y40UQpwRTdTzMVF7iUvjejK++mMZBYM9DX96GaaAzxe/mWOf2Z28IE
TXTfmGwjsraaW9HW4luT0H3ijdliMsThkJvJifFIFXZtUx4mxOcHty7KfTpFzb5urOnRkHOUBZ1n
P+vaoIctRXRAKaVtTaRiSAn0MczxWJEQ7oUprSH8FbO+NyrbDSY541AcmXsTGHtvT2kCw9LIj9Db
pi0vIIRvC0+xY1HIdG7/LGbxIzOq7YxaOSyoFYNi1PUwTQxjg2W4z3bz1Nr1fdyppbIpdbs7D81C
x8owJvXRRIrj6zoBa37sZS80SXBJCBubIwN67aSnUt15YHQCRZlH4mTHywy4kCOiXRymPIJmCbkM
XycgjS2BOv0ee56zkaXQOpb3QjnUWG6vu9JujmlsKuAyk7ne1rYRB7Mbx/eOmlvnKhuvlFIvN7Zh
FS8FzNaXqs8siSpMrCJ8R/2mJ3m3RSBpfF+BRQwJAO37Y5x232CaJOZV1kfQ6KoIu0SG7+KtWTvN
nJfabFNHI4UK705sAgpJMh7ImVxZf6YWpFzEkGPDhF/GiQaSS2Z9wZJmKs5trWLN8fzR5IHcz11H
p0Kha837LawxiIfM+7aoAFk5nCyJR8Xtxk101JK0qw9TNGB7WFR6u0dt0FLz+zCIibd3GGFf2+VS
dV8z/p3iGXode4GWD0b86ulVKq9UoOXpQZQjBGGVsQIO9eHnVAIDbjj2vF5+prtkqrNJMItEMUcj
RRtVbde2kWEd2CvsmiOQHaf30Ivs17iM7UvLgR+09c9xQreG9R4oT2eTgqLCYaSmjXtbTBR5R9Ob
HANbIUjNfT2Uw5faLnioqtzmf0Cub2QDZm+m/DRCHCU7JjpMwiCZR8NIgl6XpjyKDjXktdGa8lLM
Y9ZtsZ4Ze/gKthd0VhJxvqLvSD+7K2f1tWxLNShL1a2/D7rSmzfzZJtkE1ilaTEqs9R402KqktsO
bkm7py1fToFMYO2EDC9Jm2XnUuj0TI2XHw1CPd0wo6u66RR9w3F7R74pskJJR9ZtX0vH2Rm62Hmi
uZMiF891RvvZ094UAT+n7m/IDNuC77HpCzcsN57W7idazLcL7daN2yfaibv9klDVJtMIfkRdwtwR
y0tfpBvTpRs5925NEUTvjhMX/YZwFpx8Bol/b4a8wzpChvzWRM7NUfNrl+C9AmaqMDaKe23LKT4q
EcQusMi799Rz95MivmrxAPnHJtY99yQOzbi94U/Me1rm+YPhjdYTeJFsP1ry1R1Mtu4EJ0hLtR1y
hEpGogB151jzWf0sd1xuMW3KsO8I5sn9fPIQ1oOPqO1bURSuswFbz2ogMXHvenNycSE2s+QVsQFx
XY2OWr3Gpoih0GTpZB7bnlgQeg3ruHWrCT0T+6xPOdCbVr4CrpOBc0HtGBxPODdC3zB1El7q2p3N
K4CJcx22jWt5QdI1aQXSo7WdEykHKOkxKlbllgfG7bfGNEn1BMFAsW6icXLsvV6nihOaChKDqMJv
ctamWLVPolGN+sDtTZe9Nun6sonkwOcGpo1sDM0IU1jUHLHY1u2g57dUzDJ+GIq5MK6wpLIU2JPC
f88rOdpX1dqD3Nr0OHKWKrrqMKUNW1lhWN8mltmorC5u7PrAJmrjCuzUbNznhui0kzdYfbEHIbOI
vVta/8XcefTIjaR9/qss9s4BGTRBHvaSJNOUkUqupdaFkKX3np9+f6ye3beSlW8mNHtZYNDogdCK
DIZ7zN+kFeIoz9cENKo+/zoggho/Ga2e5I9pTVvHU8cezfqdXoWILDno5iuPjlXBbONvxvQ7QI/3
Xutsk2pmU78NjYYMS8h0vjPLnCfRSNu37OGl2zfAqRVfB6gw/tXjEezr6LrEUKGj9pgrpIFZRnnj
KVWr5giObFx7Pn/VXavZsDpRwm9GupchceebJSziE724345cPvOkkmQRgN/XjT6/5fLu7mPDui8G
OzvmkWMdgCusyI+RWg6y6wd4XIsfLSDCW6UxXA3p9oNSGOMpQiR+16zN93mir4XMQa//7O0EP1on
Cr4gOg9xjrJa9CVv42jct8iaF2T5TZMcKUETWw5NNz9AIcPL2IrZC3BZMXSROoUg1KScN/k0T0cR
2y1JF7pGpCFF4Adliowie5nIPQdv+nFtq+zxUrK+TE3qsM11u/hRK+ns9435EAZp+n0Ktfmdojni
3dDGI8r2dgq3DMj0aVHVDz00v51iqvEeeIZFISeTMTWvNnDn2sE1O+zFXcwVUcNXm5WD6LNfWagk
qCEG9QfRCLIaCnIGM5kXvCTK5qvDon2IaJ98TeNi9NTMab2uMAqkvEGW79RS4ZtiTU00O1PeWhok
ZZZWR48LdvGTJFN9kuw7F9Oyz0YB39OlUyu+47MqaZzJDsn40Jg/QeRx/opSvXyXavKLPlLYGbXc
9vNpCN7BjqwmEPPzU94EKjdDicWCKKpHu2kkxfrOfps6uJNRymOd1DlL6U62aCc1TpcdbCt1vo8Y
cULkGssHbSzaN0C++52kQkn2bYodSvbcdnX0lwYf915W/fcmFRky1PZJxsH0gJSI5fFidG8Q3YaU
HJYVHaam+iZRUw48rRaznzZQDXZ0x4dyTzdR9zOzDmLPlLrxvVeiECN3p6g1v01zdlg6WvO3WqbJ
uEP1X5D2J/ETQmL2l8iYuy9jZvNM6Oo7hb/pUdcW622v0xkiwCiWO5XOsePNtMzejIQi+1Yphp+G
WbfviiVqn5Smv0uwcFNopYyoEznACHdmAycVGLNpoEdQLvrfEfI5u262ES0q5+INml7qsZHgABAR
42l2NRRGDnmiwhEAqINcFO5/X6PAsgHAQ1vedfS1acHiVOYadg+Qq8K5Y4xEB+ZM3C9wLg6aYwnK
JLkY3bEyVar7Y6hxVGzbg7sgP+hqQToAovJAQ9KhqRcF4hBlgpxdwtJzw7FY9ouBuEOoDM13OSf6
myQdfvUqVr3kSsuJnCZ0ZRl0sYcAtnoq8nI61RaBqJk65r0WU8sKFtU8GPUYo2+0BMa7Scjx76qt
hOMFQz0/rqZi74twJPJATc1flsJ+QwEHmYASXRlzOZK/xfsWszsE6qb3YEKUj7NVdO8aumKEr3G5
Z/8Dj3DUBOOiWP/caqjU7FTkGk6hyU7cTVMp3+PbVHh2mWQnpxkchMj74IhyExW62PHQHynvOLKn
tIiWv0HTUdUOqT0iYNi8U4ygRQypHMlo2yT90MPj/DKaInxjpvHA2ywi6jiWeCsmB0eXtb6q5Xly
gDCD73AJtgA4HqwXAnxyu1YccX7RDwFKG09L1UMKyTP4BbQ4fqHm2f7M0+JXlhSj29R9/21IhIS2
aNTtrupBoMq2Zxx6ejS7J5QZQQXZo0BlDzTwHSy9PUrZAxIY8P9qjAyDYjiZFmRuOZl3Qoy1q0vE
hLA5+bsVSeIDJPkEiP+H2QEzKSEGQIo2dmahPpQQtg3CBfCCgVCIiWoLwR5N5N1eydf4RlEyr5iL
yqWuMj2kZOPg9qfoPaXw4n5Ss/cDkfOAqJ/loZSwSo/RjsS31rkrJ5XNas6kzJjMIGLUYj+Dn9oQ
3oPz6FgI7kQHgfKHNKeGlQ3Lh0UdkRvgEvUHNrGL/QlQKhUD1974KNXkew5ebG/aWujREPSJvbRP
nZYeKbUn6MDNX6tWa31UI7VfSsl7FOtjbLgIC31a7GqEpBqPQAZzCNlQIyY7ulOgNH8OIN5QsJRz
zH+hJdyVAwxjzw5IDHrkeaNdbRbKfaaQVpfDqHyc2qpD8Wic70Oe510T9enRoZpGEX5q37a1TUFJ
Zki2WHl0b2Oi40YANWEDV9TQKTvP6L8dqCmShJB2uYWtg/xzBtVFsKz6GKMauEu5VP0iy819ySu4
NxaR+EhjSq+i9vIYaha1YDWnJBhD89da6dxDreYVRPfwvRrI+WHBf+GTGZDE5lQqvyiWcppn5Q47
XbipQ1KWD1SxXbVrvuLSkj/1vencW0ke3yGlrx3rRmk/Bbah3Te1aj+UYV3/pHis3sdKHd6vUrS7
ADEg8MrweEB4KYHPfUbXgTYZTR98nswuyY/VDIgQpz1iRpTFOaB66s9Z4eyFgAVD38LsnnqrULAB
pG0Rkvh/rJTKfgpAnPqZRi1MhAuaTMOcle9VUX2z9bZ4aDOew307D+VR4u/hxwbCUR16l98dZCV2
GaBq1J8srudc3CN12TePcEOn9+EY0RleciSSUNNJnDsEFyjhEjLSASoHP6i11AtUOR2omWh3csyU
XRQwg6IBgJUgCFjs06xt76xpcqpdM8/2XZl28drkLr/O3DTTkVPtfGjKNAsxzMwnL4JhPdPJVND/
m1apzjjr/Bm42jGXc+eDTeC0xSggfQ4aQkxqH9hVQKhbCf5U7lQk2xTjLqSmIly9r+UnIxTq78ie
nWPXEJMNc2SonyrTat+NhqFgRt2Lx6aQzd3SLZ8Re8ofJ1Ksd3piopQYWOV7JZ+RN6jCXD9Zsu4b
yugCovlIc8zTi4HMXp3mR0r7mY91baDuBsr45SmzCm55awg16tdYbRie0oV43Fid2rulWRU/Zr2I
et8RS/Apqrv0t46IAD0VhbfAtuk0dJ3KtmmdIWHLx6gboQgYJx9FhdDLDlQcUm5xWSM2aWntfde2
6YELjZgtMxcwYOSNI5Bfqe3bbpHUExaAnBYVZlwzyiclIlv4mI/cftYMMs4NMPx9C/NIJgBotEb7
ywBTQfCUWOGdXRSBS0Zu6UdRUGhQqxzRyilC2d1bmcjQ84dKm13N6MNfapcM9EUlMK0qSu+EXmjf
dSjtd52zcD+Y+kQXQ18eKoceYJgNxWOJ0dFnsSzfo6mw6cjT+05N7rExjh/SVE5vsOVM97JSxorW
4JolG+VPwx5PnVoFu9pJHkvZ/x2zyakmTjFul2U0AEwyoeVNRkpiU1U4goC6Kt6aIKZCHxAatx7R
9lELFNRlRExlqdeT2g1FUB405PnRdJix1iRWUSQQJNvYDZb8QRkv3jd1cWhNc/SjvmgfM7Q53Aa+
Je0rKApAsiGKaqBbksZEcHZu8pMgaXD1yf6ByxYgB8CUh7zWus946IQnpwxC5Iq6ujlSjqo5QAAh
SHYVFMam8InvDY4IPN496roT2NOxHPYLRJx9Gs0UjxcWSYm6ykNAL1buHXXJPw4luadnoQ+q8YfF
I/5Ay5PtVDpV+RnHgzvuVXq0CEZFRFAUveiPGjSDdjmbz8avpUtObVgQo/Nnqt9ySdNAzmuVihkQ
FRIStJksXW88Ux0HPwRYsqf8p/RuMRrvR9qMaK1M9IekAQhrMr+iQIrssEYUhKqMifZC1HZfliIe
j5peZQQOdoF6RqtUX7CBoKGK8qX80pgKWEHZzPljF5jJ/YgYcbsj6AvoeZEvh706eMrQvot0Sppt
hm/uri/K5RRTgL0B3d8YMZJcwFV1LFWFq2WT+9obCkpZ9h1Ct6j8P8Ppkfqb0enILSvZUZgH1GMQ
InBnrVlnJ4PTPNrdN5r1kkZw1zYQZByy4OMYBLjOoXkEwJXbcHrCuMUmGkO8L90tnd4Lr8q6SPmV
dzPNmbQv8/Ef/PAfEfv+XxjoZ9y//47v/v8hTZ0c8QWe1/vWffsfvwBFdPNK2P9f//PD+Ovnr+Il
7e/5P/iH9yeMf2kwzpH8RzNGrH7g/4f3p6n/oqjLmTZt2KMwzoGS/5unbjn/Uk1yYgkfkLYXrJf/
y/uDEqivughsI1vHTQKK0R/w/s6Bx4DA+QGr4QZIYAg2qrb++Uv8fgYWkKDQcJVqmv2u6uU75GBa
PM8WcTSsnqsr0lu6MsbSKzcoYeeUln/GxgdCg6EPackyNrQeQWjgtGmF2n1jw8cWBj1nCgCeXQHw
erEeQATnsCxeso4vD4VbgW3zNfmi59NUhUE/Hxt2wnqj9vKUKCeuK/Ao1P1unPZz/P8/s0JdDFYd
TG8h9A2fRUNzs9FbZkV6YtyNPSJrRm3MN1xELq0bMDF4MyaFV3xBzifU52FIV7QEHrRYBCfAI/Z4
hVd3CKfVp4CCOMAASo9+0SeTdmOG69/9X+yLf88QkhkK1TBG2bebsWsB2CepTbdGDAQ+s9EUp1zN
yv2Q6+g0AszAFdPub3BoLi0hVAQTawbGBdByPqqTQVpsLEZFOXx2Q/Su0OeMi2OFXs4NKt26RJsJ
oskF61a34NyiY3g+lE0rYdZyCxEe9LsJw9CCPCRLCqy8SVHMEvHgRcju+IizT49U83T/+m69sIXY
OOuFIJiuuRU6KOIo0eyMxR2mJrlHma2zXBYTBNH1cc5pSc8LyThwiGGWrUT5zSYaVAT+wgQnAB3U
86nq0JZUbKt9qFBB9poyso/Xx7uwhAKaBxQUDYqibW6/KziBgOoAlSIookeqwwjaztb8yezwKP0P
hrKhr0GpgFVsrwyiF/daZghVr6gIu9NY/8iaSh5CO+veofEmbox0abOskjGOA5nBZMHOR0KDx2kb
E8CjPtuVL/WEvrOVh9ojtZP2Y05WbsNbRHAUqIn2UA9q7l2f6oXjKHRN06VmmSieWJtVRO9RSxQR
mSsHQvnoBH3sShnNp2ZB6AnFeT3zhCzUG8fxwgXEFoUFhG8VJMmV5/7yA5c09KZQ8IERbbNQnC0j
N7d1cx9O4KDSSukPPdLf+6qPm9/X53tpFyH8wh2gSV5VsblgZyOpe4HAmWv16edM680Djq8gqjGp
+k/mCPIHPRgDosx2v6KWwR2qBYbbWQ5ow7oeTkM3z7+rdrAeVxjO05ApDq3iygAw/cez5PbBK3Yt
puJitNlWMboSoVqZhltgyHVsRZx4reakfowu+41jubFpeb4HdAvLd1OapgqrbnMuW0i+qaYyVtjY
6E/UGcG3mdg+QkzBWnp+yEgrDmNbWx/0vMRgMpE/gc2UN67dDTXp37+D7wybcCVKbtlpqk21aiHU
Bbg4sZ2D6NOATDdN9pC+UAXGN4lMsLZO8jUZ83qv9Oqv6x/9woVIjMYPwR0G7u8adb3c1MjbLaEa
ob7WFl3tYZCc3utpj+efMVGM0Jvoxga7sJVRGTIoQK0RIsnd+XhVQR3KMIHTdBCc9rSH9VVFMPZD
VblF1LxwTRnEoUQK5nPEt5kadP8GtZHcIH+mWoK6tS12hjaPH6yxb05BblrHmubuLwnv6m0z5Oaf
72ckusnZoOAasDc3+xmD0yLSsoxTS/8ecDu4EHOxmjvTiZIbF+KFqUL6IjAm5wIVtmUUV1U3FCqW
WS4kMPXtbOgxFnc0W5MxavdZaIDppt3tpwYwoSqNav/6Jrrwer8c3tqcpqpZlBAWhc6TvW5Z5HD3
oLrLG5M836rPoTqsMbjMQpf8P3OzdVRrHqto1ivKlhpgWZFbnyFs6h4yrjThgBH8IQef1AD5JVaO
uJbnRt2MpyuaBqibF87u0+YAKD48piCBaJklt56W8/V7nhqse+i92BejlbTlFKsiRHVE9rgL0BEG
hZGG+2UR39IKZHY7IO9vOFXpWX0Pn4UY+8ZteP6c/nt0HjYNliJZ1nMy/yJyoKCutnFmdH5gah03
0YwCt7Dau141G0hMo+Y3NEKfru+ZS4OuGSK7VkDZflZzejEoes7KLPBk9EctyU9ZAfdRbY3EpyKT
/pZ2kr6T2IPeWNLzJ/x5prSBYAPziKJ5YGxipCDJEjtFjBEhbHPZpXFpHuNqtly1XqjedLIEyBWK
fh8ulX7jI1/YvQ4nU9XQjBAqCeD5xdfjz443BLq0eRdGbqfAZ+iwlHbVQWq+wBDpxtNyaaqaRvZn
ESPxxG2iFfS/k4RGTeNrKtDxKQ7lnTTp21STZT1kKK9Q0taV5n2Vott5fWkvThX1CnI1YlFO0flU
s4g+QhCxtDOI93tZUHONum76q+dH+AmQjxuf9pV+BSeVnQQ9ngICvH9nPV4v9hLSTlSVQC74VaU7
+yK3VuJBtOC1Yi7Vp1KipYx0tcTmZjEcvOwL28GlnddcD3T4psMos1s/ab3c/yuh+menURKhxGDz
qD6L7r38SakyZTHSpo0v8/ET5ws7D4xfvDAxO0zQRUpBWlgPSajrvq2CWAIZrENXivobl+b5e/vP
70BhCC863oY1cD3/NEigSnBNZusXppxBYY66O2GvEyStvCFRcP4I/DOSqbK5ee3QfBKbVactDqx4
SDqg/9J5NEZRHoAtdl/+fG8hMKjra4lozUDO56PxyEWzVXa+02i5RyE622fqrH1Se6v3Vt+QP4tK
/z0t9KEQe0byhQLA+YBdENUyVuvOn5qs2PeLOt2hdzWeRj2JDn8+N4u4yLIAEQr28vlQtY6+ctIb
rZ/RuvcrVRbHpejQdg4x6Qrnrt5fH+/S3rAotoEWpEKEfs/5eC2l4hELvtavm2HEJ8LsjpXlrNTU
IL1xJax/1fY4EPBZxioQwT83Fy8oOQonUdT5oMFw5TKX4mPZ2inMzFDsUkJ1N9EyqEfdBEvu+iyf
C3qvxl6L0ULwP3RQzqe5VKB6Zyumg4Ew4Kl1FqxHY5zhZjl0e6Eo/ceY9t2POQbHFGWLox67MEa2
qCsl3Coq0G87zOhcjH2kfY/LC4RU0GHBCUcw+lOZnO0br9SFaID8y8RylN3Aidpc3YFog1o4CO+M
Rao9Ovb0MOmqhlNTEb2dwql/C0VN/xa3c7Gnv+fcurrWHX3+vRxE2SzjWTwGXa7NtoBXMlPDxKFB
RrBagfkFlj/UCSzkWCktDR1O2Jo7JWidb1WjWF7b9x2NBiOxD05WNJ8Sc9H/urGGawS5+U20ZBHv
IponXHjO517c8EZV1UMnU7D4Njg5GfX2Lkpkd6cGQbwXMd2fMaYtTLsks99VixE8QRiM/77+K15v
4vUFt/gyVG8JITZh7oC+weiULSUPU9auWaeoCAOIOoi2V+5qkIfHJWvB8M84VF0feZMnrreQs3bC
bGTjTEqs1uZyXaikSKNXGBodlmNltsuBZ0vVDzWyQb8Bjln4xIzh/YRjXORTDTY+xb3272YIPYrw
V/n0z/f+72vK//wKtqShokuKUrG6uXwjGWhLiTi3ryuV9IxMaBxYLXkr53I+XZ/x67sJXT7uJCZN
RPpKEZnDXD6LP/npYnTfG6UxfURfkengUFo3ztuldUUtiOCbngDUnM15G9PU1AF8Vb6pCjCSSTAW
mat3lgTKbS8/lhxKfV3DlCFOc5pb99Pr005VBy1CjbUlBrE3D8yU5C1CrRG2KWkk7gMLW5pYDWGj
6IiipCJQjuSxyjG1lejeKLQbPsPrxtkeLJuUg4rL85u6iQ+SwKxB72UYxiMJ/SYEW0eQFFlAv0yc
E7Qs/fPgEI0tmp0EhmiVattUdZgHVNto//lAokJ8cxTUBFDGA3qPo8E9DkXTLb3D15kGI2LlIdcL
FRGYzfIGkPTHGGkKHxwvgBve7ccZoh+Fuja4R1gdBIKTpv/BicVseJVDYlwyu82rM5RVYoshLZFQ
6ALs+gAST3ob7ifTAQpm9hANnQFq7hjCoU7KLn1jddH4849PEQ8e8s4Ua2kkbKs7LbRPByx76TfG
oH2ftSE/6HLK98Jsmk/Xh7qwkXim6QHRXqN4+EpATdXWbdrUPvZH4a8W9jdCHmLa6R3KMWabLLfk
4S7diWuoSXazVnmQOTt/19tMlCH2dDXGZGIwPQWqJebCQfoRT64A1EVmDF+hhluVH1MFAoJg4YOk
h+go+NenfuGu0tc6E6pglC5NZ3OG+JNBycy49rm7HeAaTkMXDGqapyMMFnnXB7v4nVGm5o2hiMZT
dD7rxYbDWfZD7adzZz72ea4/LdZoHvkN31OQgzfevPVwbO4HHXF6Uzo6B9aSmyt/kkuAQhJzKwtt
Po6DiTWsbch31yd14QampsMYa15OfXszqaQclNicsY7qsdFw5w5aUgCTzl0kAZmrj/wZ6sl9Vh0W
O0r+g51LAMzlQOsJocHNFFEDbiJYFUTc4OEf8ioe3CEagsktDMw/rahcrBsh6YUbiQBibWNSaGfz
bqfb4fKJnyiVJZnDCu4KbDoi4KwYcv5UEdYJdyFiHn++SzmV6LyvIqgo7m7eGcB1i5rP1P4qGU8n
rAXsN924FO8rw7S/XF/OC3uUjYlEgL5uUb7t+R7VQUlWCjI19IaK1K1qiMxFkMOqj+18F1rlLSHQ
C0+oIR0NoRyDQMneNqRYK9So7QxP8ySCpGJwJkhHkVuIdaxTOqscHxo0oHhjOrR9lnmWN4pZl3+A
TV5DvZB9tJmwiUULbxg/oF+C4msTZPDJazIZu+hzkFtGjHcdklN9IcsvSSM+//nnRkWN6gcdVGKU
zegJ2N+V5AHM2MZguQts1EPaip70MIjpjrs+P1wf8HXBZW1qrpKvVHj4F3tz9cqcEhvAIwdP1lQe
47RK3HCaNA85yY9FUugnWMGTi8OYspuUPPlrRpHQTQA1erViD39aeODH0NCVlGix7sBf6ny3qelY
947ROV5cj90jvoTmikY39tfn/OoiZBQSRa5BnXCNrPl8lMBJixm4v+3pMlvwPIJ8Xw/NrcbUulRn
160QBLx4vNAOpgu/fUpK5iieGWFlt9o0qdOPJg/kQWvMleGoh8frk3r1cgmwXtRReEdA3SB8ej6p
KpRcbyDNvcYJi7+x+Zs+2XOL7Xgd3+osXhiKYA/g3Rpoq+BEzodyphzmoj2jCheEaIFWSgxHAfp0
0blTCcD2xm33+kOyTObar3XQ4qRRfT6cCTuBjNDQvWa2vuNkNfjmiI9cg0gJMgyjcuNDvroAGIn2
2Zqzk7RwC50Pp6Uz9sJyErRdosiLC6tGl6To3qqjOTyqJZhekD8AuAPUOo9DA+b21pFcRzjfOcyV
ZTQxkTEJctf9+yJDBqhcmbEBIm7gkm3dUAsQE5LBZHyOEIADGGw0UHeSxaAVltdDChoIPyMfUTLQ
unraIEp0fW+tj9irH0RGpakSEBg1yPMfNFb1kmr4U0FuVIyvdiXA8HVhDT0/w222XT4AI+l+RZNm
3qg1XVh6IlFEBB3aN5QKN5dT3lqtQucaHegynu/GDEfdWoVUhue1sk+W1rpx/2yayaTFXPsO54dG
Kugy+grnM3X6RQe+aeEfjG4HglsacBk3X5qIXlHWt2i1mRXZ5RSMMJVmGj1US0DjFJ6iL9a3QRXU
+K5/+wuHjV8EFAQYpsAFa3OuZ60XecEt7QmUaE5lLZEaVWfH55R3N4Z6HYaveBqeepaZGjxv4Pns
hSi0JlRtvNpoz/mJHQ3+WKbD/TzgIJs7FPUGZYCzvCBxFA9dgt4+dtHX53thyYlQVx+bFZ71agUG
RS3kUOgYs0mtPiGuAAAkMGK/qsmrIY2FN26XC8edeiI9e3gmRLtbGFHcIuhupabq4dTXgRyIajyQ
awWqdqH80lpdryGQOsiCadY0opUzKMaNz35hxqAW1pCHuvQqnn/+1ZMgpqa6sMkpjIEaVzuxm4J2
+VRMYvk1lk4Z3/jEl6ZMxkGJgnKMhg7x+YAh+Dcn4QqkXZ/byfsUcew7yFopsmeWWUNeJBasd0WZ
p4jDLJr2FFNj/Xp9mS/8BlIQXhGVWIdpr1fOizsuSkygAjaqfIq9JHsVJZdlNzcZslbII5m4vsvm
Q1aJ4FCLATnTGU/56z/gwrki0DD46Eh3v/4IRpY0wBORrhrHXuwSdDV3pRaiPIMJ7o0870KMZagU
f1fgGPeLvo0psaBGU7OyDQ9hjib0UvSd/JH9/2BHUP1DCNd/twWYchu0/THNnAySA3ytN3MjG280
u+iGwczr+5xnTaf0CEGHiGFb/Zyp9GkDvTzPNMLqMYyt6Uhk2+x6qOB3RdFW6LQ3w4Eq9a1P8Tr0
ojhF3ZcHjnYawvjny57qxNaTMyGt1RrxUWbmcAfu3rgBmH19ogiDVvDxurtMpL3PR4lnetwVVuwe
R0t8gFMkDkkdGai41YaXplwiN47w683EcISu2gq+MZGmPh8QUP/qBRda3oBcsFcE2NDqeovQUYVd
6Z/uW4aiZYbQsrQE0d75UGPW2/gUYsLIg6y5dm9zbtpIogWNEd/1oS5+RiIQLiUHmT+xmdWCOKSi
RYHplan+MPUJdrJ6hmgdmikI+yXxjeEu7UriO/DAtM3W6sH5zFShjAtyLhYvXV19BBWc7Tm6lduJ
NnlfLRDCc00PDqVV/KnCPYk0H5JyF0dTkMVvvuliDFmhD6gvaLEGFa/SU5CXkfpY4Kx9pHNyqy9z
8cPSmUFoTwcRvO2qa3YZzCGlMM+hyXmU1ph/dEKT/C4LipMVV83P6wv5+rKltrYedqA9gobQ5rJN
8jDOtJTxRosPiFptjEe62TyMS27sQydF+qSvLNdunPTU0XC4sWUvTZcWKJUu7ntqJZvjiHlArqcZ
nxf+loOktakfwDWF1OUd426ZwluN8nW5zsNVg2abZQv8YTgl2yZANY+pEQ6N5WEK0zxmdLM/KK2l
Ez92yMG1ndyHVngrRr44KCmdRWWQ3vy27qWjH5eZqHN7wC6NOwd1WRRqCaCQsQuOs4La2Vh14saX
vbSwkvSS3J3s79kr8OUrqk2JjvBrYXqtHeBr12txA+dtzg0kuAbrd6qG6KAgBJaCkokRIjAaGX28
vrcuLS4oQKqlvKK85ZtgoovmcekiYXpq0JnwePXBXzRk95Bm7ZA17W5lR5fGox5FZsYzQj18c0s4
k51lOSVGmFD6/EPNEw2Kd1/+rQGv13dtWqbfr0/wwt1O+YuKwVorQOB0/UEvIpU0U6sy71FKGltN
52Gc471J2OuHsv9xfaQLU6NkoFNyp/zDQ7K5b5MuzTOtXCDugrVO2uJbuZixHyNlCNsXPa4/Hg3g
NbBrohIwN882FS/mBe9UmZZYlZ7aQ4XrdcoSstc1r0bl2mu7aLgRdLyeHTcQPBnA+mvtwNmEuU0d
RDmGgaE/YUq1lzzQ7oiIuJuj+ulOwTDcCAKeaTHn1wDeUGBLaL1TSkS583zhqmywF10lYWiKWfzA
ZN7+YS9t/i4fB/WNuujG1zyrhqcIIelTXKHofgikE+2xqR4f6Eao9BpwnEMhzP5MAEvOe/37r6u5
/XlkOAbkKYJxVuL85zm6QnMcgQXPEpl15GRWrpiz8XR9lEtf/dkFZ8W9rDH/+SgoCk4QMubAi5Ox
PFRtGZ8k0s5o7banTulu7ODXlyBdOR4Y3EmlBnpoc1Z02n9Ejm3gpVOLLjT4chfZPx1DjGJCDEfm
PoytW2DS1weUshBxA6vMA8fpOZ+ioSdtgm5u6GNGrLragp1okobGnjDjVsfmwvxw4xKEKEDi1mLb
+VDl4CygSFty4yxCGTSUcmdYuJ0saOwh56fW90vp3HpZLswPc0aN6weGxIoKPh80maKJxpsVg7cz
QbmoOcpio+w/5F3X/WkLeX0yaX6JZ96evU1F7Rm/m2QRERW2voOMGiAVv7NgDPio6KHEaTnx7+v7
89IpxauKp8MmHeRfNseA9M8ax7GIfVlM5a/KGpq347j0mTtAnD2ouV7xWhsQoydbND9UaK5+ixFS
sYq9g1noeG9gFfefZij7SGkGtwDRG+PWtSQEQgJcPY8AWRw1z/PPX2aZHoSTEvnTKi2AJj1SOrGo
lLdJbKqJi/JQhUBELp6WUVRvgmaMH1ujiA913YrHGimXt07ihOAsQKhOaoNOU1I0KHbgWvq3MBVd
7Agd6GnWynTjhnnlNMRPXzth0CLWijcOgec/vUJcEoeqDv9NtfhQVmp20uoU2WwEv9xCggiK8rY7
pH0ldqNMuwOeHgo0hR65lUKgLKfTcL2+3K+uIy48WIU0Bumo889NJLpCxgpkMgw3GWV0Cou0HXaj
QSkxdVr9vYkx2P7PB+TM8ArQxVorPOefIOgKyNmTYrjU442jiFr9rurFhORmUZ6qIUoP18d7dVhh
vTEMaF2qaBaX7vl4sl569BIhVBnxOO5riCvAFMAlLCPKuNeHuvAtCacZBWICnkjq5lsS+SrJgEG8
O4y1iag55aLfzlJmH5xcGb2iRBfq+oAX5uaQJnHR0nfkBd/cfgp5WJtXNRKJSm/70LSQfaZr7RpG
37+/PtSrwJYROHVUAeXaHd82cvUOCYG6gXCh4v6HTTxptDYXmV/lctmNaHJ6aLCX7yOhDJ4d5rfA
5a/rwIy/WuOSQ7BRgZefLyPqUzWoIXR6LCg9nin68N5ZOvQXzK59j/+MPmEG1AbtPtZG7aODBuVj
Kqv6GKbB6F7/FOtQZ3HC+lMA9ECopKJBX/v8p1QgIJAsgPsSCgeJbPQL8GQo2j8/mHjlsZVsfaWn
bRlbah0NIpAlwkQ9otpowqHOA25xZ1eD4yEvdysnvDgrkjSxckXXRPh8VjP0EDlNveHqtBNOYxEW
D309ZDe+3av3ev12ZAsrwI1bcBtzaiMdN4SB0I9T9OCnnQOBGouuoDBDy0RxwcsbTzNwoxv85ksn
c+XwaNQU4Kgbm5woIezTjBlj5FjrrC8tEoUYmluVinRWrSU+6ny3qkKXR+SsUNWjlL0FejaiHixN
Qtuph4X2YgoRYo5GWI06jlVdglrMn25K3H6plTy751H12jyKOaqCiygYT/RCOUC36040G80bl/fr
5WMUOoxgVTA/lVsuDUKKYURxGi7UEqb47dgJQoXO/MaivVm4SI7J36Xa3jLsfP0tibawtjI4CVw/
1mZupD+c6Z6jYEAmPPYBkoKGikF8bAfqvWln041Zrgf4/IAzHrqfhF2Sx3rrr0jbHdOJ1gE33RmF
b8ipOPXY/fqONhEVBRRLS9Nu8fPAqPD6Kl645hgaWom9riRYvc3dMq9yu0CpkcEWaeCF3Yg/QGcK
v2ll7s3AknehNjSrpMnombmY9mhD6e9VpCpvXD+vnxYdc1DKGLSeOKvb+7YbALsiKYWSgzakqCvV
katqnbyzVgnj65O+tLxsK+rxRHTIN2xunjYOR0UEiEaEfWd6skKVp9Fm5Yg6y7DT2u4W0vbieIj+
wvynsvmsrfGyftBmujaCF2U7sbH8UMn5gBjPPvSsKvxYLFOuz+/SpwQ5Qm/HBJRE2HN+s/YWQoZm
h4QDrqv9TlOTzJsjmwheQxfs+lCvL3F9zUlA4hPz0NvYDBUjXG/pBUM1MkTOiWAOWSj7FsTq0gcE
uEDlkDCWsvA64ReFihD51SioG9MdYfjuENi3dkgyBm4TJN/xctRuXG2XLh0QSACs6AzxEdef82K4
pcujRBlZLwyBtEOW4hWFmHmLCQPySYMWOv6UabdYg5cG5Z3CwHtli9COOh9UW4WtpOwMF4Gyjlde
GP2jgOL2nUvDfFQGCyOGKVWnL9cXcF2g7dUDWZjAglcSxvb6s17MFQmX2UmBfrlzPGP7ofa8GH0d
HzTFcT6S3lakLYXjKVY1vrs+8qVFpTRLWMMbKZn0+cjoKhUlViUGJqhVvW+NDi2quIwPTth1u77V
B+/6eM/E+u1U6fIi3YB/LsXhTfBaZKaKECP63kbrjBFKyoUFSzLs7Z+jTZrriTzDWKVWMJ31kB7H
CHnO4+KNOg3lFy0o/jdpZ7IrN6506ycSoL6ZZipzd+5dPnZ5IriaI1F9L0pPfz968B9LKaSwfYGq
mhTsSIpkMJoVa0FA1ZDOTGd8B4R/law90ifRd5CyDtU4ImCYT9PZB5D3tROu8d+cGnN/Rou56OCe
XbKOycSyHs+z0Sz0mTU3++QLA1U+av7ANlAAGVBoWsb6ANJwG0kroBHVUpIRDtcWUdZXCT3rhanw
RjIZlGSue7ICiOVEnDAg2gxoKyAIdzapzsGSXx5hhbb0UeQKJFYMGjgw9HCntrc3sNCnciLfgutF
F3/Olt3Tx3Fb/e8pNzo01dJ2+NwbgFFPkEGX7akQlvlHY8wu1JG9sL9VPjyoYZ20jfOQ9UP0wRFD
Azcm5WwQyW0OMWpWe/VTXDjNeIrptzB6lBTTUSyy41bpBwN2+klrQFKwPrCI8RVO0hLTwaArQyOY
889otsUnEvD5wK3umXJoEwNHoNEH4GZtyoJ7GdJu2+L0gLlk/+jPGN3Ci5H3B0XZHb+jdKX/z9Tm
MSzt2jNswaocZ0D0yqzzb4tKik7kf0l+As4qH6VTLdf7t3HXLBTaDJ9QlyC0W6/QtmOIVAQrzOm6
5ae2dtqZucmhgluzHupvAYRul8hu/QO7O1+WlinVLapNRBrb9jMs4aVM+D1nvbUKWLMFjNu937xB
3uXv+yvctQRfFmkMnhuPs15hRjUqWObM5oDLAjSw9K6B3bTmybGz4Ot9WzvPMK/i/2xtAlZZVjD7
DYTJSZfrn0dYcL7Xqhl938ruimCGooZCwOhsB67hePan3Kzh9DBi9AFlE3waKrN8RjHpaEZqz5TB
Jpkko2rqYnMqUynRU2iobAyw2r+Pi3a62KJjWCov/7m/qJ2DSEhB84O2HRniFnA6Fp6EKjcij5lb
wE6QWFw1f6KWW4/xQ5Y2xqdZFs6f943u7ReYNnUuaGSR/q7PBmKzgYfYDmwWc8FRFKMfMnj8GyE1
RSGSJzXhxZ5tvAjV0sGdUXs4d21r/hm35b91aXqf3Cb7jaPOUohPYJ2ioLXZLcsbAaYi+nCGe1K8
rZyGl8SMY3gZl0h7uv/p9k4GkTQTdLhiUpeNrVpRReQBk8+JOfVwMAK36wdqmNU8H43w7u0ScTR8
LhZD3/Ro1ruUzMbkNBOu0ehSeV2qOHnwYGM831/Q3gFUE7vMWfOVOPNrK3Xp+JMLFcbZ69u/Zjk0
F4oUy9VGYe8MRMY9Ge5YP963ubsyVQ8lbldp52ZlrhbMdu0jfoQQRvmmHDqyrSj3Ij28b2d/bf+z
ozbzl+hSvToMrWPHQtvxahgoJ5t2MwD7CWARX4IcNk47OKgc7p0QRv+ArYAZhqNhY5SxltjNywWj
HaOmKBJ14isqW9W3uMiao4nyvS9JakKdxwkcovdNrpAaiKQMOkc/SQsHdtyyPZexbh5kdPtWOCVq
tIXRf/Wdf/mOsz+iGeUiUN0UY/8cNCk4fTOTv3ES1WCZTsmMktVNb8tIS7htkfEBvSTewDkDDW8u
Wgi9E8GIsP8yBdF/7x+Q24VRZTGp6wB8dCES2tbJjN6sjYnDj+CgGQZO7X4yRsv/476V2yRH1XLg
5mcoU5VXNo6wK0YzSRiwZYTEyx+S2rUfR9G1H5EFr9FTy8YTLUsXvGM6XH7DMvyYlJLxVkyMrTcO
roh6Ak/Oxvll8cHSLPEVNDPiQlDePjVj5b/nUkhYgOfxoMhxewuoJKnKo0LQMoqlvvwvR4bqZpdD
nasGsCaV1Tg+/Pum8VjkYjjwJuqMrxMrZQoQJ/NBP4tma1OGiF0Ie5QppOnPViCCc8QTGsq0/3vW
oiOU2J45/KVionUpPG5Zp3onpRe6cL+zcWDWCjBe6KIOhgygyL5kQ6Ed1HL3zqhyJWogkkhki4kW
BhRBE1S1Zy9GyiKwiiAstcg8eNduXaVDC5QeNp5EjZJt9itFrZyIYQRfEnTiHfnvhLZrmp71ZeoR
VW/8kMG5Mrx/PHeWpiIEsnwmHcFHbI4n4MmgZxKbndPi6SU38+QSjLiZ+1Z2jiJpp0+LnkYkrb9N
tGM3nlv0OVaGYgZe6yHCiyZM9x6ur+zV2QyRjqqf8GcppW6bbxNVKHj0uelmqkOVbMkUsQt/CYOl
rs5IQSLp5sRHM8k7B9KlOa8aVRyRm45f2SzCrkteucQe/jRgNX6mn1V+1TREkv0IXeD7n1Ntyvq6
qUFZ8BW0p2hqbrG7nlPQpV1maMD8efpgp5O8MG3snXObbDpvaioUhVY8yzgpPiFFesTXeLubjEUQ
OOg0aCChcTbxSp6MuR7MHqD8Ip6++26kNyG6xsVlqeZ4eLUXw5gqXbChLnPXm8QGTQmpD0vJKHAD
bVcjkINql9l9IE01Hu5/1tvZBxhobP/n7Dy1U/gZ1m6s1DwTWdu5gIA8Hxn7GZEY5UpcgnRAu6GX
2RtHQoEkE4eJYE2+sUe//XD/N9zeR+zSqlLPFNwxW6QB2BlUpRa4cKDhlU+6MOpLLJbk+htW1GNL
yEnsZ6sd/uVpIB3njOZ+EU7m0D8K4lygFJQA71u5vRUqUmGIRtX4WJW5tmL1LfKcJbU0q6PWbYll
fDL7MX4W7oSgBprM3cEG7n08fBgFaUaFbjHfsd3BkQx+IFwaq/2E0of7dqz97tWPHSsCBAJgxVTU
lpuPV6Qe1LZLUoKSy+zHRDL7ny+VhOpMwnSOFO2Bvdt3YW1PfeZfNmuuaCgzk1KG3qy9zUFBfYWT
dX4UToXoyOJ/h1w9OLh0NzvHQDGNLwWbo2gHWG9tUo/KoS5iiF6l2UL9nw7BebK99tFWeHNDVEdg
/RuPgj0GAShD+RCGkvOv7XlJuXQIJ3BStERckXij62OBZ+BX9gcP3s/ezsp5KluW6iFwSJic3oSC
EvdYweFbhF07zsHZnmT8jbMk33vLMMJcJ4qSjtucn+diCBCdC6wfukiRpG8zPX3TL4n5ZTEtKEXn
FDbcLC8oJKGHxexQWfyA7oPfXxTVV9L67tFw2/kjhWyECIXVSMSL2wOyk90vh8+i+8ILS6d0/eXK
GoZnyXUKRSHdN5PuDchwzD1ypp12cChuzqH6cJgBi6EIRrcghEF6lpxIvsPcnb87k1/+mJB6fSjT
PgEr33TpeLZzcUR8t2dVQcIYguTfm/G/MkAI1LVkEVaaMV+CRdZMPSCnEEGVcy16TQecbxqX+55r
76tSLmH8mCFhIH4bz7VkiLM0LkpGCJgimpyac9jBvUmhsDyCb++aotsDuAwqQRK89QZOSzcji8H7
1gMBOzmJg/iNmCKUpZAUub+qvVsNoR7c7uADVOlpbSrx48mefDsP+6nwHzxaauHo9ONFy5LkagVF
9J/79m7fU06MAivaDB5ACLGFXmiSYpsJbiU0ZIyIvWFXwRV4c/48tFr1ZoqX7kWTaQcdb1YhYtma
F0SbqoMXdecAYQXcBxNrtB+2zC1BAVywKv0shInBC1FRrcJF2vUJNfj5XRChWeYWdnlgdGdXcZ3E
hNTVefi20BakWBlTRGwxhMJQXCI4iP5YDK+jAQNK4v5X3jVFhQq+YaY6iMvWu9qUZJfzhKm41eOH
rsvj6+ibw7vOafPXOxvgOopUVA053XToRWGNthIDDeOxCU5VtCA7B5PSGbXso3rHTYhL9KO47ADz
wutMCrdeVVykCqMUZTDAkG3pceY81NCUn50xCP52nUbShoU5tVVwBdikjtKivY8KHFtxdJFKUJlY
m2+IiFw9itF2hvP3NA4axK21bp6NOhoOKjs7txJcKagH1SLACWw8+OKlSVM4Qx4u1qgzN9bWn/MI
iqoqastHo0Dr6/552bsPlE6J/lxwLdRe1kuzBqokbibzMIvN+rnwHMhgarO8QvhDGw2JuhNq382B
61GL2Dy6cIH/z+jm0RXIIo4tJJqhjKyxIA3M58+Mc7sPVZl5TxmawNcg85AqlbaZ/Xl/wbu2qWcB
vACpAE5yvWDfQOprNBfSFdlbL+jLI4OcuYi/dygRt+XwIwtK43mQ7hFqb+8QUTtWbLgQtgI2WRsO
5rL0NYFAuN6jqTyT+35h5DY+466OcKC7pojWfj6Tiq9pbYrSVl7WepkzSGB8XArd+1yNHqPKgx4d
wMP3LFkB/VxyE8XYv1kUH03azOhlIcA6cV66RbtMElRmKr32+vqNY1SUgXeCPeCIm5tRUhhMkW9G
NxRlx6cZYbrmFOTFpwa5uQerZlaZR1KjDdDKL/ct771cFCPpuGDeY15uEwC7YoKfcHLwdItmhGaQ
Wtem1bsnf3aT89BKtKc84X8dm6RqT6ZqqI/U1w5C1b2bSsucuSrcAq/2Zv1zJDJVN0Fp3k6Dp8FM
IOmzy+Tc5OUPw4cqm2bOEZ/bTQqF31UwE/pFxP2sfH2QamEigF7P2BQMfUq7Gz7C+uMfFNT2riSj
KBAXqTqGu6VY6IsYSd8uyHCvg3xf2uynP8voymv53Yucejk3vVe/m12ILA4+6t7Dwmwek1y0dHjD
NgucyhESo7ZAum002/ps92K6yC6LHx10qL+mfe3/8INYItPoF/O5WxANP/gFew6f7BECX0XsQVSy
/sT9kDUJ5KMZEmUpZaogACKSDGk46VRv0tI+GvXfu7HqBSV6B0tNaX9tT+QuHVQNe07qIIg6B0to
IHp2TYI2P7ixe0tj6Iekn+oQ13ZjCq12rxOVRdgTCPMUVL7LAH/UPaIGOF+mbrEPztHt0vCvir2T
vhnVxW0v37VbY4niOAtHOX2K22547nUCzRwwz4f7HmHPEkAMtSiIkqgFrz9irii+ArvLwiKth4dJ
57KDkh+vRYu04X1Tt1QBCu/BP/Sj1Yu59XtBV9oUgwsiVk3IP000k5uTPQhop9puWj7PdPT+mWQu
z10wiKtwneHjWJXuyaSPcS2mqTrwhrd+iB+jCFJxicxcbtGEua55dr9k+GFN5H9UpTNl59zp7Ed3
olx1ioq6+xIPdRkfBA27dqmwwDTsAzbYNnoHk65/P6ZZaI3u31LTxAXsgfdmcCiFk23PYTE41uf7
H39vnxnfQI9Asf/dIO0Dml9I/VVZaE9GzoTghPRiOulvZwspjd8wxasGUx5egDxpfaQWVJL5S9nm
Fmjj1fEFeu5V46Jh0h5JT93eSxOwhqOQdvg9oPBrU12X9M5gY2qyzeo0Zky498S4YROjLw3q7KiV
sfcV1asFxAZMKLjNtb1WuGie5w23pXTeJ35bnXnLy6vfJ8vT/Y+4tzISBU6HQmrevFdzKSxfm1hZ
7grFSsTMwtIU8UkK0X3uEYQ/gNKpX74OZBVIhKiZaQyyyu2m2SYKkl7lpaFrNM119LTufeO35gEy
cu/7gXtRbP9qgn3bnTfMihp/UachnKZoeWqGe3EyWl0DPudy/wPuLehXU+qn/FJdLIXdlwhoUkqs
MuN91kfpAwTe429cZfIompBg+ZlT38TgkqfQiNG9gS4sky9B2ftvEbAtn51RRn95JYPNdV/Vp/tL
2zkbSmFEca7gt7jO66XFXVkgIYt4Cl20f6KI0k2xWB4SGAyczWjNv/5L/uTYBllK0g+pzNpcBB+V
X4HXABjadNcuceUHxqNeJ3nGKCJosp+FMKJ9mhXbA9gGZmEnDVaGoh7bk5ZG1blp6/S7TDT5DpTp
UUdi5ywylEBdgUiUm7athcG/52PRUmdRtmemv5yzmySQKaeHZCN7pnjwKCxQz+T127ipWrZZnPVs
WB4VbYjmQ3edSx4bsCNHPay9R1bVMRmnIlYh2t1kTFaCiPiE0w3zCdFilEuMv1HDtctTJBSnSq6E
YhAnCBMZ6A/xVKCnnJOLl0NZKunT4cf9s7q3dIVL0DmmpFbb1pPNhPnkaK2AlF0T740lj97i9GAm
0uMjAOTOs+rRIqVbSatSsSCuz2mH7pVbLLUIkUrJT5bXtNesHoBcJ6IdISYyokuVBcvjaxfI6wM4
AKwRfANwma2tJiZtPF/PGLhqRXAx5YBoucQhOKlID1LU23tv0UgHIGYr5Cxp/9oUeH6v1jMhwkJO
+Ul0zXgBsoZUS8Usf2DURxw5ty4U/B7z7sAD1BO7zdMYDQYn1kOov0AS95Vab3FhZFB7ePUHVLpX
SuaG84pPW69qyKSbM82ehLKfrLBo0gaGrA6FHbRfDhzn3oIYXiUxg6nqlq19KqGZKw0tDonYNWBv
jCZPlPnD+wtSt3n9lGKBqjD6H5xCTvN6QTCO0hYcExmWEFF91NsgvboObFOICycPGX/s5MVa+bFr
Zv/1B4RHnOoi0ZBqOW3SFEbNPRmgGhvyAqPk0gfDtbO6+d9ySVGLKLP54OzvHEiiITXkoDoozB6s
V4rmUtQ5PfaitpjBUFX5udAHxK/NZn5wc4Z4Dzbw9oqTPBDp0X81FDfM5gbkdQ+rUEGE3KVN9FAz
rwvF6WKeI9E6zzSr7GdLDOlB0LJnlAFVfBiZPdRiysX9EkmMmUVkLqUMGZUvL2Y2eBevQ+LKcAft
jWvG1UeBrNlBYHHrNxU6+H9G1af/xahutmAkAEDQCXWjc9Us/gtNqOnc9nn86f553V0fYTrs/tyM
m3nkPsvbaaw5r+jizn8ZxoRshi+08irMWQu7gqNUVt6rR8fIA5lC5MpTi4bcdbOVNlRClUxyGWYO
wyp03eZQQkbOKFIaUN9z/Ne7GewRoqEioBL5zS7WwxKgmVXKMPXm5kyo019suCfPk5d61/sfdMcB
kNr9pP+j78VbtN67KNK6sRpqGXb0bl4WCBYubWQxa5SmqWE8woCjPUSGXr6trCk6sL3j4mjvqW4Y
ZRiKIptzA7V6OjTBMvHeTZ+7Ppjfy8ZO/7i/wJ3DiYQyY8ewMhFrbMshRE1GiXzrFA6JpYgVB/HA
816HmZibg7xk53CCGaNnqRwbvAObcCYQWTZXAd7TL+nOt9m4UJHUy+fCod+X12n3H60Y8wOjO+uD
5YASnvKjBg/uegNnXVsozYgpdAMZnJIy10OY1rvH1Ju60/1PqfZj/Vgwxs2MONPplF+gVlibcp0u
MoKJSX9OpPiuAYQ72wxKfaKKV4Qphf+DytKuPWCbIHEAH1H9WNtDu96pp5Z4yJ4d/7nIpXib5HGd
nioZF381wVAcGLw9kCyQ3qxiZyNp3nacOj9pJmksY2i0iKPEzdi/iE72By/RjhX45hTASBEBwYmx
XlaSLJllNtoQcmCZawYG8Yw+UXnglHc+HkUb5hiB4nAqtwWjZbS6weBVDcfEmiwi6ml8iKY4+6q1
g3hZjDY6qALsLEvNSSmSCOpTvLPrZVXOVAmaukMYVLb+UHujdkmOB+xv7xhhK40ISMmVnS1UefHN
rAncZQh7pxMf4raPnrV2FnjmyaCcPHgf4DJpD3Zs71tCPkGYAoWTSi3XSxNCG4hXnAFMU+H/BeNv
fo4ZjnlMZgi301Eecd3c3mkyMOqOipqT2YAtVLMLGoa+6mJEB6pAIScRzXNrc2Co3h7BeHd2jf4K
SCrqbUxkblE/85AGS9eXHPlybJ6b1DIesoSU5L7n2FkQtxg4mGJ1Zk2bI784qdb6BguSUZ5/MNO2
v6R2hbhgckSpemsJvAhYayU0SmK19Rk0qxKvTytiEV9v39ud7vwRFMVinsTUBMnBsm6HKtVEz89d
giIZF7x5PSHZGgWieTIcRFKNsICXCqO/CN87wWlBerXQZXkc4mIeHxxiGuh+ZuHAG1WmenkuinnI
Tm43IOHQL5rTnbOgr76Y7eh/1lwvfjMn9vg3gWsAUq+BAO1xpsZsnfLJtJbw/g7d3iumAKkwwJOh
CDO2MJGR0YbMikUfipiCzSmRRfUlo28UnwqoSk7wqzOHFUwHF+uW+ICYnPIQYwXwsnLmN69XgMvt
iqTuw5EZr68yWjQIj0dnMS71MMz9gxgm92orfd1rOzF67s6R9V/Na2v3tGSJHRz4sNuLDuM2yaPC
cECvvtXqlkmcdxMtBmjHO/HSkSpf5jhHuWrM+pdMePHBg7Nnj6Y0sBF64xxadTt/iZxtZN4zI+2J
vgrHPBdQ4l6ChhHcBPDkaUA56+BRuL3t1LnRIictwcPcvKjdSF8lrwgshScawA4tV7DMjsLlPSvK
V9KypemOr16vCgFQcNqgMcOxTIOHCgncKz2p9uDE3t50RUmkuAx5sQlINtHBuLRGFSMvG8amLy4U
3tqPdtRkJ51L+Gp4iDJFkAqPF53gLYggnUGz50FD/I+wGIrTxfS98BBjJSaXj25Uxf+5fxn3lgZJ
BdRL0FwqUvT1B6xhW2OYicC4tqV/buEjT09mWcFYZrn536+3pSIRjh/Ve2o2a1udVg8cGIiq5s5O
Xnj+ogvVp+ztqM3lkb7UjpPhQBCsKtUmIoXNulopSzxBTPamD/qjJgPvFJlJdapBIT01syPPJnn6
5f4C1QLWUStUJgTHsFDzMIAsXy8wMhoZ9Lry0bIZQCuK5HORTYPSEfA/z3CEPdXR6F27eTS+3bes
/uatZQibARaB9KPruzmhMoiDZcnZxqEZ9Bp+NYhHeAAm/6/7dvaOC+ExPF1qKA16vPUK/dzzBjFh
B57NNCxoJJ7y2q/f2lMtDz7mnsOCZQg7PK4kpxtTdBDmSZsjaM24fKcUHrlrncJikPrti5tN45/3
V7azd8SSsMSocM8CQLhe2SIzgVisyk5Lx0AoFIjmIIK6OY3LYjzOPXrESTIEp9FajkjWds6qirzI
O7j2rHgT8wHPMMyizQgk4iVjStLKYYsQgAUss9e+0SMsT9Kr5cP9Be9s5crq5vtaeTwvy0SlwYL6
B4HCfH4x4lie62A4onPZX6CqPyumUI7N+tuyaK3RZ5ya1GNxlbY7g2WpKGoMvMFopk8vfmYcSVuo
v3RzJVRXAY5ixbftbIGSXlRJCDkMeP8yHV7ouI3fRdPyekA2TyqtSBVSkSJsmUhzOenwxgqeuSD+
1uep9ylfvOjaWoN51N/6mfRuV0SBj2o3ARRSiOoz//KEQ10QLX0FRMbt/OK9k+TD0xhHNthhUb0z
pNT+6ee2D83O656hga4+WVPWL2ecQ/ZJjEvy0Yzcf+LEjs7EGN1/abNSeM2dOQz8eDhqNO7dJ4bo
yM7oeaPutSmCRvEEL2HNm2kmiyKWggs8b8FVVuCLQoibq0s8lMuFlr528ITenjaqyzhDHUdM02N7
2ia3d/rM86Cv0msxnxo/qz/qpc4kMLV68cFYZt94Gpj0iQ8M394oKjFqeIlqKNIPWwDDOFqgRWbq
vv3sutelb4IXEvv8tIxR9GrniCk1wgeLMw2kLUO12+uRKyXeKp21kvldb6xDrZ3c945WNd0p6yz3
1e4CiypFBBcCLsbfhM+61rRwtgw8qL0zhUIE7rVAN+MkzNZ4vO+Zbo8Opmipwt0DmpzDsznn0WCm
dsnRKXrPvvbmkv2baaX/HpHe7lKPzPk5PTOgup4dofNv3xws46Poy1E3oWyytmzFVtNAeCvDuV7k
Ochk9KYqeOOSaILhoMzq9vP9pe4aRGGJrjXFLtCqa4MErc0cCBUl+17z4jG9d8qrtDoXrTSviQAX
fN+eesXWLsSHN5TmFf0JlbxuPm1sG4Md1XjiAgX0Z9Fa03NgQMEzI/cUwtCUf67AcTxUY72c7KX9
8WrrtqdK6RY/gObIJoeNzbwZaAeS+bk2LeVYUK89WYWP9wra/pwx2nFluqx8m4qhvxhmcwRY27mh
qx+wfWmnRjOKyevDvqF/R2cE+EhfjG86Rx7NON0+P4QTdK34vWBZaTyvd1YamRcUQTmEKF13ISyQ
EJv6/REIYW9BeDsuJEVEeGG3B3aaHLcemyFsXLr10YyjmaMBEXjkfs73N2/nqKqmJ10JAhXFrr5e
kOB/1oY9DKGeIZMaGXZ2Kif4Ceu50M+Jdkgjtbc0pggJGVgZ0d4mIBvLVtZOrQ+hk8Xlo6/hSJO+
Wt7WgDQPlnbLSE1thXwDTl1agChRbc5Fn2nVAK6EgiLlE524i/b1KZs17y+6WcFyQv/XuaK0PJcP
s8mI/yWBd+e9PyRQdkRigF0IoIQxXCguV5+zOXLf1DHh/4EL3jtSFAzoCvOoUhhXX+yX959mGyWg
vB9gMgZp2ZIMnIrKrA5esZ1CCXEhqmCM+AMCpDa9NiNHPw4aw2Sjq7q7tl2FHp1GDbduU8R4yxIl
OLMeruirSK6s7p99eHKfGdJqD7Zl58TxQ4gdqLCRAWyfnGZm8HaAoS6shjxAVVUszgnGNvdMLmsx
oRh7r85ueN5cvi7hP7Hqto+aoPxWF2k8hTIRw5Pnj1Qox5EymxNpB2vbccSMCoA4x0uQKG4bHHpR
AcObpzEsXQvFAabCnpa0SEMkRfqQYULBFIE+PjZLsoRWIY6wljuXi8o25TdsqzRuc+AHl+FZUfn0
V0SsP/u59VeByM5/xvbwbu0cWvI3YI9cLmq/WwB2AyNLqYsIzuayti5Dn9V/LFEjDmgAdtcDtJyy
MjpJ9IDXZ9ZpcjshGR3DVhbLc7pM0yXJhUGZVKsPdm4nOqE4A/kFEy7AurehV+MFZUHPZQwdNym+
DEtXPudRYH0yzMw8jTUSVKUw5Kno7deXoYB1UzuhEGUArgs299/TOFFgzMewyBsjZMiGELep0suc
9NZBnLDrBBSLH903ADw4/PUHhcoYjiWHXl/bB81VN4r4oSjT6iKz5HNfOdmH0TH7N6boi3B0l+w0
BH71MJAMHXztPR9ANM1IOdPJoCM3zsgYfL/xq3wKqxlCvFO+dHSYdCOXX5PSBiKdzHCG3X/odvIH
8M9MDDM3STfX2twNezbdfElp4wZNL+jxjxYCVK734s/I6UiUxs5aBEfUfaN710RtLK1v2FXJlNff
e2Z4cDCdge9N2nTKXal9suYq/XDfyt41IaBWB4gIjNnxtRUvtYRjt6jdWX3sXKJorE4w1jXvpFkd
zZTvfkXODe8IlSKgDGtTQTynAwpeY4iiMZyJRsRQrRjG6gIH5L+9LMYvuW4f5fx76+PBAjvBifF5
vNZG7cJwBreqphAqDsmhHLoq1AfXfIeWxZHUwt4CqWzrnE7VVth26vJ2icwpmXE5xpj4T67TC/Gp
gTDa+WJJ9UrFFeS4jjnlR72gvTsB3pQ6AC6N12MTWk7LbNs91AphrUNHHxO7h/XYDddBGNMFFOER
J8eRvU3YHhmRtOoUe6Lu01BvxuSSN2111efAv8ajdUQitreLzK+AHeQ/ajvXu6gYhMZhrsZQA7X2
FWk9FLGHyB4uqICLg7bIka3NMbUkA/8ZbTDaMJN5mWYneC5nCmDVnByh8ndNUR2mmQwvFU3D9bLi
3moghaTlb9WF86UfenFOxkK/SM19/dQePV0wGvTZVCq9rURkY6BNlcnZrLQ2eIDRzn8wW/r+Adfj
et+l7DkuGHAQQlRoNzoJ61XxAPmlY45jyOiUbVxKvueo5g6OvPLeISQJ4LRDyATceuO6kkxQW7d9
olLbFR9tLXdpIzjpc+3ZcQd98HJ0v/e2S4m0Mv1IysqI03phPqLwUNTEQGSJ0K66O9jXpkR3LZKD
eVDw2DWlEA2Is+6MhtDLjUtziQh09bm8ZIiD/sHBGCgFOOmBqb3tAo9LT4SqKAnj5jO2kW+i9yvG
MIjG7qkkpfusaYfaBLsLAj3u8ozS5t3Ck+DkWvwE4qCwYm7iIXULhK7ccahOoqqzgzdtzw+DK/s/
W5t96q3K8lMPyAL8AvkDw0v+i6dJ/0efM8qp6YkXpgyT/capp0EHrwKAcsqcKkj8JRXL07pvhhQX
RUWj+rcwWma24t6PDqKC3e/4c/BWjTIDsFmbcfI8HcqJQ89Mc5o+GXlsP/uxzSUeoqUJ79/kXWNM
Xil0hkIdb56VFlBXFc81OcHY2dHJqp3kee5bbX6wDbz86TesgQCAjhJWIuS310szoKzSxyz9CTyp
3rnRhBiItJ7j/JCta29dfDtTZZDQuW2PfGSknqExVRe6sU7lx5+9RwRAviRjpR0AjfdSA3IPUkhS
dHR6NuGHuzStWwq+YI2a1VdNwiXgVWamGK/FZex7/VRKLT8vMv96/2Mae95RhcioMsJyw61bf83Y
DbSsmMiy4M9eXtwJQe/KmauHdBihdh805yEvbPmhqUfxDcak6KU1U7GcYenOLlVSdQ9uGlvf9Wgo
3De5m5T/DtY4//f+j9zdB9USwIdDDrI9zPCO16kR8P4F+uR8TpMJPG2uxf8EY3qkVbL3OWjKAKsA
IqlaEOvP4ZSMojYej1IZBZDS4h+ubjfD6m8CdkC462iMem9pCstCpAsUAZDp2l5fGoKnRPK0ZzP8
YaWbfrUV93nV+7+TBDJDSM9M5Z6wXK5NcXUTepMszW1SFBjQfGq/wqI9umdRox5yfv2eqafChwCI
ga5t+hVXDHe0s8G5cmI/7IMuDktTQB9YwHNw39TenoF7U3kXMBUQpuuFjaOXxPZEcXhUHfvYRKta
lvZMJh1nCGgHY/79vsG9TaOgSdUAgBYJw8bfjXbT+5ZIB/jKbO0pzk1IoMsxWbikfXTwSO09u5DN
wWtA4UClJuvFkcx71Wxjqxrt8VOWub0Wkg6O3sF+7dhRLVaGxRhapBW1eZc8s5vLAoLa0Jms5Mkp
5uaSR03x5/0vt2sFEAC4G/Ksm9YqMzzFiMDwACNg11XXsUrMp1iYU/Dw/2dnc9ap4IBF5AkMwWLJ
0+zLGqxWIg4Knrc6EbT8IT77ecbp4G7zDeQRxWgg+BrWppXMz25eSeNU1TluaWzy7Jvei+rHNFft
8GhVuUEyMiTM19vASH4gY2VaF312uidDj7UkLGgyD6dS5B7uzfT6721pGNpJtxLxuRdlboZRXVJc
aA0oTN+NbVYqNzhb42mMSms5D0zOZpQZUvvJ70glLm2VLX+0c95GB6HgzoVTA37wwpCQUDXblHgm
p2NQckSyNyphxfULMX9uq9h/1KdAnKzO6K6v303CQc7NTwD5toGQRaUd1DBAhJ0TBR9nq7WfQF1Y
R3H7TjxIZY5RWiJp6mHbwoPZNUU61uqlb1smz0xg/gRreogUR3/VagKZnqzo4KTu+BI1RkHbmfoj
6d3mAVjoJy5Wz7fUIfF4nFKZferqwjgxEGAfbNve5VPElbR7oEAgCF27kiGnqILYdc9pzRzqX0X2
1aIbfBDK7FlRLQBFxKnG99Th+SXArTVzNLW4pFXX6No3oKRTepoojof3z8RenVFFLTTsFXs3b+ja
jhP0md2Zfg/ntBj00PVl/GHMES8/l6Vw/266ieGXpu3i6e3Ulv1nNNrnv1LX1YyLbWTIm9z/PXvL
JnqjqoO2EYMHmzthyLZaooSuXWSn82mJDfOxG0z99UUHF/I3gFpqkIKBuPWim0mXerQggu5TDPsT
gaHyET7ZTJ4iZEQP4uy966D2kfSBqhijxGtbmYyzvLO0LjQ6zTPemrHnAVwcU6062/DYZp+CVPPz
E0x/8q/731L9zZtes0v1FAdDM4V3YhOTzl3edgZCtmHi6AiLzH2OzA6aPO+NIHbPjKHPB5u3dwlp
gTJR69EOZTZ+vdTE0Xxb00YiiNzMTpqnefAoQ+Rfu2Z9cG5310Zsqab1KcRtGRZyZK3tbHL6sOrt
/smbcvccOcn4MLr18OQowuP733J3aYB2oX0DK0CXY720loIwQS3+xe7G6CWpNAvVnMB4thLjqL+x
tzRaykr/nPoRAJq1qRFion6EJiD0pJ08zuSE56T2xNXrov4/GvYPQpZdFwBCC3Jvgj+GeNUP+sXV
EPhNUJoy8lDQ3zkX4+AHp17Kl1qWS3yaik5+KRd7/tvxEOY7WYNMH2jQxh9dKyuPbsved/71t2xu
JvW5zo6pw4cj3wYyfEY1YQh24D9J4t94MvB3AFx+EiVsoR9JYo2NOzI1A0XbgAhYaQDbTLtr00r7
cv/07Hk1yH/VJVSKX9uX3tCnFFY0MuBk1rJzZprTG0qv+rf7Vva66OCjFfsCBRUFhNpspG+3ndQk
zrOtPPeSTsZ8tYTfhMD8GS52/emNY6XVm6QEkNc1zoyHjQbZX9ts8JhdoNTyAMS7+qOMHOepJ2s+
iMJ/gty3Lgl8LMBgWD7/H2fn1Rs3krbtX0SAOZyS7G5lS7Isyz4hPGO7yGIq5vDr34s++L7pVkMN
L7C7GGC8ri5WesId2OMnz7SJWmKFrNgAhaztf9Wr9O5tfVnmQ8U5PijVYYZc5l43Hkwzb1+A4Qdv
qW3le0x35Y9MWUYZOYvfqbhVU3Vhlc7tPVqXJJEGi0Qqefz5KoU+kEHlGwRq62VRMyX+FdBM53sH
rfbCfXLukG+CAKQJvHTAI4/HauWAzsO8DHE2TvPnHEOSqPKTBDswbQ2bLLOfPt4bZ+YGmwnQMPoD
8N7enXGe1ZVwjert2Ip61zczR9uRhHCxYc1+fuFO2dKck3VGGBo2N3cKPdpTqqmNnOs0+lCNZOLb
oTugnV7ZkxdOjaruAfWa+yzXv5nz1F3IJc7Oc1Nwo+jO+36Kx/G6GnpoAfuImuQU26aUBz8HWK+P
/iWFhT+xyLtJAjbkdd0MJ07bwRXEpMUyGk51ZWVXzTKYYeWpIQwkJsZa73uRkXTTk9C4T7Qpw1nA
Wv7atomR6VdC6kXbDcLV6d2dgHJKe/pcwxAYSIy5P4ahq3YdAhcXduz56ZKegc7YTCdOHXY9XzZA
7im5jquhfXIq4TzD8PJvgglzFD1t83BdFy8uEYoPPWvxdr5MLj0PZ4Ipwqj/9xtOQa0+7AxyD8Ti
ldm1b7NOA9rFUuQzagbVzTRnwVMny/zvA34CURrRHBuSmtOz2iVBqpUlUJGxG6cQPQ3zNoHKdGGU
MzfCxlugPUXhYLNoOb4RBBKsfeEyioFnw4tIZS2jxu69h3Va9F2SUpW5sKJnXiWYvVsLlTrW1ts/
HlHXs25IOp2PaafLGpZBq9ehmQb2r7+/e/47zklAAyEwxSqZuiPdDrWf5jLZNQqUzVROzQWNr7NT
MkH0YFVCJngagap0LcbVG1iqpp52Btp7e7vJLlU3z+1C1FXRjmErYiFyUkxyLbQplWSpBpu4XpjJ
Fuza825Y2iZOuWqvysW9xLQ6d7MR51KggyWN6MPJoL5bo8U5/Kne1tWNviBX3TtYjWGRkF64vc9u
xa1IALR5c2I/eaWNFYhE39OjcmuUziuMko1w9bneAMcVsai67vP/sEM2ASILsglo/pOdOPmoRIuZ
+MhqLOjlcqVTqnnii9sV+eF/GYpYjAwFlPEp38pYVl9btv6b0eU5rN6ljhtf+juvti7Rss+tGAZV
6KjzX8rS2yP5n7jabtGJN7Ttsmrq5nVoVvEdww7nbqqM5OXjWZ3b91vovjHAkR85fW9J2ntvmLbW
kS79FwjSxauGMsGFfXF2QpS8SGORfiNJP55Qr2vwSHoePCp22h7vjiac8lZdTZV+6bU5twWhjgBU
RskBdcaTHSHwIJkNn3dcFYPYo6SuXRWtzF9Wa2j3iHAlFy6Oc0caSACT2hRq+IzHU2shmgu8CEgG
7LmJ1aAHn1Ixz6FPiWOXpVaKIe+a/PPxqp37nqyX/YfxRMBycs5cqSk144AS45Pmv0Din/D+HtRt
MqGX/vFQ5wKy/wx1moGQLOdNriix6n5azvsszbSHovY0Fbq4ZkZe75T3s1cBheS6C+KPBz+3mLyb
CJUSO1AeP9k3q5KZrTSKOpsz0D3p5afCafVYN5f1PjPTSxbr5w4DAC6IBFtpBwj78VqauCGi+TqB
/LZ1mEC2M++1Tv970SY81EjlNuIYN+Vp9NcnI1H7pPXxIFLj2vAVljX5RdGmc/uS/bgJz1F3ADZ2
PJc0QaEJZy/25Tos4HGWZYdFdRX2rWPurdzCsyNFePrj9Tr7AQGp0RUB4gRA9njQ3CxNKTpqgsD0
8oPqMZmA9XGpkXZuFK5gtj31RxAeJ7siQd7DcrOCJsZcKiADuMcsfVLuPp7LuTNGuIoiCQBz0uJt
b/7nEp5XCLbOyMaXKHB+zWQ1h/B2FhF6ufu/BFQbBw0aKC+L8Q4Ei7R+MbgULzzlO3vp1CXkGf8S
sevcaSIW5Wa04CgTgBzPaDNsl+mgwwHS+h4ddXsLBJzyoMq8vPa8Wlw4vefqQ0QBoGM2YAJjnrxj
tO50QBbQI3FFBo+ZrcGh0DL3ztbWdDclIPWtVTn7ZpVa2OduhRednRxWc7lkE39u5nSVN/MOBOBo
Fx3PvJ/GySy8ibzOdoafll3IqATWgrcZJhOGkPa3v987qJVtPiEYGAP8Px5PX1SSlO7IeEWt3ROA
51HS+NmzL+EAfDzUucNAF3SDSSCP8N4qPUsWP5igrqVzG+xF0OVfJkxS/4fgB4kpoixkAQkkTyZk
FEVqGTNsJ5WYWlgZUsSL5hO9asH/QFeDfQNdjZ2zSZuc3CF1O6Wg7FDvkm6fhNJJaszck/GlWKbl
QqvkzB1Jv4AeORAdRDpPK+xd3lEKCzahsNRx95bsqnAp1LRHA62FuuD5ES3YSyKE5wZF7pD0CU3+
zXTgeG+MyZAVvtFPKCto8rspfeuqbsch8nOh/eMaa3cIksH6e5Q97TsQhXSxyfpPO+YKmMOEFvYU
j1oGUwsJraiWSkWkcT/+cj9SKNrIjRsbx96oeMfTc0cM0bMspc6WFl20dCACarqrzx+P8u5Ab6Pw
tLFqYJBo+xyPkuZNRa2+YJRxmG5cIDQPFS4geyLD53TU/lq+fBsOqQXY5WwWcrfj4URhTe2oMhXX
qe8fNH1oY220JcarhnX4eGbvnh0IM8QF6Etxe/AgnMYgC73KpO5V3ATzcGMH5Rp3iyxvEdK6FJVv
f9VRGYqhCPxpSaK5u9nEHM9K70XplUI14BmmzSZCOaHXujlSrlpwlQDlDdFlaa4VVe5wCua/lunb
hichRN8UshjFxePhS5S76qwD5VOiZbSjStY8q3LjjhKHxW3V0OZql0sRyrnPa9AW3YD6vAOnc1Z6
i2NYKZp4szKKOrjm+1rDttPKErH/+5WkPksuwmh0DE8eHXflve0cS8Xe6q2HTppcLC6Rumq95cIj
8O5O4VMSOSAjSXV889s5/pSbNZULikPFeiD0liJa0n0zaYbOoVC29lRbvfME/yL98vEM370927B/
gAFbCgkE9njYhp/STsJQ8WzUCBEsPHiZqPv/4Ttu0zKhaKNHc3rWJ2cW5L3sk2rsq4PlaGbsZ74R
9pMIdv/DhDY0AFcY5dFTv1qxeFpgJ0zI1D31bJUcUkppLkJCH49zbhdSbAKsyUuHJPrJ9TX1lLnT
wlZod2Xlzm/k73kIQKCMwaUG0rmRNhYeenxMiDr+8RIhIRxo1EjqmJfFv/JBp4SNDPS7UTrqb98Y
dgONKtYIhMOGDj0eSvDmaZNHWcRR2RTW46Qf/HXmIe3s4vrj73fm+qcHAqGdTQEZ5pRPyRbIRvTJ
q1jU7tCE3VLo8t4kwLvO0RvOIuX56tvfD0ljAGgX5cH33Xi836yMCWJv2k3ZLsNCKZTdvIYGvtiH
yvcvtcTPHen/jncSJsxFwmKOOH86g8FjrXotkrO5XPtDYqHHkKYH1eSXNIy23XD6IlDHYPMbvHjv
HEgqnmun05sqNrWq2lEQ16OCcsrtPPvuJrBdhlOhe0SZvois2TUvHL/3c4Y1utmDkEBCdfdO5uxl
TuuqlmusQknsuhCrFU89DI9RFP1nPZ+aa8/kvHy8sO9PyEZVpchAkgxr7lTcLjDBqTQjKgz8r0Un
otJuZjKJ0EQG4q9vMrYs/6GggYYSwx2fkKEmPmND01YtZue1G+clnJ2k/Fy2nrpwQv6I2B8vJUKf
MElo3IGrgHV8PJZ03EJbmRn4y7XPsJLofBlWWp1/K+aqhv+HEXDUdKXoo2E2unvA5by4OUQzkwdL
ZN/cJEc5wbcBwl64/d4/G6TVxIbcFhBd/NPTi5d6U+a2y2fQLPlZUp6LdKxUvny8ru/vCHpNwCEQ
rqZIgGTU8QfAD7IvUp/oRuomlPBMc0LhjcHLkKs3c+r9C/3Dc5NiQDJ1agWApLdt9p9ywbq4rd1Q
44x9t7f3LWzv5pOe+u4l7cJz09rosjA7USp5V9+cR7ta2TgNVOMGXbE+LfIQVKkIKyC+D92gXarp
/4k4T3cSaTwa3MCB2LonuxbVJp2iG7vWl6m4nsVcPwTkgy+9Bs0GT0Zlv3hLAlMQhazuPhmC4Vvu
Bl2c5EH9VVa+e9v1wr/Vx4pUzgqa6Vo1qY1JrhTPhTIy+lbNRdjNtr3f/Wh8cbeqLBIOpzQPLyFX
tuyshWzbV16oBbn+1KxmcWPhqfkQeL1+VzmL9bYYWnAhqzy3QuAUNgwagR/qrcc7YUFVa/ZHi7C6
t38PswgegrWpdplvv7aAfC+VE88NB7gIji2txg2lfDycVWVBordZFy8YEP2sNGe+GjC3QOfB8sOh
tC9Vdc7cl3+kyjwuSwKY01p+Vrl21Y9aiwiHOT6kfWuElE3ta+VPl7SEz7wHDLVleET/5F0nZ0q3
017P8cABd9qO695vBrWrdPKDG9FwgAur8+NOZNmFkv77uhVqXvhn8BKhYUbF6OTubGscZdscAsCK
YSqKV7ID0W4kUxvKQiRfUk0tz7U+1LGckqTB1jLo5lvHWnwVtrYoLkmnv3+V+TmoRW/N3e2BOKl3
Vl1S+F1ttrE+DcObHGxU0/1yvmuNKd1LumzfUm+ui31tTtnzUuXD/uOb9MxZ4q3iBtWpuNJm23bg
f662oFsT+NZdF7diyd8Uxhqhl2bpdeNpIvIzub4sapiuVO1daj6c2WugcoGYbmvBE32SYMAbdIx+
HrpY+ZoXN+4kHk1dpLeAF4qnjyd5dig6bvSzt2LlKYanhxBNC6VG8KXCqrhchR0OQPeiMgPa/fFQ
Z04sZZ9NXcbfqqOnXdJ6MKDmI7oRDzq+M4dVa6eep9kB3mn0S7nrzPRS2nvmJP1nSBBUx0voSwvb
JaQ8sUj2aJS2AARvDLMyfgvH1aJJIR7h2HJ+/nii577p/58o4ITjURvPXaSmJW0s/HWNhdvSJOqX
9c7JrUtXxdlvuh1YmsB/tK6Oh3KwSMkEyptxWwT1VRYMxd06Kg0f6iXToiSdkuxCFHPuVGAjQnGb
vJQL6mRyKnWVvmYolqbmkIVJXdXXwZj9ysysfYT+vNx4nRM8oIBwidlzJtKgegGUFPkPuMjWSZSM
vkHXWVnbxsmQuwc9L9sIPa2/TxxhpFGU2cBBW2v95O5dmnKwXDLvWOjqR10V671lGAlUzaXf/fUu
wauP1ilFLxN838l8uk7VqxjJrNwEP0mE+Jp4mnCGQOP2EgrozE1KLMS06O1BRz7t4duLYUKdMDgA
ljV00WzI5rYdoP6hBaR1Nz7iWa/pOFU3lV3ld3IAZvfxXN9jobaWFeNT8yJJ5gY43qer741e9Qer
MECQgkr3cxwp7DVabR9ai9qNkbr+ThAWhVXvBgdi90u2hWeOClRKslhiE37DOyUxqS9zn2HUbpdT
sXelPX2amgB88rzLyqC4+njGZ3brn0ImRHOOCgjJ4wkjft7NSc6dg3BFelvUbvplHLrswihnDiOj
QNIihXPIvU8eimIwUo9IhDlhGPxt1HM3DKyyuQ88pW5zbA6eCWUUweB66eI5t6WI9OCacxmgdnUa
7c3+kk6tTl1AGM5V2io/riStJZHJ6arLOo0em2HG82rVe8+fi9ePP++5xYRmTHNr669R0zz+vKbM
i0TZlAmkYa1cOd5bQ5y8R7b2t66l5oU778yFvpHdue/ALhLdniwmyB47rTIuhZVtM4d1V3U3ZpVn
DyuNgAtH5f2S0oVnFDowJtHYKTG29oNWjg0KbMGULE+p6yRRiXFGCIrPOSDUrmKRJdikJvyQj7/p
ezg0sTTgJWogCAUBQz1Z0yYR3ZAK1cWeI7D1y1Mn25mD1nLR4vpdhPpi2lfeOjm7wm99f7d4XbHv
yG/yfV6ndqj3TStDOeSeGc5W2sWjPfU/LvzI7VsfZzigfylXYHtOEZEY6XjlfVfIOptQDW1nsdya
6/YSDXkdDv1cIX7l93er+0yLPw4gZ6ahPrvOVWa1lwi07yMLfgYEIHYfJQK6I8c/A1kJVwkxIH1V
W+51r43fRIdx1zLaxd5A83Qnk/VS+fT9poemvdFFNm0qmDjbv/9PQCpWs85E0kFxwn9G7rR1Ho2w
QDpTP4BcRwQy6NtFHj7+4O/3PgGwTdsOmA+dtNO0DpCZZxUDifeA30hEM1JE8+gmnzpZOBdqCe8t
A1yPnJXkYpP3pjlysrbDwpEISmSoEq238S1qknINu8QKzNBQ6XTTZ0iQH3CDbMioJ7Ax0Vi58z9r
q43WLrAkwi766vj3/tC2ZaSBa/w2mS0+FJq/+K+uN7levAZNssNvWPRhV+ndp3os/Eu54vuFYoEc
vhpKElu78+RpB+5bJ4VkZw6SrMhm2AiolPZb1GkBX3IsX/56jchTiCOoe21ahye3IWbJ/PVe3sae
tIWLDqYKnlakDl9aZ+LbXRjs/Q0Fko00kd4Oty//cLwNVS6ls7QexuaFXjf3uWklzrcpn7CsR0Oj
9B+AwjhTqGHB28daoWE26ZSDTPYezXS5L6ZNmnppC/XVpK/YhXXtmmno63V6L8qMyvkwpgm1FG19
sIZyxHAhUMGXRkHjDimtYbuQTL73COgxfVmHVZmh7iE5v0+kk37yEn+4m3xNF3FdExSFTZG2a5wX
lldFwAq7egf0yMGwOAHwF03a4DgYluP0dzXC/1qiWU1Ltl/TSqpQwKAVN2VeDFaY18iVR0Ex6zDD
EIQLbrF0ERJ/7EyO+15r/OF2JMxL31pAoHgVmL0wd00boHlrCT15tObcUFfIlGGDURlF61Enc/3v
q0IF6a8zLZARlGGAYFPAoi9xvEKgTs3UdKlnCy8LQoEVe+SMokQ2OQh2xZJ6fx3KQkFCQfgPSmKj
MRyPh0eKa3RgvuOV2uNbZzdq16O89FhNaMl/vPveHy2yVLJVhJTIAsiNj4dC+V800Dyb2Jya8pD4
RnrrLQbIKy9fbmGgXErF//S+jt8bGnzsKm6/7bk5rftY/WIBiALWuyQOBqaL2a5fTTlkwyHn/3BX
WVbyT4cCr4gJYxPxWCy1XUY1RZs18twkSL7U/jx94b3O6jCnK5zc2m1r/KxV0zYhL0zzdeht+ZjN
NXWUNBOr/4DUMyl/M4rputQk+nGkXOYctbnb6GFvZkGKrF3gvHqdJd4crLVfGqOtktBxS0ftSlHM
IlwhzLy2aTnUEUgZ9W+FSelnXVbat34ENoeoxOS/ph1SN2Gbie6ajm6xxlk1tE9CavovAOgId6sg
kWvoLRVR+7YaX83BHl5RfnNvii43fy0jJiWxa6/ZPwR5rdoZM7YuoSpw6/20pn5Jw0Q23lM6Ft0r
rkQrpXUt6cpIdXDLb8vc8L+s0OzEQ9WluhOW7FP1eR3SKX30EsvuUTjo5FrEptAr5zEpUQ6PAmIv
Dh6CATeFH8yvVp86faRZzfimtWXWQdJqs4W6kNsgwol+EGUs3CnzeABhVlLfSPKnIt+cpm0jGR4m
hJr0cKiQrwuNkfrpvqZK8TJokhy2wimkj9zEXmQ4QAW6XYegnh6HedV2QtAdu7C/T5/bTSqdcJbu
OWcX5sbJ/p44ZkCEQYLNbqtujD4o7qCLSC9qF/7FhcFOk5RtMI/3lggGOgx4yePD1PeQKJbBMfA8
1YtoLgZv7yfDJeTPu7ri1uzYrPp4mbZSnmMdD0Nb3m6g8+mRIatU21W+mG+pOSU7R3Dvhq0ZzJ8T
4Qy37th0iOYWvj2Fha9rMjIqo7kEd0XxY4tk/3uo+UXbd95A2Zs2+ClgEwlBM5sXD8eJitjuxRsK
baS95wQt+uRu5nydBLa2dmdvXECjQUdBTE61XiGlItE4rZq5B2Jgali8q75VrzNu7xYgqikFXCGq
KY3NoM29sFNDK68SjBqocaleNyOAJn3ypByZW7u6M8s0TOYsMXZ56eKz0fWl2BlpMjy2Yyf400W6
XTlB0YX+5NdiD3pxHSMcJJcqHJzR+z3pWVMdAmvMip3UAuOJm8KrdkU/B59as5u/l4mwN4Zc4mSH
phb9m5Mp9egPTfBjtDWOeJp0fPRJuN0cpW5t/2jUCNIza7rhISng1Ieis4zhpR3z9SUxlfYtr4X7
4KEqpsNUa8UUGY5AtbQpVX6nBQE6dHlRYQluN2Z9K9N0Hu9sffDf6raxFzxo2vK6S9dORPmaNvpe
b/35G73A/nppZwlQJE+Ml8H2eyfUhhqtx1zUn+gr1TKexYojXOP7eYKmhV9bkTA9eQ8hnN1Ff215
yZX0brAMILxDV5r+Slkngx9ik0RFu0c7eziQXyHBmRfLeiuKsgJHjgVK5CG6853zwC80AQncDPrg
CAi1JUZDqtDqad8Ie4Gs5s/yM8JMjhGPudOQmKU4NYat1+YqTsYyfRQVUcvz4Dft91TqqEALTAi/
0PSr/HBOzOlbhdakhizNXP3U9W51r2rEi9co10r/bc5EqxHxdCKPgEU4b5Rtl89j0fsPqY/1a7Ro
ffDvyo//PLcKywZEONxvfW3IMtI1O/iiz+gB7Do3TVS8VKvhASdKTHR6M0vhYzCJpI8WLxGfBqNK
zWjuoRaFmBULCVbHmrOwdJege61Lv/s5aoW+7IDJqwdwZzQkrMxw7sq1MfM4GJrSCtsG9i9oRU3X
4qCr5b4tNQSjWtQgrD3tRu9n1RfLLzJ5j7+6MQervy58Z5HRWhjDbzKLqt2l/rx+caCyLF88S+Ba
iv+61kVZ1U7a3bS0ThN5qS9lPGae+4SAS/Z5gCHp3Do5Xy8kid64dG2XoUNauVl54ByJ59YafacI
q3btJW9iP9459lAGN46w6ykas9mddxsBLw2nXhbVrmpof0RptYzWddXN1RsOuN0cNp6nHVLZ4xyA
UE36TzZXyUM9+U2B2ZHS35zK7L2wtCzxNEwYLMOAMO2YA0FuqCFZ8mhrTmFGbrpYv8a28PrQHqDv
hDNyLQ9m6rds0XwsPgu4yOYBpaniNh8T37nzjAS0pFhspV/jjWE7kZR55shQVF5lRg6usndbW/F7
qc0m53XO5XOVbDW2OV/nlwTPtASkr3BVWCb5NEbBDB5rtkzVEIcYNpY4NUSzB3cC3X2VjJn6BDff
/aGqyWvxXMPAJdr8qdo9YjbDGFotm+rGllb+KDRbEJZbg/K+drkwD+WUkUQ5orSiNHPF8GlIzCJ7
MvH0baJOtnWBNi1d3ZDUyPBjrR/nZ88yWz9Ggsbv0XRV82ePFkQV9VaaANYRflHTZHUZ2JhlVuy1
tkrtSPpJut529tQWN+Vqy3+1hNz1upCiXnZY/KT6vvERMI1AN3tBnPDJ1tCfZxQXMZ6YnrE83di8
dpY/oEwOwsRE1Ka5gYbqquwgE1WnYS3WoLwfhSt+07PwvB3o/sXaa/bQOQevWPQf80TLN0TTZHLi
1sitn6TdxEL1Iq3Dii67G21Kho9okpRJ1KikB6vjTR64b1MWlBttp9dvNK0OBEdxtaZIrnB37k22
HYLlYDKfVWp6n0bPsL+LLJiyq1WpyX2EIjwU+6YO0nJfFY3+tOTOumzildUnb0pZE/yAUuxRsmJl
W5uFupamU/7QN4GZCFPS4ckeSz89YGBbzTfLOFdDqNWl8bqWbc/VbM7pzYjGp0PXwqzfKNzZI+pS
1fSaL6ibh9Pq9T22b3hDT63FcakhpjT70s79p7E1sOKajd5zYtDFq78rBgA7YZE5M4N3lf+7nQen
BY7QVK8cS30McXrRiuvJTPR/pb026mYdSuMJNw1r2Mmudm9yJPbUQRVF5/OR6vY5cV2iR7013fVp
aqW41QhRiSwSlkV0iGlfe0IVL1qm6R0PYlf+yOaxNkPVKP0fSLeZGSbJ0t+3Cds8nmYEvm5Qtepq
6AC2k+2dNAiu3HlcYTFhUNuGHcifZJ9O/RhEqiVEHipIJTF4uda+DdK2R1NeqrkB+dXkW40sWL43
4wYSD4y+/2rXS/+pSI2Ft7JtEXjMh0RXN7WheDHxFsu+EWXaeM0bQV1H3giK+WbKxjSLbCzAFdGB
od0Qpjpwq9j1a3HAdK/GGbHJBhs70aVGYt6Rysb1ubde27bhLszWIfsJnleYodbYhbhuhmwxw9oa
i+oxabokva7X0WzupY/IyZeV0Du7q2mrpCEtljXA67KSGx4mNT7lq1EGoWuVybBbONZjJEajsMgM
eh9yb7EubeiOCx2gYTLrHRC1taPa0XXL1SZJk8aFV5eveiFlEuZNrT51Wu79GOySPyZd4aAINLfL
JyWhTERCcFPtVRbIIARjIL9mmlRPiq5kvxtzw5v3CKpO5n7t815GPE4JqveegkFSu5MpI1Lxdl8o
sVCEEGaqh6M/szvazpnuldGsI8Ce2ZjuDGMmU9w4KXbkqCZ5xqeb2rkhVPKsacZQRQKQzY9ZyMCC
GqsnCMErnWVa9LZ9MJpa9w5T1mbtjXJgVHzNsoxIzpOD87WTutZH2Fl6b/5K9SM2nUKWoWcigLmp
bIl7xN4TP6SSPEz3TmoPXrjytwIdrKlfBL2pFeFcmxaFD5Fp9hIPtU8L3le6JHnHsJN3tGXmkSjN
+ZM3LBKjr0R3H0ms/OvOHCYtqhjtJ4alAt1jgURHZxVWsbelyUlk+fvloNbAw4JZOs4PnRp6ECaq
Tf4FY1AKYtpcTz97ueqsnXIt9VUaXlGG0h6Nu8AdV9amNKzXlCoDImdarl2hTKT58WCOtnXgQm/u
vE09IWwWQ/9F1cDBlnIeiAcmP4mbuSB20q0kTa5mf8r0SDZO2kbKmRwZo2Vh/IS7oG1LIgz2r2Hl
cZ5Y/rBHPrd6tmpH4B26mIsCVZM1a2jCZf8OV5bHI+9soNNGgQcCT0VVp1EtpD/dWtxS8tYf5Vxz
oDvAKAjpeTdrCUw7XKamTfacy7aJSrdf7+2qM5PYH0SxhBmdFx5Xz26pbgA8m6JiHFR6GCAwDzA0
Glrn4CTwDxaDP15lpmZ4e6OuzK9ORUH4gPYPJ6GZdf2JHCnLd55R+cFdmmPFGOpJMd0XlpPn14XB
ixUqK0ODNqF/8lnvWqPfpcOq/8BqrdX3iTDb9iCLqfnq6TNNJRIJ8ehMZFNRkyIHFzrBpDBU7Raa
B72Oy5JwK/+G8NqCpk7RtDxQvdLcuKF3qiPZbnGAq5RHZ0/nRktDd5Nsw90Hr2wyutrFUrExu9Am
8aBkhSsCQBAHekqEw0b3kgQO36dDbeitE4j9sEPTBeGIIfWJKivne96ZfRMVWARxI7G3ec+pody1
c6O4Z/QO8JZJ20qjVOE1S5ibfXdfzUU+hk3prWD3YDMj89ayeSN3LRxrbwvKCGHiBMDJWXsoXYws
xlBNavink5lbcf+Uwat0B98gjGxt2t+Y5rjykLgTQEB6PMonFsOGM8zBPH8heraJ1mx39MNmEta/
qkJGLDQxj+r2vtYo+eJXc0BvA2E0L3SccR7h9imK/GXgFbvBs/JuV4M5dEJQ6lBLSoeUkwA+wIWk
XbWyOxSok9ys1iyZBtJTxqF08tKOLJgoa7haVb5GcBZnI7KqYXx01nQCbwr84lcjhFuQFmTeXVs3
Ns5klV95vIOoUz0m3OXfBqfnGZHsyzXMV3e943ogtrbqlvgEZ1/zV5WnyVNbVs1bt5ZaeWfl46Ih
MufMuym1kLLZ6CxJJAMv/6KPy9JEYzKZLv0lP7iVYnGeWBHDilpygT2EDNPDUWWcX4VcgL3kQNqM
yB4TS0azI7xbc85AjUPIUffOtPDCt5lfZbDc6JHGyeTaBRGX0mLZasMSBV3r/nad1QluHdWnryn2
I6z+MM5vA/IcmOD1WvuztgNqW8Zoe9dGbY9m5HeW9ThbxlJR9muKuznXO0Ceeape7FoQa45CssxT
j3NS5DZ4z4etZZZ9VM0quTUb9OiiCeqpFWdzWhbRKJr084iacAMOtgUBkwXZkN6qdJiS2MzcqQ4p
bvaIDc7Ouhu71K5vUJh3fqVeZudx1itycteYBDq9UMTquMvcfgrbPNC+rJXZ1pFD1bA+mCUuNK45
lH7oVC4EW/4EpbFSJx3oxrIewtUbZzpoVqCymO1p/8P7l/xINYk2YzurAdtwLvUSk/ek/+k0/WDe
e+VadDsr6N1fM/0SDENXVZBOE52GXS4zGU+BpOyWYwukeLtL/shq4Un209BW89+hEWxjXcpNsgCC
QEevJFt+LUmW3gjZuwrhEvRhopHC2NdWs4Fd4gJfctD0SuNi7Ab7C1KR/m/PWBzcLYzeT2M5zp13
N5V2/1QNbvoN3Ta3iLNR7/KQ6m233qwY7f3CEaC/9gm7AgxH9eJfQ8/1iUc4o7AwtP7w2VRTJq56
HdjllZ9YEwdQn6vf5WROcpcTneVUQyvrba6K8cfg/R9nZ9IcN5Ke4b8y0XeMsS8OzxyAQlVxFSmK
2i4IrdiRSCCx/no/kMd2s1TBcjv61CFRSQCZ+W3vUggtwuhEb+nE1AGdmGrq5uPGgmtDp8XRKnRG
e5TR4A/eo9Y5jErQjbYByCbo2hG+E3FbkVxxuYjOPEBxAejZyNTyQjSJ8p8VxgLZFjNR526Apn9X
eBt9HYo+K6mlyqbagaEaSmqagljE9sd8bp62siebs1HuSM2qgubiIO8nL7H5Grjg0RjyRpOZAq98
2utydD7q7cikwA2KUYVWLjzBTBUTwribdeendF2KijHfhp+oMVB8FzlwZ/YXv3fd9NN7WClpHqVk
UU/a3GqK7GDWjpIpjR/CiOsIzuNQhFqJnEVoJRNWtj15/ntZSwvL9nkcvmtNKu8rmaff6lIkH+Yl
zz8PpMw0rNGCfpYGos1R0qTr84J3Oc9na3BcK9tfQitd0zQyK1y9PQq0PDTy1LzrFgodaKgQOuNl
NtLDiNXy224R6u3i5/Rc+rYvSipqSVjs6EIPOy0jQkToe7fvfA9n1dBOxfzIfU0joZi16Uur2eKn
bCfRwmXKvS4aV7tswhUVv0dkvaynZEjKK0qC4aezKuttxgn6MbcCHF9F/0RQ9+v0b4PMcuEOSd2d
wgQlXT/UKUTxs7cX/1lSHo5hRs/hi2H0ItuBb/GKWLYuOTiqxz3jFWftHmjmLBUJtirGiMlM0z06
1KH5tRWscAYKs7Y+dZnbPAymOX4JyrYcb+VS+RNDyslzQl26aXubd5nfxNTgqBfPwSR2eS8DcVUy
P/ie0++/CTCCbK7RlvQeUSzbtOaYPbaRvayGHkMNbG99pal35aSt39CabN7Bx/XKfdM0tI4HJrl3
Xr+KFOMmF9Vg8FtlH/ZD43yo63lIuDYxVg+nxR3fLEFF39+wtaY7cv+2e2XXmRa6ZsINPhPEGI7p
QtOjmov6cTWI1RCdFV1J8HgOCk+6IWiRFmnz1nC7Ybmmr2E/reTJzPtGSuYYYKnMw5Tm+0qvsZqv
xppuaVTles+e6TQa+HWN6V1YdEtjRJmvBVW8KGuuo26oED8zAdm9qTpLLsc0CEr/3mZ4+BM5m/VZ
INU2cAC3HDpbSv8qTeqpIE/T5fTIEaAthFPOcN+nRdMhQ+1OdVQFSORGZdlZz44tmFsobCK2yYvW
GLcys9R1RgsjCacO9u5h6dJVxkneeBXFtDEz7pzW9tu0zPkzUF0hd0jxpcUuyRxMBPpusMkGGKP/
TKZpvl3kuH6vSi7SO10YE8cSKrg6kP+O184qzP64yEo7uoueDoyE3CHZ11MQNIeepOVLMM9UsVa7
mvs2sWS9q21ZPOIZq72xvdZ+6pmi5uEgXe8RAnP9SeaTlsdN6Tlt2Gsm/+S84EEeuc7YUBROdkIT
YF6IFx0VoxNZ3N7lLlPJhkDu1eYj2SzqM5ls8SEbfKKhl2htyqH3mWDlXTEc6YqsA6xXi1NRlgV1
lrfoLTKMeoNeRinJDgIn/5ZYo9OHagSfFctxTitmMWZfh1DYxRxC2zCfyUnct3Y1e300VP58nYrW
CMLWc7SralyUfTO5IOnHoR7yY7WY2XO90kK6zdB5lPvUU21Ogj9Sl9hW63xaqVay2KHFTUwoaFUd
lecnQbQw9H9GHcgp9vDRhLMbqkVme8a36SOAqQpLFYO2VCuM4ACifvjkyNm762atZLxWmvoVmP9C
MFvqOAhlHZS3BpMsFZpjmT9opkFA74axL+JGNcmXFPhfG8qx4zbEtRmWmF+tdh3q5FBPyTIa5I5V
U6rYHZP+w1o14GC7lqsiRG2xe4bKqH0r2ADfFMCGLGJakXy0S7N40yvShmidpMVkHI2Xw7B2dPey
vG2GeHTTHp/Dsa6uq2bQ0r2h99q1z23nxgim2M2uH72kOZZ9tdaRi29CHba5S7Tpe8e4tW01eDFi
BSRc1L+Qmk0vz/ZBZ6YiyjppXK206JksCDkcCmZiTjhkM/mqW4+TT3tdqobOmWsTnbliSTFSwH0B
18/CmDgo7rxOBOREzmp+r0FjfBU2wq9RaVQGiYBC4CJIc27qAdH4iMFb74WBSLo3U73mxo6TUXuI
eizY/NnBsNgH16j0lMohWz8oy5n0qFxcYe2URreHFMIYisgTs/1BVOC6bzKcl8ywA2dyt2hLYEQy
qI0347rVllw+TnYD1FS8S3AF2TAlpvHWIXvuQ4ZpDHTrqrwet0wnQoNMe/IkuiKRbxTmm4oSp3lM
zHr9XgN38K+E3QzPfp6nD67093na6v1x1oyso8/emXQE7KW0ARoEwZ0Klukjwwq/PUKYqm+oguR3
rUq5GTBX5SfKWjMf1mntAxLKUQEVpQZ40xJ/MKnyV7q2CZkD7RzPrqgzSyuLtyp73KVt6e+4WNOA
ts00yKMA60XfqK3Qwljwf69uu8rKuCztqbhf7GT+JInVby0+Th5WmjJ/Cj8j1d20826VFYj5wDOK
N3ZRtOSuxZzQI7f4Mz3HN2uTIUbuea2CihrUY5uHuFzYMGXrEUggH/bRmhK6+jT1nc/u7JE2mF2S
fwMVgfqTQvSzCD0UO4I7Rru0+/zGpjWFtY2j7xZ2qMP1XWmwm0CYdG+yJq31ULhIiOHy7qo0Fo1U
7+wAu7CbgZFGHy8VXDpqYBe+buuuLWYhuGB/AUdStvtFo7CO9akg2Jhdlq6HgHb7M4Rpa2sYO5Qr
y8iw6bjQrxpC1ZcQy7LOSIEYpV5th2Xh+3R/NGIH4cFNm9heGyQGyfSMap+vJUjIWPeHQJehJafF
2Y+WqrX7mq4zVrZtWan2R5t1XXY/p/6UHKc+L8ly8LC0Fm7R3CzNuKpmDejJmILo7O6HnMH0Erm9
JYdnOUi5Hsha2lQLi8QC1RTMYDfRqTMz7clUs+0jRG+WIKTCtHa5B2NPGk3x1kpdOSahjsZohY7o
Iq13Nna7zb1stFmn+0LQsY+97sKxwlLTJLVudE37oGf1VF8V8yS97efqXNxkyFcMT64xruRXmr/6
4ocncpN8hoEfa6g2gM0QDkJzJmr7ddKNozOX5nQnbdrnzArasflpaeO4iohBMtXXvmvdNPmZBKuH
YzRSs9VN32CI+6HEdEV99w1i573ui8SNZjTn5/cMWjr9XT265VhESeDWxiehtY7u7quK6eAxMcaR
cXJvrf76XZvFBuUhh8u+NCBnywPLdMwR082AeyEk4kvw0bI1ncNteKjmB9hUJwptfL+ze5SfBNAE
2i7MUtB9KHk7ECj6wXOOo7MO2lPtmIJMY5hahzFJMnYLCGelS46UA+LC/+pKy/W+Dq5feuqQMyFN
s9Ce3aLtaTvldv2x9Yky3wPq1SSe/dnKb+Y8r9QbZ5GIY0eQ4JD7hgSTeDdzB23jkFvjWN/qlOX2
wcdcY4ormubro9vy+4tQ9xkSoN6Ped/3NE/n6p2b6dr8OVlmwgZTkiU4duxvHs01yuBAQ3wYrww1
EjIz3WSIQk9t6q4XbUDU2e29cjz29YSNiGqqfCJUDn1xDxQqk3sxeYO47lZ9LeLRqa3yc9+ViaS4
7f0upt9p68cOkMkaFg35687SltpjikGHJVocu/E/lpyYt0gEFvNtvziUMKtOfI3VrBBKQO95+TSk
c/ajm1eju3K5BMrdbJfJJy3thB6m2jg9I7qZmvtZD/CTF7U1hPDpK/yVCH92jKhZKT6nfZl4FFhW
MB/Tlr8UETeW5CrluHwfHFk4Ox2o83IAl2k8Q0KiseTQrQ/CIaD5FkKs0R6YoabVrvSL9fMiPfEW
hrTxbvFT3aNK6vO4l1neMD4gRwwzCfc2ZHiS3TUU3A8+eh7gmO2+dsLETbLPqk97IxqdTo1h3bbL
x9pcl4lEdtT1nTGY8tuCKPnHaSjnaw2h6wpAjHCvhh6xeyozN9YszgX+luWVVRQStIBabxkAjVUs
0tG+EZyeKVzNgcFNuyTdcbDzqbytPPwxJ1sxekittq3DMTNb/AEYiTOTp/PztV6N+V0rWo+eqVeN
zU5WoNt3a8bM923BjfhO17qebjSSpvhCOF62MNGwgB9UhgvcI+PtvsulA2a6FGP3EcSR/zYpa6Pc
p03ieW8FXt8fJF6WQHXs2fkeiLFc6MA4/bJLFqduImeay7hLg3lTeyg9RJrREKuiacYA97ZXxoSA
RyXrq1GfsuMEllncOdCZsIfIHcJ30DU0MJC1Y1KD9iQNn8nUs1to7E4VtUNSpDSce6x7CfwNI0+Z
eHYoHa/7LFNiUzwvNUiOgnqdaFwGmN4Oa7Ic6WWl9q73+zq7AUel1Zga5nUV58k6PK8ABPqY2nH5
WrtG9g0he98Pp8yZb2p0oMb9ImX+uVMTaGU/y4oH1do5Q0vTFyAWl1UxX1Fmd0O9RM2KDH9wt7Eb
0sio3UxFYHyYwDBWZc6rxgbXg7bGcjXEa7QnWI2VrYUyWdVTllEOh3opEM/3yHS6nT0v84MqrLHl
lcyOHmbcQGuYdl7FjWcEQK3Ssec6D4J26Q8GfcwPjPTBPIwlytQR25JudbHm7U06k2LFI8ydkctt
8yN01lx+KqVlv9ODOamwJJ7YN2a/KPNWa7suD3VmQB/TtHcrarweRLfou8Lfcxn52R4f1Ww/6K02
RB5jK2NfGUH/6PTpuqH+HPNOpJ37gNgOqq+14BIPtbX0lzjLl+UhB5T7ZOVS1jdd4IosTuyxSCMJ
3EDFiZOkPlMekoy93zEP3/oG9PJHZ0hbGpiGI/eGWRf1fmjtgKYPBSCdVzWP0bAYw+eG2GtHlYEy
zgcYFs26kzqoN5ptmZfGehbkCKR7Vn/D+GQRH41i9fN4tTX/iyd634qkbOYx5nCjp1DUTY2j+9wH
9pXUhbobZwyuIoSRaK37dd1cm0Kjb50ZVHJ7EgTzvXTG7gd3KGOtMte3DhHtbJ3yczb8qCvwgX4u
im49FoAoKhqvGkNZgEHlc5d1zjtjRqf4xiDePa614ZIPvA7P/A1RBlgcpSUfHSSdnO5UBqmp1DKQ
VNF8bYtuX8+ZczUWF1c5Bd+j+YsAEjLgCNUFqCCdAOEpUqRbr40ftS2NZ6/i6zvCAPVUguaYFyuN
ciTJLzzab8i8bdFfQFBYmbQRtz//E/p+SA0iUYJItY3B8A2yyeJJYDFwqBne//WlMEwGpoueFFHl
lK+FJo9RLWXrRa0BosDyc3VI3XI4ZIZsLqiXnOJpN/nkzZ39lykEwnQn2LxsahuO3ehHSdE2YZng
llB6dX5YisIN22G9xGE4s0E2qDB21KidgQk8+XTl0q4J4JEA5MBiXlXrOF/5XKQXXuC5pwLLDK/V
RA31tw0Cxb32yrkIIsB7eM1OYL+txCh31egw8C065wKQ8szeMLBwN0nkIUswo3+5N0yw4X0P8T8K
XPk1t/Vyl06gy/NBXNIKOff+UEpEv4qLnd14gg+FISdbqeVBRAekewIK4N1VpL0X3t9vMhrbtgig
6bEjXMQWTrm6rdM5VId8Jk3RuU+awbkDP2xAsqi061H6Y2R0jhfJRKeKkwBe6jKzDoBp7G26OMQm
YJmnv3y1wPgB/G0TQuHXbG/mT+ePSs+Dr8E77jsw9FEegFkBrmVZl6xLfserwvXatqhPJw8jaOtk
JbPIYHfjfRoBx9F3ysjpDmoZ7AbCzR7pXpMPazoZU4IadwVNGLuu7LGGmNpLkp+/7yusWpCa2hC6
XKrByenUMqNnuEK9r2Xl/JUJC+NPNLrlR0h5+SUv6lNeh8Fjb7xe19ok63n8ly+4KHojYRBCd8wz
/LvWa75I5th7UqBvtMrqCBqGvSvTcbpA+zm77qbtwWHdkM8n63qAxOnBrbxuvK92vl4vjDjRA6yD
tt1pqbuAppo++3Iu9q/vqLML427MrgKXDFfn5QODO5ltWTJ9UnQ/IMCDigcOuOxnzAlDZZcyNg0J
6LQZLnkDn/2um+nIxsf1IAu9XLmxJY5C9Rywi/vhee7n+f1iVfRep3mq37z+lL/fGFB+UUzeAiYB
7FR2Jrf6oh1lEGzzGv+gT4s8GCvThtdXOfdEDiUwLCQuDONUsoA6PqHv6nHjzk4Hw1gw3Rqa+mYB
Sn8hZP0e/dmkJkwxyKfeNjF6+fLWMuilh4hTFADsup/VktzbwIQ+GYg46PHa2MkUkjUUTvz6I557
kUjoYZmG+yK02+0V/OkC0gqdhulAKbxOZv25MlOn3lWBsqbd6+ucUmu3cwgR04MA6iBfZp0Ek14z
8E5Y3ADWAdRCJGQ5dYUydowwSqCtBWnjNDjfO/CS95PlZxce8/fYCbwGWoDHfBNd1VOb+GE0GeIy
go4SRLYjG7H3sMAWcKemAnlEXV0S8Tu3c5B93LRcLRr9pxqdGcodxQLtNfIHfdzjHPOYYDC0w0zN
vxDVLq108mJRIF3zRfJiU1fAYa0NDCOKMtnVsrWvXv+GZ5fa/FxNtC5QLDs54PS/krRL7CCytdz+
iroFrulW3r5v8+ySn/m57wW34n+WOolWZCTuwGQqiMYsQOzaxHs0peEW4wfugN3Eh/L1Rzu9NU2H
TGdTgNB/KUQ7J+tRDaEHN5RDPGmTcYCoNAPgWoJ9aQIrtKx53HspPR9rqfoLN9npS/21MvpC0A+3
sHxKcyzMAfqjaQ6x35f+z1qI4KpkRrw3K0NcOIPnlkJ0UeduRrDQsU/uGBfh/mpR+gDJdvR/gr63
IxgU79TYaZfqitPvtz0VzLJNXxidYaLvy2ulqobOzFMAr5o13zGiMd539dSFTDPct5VfXSLQnd6e
LLeReZGXAd6IZubJkxlqwDjFD8Z41nLglK5/cH7xK6BbMGUVgt+Dcd+FL3d6pW2Lcp2QudlbZRic
ZK25M0rlCUCcPlPRW1NzyuM4af1zB7d4T9bhxHSFxHU2SP9LtszT01/esqQ1fEXqKYtnPjn4Y8rU
rVtqFddLpw6q3Avx1qrT4aHOfCdmNisAlohLD31mD8HkDxBGC5BOhGD18sOOA9k/i6i47AoGO66p
rRE5rPsz7XIQB68/4rnPurH3bX/T0GUzvVxMDsBHyM8UnCorj4Lane5Fl/UPibFkeyWBpGmt0C98
VuPM3jV4rx4bSscc5FTpvMq9VE/LVgFa78x7kz4vYxrfVV8rJYKjHKfpnZet5XWhevORkrD6QBfZ
iiXkXol/DrO1JKhzWlkwO+JEJFZoYER+KYs++1uCY9vkB0Ginm75maoeB+oC/LIOl08qfw3ZJc6x
q7T+2LlO9e31b/Fb9bRtdw9aDAx20A76b+ldD66xW+YhzmCUwWOcvWcVDOPTJAbrPjdpFZtpkr8L
enrAlZybG7xY8x3cp+SmzKv+OHpiCvYXfqltk/+Z8/brl6I2tZGaRHHmVG+mo1FqbqZIcdm69Q2t
u3rvYZ9+9NK83LX9skaiV85dr69t7FQCEDgfPZYDIu7YtYoL+eK5/Yp7jU/qjd6EfarmA/w/TYTJ
mHqdsvoG1Lnat8of31BnfS3b1GNONcsL2/XcmqhGkA4jPUsAO4lcaHjqqzalKoZXVICaMcdtnKW8
x2LxxzJkAEhHok5s70IwObsu/gOb9CXQhlOPNYNJ+prRqsP73HKZQahmk6Md8DJlIpNButV0BM1K
aV/45GfXRS1xu/iggZ9+caGyOR+cRsW6WVlHryhdFzyyKm4SOOO7USwGgxWoaBeuou01nm40ThtR
DZltFCFPVBwmcMGDacETQYFzfM7zud+Zg+s8v76fz4QUvIIgnXOmEaA8VSEAhFo5Klj72O1EEQcI
F11BKgCI0ac/IT2PVJOzGZEtWCi4DtaF/O7Mq4XrqWMCahvA/U5TEVKHpSuNjK1UFe5N4YK597F5
OpC09rFqTNQHZH9Jc+fMPcaidGRIFDYO/Mn+JbihXxsQxoaBObS3lATshcZ86SV55DnT+NfPKGpJ
5ha3cW3WT8Om328yzq6vYrtatJve7bvHDEiw2OswK/NIr1S6XwJveXj9y557t7R5yPJ4sSZWzi9D
mYJv4QDDV7E2rOqwCKM+KqfVYzi6/oMJ0B16Ybc8/j8Wtel6mKirbOn0y0Xbus/1yiFYu2Umbmab
3nnnO9q3tG3ng96Y95jzLuWFk3ImQyAzYAubvEcTXf+Xiy5J4bmVnahYJHVPo9wanhRmnRXg9g4C
6+tPeCZvxysD5jO7dvMVOk1HFNDDYZzIwRaYyRbks2tnWq0njVloqOB+RxbK33tVrt3H11f+zcWU
0MMwFQPaTXtrs819+Zx6sxL1lwBMEs0DZhyLvJcMMn/C3Fj2WWvhrmq1nfPNb5MW5jvgZgAhmqlf
VxiHPzPRmW5ac2qyHcgoiAav/3bnThWRmoNFo5O64uQjOOOka9zcxEUfwJuP1zrUo9S9Y7quh0k6
zn/RS/vXy6D/TReXNA37jZcvY8l8w5OSKiYb6Hs7Cu0Dk47mITeV+dcDwCY4DOAU8zYdN5qXSzFv
svoMNlmcAE4/kAW/bzjlBy4Yypmgc94EZl3Gf/114qeLdB7C/Fj6nBwkCHHCBf09xE4taB8YzfBm
ypslDhLAKTb2cW9fX+/cbYFMnx9Y5Hc+xlIvn9Fv9FWMSzPGo53oxzkbDBj4vXqGO2nA0TcSvqEx
Xcjwzu0ZBFJxhkE5cxNefLnomGfBlMJFiGmMW5EbSMBpVa7twBZqm56BdeFDnrkoLJDFtsXnxGHk
dL3W5wJmcj3FzpKWd62Tdx86014OdNjKT6+/zzOPRncdMTmej0awu/35n7pczkr3c12LiUkmCE7P
lx4cZBf2ojYAGkd/fr2QlZ1Z0IaiTQxnXLipA75csBE2zBVIFnEp02TfuNOP2s7NI+ZrIJsBd1/Y
n2deJYqcCAYzJEaQ4rRQYhY/MDrWp7jnzooBB5YHoBE2qHT3khj5b3pWHPUtDcJTDaEw+ssn956b
gT5z83mOVZEtR8dC8kDm2vCImbGxcyfVU5DqzUM+9Pp138LLcfpgfaNPQ/o5R1n7K5RwG3kEqzuO
m8uLZznJU5p0w71PGXjNfiiODeSXY5qW6pLA2S+huZM0Dn4DZSttSOd326zVsDDlBEIXO10vQBkl
ELgcc3ZuML1rPgjAICSxy5x+DAjHV0LmiJaANtJ+KEvkkElQE+h3r+/NMyGMGQGTNoNUx2MG9nKr
6JpAW7Vjqxiu0sAr1f4m3TQi6QIorDXs8rhqQQ8zU1gXDvy5lenW09pmQoHM0ekt4wxYymfpHBe6
9x0XC5t8fVX30NGd2FBm9cHtxzyc+mC4kGie2a4MRjbTYqZwwD7Nl4+cwhprVGvMMSLrGQg1twxx
HbRiR46X7LzP3KTId2/r0B1HHOXkGS1VpRbRcEbwIdnw/fZUHwD7zIyBZ/CRy9odPWmOFx7wzPHf
bhp8LcgLdPO0q74YztCVAlZ8uyCPogOqBe6N1sdxneaGGwBdkDZ6fRv99k7ZzeSXzjatoMF3WqCA
HhDG7A8Lpy/v73sjaw6msKcDaMxLs8RzS7FhkbcgifF/c7hri2p0Cw8RjQ23eQ1nLw/L0QeqRI/7
Qh5zbilkqiy+oO86JBYvd0pjtEvhu9oSwyOmZ1939oC48VhkIJ2mKn79FW5R/MXlgAwhrUrk17ni
wO6enEQfeg1gWjQXchDX94C4QQusq0C95fV1fjt3rEOZtdmP6Ei9n1pTQmqYIL6YaDssOPm6fpJe
506LRRKsMRg0eAhnw+BeBzNY59dX/u00bEKLLokyFziFyC+xzD/FQbcMkDPYOuqwX+VRDX0b95A0
d2rQlj298eWDblTT/vVFz3xDh/6dtenTUhecGm5l6O3BeTWAMQGIQ4PDzN82C009TwG3/f8sZeFw
sD0cmdPL7eJCnzPAQW6IKYUNrtODg0LLDpB94P3XwO7fvs3/nv4QD/+1L/p//gf//020C3JhmTr5
33++aX80T6r78UPdfWn/Y/vR//mrL3/wn3f5t0704qc6/Vsvfoh//1/r776oLy/+B1IFTKPH4Ue3
vP3RwwX6tQC/6fY3/69/+Lcfv/4VJNx//OOPb2Jo1Pavpblo/vjXH119/8cfv7po//bnf/9ff3j/
pebn3mVf8upL8/23H/nxpVf/+IO0/O84FDFvZ9yOsOfWXp1+bH8SeH/HQ843AGnTqafB8cffGtGp
jBX1v9vYOW7eZduxABz0x996MWx/xD9GBkzMJjAyoaei/OO/f7MX3+h/v9nfUCJ6EHmjen765Qmn
RKQtuglK0j9i5Ols9/af9r/TV7Ko/YJmZA1JojCN2twoxg4A3qy+ZLZxEgS2xXz6wrSLqL/IzU6u
k7zBno9WhDzWWYZsTmLKI9MJoKVqTY+TraE0/vruP7cg0CoyaYeyD7G1l09XID9m+eg3oFygGSIM
bOx9GSn3oasjkTG70yVE0slFtj0hhg6bBQ7fldropCwShkBRcq54wkGAMl1RArzBJ6V56Md0QWcn
Q9vLHNrvqVOOF8LdyV1NWN0Ec3915LiouU5fPmuQaUlj6JJXWoCWg8Ng7oGzXFrlt/3CKjzYryIa
5YBTzVOgrPa8Oqwi51Fd55503tepZu47mSMI+PrXO7mbfz0RgAaQVtiNYM5wkqmg0oMYm5rkcZpE
PFTzxinrnwYL4aCsTN5OTXKhRjn3cEAnwORRZDI2277unw6DNXXauqa1PHoBpOcky7KjPk/aYfGc
b68/GnK32/f4U2zlIGzYI2b/FA8G/51slTxfVeoCfT7glzzeAVXWPg2F1yAQlqn1UdbkFKh+eejH
2bNfRG2W7lTho7kcFLb2HcqG9hkRq+57h2COTV1arunm1eFp+xxMbxdBkRomJFnLOQkhN+hQmvtl
fMrMHsuA2aiyNcZAyXhKZT/fm6upI65Mdv9xGoHmhrqwKgSbhGU8lrIvgBjnUG119Nod1CzxJgmX
VJpeKBoDaGudV2h1epsiGo5MdpPclmCa0mNVWFBNR9Wv+IlNq/loZOi1IEVJfi/SUECJ4fcy0T9h
fp1vmkXXMOlh+YYBv2sD78rwP5oyEdNR0yW6MAz9VPkB2VMQhuGCOwNcR2tFdnI3dJVQTVT0a5e9
wbsjWIAywZWdPgyTKx0HNnyZTDdjkQcMAVSC3zfC1S5geq0MNjAvcn+ffC/PVbwa5tjUwMIlrnUV
LtPVpwZrFGx8nbFF5nZpumGOzKL2YL/rdq+9gfukj7fCCrJ+DxfLy6+h9WnvZJXYVujCmEGDRRge
fPJMDA8m7zLfTRCo6dL5pMIxyj5tdu0Apv0M1o4qJEytVYiGd1KZ6z5XMLhCXIdA2mjmUk9kJuCx
Iy9HT2e/OK3RY45e1miiwDFBjWGuCnun642LUqdjSjdK6PkBQ9IpiZ+QDPEo8aGHrKETQHgB6a6X
w0cw0fmzCGjqvE9p5bWbkC+CR2m7yB7OaN2MN5ms0V0eakyJDghqNTleZho1WlDjdQ/VLUs7YAGp
vny1MTFFTGZpNDe/5h+2H0YtzfJdjcHNshN1PgqETrN5fQxg9jjPS9q1I42/vBrj0kzL+sZA88qL
UcIi/wr7YPKCz0Y2mRDdZWeNaKtMOtM0oOxtEq2ODT0RPfUsuNZRLIHLPdOJuu9rBGVC6LNUHxs7
f/aRnUy6ZldkxgzILjMb5IQaq80LpMtSNEThaNdtHpnauPLGXRw8H+kUIzbcgYjT3zeOMWj8HTO4
x4ALqSzEIdfuLaj1oH+wFrZnVKZO89y1OeT8Gu28dj9gTmvFqmqHD1a5Bu7OaMwxixhldNmHjW93
1869BNBfJV5ztOFkZW9HJq7rbuZ41Izlhsm+stGeu8tQOW5jq+5gwebUktXOh4sp37Hbg2fUrl2Y
zKWunhEQB6evZSsUFBE48zTDeQeCD80aNK13qAI9+y59zHQw1+BCvO87z6tumIkVJN3cuWtYV9Jp
Hl23taYwlW1PSgyXGzUl1OFRHTMsqtWjNaK9wXN6pYYu5lwyAhprpNHtIYECOKKkeA/PqGh34FWm
IupUg+gJtBoNtUxjKk1YBU6J9V9d10ncOLU3RFbdT8O9hf6aDdl1qn8szLcOYz0iFWh0fvG10WW6
RnbqdUnkdHUiD5z24aHtoPXs8z5XaOC6yVe90AZ/N/tiqZBpqlMr9DwGcrve8xUXWzGDE4beMDy2
GsI+KIsZ2g9HJFN7GCzIpW1W1MO162gr1GzUChFZNpb8eimnrg0FF1KH/Fax9jTSNf8RvyJEFhMu
pTKqoII+9JrqEOMooQZRZ6/TGFZI7vtISjsl2kLUhVcB2kTwzC2tbKJZq9kRuYXrI4wOEr87bDRg
fagmS551NO+f2i5LzEMisq7aI5zdaPdNXmoiWscAaiQiXeQ0Ofz40BnQFIjaxss/WLTA3EiYufHN
HdLuy7iiC7kHAeF1+wT55qeBlMkORy9DjBGx1LrZNYSk9o7GKtLDNI0hUGoQPiNvXHoYMr7dXuVO
pQNRh51a7pgmu5A+Ufa98qqE5xCjQiTTVx7yosw8S7ZDY2aR1UO7DIs2b9E+aUH7oVxl2Hcdzf6R
cqRab5vVxcds1bT5GS2U+sdaiOqraM1i39hq/hS4c3sg9tXIIPfrR6PHoo07YUZszKtyf/tmcPJD
mHzOfGUJpi0IDA4IiaDTxNc2+jXbj1AmEXVVk/Zz1nv/Dbl3ivokgpWf0Av2P1VW171TxghLtRSy
6CLUJmBcgPe2gDxjtPZtqrUkQ48LEYeor/PiMdeqBEHyXljAHExZ/DCNBlfv1k8H3pzo2/dg/CHc
+OBPnnCobT9DaI4Zggtk9pUfr/T7lhDwf/e1yq3y9j+ZO7PeuHWsXf8iNTQPtzWpykM8xbG9b4TE
STRPJDX++u9Rus/5UmUfF9xXB9hooNG7zaJEkYtrrfd5aXTfcSEF1BvVclgNZeM/NlWbfwWyDkV5
GGFeVS8NJCdTFekmKrHAyJRpvZRpi1oTEcyTmp0rFwDNtYavlwdLLpdXSjrIvPxsBN2VS7EW1QwQ
cGyT5Aqu0LAF0lPet7k2X5b2fG2adYdpsVlfk8oN0KyjX75NW1ftnWJGUxRpEPIoae0webKeQIRt
ITTfN37j3Zb+FPhbC/vH3+2EcB22QHkB+mAxmgoKdE/erJBSBdileFa9LvX8kUWB0g7unP/VKgwP
EZ5zVyJeBobX2/ZaatVlVruXTCG+sMA9s+PO3os2N841AG7+pior+0LzVNKssjrp8Cij0+pXO/rm
q6bl9i+zMw2Y9BCsOc/Gp3Twfmd131/YwWzdyqpAzOmhccOgq/3lTAmwqUFmE12Zo0D5a3rCh3Pd
ATiE5dOxtCc4Bb2mSERGjf4la4pkQxe9uqAXsItX6QAIZNuhHt0XgSe3s+U0zSp19OmrpYAUhAlf
4q+06Oo8RBDh3nk8ly81dcN7fUxey0x32FjA2l5iohlfNyZNdreiEcEVrdOKFjh/JlBqweEscBPr
C1hWkFTsiOlFoKP3jRBmV/vBHyx867py9neTYdbRSrSmXa+zTmXdpa3T/rXqbFCJId2eBeFH4zR8
wQjdAXJ35naYq/muoVkHAVSKHgBdrYsaf1bTlKzBfGAAo2AoiHVeg3xa0b8K9inIvRtHpHm5JsRy
nhtSLjDXqhoqcDV2z/gJSP+FIEg8+XU9VA85VPAfpWpqsZf5OAw7VZhj8yUxAA/4eS/6u9htNX9d
znOR3XitJ+YQ8kuQHjSbCueLIegA+ZloprQOU2ONz5CYy/q5pgB5MbZgXOBAabAIPCh3sJACNY/r
BmSUu8L6kzaUzFQPi4knEtIsFaveMnMvzDWPqGvQy/TZNxo0qrnpSLD6lhaMm0gxqTXsq/Ilaiwx
rwaCE2yN2552o9psf5cq7q+zxLIuiHWae6tDLHmvOQGHe2rZxe8xxqYVbFYC5Sdgk8Qvos7KW11O
wbOZBzFw+aZqniL4TmhJ3cSC5mJ3j8LhLr427ZaLj9SDUlvn/QgXoR7oaF8Bn0fJ6LO4KjSgwuVT
j7L01TaM7q6VVb8P8uVwgcGT7qK2LC8jCYfI4o63riI4jFtRtv23HIjjq8RwoV/VhVdc6VoX3WC6
kLMD2gGvGjuFCCmjHxESGl0aZd+R/SAcTR1Y16sAItYN7F7tKx1RtIoS1LInjhNO9jcFHcYqxLsj
fuaLJdoVpeqeRgVKMCnM/HsbaVwSOimi2zoCqxfo84OTePVCFeusqzboDbCuWhvcg9iHxEMfRPM4
gbbGJLvqq10e2d2lckWwpgWnkWs7H4Y9/QQDOulkPJRVUN7N3Nr5pF1sHpQzbqC9NOs0dVE359lT
Tr1qFUB//damPcSGpsuvupRAs9ZwrBDxchOjfcl81DKgjZNLdOF5MwhZoyPAHhMq+b05uDR0Bneg
D4pdMJhy23ii/T1WwuU5cP/ZdwYhL2iydoWdk3oqkyZ5tAB9VkHVHmA7vOhGdGlJu7rxS/OQRUBK
R69kH69yBPrqCuJ1tXHd/DKODPt3kesHRMDEs34VRhGXPkRWCPKz0ImNm2ou2HYCjlSvip9AVsXr
WpkGIDcldugId8EEJSupvS+akjsa1+gNAH0PDjZezyNVatcE5lmi0+g1I4wRp+xif5Lr2I92eqbf
zh0b0EJYJggasu9tYCx8qxJSs/3V6LzkMemxojIapOSabRRhHBD9E3S1h9T0byed/XpV1LW/msE5
rgy7Cr51/UQfc0x0Hc0gikV+yTkhIZrLcd+aLpRMwvvriiTa1kT4hd6eJr+Ch4N4dRzuc2UoGpST
vYg85wD1awjpXn7AFiQGl5Vc/BH1BF0GZGQYzL0thxYMY/vNQvriZ/x/oyKSK5DI1U41BbzL3HqQ
CR82RTym0pbG/BJ47RfDbrm6FUP8yp+ftkYh682UWMXKFs0vQ88uRwnWfZYyQLPr5VfCC3alpSCP
mPVIcCiDizxgTPL7EfzP5Ic79+YBewhnleo4klTFAFkDZRKd1QBr9Ebe6dXwACJU7EbPu558Q11j
v2E9qGIc5VoLau1gN2a0pb6ify2WZuANnj02pYEG6A/dNdYBxHXnbiahJQpAXEo0Wut2E5ISHp5S
ON8JA8rkqRRTwQ5TwA6IAutLPqjiq1V5/WYgLIIY3sw/fCP/haAXWbImZXyofIMvh7AfXDk8wCja
yd7msij99h908/n1yLV6M6e93HVWvs3ayNkVKsDWIQeqbwff8nl4Zo/qVjY4yi0FYSxFvIlLHN5Z
61K0N3NVQpOg7e3aK+AaRvTBbwQZhm2rDdovi8MBOtbQfAEY/5tP7aoup/vMqtWamO4a9DkAqvag
XO9AcvCB2/fXVi+8q6AuH/Mu61edhTIb0Ad8r84xuIKQFWy0JyWTbZF13bey02k7i/K0ORTawDW6
sZ4yBNZrdrPfcVGNGyQNO+4Y5qob/eAm0tr6wQDJfAEuqF6VE99J3BXWKqn6fOdGoOysXNy7FNhW
7FDYb6ECqX+iUHNvva4nkou1J2zIosuiV+1XL3f0XRfH+zSXbIwtguE1oP/qbjSVvXa5sK4cL37I
Zf0Awsz6pgXJY+CmmLT1hnXhtfi2dhzWLg0xq7GS/p2X2NULGaPqFY4ivCzRwH/DfUNbeC51pF/G
WnzfFfE/9ZwXGxruc/oYI45crzP+MaIyeK7NzIMYYo3FP4xxEBVChF52+qtEobkbCHpBIlKk2rNi
6VlL55ErEtJ/TmSbFJQeDY95WvaHCvzuj1wHGXHtqqXyyHKNAvIDaG83RaIAVLmzsctJYJmrwmzx
TtDJD6fcn24Mlcs7OwoGOlpd0awj3y//cTL+1Ni1zj6PRX7X9Vl5Tdzvr5UqHjpF7y366lr9MFLd
/WIAUuShZtVXWmA7Fx2zKGC7LkniiYD/phlkpYiaMjqdiYWZ0+hF05acvIGBxCD3yrXGV2+Arb3p
Yt505bkXMCDFnj6nOkwLHVakzJS8gEmjT5tCZsNT3wpzXBGnObeto6px3XVJeZvP00NMEm4hspVX
eJzBUndNI553Q6EZPSyvRafbxckGDU2Qrvk8USpOmGh5W13UYtNWZbKz5lS/UzWgSwA6WflIns15
KZEBfIlBZ7VrbJem38Y0zBs5T90DKZbBWbtu1XKyB06342TDxZnTyUeJ7+otVhjK1PtLu2nV95bb
wEupw31b90iK7ix7VAbrdy7ztcpZ36vajDIN0y2ZXHl13IH51XKF2H5q9XtIwnm0tsnmzhf0TwRE
NRgrpKCiyuJBVhSgV4uQ3uNwG8E5ajMYk7UzS9vcBZ1v9xAEjIAEGsFrswJZCHBhziua2ebI9HZO
Q1Z/lXRSos2vLSjJFAKyqxm/hAI9fqKCzZSrKrhE/lEs30RZHgYp7X7nODBhsIxIxe8RUhVfSDpI
N6ycnmuFjAeTO+yIPFRza+OmGSunXU019plrbKTksylFAi7CIJ40sqkCOxSVI8lZLl8xtxizBEXS
1xU3YDyziC5jY1zRku6QCO2w9V61egv+SGsikHFuRc/axtFl8FKXyJZZ78P4pEVuV+xtlc53smFZ
ceAG0PKl0+NEgDJVE4e+crIAammG3Cj3C4fqwkDUv7NSKN8bt9dBes6iIErB8q++tUAxvBqN2/Tr
qUn84pAOjY0zh5PkYeGhqF+Nfp5dT3mEVYlqE+cfJ8noeQUVMRcH0riDWqWJMNtV1Up4yawnDGUo
Q3v91td78GRp4jU/ADg317YcIaLGPGlvPTcJe4zVRBj4FbJRP/I0Ihfl5076iCeAiz2n2xHdjLio
L0/Dsdl2ZrI4qyJir1iNNH34m6GsZ5OLRwS9VrVtf+eUJWhFyGTkaPgRGU5MQ+Hd1AZ5UnweYklU
Sb6VGMQib/hIKlHcDVZnAHqCZVSwdNNm2nlzlobYH9UNOWASEIB+rO6p7YU7sqD1US3hRz3vaoUV
4TrFzb3fdZWGySfARu3Rnaq04vIDDg/HSFAXNXB+WBpoJ4eDzgb+OvtjUmwLocybhnzALz46W1tp
0IUB0dZmcpF3QkwbL7aZAZxU5SPCE+orngf2RW32xlXpSahz5NiSgvJ74z+1QniXlbThDmHHgeW8
W9b/BOT/1lEjn3A2k5g/tF4k1gN5EW+Fn8v04g5Os49dRU2od+0EOXNUF+5q4s01GwJu8k1ZDy5x
tk2lfaG/FIrNOCwpqaqLXWdL1EaKFs1ACie5T11zQxfq/MOyzOSafFj0s5GN6RLD1WO3MtsY1Gxh
wBVcT+NEet8EdvFC203/w+raId0YI5jjbSvnlpc6L3UF2E5gwmlM8zGmSLI557jQYDH2HK36jpYV
w9g2QeG9EiG6Ch9Kr7xzCbKaNfnTBtutKhjuXb12IKTaLeJeEBb9rre8HqgXVT8WJbwKTDXjICM6
jW3dvXWXPSuMoMtgCpJCQcXuvcyitTUOdO9DCwbhLCFQcdBiLeVvpa5lT7j9mOWFS47wuSCte9+6
dpNt7NYxbxxyzD29iE3PZ6MHaUNadxZEqlGQBLs06XRaQzpoPlyOlHwNrFE/1FG2jFvwfFceDSvW
Kpo8jKgw4UnrfY3t36LIX4BZMnLTK450osiuayHKYdTI5UTLy/mXpOe/2wjTKLgfpm7d7Ic+A99n
SPO312C0uDKNoet+oW11nYNIRme8iILU22v5EMwbVr3DVT4bu9+ikG2366tmTNbjNLN9FZbe3grR
6s9kgrsffNkRqHpsKX6qLKJU1nmCrsHJndL4hmtVep2NfhujTzIU21ZuVOC1tfo5YR8xVkD04fqA
yCt/ks6OprUDKNUgyJP5ZV4KmLpxlxMokXsp3cUGhQUCCbK+qQvfQlOjNSQ3os6bJLKOZvzhemDJ
N2Xa9PNKUWlHkmwb831FbJFtzGKs6lU7W15LjleHRWpwKf0NI019SxBvPuY+QFF2Y0A95PAS92ud
RhyK2C31T5AcjXpdDy6gzdjUbHOtelJ5K69p4pfC9DjnLC0jhdCOMNhChVb4xsliVl4jMslOVhad
Dmhw9l9sCrevWmtVWPRY1TxAFSMdhcqfcGolkOl0iIx7aYW0n7vlzkHdzCXNjr8X2eSIXTXrxhXt
XCIKPaDXByZkMYpj9b+soWgfYpxfcDqnvv2LmK7X1+ZUpACkJ9//Tm4/uHJJxVRwgWn72MDewqcC
Xr9e7QlEYpL6TVxiDwQpaQet1gg9sBZqNRgaUGMDzCk1l1rXnuaRA29D4cMhz7zUf0KzcLhNVEbt
UknoAedwRPp5unHJ6FsYwHR8uGnVoJHwpoKKnOVrAA1oHazwoxhs8dzbsfPK6qogFBpKPFXcZRZ/
G04a+vtmPj6/GS5HfTGMTDxqinj8YPJ24bTI03e4XpU3QvlsOLmjjJmcpE/CaYwVKywYSr24Tf1x
yav0Kn6FPd4+0xq/BOajOcyAQBevCJHUjUaKZ1RPdubp5C0MLn23MdXg4TuMtfgbaUEehNshw9iO
tGa8xlhiZg/Sln7GyVqTMh6ESbNpj3iD4pI0hLmrq6aXIf40drLzZGFZOxh8bbrGq4lYW9goI1kE
VmyBJ5L2C9fDEbeofOrd66RNDbhUQbpADQXlzWZX5h4IeAwl4Q+bLhlKgu6MSYqixUpomrIeUV3P
7egmABr3ozeSwtkFXlU/U05o651QSAe3MZWzltQTZ9mBQ2LyWOeF6V5wL64csjEMy2WBM4RqhzWX
W8Xq+KcFEDZvVGktdxYZU6LELoDwKW3N4Rr18YwSmT5pekETkq2EywDxbie3YwbpgLvRFo1X8XVo
De+5VN7g7oYy4sZHPZjqBE+zrUCT+eopKPOhvgIx0PnbyqwNwi0ozuUmdgSAX1KavbOZMzbSAzdR
nBtmcAgGRm7CYFFA1q9vIn+ofirgeMN9ia9osJNeL9Md2nrtBfNRHyGsaROqkXOFQk3iZtJ2Lkvr
B3wp+8ngINSIIUE73lMA4DuH++cFX5F9+0T5o0mckOrJfFPqU08y24/AELWsjG5Vqsip171DSnpj
q6gjgteFfYA7kl5ktTDQObC6L6IkmH/EpgmSnuKI8yj8Nmt2VYNeddVlC9OVyyG0wk4FeFe0DjDl
FdVXneMohlUqGowcb3i8SHghss23A/S9YDX4hvFP2SYQpeZqJB9Rj8L6TvCpUx4t1fKoYw2bAn3s
s9t2wD2S8yng4jzCM6Om7dvQJ7PCjNhQqLMeiAEwQwsMAsQN1lvY1KOTwNuKiMi8xOlWGzfMqLmq
8Hz1WYxZ/hBzhkDXKwcSM1SLDVwWSJQbOxEYUcjVIHDh2qXuPcT72N+WUSEeey2zcQmZpfkaJyRf
uO3P1e7jLos37T+0VXANotF96amHfnTcz+EYmuN2Tc1trRucF1fvpqe8VeOT8LlPlCms2jM9OEvz
5VFPB6QjeofRqsEbwbz5pKejpGAlPE1Tezsyuu+JrhY/McquWkPRl4LiF5NUAR82Nm5FmFZY3xBb
FaV2Zt5v+lj4GQi5aCBbxN8Id4/nbS19bhTbu73eGP1XVrm2aTCq25LHOweWetN1tKg/EIKY3PsW
XcbyU/5qmSmF5eIQodTesytXrmIVZXfk/or9x2/y7YwsgwQBYhq61Bcp1fEwbluXYAh0te9Nzig8
I7H+cmUZ9mmafE64Q8MRQy3doP/RUJ00AbHDKmqoqdrrqqqwTTTNR5mCGXPbyP728az+qFaO1wsI
IuIqxqTJyTydFsaCnpeakIvzIMf2fZ6w+B6l3LX0cjHiEERbkmcV3rcOeBzfmTem0csLYTbew8c/
5e2nwi9BtbUIAelVck/eY9HQJUABuNuXZXbQnfpXUg8vUZHGu0Y/A3Z5b8mAQIA9BVzJQ6J2/C4p
mc44qvpqjzo62+PQ5Oy1EhT1xxN6bxTaJl0b5TodmMbJaxQ2wZjKhCIPRecUH1l36eGKcGYu7z02
70/TnQNyB2XG8VySLFtggYnaT2NkRaHAC0TeQgKmV8hoCHMu4SFS6P14aqcfAw2bKGHReyGjAw0W
nHT6ueDWNdmMesh1Rv326N5O6BQYk5zmei16+XiwU5U7uYil/Y4W1QBChoOg7XiKfhfnwvflGFLw
K7+jfk0516E9b5Wv64dAH4iJ6Ph/NKV0Xpt4IJArXWsfwXvZVtbYXJmEjvdnftTyvf/94fz5UUSo
7LM0bzvBydv1dVodScWMIR5gLg4gQjxYfU7lBVjlmksEHOTE7m/smh4Qr6Csrqo22nVTeu4Tfudd
WOx/7LJsthQcT7ZaBw2V56RyDp1RxrAzo/p3mWXDna5c9/bjSZ+uaOZMwzlcC7aMpZf7ZKhx8sB+
ynkOfaobqPg7ZOy+bp7BdL03IV404hA2QAAsJ4trUFRn7DkAMuzqZCKx2PIJu8pgisOJq8EnlRPL
6kI6HrAdAJKk8/JkuNycaUU0+imco5QevWmxmbXmax/3wPDTj891PThLqKpZ0KedzmOgVZo36yo0
/Z5eFksnBWCU4yePXubjLriDgGMqWIREx19LiScYbS69CpEWD7+Fm/n7INbHn25N6fDzE0LaQhs1
u4Dnnbb2W8NAgcymtKrb+gwddX62gOWc2WveWXSgBWBiwpKhQ/y0B1fVc0X0gtqqnZtfWVoFW4QK
3edfDTpN/jgLzmLJnWwxjjInWgE9Gc4aCU6supKLqgjEmRjivaksOmyCFLqz+V6PX41PdijyOrsP
6YvLNrOfVxfs0edoDO98PzB7F+ylhb6WMvrxKAXnd6OJZArlVJt3qVGKdC1NV7vK6BvozyyB0+OH
1eYjqNJ1EwULcqCTB2dVsItwMBhxiwQezqLmRQKxnUwcNbqpf8hbUQ1njrx3HiP3lkWdF9ChwFI/
niCrOxe0nYwYorjTFwNEfJhNtl+emdp7w6BJNFwOb6Ij82RqMyBvkr6UcXu0l+0dCt/S3fVSr87R
bd57YTxHE8ADxxv6jOP51GVA4iKIwJq7Y//PoDvqp8HN8DXtvfny4y/27VBo/Gzk8STTkE2fypxI
bpMEJBkalnBLQsuCQt8j+1vkd+2Zm8jbx8clBPUkcQIiXzROx7Nqg2jsKYYFYTC4GX6ldM9ifVP/
+uyEoN3DdrFQAthkhE8+qTSgwaT1JiOMOj0Ly7oa8V1z3XVul/LpvxmKTYItz+d2c7KxqrGb8waf
4tDWmg7r25L68JD3G/jg5zCvyyd6HFwwK2/Z76izAeKwjp8diYsu0e3MCGvIJ6uuNzD4AmpkfhcJ
PejbvlZfq5m+hYg6xZnj4+1r4xLA1+wtMveFvnY8NL3zbhaZkREKKyseAqjjpK5089M7Ie2VHIRI
6hYlxyIu+vvSRsVTd0Yj9sJFGbmvZi+6MrHE+PQS5Oktt9Dgzzino2BxQNdEkTCKgzmJmeN8oyMi
+HRUtPCXcCUiECRC1U8+X1pLeV0jRq2CdlpafQfXmGDkZdNnlS8ISWEN08pG6MCRqJ+sdfp5C0lF
Vg8BtWYbMeGTYo+WhxQlrz79fjg4yFnAKbGWY/F0ix3q3sMxxlnKvvFG2Gm10zt9+vQOC4+JzXPZ
IDwTzMHxKqDy3oD2EU5oL1XJeFI0dSRw0j/+bt+uaJRQKI0D01xW2imVC1sQOu0C5YQdOsQt95af
UZLpm48HebuxkmzR0djZhrdoy04OXS2nKB4HlRPSsKpuYqvy8UyvsaoqC+BPH4/1zoRsKs5ciNj2
+ERPXk6F9SXFGM8O9aUDdA1IZkw3wrL6Ty9swFsBy4C7F3uBf7LeQDAMNGcOdmiWE9Rhz6GHix7T
M69n+SvHex2BHe0lJHE8KnXuyTmBy2RHOqRhNpPvXEobA6m2T/Q1tbxqX+ujfma8d56ew7YA4GgJ
J7m5HS86SwgbjYpuhxqnJAIdf95TwI/OvKO3s3JIw6FPIzNFzHN6iWFb4/wLMvo5RVWnh6EGxrWm
+QaaPp32U7+l61TlZ25Oy08/fpRk2iDHssbYI7jZHE+tNLvep/juhObYGeI+l3NHqq/rvHJvZ7Sa
rPwYxEJYRBZyNp98un1bAjU5h49a3tjpzyBAMxEXA39EzXH8M7rC9enWaZywdIW8oFXLuAFeHe2m
fBzvbKMfb1qr/fy5RSJigRdwqBDDnwaFbe5TUs0LJ8xQIK4dWtHXRjV0248/vT/kh+O5+dBD+C74
MrgK28vq+ivbiN2SlrWpDoBLDPRsCs9pxh3dw4u6p/KjL76sgdnCYo3sDSaE9RzS35C/4l6pGYfE
o10Qe+sI8byTOL3Y1HrdTptGeaN9mMpRfVMKjMd6zm033sLxoEchiIfKXAsvQ6vROxjNHQxyr+dE
/W/fGWJADi/+IZXKTfh4XrmSLaaAtkILKMUGWcFlXBJRj96kH7h6++suntIzwejbb4QxgSMQyS9a
Vftk+5/SsXUbRJzYYGXzPbE8fuL6FHw3Sr//6YvOOnNveGc8gkReG3kSMnJvxqvnLDEnTYYdd/5N
hzJs19eRBq3RcS582icfPl4sb3caDgJmyOTIzFEbPX6mgReVHTu1DCVX4yeK1+LQeE0ZfjzK21kh
Ll6k/AC+wZX8YcP8tSKJ5hGHagUrshXqd1HFWJSpKv4SERpt0hg7tI/Hezsr0tMEVJxxhmuTyjie
Vef1lH4jXYRprbsXKF3c0HViHKU+Pwy4DiJ6OAWUMk4OuYIMPi6egwgdNRZPI1Kade7H2Zkd881k
XJObg2EQhXBqs/KPJ1M0Cc5gtGuHuqzjS6IVkiXCcA8fz+VNcMAoRLtkGFywmNRFjkdBh7OUfGUf
Ujst9kjjkn3gp/TPAO04sxremxBFCrYA7q0uqofjoYo5Fnj/mH04Ro75mJeeftDa8hy1+L1RXJuQ
18Y7hDD+dA1ImmPRdmJGr9PZ5Xe9/W1sS3GOJPfeMBR1yGtCOSXBcBJZ08fSeY3md5iSOPZ2jFPU
IGNUfTJPz/3AAsABBANyCqHuyRro67wbgTz2oRvXpGmjtgfORm/Dx2vg3bksbHzGMW37dDNwa4ho
SmpdaJAxucld2e59Ip/PBjfMhWWMlwtb+FKAO379kz3RI0nXOHngpKVVS0jzJk7HYvfxZN5Z0Mvh
7izBDU6UpxYZ0awR0I1pH05tPNYX9NOY6KNx17uNU69szoz2zqMDEMFGwI2UDNNpEbVW0WzQlNiF
s+XH1xq9O7ts9MYz0e4SoR+d7GTxKbuRnaO7lO3g9CPV0Qj5eKOHGhF3toutxMi2SVk11fUY1+Zt
Eev4Gg+y1921mTtN/Pkvd7ntk2dCCeKAujl+dVWPEGlAQR52oqkh3SBMrOV4Lpv6J519Ok26zmA9
eQvY4JQwgHx6HN2JadaFlV2YsZ1+yyvN6HZzIpK7xBwLjKb95LkGHLEVIgq2Tp4GZ5718ixPfgS5
e/gDi8UK0f3Jh933OfkZFyM/J5rrLwmu1zt65qKDOaJBoq+hHW499C7Dma/jnWW7pKSIScnfcFKe
fB3MO+LzDPqwqvr4CgxjA4+m164VqqX/YiiQJlxveam0gZzcMpwy8NET6X2YONSvaHIZ5CsIVftK
YkJyLvZ973GSpQx4n6wcYKYnS2excCoMow/bwIdnxWl8VWGE3qxMZTS7Jm150VIvfn68CbzzWbKM
SIUtaSKDQ/R4VJ+WTkrZPfbr+F/eZVE3bKtAjp/fnZdLNSx5onsyUycP0svj0XJEPEBTH2g5wtb2
EtrduUzR8uZPFySfA+cMEeKydx7PhW8Bj3IhOANGbL4JF/wMiZbAytJuaBDfVFqV/v7846NxB6cU
OKk+X/3xkKM1tciI5j7U2yh/pGJpbhAZuM//zShE2QzA3fqUP6MoN4A64KSekBkfgtluN3FRxGeu
Re8tBYpN/3eUk+xHWooK2ysKG/jAW+j96fXpBjPYfDyXt5+vhUvIYikAS4p878kTQ10+KpCUYBai
aV4UafV2yjAMMSyUep8eil4PcrBc4lECnxadCo4IU7RWH4og3tG362+mCpJBDoP+zEhvHx01W4q3
Oukpip6nbQ9NXqpWz0dekMLxEZMGddBpjjgTtL893BaAKOcnBymuYdbJDlGIyZFelIN6GWfXpsVT
kMJGENuiVk676hmXv9uo7CMEGkV9jq323hSpNywvjQsKJ8/xSsde0DaihGjBk6inYw1SQzcN53ib
b1pZPKqqfw9zsrtnk0mF0In70EdKTTUSN+gEMvy6K8d6E8fY9JR5IOiTVOUqmecEBQ2NxTP0jJeP
F8978136nxYen8FhczLfVMSs4DTqwjxqEMEFhX0XaLX7+PEobzd9rmHIzrghEVa+MULymzEQej51
IUmdIaevS4NwMLX+8MIRM15mExTrrXBoXj5zeL8zPVoA3MUHhhIca+r4dUpRlcq3OhX2Q9zeuCrS
NhjcemdW7Dsf+x/qGLOjMYlN+XgUzaU5PxC4aIgmbpA0o8tpS1uGdP+fu2q+NxRlDXr0SJ9RRToZ
ShWzPfQ5mz8EK/QKmirJEtP7L3rD/2zKg+QRRUtajniE9OedfIdRIPqOxFsfqiS+TnMa7bXR+FUT
b4Ie+6SFH8kV8lMI6yziHZtWp+VF/pUZGGiZJH9jduGY182uiBr0UG2XyG8fL8R39haKloRTy42D
XPHJd4eYK8NXjVvaNJuQALJEbumgdTd2r9lPyRRzQWy8/kID5X6GlvXOSlyMq7BaWTDj1GqPJ0i6
3a0CJAUhsI5m25fV9IIRMVinjyf4zvrgdkjzJo+RetvppaooZprhILmFaPyn9GBqdFRvTZTX7aZG
1/PPx6Mtj+s4FLEo+C3+VDrxyBsSpVOKoC+QyIQytko8CGfRrj2vhQk//OmUH/sUH+nPjkkmfCnG
sWdRFD5tiKtMiXMrVc2wF7SLkvYRYaT5P+tRDhf2CP7/4+HevjeCYrog4LjR8kf/yPF7S4rGF21L
shHPe/JWs1df1GSxNh+P8s5VBxr5Ui/DVoB5nRJf00wbhe5x1cGhOoR29l0fRbYGcvArjt2tPaQ/
7KBHjsi9b5Gif/o+t4xOOnVZOTTinEzS0bR4oC2M/RkN5G8RmPIKCtP09PEk33uUi70prEaeJvjX
40cJzAnJRc8nkFG1XbsqG7dyAf1/fhR3KWQQD5H5Pq1HV1Lh3QqqKPQ1K74EKhHsi8E4sze+/cz4
mImDwOyRy6R2cjyVQQRppqpShLQNJBim1c5PmRXjLsrs7O7j+bz9xpahuLoQRPJ6ThNLqcKCwcs6
EVazSOW6ycfyq+c3urV3zN67L1vRfP94xHcnh+nWQizEsMc5WQ2p1Ees7icRxo2XPQQptA7EBd3U
bBBBSHVm6b8zGtsHxS2fVD552pPRDCS8c6ljEyJsR2xHfRIbN6unVSSt7NPnNKVbojpquPxDwHP8
1hqAFT7wORFmqrNp2TOyRxpDx4OK4vbMrN5GPHS0cUJjzLZ8V6eF3K4VUaWN5O97rw+atShhqd4a
udmlOxRHbXZTjab+c9CjYj7Tkf3OVkKCkEooViyk8gkgj2fZtkbWxjbBluE14lbX2+5qyDaO9i3t
83iNCMrdwGpq1q3sN+iQ409fghne5wEz9BJYLkfwXyc5RommKGaoV+BEk+0kIz1Mk+zMwfN20SyD
YCJGQpxS0KnHFrYdeiLdDvRGQqlQIajZdlmApro9Vxx9u2kxEskRyK/8JyzZ4+kY/oBE3Z2BeIHL
2sWSrHsL7vfMofbefAgcucPxrZM3fLM1SqvMG8KfyYQg3weLTDHD4jbI+uzM1vXOhGgDpipCAnkB
Ki//+1/vR1iaNFuP85PuqvyfFDOkQz8U5fbPHvIfvPDtv4OAE57xyX/9f0OLj0DHH0KQ/z/EG9PK
8Nd2uuCTj/DG+++pSv9mG//59//NNtY841+uaXICkrkho8gq+DfaWPPsf7GKF+3N4oxJay/5gv+F
GxMTgz1drCcI6Za75H/gxob/L516AA3dS9KJf8f5DNx4SUn8bzC3NKsvTevsWBBr+RGnG/HsszQG
P/G2FZKwYZXWKWgGStWHmkbwCElnUF97fa/9GmWubhbiV3Zm0zz+Cv7PL6Bb21465+m2Ol6aZtbm
NZVHbxtXdQ4k17LWdoKc18zPsWuPP4J/j7TEW9iGLMH4acuD0wotKul+2paG0cKNmdHzVUV5Zj5v
nyjPFFkdFVxOHKpDx/NBEqbXZmeDlelz/UbUky4R4NdwfjJd6fbOLAv08iAsv7hj5zz1I/TB3V+L
7z+f4d/E6uNzaJkomwl5+uUKzB522gOAprH1sszEykO0UJZc6V4XE+QQeJ5l+D/Undlu3Ui2bX/l
/EAk2DevJHervdVasuQXwpJlNsG+J7/+DjrroCwpj4W6wAHuLWQhX5zmJhmMWLFizjEnyyQDXgnF
J+ssIQwfxtIqs2X/Ad6f9/l+PiNCJ6wzpcEGX1SQncs4iTncAynR+fgeK3fjTmoTHbpGHRcytGvY
S5BcZ0jrlSyvYHMa99WCWcLDpmCeisrK2K0NVv1dJh1d96wE6+Gljatf1CplkVfhf5+9CRwuCD59
mSRshXCxAH8UkevxS1U259BDvyhOmaPWNydovKtOwfjBHlDUvlOJYtyC2QzvYz1JH3lZ6S3kXuPZ
kbUctjMC324PYdfIfKt2rdtodpNvC2Zq66Yz4yy/N+QEucY15zrdO72wniKTFj5sTjfu76UxZzuj
TJdhC0dU1XzVWvQWU34+fOX0ICk26mS41WXYZ9pdZNmAHebETu8XVh515xoZyClrjF3YIY1hLTg+
w/67VafqC15HJVCsfNQvygE9hoeUxxr8xcBT4dfKoBIXoXIY5PRLi5LD5rF7dhqHBh7KzgRx6mDK
93MGhb4tUlGVQVVJUQcDGtI80LpOA1hcjnUcdGUFwwh7dr3BsAw1G11Pvk0cu1EDo58XjO9hb146
cTJ9ibC2uJihl8X1pmxxTvaYQ1lu1MR5gdVnSp/TlgZMW6IacCPUdKckMsQPbS3z5Ft8KP1uzKpX
cHDq3SIxk3oDUZCur7V5/rN2E+g40TxNicfjHK6LZnguU3KMvSwt0ZuQUgbJynCm+gUgD1QP0ap7
DMoDgZogQm6yzo5Pbmu5j4Bq49exSYBn6UJxO5ACi/6Y6UO9q9qs29mGcC5yOdvDBdtO46muRHat
1XoJp7DVjGPRu/bi2ZOunafJBb+wLKp7M+CtoIxNJqv01Am2eCTLJA9KDcghOV4ghiEAG4s/OMZ4
OakxFlgjnwo1QIaHe97URPxQySG+qTJI1wSJVi6ImdCxANpAnNo4qTOlD/nAQ4OYlNjSOkLHaYB0
LbVRHCcjDZeTK6c0Dyotd28T2617PxaIVziok8sO3IgYsL07Zh30YQEoYOmheQdtXFrl3hiz6NkY
ZkRDhZvBkcHkjHGoGzqsIG6ZvlR2CblQ7xYl31Tm0JW+hoVYv0r1sQv9ucBRuZGYay9To+gmMCDh
cjv3c/nkEN/wEnUl7pUJ297NXKbOVSyJfPNUjinv6x7EI2ZntX21S0DwbkLR5EcAgW7mRO2iTRoq
RKFqSZ62W6LozAdDKPk3SEHFT7cAkue5dTZ8axcnfFZxktRMLmqseuZYQJbD/5Er+8qwzPBqoM+s
eJqrJLqv2FHfY+otJ3g4ppo5vgLJPPKaEloeqLbUvbYGEwg/gFb1a5iHukSwBWSIQE7IWT6OR+1S
IR9cEvTaqX0geyKU8EAKZQqwefNifmVmbROlrIxAG9GQ+EPiLk+1sAScp6wrvpuQQKBOxF0JxjXv
J4AcutD0bTnAcOBjdRotSKAhxkHYN6ADkHetuVpiyaIrvWrT1tdBFzrkgVRk1EDHqmJPjEpBR0Zj
Idot1QT/sOPbWbxZreMWY20RMw0oicbkMjjTd5Rhwg5kaRMsqEwVd9bZuiAY1jWiaAPllVj3aRiV
+GiECULyakz1IhilU3x3IiO/Xhi9sRdigdc9vSmXK2RSBQFIzhC+uH2VGls+t/4pi4TypRZmFvJF
EPLjTbCFUqDZGtTjNq3UKECv1wCPLGBEB3RWpRuAmDK/0Cjv7D2JoWkTFJYzlMex7xiZk2ys+x6b
EVxopXByPwSPoX6yqr3diGN2UNBbcNaOAZX0P9Kk3q7moBImjP+ZuRF1b95k7U2phuYxBR54a9g8
qz8v3P90NTbfKp1RCjKqwrdXW8pxKSEXmJskK8X1qOVLMI7CAdCSGec47V7/fLlfbYTfqz+2U+Qk
c8Jt6auc/32boQFz2zCFGJthifobkHrE/sRmb08+8sQVGZQWOg1nPJzjJhUkdN1rnSPCoBsY+JsO
b0MW1IZVzUFXt8ZZ6YvW9MpIj0JfDMU8nnU3Kq0Abks7+8YcJd1rwcr3WXfw3e53fUsIBjg24pCB
qth53yDHptwnncA3n/WjiHyjtV0VvvoACnNaYMheUCtN2gFWmdIGk6q0DZhpwre3NbN1/3cB+L+x
CxpegUo0r/9FEkz7XyCRfnzvyFX5/yDuBaHYb0Ptw37o9NqSqVu+2RGt/8XfOyLN/Ytaf+0XcKSx
4gcokf/eEmn2X3xv5FCtfhyHf/G5/WtHJDTnLwoVbT30RLGLj/7fWyKhK3/hW6QpbXJ8SLLIf7Ql
4o+//Q4dvj2OVYnyXr8MDIrvGzmtPTuAzWyCh/phCOqUaa8vqDij0Qmk3iuXVd7cqkazMeYhO2WK
1m26sj8CRvlWA+4LLSjawB89U4l7UuWHrdYQ4lBqUe9jj4lBBrtB77o3SQezyv0a1t9LejPRlHs1
CsK5yryst74OXQOPxuguWfK/zHbSXQmg9nZHFebaP5xafxlyTfHItNqGeXfdJCuALP0WwW0OZKi1
Xmb000MB2Q2grgmIR28ewtECEgOrOQldqFXDeKUX8UXd6UYQGyXAimRn4c+2pD36VqwOflEvBzg8
HiuSEVSGZCXiNGilyb2a+vINut9Gpg40uGTEkz/8rCdrBIZMdRktz6nMrix6l56osuxo1F1AV/Mb
Rwp9YOnkIMTFT8HRiA9t+bFp8ut+zgvfVVp8Q+6LmZwMMzok8cMk6uEb3GdWtc4BDkvIlleNkeZn
Mz9z6GaIVVFUiS9kUHBPkzd1NWxw1b51JNUT62TtVws8W7NeHq2sCwCDIucHpwZzBtL2FEOVVSkG
+/aqSMYbY9CudMPxF61byVZn6ZIGgXXraWlU0CjVdHRlZPudUpzh4Re+2jTJZhIc8ThSU7ZiDFMC
6nIygqsNtdxucJrJixZ4jNlZb/JL4epH2HgkF4vqDiwU+wqsRQIEydbqpD8awn4RU3gtICZOtgM7
tOYPO+DXPZ1CcicyICoDO/vCW/JWXPCtQMx1FG+hjmvz7DJL4aDrVU+NTKytk4g7iU7AK0K0t+ro
AiXqlwdhICiVYDGbpZZeXT8nGV4Gc9LVnyKscHXN1kgAu2v7rT6HD4nDEl3oxPOUSaIftHmEiZMu
m2yKIZNkYHvmhpQA8PJ1ICNjZ1ntNfKsn7Wqn62++lrIogka0uVY+SUIrFo76XB/aGeD7ZzbeStC
c4JP656TZt5jT8gDs7OPcd6YXjf3l6rZNluxFoLdohrXrjN+N5Ju2daZDUmAKKFtWceP9BKgGzow
42ViTB4h6ifYcY9N5t4rIoOQGpOzWysNn6A2XRpFfsgWsw84Inwae/IOwqYeNopePche8jVq5eVY
oewVRphvoix51tP+rJbAmKle002iK3s3PWfGUHthYoyHDo6Mn/cwtHJjVDXPmOAbpDXVYmvNOyMu
8yBR3Zy9A80+WgUvowqDqkgaqH+dMImv6S/UJrm33GgAcZfvc0SSzUj9Z0dAaex0enELeRpIYfPi
EPJp1Qpfa/KjDXMaMh8Er0R7LgZtR4aN9Os+W7FfOnoCx9wDS2rWKtXrAETG2VWiZTXdgcSPu5sC
PrLrfkvVemIopC/ReBp63Q2wzl7H2Jn9LIVtZBhNceqHOV83klBV4R1Ve12q9ckSVuubbpUDYxrb
raZE8QHA0qEJh+EbdMVxO5Mf8Ti6zZ3ZzyfC1uFd4r70jCIyL6vONWHgmcVL2bPH7wtOZ0d2mwdD
TAtbC0hE7ghAMXfJX7DLKzb7Z8J8jrXqTICKa3kc1GLDQKiuR1dczNVw0Wbuj8UevlC6PGS5STM+
LoN8Eq9ojdxNAkR1o0ThVWSxVV60Ixufi7Ykh94y5963LLZMs6NzoVLs2w7E92yO4w56Zn7WZt23
Ef36v/JLyN0pxXAdO/1lWpLvoCpRtu9HSuIoGi960zm2UmhB5RbWHlbiqc/FI0kBGvi/QXlNkREh
J2T+gpuePssCaJ4CEJ4N5BQ4SzOdSOEqdn0edV4L3ABw1mRu9drekv1zZ9rZk2xuy1nfF6PQvCjt
GUdGtumGCOGIzOYvYXZYyob5G7Z29zBbWnsWkXYsxmWz9MUxnsdW8UikhABpToCCTWMkjYWGShLm
tj+qS/WioMLxQa7Js7TiK1GBeGTvQh+jj+NNlXXTlq3U1Zh/12ShBGbZp74t58tsNqzvA0FeSdRx
zqOCajc6cw/vaB+XYjt2SkBIyAJQaQRlaB1HIktsNbkUSfKwmIm1iYf8KIUkToPJ12wqQNst7yeE
KzV3r7MNcaqOsgsrdNBlQoz0pmghqWaoYL8Xm0Jhjan7c9I5943FatCvJPPxh6LW/hK5PjA0vyHi
6FxFymvTZvcwxxaCpBpzGzcMptLM8q0VszlM4qIP8JrJ7dyFWxd4gde2a3jABAI2jt1kqzf94ANQ
ujUG5WlKAGHaRey7ZfNdKqIDScYEMOrS2rYik2fXZQUalvEpgdIOzrBV1V3dJhaNIYeB7oTNdm4W
E94swZxFayl7rRDL47QsXx1wpx7bbSoLctppXmjTpuhgVk5mOWAVm9Ij6pP0OYGwtzUw4PIH7dgM
7CmMPFR8pR9bSf+sxHp+WOZR7kVs9F8TQ5sfTAKpn2a3yG+A727cebADYrHBpc4mVFfTXZMBlDsd
xUReyPZLqgyjv9hfi8rsoDMSAxt3xkCBlBFxAkh3K4hZ2pgZ6fHtGH4jMslZmYCYKJURAFgdb1u3
PE4KkVpF/QpUVgdc7YzBImhOwDn/nqbubigAleeqUO7qqPuqzRZrmX0LoWDXjYP+1YjKxDcbcV7D
Z2hV18VxVHGx6bU6BFXLapnJqjtw4LmdReNNMvbDMrrqivQYu8oBXJmHg570F9DsZkG0JXO8pgwB
0nRf2uUpJ8QzTWgpZeaDndSnEPxXoWVkFrleOLbudg7VdpsNNBNA8O1nqX7JXYDvfT5CPVsIxQin
8arTtV3crd+jFQUVmQQSOKtSW5s0JRdoLk9KL7AOxH5h8TG44ZUT93dETn2Dz09owMTa2hzGBEig
Ydy32eTrKhbHBZawCwDTSmdC+wZoty4A1Vi9VGXPOj/6ZiaC1CLjzNBeidLcldqpUJwgccGPYboz
ZbQ3zOuoSF4yrbpYWiuorD73h4l6KeJDsPPAFtEuD/t9mFTHstZ2mcNJNPE4vWUdRdc5OxW1EPRJ
IbfJHNlBaCy3srAuUTtCGs3HmqD15b5cbT6pBUtZJ6F0X/fjA8d7WmDAcmZht676gvs2lefIti7Y
mgmfzJyfnEacOYNOtyZBS2HR7jM1OuiJdsWgpuRLiPVZBM0WF562tclyYz+04Tnpm+emvRXKeEfD
J4DMFlT6XVlmT0MVfS1KdVd17KZJaQajcQIkfrBr5bI282ASdBdKEG/BNE7k7irJFmKq7gF8/4lh
7tGERLvODdKqn0q7eTWU8MIcwXqG5alNst3IMR6mul0MittMqp00xx/DmG8SazwOxvC01HtXiXZl
HVHNN1s9d0+6vHSX8dswa6c2OinGbWQtN+XkXvSZ6RsGra6Y/kjcnCyl5uMlki1WmchA1100BrXN
HPXnXiZ0hNF9QqbyG9ehZqqKZ63W9lYL0Uyeu4XsLyWqzQCNCfcFY92bFetnIRnYVNPGabZsKir3
XNfgQ/XmZmBbzPxxtrD22dK5Nqd8szS3egv3V8knGojZVUbWjydq7awkbP0bTQ9GwWJSK0RjMeEc
3PlpGpRtaGVfkyQ7GxSqZqteQIR7oIlLYA886iVKos1MrAAIdS9L+utSVZ6SyMyCodQJ04v7/dzr
V/b8MuhxALvYW6Z2DgqH/tfkHnoCEQAIJX7d9ce5UbaTpje7Xhc3g67e19WjPVmnyXJfGElkqnXy
VovILRmsmPShVWA8xuNzES8u4i9JaoxhnAsyUnagBvfLpF2mZDiMNN3zVRLatICW0Y9LL7dfrcRM
vKafHxJifthRxL7DMhatw3JwnyZqpZSlDADVKSsAO0/3aBV3wL7Jx3HRcljGcFskQ0C7+6qeVD/S
+gvJGhgLoteMgSWgn8xDuITInKynYbhys+qS7LezLpw7tw8D2eiPKGjIF4s01oym8Xutuu+XZ2l9
T03xuugXiTCvFWtj1VG5Tns382zu26U/l3Wv3zRl+mMqk3OpmA85NA7fJPtWGp0/8uviUFyaY7KR
TnfUjGEzJ9VPVy1vpmjYlNUjKNbXWG85EykuokSZLlGSevEYXlW1Lb120I8s2uzWFpT9SRzIlP9P
IXGLPVEcNlEY1o+iLqUft+VBlDjpoVFrvhjbc1aJXaItm2gNqGiab9IRX5sKTsacTltT6eSGXmji
C5aGLB8PYowuzYaSdBFMNjrbdFrzo+qnMe7WsMBGrzSRD/J1VU5VP0XaeSRAwNQtlFviyJyNrTKb
J/bQBXY36gd1hKic2KWvZ86XsIqfqlxSbA39KVK1y6quH4YFUvikF+Oxyq3QD2fa0DkorV4i0dL1
9LmrjLtSgLYvOvk91qgldaesd1Sm98MwE7QV1geRg+TtBVDXsH7KSR2h/KFh1cZT7ttj+pKzafWb
ZVKOYVna26V3emIIredoLG8VmqGB2jvXTZrW/G0oveeyvdKU/gwm9FIaCtbdVCV+uqn5otrF3CB2
tzwkBS2o6+hJWEwDojXyve3EIGlwhgQ4eJad4szZlrhBAPtVXnsAWEbfhal8zFol5ZEn4VdVjb6A
9ijYq5CUx9+GRYyZOGIBE3vAGFteDpxYYYYcvJGB5/Qy8nRSZ7KQCl400U2Wdv40Qq51Ki+2XHKY
2sqDjbtxy/oVotd11izbMCtVf7ZDsssypOzbZgyLM/w/NhN1qge2Uwua0XO3ja2SAKoyse8SsiA2
PNKJ+eEAVJ49ZES1MpXTdUcqhRdZQ3gCldMSV1kJ7cLoi2Jb5ZBEUxdSfWJX6kGTnFcS2Zp9C50p
P1gigcY7vUQwFNEObWeDsSHtx1I4p1GwUWq1o2XmPx3WWn3OvxEX4+zLuZTM0ymUz0kbvuXJ+BCm
BeefFlv3SD8SeCJ8Qna8TNFP2sAwnwrtgtKUfCLmqqDJE19Wg1cJ42SZzHC2Wn7p1UqBJ5WZjPFR
xAeWllyApI3UkMXPJCkJmPAWal/yXc0mdTPJIdsh3tJ2EWmK/hT3ow8bNw4PxDfa+YbMhcxvnAU0
OF8fs0d4kUbheW4B0zc1Z6dRhsJ4sbWHPoyfewLs1Em9ALVxiX7WIwHlO8rEy8IWXxKHOAK1kpsw
rfyMTJi44JBxXFSM48RChDPZLR3LcpqXhidD2fhm2G8Kzum0Ptpb6ngRNaSBNe68rVR4qX3JUSFp
thf0eC9TSrVcK47NmLwaruQsbDi6iU4Cc3xh1M+ZFd5PrXM9jINvaOa2d7Sj3ZCl0Gd+20MMJU3l
G+BuqHf5cyPHSzJuLkCrR4QnlsV8oxvR1TTLRyKOTpWs9yZFm1WuCWzJEVvxjVOmvp7MXkscDM6a
kWSx9BqtDp2k/joavtZTeptWDt6bZdmYTvVIV8E42JTEFIzYaAkLMWgRWHq0zaKObLB0Tk4ipjwN
68setHG+ZPMZ/NBVprk3fJZBbLVfjCjEECleDeq+Re+/jnHd8xmXF0mR3MqJPE3OIqyHum+UTV+u
KRUIiZNMD3TRPGXwfznTZ94t1ZNIFY7WWae80XIv0ja9H9qIdlY9Tsc2Tm5Cjok2plJH8ODry27Q
QH73y92S2a4/9tKXE/kuhXoVTaHtaxxgev1iFH7R1I+RnOcITPqtcNuGiih70MoaOH1NCyKrKN97
dysHArKhI1OhxD9b2ZSHUBndc+FWM62cVCdKQzp7ctCucaaxLDpsdvttWzoPRrTcay4z5yDz+SJc
7IMexWcaQ0RM5LHFwqArEbtEMMOaQpGjVansN9jJDvESs0E07LuomO7SJHscakrqXz3s/43GfvVa
3P1PGe//L8qbVqjJ/5zefv6efZ/bBEXp668s+DXwHbfrf/fzMaX+hVcSaRPwbOScq8TyX+nt7l+Y
IwxAbwhDXA5Z/q1wIted8xpO1lZxvMkpHWqSfymclL84+7JxuEKvxDmyyob/E4nTW4ERJwW08BHz
gfvg39DY1mb/b9o3aSyDRVeg3Rn9Uu0dMyHAK1oP1UPYqr89ln8Q3vzTpXgCuDRWK/AHIE0URnHJ
xNLuxqhRgklPSCWgkA2aiX7Any/1Vmb0913ha1yVuths9PdGjVhycE0Xut0hKXADwlTnnTMk1cYW
drst1UG7JZe1PmVDw/TUG/L+z5dXeae/Ccf+dX0OkVFHoslHFf32qdJ3NrVqVNqdXYvpbnH7djuQ
cLe1pR7em0lBBzykj1jALYSI3YT7WsFMomnLZ1b/X5jafx9i/vcvQW3Lc8Dl6b57vzU9pl5ovF+M
XTSI2PF0N44Vz34VW/lBEDhCYhFJFBdxqDaXrPn5uSC4/DYcFQQAwxzTLOjC7ou0Vphx2uG57cby
YTaxDA1j6f6nkA9kIDYnVXB9+cH83rcPzpySTKbTAlRkJp6XDipJkx2Bu76FZ/xY0jr78udX9Q+D
0obMBS4NaRYpOe+eTyI1bIkRFyRWNNwWNMc3UWhYFyERnZ9o33756t+9C74wbYUuoDNFrPv25ugf
Ia7oSbWylXBqgb4X6aFUFKpsSL/5I/bPYgPwkyUag0kOXx1l0R0CMeqtfNGLKwl5FO64m3ckZ0ZW
9HUhfmmN3lKxeZNhjjBD74wjQPVuq+gEVm2UeeqLTTol5M6CrF8IwtDt5jNR38dniAkEiQhzCDeH
sO7tfXEsNoCXCUnraqHc6EKn8EhF4odL+5n2+K14bx3OXMrCYrOyKxzMpG8v1YoB7RipoZRxg7js
jcnkzIYNI9p4x76KLZNebjF8BvRbb+Dti2OIGBbvDQsrOOj3qsW5S8zYSbvdyA87REpnoyBDt/7n
ofjhKihdmbLWM1r08R+0+ByhLoz0odnNkzIeaWW7gWqU+iej8J+usmqdYYJhXbbfgx0rUn8AZjj1
rkgq7Ysbms4+HGM6Fn++mV/2tDfPbOUswgYCP4dpDor+2zeFjBGOMSFVO6d1wvSgN0L+cNtO632o
I90XTU3ov5KoTpr7yFPnAFamRM0tpUOs1YxeWJ7TPkLURoOxR2rTTrhdP/mNHwbuuobiZMJ/xmgC
iPH2N9LHrZn/VI4QRF1Rq9rFoRpb4zkFJbJfFhqHS8zmQ7dEREyrPXs8VnsvHW0MUNqrwLEm47gU
ZX3RldF/ajYEdIACwFl9CwCxQGe//XHk+jWliMdiN9kuAniwU57O+R2HaBbTuCY+WTI/rFnr9VbA
Ek5DMFwEKb29ntt3at4oZrEby4QGQGWSUdjfG0P+0Mh567jsR6QBvznXmm2zqBdTY978+X28fx2/
fgF6f6C0Lrae91wSy0wSpa6tYod8Lt+07pzvZLxYAROguvvzpdap9vfRyaVYYfjKNBWQBq/t7c22
nMhWwC1zLC/E2Bmm8GKNLSHxrQBIa/uTZ7vqoN5eDZENBRuPFT866o63VyvJH7FTEnXwn6ScTHBu
R3O3VxEhlE5eX3fO7OwVuvz6JtXIVvvzrf7TxVe3BpKR1aL+njvpONOAIqzKdrohRRCPPVMKpu7x
qOW6tUGq3foTVpzcSy0ahJ9c/P18jb8ZNCQ7lXVwaR+Y4xxkcuqj1tluqR3zrFqx3A6OGK6qiHPe
pUzoE6Za88k4+nBRDYkM2hlI3aho8Ai8fdyFOjhRrS/aDtXkwLaY/ufCuDqR7vIaypYmTjSZ8+Y/
fMxcFLOW/cuJDEry3ecaEkuqyljRdlOXOqemcZJ9Y/bafkbUsZ9zR92lWSFfxoIU0j9f+cNnw5XX
ccxEZlPkvdfjjHXqLlXraDukhe4ZJekWbFlBgGntfPI2368dTJOYniGVQX+hkvmF+v9ts7AkbYS2
NSZkqmaPzCqibvJu+gy0/iExYL2MY/E/NkAUru67R9k6SzrhRNN3og3r7eiQjIdosuKUv4T0Ypit
cuyzedojZSd2vBfqBYnU5EctnbIjZTK7tG1U458sFh9mDHwDhLOwSKClY0P2bj3rTbMs3cjSdsjP
Q47ttCjISFj09SXaJLJOPhlOHx71WgIz71MHKPDG7fWr/v1RS73I9DbWdkNEH61sZ2ufDW3/ifPp
w01hi6P2xfiHzgx41rsnTXYvDoKEqxCzm3staW6ozpNo1/Sase8Gu9n+eah+uCuIM6tznpmQzTCm
lrd3Re1TJ8tiZLvKViV9rtoOZrRHnwzTDzMeV4E6QMn2N8Hn3SYiHYiBhtWR7bqlnH6Ui2qdaiB+
Csp+KzlaRFAdjUgj3ShUTRn8+Q7f7zwdrs2sw9YPIw2WoXelItU1fS5rynZmSxfb6ztbS4NUjahQ
cZsfZB6RfcYhQekjMEG3wCl3/gnh4eNLXde0dQZk8jYx2L99yJ3RLsw+pGZLipIbp2t0vwo7TsAg
M3HSP36W+PBhuuWWgeNxtxYOWd7q2+slFcDQ3CmzXY6VeRtqnFjVamzdOVLN6O5Jdz81JJz8+Tmv
I+XNkvrronAs9LVvAbrg7UUNu1lmXXQZoRItMdd6RbhXnayHg3op6k+e6DsJLeSAd1d7t+2AoMTP
KDkorkMa8v60tOoPGK2k14qqeigtO1eP45AT05fo6INHC2n3Qeqx/OSuP75ajU0IWmuMrNAM3u/m
B0Lk0TFBzK+M2ctxovnmbOneoJI3LeRntLGPX+v6GTHpEUeAb3bVqP4+Bw26Ms9jV427MOntbWFL
G62N6nzyxXyc7lc03NoSwpZFw+Q9R7rQUkmWl4CqQSQCQg06alujmofnCdMQBxGVLelEmGm1z/rC
IfizK+XXyqWCI/V7JH2w1HEdebki2UX8eZR9fALsZ1lbcSZiJQRF8PYJNCS+xnGML0zLeMwOJort
QKDtJ0vLhw+IXaPOjmYFRihUSfrbqxhkJmdKxVUQ7hM5W2JTSBf2RcYM1r9rrAdV9Oon1/xwZ8ge
6Uvhq8T3jXT43bud6q4YEevABKCef0xCs7hsbeWzXeA/XgVEBIUJVEM+07d3JlsCpoWG8Tqsevdg
2gS8W4VhfVIAfXx+IEDXQAlKXLwB720IzAIxvhb81ZbIRl/oWc2GbtYuG5PpnvKiu0LD+Zkb4R9u
Dcr/OucxycNneVcPhKwtlShpHHVox4I8K2asSuoS/IcD0F53z+BmgBuudKR3C2ZG8qDgn25XKdaC
0kixKyx5qX3758t8mE0pHVdLJOOQbxDswNv3NA5RFzflUFAHOKQbpwZSbFK9g7yM6u2fL/XxuZEF
g/OSe4E9x7777aWI2pyICrTrHSnP6INik5P4Urz8X1zEhRnPoIDZ+r7/OzRL5kT4m3YooZyNM8fh
yY3C4ZPq6Z9uhemBuh8vMgXFu29oNIs4XgRKntxN3X3s0O+d2HV+spv5+G7ggqySe+YH3KvvGXBx
ag712NIHwEvoXNBYlz7y0uGyH5r6k2Hw8YZ0fNWUtxS49AHed9dUoc9x5BSYnNVmvsgaOX2ZxaIc
/vxy1sfyZuleTy/Ym7HLJzAOdNPbEYAyt6aXZsPTRdO/pzkjXmSfh8dQjcbbxCnmT6aHdUS9vR6f
BXPrL8I/spB35aAdoYnTes70K2XId03Y2LcI0zm1Jpe9PSIscY85emWcPHn/CaD447t7c+kPWzNt
Ngv09yOoBDZMcxaiz54NdRO3U/bJTPHxqQLFhhVCSAKd8w+D0TJlYaLZYqawrfKEKVT9FmX99KoW
i7EfUUwrn6wgH2ddkHQwK0HzqMy773fZYiy1uc66jhbKYh2tRk0RMbKj2+g4mS7SRMlPmZl/ti/6
NRW9eZsrJxMiJ1eEm/bBc1aHnJ7PWd7s9aTmWLcd8+wxk8Vw0Uika8gbZPy4YAJ1PMViXttPnS6n
LYcx05deL2oSqd1oucUnyfkxqciFhdbCKaO9nos8v55rMTtbIyub1k/LwfxexGtW658/gA+9UUY9
I3I93cM0R3fk3YgsdcJLzSlFVCnM5o741Cje6Jk0BybcXOOUXYtSrC8xZwCjFG2KfHSYHiC8A2uz
BjF2ftnz9x67Je3Jns7T+l82LTAT0Wt5/ffz/N0k/4vy/9tjXoMyoZFS9lH4UXDa7ypeRIX88jLU
D7UVowZp5jgxPC1dRdNNVL7SKop+6BGmfcD5qYZJVMOnjmVWklVLmvWc+h15HbXHxkCoG8D/4U2v
2PNXuH6t4RNSW30WRwJz/uOHbsG/Yi6me4BpZ53eftszJ6FRKFqhYeBgMTU8l9zBfGNosvtRg0JG
k1eVlfSJ2DNMDHuT9lgn0fRqVHryDIxGH5D8EcuCOHok7BxmWFFvjDqNFD9lEsOHWQzzZa6YA/6F
uUXAq2SxhrnTMpC6RaOZSd+0EFJXOhWtr3RGovoN8ubS7x1Z/h/KzqypUqTrwr+ICCAZb4Fz9Gg5
a6l1Q1SpzZTMkAy//nuo7+b1aGjURXd0dEc1B0hy2HutZx0KnB27YjQspK/IVH6SEZ0GhEw+6nHv
LqHfS7Uve0/bQyBMysCzJCUPO5t0FXYopeXOV5a4L7xmlYFdr1kZJvHmg80aStjBkjuU1uvRrdC+
2OuEdNEmeekUlWjjhktjZtdWr4+3oyWmPtT0tXohemk6+Ir6FMqbrs/PZ2WP5U2LCgzhtDMhZarY
GV/XHOnHqK7t5Noyygy83qiP4nxAhw0NoyiSnaGa8mlaKPQHnVp8FBpKdfO+zuv0Uho+0kpuW5QI
mLL4RPWFwAKSGnNJYsCUIcXF+S37yHFXM/+x1Uq7KBfGkp5K5IXNRUft2w6ZWsgFX/LW+z02nV4i
NkQ/3QWKklS6w+Zg5kHSodnEIZTI5xGb9XnrTRTkrC5r19NkdburFXtkvyfMF/EJUY/WvZuamDLJ
Zy5+Yl7RfmutFG9imakMI+pShyUehuRklWIedx0d0ylwk6p5kKrMncBq7UruTET0eRS7rpR74aTO
kxbPS/mfq4jnjbHzr6N+4iLdDO0BaMBvvfFXHffzqHkvTm7Qf54bQ+xHV5btyTDjSyZrXXnugdnc
H8KFEsZAtrHCFebmqjD46DPfOyWdt+5eIam2S9gK6BDIiSsLbRHcQBEl8zBcdWVvqH1RFubFWogF
oVEuEN70Rtslp/qaljFWmUmqqM4aHS3TMOYzjBOqp8FgjEjxpK5nuNKdRdzpOeRWFHXCuNETxxiY
CspsDlSbLU80sRGqJ36KZWiM9buF0KZ1l+Gx0Rj/pbpD7YLBzykRO6ITHYZp7xQSQZPZZNvDzdhH
hcrzKytwq6R7TWJf+9XotfaaohE1gzhG9uIS6zd7edhRldyhEi0UU3+63ozQDvyA9ItNcKTXDuhk
YqABJBVTZMIDJ0hU2u2D0U0rOdSjjdAt25KkRxAdDhUv8qUt251XzFOT7wd56nGyZjuCJFFsydRd
YXQez4y86lXkqK0mLATLjt0kudZzFZNxPf3NuzZ0OR+KvynYg56QiI27n3Rs06xJyka3Kc/7XOT3
jLT8uvibp80aN45B8zdnu+Z8+bvo8riKRM+oCmeIzb/mesvn7mpjuR6YqBH/ITl0QsOdMqamLdK7
jj217JNMklFr/c3+ng0vrQNC1QHe9n/zwf0tKjw1TVLDddRkTz3o55d+Nck3cnVSxi0yfNpwsrfw
8bjGvk9aSIFMze2s+MT9m1Iu/yaWt465XA1/c8w1zpRzBIq52GgtRXUnnXXqotbM0LAtakj8HVIl
3zlRTud0O6MsFzT9dZ1Vd85Ull5QuCJZI7caWw1dXGc81JgIRuz5ohEBznl/JytobntfFRXuAHQy
fdS7lA+DQZ9XnbP4uHbRnMzqguFr4tEX+tQEFIJxoPO9LtP5TKP8EbDq8AIj2HKDPrXdP25W+FPg
z856J/WyLQN4Ut2jtVo2sI62p9aK3mrWkEKL8k2P+Q18Ekne4cIDfRtKex2iohF5uUXAdC8Zd+EG
OrHyZTBCblUYAxdb7gq/1XCYZXmP80ao9X7JMoyrJkOvishHalGoiRLcR56OehPhNS/HALGK/iQH
NYnLzJiLJNKWKcF66ipg7iz+phHNY88PjY20QSkLpOK6SbG5Ykyos8th1Ronmr0GLWmGylWjgSec
88mr2J9hYWMJw0bVOhczimPU3kk+mHukYQ434GWtOO0IUo+v6i3HeWdOlesGpHELsuKhGkD0KPuW
TwjHxpnf6MYtPDz3ZZU+AJshN4E76Oxgiv3Up8MSTJXh9g+lU4rlXpSOWnYeYrWBdaD3/isxvv9k
Zhc6TvoYvvqazeq2pwjD/m3o45RubyxURO6XL0JqW8YPq/c6FU5lmhRhNzO1YGn1WHDhizPHuUvm
YeBsh3qOROIXh75gVds1eiONvW+siPEyX2klrrO+tOBw0LlGw5vWr72kuLTrkb4a59YQs1TOcwx/
AuG69afB4Y/ZrGCqu9YHXX+kL1Lhx5RSMwAs1CWAGRQz+SnkqGrcNyzzKhpVL/QL4Y2xQtmqjdaP
tBLlemrSmjO/OUmZ5vsdz99dGqVJYVAEpYF93DEdF3eo9HglfYjxc8H0Vrq09TYKaNNCbQ6Llpps
QMdr8PluOuySDXPiwaym6Z5ePCgJa27YbFTU4xe01FRXdvgevIulyRI/ykRtGWEhpPun0zyn2pe5
P1/hBGjg1OQ+y9jXG+Oj8+f/387W9IHEBlHbOtoX+3MOAKCtrcOAHPbEdroZK80k9l9f5Wib+Pcq
NGPZgKO+A/x2VG6zK99OrbZxDrgHh3NrmurQVUV68Pzpu/bnJ5fawsNpZXOe3qRN73ekSpsnwO2J
c4gnGh+BAWs0Z1ZGkWtbbOv/+b6oEpkkQNkcyj7o61SrjBYguXPgDG2G+TgZJ9rSMVvY+Xddjk/v
i7tChgO5FJbX+/tadNq6Sz04B8+cQWBYsx5JO68D5pfvpHxH59rtbRH4RgGeYU7R+1hK17SiM9fW
tQ5j7BYPawy2CBevtkAiT9I9gYPfIdeOygX/f0FScWjTIzX6gFxjHSxcjarLYZbLE7un3VD0Dxo9
3X7I/5tmTmb+kuXfjPzPLwogk20Hh4njysvU+Z5En4e1RfcgDqy92qWD8Hd5CpFtTDQ2t5muT6dj
bP2juOnv/TJIqYsQPY0M7qgg569Gv1R2Yx+mgnHiDH13Al51/eYGP46YrYZJbgdJYRRjvG0m+5+z
GZA8glsqBS4hpvFW4yx73moyYcoC8s138HEWIZyZIyt7AlR2vMT3l0qspiqmTJtRN3JqsnKr23uD
evzXj40WP/011zVBxPP39xdZ1kw2Zm8Nh6Foqsu08U1qmY1/1Q+i/UYTedwg4Q0JF67npmigzcYl
318r1q2iWRpvPKh8SM/ipDaIt26tX109aGcz1rNrF4dhaLqKXEA/ge5r+eO9XxbjYZid4ZTmn/1N
tenjeOXZeoh5UXeY1HGPCsaJiTrKWOLuUDoFnn6hGU+Vo40XjS3NQK7uejY6gzyXhWf/80CiJ0W1
H841P0Act5ATo0rAPDTqwM4SV8vSYnCbkho/uN6cfP2OPw4kxLtc5G9/ET3qNjX9z5htqtouDG+0
DvpssvFHqRCxz/5uLj0OJeT1WlSobaZS+vC0go4+wN7HidO0fPu+RCMDqiPDYq8NAUVS8MnLYh4o
2+PbalzzxelUvPPjAXfBOtZnuo8hYQJgd8LJ3QjyOUXhg0PtYZ7ECjRuSffEEMaQrowmqJysDTXH
1naGvpmfv35Y2yD8n4LRJnDfBEbMl7RkicM++iAM0ZqGPQOJM+FshLaXGHdtP7Cppvd8Ylkrweyp
nKZv0L5Hr4hqNWIRuty0uUE1kQHz/hVhKlGc8pCql72bRaLEpMcJuvpmtH9ylb/6faYUOqHE4ry/
imunM0Fzbn+qV5OBIJmjzimSDXzVXz/Do+v8HQmApjAKUCBHAnM0EsAf+ckgUuuQ6kP71hgjg0Cm
/tvXVzkuP/69DKJCH3kJQCEayu9vZ2plj6TQFiRa2lZ2YrcxFM61E+ZwFpsq/a2yUfu1eBjNgljU
Es5DLg1AEISLBJWrQBgsFCcpsLIw/0eHKP5uCf7kORB/t/ULKWZzrj0aS3OCoXWlanCwxrzFpCxF
WC3WP6Ykb4+BIwW1QMYOOstj6XeDgx1RGgtfkfZJRHFeRHY5fqc0/HgvtkXMx8Zy2gjUx1ulfIaW
j1hYHDrlYbuq6fBWlUAE8vVL/ewy5PzCS+ZO6CYfDZ0VcoRy1kQc6rzX781Bi+/8PP5urvr0KvSF
WMnZpdMnej9yLA2ejYnI7YAsQB3s3FgIHjPN6Ot7+bhXsNkvI1bcUn7ZKhyNz65RXqZKZUI3KO3L
3Ijna3vpJWfydvxG2fFxHUPPxWYZpS2dDC73/oaGzCynxY8NhDlT6kWdh6/UmgXcFCsdLgmMJ4ZL
jDhcg6Gv/pHzzgDc7CkMc9TzbL2O/QDIcwYzrTnuQHBtfxBi2EYQ9pczB7FZ+M+PlE2Kt50TKXV8
2EXrRW9hc7G4z5UimjA60mhTiyJnURu7ry/1yRhhH+txte0vepbvH6nbmlO3Nol5QIWenxoKp3ED
VeXfx4hD491lGuPURNPy/VUkUA0Rz5Y4JNUo99xcHGKqJyY++9cApO01cSlyDdhxoC44bvOa2ui5
I3s0/LMVRUvXy+gcxvM3u9ZPBj3LF2pZapM0tsTRY7PKpOn8SjLocThcUoNag2Fqxlum8e9ahUdL
9d8bQpgPRwLth/nBnVRhYc4AVpuH0ZnyG0CvID4W3cboPTtlcupb3fyQ1Ur7Lrv70+uCskbTyXvj
6u/fmS7XgnZQZx4qLOQdNfFAU/mJP/t/LAt+vK68+6+H4qfPlOhRtiNoHD+EMs62BYs2zk3WEb8/
oSBJbwox+66Zin+/EqNxO0Bt4946Fs+raQTIKjfyVzoaN63tg1at3fGKWuA/qrLgndOgJ+kSaTWz
FqnZ75+iO8UeghQWR3NKZkTFa3/R+6v2zcT44V1tV0Hky7fFdRBevb+K12ntsGDGPqSVCT3LXdrm
enA1bWdbFbZ5SYvD5gieyuevX9mxDYHNHB8BJfftxM85+DisxDBxYlcqrQ+DUq4KCjTj955dqQfN
arpxV9i9R5FVGfnpoNuJE5V4tYdzL1UJ5cqqwzjw9Q/aBuX/7Gu330NmEIE321mDctHRd1kzyek+
NKiDauUa1m2V3U+z0L8RCmyP8/gq6FU20Ogm9rGOXio8O9tJlqk+SOHHO63MhtNlJnTdSPIHeHX6
N5PNJzfFMuBuy/jmOz2W3HnLrFbbWsvDMKT4Ixtcx7KNvwsK+jCGUGayh0OMYHH2F+L9Ov71awB0
+WGtpsbJJooQyU12xbp5NCTJqSSmMk5P28EWP3sQXH6Q6vr4NqqifdtwrYSM+Q6GRvoj/QBkzld9
WNIGuO6TSXuaUMQ9THhB/7NnxyhDPQeSG27IhnjHUuX2J6mAMtdUlQUSrrIA3vm2ovvTpMZIftOq
i4t+qZcqKrKqv/UV7amwnWRahWusk/Ckt1VztkVj4IVvLAr6RbqYoNmztOOPz2YKKBLzWkUofFrq
J4lT1zFEuNaMg0Wbl9+z21NMz8io13d1NcZtCL0SwB9du+p3MzRLfA6GKxY74jbVGFhliuDB12Lj
1c7dsdj1Y9r8JB8S2mCe090PVCzFUz1MJyrLQDvDOwTwk0lvBlE8LfZtg+5ShliryNSbC91GimBo
QGvLstwBMl6X2xmBBxJMz9uwyAvUiQ1QQNtCuZa6w1LrpXs9c1s7QGxYinBBbXhYLcoUJwuBtLfV
iFohYqOXXs5OVgNhmnr2Uiati5eysGVQgGd27RE/TFIQfBzEMsbWOFCNDsHXt3erMYgxSLOmqEhD
n10a02MrLlpXk01gIOtriSwj+r0H/6FhhcznxzWthxs7BTKw0+D8o3tOFhu4DyTe1zqx1ps0roHJ
8I2N2BfcmW4JOXt1FlFmQVlBy5GCOLmCEsCpKhYoYMYEjnCw/BA6vAwzWDQXIl+zJMpHfnTksbvv
OCnZ7rOfuIqWNDaf+azwSwVhqkNBELG1kD+0YinTfdPE7t3sauaDaDzqMkU/jI/+ZC/5zhsm87mw
cvkWD+gboj6zE4Cls3Ro6edTzzOKHQaocrXN7VDzaxVWY67NjAl1dBpc4sJp8fFY0+Jnolbj1ZQT
hzv0aZ61Q+WhrjikQEiTDkM6bAbY8AcswfVrXc/gaHI9y3kJHPJOtSX3XoCYjuep6agmmsW4OgE1
e0THZupb007pUxEHkzTG8sTpPAn5pJljCrO+llCL8PWVUWW1iwy9vDP/2KT/ZLuOXjMkFTm0PMnF
UAaNu6Y9IyQawNcCuO18hpNthjUw49/e2rc3g0/7pVYym6hgzIVNlQOX8q5fUJ2D3KzSRz3x1x+G
WdHwSLVkuFmctH1ERYCAcYJkCWxwHEHV5dVsNZBGjeXNzVc/hYRY9xYd86Q40ApTU0Bd3aGZpsTs
h3o5Jc9pptsvHMo9Wo2mPv1n1GlZRv1AS47ecdqKsAQIiyCPFetJ8/31j5nH7WvVZ91NZubqoWQd
n4DV5dVzURfDxdxieg5gkACjJNnbffRxhAOdVWiNQugiZRd6Q5q/EZwLJbS29NI8b2LgdolMNdD+
iYW0BCo6+odk8EkOWCet3Dlr4x2cmuYwdCZ9fclAjkgwanMNZkdk1vWyOvPrVAka/AiK2pexGCjd
pZNVBJaRtZc1UbbFzhKdfrWYjp7uaIWud3bW6hqnfHpIO2Pa6K5tslavPZaGNHRtrWhO7AlTf1AN
KIPCxqHWiCYMK5kOldMOAPKW+cGVHmbFOnE6EVlD6fLL42VQgaN88jUHq29oII7w4gPYAC5NPgyf
8LuKxbsyGdFw6jK774DIQcpHkGItV0tl1Kdi9Qe5GdSlHc3YZG9o6RopDr42s/eA8tbiPHHJVjBr
nbWAnhyVhMXyShE4umSkmHYL8kUlYwvBS631wZ8WuCEwFVvjtHYs7mJd2/Q1IRrXD0BK8TEbNnsO
/Kte24RemWKnNkVl/jSblv95PNjeje3XsKIgrSVd4Okx33eaVusexQtTtd3O6W9ghvrL5BFtFKx+
llz4iW7nWLe07d1o07JJ2KxeRCDyAPXUfU9+kwtRKt41iDfNn0lT9Mxe1uo8thOyhFN6Ma0e+Lpy
HjWPTyPwKVLRdV696j/QjfG8g3qGwqIeOzvbL6uBHoH+dfXsibk9b0tDSfgyNpsBa1mLPrJA7Y2R
ZjSyOu3qrgaB55LAwNlIPNdTJZPQGYlRD3LiP+wTt5QG3JJhWi9zZ3F/L6qrsxM1G9ZOSn/MImWv
tCNhKnbwAXOt/90hNKlxNNn2Q1PYGuhi3cnAU9rOqUOGSRouU56/DbrGR0iLIKkiSy9a9xQ9TvI2
j1n7NPdrBVgLER2dO5IwyCzOa/qfRSE7LQTErp7REXATAyq1jZyPliIE+6MpYD2zzcKRqr65l23q
mKcUWYUWWY1Wqqhf+IGhqU1ShlbVde6JNivMvihBVjR3ntVeUTKTBh58B3p6Mi1KP3TdjK4prJVV
mAdOPwPoJbf1BIxUY9TvHSC26pSEiaKICivxXmcDIW8ATJ4XqydCcRIfNO0xJ79BnOhSATvIFxa2
UPN6+szofOLbzEa0sMyD+2apan6Lgbog5Glt4t4r6fZm6NEJJmkDqU4bUlnJvGBEVPhIUcO8MRt3
fuJHLE9Wby23hdUW/yEj8N8IuWKgDbTnzxVYsjjQaq/ejc48MWPK9FlDJvEf7K8VBmm/NZKnLCMN
QZvz+G2K++KhqIV9g3DRu1lHII3ba9CHM9lY06lLxANIXsjaceB3kC2iWivwMWepsLdCrYbEbtA6
HaobhohfbTUuGZGqfXfHLKW7u1o5I2qkhu7sDg79UES9GtfXgVIaKbKeDtfMqDrg3WVfocGJraKN
T0Ynt5BUTGkz7o0WqOyJtRTmJZ9wPEU0FfJ8R6d3efVV5aQnk4HrBARdOT3oQ5IDx/BWBSTNcpvr
1pbZrzxO+JXSEDHyPLMtuqCh2wIAl/BJB1Bk0f8kAEXzI2+m5uaMhV+FM7GfUzh0CHf2TC7yNu/L
6UdlifGlG5AAchvE5ART2W1EsKyHyCX8eQY5XpLizDrfeOE0masI46nqc/aB29dC946tYkUdGqxZ
1lc9deE+uWlbWyEqGaRz7TH206DoYAdAtyzYauoKZVnEljCDsA6tGKieOwLthCaNonXT3NwN01Tg
HnLs2iNrQmb/jRwZ9ANb1+nca9N2PvVU/6LPyUuWW6CH2aRw9hsJDDzp2XDe96VDBEhsI9UJZs+u
LwuRoUhkmLkXrW1hVF9yMyOvgsiSMbK8wWmJRVEiDldjzi4hRQgKiOO4bmwstxnhVbXx9DM13fSX
3kn9YtXz+o/SNAX4Vnqvhi+FcapmwBKRhCc8hbU05o6G7BrXIbAwmYe5ofFWsxIwaCRyrXVOe2ny
212/sV6deDXvE9y73b61GnWW54tzqVjnlp27tt7lHI8G6sUiB+OExBVcKmxxPQb6m44lwo/cf1oN
WWZnXVHztoTHChqpUVPkslcj2C5/XXUzImyTSRYkmfa6JGDgSNAAolqXUpy1HHw3aH7VTA+ak6x3
YgRGxu7UtEBNG6vlBRMv5IXNgotNMukbg8ULfNx+dpL+KtOFeon1lLAdr/F7mjrr0FxYg45QBs62
SyRNayPRHCcEceHcduz1hjxvUGCSwwnQWuYrnFPhA1gz4vwHgkUTuV+GYDksXT1/KUjaebaQUbHl
ZV/HqPxdV8YdQEkXoLx5rsnhuRXTaZtDfrSQBQdJM0fJojHc07gPbLe7bux1b1vezkFpvwzafsHc
9BC3YjERCC9wO0XbsSa3Eki5cC86fxqfi7HrdimKWjaB/JPs/TubncBVrufmM8LUEpp7QrN3P+a1
d6MhSwrAhXqXoALsXaf6HUzaaC2GGzGxBCI/tRFIqdzYUa1Ap5a3Z5DK7zJLOhHMzv3kW21Yxnxz
ISJwDlGa/QO1z9kMq14nFADRYXkp3B7tbVzI0EaKa6EKD40pA2/rWldm3yL9LBz1y4gBM7pzldyX
WgqfcHKnM5jl+jWkPf/aGN3BCDwzO1tA+ubu0O8gobrXozaOkShEHWRd6T96FiqoJr4XFAKirN2y
ivy4uF3Sqo709reWRdkwTzeT6VzmSL/aNTtVzI+b35zGJwwU/ffElGhDHpzW4ndsIgXF+7JD0xq2
jha6bbdDfhh4qXPQUvMUCu+V666RU4+3enKBcjTK8+RPwimxKA66MQJJbKd7qbvAmCXgPZhJkO/u
O7aJmgmzsGjCEU7CRH08WaowBZGHPIOSMjTb7Gldz8nF204qRVBrMtlriBkCjh9ROgPFT3+MOlym
QZDyRU90jWIfa2rDK6A2qtgLzMO1585UJY0EmHdpBmKtinNNlP1uMJpXd+FoodE3+uFCv3lkxedL
QIZttnsjbzg3O0a6nNhyjlYHsrwXD6fATCOLNU0R1rRzW3mdF82fTgDOjMcs9NVgXWet/aNMl9dM
kiyzaK7aObi6TvyhvS29JLvXm8w8V2Ov/xnbZTggjfMiZ00HQJp+VM1Gvctcbwjtyb4hvG6OSg1j
SS5vU0do513ewF4uxTPcdztM0WMHTQ3Og0PAhVFW/ZXedv6L69a/BcW8yCDebUdoG5N5Jy+IzTjx
WGehwa5LMHbZL/oJ3XnSAsYsve7U0es7U+S3CzMDEkVCBFrnAEjoz2Jm96IFZNq+kna2H4Rx1pCE
AGIdPrJxYmXebYulXerJg+6tMeI9LBDK4RTDrOBD+Igazae3yn9qEAM0wbB4v4pUPBOr9yuV4lFQ
9YTYB+ElcNJEhfPI+REp5sMCJZOBjoq5eTCt5MXtG4Kb871k6jWdgvWriCM5Lc/zKqsbeooI3uun
RGuWS0Ta851Vpe65UdhV4PRGyPd7UjgupemCzbrdHzoDOLhR9oTiqqa9FTViZNMth7PGrU6ZoJEd
yEJfQzuxNA6M3htHOuYX24w8USawjIe9zcYnsJp0PwzNvk6HX3lGLO2mlLM5OcY/2CnXr1bm+K8q
9vI7vnwAljoaVQx/TzFH8P3siwspkrvCBHuk6cl8GQNKJLhsLXQyN7R0l+VI/tnmn8+aezmbVijQ
D85u/auy+mw/pGWbh623XrOs7UXpXeJnPe3Y0o8o9YAtzJC3K/PgpqRG+N5s/Df7K4GAk4/Zpd2n
03TFWPmz1A8dgHe91e6bBBLz3FkPA3j+RItdBFPk+fLjmnNrPsy5BeXVJ3flcjRG58wQtTjzrV+M
8zVCLA81Ap+hYqWmjINn4qaVeVkEHYWWyPYH48xse8ePmiz3w9gTKKLaOoniMllU5JeCAFViCAU9
mLyd92ZfneZlV7msNIbPDlgfqLfo1BxCS45UxxLFFmrPUisPLjk3ZPORDqYfQLxnO0BXaX7r67Ms
L/Q+N7U7C0yaATFohPn+zLTWu6HRkcV16GQt+6tUtsNjjQCXBzo3vXPpOWUOSL8kHf1+qdKa+sja
tIeRCobc4RXCSIy9JR9PaM8lKHD5FzUGUjedXjqaJ5gJep2BKX0bZXXVNCDkmlh61cPEm+j+CK8h
6WDmAUXWOGV/LLNZtD1/nImcclm85/xVajvCceAFp3mPWtwjUAZh5jhP6UmfiqbaF+Af33DGAo9G
HGWeIuAxqKKgrH+rJoclbxigN0B6b4afZtlmf/xKZI+iykc3yFs1UX2hOv20JhNhLquOS2JSVv2b
uoopQkoqsxMUlPfvBx25PgF7baJ+8KAa1gtJaFZIyE91PaWCd4aWyloO0sRZFekjgSFXFENjydxW
dHdp6g1wTUg04OQ/yYPZ+yPn27YGPzZTLlUhCLliAhRtTy+x27f8r9dZw9JhzLbBR9Y3d+ZUZpej
49i7RMf7M5b5fEkoc7739aZ9NvEwNaTsYXHYp6RPUnaoHer62sA+M1ArX2Ao7GU971JEUJR2VzVd
12OavaC/xkeyZHrBKdMz0p4VPyPHeRnH6lnrE3btq7V9A8vqNU+8R6eIhmEENeuKTCGLXUX7x+1i
HU594bkFr6ZkD0toHrzutoeGfEGzgbIT459VsjDG5idLgnxDdIxQuDNbtO6GNIuL1QXxF6UD3I43
a+4cCmc2QJ3UxLiCSW6cX+RQpAaIe0kphcSS5jpd47QO865qRtavymcF97v4XnZyejaWKo4jUznm
a2lRpgjzWADHX2pJRoCsyGY7zfSBVAAI7sVtv7oXCSXX3/lYTeOVkGt7RqB5TMqL7ZEC2fYu+Rtr
RimV2S+DIjrFQnsjJ1o+i2IRP4igmDUy7nT2Z15XNMaua8iMwwXhrLdZuWh3qiN2Jhwnq6HCbsAK
CRo3Mx6dcXXv/Lhqq71pSHUjYwTPAbmg/bOZOs1D063lnQ1wdQBc2rI5E0PSEOvXr5uUMpYYK3R8
W9Dfs0l+01b52OfwLNTRm8fOpK9y3LolUsQm/yQeDtZMMBu8mPFqtZz+m6t87FlxKkKcByIBZ58J
wPB9ZwLg+6ISvdMPi9YY6oStu3Pj5/VTh3Rhhy/O2C2zE5+S8iruEPjJs4lK3F5UdvxNX+dDwxMB
MPIkQQ8NuRp9tPc/JK+A8wpDosvt0sIJVD5TNKy0Zvqx2qn7zW1/7Fk5NjeO9Ip+v+kdK3PnVBpF
AXvv0FDOOxk4xj1MLCG7xbH58hvbuf+mBbT19N83yXibvEyEchvW81gka4yML46z4wFYf9y/GD0Z
KjDz0LxVJK1QhhwNnxibzFooDKvcnk58vpwgqYElnnz9Wz4MLPpZYPo2wRtsTRqu7x/02E7KbfPY
PpjKarjM3J/UZuX8q6gHpY2uUxEmjtejkba9gf8RIJJ1ZNeLbaw84V6dkG0kf/gVbamv7+VDm267
iglsCVmu60DgeH+VyZOtyLN4PcStY1y6HPtOW0eoBwclEcetZNyL2M7+VZCyXRTNI+1yVHVMhO8v
iqbLxq7proc+82mUsaLRPILzgXRk/eaj+ORdbRIsAY0VU+gHV3uRaZCRR289zERGvhlDIy4Tz+q/
GRGfPUVQrxDe+PQ2Sdn7G/JIjHO6VV8PjlWIK5yUDgB3pdL9OHT1vhQcJfUET87X7+6vBvXdN8EN
bfAQpHw6sopjrZSdtkundc5KYg2WlWiKF3aY5KSZr1RjiWRY4F+MWztrfrDFtDwuVE2d7VjkE9fQ
92KmJTFt22i9sH6YXaJRzCWpAmO1sZmtvv61nzwjBDSIMYBCclw4VknMntvp4PMRgU9UvKwWomw9
yKhbtSHSsxmFaIPu9etrfpilaHJvVDTEqbx+/djtkUn8fzVd4UNKh60neCAiOou+XJo/VbR/v77Y
Zze4hWziYWGGco6jNluvnciHZxNbiQXAXU2UMtFCWjbsJjfVbyv8dvfrkhm/v77sJ9M+yn0Alnif
IQAcCzpTy5/xELtU7gZZnMc26omq5HRQA2v75nF+cimELhDn4PVsqsbtCfzPlOQsEr1ma84HYku6
Xesr3NACdPyhrKriGy3IZ9fim3U9JnykKMdKMi9dhIe9dz34g9U8m/ZCI1VQTAqkXPxvhMSfDBPw
vyB+UPXDV/KPJkH28KnV2yOTYE22CwdtCT3XK4uzhNfpsYmjjPf1S/tkWsI4DZiRBW0Dyx5dsWeZ
nvVtBiziut1XltQptZTi9uurfDZBQMlCSmky86EvORKGKoIXWzatXAbQ4svK6L3CGkWrnYhS81Fz
lH5RZpiDEcNWNz6L6TnNXef3XKJCDEyRzSQ7ZfNuzGLEFJQMiemZhuWbN/3ZswB3x+7f/it/OfqR
pEXXTWdp68FCmAa7v6+jYRzGb8buZ1fZ2Lo8hE0he0yFmZLFnxWZCuTHeOZJmdElaY3kO1nxZ6PW
h3eEYtABR+QdicXT0hhiFf8fe2ey5DaSYNtfaet1Iw3zYNb2FiRBxCQpQrO0gUlKCfMMx/T171BV
lRX0FEUrX/cuU5lyOhzw+d5z++129TbSP4g6PK7cyLDtR1zy8+X+H3P/v09Y4svI/f2X9vt/vf/e
//n9OXT/9Hf+kaGrmeYfECDwEeLsZRiG3fUv6L5mOrD1sf7hFjjtCnT+0j9DdA3vD94ZYxpyXBYn
+G3+gu4b9h94TSDyI7gzkYKx9Px//3sG0xikf38O17BPquJ/T9oOfx/dOWpSKJpMFBwwnA+iSeWa
ZAkSgbvoGvJzu+If4yFwPzltY99NxWZ9bkmSIMIVUX7Yph1XyggFrGOd+NUXEmbv0li4Xahp5Ecv
eTlwBFfqpMm2o/3F9hvzXvh6xRVBxkXzjjuPjuiLevU/xoGhvUK1QuhTsTbVhyCexQPis8PSlN6u
m5Dj3/RGoH3g/Jf7g7xZo1TYztdct7UvdrVaxEMZc8iFLEdr7mYxEk/rLQvk+VC4Zvbu2Ut9/EeD
PG8nyd5KOwEvhBVp2WBHWTjIiJkGdE5X1NYP6MjIZfS6ILOkW2bMLsDhoTxUPYKAKr1JCKiDKOGK
b84acFNaso1odlqSLG+0LDe4q/bM6b3ukpsBoALHYq6lL5qyaUs4IDp32eREJURKCZGFNZEIVwBE
v3wOJNGI2gl6wJ8preOtaUg8Z25+dC1k/SqOSYkq1qhscyJMXM3ZkwP+Z98u9h7+gRWxaHBfs6VY
9+M6aLvVa/N9PCbGV8RR013sjKBNKv0BEJ1567Pnv4d+Yz8ihMlvE6PJ/qNd3s93gJwMmOUJpQtw
XRqayRThPCNIftTclpxC8uwHP0ngUhCM8mBwf/GPIe2srzx/5xJq8fR7AWMnsFU6BtsrOQFgQ7Gz
ssf+Lqzyo3YCF5Sn1Bw87TdjU5f38TzrIPKyej+3Dd8+dzm//+hOeRznnZMKEC5PZgcaZRu3z3nn
5Bp+6cel+Z5tpW7sAPUA/RBD3v1JmLH5A1lYp+/jYSIHaXSysJv09SsxgmnL4YqzfkF6kU4hzn7/
oVzMVw5LPo2AmLL7PMVTGSJq81IEDeNJ/lFp2f3kk84ZNoanvW8yLZxcvXCOONzwyie99XrjZkrc
cJdJQF9dJ6+12EeDJ0q/vcIy+2kQORuTOAthJ4/r9eRUQcl8/thgYZokTWElTD15vY3prnfcgcwf
e/YH6W7Ts+bYWJn+A9QewWI22vvTWBAPL0u/dN+kLpzE0+EsTVbMzfpSEG7ApfLaig+upo8vU5c4
oOOCRMYF2Pke8Pv8kj/q92na2QRGCpasbdq/MJwme7v4/pOHhPz296/29Ajnj4gwGsH0KW0FK6q8
0aVzsCDvna9t59k7Jy65iSo4wjPwFO7aPLavLDd+Svbl30OuzWEr8wmf8+lLe7ZW7tAxmBzZfRVj
sHx04sQJ14L9R12OyKJEFZhfLMKzbyZtu09hD6z7Ih5em5z29jtzYjwyPc5rWRihc/NOCbmDUQOF
6G1bi0qEZbcaQiT4CFw6iT3ig2y/rebwlPnd9JZzC1PbdSRrvjVQAWBk9F/rGkF+uwmx1r4no8E6
nTXeBVYmftDxjVeOO1l7gh7Bovy+2c91u/RoHBrAQ7mS4ogBm4u0ZajszF6Wavs2B/FE+DXZLyuN
tVvyPr1HzrAjc+0aC+p8DfbPn+QEFJI8FmBdUh7/T5pl3ui0yzcCsf3boBi3A7Ly5OAUcXBtvPrb
cEF3YXzkDSOlpt9IT8csXWlmP3xbg+mj23MnvWvHofxk1PEekSFpfm4ybzcF2475BFgoP2d9XrxY
bXderlRFyhc5PfXPbw3eACZS7ERSVRCcEl1nBl8b/PifCu5I4W1g5ng0OWDmTnBqC+iqy+q9y0l3
sdCQJdrHtB5mggvdYl+Xc/cKlWdTcl/OfkFUS/3d8QmIIIgum+DBTMSdTl3bE/+G2vrejDOLvZiV
5hmBe7HLT1bI9X7/8fykAZ53Ik6kTvFIsD7wnMm+Up0Dvq7U3C9lYZLo5ZaL+6c+9Nu+p5e/Iuzu
dO7n1yxwSrbjYUvH+b70frAbSIRFW5yYXAj1BoygNiPr7ERTComwzfyDUxv1lzlL1h+ri5x5Z2rb
wiJiM9/YQzm8LJLV/rgt1vS+a2LzFcPwZKJ5uyniLnsCj9NomCL8CZxQ49MAKIg8g2S3pr6Bd7p+
KkrRG6G9lu/0dnTuCSbZ7jk4Fw8G/oaK6/ScINXAyV3ISYadPxlVibxRkEZ/m3FMdI2sYf79M7VO
ZvWT5dHAxaDb52ORNY3DPCTmlx773idb9C5h3KmNpliHMoeWrF57EuuCpbp3G3c5XTlq+wLf5x1X
eEl+AEmnA48u431ZlR88c3RedxlhskPBrRBqdws9x5K44j5YEoIitHFonn5+CP+31/lvw+Dw8/Jm
57b+UwoXO/3//9joBN4fEBtQ0XHoA14EK8e/9jmuz2bGQVdOfggWSqD9f+1zLOcPfL+nnQ4nh2yN
Tv/pn+Fi7h+sfPhDticAmRmvzf9on3M234LMsZmjSdGQdsBDvMRNAfzpJjVwULwapitL0tO3+u8h
4d/lSkvRABWUS8azF45OilBo29b1A+L05cpR0KXipeEz9xDoz0vthWnf9f1r8m315C0hzc2PZ6/v
F9ua82XIv6svrbCCaisI/ozdkA3osD21RhXoCGNzbkjRxyFysa2ODPXf/9ilhznNkM/WHgNgjHwG
gRsuAwfjO3a3KJKb1fU//778U6P86l1I44kXdHqbB0C9hNHaLwxjtqs3s57r7sPqj/USad7m9nAS
u/b173/w0gPRB54/ELIV1ESnH+RK3lvumlTE6AWxvFwjjJ6+zl89kXn+A362zTqCYSeckaHPd0hp
Y3OP2NpMH5wizc0XOCbwTHRQsIDD6aVtdEe9Tqf+5vcPKO2A/v19nIbwZ6+sBbCFu2114L0kU7f3
TT/idONHi3icg/wuATCPB8fTHpo5MYpQmE3j1+xyffNaosilNpZNtclaTVzh0wRQyvf4MH6wbc2u
PN+Fwj1pVGjoqbO/jiyCgWd+1EmERbsj8le/b71LpUtjQ8kc7A5W74RIULPvejM0D7WWcaGkVrw0
NjTa7LRd6jhhCbj4vTGzZ0GF6qmNPJ40MnDbn7et2TkhqwpCU/VFm3puUAk5Vqy+NBqYS2KQYpwz
GjQgFVBruIu96zq60uH37XNhbHOlzlMF0+wQ1+VFVYlh4TVLnE68tzou4O9GLQ28pzVpLPf29z92
6V2f/vxZRzFzgm6agUjsulk993HIQM69r8ZR+6FWvjTUDL4u9JmtagRYtQpXJGTIXE7a9Ctv43yX
8ldHl9lBbAoQQJlrHBGZvKFFRcw24YxbjYwICy5zFH9GGk8sGzjk3GpehNzFRAHpNrUebjVRyCHg
zXlR7NfSoNE1UxdbS+VHrVlsb1Ggp69q0BFvf/8uLrSVjF6ZC0CYM2ucyDy5x8oByddDYq9N96Fw
/GK50lQXvigZvJL6uGp8r/WjvkQFpVWb/ipIjP5ahtCl4uXRI8Z9SeO4kYCOsOBYXOxP+FTb8Pdt
dKl4afgQk9dwe+a60VTyBsYygXosNO9aXN6l4qXBQ2RWvZa4ASOb8GbewerDxxz0FaCdWv1PP/ys
PxcBMO4ATkpE6mVHBB80xTnsc2+br5jaLz2B1KE9c7UGQ1vcKCDg+b3nD8MjVL7u2qnDpeKljuat
Peh5YNpRa9ljdoOijL1dClFEV+tirtTFlmxFsWtiRyoI4LJvh8qE0ZsLwMZXfuA0S/5i7eNIc/Oa
QLmusAyQb7O20JcTtpKPlUY61F0yxjDwlsRc649l5VufRZ3M9ZWR/NKaxzlV6NmrLxfg/M02MxRy
jNjepSR+eazswQuhAR3nHBl7PebbhOvWbatjsWyJd8B/YzVvJn10xZXnv/AGTzdJz6uxxgg//UKL
owpd78HKZi/iqMa68n1LOrG/Bnw5/8+ZxgX7WRdElr71TbgZ8TSGDrbO8gZJmLe+Akva/Gg1e65u
bHx7zsvFssz6BawRP//oF4hOrlTlwoPKSoFTTFI7cjQUjVgE9jMOB+igxjVxz6XSpVUA2MnNRxe1
RRpgm31hCVyeBUcrSsOEI41Dfp1zPTZnNgkH8WDt3S343i7L3KnNAc7poZ5/ij1XUOuSe1GPXi5K
UHsi0rT85E+12ktjkDB6F6oVpl78Mv4nTgPbl4OOd1etdKnlOyvBW6l5AaYHdmF7YfhkB4isX4cr
PeTSCCGNcQMWKQfWpx+N6xxz72T3vf51ASvXH05EKA7hMtFWO+BvbfKtrTY8iWpPJo19Fo5TOkDv
Rq4fIxpvOxOE9yoQC6h9VjJ0dkOt3wmsSqHoHCOEvZ4gj2q0g1L1ZbifGwd6jRp+iwZ8XtFGDujO
7QkHUytdGrdQWQEjYJkdYbMDyUvkwiFeG1Pto5KDWtixNb6RNVuE2anmoND4UCf2tUXwpbFC6s2G
2wJ0L5MtSrx1fCHWWmdp0aVGrvbdyNFTaS4Q+vWMdFpcBcg0l+IQI36J1Bpe6g65jnUVC+wWdUZW
HoegTvYTQJXj70s/tcEvpmM53K5GwbVthjZHs+Z8Z9tZTEf7xBmNxtm7djtzof0tacq3gOvUeRHP
kcXH/zoYsUWRNl2obcctaV4fa5ZC8+bOIAwc1MhoEA/5Wit2WTl7yxirMiYkVETJUNr3+LW8F+1S
KlZdWk0zUcdFYVhjRHQGSJzeMYc9x+FFqjYiyKAv7gGHQts45mnrDErImIwPIo5LtQ9TlkxwPqpN
hsDe1ItkHt5Ys+6Xr5zed68JAS99N9I8VmAkx0ZiLiwJxbYvWufTGqz1lQ//UuHSNObkWgFBOJ7C
rsQoYQ3C3HUB+uDfd6tLpUud1mpz24xzf6LltU+9yfquRjip+Fqleapot17TBvefVcfIbO4cPOxq
VZcTgyzu4YSfGlOI+UvfmafSB+WGkeGRhT5hbRoofcmD9JRWgxvFBTmt1OxyEnxqO36jmzql2+b3
DgsueRXgitUKl3prsVSlnyUUDqOrikov6Nl5cYGlVro0SS2jBQR1LabQGWNuUDHB7gx4top1P32n
z1acFS7QurF0EcLFrndzmn0X+fafBT3+teeQheFkwI5tQ9p3WBWwm1CIftImdGJq7WKe1xynWU9U
nDbipAW2OyzZF+I4BsXCpW7aDeQAsJoUYe4GxMbkWYnl1fQUS5f6qQcTIMm0gKoHwngxcD3yGHvJ
f2Y8+qvVZfXSImyzxsMsos3om2G31T7AJm0E5aH2zchyLLMDZwbaY4pWu6r7nWa1TtTO5vhN6cUa
0oLSyGKzb5aKmTUeyrsgH4zDAA1BbUH5U6v87INHtddawLhENAbWZyM3nwb7WlrihbFdxuwuoFuq
dSX+DjzXS4bHT2huFY/vfvKUn1U7yLLKM2pvJE8eRqxInbcNmm3FF2qdd6W6GDTg/0JEuASyfZl7
D57ZXcvqu9QqUj/lWnhuh8XXwrpc/sQW+sF0qivCsUtFS70UaSlekVxbI4rl8n8zhxTcx2AlakPv
zxOjZ40+JY5IC7sfI4Qh+kd7ZBxA07EZaisN2byGwdrUy7gRUdX0sGkW7yvOyFhtjJE19zFpOt6U
9USYrP26r6qWqhfXbl4vNLwsOEIIZmfQisao6cfghT8kxguC6NsPSgOALAM0R3Psxz7jc0zjdAfL
5iO8W7VXKvs5NrsBSZ0WIuod1Ge4/D+Vnf+oVu9Taz37XGwySObMomwtH97aYn2BvvpKDsOlBpd6
aDPHMVT2hLy/mAQoLY8fMiAvakOi7AIx4BhgEzC1EM36K1LHPvk9wDy1NpG6qAaQgdGcNgFR+dQk
zTGuUsVqS7Oo3c6rtXCmHjbbdNPP5r3tKIk8cFKdv8h2dUa3QRkdgSJ+8JslqvtY6ZoVbcx50Vk5
LqkQVLqt3m2T2Ofee5WGxiVwXnAZgKDcCl6inRZf+yV48jdXaZxCtXNetOimYllndyQuOTfwjo1m
lAuy0NQqLq1vrTpearAXY4TPHUt2XdwEcfBRrWypR5LwNyCJ1SEGZ6xuNd39YsO/VRphjUDqk3zY
HQZ9puQ0c6FkDLZ2wJM3KXUcnN3nje4PkzfazqSFnfumJ1qEk2C1NpF6ZJogdu7SdYzESTk4WwMQ
k+6aT/rX4xR56Oe1nrl/x+EeDyHpcDewsIIDvt5rzPoLhcuarl4IvdBKCvdL59ES7Tdc1le1nlTw
78ddeGfPK45EbdU7PxjCvrIeHcpeBBRVpRaXxcdQWzzLWgyOXk1LfxB+kt919uKq9R/ZK5AO9lSy
nuVDcYCjQit7V7qp0gILd+d5qyyBsOeC2NposVaYKboNXAa0ymZkakOL7Fhu5woVP0SqKLHbL9o8
feAA/51aq0vdk9xBvXeJOA2FSJxDJwpMor55Tc9/6VuUuicIEI8z3YWKL8ujaPQ7YmcUe6js4M2B
oNleag2RXwD3QXAYYjMzFVtc6qGQk9FcimmMCCZ8IkwD8keqtEgxZHVV72j1CnoQyj1xagQlGtBK
7fyH0uv0pA66cio/+NU4IDBwPyXDcpd5zhu1oqWpE6tNXMCH7SNSYzFuEQx2rKtcTRmBree8DzXO
XAcT8p2Ia5jtACD8pWdhdlerutRBRWsO4FzmPmqQv5S7QfTavYYd6LVa8aev/9mKdtawOnc2tEtz
Wv8cWMEtg/9VrWipe45MPGkLLximVvJ6adtbvaoUv0Opb4LKKty8tPtom7o0nGaCP7Sy/qZWb2n6
zDY7HvqlGKIAu1Vhk8btX1t2nl7aL+YgT+qas8Z58NR6fZRWsBt2vefmLzq3hcmbm2LdK9VfFjM5
Rb3UReMQsJdZn8vU/qC1xVu1oqUuuqB4LF0v7un/03AzDb2Bx8BWu+4yZGdJYqZOhhWVitvGh2rS
6p2tte/Vai71UdhmLcHFKVRXwoPncLMEbnSYruk1zsmF6cKV+qmdJokv/JJPctFIOzHfZp3aXhxP
2XkfhUzdsWGm6HgNnkY9exVbrtI1FME9UtH+GlfdtPaRFVdmpPnm+GQkc3bFmnqpTaRuSlSgTo49
X2KsQxRc+y4iL0JNMIab87zqFQm64zKkfVRPoMb0yTt2c6J2OmzIWqixt4UA4Ua7rPr9BJEUWrha
H5JVUMGclOSNJX3kxUm987b1PugztXszQ1Y6ASvvcU4WfWQ006NldA+9PirWW5pDoQSNsTtrXUSE
8ofM6J/KolPbxMnKJVyeVZG0eR+5tAxQtGTedWvlq42HsqJntPIOhnfQcW+TEnZhFk9CC9SWoLKc
R9fZZ9WO3kVJZlX5buagIhS65io2jNQ98zxAlQanO7KCtdr7gO1el5m+Kb5RqXvCrnJh01pdtMHO
JgHbfslMqnZ7DhXkvHsKDUqYszR8Lg2BdQVjLeD9dOcTta52hiPrF7yiMhEs9i1sxfFNlgxPczG+
UZotZNkC0QGzVZZJF3l18LluZmOXQlfZKRXuSIsAZMV6kCw130ySzt6+5tAvisHrq91/GLLUaC2E
8PsqbiOf0IhuP81t9YOEqllxsyuLjYwK398caG3Up+twqBI33/FmnaNS68gZRZ63LHDXSVkVJSkZ
uosenmA2xXFdFhvBMDe4PajbCHh4MpLtYhZfihWsstq7lXNjl6x3+3mhbZqUoOpsrN4tpaE2V8ta
o9Js5krzBO1e++3NOujDcS6b9Eat3aWhZsKqvbbl3Ebw5rYPehMnN7bnt/9ZguS/rizB650PBxbj
u2NCVYIvF3fD0RO+dXLHN+41D+qFtcZPGsqzjQyXiGQetRMtbw0zcQn+u7Qr1e4UgPKd177jyNzX
RNVGVp/7nz0uFW5EUU1qTS8LjU4hFOtmOU3EFx/sXKQvOw0qQqj0YuWMtX7VuKOHThY5kHB3MMbv
ivqaiunnxuUXGxpZZkRmAlJf32yiyS1gCXBbnNNpvWwp9kkVJMVN1a7zG1EN5a01WJobYeTtnLdY
3Lzu0Q6IXHkTeJV7U3Av2dzkRW27O6/MOIxPls7XZ6iqede/m4nVIIxo7eriS5OmGuxtFpbmwXA4
aw9h+i/iUBIxsoLnN8flVnSan0emt5ByGzf5vO4NAqScjxrq2PVoWPngHSxvoUxAION2TLogxaRc
mps4Vqa5bIdhqqz68+LZdvw42q6Wfx0Mp+vgoJvBFPULz3tox80Jc31y/H1NAiwm/NVLxA0EiCR4
cP0aX5je4fTGuzrvJtPtb9sMU3mkN4G/Ag0uJ/sw9TbEhsmbbY6wy3Sy90nZVmQxTEGw7v0+s7xd
1WS9cT/XcR6Q3GaMdrTR2vPesYrpdtu06mVfT7oN8GOatl0e9/H2pjTyxlNbhcjSmh7e8TS1UxMV
fiLe9363cYZa+9cYehd6rpyQS9bdiDo/aKKAs7ydY+YP6ZaoeW4MOVhPp+UICWibaG3auDo0+pxH
S6dniotLOW3SqDNj06y8jdykcpYQHLXYdjC4iu6g1H1lhc1YdXOsAQKIuB/4Mbf2nUPgkdrKWKYe
tGKGwrJ6TZTqAfKdcfCWkqCQ3PyhVndpDTg53WZNwmyjsgs2f+c1HaRiNplE0Sn9gKxDrBZbuIWw
QGpDI+Q8UtuZCREAaoVLM6JlxytbnLKNUrf6TvTLm9jL1HqUJc2GE3eES2lSbxDw0RCU8JYMpetv
KKHnU5UzoZkyONskiDRYdrEGgTMo4VSptYm0du2JEnILrpMjiBc5aX7dDzfv1bYjsvowx3g9ATJq
IrGK9iXWweyG0M1KbZKV1Yepm+miNt0hSnoYpDY7K3wdYvyk1C6m1C5zW5cGCTYsEEjP3glvzsMs
I5FJqXRZ79WSxkpSOVM4dzRkMQrD3bfarEdqpfvnX8ysY5V2YCNidC3LO5i8zrhzu95V08gDkjgv
f8hrEgWbho+9Ft4d2G79M3vaVe0oWFZ7eUvVkU7Iuo+jrOU2tmNY+/roqY2+suALirYgRo8xIM+q
ZD/MgHfECFlFreVPM+KzNavRGyR4sE+OtLW2vqeozb9vlajUlJ8/ASDPiweCWecpCSQRydOTdktw
FBkXoM2cK3eHF3x1hoy6wm4KkIe0gmgjvqp/2xbZ1Oxjrzbbwzw02lsMZy81jUCjA6u4ItgnAZu6
Y6o5TqP29uUc39nLmrom/iHK+kX7WuWz9a3X6Hxq70caS3EBu7rIWd3Oa5f6e63KwVtUKRxwtc2u
LD9zdWvjEOM0AcejEd9XWYIzbCX35Voo9ulL+sX6XBagbbro8dOadWRZRlbsljmfgbAWNpEESk0k
i9DcYaP1TX5gFSai6E18wBvwTa1saeAAYLaOgdjqqO3r4ZR59mMbyVhVK1y6EEi6zRiGwqsiVs5H
ghXuTHNQ26jLCrRKI6Vlhk8SjTY02+IUQodN5bVavaUxY0yh9BnzVEex6P1QpET/VkSLqa0IZaHY
kNt1Y0O7jFj0v/Sm7b7skissl0ufotSZkoV7RtBldTSQUXxnwEwjlqiZ1SYxXZ6ACzfzp8KqIqvw
IXgRjtLdpZ4gkVKl2XVZMAb7urFcAlEjz6lhfQX+TWEbq9K3CIr/fB7o2zpJ4iCro8BO54ehr2B0
jvn09Puqn26g/j4G6LJuLJiLdZoN5vdyszsWVvpAlgjUyaYJSZ9raqXFPvzR84fwVzf2XStpIp1I
u3aXOmN++vh1whJ+/xy//oD04PR8z2ZLOJZDNwUZ36ZjvhGj/joxYqWBHm7vedHAJUZf76k7p1Qk
o/Uc5W8CXqNaxaWNBIhKXytQBYYGCTCvJ+I73tSpo+Zmgs53XvcyqwkANQdi/DgXfGory4nGzPEV
G13qtS2nCwTM1iWX4ZxKNB2peKeMRrWGkTqtWMcail1WohAA4bTHfNh92sqgmdTKl+VkAGniuB37
Mtp67ytnRy8qL/2gVHVZTWZPOrfVOAQxfjbEknWDmL7PVqd2uUlixvlLzThHqNP41OytH3PgOPi3
lesItc9dFpQ1Zi6WrafycZJy7GSYQJwLsqLVmkbqp6QgeKszcP5mzKOxHuoMPcI+r+t8UtriAgM+
bxyfSKqWlW0ZGam7HvxE1x8b/Hyv1aov9dbVzThHmDvtkBjJQpiibugvTbN1xJXaS+DWfx2Fg807
r74LNX5xXcGnA/y+etUZRi1usmLq+iMbMWEeCWBwhwPhsEvzoK3sCh5aL++qT3Cz7aNwze3Ws7WV
rKgtFhAKVq0oXlW1s5j7qutWAK1JGm9fm3jNxLFumXP3wsmXb1Zl2/cTjOO7NUsn4lbETBEwMEhx
Jc5me5sa+FueihOn4m2d+e1wYMNmb/zXft6nOspPYiFTbTuF3wzZC8uMm+mbWqNLwwy6xs48GZLD
JDbyl1NQBA9mZiaKE6wvDTSEAjuknE9FZC76d9fsngIjeVSquSyJY6+5Vpo7F5G1obMtTfvWJHX6
ygB2mjt/MXXLkjghtCrZhqWIuhZWx20/bOVMpiKqh8PMGj65dQOXuEm1J5HGHKKMHdeenCLSWs0N
7WIuj1tbJu/USpeWB+lK6K1FFGY0NXZ60OLtw5ib19rpNLT8qp2kIcfQk0wUvSgitxTZG1TVxE+k
yfJlIaf3yhnMpZ+QBh09DqC8EnIRDotVuASwdT00+KnnsP02m3G0XdlUX3rl0vCDPCERk1smYZKN
RXEUzmKgDtPKMKvIk9ij6FY7VYISfT4OJSlnJ3Ff0mi1CYbVdj8wEClOYDKVWgPawUFAXUQGN+ij
NR9JBb0yQF96E1Jn9iy0nBseXCjPnTfeBuXgHBs/4P7cTaZSV1IXQJU+bx2Hsl0AzxqoC0CCeN2T
j0HnqVlbdRkFNqxBl2Vrn0ee54xHNNf+Lk4Nxc2KLKSbMo4iLWGkUQbB+dhOJJX5Qaa0jwP4dd4w
utsaZemV8cGYsjs9tnZ24yq2udSNV1IABqKa4sO22WEcdMcqM5X2hwDCz2u9AkLLhoA02IJ4Xc/R
7jtX7RTvb9lPyAp1j28lPrSk29zlwzBGmmO9URo2ZeRh7HjptFqkvxdGMoQt+TW7NSjto1rp0rSr
B0UfO7qWRV42tPeoXj90yaoGh9VlDV3ieok2mSKLSPQujyIY6xu9K9WkqLD5zl+oti5c7JFvH2V5
3h3a1H/QvH4IldpFltEtOQm8g9UQHg1XnpBZc37X9kWhduwHs+287mlzivYkiJP8wO5lUTZR3jdq
k7gspVvTZUmqhIVUOQpCGUWt77fSuTLynjrLL6ZZWUk3oc7fcPjRiQZiwFGN7VsXorBam0s9dAMY
Nkxjm+FaqtZ9nbRNt4v7OlATpOlyFmBQrXguCifAaNVsJtHQcX/fLEWm5oMEj3/+UoVbx7XXWcGh
mjduxp5QAVxpmZ8W8F+1u9RNbXfDh1UnaWSsRCrc61nlYDBKYHm+hTbURJkTkJLjdVPlhC6nazMB
04UzQchs3fXYiUDvwq01ALNXnmNOEanKmad0Ag9C+vyxSfycu1FMBOLWbrmHhQtjwo7VOAqkJZ2X
XgajRZiYMxB6vvRHJx4hFmuF2vWxLst6rNm0trIYh9CaqxQNx/gWw+Zy5a1d6CyyqkfMHRAebx3C
1TO2XaETA+gViqOfLOpxCuFqVkerbxUACKLSfuh9quZO0mWB4qJ1BiiV8bQD7sfkNrN0X4TpUAz1
QamrywrFOstGAgRS77D0qcucsxInvE+Jc7TUtpOyRLEfC7FNcStC0aRtWPn2fGgDW+l4n0Hj/Jtk
Fe5YrVWJ0Djh0Ganw3xve0qSeYIUzgtvvcke4pHCJwGOuxzsbteUppr8kaCl89LtVAA4ELUgYdto
91Zh5DsOmb6qvVVpAG8KnxBDKx7DyUyrna8RRNcttq62VJGZkgnyYeLBrDFsEEvtmqJPXpaeNb5X
q7s0eNsz4RKG242hFnDVZBdbEmaro9gw0vCd9bPRcLc+hmBHzce6Woqvrr55aitbWYKnbW3VxaUl
wgT3zCGYScqg86pd3uuywmbDBhFnEwsrrzW/DpX1pkpNNXv13/NzKo6Um9YWYUaq9W5pzTiMY2R0
v3+lF7aJssaG2OjOLBrLP7pks06PBA5n1XF1zbI/2j0JLorNL73ceLJi28h5CCIqtMNkOsm+XoSa
3kaXwyTbNPbG0aX0JKmzg4/YZh8065+/b6ELM5QsuClyJm/0jH3YLsRCZVWXH4YqVhslZb1N0BI/
VjlOH06FmI5V6ps7AMbXQu8uVV0ag9eKFPatn/twTLfyaAzFu83IHbVXKgsSt7Syt4aznrD1U29f
lUu+R5KqJp/XZUVi7a3e6PlxG2qVRkbgRkq9RfL2la/+UsOc/vzZJVls22Vv5G4bZmOX7jenKvc+
5PqD2hdjnZcujJUj5z7xj3leb283vV3e53p9DSV/qe7SIBxb82wIxMqh0xv4UU6zU0ve7E6t7lJH
JeGG42qCG4826dPBpH1ryvqtWtHSGrggnS0mP8M7wvmKy920IZMd02X4qFS8LP8yysZqNr0Pjk5b
1cgc88VNH1yjrH21virjvtrBFyz52uAYDMYuD8y7UlectmXxFyCublxNiq5sFqsnxUKtpozVZeUX
+QxZnHpdcNxO6KNiNuy9nZJ/ptbo0lIp18t03NbGPkDhuqn79lF31WiCCALPexELbjY1VWUfXOQP
ea092HX2pFZrqYM6YITS3qrtg+mKyojstsR3nc6VeKdWvtRF69bo8lI03tFuDMLVN3uw705WvWs8
wdP4/Yud7k+2+bPhK9OK1vbn2D1WrTbcEHE8VS8HT0+SEJ+qF98m1TanL8Ytvrq5vjDoyAopd7Xr
qqmHMtSDj7n91p3U1quyMMoprWkZBsq1stc+qqXMUTxokNFcDcrhIM487+jWiz4d24Bw7aEPimsQ
7guyPl2mcyHIN0f6rXfEmEKwfNpk4301aw163KFvu2g2pxzzNOlM5uMymGO9B3qq6ftGW5prKNJT
ePiFb0EaVb3VjOsp70q2nstcL3ujzEqzDYuCwbA8pvFSlLuuqUgR2tVWx5Jryde+9m6bsnXT6sh5
R15Uu3IrCA9O41WLv1jWjBqy1pG8FzsrX7eZtESdR3ooXMNvX0xDPBvu7aLZXlfs+q1MNDL3rCCz
kl0/ei3r08alR5Fp2TXJl7ZPK2Hs7MLLqltrKyBZH1bOWciAXLtp7vfFauXLG8h+M/n1TkHyEgTz
NVuGemcEQnOJ2F0h9hc3Rlu4JBJUHCWP1Q67Rymo4OA19bvWJDkvzL3c//H/SfuyJblxLMtfaat3
doMAsY119QPpznCPVUsotLzQtCVXcANIEPz6OZ5VMy2FsjMmazLT0kzhCicJAnc99xwzGvx4XqZk
PUBXFsyyC1aozdbV0/pqD8sGMayWMNt/HlBLl0u6zTGJfcqVKKuPfZ20+qspF+gvYb52H2YDSeK6
CR8u6MbTuJuwpT24vGzmfW3j9iAxz1ocd3TS6DGixWazQsEA6GwVPnBzoOvOyU2sVqHzGrL2BmNv
0xBOEG/oMynGVdw1ZIEKIqmZZ1klxYTgWBl1UAa8xOk2lWLqAatthqo8OI2cXWYoXG3lgDub+lmm
igqJcZ61vioSiWgeJl6Y5Rpva6jqdFYIuFPITXfmsJiefpqcEQcf9k1+Xeo9sHycoUp6v89Q4H2q
JirlPXMFY7d7UamlPHQ7RoeSXPslBlHFLuTS3WFwRuF9jXU94uZKsutyyQnIphEkGzLs7SkItvkv
kzL1UGbDihr9WWIwTEMFVYIjMuv6BAJvpYou7Jzd0vU+wnAR5HlLEBvJZV2OAe9yGM6Uo75Jz6Lt
VZW2otW5aKs+gzaiNxCt5SGy6yXgX+0NWWx79DNcx70YyqV53DZa9hC/XQa65A3jdsugrZtQkPdW
oTugOFSpj8qxfoBc4o7qWcXJss2pHx16LKlWXEK1snOOMZZpzhjkIVs1ixy8N+1201Mfo9lAHCjv
dnT/3VpiCpYEKxwgsALcd6RbvtAuwijTDGXL8a3kJlaHqrC8+YKUVHU4NCYZ1oNt+ACpy4WU4hGo
ucnkTZCY3tIDGfj1ziPa3saVb/dvdd8NCwaZ5mhI7icc2uoIvd5Az6OJm+l9FRlFIGmctKXgqTSJ
Hu+Jc238JWmKQoW0KLUpr7xfV35N5joZPjReBJ6Bzp+AJKD0LNZg3Oai+1o4X7Zl2k6t+sKZmMb3
GPrfqwxNP4QUGHIYwh3gxVbhl4co+To087qfDYVk+mO7kzjOxgon6WuTYJufypbu906TMid0Us2D
mhcpjkTVY/Vmaqttf+Ux3QCx3I6CzkEdLgTR4my96/vfWjTUqptGTCxcDUPTFVcT1fF8s0xa0qyB
YDn9CJX3RH+LfVvcY7I/ukZ3b/+KuQ6TNp6XhxK8TdFhg4qpv4a0xwopWC3Yh07XiT6MECpXr2Wo
uv4+Los6PvuhXsIxmqpmO+kwE3ElxdaS90QUbfGmmnQ5ZmNwEagqG6ItJkiMgL7iuls+31myO3Jm
oxi7d9BTKYaHhWtZ5aRqB3lwW7PCdnqu5ioHrD2e7ya9iq8dqBr6rEDZzz9UG5lhSqph80fBBzeX
B4Im4nrTNuCdzotyGTFbEsm1fKyU1cnZjOMoUldEs/hSVboZs7KHJmiTqj4uCCShEradbWesOzhP
SXRwtqdx2ne7Hz8yp3EHB07KGCyTG+6ijko7p80W2f7YX5iSUvAM7u395DEveOTj7D9REry4aLv3
oEuFyoW4QxRbfi9whGXWdBU1mTCeD+/DBNlM8E4ZAya6lLX7Xp+9wxDwY4Bs4Fyk1eTkBnu/j34Y
0sYhevIpGhGr/eqXlfEnqIvMcAgtSIT0mw7fcnmRo1vmI9cCDehj76nhKUZbe37VQSe4Pa5ryboA
SVen9hu/2RKl3w2CX/pEioDQHQOGVXW2EL+L0n2u6+it4O1MD1UiluhgyRrrgwz73jzNZGfNaXW7
11eLGaLiMHlahFsGTbVXJLZN/RbldxratO46p3OQ+ZfuWrdILO8DyloqT9oa/s4VBZ8AkE+q7daU
pGmzYZ9jlyXjLCOMk8y2qD2GGncbv3GkNZiR6RPnXtUbcAmnAZ385n4AAWE9pWtIoGsEuvd08rOO
zzHT1j1wO0X9Z1pvqrsV0IrHHusr01XfWKd27AQDJj17HEpVrzmebGuO3LSJfSfatSqubVk37IwZ
YdHdLTOFFNoR5qgTByhYseL7DgZrUM3bquEnO9RlCVA4xo+wRyBz21xXjQvjaWwMA9iaAnxNjnaE
GGW6utDTt7imelrjym2fOnD5Y+Re02pIIAiM58oi2Kci24pxe9tQ4dhJ6RGzcLzvgSE266yiDPLl
Dkp/8+A3zPWsMs7Q51HVK9wu5w+bD2V9inqaoKFXF220PBqzD/01ENXVjqio37ev8Bq2b0FdS0j8
+tJAYyRj1ST3ux1oV2NhifdQnFWDVw/+XwEduFsPg3zRYp7sfCau0u60OaH5xXNvFagaSiyjtanT
OOUENILlvpTZVPsQXjO9dTqFvpwSuUwM7FvaMt/MD8TFavq8z3ZMmrRz68bPIWFku0+w+6sPUL2H
ug4ekg3FQ4sqpX+jWizi9Q716O3Qs4W7E/x/NJZYXGrWo9+l9CWCJzfseJlzuearbyPzTsbBmVcr
1my9nhqgdR+aFYrLWdJUg/2wjZLyj4ZCPNlAkxr84SNWinXltx5UtuQVxAQS/XlIhG4/Td3UQnRZ
g6eSZaahjTwZ6WxA/FYRBenkKVoCXGG3wX0g2gOTr4j4Kg8W3BlDAHRSRl9A9h+SjMCpN+d9mdpH
uWB/H1viO5HV247GlZF98p5TwFUyFlTRZCgRJBJClYNcrqAcDmn0lG3ETPdjNUFhO43BqorwvumG
O2ZGH3WpwITm52aY3JbzuE7Wh7gnM2iR0f7Wj4nqfZWvHUSAXk20Yh+UhYDNwSYFKjSQfHbiPvRj
gbB+bjx9QFuQ9W+6Vtr9Jm76aYDBTHA2ME8A/KC6asFtO98VptPjlqkkKV8FAJKibBO1Wd/Y3U+Y
U8c4MvUZ2CWLNpM6rseH1qL0l1am7KYjCxh37nKMsMZHVbC+P8ykoHgTddXFd8kyXgR2hb0EPwqI
16rMtFo5PZhlIvGStvsW3jeqA5lVuhuM7D2OGH5lT6UVw+3cL4i4sqpsoixuQNYXMlj3NZVeMPee
LmB1OJXCj/D3ciMI0xnmqkeXBpZE7lzjFsjrZeidzCgX06EN1dJftRuO+kdOZr/mVLZdDPGqGUx0
cVIzdWAdUNupZfGeazgj79KZF429X4Bo031mhJHdbWuL8KDCRZd2n3d2Y5VqyVFBnGeDG0XIcZj3
BGbfd2tUnlvRc/e4dEW8vunnJc7Q55jop9AVfs0KXyUnhGsQM20xfjSgXZnOW1OdKjeCNyTBuDuc
Lcv23ekxHaDzJA4OiuWnEvHAe28kuynBcGVSoZvJZlVMRQkq3ZGmw5A04lr5MnxLMJTV3FEcHXO1
N3bXdxOU5l8RD+ZdpEDM3ZZC0R2xUwyR9zUagaZ2m8wEpvvv0JPBDD00ZRlI4jGDexdmRd8NPiqP
7UXuPTVmczdr2+mH0kPY4NBiG2d8W3xGq6I+JUmibxdRhusy3rpPoVybt5p1c1YT8brjs3nHG93r
tCSjBRpo6dp2SjdSa2/TEtFuyANE/cJJrLR8EvE2XrsmKH3AdhaZ2Zd9y/u54dcBqNLknY+UfFt2
noEtH1mrjE6Fkavv0gI7V4G9IFTkW+2K4N5xLkRI19psCgjbePXhUF9oGs5d2Haw2ag5DiMEj6fJ
UuQxNRuaQynWOLpe4wSjyBg79+R6ruJC39tosy5fQb9AnnbRUZHpkKzuZklGXn5C5GqmI3c0oqex
HuvkttnWDhq8Zb92qY/HWT2xpRvJw8QWNh5BeBN6MEVYUZ2HaNXdx6iCxHOT8VDz+kBsU7l04TVC
Ue0WWWdzhxjFpwWLGOvSwMNSf90UZ9Ptug3r/gV6Wx7hUOUUx+7ucLb4mDaYtGqOIDcq6NWsurp5
vcUoyRyHPmEmdxJ254CMppTn6YKKPE7SUPaAaaSG3wDWzOKLyjvX5xjzZttvNTDy5mGxTo0kC7pc
q2s7WUZECr4UhRbn3tAuvEZqLCmyYCBp9xuUTizsQtVLH9+NBkfybYtk1X9seavPyQCcAbPGy4+x
ZW30yaBJijR5Gzi0KdEbqDLsDgRLabGssO52XrbDaspZvRegWnBPysO2f7B20hS683KK4K+Knkfr
W+H3BmWPiFLJUueK2WS6YB29t7vawm8JWBi6b3ONMcCjaiDw+CZ01abBA8GH+RWkt3m7HfsVpLtX
uo7o8ErglMEiEjZPCuap2iRquFWPKsupYaTyJ9ZWLTGHZJ8RAqSdEKIEO/+A/AMRXzNlYR0vsQjU
dZx/3bh5Lv2Vbst2fupsNKz50EROn63VC8cb27WfDxPttvVTqzmGIkXVavvJ+XZCragkJsp0u8Q3
9VQWIpvQzHa3oWmSEq9E1pjRtGh+ZPO4TghKJwG2nKdlT7QCgcJU3A4lRf2n2NSbidHgEB3wfR8f
Qtd16QwV1RTTdOXCIJ2mmiEPXvGQlRCeXc47s0jQKr3I1Do/RGPqFuftaxl7Wf22QnFGHfeWkOog
/MWvpqWF9MdpF4Z/CdAvrJuUDZEurqGSnYgks93eRIhHA4muth07+AoeP5bXDsa++az3ujrAxyfF
w0DtfKyjaV8ATImK6Iz4lrmMoLxr00i5qcjAesXesdUBFrj6qhzPurp4DKyWi0G6Owx1Bo80mieO
zgrJm6rq3WGMeO2P64b5EiR9EUp8u6zi+l41niBhrkN7D3j+cu6KWvQ4kcVyPRAUOu40LR09L4Xr
PikEK/6+b729dpPsu+qgQtgyzmE4UIopi09gI2nqQ2lgO+tmbu+cIwjgdtDD+HMnVZWNe4BcDIZy
yKmWM+vuJsdsdzcXi71ZxnFoPtN5U+1xUO38iKSTHU3EMMqD+xHqHHYJrbVuS/wTB0fM95kKArl4
sKLU2MSIM9LOS5MziIEv2YTwfsgU+s0rVP/UhqI77KbNpmnesm5BxojAZtRbhkGkUKZxhc07hZZ2
2Qj8EpDToH2hd4PuHcorLtq1uZZ+5dWHza/TfrsnW2jegX1loLdG1EttM8fWsb4ZFNBNYLbbtgP0
5lFiLNbkgUKd8bAOcmvAK1FA1LiHn5ev44oheS0sUqNUQNXvem+KaAPqc+r2Q4tOMC/TwmG262vR
QzHlTFuEzmkB7g71fXAoQsBnIeaH6uBGANvZHczbXaT04N6iZ0TnW49p/O5h9lDyvE8WkA1lSs2j
fzBo6X1J9j4CYVjJXfW+GkqMfLVuHDug2UzyaKh2dQpd2yr1LZQ+kDFDFRC2bx3fVzVyRFTkbN7a
JcQpbMRW1OmOyh0/tFJUVXcTvESamWJKKv6EALtn2YBEdH0IY7n712ScIvnBF1O/PCxrretrVenS
1EezFG19XstqiyvYW8p/az2iyU9tKD0C7F2P4Hpuh2l/hzqrAd5nRUJutnSDL59PW2M9Tjadniir
WI5ORXwDigA4EsVB1J32XizyHc6D7466chX4a1Tcb7deLX370RsksOk8o8Z2F0dU9N/HRuv20A7F
TB8jupv1PhBkJffFAJ2y1woFKPp72r3cj5ax/jfeWy1PW1x2JEsS0D3fwpGVcNblxqk/FEJuasyg
9ATwarbHAFy9XcHNQ64FeIbIDTaWbK8XwZIRwnNk6+/0iHJUKkbmwdY9VvN3IAXr6p7uRQ8MW0Ha
/gTa9Ii+wtSeFEMGDaLdo/vQhzGHkqmfc4ByRpOheMyXL703NoI83+7UOeqQNX4gnZkQugvEd4d4
1mODUUjEmeZ+QZmkzYDud3ZJQUkT0xsiKEcMzV3Un2p0+dcvngZt8VSicFe+rJU/zHwc22PHmJoO
FHoork2n2YQqR9Db6ZsiAYkWoH/dRZwKWl3DoalqvV0XjkiVYUqh1PwAHgBiwepdGHRT0Ygbymux
bmyHaXZjcoKdHNArnuDCUpSb4jbFuOLeHCbTL12ebEs8fZc1b7sIIVKcOAbFUnC5/Da2psM0UYv+
jLPZauAOkyzqZn0l6EjDdm5jxdQTGIuNu73suW3Eg9dJk2RNvLHhgcu6295HeBodpVXs2LDkFy5l
xN2r2tfkfrkkCjdFNLQbfAzQmqA3CkVZPgQTW8Rk88IEWZGTITWXGUrKHEE5sUb3X+sAkw0YUpCG
fJ/dGk35EkuOuBDHHGVzaKUM87XVw6IeeNWsJTyiavZvbYWi66em8UObJ2XSRx6rO7IeSsBirl8n
iGrgGqiWCc9HmPbpezUm3KvUxRpcwV4mi3qMUYaoIT6CMqf7okEm2j6N0TJEr4YSde3X6yUex0R7
UB3N5DqBVRdDW+PcnSuD8j42STKyfJaI78QRKn7LdIP5s5L7bEepfEBAX8+ylgfChVM3fkTB/BZB
hBK37ZIk9m3fNe18LUvmh3O0QKn7E7ouBcnQMBIYKRlMtKSdpD66HQgYaF5Hi13qD9EOVbxMIwDo
j2Exar6vrcOYheFEro97B/RVpohFLbtmXQ+Ck7mM3Fcl7Fg8Mm+rjPZg12/W/TraIR49I18aqu7s
x5KFFGFGg2KF3NxyCkOv2WlGMdFfda3YyROKJ5xf1y0aHtlIDNrPR0yzklldfPiOFP5SOIjyaaZ0
yZgwTZTizN2J0YYELRUO+oScxAD2TnkdxShrix6V7JB2EPhSaZi2kR/mSvLk5LZF76cx2SLSg1CM
+kWjdFFCqWtYdNzc8ni29olbcHp/l2WymFuCEqDMO14t+q33qEAfulI1JWbjAId6Vfd9J26Ksuvb
t15hYW4CVa29JgsEXe5W3CuFnnbY+atmkaa83hp06t4hnq2LNSOLCPV0aAZlUJ1LwBBWk2zBYR6j
DNwQIowHtDuk0nkL6OiFQFd+BOUlsXGmNWgMzdGg4m2XszR+xsI62Yzzq23GoqE1hJ0ASW0qdXjL
sOwY7dG8avd3KBIXW77iJOd63+UtcgUR3dCo0OhsCQLuNHrpVih6RRohxqu2kRO/3bsBc78xDYP7
6OtFg9SgXUAtkTtIDYcqjb3gEq0cCsgPmaxaM4H8zX4ya6LoqwFD/5bmF6LRGKnbxiEtruZdr02m
jfftIZj5omfmrLjnc5H05wRzpP409ePCDuUaxv6WWrCkoBJE0FYawiyXvEatMk4jG8dRjlaMqw+d
KjWi63Gyo0wFMzX7vElomN8Ue9lsb0AIkDiUGKti3r+xnrPyy9gOpDsThkG7M0Fxa7rDzPrsHjsQ
Ilfvhp4n222cRDb8FibejLchlJFFHWOjKkMEg+I4ymgLSsi1tYCaTS65W4ixPnMBspXnGbfQHJad
0jYDMlugNZgkFyTgqnINEOZ9t0Ij+x3xbWnvZrfH/bWE6BriAjxhAaS9dgG65FYmzRdUMyJ2aLiK
RgvKTQRime2x280RtfcWxQEY0ks24y/xiI7mlWUhiuIZh0VNM8D6I7+soB6RlZcpmbl+sHLtIgy7
17L+tlz84ze5YHgfk8y8PE+DRihCYO+6t2yeqcPZK7mZXDoqi5leZNKQKZIVqcmBUR4B3MHKqbin
lXQ+hxkFE9/a9fX63TXbuN0OuzT8PYIBkWxpMzXLdQhy394racb1AV67ZCeLcCU1IEOZUkjRlJea
4Lit8Lno07xCcKzlta2Ac79HPdhg3Brk+zsy+KlFcs4hm5hw9xljk5NKMdZC/XETY4vixDxVb9AN
jsvDukKe/E0DXB38IhQewByoV1XoJzkSDVBsT1C2X6/6Yp4Gl9aYNkvSQaFdyjK0+OblO/LlEjUq
5KXEfUZSttdRKhwaxk3KYWUdSiXdgFmDFBTpoy/zDcOJkKbpt0RUHzHfG5Y5XTwkVKYrg5SjbjI/
gb3aXyMf3nh8mFmFjvXhz/EaF9jwH+ApnlORlCg8bnU0y3yAdGJ3gL79dgek0pTBPaOojgqzOv/5
lf4H5AZ5BmqZJxtswpjIMX08ybcuDMVyGEuENRhVReSfEcyadwhCttC/MJL5P0E3noFdGoBRYDwo
z4WCAIADx8VxQgXlhQf6n779GdRlhHyYlZXm6IeaL+0cP3k1Fv8aSo88w6IhKpvMWBY8D9AYSKs5
nOulY//ilz/DTbg4dv2wCJ6jsnJEe6BOixj59J+/5j9clQQRJTbaDwCdYltrx3Ut8pJEFiZ8LZDn
wdj/a9/+jAiFtiNDzxvrgswARKBOQ9JuH97++Zf/4Q7FrV9+/sOtizk2ftwabJdKavrN9rXxGRGB
QsREUTOm4wLo5wnwez7+K1pguOTlWP5wyUqVXoIggufQXuTvk2m2902MasCfP9DvLGS/nG58/TOM
mmwCE2sok9woXaGuovvgUTLEv99D7MRTgkALP+mTuBdX9dg8Nnv9GGOn8VNh66VCaFpWR0jBfdtW
Bp3Y1El44H/c3X983f5X+X149Y/7sP/1n/jz12EMc11W7tkf/+txMPjvPy+/83//zs+/8V9X34f7
z+a7ff6XfvodfO8/r3v47D7/9IcjwjAXXi/f5/Dmu1069/v34w4vf/P/9cN/+/77tzyG8fvf//YV
NUR3+TbQEPV/++dH529//1sc47z+x4/f/88PLw/w97+d+29D/93Wn3/5ne+frcOvJ/G/E4iJMaqA
sUjoBc/pv18+0RwfxEAyqoRLgtYJXmgPgcXq73/j/67RCQVnI0YoBCgnJA6kHZbLR1GM7yOS4cOE
SM0V+IP+z8399Hr++3X9W7+YV0PdO4uL/uQqpELiwjB3QokCMhEzUc9sE59VUvAFds8Y59RBxOVS
pRRlxQ6ZRjya3EYVGnrYZLU5TdWloKhcV+4vmIBn6LN/3EfCpCYasHeJZ352diRB0FAAnLMy5CpX
QBf4/p4IKNWloOQjv4XeoFs8oYz2dUc/8t6jAD6gKD1VL9iLn30nbkRyxhlNECkLrMxzvg7AbLSd
NpvkdBq+RtCY/trx1n+MehQHF928xFT7y/rjchLvU2MqPI6VfHaoC4wRoGW8JXnlJL1H8J3cVHTa
69STit1HZFt1hj7c/kX2MT+JpFCvf9it/9wQP26An037P55XsljG6L5wjtHlnxfe0qoTU+KTPLEd
IMHAL71JwOR39S9cBUQMHETfCKwu+/lH0yhZvyggCLCq3Ty8B6yuOJada16YSrws1n9bxt+fBTUU
QhWjWM1fJm0HbN6y9BPLB2/ttScAZ136/tmGhOgFK/zrsok4ERDQjDmnVD2nU7AaeEJIHdDcu669
4bMVN3VD6sc/X7ZfHwhrpXhME6EUoA/PnHuPhpBe52jNvWzcUQwEFe8oWdHmaLuPf36pXx5IM/C0
w08iasN/z+e3p7KEFh+3Ud4GIzMytCYj6Ku/sGy/PJDGqxFCU6aTRPzChACgSQAdpCxyG+poOM7V
BBm33SpUpEKt4m9/9Zl4jBOMWS6BbF8/p2sumxoCFCIuckwcJlW2TuXgM5QC3bu/fh0Oa0xxLRLj
QP+8u1d0csQC+A/a95V5rcAsnsoECKv/v6s8C5dmlLNQKbJFjoRnOQ8tD/k6NS/xGjx/Q/AD8rJq
gMBKwpPnU7JAiTG6tr3PkaaFu3Jt1wwdof6prObx/OcP9AeXUjAFHHs7kfBAl89/iJfAFGvaZkby
aJF9p1sZdVM6k4UAuAV78cLO+314+EfjgAdTSczBroVXJNVzTggDlEcFYCN6xDurWW6roQFeS/Li
pgVtdf8EukLSHC7/S64bU4HiJbEjX+8X36EpyCoQ2hyU3T0BLAfQShSp9vF9kqwLah/N2C9PtR2G
6a1Vra4QzLYA5BrAg0KKeuG4H5nsxteoxQEfOwPJ6M5oAdUfY9pbf5W4hKhsmZd5A1E8qgI39Tjq
4myIFVd7hRrkFfoQsTl7ETnwOLUrmadToG3/RMk6Yzpk7h0AOCza/hIvjcQMZxLDxzGu8A94EJ/t
OUBt8VBVhPwePP0pUA33TRi/FWb/DYWAFyhGft0OuBDjF7+rCefPJ22XpaBNaYjPTdGwdAIF0iGZ
apVvTfcS+fzlQP68F3ApKeEpEGsAWMd+3nkXvFVf0sTn7RSjC4g61FWBplTe93P0ioxquIkSpt/8
1e1OEe3BMzHKBKzFxQL/sN3ByTptQ2UD4KYROdblAuY7IDnjk1xG85Ik1B8sJsw5ShAE3IyK/ULt
WQJggyXe8oCaBwBpfjtf1iFlwNEc/vJzUcVBRXix6hfn/vNz2ZbGogSTCGpAurpqRtN+FH4zkIu1
7IUtctluz94bSzguAv+k6C8kI6QoV/QIty2HTPyFGqvT16OX+6nuDUV1O9re60VhNoCGJvrLxooy
WEWu8OIV4vJnASradmjAmn7LQRdJ2gMgIOj0KYtSUbaiLrEe/+qi4ihcnD+el2p4lZ8XFdK1Mx2W
leS9G+mRVeL1vFfsYFqUgf/8Ss8dv8KhU/DFiP6QisAY/3wloeq6FYXec7rwb9bxIndRaF+wI79u
R1wEDwJzLy4ZB/35Igj4hdOQQsoHYKTR0hLupJdqAd5+kX8xoP39eX641LOzPViBOlQwBExIIGff
VDVebRpzHn++an/4QIhkwFLANVqDz8JmxAAApwOQm+/BTCnj7qKIjop6UYnhhbX7gxeUkIsdRo7I
Lnvw57WzY9Ts8VSTPAZu/9iji5COycRfOMXP8x4sWwKlWELh9REAPJ891nOETgPsZQ6q/35IMfPB
MGkzkvoLwE/gzAh7VL9wyT9YwwRi7Bo+mVKCk/Xzg8FzCeAfBcmVpe8wfONuZFd9omju/vWXhRQX
Eae87HGkIT9fiJtgy7ZfCGao6vCIGsoCdLurroKsXpLh+oNnQjADoCiSR+Rzz7mEEuBigQqnAd3E
ptAn0K6N9GrjDsMtA2PFdvrzbXi5858NIkPOSAUEETlXv5B3mEVFgwEKCjEhkBggqfsItI14ITn/
g63x00We2aIGUxgARO6wEJe5jVQPU3yYqi0DUHZ/ZHP7ElHIM+abS9RxeSqNBmSMXSmfL2Jvx32a
Jd3zmdkZgL2+82jK8xWgygksoGhMgABTZaFbKM7eCML7rE6qEaBUdNPeFjFpb5IayPsjwYsqPgUw
AHz8q+uOiEwg2r9ksxh4uGyDH3x5YOjWXxrBuW08iNfs+AFDQn+tpPt78IWQCxtJEhlTGNCfLzJH
YEVqADDLE0WmT6aQxSN+VL/wdn9nj/l5D8G2IBaI8UAiEc/ZZeKQTC2pSp8DyFOux6GmCwgCTTPs
9xtdwAi6grnBX42jNcNpCBD5vd3MOt3NZAZwohzasbs3ctbCZcDXz+tNCXwJEKJ9odH1hoA8Otgz
2LsglcixN7VR43Zu8AbDiQHNzg9OEDC/zYyPb5cICkkpIEdlXWXRWOlHMU3OxSna6UV9rSeKDg4g
mfX6jc5ijFRq2mn+igwD+Mwa5g2zbmVo3qB/3tLjn7/zX482psYZlgk2S3H0Z39+HaUNy9DJBHEO
pvGOrASme6kTndGEvHSpX481gjFk/bD3wErFz6sL4yQjWPzJ53rot6sQVnqYeP3SbPwvRTeFCIrQ
RMJUSQ2oxzNXSYELLtFxXXMrMcTl9+3b/+bszHbkNpoo/UQEuCWXW9bW3VWSWrvkG0KW/HPfdz79
fNkezHSxiCLahmEIkIGoZGZGxnLiHH1osqMVuMouYrbxwvRgcWkA4+8UfdQ/5CqYi4287ParWhoZ
mckX1fgVy8lZUE4danGgFdMxSr0gdrvvwLtBgFl+9Ka6vLxP1DlxLYKqq1zuopqSWG6VZU3eHwHf
dJ5aEAnPgbvVfFtZEI8Zb7FpY4PazfUxMY1ayeOKBZHO5F4sZv0TszeGp8eVvsGcuG5KEHXbPN3u
kqFNVZKGfnyDqbhPPwVIy3sylf2pIoqxf+vh59tZuo6LsHjfllPsjq0NCoDl/lg1UXMqrCn7UepC
vLcCLdtSDbzNzqQtYbkwyDumu2ShUceYDq2AR6Ry3QPY/WOXOJ/B4IPc0UE/peYWI9jad5Sez3ZI
Vcgu5N+/8uYMnXSTa0mDhcqUaFOkh1w1x4ecDOvN35ECG+VCKsz4dXTirk1VEcqfdPH7I7AkJtrS
imEmEdqHrBzn4/0tW7nezMuqroFfp+rB5bq25QKaABsx6kfSlibyYqa5Zi9NZzvwRiLWygP9USke
b09heLE+Re8nTbLO6o45bwn23H5ifotQueuOaxLuL37L3Jqmojv8FgMpDkCZyjyD1mrbxxBQ6Ju/
saNTVrdcm3tOaC+966vt7KqodYB8UONRYLu2W5bUF4nhMZOnvNl7Oej50b+R9QT89OLkwCQAKjsq
9SODlV/Qu6kfwpxCCcFNcLq/m/JHX7/SDhGs9CpU5gR38HpREyDTsh5b/ThqaffMRIBAO9CJNs7M
ihUw4LSihG7SG1oSkmm54QB0rpWjiZzQTqp4nmTZ+M0pmmtQNWeWXtNIp5fkjBGj3bMyNAHaTXHW
4RkZ5vYCpRiKjY92e+pcxju4BDymsgm3uG0iK90kFFApNnkRPVm1GR86/nO2Zt/aOAm3TgtTJBl0
0UwetCUxl5lUBqwDc3AyKob3GKjtiBSUJqWQSStT+9bBdhOdAPtsLvJ2z2QnUL7gLgVoaj3XJ0MZ
Ex8K+SiCVzR3YmYo0Okkc5uKt54NKoHUADmAbBllrMVZT0KeuwQFI9AlyniYZvCjtv9GMACPNI8z
5Vldw0OSjFoLK73ew3bRUI4AvejsWpMpSYYF7I2cWrqbq9tEV5cA3jYQdcLikpM1Bb4Zxrk6HlEF
avudojHJCBquBSY4ZHGfPFJ9dJV/Wt3MLTCbgoCkr3qD6Z/7t/rm1PA7jJdIAciqQYf4eu969Cp8
Bqb4HWZ2oecr9oOw3jH3+wyavdtbbvM2KMfL9zVxWXAiu44p466FRdL/FtUD9WiMTnXqJwey7tEI
3kRoiBWLB8cgIaWgwJVYUtlbeQ8IQQWH0GWVCnqq4kYMw5YIys31xgqHhFvHQgT+8XotUcH3y9xZ
nMoOTGIdOfZu0Os/0Aoo+/v7tGbJJp+n4EO5h9j82tKQVRqYcBrTTD79sYhPvhd2U8DnFTgbJ1N+
/6uTyZrw7xp9aEsjvVxkGZUS1rrbpMaJoWLVQxQi2o/CphmXxdPnTBHW2UAZ9zKWxZtLFy+WWRv9
b5z/MlwouyZmRqwwTjqD0yQ5gfMAl3i+hw3d3/icchE3i7Qtm9hOLnHJWzwyYmh0KqbCQWOu0B2g
k6HB9BWtXzQJ5z75fX/7blwkCSAFTo1PyrNjLeXp23nIzVhUxskxlHZv9U12MEZRbGTSL5XuxbJw
wJQbaKTS0rcXb3QTjMA7DQo+krwAWHIJWP4wORUYwD5nStubhjxUvCEtXaaIgkq8n8VUfZ+hrshA
9Wa64+Fh52ingQv4XQwVKoSTqcIkMOqJ6D6ItOm3AAgrJ1uGMLhDkn98+yJdEQbjNfRk9ZPC8Oap
9NPwEPpqcBaN6Ww4u7VdANYob6vsMC8T6MmNOfrzoJ98YOpADab2wVIS9fH+Xq8tiFoiBW2cggmm
5fqq2nrS6Iylm1Rl0HTqEKYGMk4VCYx+vFF9WzUl3RvZuq7pSy/XkB1nESjUE2Qf+T41ktLLI0M5
De7w1tSVA8w1kUUxomiKQdeLCnumanw9M09pYc1PlRmZO+aVs424bG09oJGoCBAAEjwvrACZDfGy
inEyp6GHo8KGuUAN/b0bpsqGm3upLSzvChE68Tk5MqMLi6hlarpmcFGgO8WF1R6HwXIPMLBpBzPQ
moOujflZSYziguQgQLainj6U4VDsbQW3pxhi9kjSzLd7JSr5PMR8Y0Icc3EVHMWdAp8w6wRDWPTB
FKP1M1Wq8YFnBprPWWk3HskVLyg7B3xoCyoiekrXm5rrqVYlQSROWuKqu3rO33coUHSRxlhPFP25
fy3WLp9t08jVKe+DXFm8YG4HBRUz6OIEE1JBxz00PrWx628sae0EuTJ2IydScSeL6CKC12QOqChC
Ul5n7yGMavYlJdwHBT6hDVMrC3KZykXzGMJF/rR4/AM378sJ+pCTnbbWKVNSzk5uWBsZxE2AZjm0
Nem/4LhcwaG43iOzjFOhjHiTPLHrfWEP48FkeP4LlH7FYxGaJVQ+xVbzbyUGkE0R2XEnACZLujYq
YttRizqxToxAxeU+Zprjb+bHY0Trh7GuH+PUSXpG9nT/l2rH88/7J2VlD0nJXB5Mm8KwvSSgLMTI
aFdmErvpLWX3Miw/Z5ZinkI7rA73Tck9WjgBF+wjwBmBCwAadL1QnmDDteRCE0AGxqFB3NfaJS29
+XMBbkf30PBgeqCO9e7ZMYdmPHVhmG3pAK5+bjgtbDIO8pululsIXXNbTJp1YgSHwRs4mbp0n6Rz
+E7V/KHwarvqPhGkl3u4fYzj/U+w9rXZToMDTFubatf1JwDRWMWKXdonGFCaU1OXw4OqWNZRMea3
Cdu+BOXua1OLs9z0fUvdrrFPXV5bO3UeGSUOzLcJNv5rhUE/26B6QBi5TISjYe6NnC7Nyfbj6cHU
UvdRj/W3scb+XyvEEPwDOwO54vVngxMib5yUPXMzc3psjPiHrF1tXP41F0PI//+MyL17VUgajNmu
p3K0TiJEi00V42d1doKNO7DmYRyX6hE9XmIie/EKGBOAU1MCfZKhveC/fW9KqgulMTh5hugX04Td
xpFbW5ZL+uvw+ALJXN46PXbgN0bA4QQoOPpOnT+5DLSztoDqayfbBfgMmpZu3k25PVdChqGiFDPI
OTxBIKZ71ewrx1At9I0V3Zri9QQqLcs8rgqhyvVGBbmR2ZPKmcsjggkJ791n1K28ec7+vPW6SuwH
U8KU9i2qfgvXPML7NGaJIk6MG1UHK1eU/aRVMKFV+VYjQTq/a+eIKRO0kMymQU7Ig/Pq9EG2AzUF
L/kJcrLm68hd24Wz5u+7TtMRkWq3Rl9WPyKWcIQatbIlFDwtaoS2WuwFidp+ku3CPaj24X0PPPhw
/yvensCXrpYKYAi8gbnskdiklVmaFRwN2NUe1IoJSDct1P1/sOLqlKuAekHYu7hZ9lyqdTOzoDhI
oKlUs/5dNQzpRhPm9g2jxqEbOCHSZiKEhZU4hoJTVmxP2mzAERPa6g6yQWbK4mg4pgNjeXC21bum
HvSHQaPYdH+Ra6eEtsy/MAoqcPJTvzoldqtQqYUG6STSQdvlYAsZie6qd37EyBkyCv5G4H77WLpc
Mt3RLEbKVWfJHg2NaFGQDIkTnH/geUZYHaGXjILkT91Tt9qDfXA+Atnz3zc0ILZ8yq2zlNZBtIE5
EMTqi/hSY3zCcduB6+eKqUfk3qqHx3GozOzk16FI923nWn/QYSEVu/+dV46s7MHbBEa0fvnT9XdO
oMqBSwq5XeTPnb1rlf5eRU9oYzdX7qDGfbfxyzIYWVb5zThhCgPiqVPDUjk4gDp0Bnp2egvv7v0F
rZky6A4xeMLV0MUi2+nDolZTobOgeLBLaDXS/BGB0PlzOMH69B9syRCPCqaEMyxsRUlGIlhn1in0
4SFIlSS9RANPXglX2n9ZFuhAMDhAizmh1/uUK6UESpfWqWJqd18ggATrJ+GVTX1j40isXQXDsqn2
gF+CkXPhoGs7dhvdqIl0Wnt6pweDvtf9wNj1g2N+Nc28fKhgN/KictPnrB1GqsVEA9QjyYEW33NS
fV/vJ+Lm2YzEoS6q7BRbarWxvjUrRMO8d5SLBfauP2UK01c00ek4aT2kGNXQOHuGt7ear6tWXNoW
LnUoEEyLF5WsogsrmFpOaR1HH2rTzN4pWm98vn8C16xQpefZ4aRzLhZrGZzQNHHV5ilQAuY11CHa
wxtSbzjHlTtlkY5yHGgjE9QZ118MQU0DmlsRn/TEhlxW86OdDQyXIzC/+bPxpBF+WMQhsJMRAV+b
opfKtLLRxCcIG30PFuD4aOTjVqH25rNhxTR54DSCHVzvwgohPuPdqh2ecErVw2BP8d6d4cK5vzk3
nw0rMhCVrVQAX8uZq6DRVdifJxTPVAHZzJj67e+hCuBeiNRmqzu8tiSwcrDpcn/YpsV7DZ9kw8wV
qK3Kj4rfGXPwXtqHEAvdX9NtgQuUBF+NfqBOFEdsf71BhW8hbNwm0WmUVeGv0I3YWunBADHF3xTD
Dep9prQxvCplYDPLPhXM2LuiNaBXgxF6fBCzrypH6OGs6MMk3LL6sfED5cW6ii+p8hFe4j94Z+gF
LQ6rOmRtqkDffKrGLD9kRgwJhjHBKrV37bHXYKSuRK9+hf1Yr49lqUzx5ymH2/tTm4/9sOsZbW23
NExvoX+2hCwQLoFD43C9DL++CmeqOHYz14mjEzjaaNx3SCfC+FL4/vSJgqFjfYKCqv9dQ+GkfYfL
oK9+lMIu4SHSITW4gO+Mg4MCn5b1NEfEhWfNLsotFPpNxMdv5JcZEslAmWaJI4JuoAsLoUanAOmx
4hD5gdbvHNHDnJkD48iftRwtHK+ntteD8+dr7e1wUN39xgbKk3q9gRxgCZChmg76fhkMQTKRQw6E
znWRQKuM9Dqn2nMM309/wqo82hCU68VgQG4XwR7k6bkh0l9FoVZ/VzmwTe1w//fcRKLk+lRzcQcW
uBjCl+sDn0CZaCROgey2mDL60K6WQ1bpax+0KJigMvPLjaf+9ibTvJUvLxEFre9loQrkR+eUDm+f
q4jgAzQS6W9O+pvrGbJFzLgaoC5uCd2xxbIg7XOdMM1ORtSPe6Z0Z6+M1fZ4/+O9xM2LzbRBPJly
Cpein7MwU8Szabe5Gp+IAakqppBBw4nc9dk0eyZEXsGDmOzB2cHDpYkzpbAyfTS5KL+7vJzzDyOM
jPND4fQudNm2rTCfpCOCBfOl0VeHWNFMtn6IVbiYe6O1661Y4fZO0O3lGwHooPxLhn39lSa78y1R
1tkpsoLC3aG4PkVekKE3i4pAyeAJRVS7R1cgDaoDU0XwYmrGaCobR+L2JSFvBV5E54dSHg3+65/h
Uno2oThPT52Y6oehbn5Dbx4/MbW1lYmsnHYQTS+9Wmrd1PGvLbWwW8cA/pNT2lvZV0Y/wz1cRsnX
RJ+s/dzlysYBWTnsEtUErQ63iwhG/v0rxzgn8J/Uc5CcYjUMn9vJF/PBirU53bjF1xmWQyIpseQG
yDSK6wyeLAIl5uZiSysd91z6znRAPWDIPeK25F3XRd0hcYz5GfkjZ0vt9Hp5/5p1mTqQc8jycZYb
+2p5CSkcJJ2tclZrN6q/qWJgjIeIWsk2ZoTl7///9+zFEN4CbkgJTpBhzbWhqiqHUKv74BI6fvUJ
pLEf7QWSmukDUAwnYfh9gsocxm6nsj/2jjNUGzHiykpdAElkJzhuPvbipgCutXsbOs6z1XXxN8kd
czCK3npTd+RlmfQONGy8nBl1scwxsSxC6dw/D5OJumE4wpVtMnt232tdX7d/rTCXzAQRrzWR9cLl
u+CxbbvR/HPT1/ng6XaKD1LRI98pMJ5u6FXdnkyJGKNQSnOJyMVc3IA0ys0BBZjgQp+9u0BAZ+37
kTOZZkb4OCnIP6TqWDzcX+HtbumSZYHrADLJvOkN1PNIYap3gosmlGLnQpZIeldtdR5vvyOjgcyn
0geQMaO9cP5JJKy6hy7qAsua9mhmTvMVGZLBC/XhjbOPcs/kGCKpON6auHsZNeC24HxrQPyge4n2
SPtb6o7soqJ9tJS83DvKxoVbXRulMVDztOl4qK8vXESVPvT9JLy4g6MG0CWhwUxd0fzmVpAt3d+t
a6f879pwkTxFBN2AnBannsEDhcmRKriI1obudR5/xJX2x7cYCxgb6MLvW1vgPf41Z0umATrmxITL
0GC0Axhia185D06lMQ3g9D7YQtEHqldBB6z+9JnUTd6FyHQliFi4aNgMgZ0Vp94fXdVroDs0af4K
0R7aoud/N2tfk6IWxQDZaYtYgGVORfnn/s9e2RAK5bQaOAS8kUvMmcXQtW00lXWG7Wo4C0Yp4k7Y
T5Ge/rpv6NbVAhbXXLr8ElBEifR65yc3tztyIOvctiKxvDIs+k9FnozDLlQc40NfJ915ZADsuTLD
5vfbbVNnokpJ7YJ/FyehZ46811rI+pxAvQx2r+8sQFUFI9lNt4vBOj3P6Vy8c7S4eLPnlUg+AK4v
OCBrOU/pmFmCoE/pIKIFdD1muIUBJtfdOHsrfgn37nLYZbudIanrbxvGJZMFQe+c9S51HroiNg5Q
FG/1Z1eOCgAFsL5UmgCYLu9T2etQ3umVc7aFPX6dBO7Bptow9FP3v/v7tQCrv9wliYWAGwJwM6dy
sSBGaAOrACJ+Nv22KT1DrfN0D5FS+5gLG+0mEpbhR9HrZeIJTdJNwwDYRDvVGkLncP+3rH5bQgTq
RSa/aHlBhsLJEW6ZnXMIn94hcINpZ1qFs/GyrH3bl7Eu3haQu0sATFOHdldEFgvu4x4+fRhqUx+0
sA3r5+P9Ba24RduhpAwUXr7Vy4Q19o2xhNTUPefkfV/l4OpZ783ue8Lv85xCdz/etyf36jrGAgvF
ayaTQBr4y2Sg06dBpIDczhMEeYNnFVX1UMxasytCmJUTq8p2YVe2p/tW1z4o5wbgEu+oRYvi+koA
90KlcBycs+VAkmj7nfJuYDjy4FhV8P2+qbUTQpDq2KAkdBC8izdt8DvEKCF1PM/9MEhlHrgw53Jr
sH7NisTKcRABflGnuV5QBffWIGrOoTY2w5OSJ7B3hfFWhLN2OFyoMeS9Y+53CQwK0qQKSpQPzmXP
aR8gcHyOgES8G201R1siL/+5/+3WtsnVGc9gTSTty0mQUkefCRkB5ww3tPYwBZr4MqmtebbAlx/v
m3rZh8VBBO9EYZFuN5npcrAnZJih9GfVPRsCjPOen5M+d25raHSGB7PdZUz+ZO/ruoAs20GmpvH0
qpoV1CaU+FlXS+Nb21u59jQlSfrFFXH6LTDF9KME0fIj94vp2bTa4GdstjEA1kb5Lsk0JH1FCOGw
O5Rw51difDDbMs0OZT7CqQNxz2wfuAvaDzN1WhVZmbh1DqishB3gz8zcYEx4KYIsPwE3nmcYIAPJ
o9z+V4mVDaJt7nxCdD1FNgb+6XRUOy+ujQaMCRJIWoQ4kzsGvxw9tYy/Qjug7moUwoTnEvI//6y2
ZLOIXQ1m/mlIB0T9VCaoH7QmK+ODVedzefSbJvYfc7VtwmczVdL/3d/GlTiCQWrG9igSSx61RXRM
BTpP4gBPOaKOCNetHmherw/jQ43mVYJ03+A8duPUHxhk8t+emDIdSZhM64CLSFh5/f1U1CHnshzd
s1NEsweElbQ0d7eoIW8voQnfjkbhE39JlLywkiQCOYjRSC5jMs6uHMmya8/SuzZD3SQqiZC6dAtC
c3sRedhVCsDUz5iSWYYQtp0BORyD9JLDB014lDNBUjAPNpbMPNzfwZXlkbeBz2DgApzTsjSoKlD9
qIOeXSAchzxYgVCgjf3u0SlGA8nddNw49bee0yTfYE7xBVZD3e5604LAN91mkp8TZYxDOFF7rZNi
K05YWRVAb5thFfwZdc/FphXapCYTpNcXkUSTp9XmaUoj1L8y/6g44xZ11po1aKCBNoM2pvO9eA2G
sosLVy/SS68l3b5C1umo5+gm5Vr1F7IZ9fH+lpnX7QEZkNH4kVPhnErJPLGwl4xE9eh/MZZitHp8
Igeem4NCDbN58E0niy+SGqh8Gk0E1GEGKgJjP9CnMFGPjM1fDTPUzmFQITs/WHPt1x5Qqvr90Pt1
eSiR/vu7UA1a3FqMaIA3uNmY/T3xetd7Z+iaXybs7qEXa539RWg8F/tsLNzoK/LvzvxMZDGhelIM
SC3pSRioh0IJuk9dbWlQBA6TXnvZmKCBZKDD9IdqKAqoc986z5Zi26OX6VX/paNO2HuCSD0+WcWU
hfuNz8cJu3a7PKbU6aAeY7/c5RjTqIT6bHZWdrEcK6TUOff7rMjmw30rK1eYx43KtAyYaUrIquwr
565Valh2osovgSLEF10ZnW/+4Bc/WjMaN0ytXCkh4To0TV4CBfn3r0zp7ohTqrr8oga68AozQnOv
VeeNtGZ1Qf9OOYKIpgx+bSWyOxeCwD6HeNuxj+C0ESZB1gwxqM0of80UqDQuMNVqGepfm1IUKux9
V+eXMPLnk6LZytmE1/lUMhrzH74d/U2ATpJWkjbntakwdzMFfGt+QVa0O9aW4x9Nqo0bR251Qa+s
LA4Dhc0iLrIxv0jx3r+7oe+8BnnB0wgb0oZ/XTNFAYkqJjVwjYmE6wU1Ud6ovWtzGJr2UzPF3cFt
gxCexT7YeDnWjh1vE0UrRslI6BeRdjImwxTOQXEJAj05U/lHz9BV3A0M1+p6XllZRBi1auMuOqyU
hhV9GSImzB0GcS4IxLQP96/s6oK4QipEUrxOy+QyMEK1UrSkuBjQ+njkmgg1QAp3ersVyVQFko+X
CXja9QZVfR9bvc78RJpa/kGBmPZQt/kWBmHls0nEMgSmDFWReckn65VPoGQQRlWu5ZfMVTTUAZXh
ASGJT5WvpG8umgMmBvbFIC+UbaRE15ZCDR7xtnPwC3RTGWX3teAxSDrn7efgyszitKESjS5ao+aX
3kr/aDFipSQBSIIYiTjc36C1TydArJInE9AyoX+9INCszLR0Sn6J0VY6Ir5ZtrsYvv1ncAvx1uDV
ijFmWkjyKC1zmZZT6kBVojitrfKiO2l/iqLcPRZllf6EZ0TfcOAyKli8ezYUVYR6vHucvoVXtZvA
jd0qrC5lhIDAWIzah5Z50zPKUKDYskhcUqc2t2KVFaM8sjhyYjFKx4tQBdpFO3D6troY0whZamsF
sNGHjdt/vr9p103Ol5CIaRCCMEmpJ0ti15uWkhXp9WTl+IXxeWyqs1Wrv5KyOMda/BQXBh3PiSFN
1fl23+6KzwAni5ulGgAT7M1gUqNMY+w3TEO5Ivteoen3bERpvnEkTekUrveOkEWVdFIkjDy+izMZ
WWgrhNzoSzRFrf5Jz2cr2JXMJo7UFvOyPjmqH3cfh9IIkb0Qbjp4rdkH7c7lWUPwARCNlFaiMP/U
Zvrovsv7oK8/BnoXFe9mX1dUbx7nsNm5fdd/A51S/XbdOA6eCnMOsjPi8KN9Mjp/ZlwyEyURE8gY
4+BWFXPX8cAQyVnN4ULbqUNDBoairf9XOJhwx6sokP1j96OdelrZw8IJonH+qIss7Y9SyuYTQEcz
2gGXiv7nVmXY7y0/1n9oJYiJfW0PVrfh5W9vHJ9SchtQfqBluuwMwGU20O1Mi8uUxv3O7iQ3EnIs
xyRBweath+Pa1OLGhelct5EZFZfQsJND2/vtAek27c1XDCsG6DxKGDz4y0pKBYVyC38OL6QfKCct
NoxdWVr+f7BCVZuXC0Jq44ZBvzO7MLLCrMJJoFX3AE09QzfaNFlb6Cxr5ajj9uSjQu57M+M0ctR8
UXPU/aTSdrUzNvtqRCjdM5W6e8z9Yd5Cx6ydCDwwfSKH0rKzHFhhWCXqW/Lri4n25h9hx9U3g7Ej
1ROlufUZX3p4y5tMYkpVT8aDAHKuHZXthgmDzjWin0MlkKYVSVN+RDoNCVUytfpHp/ld+cWZoKym
ImVp+b5pzWk8Cd+JvldRVqqegYhUvnfyKna9YbbmcT/OdfgTPWPgHU7F27tL6k6HE1dxRc/Q1pwO
XyyzT22v7VvhHMN5mFOva/PJ/YTjTqaTGUWVvoOju9VPgpoY1LhOJMxTG1h15xU40W4/gGZRIB7R
QL+ILtKLfZ45eHfPoRjSPar2OCd7PQ/j5M1PP2mA7MLKoVQWt3hDNMOHQB9HdqndAknBslU8vwLB
hEbQVm54+0ZKUzSwJRqaBHERnCnRpNT+mNUX4KIUxR0VeW5XyvbBuJw8TbHeHjLVf3svR1BX4hLL
ISMac4v0gF0m3xczBzCKygNVWOWQuHHi8ZL3G9Hayu2iVS+bbxQOpEbB9fErwrCxkJqrLvXUj2eG
1gv0v4weUpRZPc1pED3fd4Erdws8nkCylreF6pn8+1dxqB3oIW23sbqIOE/+Ri7T6pDzLBG3hlVS
qXf3rd2+xoKlkfZQGMTFmwtrCMe1FsD16qKqc7PTuNWAfH1tw8rKIdFBMlHDgjJdos+u1+RStKpR
JIfpgW7UJ25h8S3pqmGPG05QbArmd3Xopv/cX9rah6RmwYAwM1QUmhYRgDHMaHxGGBUpw4G9mnZc
cucPpDXz/j9Y4hgSsHFIYEq7Xl7uVqOPGF91CYAyxY9KXFfiQ5T5c3EwI97Ojdu9tmdEUOwXDLTc
8sXtpvYH+FtXqsusDv7BQO7pgwZxyH/YM0nrxYYRIXJErhflxsg7wzlUX9xKncVv4WvGgMZy1KRe
DKm0e4HFx3QAwUFesBEF3IamjGoQIHL6JZ/NsiOVaLPVtINdXyDQyf9KCEBGVI2hhVMQ2CwQeQzz
pvWfwNeiqmgEtlJ7UQKt8MbPWDtAUAcQ8tB/oy66+M7ovRVh36Q1ynqFeSxrs/joD2b1QczRFqnr
2pbSQSK3hUiETvjiGrZRURaFO9aXKnF7/xRADmcdR+S1i8P9o7rmzUBmyqY+/CHosVzvKjrtyOsK
wa5GYfIUpEoLmKPqqydXn+Zvlp34G4iZFYMwJEu2Em4/3dPF3bDgRjMcEBqX2O5B5hjR326Yo0Ie
oJVQJltIsZUtw0lTlQdFwPqWtXnhBwNoBd6FQjGqj2FSdQfE7ZyPHVKgG1HxypbJ94BuJmhlLC7C
kjLOjEkfcC/A/VwvTVSw/nlvvn2/DKRG6cviXgCnLR66LI20gcYprw9hymfqRqipkIHo78UwWl9L
deiP9w+IfM4W0dZrg8v2+tzSJ2aiurq0hZYSbIUfizT9PI/5hynK3wG4+l/lio/3ba59SnI1UjU6
OGQZi0V2Uc4nhO72Us9o/u2mCXXCnRsKlKTvG1p5h2gOMZdDlYfkdylqZfuCOe4xbC7QHwUPXdJo
x8Ac2mOnm93F7JvqwUL3d+NBXzdKswh8C1Tvy3LPkCWBa6Z+fclppjzW1dx7OhKXjx3TXfsIZqxd
Wmw2qaSu080+ApoEUINTkRD264uuTQZyXXrRXPq5quqjryTlo0OE9hG9A9CoVtHkZ2Gl+b5WjST3
mEZILsgkK3vKGtUWM9jKtQQ8ocE1Ba5aQg+vf0wcKFrGi8aPyS2AGtW4bwHO7oLW3QIsrXxsE9IT
GpxSdIGLc23J7+e0HgatuQzNkP6KDDX4iymv8ikPtfjZNZSaN7p4G52hLKUQYwCcIF6TIfeS4sKs
UE/2zaK9KKhiv5/z3H4CsJ6f7h/elzz7+mpSRrCE7KqC970BaujukOFg+IoW6OlDBnfiLg1rC0ag
VjnCBREzl4tUeJpE7RO90GnPTMy012HtO7aQazMalJdvU1jBF0DrxbQ/35r5Z8qZi+iYieTBilu7
O6sOlRXDL/PHeHbDM9qWW6InCy8hTQGmJltnvFIm7QtTyCMCuqyj8VyEpeIx4BV4/N/Whv9bswKQ
mR4Kroj0ffFepchLGfZYjWfVQLc7FGp9JDKYNoKrJZKBxRC3cWjotNKQFMvSou4XSVtH0Xw2kIYd
L6mLnvdpqCebFIqOBMhtrWmKhxIWmIzJ/GH8FSmN1f8wnB6634Bu4R8rjef8Y26ESP9JWkbrZyL6
1jgYZm5f5qooAcBAOwQTSaDa1e/7h3Fxo+XvZwWSqI45GeMGjELr1tHKSUxnmA2p/CdhGfAbOlBZ
mbE1cPvC4fDq4Etj3Gmge2SznPyl2IhLJdRU29g4l5ZWdOi/OnXaXxCBhwIVXuLIOqMMnsYPUL5R
A0416sNHxFbUaofEbNHta5jH/zTksO1XtLwZQQvUpE8QZMlD/clUgvnkQktte4mmdN9auBAgThlS
Cz33rC0dPmDU1sm3XpuVam+KrtWOCJ06FraneIvlc+HA5Frh6JDZKwWqW7Zsq0NWtUwT84wwXNV7
HTLl+1lRg12q++Jjb0TZ70LUyoZvWdlORv4ljtYghyGruHabQxf1tlLqxploXrM8RiXt05zIg2U2
bwWVviyRcrqASYMC7c1cizCaxk0YEUIBHl1uqrTzHsairfHVReCJFZwlE8XcLSoyHJ7rJYlM6IgS
IUE3xTmazH0YfDZS03knIm1+qPRsi9VszR7oRzmByH1ghuDaXpS6I3Q8hThHEXysdOCKJ82K4kej
YzrSyevm8/0buAjUXtbnvIi4qNQ/ILm4tue30GkGohRnflH4s/bn4VjS23lkvBBtYcg13tM3n49N
p6TefcvL2OJf0ww5v8ydgI6UZ/hViaIpdCdT7F6cKyWqPVB4ISSB4z/w0vaPQxRml1oT0Z55Inhg
fDff+5ML5SicNg/3f8jtqaWRKvvQsNWqcrD3+ne0eZImNQW3s5+kFlK61rhDsiTYK2Wx1bpdpKQv
S2YECw4r2oMUIuVPebXkvnHVYq4Cca4Jb7xM8ntEWZHvYcBVH/S6O3edFMhus+Y4hEWwkfGv7DW9
QoY2JGEtRFaLpy9j8CEVrS7OXTFbuyrS+xNXiA8r4tZz5jI8SPatnZ50WzyaSyizXPiV6cUx68q6
sZQqtM51VQ2HVpvCg52o4oOpl/ZxrtCQ9Nn2p37Iu11TdcHJDN4IgHr5CbB0QEoC4ApltcU2m00X
JqUTS1HCzDpWmtbtwqbaEqhYOdV0iqDxJJCB/4DW2PUW+0S/hUAk5lxp1mgfe8hsm11bdZD59RE8
P5C1Z0ge602kfTCbivnJvqXNtKtdO2t3s5W5W9Dj221ngoYGgiVruFTZF78o1ZsC8LahnpuwPM+8
Q+OT0djvCDZz0J7iPaptzkZgchv+kNRyzuV3BhCxFGsAkDw14BL5CJlID4oaap4a1ltkE7e3CRdJ
NCdhkBT0lzXOOUkr+mC+cZ46Mey6susfG7BB+zz1g2MBenjna3P5aywcirthbz7e9xsri5Tvq8QZ
GcRgy5o1MleUQaLMPBdaIbymdKOLTff/8B+s0DXG75BvMlx5fZ6QOM3qVBnMM0Gq+sRXT77A3WNv
DJK9AKevgyMebnI8+c5R7lxWqUqz9LU+L+2zWrhpf66iRAsiVEeAmx0IJZr8va6UjXjXxVMbvJti
yx09E8W4f5zZjv3npiw7dAKm2EyYzoIHuJ3Dncns2T/5ZOjqg8IcGeTYWe3bX/RYg/vYz+U4bKQ6
4XyshKgAdypJptrPlZY2gxdNVDF2dd9Zf7s2YFsQIYj+afs3f1ycMYAnmHtkGL1wSyIE8TYGsXke
Kyd/jxSGCqe1nfy8b+U2GOPxovBPPR6dDe7g9RZSkTPLED3Zcx744+csmdvPgdNGR7uvjAMN2v5Y
K9kWp8PKrUfEREI+yUDw7Aujph7YjT5P9rnU2vJBtzLlWMDG9EBIYe7M0I0ONaQCu7Ctki3+3JWL
QQeRt5TGCqWt5cOup0WUoYdsn5vc7ffh/+HszHbkNpZu/UQEOA+3ZFWzelBL1mBLuiFk2ZvzPPPp
z5ft/Z8tsogiyrYvDBhWVCYjM2NYsRaI6lPa59n9dwxWeMrQg6NGvL1j5A4XBbNtPU/DnJ1pcOhP
ZmkeVTrfeGM2B4OiC2Et1VtHYFPWHy9WGqlSoghsvuVAbyBJQCRHpfSrqWkfajNJvy2prH2YRjn+
5PBpf/DMRaehaYcfMRnffVUgHjHolqhHvNV4KU9q61+T1VmUpq1kPcegSJ8orr9r0/o82gwQRn0w
vTqSljzc9t7r8Ii6j5joYzqB0Z9tzBKGSB4wnms/D4UUvOt6Rz/Ho96iBDLJByHhtePwNWkE8zVp
OEKAs15d3BthTRgoPWcgA0x37lEKO+WWmagH3bjrNfE5zTcFYU4kL8HakGIHEz2WVnqWmmn6lpMT
p65VN+qXYHSigwv8+iAK1+GNEA0QCi6bg0irRy4giMFWkBTICGeDXiDRZJf1CcBQBIGp3sStN+jO
rHlNm6j6Qe38eleFyAj17DelV9Ay68U65bK0oVKELxVKkG5FYfY0TUfUKXs7yiFhThfkKBwymx2F
/7Xr9HAMX6y2Mt0c4obPyMktXtFH5sF6dk3x8rIiZmdpO67Xoyh8s9Juw5eyzNVLo8zZQ93lxlMZ
hcrBcds1BWkNgROUeWSAa1Mag35kQx2jzn3xWxPr1YWS65fFyur7JiQ51wYRjJgDYA/hA9s4SeV0
SRS2TvjStbL0DiaF/IcS6UcqctcPEW8dMC0kjJn8uSr99UE8pdXQ5C8oNRqXvOmLr03X1n9WjtG+
Tm3YfagXIzz4XNfuhyXY4cBCi7mtrWB3PpdNkZoxsD4bzA+TNfwr02jWn7evqR0zjCZyvAQDJewL
G6+YGD3g5e6ql6hsgQ1kevza8yQfVDj2rICq4z3gHBHib3LWiOgmCWpQJEHWd14FZNHLcuVoruHK
7YAKCI4kwjGu+6v5swomyw4kJFiVwW5OWt93bmdN39pF7c+3d23HksDEwm/BtQtgVfz3XxLSvDOY
bcrV9gXgTw3sQv6u1w2Y4vA+tQgqvKQChHig5WHuJIvc3A8SMlKMDUnti5oOgZeZhAOhkqXwTNyL
j8YUwTIlKHYOtAB5z3pNQOCaKgWL99wNXfdJW4zq+1Bpd0Ie3qyQfMCpQg0KCobN1UAmj1BILjnP
ehiPn4qlNB8WmFYP4vIrf2MtgLJswikxXLmdF2+J0bhaoR7pJijQhyoKIRuzjphqrr2AsgBVNP6i
rQVUdb1jBfwezlwz0FVGlOfP8WKmkAg72nhSK7imb7uc2P7/BVTQFPMSkq9RWdfo1AHCXRtDzSMJ
x8TIfQNVnvNMWYqpliSdX6akW74PWXrE8bxenTDIRwLoQyeXLwX4a21Q6rRCDfSl9OteyV4nbZbO
RgYBe+G0nXd7bXumiNDovMOKJMYa1qZG1YHyZ6Ga25txdDZn24jdpTTQUB+S4q4Y5p9loVWDoxMQ
cvVtnow6hLHFzuPSX2xmEWezj8+dgWh8By3n6V8s6xdTmzQpl6RlNpgW8+uFCKZQx8m1RrWCwEg+
wotcewcaFaRJ3HwkeNwa6x2cJgaZS7Mp/dTIaq83sqdUGZiU6kDTp+lhB2V9vv67iaCkRFOc62nb
ytWpUlRw7ZZ+0iXLc9IingrfZ3tA5rcpf12b2TwbDM6jUhLyrSaniU7tmAQ/bKYzT4seMn6KxIGn
wX/H2LSZzE/OUHTfxzw7KsrsOSeAYNFiE4/xVjQZtHkv6caEwyxx/z6bERidJXm4NLpSne93GLI/
oEWENMj6bS6UOSopRAWpoOBMPqTa0PhKI/SiJtt5uG1pz1+IBcngOeUw8G4sNX2U2ZLiZP7SJ7Hb
Kfnspkn5Osd17856/P22tb0tRMcS6g4QPVjc3F1OV1DvqvLclwZDPcnxrFzkos8v3aAepQ17nvmr
qY3LpF1oBWYZCfawHiKtmbmW/DS0A/wdt9e0t4OMntNHgcRX1OzWJ85SGkfN7TD3u34MP0Pb2vyn
y/PuQZXa6VlJhqPW6Dof+ucsAMtSheAjfFrbPVykBPS7xB5WmVyeJARIH60iaD7wooZ/Q5i3vNf6
YXhiWMI4qH/vbqmItHkPAKE7mxtz0uJk6iky+Y3TWy/aFFf5A7QkcXfg/Xt2QAoyWA4aRXCErHd0
KSQjMgYamHPUap5uBaj6dckR0ZRwgPU7isPDkiE6CRSXtse5qUrorHMLK6IuprWG+Xnm5H8kP1Ig
cm2V57yy+yMMxt7amDp7A30BnN2CFDVjNnqouTJfkRCkAwWWnRu5HT7f9sm9cwa9O5Ec9VpqDptz
RuMy0eCLzWAMH9ofxphN2Y8oRPbpA9zlcXq6bW3vBCCESJePngj1z83zxgmQ6ziyM3801eyL0UrZ
JXWYHg6Csv1DzRPVv21v5wTQ9AbiAbkCDNnbE6fkfS41YZL5qGPK+aeaFKn6Q0qY+3CjrFlyNx+k
RX9sh6WIfnRVUh09sjsfESUjKi1wgsB0umUCIiACPjX3mV/as/kkJ231qhfl0TL3rNDdJ3+h2U7D
d1M5C1MpZSR2yX10Wn7oy5w/DJp0tzonfSxqqswQgAzSCb3WZ40MnWisVLmRq1SrPC2w1SfAmMFR
HXDHI7GDFXIgWqHbMnypQVgbIVXpp3KbeZM6q89prDpuG9fp42332N038E0iewGosA3soAyVrKgd
cz+0NES6krKceq8OwzK8/AtDNoBRELZiyGnzgZgfrGw94ZS1Zc1EZFiE79CcGX673wqkCkTehAOi
Er3+QgSw2Yx8H7fuUM1eB03TQ6FZR8oQe5sGPhQcM50uZGM2fkBnuy00mVclHvLo1QhRHkXobBzb
u7MXYhqbSgZKQLABbCuHNJwkJZHkwofHvD3lMqitU6xT3/fCqSKTmXXUBw6yir21AXklB6Q6xOI2
O6i3tT2mFdFjK6ky8vHxeE7j9L6Jwbd3maibLjgPipBA39y5kxHDVQEpqC8PMOdKKqnEWChHbP6b
/uh/zSDfQW8UJWvAImt3WLS0HBl3KfzG6l9mK589SXeQFxs/qWH3Wera537Qn0rNuCzznHqNxrDN
/Q5JHYLWJNUw5lvEdv9S80jaqdVyQE++puXdGahfjVdK1cHh2rswcBWKhxZsO2inra3ki93LTpYV
fsaCH6q+al+rGn2U0kyONPf2/IOjBdiM2J60enOODXVKQFg1hZ+M1F77xrTcKQrvFkfgphV1eTrn
jHky87ZeUKP2czIPNZ7fprbhRUwHda9lOPfBszQbxd/3fySdihE0k1QkwHyurc2pnMJcXZCYEZ+5
1RA3L1WhzQcv8e5H+p+VbaTG2GfVKjrpX62XjEUq6nTODHhBzX46enN3wjVRcwVVzigCpD0bv9fy
AiplPSt9FQKC1zyuu8ktrSCgcRzYkEfY2ieOxZH0w55VwdomSm6MVm99PYPwZYlTqfArDVH6czd1
Sfu5HDJA+kvufJ9BxTTu1MtK/S9ufbIyesmINKI1szlkmEklPhrfLwGaHCM6AwrNsLqj6Yo936ct
RQ8ZKwI5u/YTpvqWbrIQkG7qeAa0GrbnTO37gxt499biugA5wkkmg9icZhgFUsnShtKXklz50Otp
cQ5yrfZqpzU/Szl0eFM8yo9ZJY3f9IhaRbkMs9/ZsKDdPhe7H/SXH7J1I8afUKSkmJXPw9cwHHNX
cqSPqdT80aVj5U7x9Pttg3sbTOEMlAPVblEgXG8wl8GQ4EClr1dM/Y2QXLhGe8j2umuFDgtxInko
sc/aShBHtVkp+Ck44ckDufhNzmi33l7K3mkXbZz/M7LxSROpOjMpwtI31Dg4j/rMqBpp1KWxlPr+
VBNmQVGxRYIcr9x8JlRQ49hUuFg0U3K+UP5JXU0Nkr9vL2iD5f7nMf3VjPCWX56yUK+DSoEdxh/6
8QfzTl5hq58cOf5uye25lkQ7qX8fTZ0bqN1rRj23kP5Tmkd59e6+imAIkAPPw/apM6VZNSWlJD6Z
xwAOu6F8VIa0euqHzjzYV7Fvm6RXEfVjaHMZSgWysV6w3JcGtDRy7mda9x9ZGyQ3kYdHpZh+T+oo
OThru8aoi9DsYdyDtvTaGPgtu4gaEPhU3NvEdaZSqh9HyVoKb0hAz12SlLjsX8QNxJeIkjIjDwnG
JtizmsHummoWdZ9l8Sx7Ur02n8NzOMrjwXnYO3TiNUf4nPYmOOH1+qIuo7xPO9DPp6pFg3kp+8Yz
rGKMHm776Z6DUPYX0ZZg396uaTaR0M4YRPUnYobfWn3UzllXlt6szfe1Zf45EUIcjklDoV65vaiD
2mJkgmEFv+us0NWKUHowlsw4qJntLYi3jQedeTQq/ZuaGWOm3TCpbeGnAwHzME2RF0OcdG5z6T76
p38WRD+BGjUCGyBGNx8pKecuK5eqQMysLnQ3hCF68sKhRtdCnXQGz29/qh2fYNNE6QWgqNjItU/I
KegVze4LX08D7vxZnT171JeDFHdn/8gImc1EXxT+rO31qIzLaNmIG8HcbzoxU+1jWT2CddZUT26m
9Oggix+9uTVoJoDfoUxMkWA7hDoNkZHHy5AARmdW8R3FeMj6ozBtKs+sAy17LSvHzC51apnNRYPy
pj04aXvrpUrBJcLkkiCBWe9qaPRzlKha4sv53H/omnl6jCXLvqhEXr/f/QFJBN4qFQK0s+1QF8ok
gdSjuFQbSh491oVR/sHdER1pdO4siTkaMVII2F9w6K6XNBptDoOBkvnoBChnq7ID325MzUvCML0/
YcMU2S9HDRmpLZ4sU2YThnQ9g7bLYEXDlF/A1N3HD/V20Az8kQCPQBmg0+ZM56pZ6lODlSSrcm9I
NcNDrK873f95YOUBS0UFkDbX5jjr/dQIJQusIGL3EwXt3DPSwPrPbSt7H8dBi4e8SfRzt89k0pu9
3ElUaYPcST6hM2Jrbga+/DGT5vAg0hev4OZwvSEhxIQzMhxbYo2ZeK4fxzjzB6MFfVE05LglX/IB
UtsAqDepIUyisDjfvUQAsYiwUVkSWtebjRyZA5WdOKXxkyWj10L+7RXaWHiVNo0H32yvfYc8hfhi
NCVpXIhA4Zcwq9aKoh2SICPJUP6UlAgRn8r8MRTNV3vMLXehh/eqePrBI7NzFVOehUOMXeXyVzeX
htPXcdLPE+W5YgAkb0rq2dQa6/6ICuI15MLhwwXhtK0FO1FPrXpoMj+2ltSVl5IpTmd5jEcKaFoe
/IuzDBMWs7M0L2hEbovCVm8NwKDU1Jcju/xg5SYcRDmltvu4Gd9OMwgQ4B8iAKcBuXnHRnSmbL0t
6Y7AgwltbFQ+IrNzxK+994l+tbKpUkiyPoXoXma+XJXaxUbT4Vkz0/EucNh/10Kt7E2iTdBRrd0v
j9oqb42Cq7YS7BPtXLmx0bcHXr5zZ4ib/P9b2ezYYE78dCXjzuiDwTPj0vSSaczPagjB8O2ze71t
XBXUQATZrig9b96OYS5i2YJaGXLdicp9WFu/F9pk/7zfChyJdDhEHKhtsU3V0EXhPLaqH+a4QLJo
LUj2+Oge2rkc6PMhRcwIK60BShHrr1M0/ZiOUqz4IQwWhTR/YBz6Ye6aDnB75adq8s7S00tr5j6i
d97tJYqLZ333ggui7M1cGo0y0C1r21IYlQhRSpqfSbbVP6Sdlv6u5VKse6haFU8BQ+PGgZvsfDuh
EEhRUygTUN5Zm2TEnfQrxKQNa/glz9PpnC9RdxAgvr2D65VRs0KtlIUhgHjl87aThL2jxrXv1Ala
e46Iyrws7NvUj8K8iE6MOGeNPwHpSPwu6XtwcmkPp64xalnijlUozcycTFn3VGaKJl2ioUxlV+/U
tLnoEGiiADQyQejGVjo0zwkMLz9iuLP/MyhzlZ9CaeL/hzMsaF3i32b2oqaIIjendJF6eaBm7YNT
JE16bkst/VkZCCgeQL82Uiri2AMLFYwXMBMBbthWDHtCt57yHaUeunUg9QG3h49SbXTI+3ZdGJ5S
ZPZGr17G+H2nVWXnjeOyfA5SRrFOhAUhGnvKmCWnRCvS7tTWfa8xk5mFynMwlFYM96DW6QceeX2L
iB9Nh1jwnQAFFu7zy1OpS1D+hYFDRXWWGQCIxtgthiF6kJU+PTB17YmYwj0EZI2u3Lb0Z3TIQRad
VvqWVlcn1Cl65kXy5uB93LdCr4IuNN3hbeMvK0cJqL9U+mbWVT7z+91rFFT3Id//+61ByZLmMWLP
u7XeNmcYSOZiu/SzMHdeZlhXHkAqHLGo7H4c5tGp1QAZ4xutrWhJJTuQY5R+kVKxLMsi8ugxL25O
je90+2a6jgr5OHDWccGT7tB+WJvK7Lqo+6Ws/LjLmnfDJCuf2gZS3NAYZ79RAs2L47Y4CEXFH7q5
NAS8Q3SveFcgp1kbrfJ6VkFEVP4wTuonk8f5wvh7+JpboeOGstQ+9CU9SMeSjMvt5e4UiAXcjyvY
AhoEhG3j9xCPtFKA/LevBsh8XNK2TEOP9je1lLGr26+6ERjf8ogTcxkHZle8OQsS8zwtco1QBi0I
83z7F10/DfwggSQH20urbRsfd7oVTYqGRwGXzxhBdwJUQ5Wi+0KhLHsYq0OC+SODm3BVRtKKKXqc
C+bg3/qhMN6HwTh8lI10fg2DI2bnXWsC+ghpBn625W+tGGNvmp7lRSlcYIiS9r/pcmF+HuT+HGTj
fTQ9/5xPKMfwZ9HJps229ixlYdatiLjW7KEM/miBSnljGg8/b3+zvfNJUMQsIdMvPK8b/5WTWbMD
mWtGoUt4BqwvfUonrX0HhWv49bapvf2DMF8m4IN3hIR0vaAgrnQwlTammmr8y2ns4iJFsuOy4bZv
T2F+AIHcWxq9PBNlbkb1OZ5re06NyG8d1sxN5Wb2rgos1SuyUjsrcmIcxA57SxPYGoqnBGXMo6xN
SXEwSIZN7T2iq9GDsVycye+RW5/cyhms8EkuJSc5eK33ngnq0YQrQv8SoPvaaBRIatox0O3n2tC2
bpNbTfU8yvJcfL7/wxFkcKUip8Wx3hwzKZ/HuU/zyrelIPdSMww/G5GcnSTZVM+Ski0HC9vbTUbG
ec4ZO7tmzUiWpQ4GlYPWUEv1crpEtVcoZnnKgSI+QXgx30dEKs4arzl+ySSHTdlni8mN5mVCJ024
ZtG1ME46s4um+8/enL/0qC0fRBHX6+Nj0ZjFOZmsM6/a2lMdddrY1v6wqAW0hc1knAZntv4ypNT+
MiWS+eH2B7w+CRgUDUtQKmJ2YHPyqqCs2Mmk8bVW0s96K7cf2wqRh2gMhy+3Te2tDapTMYJN2xmu
qrVTmlqrcyUblV+BjvoUZFOXukEgw7er8iI+WmnSHDH5XJ8DMeNGR0EUOlHYEav/Jf6rm8WSoYOs
fFNK47Mx6ekJgmPtIIHc20PqWtTqwL1TFNxYIZJHgD2ZKijuTG3wpXGaf+S1ZC+nQNOSgw+2tyRR
SxBib9T6t0e7EJTJA91PPyoCC2qIcjo1ThrdHWcC9frFivgVv2ycZUZDk0hl7WtdF50KPdZOyZQe
kW5ch2VYgXeFT6TC0bI9W5MO6SDExXi7VieP6awqf/RKrJ9Hoyl/m6FNGwH9BNPBHbK7g3D8UIpR
gEBsgWbRaFqylBW1H8JLXrvKYJi9x6wnt/Nth9/zCyEU/X+GNld/qYVaqnd57eddkD2VrSGdobkb
fnc6/YhA/jrWZCfJCIiwkARGC3XzveAINozBrHxjVqL8XKaV4k1Kq58KRaI3o9u9/dBneupbQ37E
WLL7FUFsk/zzDx2UtW0TftVZC5PaL2LjMdfkv8NKStxp7vwaCZw4HH/c3tbd7/eLvc3j1veWs8Q1
9syg6k8wFAOyV4MjoftdK9QVmP4VA0/bl20oSv62+HgDyrkedeQeBJ92xNq95yKgGPhgYKXEGN96
76x4UbUMugO/KPrwQreQqypUhk8N1bdP92/br6Y2t1SPetqcm7hIn4eJgfQOgmZeXuvB539hByYz
omEiLNCp6yUpRmOBY+prPyMx/wbAMjU9CYFV9Xzbzt5zQujBOCxQMDHGt7Yj9dOQ5DpXlFzW80+p
nzNqd9CSu7JZW77UzNrRdbX3sYgo6DJBCY28wOatDBVzzBDcrCk2xdFFKxrjopfh9Ky2qvHx7sXR
cWcylnteVI03i7PiQJMDMn2/1KvOcBV5aF+qXlmSE33m7mddQpV0EHrsODyzl7B+2rpgAN3iOns5
zugRgdvL88n8UcwTpGS2LkHbdntpOyVKwikQeyJmJBXaJuOW3HMT6VPhS2nvfFTgLjs3dlw/63Id
vIA1sH9P2zp50CfT9oHdOb+jf4wE1e1fsfMtKQWQG1PhII/aJjehps3gW4FdwjjnuFEvlQ/zEKL/
KwXWdHe2wYL/Z8vafMwiMBOrjBV2dtQkb0ZwlziyK72lQSL+XyzrrXMiUMeAzdeHQivy1kqjtkTo
jHpoY3TtoxrGwZcgqpKDVe35i8BHidxGoPc3ob9WLn22JDPThTFzaqoVlB+nyonu7jYwMvuLlc3j
AgnDbMV5L8YlE/MyWeX0tZAG++C47a4FX6QVBGqfkb/1tk2LlWo6UnG+YQ2jW9uBdu6tajw4YXue
D00rYBqcHtrLrQwKwsM0T1ScTh/6z7MhNb+pNHfpPURub45PdTM+jIo0uYopeYvW3Kds9JbKYB6s
EmE+yPTtY9O0eTN3LX4oZUPcunE1Oic966v6YJ07NzMRHcMWIqdgkntzT47dXJkwIlDYs9XId6Au
PmetbLsgx7XHoMnun3CCc4kUBrJS9pRwf/31kKxLic3tAty2kv6YEkf+KKNOcbp9tHZ8ZGVl867J
QWc1jRkUfjQE1bkfq8Hr8uY/9xthgooBaCo79Fk3h6rPJskoQ6vw1TpQXwp5MM84Q3Z/dE/IAakJ
jWqGbrYN+TofhyQruOqhc4qfh6yLXox+Mg8Cjp2YFKg5n4Tki2LylgE5WBYzpqAItp5BiT/TJBm+
KmrmfB+6sG4+WiXEtV6ypPYzke3o+Lc3cs8HIRAA4kXH4lpgI9AHyxiTnBK2oz0XS4BOTjG9qmr/
tWyJFG4b23MNi8omEHG6e9TM1g5oGUUCNA9Uapyn1XMeQv5TtAiX3/9mUb0mtCIuoJK6bXYxOcXI
/cA8t1JE8/exkXSvlmEtiOTYuT9HomzEpwMfBxPjFnjlIACUtjLOXiL8853xH+UxZ9b0/teKyxAD
8K3SNdny0krQseVJpuGHnSq9BGNjnMZ80F4h9j3iOtz7RJSMmEsFTkbZUPz3XxLaulIoI2qY0usy
h+EwX05LehghihLGuuRPtU1wNVOcBbijb0ocUVCORQQ7JENm9nianNgbNMut2uC9aTV/k1UnLt1f
zXXm7H4ogzANnzqhlagdaesFIu9nKVHFF6vatvEaZVC/S32YH5zp3W38xcpmG8NFQuGzYYHZZCSR
W6Nr9Kwnefj99oHa3UfCQ2Ca4nrasjwV9QwwoGLEPypQd4sNeW4gr63Chzjqpw+6FEWvJh2bpwyl
6mcKDL194Jk7d5co51NdFwz11KTXu9mZPaSQEQNcUxo778pQSc6DLMm/zc1oviviDHJKq7R8/mfn
SM9Y/NEbHwKTQmGbcVaoPLYlwCi2sqiVgKd2jtW8qgyNfc2VyfiOFH1//73F7QiCGVQ4vd0tlK2R
jLrupBjMKJR057hXy1c5Uc0vtz/mjs+srGxqE22YRpqSAoJdqiZ9DmUYRy+mg/jLw7+ww+XLfQXB
HCiu9Tdz4PuFfozV5KPRuRpDH42bztF8VGvZ+0CCIJASJlxvAEbXdqpKLu2JRo/fd+U5myv9bI/J
H1Vd3o8aos1LYCMQQ8BGthPiirooOAOGYgRKn6EHfR9AlXgQYO+tRvD6QBECeyTX/Xo1kPgWcb8w
sqrJHKWu6t+bixmdcqgV/7r9fUSAtHVs4jPmmikCk/xtvk85zAPc/QqW6sELeqaNPA2N4XPadygR
ZopduEDcq+nxttk996M2K3CMSBoDxFgv0FTlnrskFuwPk+nC8A1JNhQD3v1WGJnivhJDdrSy1lay
xUmhDwa9biR54tWaOj7E1mEEsLcW4njwtKoODmXLZJH1YFM06MV8Gz4GOOL68gNKQ+lBgW3n9qWc
Qm2UuXpYiLdr6cwMPfVOWIF880WaO9k4GwwHf0XQs/TCqLa/SEaYekYUSrlr18mRtNKOT1LYRuUB
CBg42+3tKzWLQkYOoH1ZmDXIe2bgoO2Ynue6Hw9iqp0dXZna5A6l4SRaEjEAyuyfdbIb64fGC/6v
jIBRgoISxObW8/tcr7KObpEfq1kNlr39McihebnbA7kkhOolMShFy+21pLTwf4e8mYUcAVRCMhEV
wEMNyr1PAzsXzMU0jcQztfZzLddg50jYrzYLi9J14k7yBiPrXuJGGr/cv6J/5s45VAztbZKhWKv1
dlRIl7uupq+IVIQLaXx1f0jDK22ByaOYCHXF5gKspbmpAGPgbGNiW66i15mfzvLy5+3F7BwqgH9k
30AAGd7ZjsXKnT5VSTwQ6ybd/GGZI7Ov3SYdGVjVoRhq3VyO+vnk9G1dn9Mo6p+HPhjj+9hQ32oA
AsdG1wNaMpDlWy9pqyUqxyD3lyn8c05i5dVW4vwgv9xbKx1TrkEmNkHLbbY0b2XwjSiwQCmhRS6C
wMiiWMPvhtH9BqXXi5YM74ZO7dAmWA5QynvuyUvGQWN9oG42scbIEPWg5DnHuTIs2MwRoEcbBQx4
nWbn+z8orStCRHou4KI3i2TAf6kUk3mswOj+qrPpVLZW82A5wdfFWh6keII5RvuW69nBqdgJTd96
EjQMyG+vCCe7PgjRcmDoLCjaOvdqI1y+abXafrIbqbE+RZ2cmA8xQzrNmWLCvBw8Drs7zDMKClqI
w2xJxSADkVDZcnKf6RIT+T5NGjxZyYazAQLlSKx4J4tnY0F4it4Wwcnmton1Mq0tjVhYiWXjZMqF
1jBzNGhuqJPaW6lhHFWn994DcTxE4YBUewvXmANdRScT151KQdcwSwYqt4Gsde5t79m1Q7KGLIV4
0LfbyAhaL82SnfuD4hSfcnNYPBus4v01WgsMGBkQWbZOzXF9W+t9pbEcwL5lzPieZFTVS5hMR8qp
e2sRZ45gmPeaaHVjZWmjUu1wiVKS01MWV6Fv66n18faO7Tner1bEr/glg0/Nljb7oOW+0zrJX2UF
+YTjhOH3LBjl+/MiODUpHzHEjc7tVpvFyKW+oo7Lx+lb5zTWVXhaAOzen68g4cExRkWLv7bDgXJg
o5FlsG10dNO/IPIKULCytb9vb9veEaKTwaQ//1CN23wcqh7RwuOa+wBnvjNg+VEZWsfLGpijk+kI
CbET4rMkSmGGCKquWDuYCJDtDD4Lfx7a18iugndSbs6/8SCan5gUAOSByOjt9e25BXUPuE8Uvhch
1tot8rGyJNOiYkpHq/agETLcKlIWTyCOD87s3uoEXyT1ALHKbccjUtKhDiWVxyXu+0+x0hSZ26lG
eG6DJfijg+P5DJvI3acLF2TcR8ggY5l5n/UCl2SYotFqi4tlt9V7Lc0tr8ys5nx7G6/OMFbImpnt
pH4pMLJrK5SUGnnu9fzS29qUvarV2C0fLDPIynu/F4YAVXGsyGCYB9sEddIABryNs+zCEF3DnKoe
obHklG6Stkevx86aBPSCYQiwsEIQfr2mNpbUMTHt7JIEvWO7MmHJQzNp6r0njCLp27Q5FN7Q8G0H
YugmgXevo/SC60RPxWgE3yAPbb3QKIzGSxWzOt3+VlcuT7+N9gqmCCi5hzZbGPXtZEx9nVyMKGo+
OpI8/gzqsX9k+sE5oEu+RhLTfAbWJMjViFlJ29d7WBhzN0RJk1yUiUlfbTLG5yFR5/fDLPffmlKz
z7KEQpYzjO1zUXXpBQ2++EMITOlg0dcfk6sS1lnBlMO33CYD6M23SLfmLHrMuye5S8uHOEmOJBiu
jjgVfLIAMVLCxB7whfVyh2gyBuSx4kuDGC0UIZP9cXSG2Qvjpf+zmeT5Qzku8t21W2GVPipYcVKR
K3UEGyoSagdzfJH7ufnUa/L0saHK/OG22+ztIHbQaAOBfV1/keD5RHFHjy81ZGheWne9W1O0OPhO
V+8NaxHxE1RyHHCm7Nc7aJt5pYSjEV/S0co/NFpkB27hRHoG5L0e/zZ0IKK31/WmzL4qLGFSUDhC
uAUXJo66NhnnQw8DbpVcmLh2gi9RkSWDayqNpr2XqBwvF9SEtNzToPldvN4a7B+TbjbBiX6KHJzl
Cr2lZ5W+v+RrfGLda/KuT90lGCbk0bkV1Z6CfVLm7+XeTuTaHdW5kD4FutMFr8rojONzBjmf+aR0
yPqekyAejqR0r088ERwtErGflAK3NxnpeLPIWiT5khmNpQe7TPrDqYsQyK2VtN9u7+dVgiHiHg6Y
yIURT9um+NGoVSGpTQITSVU9WEuHTk9hN+/tsh1eEP2U/5oBglEzdgb/tuVrD0UHkXcVPiewZCBf
1h/SHJUqaU05vihSZp/NtgAAkjTFvc84jRKe1DepNkExtvFQI7VrU2lNznjoLN0zSaKaPjDd1NYu
4H4lOIGr6NNLbWYg6e5cIDkTbQ3OIOdPnPn1AnMt5M8OpPDiSGYgu+kgqacM7uIjpMGVvyCuBMZW
RGCMdzO5trYTT1JsGs0SX7QhtT9QLqoKXllbfeiGDgzR7UVdnXiMCUZwyoUM7jKTsDZWCza/Suvj
izQpPxcIrl19Vl5HR3q/SM2Bb+4tDIUlchkCCA1ra1uNg86rVJrRpVSD5txlgXnhaq6fA9CPD7eX
dfUUUPoEGASlAI08Yq+NmwQltOGIjXKRzYmCsskYG8bHMVXtH6pqx1wwc6QlbtFZ+UHvdWeN1C+Y
vSI1BDC8NQxiWc0nPYov8OsqntlwTw+dnXqTPR1RUVwdONbIs0Ps7IDfZ9Bjs53TGNF64CgggTB7
bVo1bqCgv357J/cWhN+TwdPmFRWwtRXY5nR7CdPkwmxqdM5CibVocnJe0vIIrX+9IDaNOXVyNwI/
GrFrUyPK3KUz6+GlyqfhvMy28jFzmiOI4/WCiP4toBNcU9Qltx2g3KzDpbEj1c+6NP0zs8nbHa1K
voQNHd/be3fthZiCOkHQddBSfhvL/CXrLYjzKhkidZ4m43PehE9VH38sCuV7PRevbVPdfb50AegS
tz9KlleTfzLs/iFTDYpfRZ19Cfpp8RJDrZ4yyGcPro2dTcQhAOYQKODmpviUv6ysAfgXAf9XfLmw
Pi92ujyCNU9dReqig2dlxxLzBrRlRBbAtbhxip7JLOaSFcXP5lzzZr3qPbMyZd+2wFnd/lzXdyEJ
Bx4Ily6fjFGw9aKKZs5G04a8tgyHzusZgkFW4qedSKeGLsCBsR1nF/yKgjAJAJS+reWaWqjKLYAy
v6Uv8F6Oh+Slk8sjtcRdKyTojPySfSJSsl6SAo62YqZH8bvWnF9jOHLOcpQcZbm73wgENKGjYKXZ
Ak7ghnYGSsmK7xTMD7nM7FLqq50g/lnXZnvUWd239iZhIYQgt0WRyA4Z/qosBabF0fKUUWkeFsOp
HrLqfi45UlBiNgIbiG2pFG/cvEW5WIqBpfh21KCjWhfJpZibu9mNhRWRGEGYysDSlmCijR07dRKD
7RuU8bEt9P4hWOrmIIO4voxwM/DBDLUCFiD7XLtCFNSTHUapynSSIDmUcxlp0MUy8hc1mArFHXKm
ztxAtpL5wNWvP5hBZws4NIgIxr627gEHkhQnjQ6JYRI6zzkkDW43OfZTtFT66f9xdma7bhvbFv0i
AuybV0qitrjdJbGdOC9EchKz73t+/R21fYBrkoIIHSAwAgTxUhWranVzzfn4Cu/PO6GZGMAiR2Le
azvoLk1TYPX6xFxwQ39fsTvjpNjzcHneCngdiNKpT0CJs9lKIJ8ydWxnvuZhNrpW3FVuls9HrOz3
1kIbRHwq9HSARq4/WBXlCwzp0cIYTzSeSPDVc9XZR7WjXcLAADhwCwhfhZYrqd/ailRJttNm08So
hK692kFhftd7VBwKu4y/Nctin9vIKf7Iyu5oBmB/LHgxmFMHakq8RH60tizLI0PMzL1c23BqXvIh
RLm0t+pLXiVPI4LE44Sv4oWCJ4QMaW0qCxprjBiFv7Y2I7HM5hq2S388u81tW5/QsLA88WPyUzcl
yh/PHhYhZkYwT0scJ7bNqXW1XOB+i00cmBL8EzM3dQrVrv7naSuC5UHwo8PfAfnKeoWWnFhDUPQG
lFMIDruRnQ9fuqTSj1ofdz4a4CahXiiAVYQ2azuZkydRnYfatWgj+cL063Bu5jk/x2B7nrtleEeB
xgNpLV4P4VnWpqS+nENZj+BJtKJgcWdtCMNTIc9HRejNPfthx0RegQIDd2Fbo00bnt4SMNVNm23p
hECjfomYojh4BDfP7w8rDjMvlBlRLN9RyCCdN0UJVpoi6f/DXJeVXpMgHJqznKvz9yG3U+0Wz7aR
Hxi+u7yfDG8ueIh7ARNkVrcKNrffMkohnzuayAd5+T0raMSzOBZInU+cm58CwrJj+npChulWWCRz
RZc7L1EjzX89dcrfNvFnK5u1SBb6Om2e1zdD75f3UWk7nxIoNI5ErDaB4A8zzOQRL4kDuCUWV8eg
XLo5rW9JNLwzOzS5WNnJ6PvFnSr4/p5fFJ6RNjQRLpCZzaLsMAuWpMu7GxOP+nQGj1Zlrjov8tFA
7b0jSHTLS4gtqhibuwt+q9OsMu0gOW0BUhUSvBG0/cpp/iXq66F4LwdRWF3QuNLnl8drvLOjBhAu
QAW0X4A/bR7gUh9SnSpcf2s74EmnQQYa4llTDr1y0wWa8XeaZyMIr8dW7yyYw8jMBOxCtKG3TP6l
qSBCiEu5ZUmYuKlhBleLCCF2iRRlFJ3r5NWW9LY6MHvnLgDBQjKO3q2QRNgk5svUhOmYLZhVpREV
rdKJX/NoUX99vLq7ZsAYivYSn1TemHH6okqdOGpuRtAGvbu0xCRfongOj7hQ7hoCREoBH8pqyg3r
uw3xU6EPscndHqzYnUKo8aRhelJ2QVw6WmW0l3j1eSU18St+ekGauULLByLNm6aW7ybJ6l8MZQmu
j/dsE+1ghPF88YJwCyjXb2922ltqUM9tfZuMLn21qvbvvq4pByF/9mpn6lJ9CsLAiM5ZoZZH3Pr7
OwAojwSdygYzIvjp9QJLR207ieLsLanG9teqytBak5RxhvLPstAnMMK2fLLr+bZegdcUkA+iu22e
bpjIYI8a69VLApFTTTH/1ypn9OVSZeN8062hO9P77P5+vM33lmoLoXjoc4TO7ya0a6QuZqREbW4K
jevmKk8zyNFcJwyD8CGLVaQ7S30+uA/72w6ghRQH9yNKLtu1Mjiq2CHc37c5mZoPKNT2yi8FxATZ
e8mB38plSkyKX6pycZrfHy93f0FEyRasozi+VK42FwQ8ijm1Q17ewi7IXwMUqehgVE9OSolvSa0W
zBBtbLKPra4644GNOY9jeevrKb1Kal1/gg/oqFV359OJ8VjcgwXhGSJe61MKztgukiwrbzJ8Ya9m
XjjfUQYczqSVRQ5YKK+ejk9YFvAGmVoc6fy2YmrrGbh8VS1vTTimcKP18TWKw+b8+BNt4tYfm0dw
wsMCRw2Odr0sBlMMvUuhEy/NuTyVodm7agBkTyuDozLS3dPAuIpAmPPKbN/lRg4UjcEYdnA0es/u
x+KmZdNR1HB3QbRqmDMGUbw77TjUSAE8Ud6ChHgojJvlPOjD+OuIArT3eO/uHgm+jxhzpxS3LVXV
iWG1jMSUNzUal9HNg0b1hmqCeEGZDeudElTqc1X0H1+LqjaFTDjpweqvv5YalsSpiDHdJi21/jQg
4XZL2Yp/zR3rSLHr3tfifeRcCJ1wsui1KVQeEK6SZw6GqgwXmK7McwSgy328hfe+FtMAjPATfQkF
hLWVVgyLTHpY3eBN7b8kWWP+OoRO64e1fDR9fs8UuHguFFcVCKe2NjVInVk3GaYiUu5T2Kb9Ze4K
4zz3RfTyeFX39u5nU+K//+Syyc2WmpZfeXO0pC7PVLrN5FwRCB64k3t2QIBwpfCgFEM230gplEWZ
lLC8mbk2eWlkmNdGh+318WrubRxoCaBG9FREMXO9mrIGyFzXCYoDRVUF75gpLvSTwoBD8DoWqBr+
D0cCwkGBpOGQW1v65kQeO7uwFg7e3FdnPXSil0Stc3dW0+zgAt/bP2LEH9OHore4XhmTG5B5tLzp
7NpyLrV8cZuqq89P75/oiuIGRVkHrua1la7sHOzUXNpOGg1UTPruK+S96vCeio4SHli74+2BIBFg
UzuFS2erWZgkRliohcPbGljyS5JDvxmqszuHtptmUntK9TA9OO67d5CGLNPXAkQmph63lZxYYmIC
YrjiZuWS/MlMPlTVqZKX7jxClH55vJl3bdGewo/QqKKUud7MQVcrqbE58vYSETVJWd9UXlk0fLU2
TLRPjWSNB4/u7pSQRJAYEp7SLhB4hbXJKjMiPaCBc5PneH6fURk+ZYh+/PJ4YbtbRqAg2jm0EymE
YGdtRQomPbO7DCulEZ7UptM/lOVcvCROPR88G/dMiVF2BgTAmDBdsTYVj6Vc2AXM9dMUli7F78ar
xNPeJXH4HHT9jSpSgAIQKeI+4yPXpuRiUItsacNbnWfGSyDJzge1t7J3TWfKzwabooCP1xc9Hdq+
2w3UKjkqrdkIb2FiIeYq1V+LdD7SQtwdP6HkQSgLFB90K7W79XqyIgusuB2sF9VYPuSK4sfBaLtI
l3wepODJ/gBvOs0hGlTkyhCt0wlZGwvAexQaKh63hPD+YnZBlLl2kATnmv/tyZmhN2OUBEQM/QN3
tDamK10otGWKW2Ik6rmIFsddtOIIKPlWnP8J1iTM4K9IZgECiPLvxpkwxzyWDvjWm612weBmRd9W
p6iPc/0lM+y29Dv4S6ZXAL7Zuanwbm4xxtGHOlI64wBHvvuWItnlwUI8Gawwj9d6xcYi9Ghsm+2d
Cwch7MCRX8D9Gd/spJnetxDHzAeubW+RR5mqrYgYBZPpxhNUshV0Rd1lt7gzmz9aSwneMf+bp77d
p1Z+Bj4TKwcmd48XZEXMdYryowNd3HYa1uk622gqPbs1TFC7eZwrJ3vSjwYFdy8K9MnMoIPmAm8L
0mlzUqOWQzwFxnAbZ7oxRCooQ3dMbJeLcURJ/OZN1ieInB1eKbIwkRZtV2Rn3Iawrbtb1IfTe12Z
0fGpozbEopy8czIEAG3F6F0NNdFrpRbFO/I2668xNCw3DvT4yeEKTjS1NBi0IboCX7mb0GWYAwBp
nTe3ouiab+AIVbdxuvTgsO6/Izk04Iy3MEIFALU+rHKrBMvkhO2tH/Q+ukymJiH+BJ3Bs8GeSKPJ
zQShLf33bUi5BDHCqFHb3ZD87j7mpZF5s9am3xDNVc+PPd5+SbTwwFdRDWRhdJPXS2IsYMxGaShu
ZQJZsmsukvFrq8rT58dm9meTyBU8AS1kCxGVLbB4zmqNQG/BTGfqJyIYOOp7Mtx4gRz4sand/aY0
wEoEITP4YhL39Yrmxa6ZgyyXWx2OtRtVQ4hSupaeaVY2aM6X3x6b260MtBhoXvwenROQaptYqNVr
QFyO1t/SBV3jrOoUGC6h3cG5H0GI75giwGOkQ7zaEIJvjl/dh7I9G/NwK/twPlus9EOfK/VrWQVP
F40EGpr+MZV40gCS3fUmRm1hQoaXqLc+h5EAereKKSwzPwhMxA9evSL0tRiEoodmglzcQTMWs3Kq
WslUssEu9KIxsBBDTeO/Bh3pMaOo1Hd5zYt6cLvEF9lZpRBHU1nQMm1zG23SHGl2JvUmD1pwaaKm
uSydHXtOnY0flKUbXq1Czz80Zhb8A6/HUcFid+Mo8ICME+zkdPTkbbtXL6uEoQtnvkmNKZ8h9J8g
GWyfTuCwQv4Bryw4KM7MJqcHkWlnqcItaIupOM+D+d1oa/U8mspRTW67HsIjEkVBgw8luQDZro9K
wGB/lk6t7DOZI30cued+pelHLbztUXmzQmURWiHBLLR1OBNhbe7E9uIHsl0JeOvnRh9/UYE3uF1k
/AmK2Xt8r7fPiDBIdE6xlqAZf7q5bEgyJLMF9b6f5ebkhlZknucpslxdy762RfTbY2t3NlEMXajk
byh47SgHm9qoTCutJ79ntP+sN1Jw6uKuPngaxaf4+eQT7kDvQyOeAi2P8bY/LomIGvjd6IdpUf5j
lIp+LqdluE51kL0Edav9kSVJ4XXlYch+zzICWlSSRIuD078+JJ0W1LlhJaOvK0l9ntqlPat12575
ObNn51b5qZ3gswnqxvnyeGe3j6ZYM3ERjRu4osRg+dpyk03Voo3j4KddIV+A4ksnhBtktwiWZ99n
NLVoqyF5hf8iXd1GllMMDEXti87vq8X8DNUBk9+1En2urOlowu/t71p/SkpOFMAFBb9IIDcPtNNl
chQPSu9PmpnI6KEueeQnUmsOX3COWXyO9DFPPttjE4Yv86BFi9tOeWJ/UAYnUk6ODErIJ6gKpcuc
yVN4NnQ0ig5e2v3ea1SZBUINp7Uf8Rl1fRzVaep95qjAfSAdWH0cErv0nD47ggrds0VeCEyCQ0wf
d7MhxlDGSYsirh/nZnnqKaW9G/Mx4i5V05fHR2p/WTnIQNKRk8f37yg00zBSCibOOVJp1f7m2J36
Zc6SJ3XaaBcBX0VeBHYWMYCyBS3IQV62dmi2/tA7wSnOzOwUmnp38Ine7vzmIJGRkEfj7UnYt2Zq
Z4F+PEM+poK40lNHuXqRETX9PoXwaHZd0l3SypxfI2RBPJrS8iUt5cxzjGU8eALvfEBm3d7oguiP
MeK/vqh5YCxTYsutnyZy8cEIquR9o3YT9ax8OmARuGOKqIaYjaFE3vdtMSnD3U9w1jp+nXSZrybg
aWpD6q9LqD/JDsZXpLNJ4Z4qINUQQrf1qtQl79ohyG1fzirFDZs28cKwCg6c1TakEVbw8TxzokvN
S7exYumgg4jl/cjqQw+xZhtcUlK+wKwdeG07pF90oh7fyfPYq2YzvT6+EPvXnboq020iISRZ3zY3
l7wY0L8LLL8GFPh+7s13NWH3jQRn8QgZam8ZFOWjxrDD+bHhvZPm44kZX8E1xYTu5syoQdcaxpLY
vm5lf0Q1ROkQ2aYwXGaz24byURCyv/jceDjmecoEBmDrP2H5aVJSUMuX4hQez7Af/Ravc3m8qLcx
ofWVpETAqRH0eNQNtqXBqA5komBZ9etJmf9kFKWNTqqGWh3ow8gYfOJWuT9boJp5yJ0p+rc1tVKB
Crm2y4+F3WnNLc+bMgY1iSeihd6pysc0b6z4BmI9+H2Ma1N1Z3vqpZe2KYP3S1bCDe0yNWGE0MjF
R9wZ+/MBfJigBlILfBbJ7fp4UpqcSYcMxaf1w7jJHHSyhnLXlI0fFUovo1dIrQHSoJaoPdnmXCkH
w6b7c0KyTheDMypkm7bV/zFYOnivQ9XPFPSqXbRYO/tLWNjz7/ZkWcspYkP6g0dmd1iwJQSiGAkz
BaxTPEI/9Z8kIgTGW7vEb5ZsuqZOFHstaIiXx4flnhXSXAGuJNfdMTfOelAatIJSX6+kKLjpQd1X
JzgT5uzAUdwxxGgwQzZcAJazheIyCdYp6TKmfmZXjNHJRXepwyb6/PRyBAMQaChOixj3X29aUxaM
O2pR5ifhNLpaonUngu6j8e3d+0/xj6kkasfgPACgiLX+9GmqJjb0aQxivxyhZjKTSn1fqvBkaGr2
pKYhwYgwRYVMAL2YUNp0t9osRY7cTBIfWNFyluopOKFGYz1ZYHyzIgAeAC+oMG753NqiiUraNbGP
sZocRcnK+pROUXn0Au7SMJaDlxZQXsodfKf1zhX2kBVOXsT+MDb2L1266JcsqY3rpMvh+9GS6is9
UuXJMoFYHf1pMF6C9ZfMZW2UUng9Jai/+RFir38xzzH/ldlD9C6yhuS3WjPHT4kJ6+bTJ/GtjMRH
E9iPbTVVNoZZV1I98XNVyr2gjmXgvTybz1thDpBJQKCAgJG09dKcxaY6q8epbyWxdtFDSC8DRT9C
2d4575xz4kmA3jR0t24yiqK0n3Mr9Wt1HJMrWmH64mlpG4Wn3MkPcWz3zFHmo8iOsg3+a3O9LHhB
bE0aK79uwsAfJ9y+3SqRB+qoOHhkd56Fei+PLN4YLCxZ+uaRLeeharu6qv3A0cbq7IDIyD4yGWHm
J0DMKpq1sVOphFxLP1xDrYIJ8PEH3K8VhREQbBSvRKS37fQOlWr0NgMxvjYYy5md/keuqvoUDcvR
Hd9fPSyxoW8slLQwNk9jGDYFRIZd7cOyEryvJElHld2yfqk7Wzunk+G8GNYSP8fhKHIpSDXw28xY
QguxrZVFA5BmI+5KMrhlujL52J7qCVDgUKfFwYW7s5NAiKE6ZpST1pm+ueVBKgeOEpilXyuoiFNs
UZfkNKpj216UTg6kg5j1znbSeiVcZkKKe7c9pEAFkLFziDdwN6OnBN38DqTN/Mli/PGTuWTKJ8Sf
hv88Pi27OJ3UlNdMSBQQrJN3ra87GrpDWgRt4lukBR+gbdMucsFTPaUFxAJFFfWoWKdLlf2CMJQ8
XLo8tw62WVy+VXDJ6Cqej/iSbqYgMlv/hJnZd20cbOkGeVqMirlluziPoxbjHSu4PJ5qRwjfU7Vb
W6lnle5L3AS3pQ6jT4zZfWWgNTnIGO8ZES0oURTHycobI6m6dEZtZMGtiPPMK+asO2kpLK2Pv9n+
XGqMRIAVFdADkpvNhqU8KZGqF6E/K5BbLNBX+mXOeGdkSEckR3tTPJrUj0TeT9K4xcA7jMcUhjaW
fs5s2HQyETCC0dmQjBhinhE+7scr259G0hiOPrpSULYDjFl/JCmrh9ls7Myv0kw955mm+RmH76KF
0/Q+RkHOU6zIOldtOF7GcHySo5uLQMaKi2AMnAeZksrafJ4Jvyv1i49wViadS10DP6JT9hhcFCjm
I1a9/WnBHFUbBiWFduU2R84YdI87q1z8PJv1l6hy7DMaJPHl8Z7uPyGzQPSDwIxSHCKIXS+qI2YY
szla/DAwaZw0mtW6TpfTEAog+zoqA961ZlHLYgcpfu2q/N2E9Ldkzb4i1+3VMAfkfmpOaYtY09fH
C9tvHz4OoTOUkAHI0LJfL8yJixFG/WmgHq7VIQXxJGFQSAca/tjOfknCl+pQH0IdLERVN3YKwHpk
aoOvBYPsoqZYvmQQFXhdLx/JS91bEikamelboX9LyeO0iD0tAEl8S+rzF9kpei+UYL99vCCxMesH
V/z9JIC6kDPZ+bVqkiaNMRbFt2RQ9VCIaQVqXRES3ZCcj9PgEazLT44hc7cEOppYGYgHydS2VWgV
kTIFdqX4KZCNc4Jq9ilsYuvUO+mTIudvpmjuCiZpARTdjiE3eb7ISx4rvjbR0J2HLPdQGkwP7tX+
W4n3kND1bU2AstfHwlCrGVJgTfYHSqaXJlQg96rmI121u1bAIkKMLYK5bYEnihU4e0Jb9q006L25
NhZX65ojUqa3pG99JNgqQbYjABs0IDeLmZcFMphhkv3FasLJ43zr8fcpy9XitZjUTrtalGL0T500
D/WpaQzIcgYJ7p8LT080fszkvo5eqqLq7ZcwNQBoRkYQSZIr53VrMMCZZ/ZXZS7S/CLDv87/MBSI
liRtRGRqtJVzJF91b9vE/LSCJhfEylt2nWRSm4bQcKb2nkxfVQbuXwVQ/+gm7Z8GRomowIHIwmlQ
wV2fgZAgNevmfvatQCo8uXBE/yi1T1pYH1Ws7poSgQtoaKa1t9kfnyWIUeXkYdVLQOXVyBQa9FOu
Vjftp8fvw53NoxbNWRP9HIC9m4dVr9TYyttk9uUWab15rlXXGuwjROqdBQEboKaIcCuDfNv7E2dz
COnLPPld2dQvcwNzSVzl0amcuyMlh70p6AIgrqPNSOS049g2dMnpyySofZ4G9UOWycqfiTNprwzd
SAeAnHumKDcTv0ClcydgmuPJsSat8VvC9hdkWcpTNxjQU1f2ATJ0ny7A+8IYJLbo+xBCrM8eGhiR
mvRN7asqGCs3DXPJdKVmkGoXOGKZe8OkRKUH9jhxnvaIQvqT3IiOIiDzLTlk2ZW20XPl/bqclRtA
xe7SSorl5TF9ocdnce+rEBsFeCQqEczsbYcDQ1TZ9KgyG78ppPyltTLnpVOK4pT3+XAaetk8SN/3
Z5+GE/6e6I+qLO3T9a5S6TXGvtRzPxqd/AYIXL+E0vD58aL2hwQjfDOajPRM8cJrI2Oa53pdLLlf
zHL0zQlH6zwzsnKjnjBenjdFQiJ6+PBQ7pC2AKFjmdwq92lc9acoqw03a4LwXJRR9D+YAuzN2CNZ
LBW/zapSQSg3BmPu96bxr7Y06gvjZeE5rDr9IAHaHwqCMdDe9LRpou9YuJxZLTOEiWt/pCX6d27p
Remj5dHPnqy0SeST8CrG+fFG3rPJgSd3FNALoL7rbwYCTq8SxBX8cIn6z1Cuteck12IvTKr4T2SZ
nQN7d86IyAw49vQHYKPZlGlDo5TlRSoqf3L0THJztbIWV6/lOiXzkqvvT68OsnbKRvxDc3wb4w7T
SNuc5oBfZRJ017qaubWtfA0m6TYtU+U9tnZnbcD0xevFwvaAODMe9UqD3YxeFZpZXtUXSnNBN6AJ
X8BjdkfCo3fuNFhCWnJky1Qats1Vu28Xp8piQCZ2Nn2WQ1LYsWqK3x4v6s4BoTMOy8mbkOUuHRln
Hb6WLujpeJaOp5hxRBBUGdcOMPMtRYj0aS8NKkewVwHKRLB+283Ri5jqUB8OPigD2w01Y/aNKmwP
/NmdvRNcueComOAAx7g59tZYlJrKtKY/JQOAuNxpbwnNqpfHe7f3Zcwc8LfzQIk4agvGSWgUqLGU
Dr4EnPWrvMzDWV9S89oFVnlG1b19L82a8uxTz5kQs81sI08I5FLrG13IcWLG8Dz6Y6Nov8WqFn1q
auvb45Xt9g8jzIALdTbiUL7X2kg423FXRNLgh/Nov8xJkp+KNDpiyb1nhTyYeJdKAniTTRMkV7XZ
kYjNfTsts3OX64OrO8tRCW13bcUlgjCNfj6EkrTc1muBVsfqS+jF6NrP1kcERNEDsOrk41jk4fPf
hnoIUGPKocL7b0wlkdTXedqMvjRKrerLTt5N5wiBo2fnG3h+yHco7/L9KcZsy4KdLo18+WL0uWb6
b5Y01K6G3O6Xp0/B2wwP0RK5AqWY9c4x2oDWfcNRM6Zw7ihY9/2tM00jPsjsd+dAiG3SdgXQTCsM
DvS1nb4Phg5XMvkxZ/tM8ji9y6Oqefb5xgqv3BucmbarvVkNQ83OQEtf9pU5i0/L2EZuOTjZpeoO
OQ53R06Y4pIStAPu5wKtF5SEWj/PSib7JjxiuZvbwUCQywci4I0owlwef6dd/dFgqIZ2FH8S3lL3
XJubFmSwjZiVAXdMPLntpT+Hsdc/d3kceRFBCfhOZTprWvBvAyfu7bH1O4slvqAOLqT7SCbF1/25
CTxJxQQ2RfbjSNFfzdJyUBAr4lOsxfWB89g9uCzUoHspWCoAdW1H8BPTSHqLMQFfpjJ4mov+42jr
F0lNx4tl5e+WvDziSt4fTTF1yIUWA71g1DapcqyVuTaDhvCbpp9q15SU/zCv5zyLMhY6og7YNE2Q
HzLxuD2bs5YkXAPZl7QKyOFgcbNL+hZKZbUHTmv/ueCoEhM7ALZEC3OTgCVQJqTIOyu+XBTBv2M3
jZeissqTVvXyQb/5jimSZEFNzu4JjMD6ZDjFsEi53QR+MJVx7cbyZFxkJtfdIHTmZ/lY2EKRkdOI
EegYanZrY6g68vw7SUBiLsXfzULLfU2tn9Tjo/uLv+dOA18CK0ZddW2lyZhszIPU8tN4LC59pQoW
6qY8yBT255x5AQAVAsfHKd/KmNvAT6NATk1fquPSS+Mw7VxzTO0LoyXxLejH6UTB4OkyLqICNOgZ
iiDc5N83Z70Iwy7F7Vi+Vmmjy+kpr5JezQdr2wWc+BG6QMIANVU2dL2Dg64AnA5UzddqTb2YWh39
kkT0TkJNst7ZoVY+65NFpR20tgBEkixseW0i0YckKmhftRoFc4YoS9hJguz3Jx9B/KOALAOfx8cw
ybVeVRAUo4TcJlbSMPizm/XCdfJmfDf1y3iwgesnifvE0wdCiRxL0M7uwHO0GwOIlZTeq+wpxwxo
Os2dlFE6Gg9dX98fhgih3wQOxXDO5kuNRUB2sIyD1zhK4YXTABZgqON3KBcdNVPvmyILoVUhYPub
y6uFSUQvYx68sdMuk6a1H0ulG37tlyMk9b3Nw0MC9RZ4aloj6+8Utgx7pK3Nmjqq+KOTdG4+a0ds
J8K//39d+sfOkRowkEksiFveLCdC0wf9Jay0nR6+hpNueFKstSdAYeYpA3bwi1lK02sn9wfZ3DoS
eDNMPoyj4ngAD9wewxoRoURFjMQLFU26Aq2OCAy7Sr7K5tSck6SWX8AMKh5KtM7ZzPQjNaM731EE
wKKDhkPbdRdqFD6TZcF+V0iFK49pemrjYvbzokoOwo4Ncv+/a6XrSutTNK23hKqVpDdanFWjNxdQ
lQSB6lylohmumh62ZxPieLdXlvlViI0L1UrrEitIKcx2Z7mGMpUvfQ6HSrGk1ufHT8GdI8bwKAVG
0ecWeeH6iEVpw5zEkLAHXaFcltAu3WEogvNjKxu8+Y/l86Dh095YrrafWolSM7WLfvT0BjRQAezj
g87QOHrdbXBORy11w6w1r5PRdiepRWosdNTkklhN9+vjX7J+0P/7Qxg+YwafEhNoiPV6p1Tq2jAv
Rs8KItPNHFt6rRmZAqMXdN5QSc8Nkv+wZ8LsTq4Aza25xeiFEA6mIwVrz4wTkEohjbheKStacsUR
P8P+OIsZM4I/SvA2IIzNPW6XRYExX2Npxrh81LLU+ZKXWXpJYPnqD5Kg+7ZoNDL0QmV820SFnXJO
oskevUSvybVaqB9cUBjIgVnd8OXxJ9uMHYs9ZGFCVBgOVCrx217JSBNYCTNGhsx2CarXbGjC/sPM
XO7oRZHVab/PqW1+kpfAiV1jBGpsFIpRn0LJWaqTFoXwprlqWhKnHOzC/vIAJiMwgInexltvkRs6
iJBKm63RC4ws/cXOUK2LHOc5EowfywcBBr4ATCJN+M13zfRcajoHK0uR975mFqpbyU53cEXvroUi
gPACwHq3xISpFQ4moPrJW2bnO3zP2cnRp+QgGnhD8q59DT4TrgMxoCgGpjbXr8GnVJJSz54zJn0F
dWUQ1ScdArTOnbTWkU7w3zF4V7ajXV10OUjza1ZpYXMNIBdrX5V5VvNzL0ep/olYtJ5PKXrTza01
KcG7szK0R7WlOwcdjh8xafA2pbcNM4dlUaOmguInn+zf5wUCdj0avwHbPJLYuLP/BC3wtTHlSAi4
7VdojOBkuh1MhC6l5FZ5m57yYDqysn/+hLQUJW8Yahia2iInR6WezDZtZm8U96RZgPjJ+asWQmZr
dNoB/l6EJ5uPTfgHPJOAVkBdN4WFENWJamaMyMulLD9Zva0Wbmtry8Uw5uQ1RenMS9sh/vb4uXjL
q9dmyavIR+CQoHXBmPH6iR8SJ+16uvhe3ZXB94Ap4/aq68mQuKVTK843nM/4FeaczHot47EPXXiK
U8VzWiV2LrEZ6v9Ijjrrpz6bCyFikWnBh6Sx7ARpKr3tLkq7MNamCEnhf+1eXd7RYMq+dkuddr5e
JiHE0UaB6EUt5/armiO97laNpJXXOFDNr0sSSK07jWOkfsyramlp7y9MCQg9oupF7WcT+cagGk2/
n6o5VC7alOb/yvCoBdcg16qK22HEc3NwM/fHzwYRRqniraFKQLXetERdBpPZSI3JnaV4iZa8PpEM
PwevFk8ZiQDTQujekPSa215+pKfJZKmz5Sm5nH4omR/yS7k6mo7YB7QEzQxeqXT9gBTpYq0/1Xi6
ulEyq7Msr5Sq/JOeT5I3SuH8IUK9/dw0Q/QtYJLnrDMoc1C1u2OZ4XbKkGTbIq/aVEZK2C5KezBt
T1eGF3PSY3eutL9RGrvB3PVhCszKDYInK5JoujPhIoDkQp6H2v5WJEIpbHUqzMbwxqxRz8s4zV5c
K/KBs9u+hFgRk49ihI76HZP7610NebpC+pyGp8CL6kphbP/d9blDQ9qInsqC3xaEbIipY038YW7y
nrlqymSg/uLJKdoaMBUOf8yJvfz5+KHYvoUsiGIPJXZCGChotvFS2KP+KmYQvKRtDPPUL0vzOSjH
dHTrdnL+so1KPuL1vrOHQgMINhFqJRS1Nk/TmDH2OZuZScAAa2EfN4k38sxcALgcQafumWJkjSlS
CrugwTb1kcEsGsWaMTVYWu8mizqcEhmi6ChZjhCl9zZSHD24EcWk/jamRjAY9M7SmV40TdnJDlP1
z7BqUVQwp+DTuJTW6ekPRw+cF0Row1KVEb/np/u9FJlRKQILkepjeAprGOVNJZ2v8Lq2Z41s8X+w
R+BFU5qwmiLkxp7KLEMWAB3z6iS23mGl8OZ8qa6m1c+XXJGKz4/Xd+fTkY7DzyIYRgR4db0+PTEJ
2YU98tbi97LO4KhWivlbY6NJ99jULi/lEgi6D0GJCyoYWfS1LQVuzqGrs8CzpqH5A2mloCwg/+3z
7o/erjL71063GwPuq6BUXyKlhRWqYoZ2vBlKOL+WuIwBwrksks9qkeiNqJs25cGP3Pom6mBkqJwh
GmMOVeDNe65TOKpqXbK82Fiys97P3Tkf238f78Q9I7SnGHwgQCKN2jhAyPVokcG86ekJAgKMRkru
bHZHtRbxt/wcm4iliFoLDRdRMN1amcMqS/JBc7xsHtvbmLUIJ0a9fJmMfvg0l0F40xdLvli9Gv5m
DUp7eXaR+ERqU28SSQLfvv7aaVJVQ9Yn4TUZyUHTUFM8s0r/fmzkzpnidArPS/OD92frf6sls8vS
mcJrjCQ1sQ5DSKGb0e2Mz02/OH8pQSPr12HsHOXXQF/kICEdNrr5zCA4BNRhaUvUI8bE6d5Ntdr/
a/Xa+JxSmXAxKCsIDDU4TEZBtm8WmuNB0uthdG2n0bxqSW5c+yavnuIv/K8VdoIRNu4qZcn1fteB
XmrxkkXXqIvrk9xmEaXwqHz6q7IWxmeIOBjWpDy8tkIDf7bmsoyuml1qrjklxWmkbnjwCu4vCIhi
wnnBGgWx2RZcnANwr+CEia45BXH+qO3TpHXFQRdmZ4VaCZM5JqOGfJcdj9MwOUGolw1WFCe+tOB/
TwkiQM+uhb8ZPCkqz2DERBtrvWO2FkRVkkjRVcrMAAo4R/qz7ubyr8cXYSMkyud/M0OrjEo7WZe8
cRyLpJlT36JoIA+5+X1xJmP5olpRZbj/x9l59bhtrGH4FxFgL7ektNQW2+saJzeE7djksAyHvfz6
89DnxqKEFTZAYCAJktEMp3zlLQQc6XOTBGX7oI3aqj/lyvZ/QgDv3IlIBP/psOzFJA79DJLy+1jj
iniXBkbxUeU2NLex8sY3aTqv/YOVySkPV2d1sngEgy2iReVpF+qWRNJO19PhfecPsKBfntzFI8Xc
kEXbOLvQuy8UmLfKpJuQMjG3BqVA264foTOtD1pd3KJLXhuKlvvmTIxpNTC786+lFznebtBhYqd0
MUqo8DYStFHCPBC3eAj7lHWTXcO3YHt6NwGg/VMjc8+dpi6ARN9Up36zrXFG5zvX8YdFus8DrhCv
XsXftddNfR8vw31CpCGuqHy7y2Mnd5twxSQb9cMEJyDatncvD3XlZBFwbsAfYk+i0N0q5gFio3nR
5LEqzDIO9HY6OIX1OmOG31t+izrpI+AEuSkonX+r1rbJiM0+jzVotBEC8fLgGV1yY/NdnQv5DmUM
OG3U3s5HseZ+GbWc8pQg+ztOkzFFuYug6ssrts/m2Axba4JIjIyVstguNnLQFmyEMPJ49LiGGlva
j21ZGVB7bK3rQ9Ppxp+L4ZT3Njr4f7889rUZMi6VJ2o1KC3uro66mtLCaxmb7Kc5BJO5HDTkoF+F
PPv/1yIDIiEhs2OwbQX+iKTrZqobXfOwXEHB+lBncAPXFfup/zCXTaIStA1Nhn06V5ZWuo6VnsdF
5eiRt3pwFlY9eO0rSBRLGwkiCMVigqzdnV60Qz8aWVnE5qplp6AayMC78vPLU9mW/Sx+g9JDM52/
wO3TQNgNMgnbWsa1KeO+GRCDXanG9JZTLSGoIHHnqdb49+UBL+8+qjJoPGMcR++EbtX5F/KqMYEQ
QvHIyfrx3Tos1kFpefOvW5Q3rqKLqREEUTABREerEcTWtiP/2AsTMkOT3ppFbMxapz/a02BgR5ui
Pn+yTfrFT7Mc4Zm8PL1rg9JAID6iJYOG9W566aDDyMu4lPwmnQ+LPk2xjy8k9GaokGHPV/jx8oAX
68ksQSNuZs3oGZCyns/SqksvSSDcxuVsquCYZB7Iozrz/Li3Jf67L492bXrEv+xH3i4ukN30CGRT
4ekLo6F4FqLm339WXeJ/54q23iSa+0qrDA400/vdKebyJbbd9wp6F/ZKitpaXLVz80ZLDOO9Bgz9
m2pJyo20uuUtfG2C0CLIwmkabJJf58vZU0EuVvBAsVyWvIG7qo3Woe/T/FRNXvJ+bqby/uUlvfyA
lIbILYhEORCgCc9HTJOy1Ay0leJErnSFUfV9KHwh3mnLUt+9PNTl5BgqgKiKwAql8n1jvEuhcZWz
JWOPDwUFQ1dfHE/QtijGNJEnY1HqtWVYaBEbM5FuF6UvWB/72VF5EnbVA/oclpTaSfAZuFx3Iyu5
soQbWcH2t+eTeW3//o+TXvitOQv6SPFskFCHmkrE88hj92m10/XXy2t48Y4xITA68I+4NC/dfiAF
NeUiqjqmsWNHbcHlfWibQLulI/BbvfrsZt4G2mDa4LTZjfuVs7VsNNl9Kk6DMv84uaLromT1xXwi
HEYVbpmCIqx90XQP0hdd+parLv2sPOEvgF+a5t3gFtbwfXRz6rNJmTrYjutQmcK6dJzkncolPK0y
a+cvoHKcOoLEma4PUPJW62EB2e0i9j+2znFoDOOf2h+GTIYUAOZAhZ491a+tpG8bhaQPA11ius0l
8PwbBnJdl7Lzq1ib6ZqNRWK8UblYP7/89S4ioN0o2wn5Y6cAdTJNWVgVXy/I0Z51/KiuBqxWqqo4
+siosa6Z+iQbVcYvj7xdHPvPyUUNagiW3FZGOB9ZAaXo0nJDP2N3e4IjPh8Tc2giY1buB3RFllNj
pOKTD2f4TToabOP/MD6EOQJALCUvhI+UnU4aIrVyM5WsENmq8n8yrZijSmnlW9WZWeRgH/em18bg
i+DZf20aTIECXg0PB6R1StO7h2MAQeKusuCIJoV/71rj+m4oCDNenuSOkro9FwBwNho+4KIN2b77
vl1Q0oDDFyjGJE/19/pa9k4oxNJZ9zRa1RK6hamNP7LB0tJQr721uicrbYwHZXauHtbG5MMw1dxM
RRKYP39mdldHSkKEDTvPmxGYLxtdRFNpw3zuArm492juyfxxsIrWvbFdt01/vmm2V5Z3nduNvH7f
Q2WF8FYAZUMleKzDpSy9qNSGT8jSrMeXV+7yadiK3dt9xoVjIvl1vj3bYmqRVwRKiWixY4SBWLSn
WtoyblSiQmswytfZ9fz+VJQRQHJyFqiB7sMzBAb8dUYmIV7qtDyuufgUtFoQBWZ2C29xeWUT4vLC
UnuGDm15u0RxhjI1kLzVcQop/zhOtn6nq/EWVvnyaqGIRGwEAMxn9+3bSeaq/HXILBX3QfI3L/0Y
2aNx5B7VI4StzMisteelsW9ED1e+27bVkYKAREcleffdii5VakIcNl7tRcR2bi5R24x1ZK9VehxX
S315eZ9cWcuz8XbXGHbJGeDhScWF1+n3qzViak1eG708ypV9jy44MRF0BILo/W4cfAKgfFo2GYgm
EIeuLb0Fj0fdOqDX4N24ma8sIR1cLiWkFzeZ0u3H/PEm1Jmse6uqVVzXFqi1efo1W+kXIeXPtU++
vzyxK8vH5U/ziqsQut8+fkYZVEsKSZQlld5GKcagh8oObsUOl6NAlKM2ssHgfHb3Ls/Hwcb2MaIY
4jLwuk0wt9fCxB3r18KFWK/NugTAKLApopVdtj3mVeF7inFGszPCxl2Nk5uW1uHlNbvcDFREfgN7
N9G2CwXCLktcXJzWPhbmYqZRMvNsHkfHzO3YXSv/FhngcjvQ+N2qV+w92lV7REk/tPnQ2fMQexkc
pdBv/U6eiBlK8RYX3KJ+Vp3Rvo5xu12GW3OfFhjzRGZx38fQdK90O0PH7dxw5cFvhRaVq2VQ+x5u
vZGXy7lhuzb9TzrRFCB3GQ79M6U3hqbHST9OUZYIcVCV3933ELJuyG5d7EOCOSreZHA2ekAXbPOC
zS5nquJx2jbzoU+b5m7DTN549H9Dls5eSf73pDMgJH4LSO41XVojGQrsEjBxn2T7l+FywceGTEUX
ZcWU2sdB2u3XJbHNHlpMYK3LU5WX0jpZBfjV9MavuZwzjRHiG5IeGhcXPpV21UyaNaR2HAyo/ye9
p8eTj2/Dy2fiN/nrfM6Aztic7FGba3+vveEtWe3qwLfisXKK9dj1Xtq+ze1VyAM9Ks0PhZuVfThM
+aw9ggcNbMJ5ZRRPHUW3lYxvNgbjsy5a6erxunjNCDekX7S/+kGHLu9TtLU/SheQwhFxmSl4zFQN
QaZswNerpu5mkoE67ddD4ZmN+U8gVu9LC1q0FGE7lMqLstWolkcK6IggV9iZfKn8HILw6E5KhUq6
nXdUSjXGqdFBMj4Oem4Ux3FU7vC2ChTI+qYe8xRBY7sYD2uTmerfuur6L1bZ2V04pk7Wxk3eGWPo
NxqMcaUMMAFRQCPwAW+tvjuklO8kzCRb+SffW5Ly/ZpmvUuYnyzuMTHapP88oMzjHcikxPSmA3kQ
3EGowSpidby+PUpZ5sFh9iZtpZQzL9NptE00dpIyMz9bwbrqnJpNt7/BJvKXqoF0f610pGC/JVZS
6k+l3+blsU0Gmfz78ve/3GUbt41onkDjN3v4/M2alTF3OW3AuAs6dXB7I41wq1Gnl0fZ3on9JkO6
iJ0MxZbW0i5ob4cmybgp3HiZMvUTRXL5lLeuQvZHlU9rZhnHQjb58eVBL+4nkD/EUZtiuE0gv9cs
yYNs0VRt08NEkfA0ubURVxBUo3GRt1QPr64i4TWhE4y2i2pxZtsjDAEOETo845ME2ob+oa7/hwlt
bTlgK+BzkBQ5/1aLKrNGFIkbB2O6CWy45bECqX8nu2X88PLaXZvQRh2CDbi5x+zL33PRd4aSvht7
WBG+bdCSfEicQL32WvcJX6in0sKiuGrtkbWN3paDVk9aPJalCbVCSw5A/YzXLhvIPSjWcGw2dOdF
XSzzV1gck+HFvV97f9HSTA6icYK72W5uOVZfbDmGYhsgZURkRn9iCwn+iAD1seOhDGqfd2pKvptJ
teQo5BkCswUkHG48EJeDwSljajTqKfmBTT4fzFdrhbG3FsQSukg8upr/A23WOsp6TCNvjHWxH0BG
UMbbqu0U/Mh5z8dq3VRzO+EGMbtfgUjuqCTVTXALBX19GKBLvEawyfd6U0r5OeBTK4iraoJv6+Y1
suWJ/+oNwWS4fsF0biTDPU9ZaAH3sZEE8WT3OoiATacrH/vhoIqmvWXqfWVK3KvUSdnewB32Jwlm
ktApbDOlrFEhKOMBOeri1jN+dRSADjQMUH+9aARnVoEiUJ0m8VjbSXFIa5n+oDa73rJHuNxzfJot
naLyw47bh5fl7DYo5+ZunOTCDnMTjoq0+/4064V9AyN9ZSiideBX1F/Yd3v9U/wBJsQP7SDu2nw6
EmcvkSESF6uOoX317nZZNIx0gABBUN8PBU0XKai0C2LV9UGoj3YQpcZNcN5F4Y5wDtYzIPZNPwbM
3PkZajx/QOFBJjHUZ0s9lUWhNVHe1b7+TtlWCkrfxqLroOyl+7babpEfV8/UbjVeLpcVeDHsZC7E
Ddm5l6dzllqzjHwO8HnnulVisCMssINoyG8y9S83JekwxbqN3khat1efkI7MC43sPDaqTu+P2VTo
FSbRtXXr+b0yJ6TJGIjcG4boPtNKWidtPb1OYmeouqj0qTZVqqIf6C7z4eWH8cpQ3O3kCTRTqTHv
ccwdF7s92LoW496Gblhj/j3pADorMFmvH2krPZLeb81N2C3n26UoixbLryY9dQNWI0agvCMiw97d
lGuvThq5luALc6IZz8eW43yoMRkbORhmeirs7u/CB+c7d4t23P6rGyWSK1tiq2mRMDIc7JHdm5Vp
Eti3WNJTardd1DrrENnBlB5f/kgXmTe/jOAFHCFBJ+DI3TOcz4J0bDLSk6rrOw0gXhhk7r91P5K0
yNepn5Bx0ywCUr8tH1xUNsb54jmW7KFyDNkpSwY/BHdLFX6Ygxtl7997+CyEJnbmbqKfQVORdG33
jTQz6xytbrXY1iy7msIxmEXxbtERZX5eTbyAwyFvR5eC/Jo3YY0J0oe8DQYZFh3iuRuARpZxnbnY
IOs9JmXfhlJ6BvDZzE9uBI8XZ4QHgoiEsHtDw6Ftc74ixpSiHJWm1QlBsb+UzMmgZPW3xDfsRnXv
Yjex8Nyp1B9gjlLb2X3npB7hfxVKnuagyA5e3bnHoLfqGwfxYjdto8Cop53EzqXleT6ddjFWWTtw
P6zJbOcIaYe6D9cR8f0QwaCxfFj5kbdURC/XkBCIlxZAPG8TgnDngw6uKmlPCJ+MCZ2gyA0mapbI
gc/rnbD79JaoygUNlYYZt5q+yZsjbEYZ+Hy8YDaCTLqrBx+oWt+Iak4f2sSofukLAqNHiHZiQLd3
DPB+rmXmnYJA1FNkaVrW3VkN5J4bGePFY8njRMrGzUcYiHDHLuCsEoG1AkCTeBHJt35ZY1NqD06a
/p3OxZNo3b+sxnuqrFtd5ssSEONyZxDEw8TZWtvn6+B3lgzqNA1YB2UYoZFKK/RF4kdDpxunasiC
RyPoxGNZm/N7Y9DMr4ldOZ9evr8u0uXtR9DeAosG0Ao45vmPyOrRtvGbCmK/U0K/oy7it0fMiizn
VJXoJod+VnfPRVbBhXp55MsTRamJQhC67Fv/Zq9YscIlhIW0BHFhNKoKHeUt9HxXZ/wv43BZkjAj
VoEuy36Gbo18ZB/AbW+972mxDu91q6tuhJDXZkNMQMmQuI6+6O7OpD8qjI69FdfK855oxOPQXorl
8Po1o8jA0SFK5dbbjUKgWvpmSm60gnyyjpMsjOlQG/N0q/N6eSeQ6cGWpjpJIoHx4/mizU5Kc2Em
yCdrFhEYOfUYeENzyMvmlhb5tZXbnG1QXqNgQ1R1PpQdFNogyiKhO9OKry6cy9gpavPu9SsH2Wcz
JEQIlLLr+SiyaxOM47IktsZiOQor10+Dlrs3XonL+5tl+2OU3bIp8D4dCVEST56Q7+Tq1A8qs827
XmjmG/rs3vHlWV07vZvuM3HHRm3f27Fj+BTMVIOIsA13uHdX/1vRjHMEWgUu/fKQ1+BkXh7xytfa
FF827sLvMsru0oIDgA6FUSVxmi1d7OttfsjmYH3/8ihXth9sEwZy6S5Qx9vtiRIbLtPJVRJrSZfG
3H/Baaoy/cjuuOWCfnUoGkIUazYl7b3w1tRPhA3WsKVKzudFzlSWvbwl5pHljXfm6tI54Jo35CIk
n90WtLWCzgba4DGOrW04mBoOFPbgvH6jI/GwhYcQabhfd6952brukuZSi4NyaNwocdPkybY2htCr
P9GmakmQyM262bWeHyie+EkGMktPQDCqd1peTY+5poJoGTr5z8tDXTlVNEkgfxHMAyjY00SsUq0s
aJ+dBmnqj32y+PdS07oPfun2/zhe296qFW7H9CwAxnWZGPj3/LYC+m6Tt7yTSJIW2QmD5FmFU2P5
2cFsMxuyvKu1P4hmE/+unpxMfraK3mtDhBC69t/BG1p5pLOtN3mokq56BxfEmp4HRD9QAoM54ISy
rScZSc/r03D11WiDdhqSb4k2Z/2Rx3amvoZ0njp0uZnmoV6srv/dbbxkY0EbevY2mUwuGEN1Qx+n
fan9CJAm8HnYWlnfGV2fBce86HQY/SnkGnivo62HxTRpRWT1M79gsqZuiNIpzb9KxMOxKA50Uca+
VgLjfvnLXdnyYI3B0EC03IhI27//o0jZAs21Z1xeTsGU1R+QQM3voOn8h1dxC80BCZElEjTvtuIw
ejVIvQVd9jpzjlRXqqhZKXL8h7n8Mcruboc+5VqkrtkpMfJv9jDMB0Ud4/DyIFduIwoZyBkBj6DC
YG9H4Y8FQ26yzSjus9WLcdpI6Yp2amUcs3p9rXoIxcgNhkvrlsucOtFuKCyNFrsqSwzl8CA55Q45
xqhyI94adzeW7nJW9MCJ9LY/qJ7tE0oJyqUUrilOeZaKo4f8yzGZg/nOWsE1v3YBaduCPNzaFr81
Ls4XsIT87foluq2IxVrR3HjOMUg9531v2+LGDXi5uRmKJu6GYwG/f8HWT8rOahxQthndw5AXugmN
IbiFqL+2dhvHFt4+RRO63+cTavp8lJaAc5pIQccwD4bIXMRfCCXd4s1fjrTVMpCK3SS1aLXvHl2Y
qQVSgnp9arzJyCPQICh4ZtKYxoNeBfqtjHo/HN9ne9+h29DVJwDcnSea3IV0yyCJK39BecQ3S7M4
ibRM8cfUh2y9UQ7ah0rbcPD/SHFpm8AE293pjjIb3WuppqEIAbqpEurRGK3y0NViiFsfummnl/qN
OGb/cv0elMP8e10Bq+3OmEatDqVUdLW6xcg+at7YHRente8VBIY3RLm39GO2Sfz5cDHebyLJViSy
meruJkwQV1ghgms0BwUaUqr7KU3jS9m1z5NfomhhqLsqn+7tqriRZF35mOQ+W5FyA/5dyH0kDVCF
tF7TU2ZaZYBrQ1p9WABsd8dpddWtq/jKsm64J6J5rHcIRncxTjPYSWv0VnoyUjz1Jl8S0YsOc6i0
mO+mMVjmGxfY/qhv6wrwiX0DLuRSNdz1skxrJQOmjT+Hgd9i9FlWtyx1r4/yW4qSUiKZxPlR9/1G
Voigpyd7wR4QJ7P2gLfja9kezOU3rJXpwBigCHM+imGR1zkyEycX32f4e7ZsH7EhS58y16ncEFcT
5/Wrh+oW8Sg05A37sftc+oJNamN3jNj31Tu8TAe0MI1bImpXtuDW8qD6D6ObEv1u9UoRzP6CRv1J
K4v6qGep83bRTDM2h+JW0ffKXUKDklSSu5Luxp6gqLVAbotC5z1rVPMhywBrKC7Io5W1SRkuGCPH
g9M4NxgDl4ebL4fSAm3RLRDeH25nWQOz1tf8tPh6PcaiH83x0U4dQ9xNKId3D5M7lD/6ROAjVhjt
4B3mHmbtK189zLTBX201G5A8VEN322cSmmv0WVWcekfUH6fMXz4OQ68+vPyM/7//en6VUawJgIpw
DvSt7n2+TQdztuzGItEsZinbt6tTjsldoAk1flJY4P7UKCloj31T5/dz0prBqXGUXO/zFTonmUif
WketB4z/NHW217yvhsUs25DnHM69cN3WPWa4yQfxNow6LrmYSoKSMfgx1sjoRqZUUxNCnPCb2Oza
1o70cUXpvi7SRn7Vk960DyliPe7HxJm4E4DAN96hXwF93qeWObZPxpoh/5sMa5Z9QPnILb6nEmf1
MB1sQ6vCsdLM7tG0Vi9DBykBLoAmgb/Eeedr/UfYDoZ1cBpdIRuSNL3+T2Kmy3JszWnpjlklvBKk
Dqo6UQEn4v0YGAL2pakNCFOC+SFpyZPa9jKK8fNgwpJUqbGEWdlO4iRrr/F/5qmyxsOcGa3xhEzA
6kSdckd5mCor6zYj8UWPi7Ku9PeZj+PFQQazPj1mUg/KuGD/eYdR1kh9BJpTWZ8KN6iD0M1y246o
kqdZOPVY3gxhl2MI8HaTItKfHKDtCFUEJs5lKLzI74idV8O7YlS+GU6zXjtRL1v1c/Yogj8Yq7ZU
71vfR9+DBgvOHprCduMQ5DOstMqFDXCYi3n1jr2fC/ajnXTyTaNV3nCnaa5mnogxp+rjklJTv0/a
xC3v27VwpsO0CYd8nGGOm0+AtEpsoLqiMP5GAM2b4DYDfFneMgoKXTrw7vaHRj/G/Yawc8K1PKZS
HpFXETLEHrcujwvq2VkWBjOxVQqy2Bimt75D++OoULnAgrEMUqxqWi6ijK684+bPRr9YOmJ9bo/Q
R7csEFlLsJP9YeqMznuTL4CHIbGkyjyQihbTc+nUafATUmUavG8aZaj3gTWOZah7o1W44VppXXUq
XM32fnSZ2zfH2bf69t9Wc2prCZMqm3MjUpah1R97rw/4AL7qp/mh7gereyjzfjGeWqgOdVxqgUiP
iRryJLsveNXNL3AwTfPfabZy762Lt7uFAZZhDp9nk9rdXavlKJdk5WxMXxfAY/19SV9PcNb0Yc6P
mxSGukfffM6iFRmV3Az7NOMwhWOW1zQazLaef1FimMxDwxvSfay1xLfuqKPK7L22VQ3vqg4Q3DGj
85pHaTBZhMDTYuR39dyPX1pltPWxD4bMjdgzYxviZppj+rcqvsrY1V1xVzSDJf8BhYuLsLJnT7s3
tbJ/v7oScfDQLlc/mULT78bg3Vp30v8gB4TRnvVmMuFfBnLSxRq2q+9SGIJ2QEAjRum81UdaY6fa
zSbzS+WU03Iw0YcPQoT7tv9Tj1TEwRB51j/MmDCIO2X3jh723tL58WgJLzhSPEnkR8VTbIZdZ4l/
VD30FlZhQ9dbdwgxZt/JqrBKXI2uSE6rsQ7qOCocur9qTp/lR18vbQfkTzvYfVRl41QdjcHsPLjl
U6HuMnAn+TvbbDQrC2nFpM0BgVc3D63S76fvE7ZH871ZIa8W2Z5syZHkaLbGQQhRG8cpgWKH4AsG
9l/GITDKb/6iizka1yxArI5OrvfTqFocisK58icRS9Eb0Wh19445gdnwm8U/Wk7XPFs5KI9I9m6T
HmrXHYNDXmRpF6HL2TXvc2ytH6mRTMXRRIllxCfSzcVTsrSrCFfNK3JAM8HQv/dXOLDhVMlRg/WT
pP9sRa5MhG47tWtESSzpfuVannwajFbMD6scknIAxuGPsjx4osrsiMLP6LdhSjexR/dlmYl/wmEU
fVWE3GW5/sYQpb3cG3aJx4i7mEL/3CZqZgMkVTmuB1cWGkq1AQTgUYaGXejuMytrrvd1AEf4I6oB
zvR9bga3P8jRB3Ya9l3WDCGaZNKN26ByrUgO/STh4rir5ZWwHxAKPVi16PKnfE1mBTdbtdv1bUpX
yyOgi8WzKFuRhV4jy+/oY41pAS+47duD8HqUcldH8du6sVJI7HVz4xqPTaJlw/1qly6rqLpW6jnb
Nun90ENbz3/QV7M2HoKiqj8FAF/Gh8xYOhmKYM0eqmbWtVPOqjp3ah4aN5xyhjkU0jK+doFdDNGM
jQ2NOjsbxGFF6d59U/Doam9Fyo6Yw0aHE/fGt1vHfGiafkxj6eW+9z0vknx9i8Xw2PFiNWbbneZ8
8RWC1COwmfeJGyTtO/go5oegLkis5Wr3f/mjbfxIkKxNQ8nLlEQY3ExPXTpUX4khsmc1DnYVtor+
xEkTuvsVytX4pZFyniMqmKv9hKOL5zzQWRlFKOZ5/JU3q/MzmeYxP9n50BQniaM115LKOp3kKXAQ
VnlbePa8fGmNEQYHwKPUv/OrNeUUWdnqeiyTmwwfSmexxKPfGwJ75ob3uMIpRM3uG9BYY/FvCWPb
tpDTtNrqiwG2vALo3C5ejZWZdM0x5MStVawAvlUfMj3z+7Dok9WOBzS2zPW52f7mS1nnBeoUWqns
IWPfguS4C2Q7jJGOsMgP6SYOZmEjEOMw7/Jee6M1Vv9sdFQwHzRPNOkWDjlFmDepORBZSKkfrHVw
vmtzLxD8yUXu/LCxUysiLC4y9UFLHFWGjguW7M2QZKIzDw5mG7+MKTc+cZ605Isc20ocF8MU+a+C
4HSOJFDY1/aiiDi3GBsAok83ACTHeSTYoArsCMMWJ73phkd0VtYIfSzzrUikd6N6dJmBMRQ3EQLR
m2rbvl7ZoQLV16YnTrOc/yUObA41rcL4RmzL791FtuCfN4eIjY1LCeR8PrrT51qL3fwJaUf5rHka
b5Ir128vj3KZIwMuIyXfsvJNGmaXDvFsNjYddTjgyhHPepl6XzRHGQhtdk7xRtiNfQM2cm1AGumA
HfGvI3bflY/s1i1ma1oKykdO/mSWqfHQEA8+4MLW30lvae5fnuCVb0WqjKTzpuSF3MluW6QL3JRU
68sTcX97Z05Ddm8KY7qxjFdHAQizCSMAwtpDbnJ9NqwKq92T8kcSh7wistCntvj68mQuk1cjoBu+
AQIpZUMFPd8TRMk6Qd8iTyaR30E5mhvRSQI0V1ru4eWhrszobKjduhmWMBYKgPJUcUG8mbNS/qP7
063K/2WKTAaOMDPQP84tddLzCeG6m6t5GauTgGxzXzkDDRFjdT4svmy+CLfXD/lc2O9fOzV6rxth
n4O1kaF2e14Nejt6uZSn1pjz7NCZQ7KlNfotrtrF19qwm2B6XWoZ0Or38Eq5KvIfQ9Wn2eNNTDW/
/M71bKElWa0fX57SxaliCSlwQb5DfGSDEJ+vY6HQZaY405+GhHDJ1vQCOtD0BR179HStVxMZEPeD
SAvf1KXIgJ3srlTjKtHOU2AyHBblUTav3aY7gka7Mxg3qkIXi8idzkVBDYqCGiKLuwRfX7ocywGH
PnyxeEfSVPdTMJXiocZM/ufLi3gxFC8IHwtgBsRdxtzti2YUulnVdnZyUsOfDw4OHx+UPvv6YVl1
7Ubp4tpgEKARJEe/EEjl7nyZ0OShayXZyUc2RuOpt9JPNXn+EingcrfQ8hejoeoAYwuINGV7VE13
UwtgHHnDyir2ASMUgy/CoSxEXOfqlmz1laG2miEQcxRqaMvvPpg21+OQNb1xMuwEfwSDkFVspKfR
Ebdksnx29dkTadFdwDcHaNKm+LlnPxvG7KWShsBpWGyjvQdHbH6Teuep0EzT/IuVmcn7LGWix3Kt
RXV8ebtc3JDb6DQJwAQAR0HY4fzMVUbaCytj9JQKzx1lJo+wy70FO7s2CnBlSpaMgYfOtgZ/tPrI
s5VDWcQ86SXNAAQ7h4OOKsiNK3F/f1AP5XVEhxvUKG/kHkTMlag2jqt/GqXh39dWs96X9vBzgJZ/
Zw/y1tLt9wiklK3NwmZkMOTbdpPqUVDzZlklJ2Aw9V29+stBt9o2zoLslkrcfv0YCojq79ayRTV0
rzAu5gG80ELplfjXiUoQqfdD22Y3yp2X67dJGHBtbIrBZArbhP/4SgEiyIE2u/5pzty/+8x46iq3
DimPvJ/cNb0x2MWUsD/fHhXuYC58/uZ8MCHRW07M1TqBLFDToV9a8qxalPm3lzf4/6unfx6wTX0U
vie34gabR8TnfCSzL0kmAj+9L03Jq3VH/jbp+b3uVGIrJy2NP/7l2GpYP3XNOttfZ2VKQ4T8E2G9
pZtbOAfXgTD4VpS0/9/AFszmyEnmVN5jKbIaz1WWl8VpoNRDLSrAQexY5zgchxPINvljLAEuRACc
9e4ddM5svq8zGlNHw8sbEY1mkyUHikSZ9qk3lY+TpFrq4rgkljYea6Kb3A2DUp9+DWQD9qEuzYpU
uWh85zROWLxGdWoZE/ICQ5e/WedSiqdaNQgk1U7As+YXq5VFagHxAxmwUOlbL0UA8OgMydSGotSt
5dEpoTagoyzoRL7zOs+v3mVdZbnPJk6Q+MalbVJFxrSk4J19svfHrJKN9mFxAmE/sGe8+tHO87QK
V8tavpGBK/2YjZ6c3xoo1fv39DkBl4RGC0f15ECwb38V60wpgrKmjQK+9JI2SoqiqO4yuMD5YSW1
Mo6p3GxastL3fgGoY9YTMq7DvZ5XzXC3VksZRBjHJN+zskT0z8owPAkXX3PKcFpczJLEYE5+3CWm
8Y0tLyvskYVsT/rqYGUPgQ5P7aYre/3DVC/uJ20al/K5LxNHO4qkqL/BmtJ/id5MPyy53iK4hhQp
1WVt8/JzinnqUN3oxWdBPTQ4eK7bfMi9dX5u/0fZee3KbSRh+IkIMIdbcsLhyVmSbwhF5tRMzX76
/ei98ZkRNNBivVjYsHrYobq66g+tNkFUc6R2O66jsxwaXCIzNE64vkJzXvsu8uoG5mzlYPYd1eZc
Bbdl5Tnf9Zoq9Z6kuzI+UWmx19u0C5JviCcWyc5o7XyMgjLIVIZIiqf8qJyd4bVxOwjbiPsLEemi
DvqdYSwLtVkoZ/l8xO8iQDdaz/TuNdODtblBRHPBvzld6/m49DD4brLEtv5ZhK2qb26a+fUVpbVO
u3Ls1aqe54DAhm2Gbmrh0HvBo3DVbKloNrTMeIP8ab7W9WoXhwqhnCYNW8Ji8o/f9X7xk4pq/Vbk
WTEd9bZcnIc1pVW00+2OrnSjCpZkVah1PzeiGNKo1hwMeuZcGopMQm/RetA6jfaSWY3+XZM15XTf
Fpr+T61AjlyZWesXc4TWnzc9BlJ43fclaIp3G+ef9GGWTf+y+KthvDSwzgWNzHKl1FRI5ca+6DsI
zLq3VO9OUK7Obh0CAyM+6rC/JC23OVzNCRs5XMItPQx0TZe3rT3U/W3pzfkr8i56TmObnR9axZq4
r3Kpg/FXbibgRuVa6Vko5qR5X+y8G+/TcTbcg6tPun70+9J1rtsevOkt0MLGfiraRNxZducgvejC
R75rk2zId8YA+4yCUE/9zaKLoB47eI/lKwV+TmNFddkI2V6Zx01ANn3npH73gDI6zQ0H5QARZVZi
BKGBBnC9r7QSJjeGZchCUY5u4yXFinVvJlRj954Oay/K7aa2wtHSi35HDZ0qfebl/nddc1R5Q2Eu
cw4rl2sWjXVgPqHCVDk7ldVjhRCCOaK97vsjBaUlHURkLRtOjLKL/yDtig6G663ujLHc2oH9nqx2
jnJzoD9kT9owh85YUyfqUldYOx/QL6Ysnl8W8WL2tb9RLJDJ6113vPL8JK+iPNPw9ZjK3EHLxTOL
LBK0PX6YCy4MoYAwTkuQilsROUWqXnLurmxvWUJ/SA0et3vLyPt7qMvM7lyOIsahqf/uDmAJ97aV
24/ww9sSVXFVV9EqdfW9VxmNSAf9mNi0EILbZ2PgUz4yVB1qK54Ze6/ouj3S5OpTOqWVeWOtZmId
PWrWP0tN1AiJzO3sEIutxN1pmfQ+SXDMfbRyLRlh1ZbjHWle/WXqTFx3MrOYKcOa/ZNBO+wHeunq
29jM2WdzpL4fiSDrrWjwRpeZM8qq3i0m1wOPUI8Caa4730uRp1+K0l+CaByhIuNZY85LqCl4mDvK
MX52syTV+pPgaXUhqJXFCFtbGnTQ4K1Nu3zWu0/OpPwAuxSl4AM02Sff05J6l0s0N/bF5Beg+2bs
t5FYqim5ZHb/ZPd18HWxRGtG0unqm4GOoQLln/XXeWBOxk5WCL/jrmCqITSCZMn3QSHMb0gXoeLP
+475zAItNcKyCII1dASFTwCJNNKPCxX+hITYs5a9KXI/iOiMKDr4pjt3uwqI+E2CY8P3elEzz/C8
mENmFfbKin/tjyrXazsuXWMqo9FtQSO2pFAPTgmAem9VUM2iPPf8H57ZmW+evepamLKFaaSZvOUn
VQ8CzM48E4D7XANPGCSOs8uTZR7CEQdlfGsJ3v8kk+dZlI318mcwLuaXZMF2Zl8N4/RpngVN1Lnz
grcqXb0Xr5kqzGdnVd0magLs5PfTJCLo1IW8zoaWzo4GSuMLPlcm/3dBoHqnBqyldn1qyDsIo2O1
m4B3X2ltwMzAYOP+9T3Bb0RNo8l3U+pwYfDkGwzus1b6ITtEf+ptt/sxpNzdoB8Ks46Shstn3/va
+sTKLZ/GoXG00ChE92LiMNOHwqMOGwqRWndFKj25D/qhaHY6oJQpbMHGYrcD1+xTi7PcHBZLtt2r
OkpcLGbSExjmoqv2IOWye7GMiG6qTGTPul2M2RFCmRPz6KstSKhe74TDkrjZwa2n5qXqhIfu9FpR
/Z9NdL7Q1xoJNLLgffks6rreAwhIql3lN85L79EVDEcxWFUkl9V5zgdtQQoYcWX/oDS79VBMrazP
muKE8OlTl0f+oLfv1eqOSMuhXPmjXVtfRJCOZxoYiYJ0YEx0YW/EsNZfNWTIHA6LEXBuEz/X96s3
WMywJtevVq0bSZi5bZvswYCW+pFWJHIIUpr05co8E2WInxjXct/Z9YQ0h6vKyOib7ppOwVqGYqky
1EhmKlQRInTDM+LgKw1q4Lh3SDZPJcVpp/dDfGj0cjeo3s+jbvKc4agm5mxfKrsQUWBj4hdJbVx/
IY/tvAk05T7XtIAfGzuYB/pdsxhDEbiqDZt2Xrlt57L/Sdlq+qlT+giI2YP13vUABK51vdHNYzbP
3a01KOC58KO4NZWwaQW5iZvTx+2a+oXEq3ury2b44iQmtB7LqOYnHD/75sBr3Xup+sX45COu7oXz
QoUnhDhAmlvUq/biARl4njFIRuJYlEgUGFLP8E7LLKntqTdYtyq3vWFXOwrJ8XZWzUhPSjFJQvQ0
IBLHTeTW0+yvS/Lj6SE3miDFMKIqnwt99FGclrVpXKm2WurdvGiy53hw90XW7Jo/zJUQuOuEWr64
gUhekW8NWmI6OVU4KhMvVBu1tTk0BqM3j2oIFi2LXOms9VVh+WN+nLSG0wj2NJ+uutkpl+8Taibr
HQm4re0KK5uN12SViL3ytSK56vtyUgdmqaqPsk5dFhTvPODLky2SL0A0svWBxKFoP9mOJrR940tb
RFMgCnnbgQcanuB2uv3O1WcjiXvTruw2xNCR4B1ObTH6+1Y38zrKxJCln2RX9DTEuU++u0mgkne4
xAttlybRmv2o6wt8hrkUIyQwrpE7YEt2v0tN4fnvySa6dbA6c2z2tT/25fWUupm5X5ANUAc3KU3/
1qZJN351Rn/Q9rpfmsEBF7XB/Q5haGIKDG1Nw7TppgpfXjHGSQEc/IvTYDl2H6SppmK1rosZY5q4
fhLsH/Fme8ro0rCEytHd1ZAD3XuQHfYrz2xT2zNJhZuFqUyaKdIEtlsxIsjBcOMOPS8dFKubKRaL
0ZQ3i2ZUPnqAS+PfCgfnw8ibC8c95CVtWq7rlnQTdHtaRHoxdfKKJMJbKMB0XbMzeFot32g2aNY7
kkQrAAgzKfxbjwT0rW/B4W+dyobLsjV4fRR22/Bo06izfcantUpfJ23zhYk0ni9tVLft0L47sESN
iAJyzx2X4kI6o/U5Tsu+k7PWfl3rCcodjjJdcGPzWrXucfbTqmO3mpmks2Y32j3iPLjWsRVtky2f
+Xoa7GXeyipuCJfzvSFrUj9L6xf/BkfkJVA7vwbk+rbg57XuerzGqtBMnNa5AROTi0NRB466gi7h
oDnJG7z5UZs5dsOYX08qTJ05MSKg/HZ9aADlFjt/4Qn7UtndsKK7sXrufVl23rRTcsSbDjSCWn92
vaR7FcpmRfZLDo2d7UF4+f51M8ui37epLp7FoLXWkY5ix0vGLwd84LsMqNU9pTWDH6oaERw0ay2y
JcTGIOiu3aYN2gvlh7Nax0ZhZsKhE4HWB9f8sSgwo4Fk6JMqY5X15qvJu/+drl/3zdem4gULzUtu
weflDnoY+ibgSMkjgLXycbwu6YWV0MGJl0GzIrfz/JeuaZoLxY6zkhRCWzp3EIhKConcvR9HcZuk
VTSzqzgHtcU9seLwF1pjlwEiQgL3kujB+UdRaN60IUFQe5ArTyZR9jIAwFLlsZUorOyyYBL/+Ci+
/S1rl14Awg4g8TZe40an/fhZdkeNhoZygZoT2rNpNrAbTQqitSgvAd3P9wUsAWzpUDhiUwCs/zhU
lyTjaGAFE2t12+9KO5heDaMfdrObW+9J4F+CGJ6v2L/iy9u30QAAPv1xvNFd7VGlUxG7gnBQqWVp
kAJs9NuxbrQvfy6F/XYs9OOoJILhOmu8ZZT1gsQ1ilisIqULXrR1tNF/XrM5c17+diw6sZTpqS7D
eKUC9/G7HH+q3bqzqxg9Sut6oCdwTwKl3SykfBeO8la/+1jf25q+aAHChqFar59s+tJcl5J9UcX9
WOfGfi5z0/2W9wkANkUF61F0KGQ8mHNSFrdz1lbP+tjN89Vff++mZQ/JhII68eRkHdVGtUx5EcbW
0GWYOmbTuzFCFAsLh2vzz2OdHzsc6JFARyQBmD3Aqo9zCyIHzYWM8mOn5vQgB9fZeTJ3D38e5Uzg
GgQCSSV0eDxSN77lyTAJP8E1a7OO2wVcEtUzmhS7tdbnIgJX57+OAU7xMe+wvA/bRcj11kf2TT3w
tCxskrJU6Vdq9d03Y8lGxE5LnGt3IzpH+S7hRpXXZOt+/55oxaKjSpSWQbkLMq+Sr43Xef3e6eXa
XnVSHyVC4VO/vGJd4sy3AYlYsrdF+7fWq///YOgnzKwBlGY7P/+tf1sQWdF+quN8aqZ9kyZJRDL3
RvF/iP88t+cnEel64gsnAxokx+TjSFbu6xM1+DpejDa7Mzz1RXk5XybWT38/EPJcBBY6PEjfngAV
cttvDZ20PQYWs0RJovv7hrsuyqASXtgv22/+eAwJl57Jd9E8IISeRE4pSyonTdXGQRM4d1Csgqis
hndknmVMlmntAe/9+vPXnR8EOBhbmEaThEv8DF3CI7uleFnHSbJ4u8lKJ7LJ2frrxaJ+Rq+dQgg9
MvqcHxer1DXkbwqvibHhyDE7WsbqOuNIrDsLOY4Lwex8FrfmFYxWm2yKHOVkD6YO/Kq0oUK3BS1/
p7kt6ifCmIarVA0ppUDhGBWiV8H6txZVm2sYUr78Bd6dPXnSkLEFH1bKqY09ctwirAXNmHDsfVNe
CF9nm3/rFnPG0HHbTtqZDINhu0oH+RivybqGdgI8z0+CJtKI0BeGOrvNCZCwJDfbDWBOZ00mZwWo
47n6Gq+yNX9JWbtRPbUuToNGT5bczU9/uSEZB+onTB3UPnj2nWyV1BJIX2iTiic7X/Z60Gg7z67t
C3vkbNtv3Gn47hxr1BeMU0HkjBpJbug8oGYUEb93Sbl+Rqlm8i6AFs62IiK0MDDASCDGg+TuSexw
ZJObS+vocbLAlSnGoI+nCo5rWDelCguaXmm45Kn6+bdzuMlXcOS4zkGeOCf7MCipc2CmIOJ1DMRh
c7+Nuq7K/3qltpDBDILeAj5zOoesoTVVYD7J/5FvHySF4UErL+E+zldqu0qYQHY52KDT09zk1GVK
vxli29am3TqNXgSgYNj9ecbOF2o7RgwDmo+2zulbpq76ktJ3P8S6kF5UCCRNl/ImTcsbHwB5VAn7
UpQ6P1dM2ZZHGpurIdvkY0h0c5vumORa1Ippfa5FPx6DVIpD6yVWPJbtciEEn8+jR5oDAG7b9rxw
Tu4WSG6joXRjjoshSCMPb+sQuOz01/NIGs5rEKACMYMM4ONXMXkWmgveGKNekf7ycov0DeWWtI+m
GePnK1qJwZPRtPYlheTtD/5wdW6xfgsXXDJQjk6l9uchmdpZVpAVVbv+0q25249Zo2701aivVrJA
dHbLwnk3eCYf/7x3zmd2GxoNSnY8NKd/k8D/5DxjWxeFGvIl1gOu0KqZ1tgs6Ar8eZTzkM8owb+u
r7wW6SZ/nNmszIQ51vMS58Kg5Y4+263V0yUOBnXpTfq7odCmAdMKvAvzyJOtafi4SPDQWGKzs+xQ
l1LsVz/3IpH4lzLks4cHy8Z7mw0JsZwNup2S/8wdwh0tOU8BqcCoii9wCdOO9q2ryQidKdxukl4l
D4Y3OV/nTM5VpKdj+5dAVC7QfxFRAIiYXmAiH3/CKPAqXJBTjpcM3svBnBHU/lrp1Ku92hnXh4XO
ZX+B//q7LeP/P9TA0gbZ+3FMa8zNcaITFvs2dUF9guyIwYb310ceIAr67tCJEV0/K2WslPySqWIU
DQbIvm0FPftqfPnzvjyTf9vmj7sGGCo3gQ3F7+O3ePS/G3Qr5jjzMojZjTYQxRJnXdQ9VVp7Cmtr
NB6RZ1kNAqteJeHqumjdVV6qDQeDBpA4JpUAKJu13TKGoxRZuYcPYBSXhDr4JacxAjN7igQYDqHx
d7KvlZb3NtSVOWYjL8+Z4Q4/q3bOL8z6v1ImJ8NwTIkGIDEBN59mgXjxlW6GTV8MTNdI+d8OZEij
Q/sJs2yY2qjUZZ3vkM9286veVuv3xUQk4oA3yaBHreMnl95Kv9luQMMcgrJNMYHo8XGJjKKX3kjf
kSS/8Q+lq/c3aJiKC5ni+R262T2jLMQbxuYBc3LDeKWijZYTNtRkZymrrOdGJEVlBmHWI+1xB5hE
9TdOTsviQnD83QcCNtxQSiwtEeXjB5YJMKg1KWXsBWK8oRT/FBS1+PtDS6pDXcve3psUIT8O0lhm
uixFLuNqWFH5z4x632uE4T+fp/Pgi6QsNzXxcCt0npUMJJCRtF2hpo5khjuYZl4RehgAOHsPH/q/
lc1FrQsQNIWQDUu+gZQ/fpSNsbUs8aSIjWZukG+reEDkq2lfJ7BhL4ie/bvPPpwMBgPxz5uMLYKa
yMkMlk2CB25qeXHR+92vnOZLc5zGwdeu9JnIv4ODp3nPY2uU7xYKelaUIZlfRTW2Ch1dW6f8kkFK
oKa4pln9wN3gdY/rXHZvmmmLMerrMnvG2CmAc5/3k/vmplbxSR+Ukezmce7GG3MsyybKeeZ+mdWS
+ztaFPUP2uNVHVdBVX2yModO7YKxgrZDKwvSi2OtSxsLFFgcwB56mb/SV7IxyqA32hyEK4P0s4Lz
9tNWY2V+xyCwruKpWdP5yWx80oAe/veEEaiW288KM83+ZuLxAcLKJKvdTyoZxsg2aDGEs/TmSzYz
Z4eSKbdJ0zdv760gc3Io62lasiK3nFgb9TfkOW2i7HzUyg7GY4Xbq9eJC/HvbAMzIgGWigwLvZHr
P+4oJ3d8NY+9G9NwX43D4BEUwhTCWB5ZKp3/OvsCV0/miLY0gFWLA/pxuNxeRLWCd4orx0fXoQPd
MtbJ9z8fyrNknUFILvF/IaBvl+nHQbgvxmzGSjvWsJ2MpsYYctrQ5nhrl1n/qNeleyEKnAU0BrS3
aeQJx6k8lZRC1iHo/Gzm4RjgLmEn4FCQ6jYvLNVvR4HsA+tn6+TYJ0u1ZGUADzPQY38u50cJVPJt
XdJLhKzfjYIEASrWlHUdKjMfJ4/Gd9ZaEKbjzDL7q0JvVAiu5VLX4XzbwY7i6sEGesvBT2VJzSBd
2G+ZE0MzN/ca3deoMhpwArZ16aI7/yDYN//WmKj1gF4+2XIeSAUOv+nEQm79QgkLsEDP90KJ4vyD
KJhRQeV9yIv0rK2xaYCm5qj82E5kXr3qQYkbm2MUXfkDvR37+c87/PybuAYczqzDVcC9c7IVZnod
ixS9H28a6p/A+ObvVbleUmL57Sg8tC3L8vjrVJCymfqh65LFjyfDn977OZtuDC2X73/+ln/P/Md7
hq1G7kUrj/8i0vBxx+F8q9uQ8oOYajAsQyj4Y35YIaP1ESxFy7r2rNX/OUqj/CfR+rk4Zqk+fmty
qHYHQEDKAK1cJcbhzz/rNwsKP2DTydyUh/nr469a6ir1+6TGGrA0MvdRLmoermqnLtXbCqDq559H
+81UA9hGcoqwSOXkjAk0pHPXL5LR3NyJOC/OwUX+ZvfnUX73TfB+cLijDg/vbfvn/3m/TdnU6mUy
BPGCQS9IyUKPJWIH4F+n8UKOd36T4cNBqQpWAgbfvE4/DrVlDqBUWFTHLuqjTyoWKmRUrnOhN6GW
OvpPK794CH8ziza1J8pOaNFsvIGPg7Zd1epQ0JJ4AoEadXpVR/q0XNI0Pb9ecMbavODA8KBdcgqv
z4AmjoaVJHEGs/m+zfPyO6rt6GbPyCT2lIUuXGe/mUoSy00W3KDbAPvt41d1i0xsBxWReEynINR0
VCn01C1edUqRu8AQ5k27zOKSG+Lv5hI5RjyxMbeAMniygLozzFmyFEncVNzUvr/ox8BUl7hAvx0F
Aj3CUh4dt1Mp2hW5EBufgiS2VPUdqZlln/X+X7+ssWrGLoXLhnI/fZrtR/xn29e68EqydC2epW/u
lG1qh6pyy0v5Mn/KSRgjg0IufqMYQ0Y7mbCsh4TGpabF0jbzSJhOfahdBYNVNd/+fIx/tyH+O9LJ
jaY7aIekCSMFHRpnHkIXN6nucISn1q/BoA3YmFaJNuz/POxvogfxmQITBEKHxu/JpWM2mNBmBtNY
zXnyjRqCMUTLJHoVuUsvvv71YDDRMG/ZOpP0l0/SELJgHO+o0sc2KcijZbQgaJu13k2D7lwoKf1m
D9L+IbOghEa0P+UqqtxSAIq8JM6lSFCL6ZFakO7fyvtzj1IPp/jCZQo38rTOkAe4Yw3S1mI07YHS
6gXAdHeSV389bQFfgtA76dVW5fy41UetbN10zdPrxBqqzUA32NetsG5b+hiPfx7qPAwCQiDG8oCA
xM++/zjUNOUz2Fq1xpPM/rFl8jMorGelt3ieVOXxz2Odbz3Gwuphk4nVN4TFx7HMHtOvdF7WGGKf
RY8aKXkk433UkIJl9+ehzncDQ23C2DywYYafNj/X3M390jEpMFbuEgkggrtcjX8rmvlvM0un5oTo
AXXb08572rVkVutix7VmjLvWy76PKnCBRcr2wkV8/j3Ud6iUevyHItqZnNnSwmUxeJugUqMe8eMr
r8tgkBeqLecLxD1PY46nCbUk9Bw+LlDpJXmGTZoZJ2NmH7oBW9lA+U1YGeqSwexvPgg7NgjMLBCt
cG/75/+J5vS7G68W0orhBW+KNj64Yll6F/L581GgBm7cZaaObMLbYvB/RsklYHdUPty4pMiBdpj3
6HnYk//tXiPv5QkE8xsiHe3hj4Og8qSs1iu8eMiMX6OT5ld2Ke0Liez5bcEg2ydAPCSNP21dJemC
wEw3eDGCO80cWp0GJ6p01SeeyBq4b9RRUBUB9vm3yoCbGjturHTXYSPyIjrJW5ZRM0ohQCdIMfRX
mTc961OXXPi683UCdEV2TqmPegK4qI9TmPgVAg7dSJrS8V4QUiah1uvThfjzm1F4rG66vcDdPQps
H0chKmU1paUktlen2c1O20TpAKviz9uBEgV/zsccYuN5E77BXVNPNE+OkQ5HqM+6PImrUXrBTitm
z7gaZiP7huDC+J720v7R2K2uHaxs3OjgCPn3/mZuFqygTxwA65FXzmZ1Z+YUjZ5F1Wnz69a/1w5J
kUzWnUkTuNmXXtUkTzxUfXe/6IkxHlL0oTTISLo13QHQ65yDT1ssg1RZU1AzzBbORdqUw3IDjW1Z
j6jeTNARgzoo96pLPXunj8IBsp6303CNfGdl3DqrM7pVWLTdUO5hFE7rcUKxRl25s1Ele0wrbfvN
1rTlPV9E7cDgQ1XuqUNDzr5qLC1bdp5IAIvrq1VXcjfJ2VVXlTIqJ7YkBZfIGWpBt2vN+uF5xV/a
gsjVD79ELQdx17YFbURTjOnboiGcvZv1RKUP42JhelDDRRU7RRRWsBgAFO+8Xjivsyu79Mq1NPMB
P4GC4j/5pL1vPMgFD9Izm6fB5Ivv0sW0yoOLanR/NXm2WvZBXklUhszKDuLZRvus2CGlX61h22ho
RRnFiuyQV4/T25zP6z9FNyIdpampcqK5MJzqWVr0ffAYtRaodAQe8IoVMByMrlB7lfh8WlxC3Fog
Nb1c4dcIQ2zu4agh31Y/wV3MgrsMBmxNT8LQ5D1ly8z7sfaaXn0dOimzG2NEHPRoY2alfzY9BR1s
xMFOu15N1+tDiMSQzaCcOkV2WJZ8kVc0gfvrntroJ2doh+K66R10BuEfajVAUVv6OzUuxnQoGuxM
EN4TlTwa9gR9pe4rp7kuHMxnr70WZPPOIZj2UTvJUbuyczQqdhmw3eZYVCR615ppSG4/m2W55dm9
/pxWZzLvPWnAk9OAkn4VuiN8agOOK65UJ5px7zVDinKVWXQzciqWesqTxPUjsPFZfm/PFBtuHTUY
0zX5+FQc3QLhrF0G/BSJrAXvVAfGokThYO3sBr3DVZMdknh9OdzIWpZJtNb2iEpGa6o6ElOipeE0
WIXcSbdwYEE52jiHqh9QaupcrG03yaypuh4SbZZh3pWWuLIEkOVdidLysHcR9FvZK53eRyTsI5QS
DTvZ+dkLJMubAk+S0Zr7vrwJhLtah0lXqY1Y4LSM+yWb0/nYpg6Uo7AJBnN+DGgL4Ve0JLq2Rwu8
8z4n+J8Ot8Fc+p+zsdBfUB8MgihPuqy5TWckF0K9QsI0HC2Ig1GpBPtpk1KsI9+dtSRUKdydaG4z
o480XmwJBWBXFlFOJWSN3ArmDImKncsQLG2AdyMFmYdm1YoX0+i0FxMVmOIxxV/MeBOLquWjwX5B
bxpf9vXa7UvphU3ZD/UX6OnDtJvBh2s7e6lAuvdu6k8ThGOnWkUkcYBuw7w2sbzOrMX/7HjJ0h5z
afcWPC2a4N/GDMdPqAawGAU1w8V+rsas+mdyOqM7zsJaK8gF+vwOUr8on1cP4PmDB41muRooeIhX
dL9Y/3wI2vdem1NjB5UugGlhLFgU9xgfPBQjZrqHACXBr4OzVsmdgaFkti84x/LbOhsLXm0Nx/1m
RkYWqjdc2eF2GtcJ1gMQvjaCClPNx8241N2Pg2MsIaeEKYS+lgVfCMNJeYSkOYlw3Dwkr1Yvscer
JPOC4RBU2M1HvYd3+S+6Gp0fjcuUmkh2KnRStSUwUGakCKhuvRGP36e8d2FFtusizCdXW1J1nNJZ
Xw5WaQ6fVOKNy0MK/6zf53pXdbuZpcSFvV8Nsa/nTsn7vEwT2LhCw7Aa4bJx0LEYmTR7Ny1ag1il
I1r7lqs2geFV05w8ZM5SymvcFezuppLDuMQ1unPaQzB1pR2KbPHM23JaYH4NViCH2FeJud6ScDvW
98R05Hslrdl6dvo+8N7KzteaTwn1TP3FqLKpjKtJz4cwU9JRx9pshvtCoV5wcAu44294vw1OH439
6mg7N5nXhTtfJtD32SZIXSKa6sPLQ1en2+nw6GpIPL7QNiW3KT00HWLFh7pPyiWSgzaa93idKHXw
l65ro7FLVzaWgtZ79LvJxQKzWgf3MxFrbL8pRMo0L2r1qoGQ1yXNfKA3Nr562mqv0dT5iXc9aLQK
CA+pymIOuPHkKrfV95MUo3kVCHyZv0Kvq8QhK6g/HugoVIYVLqWWZo/5iuwuHJDOqWgy2Zo6SIdX
NiqLPPjR3kvVl8xBQWAIzTXRyp0jiJvQa5q2fwiwTxmuXSLhA1SsrvmmS5EmOwh6PGpz8oiftK54
Mo2lr9orMGI9FmRjDtgSNmrj/LDztFchkhyt2FXEZhqniD04A/OsrOont08/3wWarwXhKmo8JrS6
MPIIHdpRuxmKwuVfXumt7J0WxccQJd4xCekCOhREBj8lxXQ05UVBu5qvnVMLJA+HFv6jUr53n+qD
W8SrpwrMKitbQ6+91odur3N36kc3WMlrilbHZztllZYYZq/lRPxLfvWomalaD76knLlz+yzAy05l
HSdJGtPRLhbtXeTFZD96a2ngjZkr6/OYpmP+VGh+z7FUaLUQzbTeGr72GnJ3WcgeaeYXNWte8BIA
codgR+fQ2vuVoFGBsjwygyi9uu1RQYT+hD+UDeOQH5lw3WeehY1jquEtvq7aZvvVVPIN+UcwOcRf
dQvQwNbjtStybTdCrBx+5Eve4pct5uYrtMEEETKQWd8knMBvC5QutVfFhhtavMkkHqcQ5mDImqI8
5CiI/8ByNJd7E95Z8exkQd7c1mndmySHc2e2YbVAXtptDz/sJpq1zd8LWZTivUE1Fia5OQNPl0jV
oBiwWMsjfUYswptVKu1ldU2ISGHGPfbmgNHtnyWP/X5X058tYJOK9b70srHaT+U6tHfLPKfTnafp
s7yC6avfAvjG0C3zxqJimjXxPOiTTZ+4gCl3bIch8SIfbKUeQWeHP0V2yS9CV6F5Sh2QmE86zsru
0bel8x1Vc3bbNGRN9pBkrcTETUOZ7JYy2KxuyI6VuOoSM5f3lV+IJkJKe/WOiT4Z0zcP0cbHWm3y
rDgoucuxVUY+P1rzWP/yB38wYmGPxrs2B/b0PUiS3tw3OL6sLz5/qw8XUaTrp7XWUMPA0jw/9iSn
sYHwiRPBznAWcreCWNlN3SQPY60A6w9mS4Ek7MdOYAfU+YjDXlto2QKx6GGCRVCUEi5bK2nz/aBr
1mvqU/E7SMzbARCo3sb3Bi1S3wtrzYb0PNl+QcgOtHaMLD8dsy9WtvjWi585Y/c+jGwGSC6bwZHD
39d26bDJoISgXub61hVV3aGnWdTUJdmszlNqT55x37Lh+lc/7cxp3yeNZh8boj1gDHd1DrwKLVQ4
SlgBN00NjxtbGzv/H2fn1Ru30f7tT0SAvZxyi0RKlrvlPCeEEyfsZdjJT/9eo/fEy10soT+CBAEM
eHaGU+7yK+NTbra5+wy7bqwfJQWv+bewRVScut5VbPZzAbl4dErkuwvUZPsH+KqgMTGDmAu/G3S9
OgP2dfSPuiKU6FSlSYRIJqqi6vDcoPqm5v6sxiX6LnOcKv8VbpT357KfVxpDCqzicwY+3ERhOl05
PbEqRT1pLyGKJbjS6sOczdHL0Ajzayw6SKJWm87dByXFjiKIFYyAD7GqlK+I8LHhitar1XMUwSL2
R6Dw9cPURMP8sUhip0QSlmoefJbR7IrPljNDJfV7e5Yi8BVo7mevzNv182LZPdtNmfXxtVQrxFQz
qMDJIYqz1fPhpuaqX9cOXl0JT6EtrUTjX800RdWBuA1EcbR6yXEyuIb8ResJu3jc7D0XnetiHcry
wMvouTp4mG0JZYg/C+7ZIg5Z8FWc+3Z14Krywr2uqKvCbykhMeyls9tkluhW1ouBnNGsvkJtq8o0
mxzDKIB9TwLgROK8ur35Yi7IYfSqtuwk6TLVv0ieGY8iK0gVPO1U2vD8+R8lG41skI/fUgpIKVJr
VmP+0xecr2yeuyPGZtEH4rXxr8zu9/hJV9UvObKr0eSV+noUQy9HzjBp6sifSduzOj/kibJ8hP6P
nDXiX3/drxHISVxMEqVAyngUcoDm0Mrb1P6jqsysMvI8yshG/JB6yEDPvW18WAxkh9B9+VyLBKEe
pVw6pLLN91oY0e+C+UhhjIqYZPJsKlZx3491Y7DGIIBKv3aV9AUWBXaIqdjzbnsrIG+minYVXS9g
AqiBbYX9FDebHKF4UdCixJ35szv3f8eQWL/WiBE4fq83+a86T9bJLwkWvnh5rHqHNVfSf9695BQ2
NQqBtiW7pps5o8mr1oA+lQCp7NqfnVycOb39GbJWe0YqYgi8pMTXI+2SI2z3L/dHvyrfyb1Ff4IW
Kk1AmnGXe6ujXzxVE90/QJrLT6QryvPY2uJcoi30kPSkb8DEkMy5P+qts8SRpYlKyZ1GwmbOLaFS
7860mGItfy08ektZMj9pw/CPUZPMwif3cxvVmPuj3jhHcF2phmPxhPTmtszWDWqhkFkpgXB67dRH
DXFg4cx+hBjs/2Uo+kfURaW84rZVPGUQ3RtrUgKnidwTwk29v6BDQD0h3hMUvSrqOeBLKSV7KmgN
Tu2meGgrjlkoyoAsvRgRbR+xPDBWtdq5/W6NQjGZqjisH+pAm32i1GpZcS/yxSiJHCuY1wdwSHvd
hBu7UXpDgkzDKlla5lzuRkTAsll3MfVNKyX73sNt/TKzkkbYmtjJKtPkUpJBuFp/vL8zbuxHyVyh
YeKC4eEVuxxXW5sVAF+chSp+cNDsRBFmw4zwkGWiiVn12SmetelLnvRi58K93pPUliWmB28bSszb
7iCYBbtdqIOEaLnPhzZP5u8DufeBgtEewOsaCcMZpxtkW4CvDPmWXc4yUhYIvXNehYbwcErF1TSf
f8VzF6cvudr2VF37XrPCBOi79ahRK/62kPB0Z+FGPcI2toGwChtR7X/cX/0ba6A7HEx2FScTMMzl
77IN2aVCSz1sVTSf6WiNsd/RhiTPJWw83x/seotx0YF0oFslMQ9Xx6WbDJVeeh6uk4FWUje2nj8g
//M0owKATpGhJuVLk5XRsrPHrk+QTqUT/hzdWRB7272dkC63LU6KYdUIRcrckBfw2L374mEUj5Kl
TjMYip6c/h9RipFnqA65WRGiJqJ8z6s0OhnLOmA0Eu1dPNeHRmL4OPSmZKVzfi6H6vAThq9JUdKq
GzXMqsx8aBBn4oZYBRJZKbTkAtIqJYx330UMTIkQjzK6TuzkzcCF3kG8LYtQz5ThhLDb5DfFEr23
5+gwCgx0oKTEmViOX47ijBbqNmhyhaiq2L+NEnK/a6ziZ+QO/XsBnm9DocogOWAEPvrlUCp5CweX
oSKv1Yli6TS4bv77/saXq3IR7zAIf7/qItKBGPkWbuciuta27srnygv3E5rJ+noEtEBZOM+B4zZu
be3pTNza8sSQAGPArHCxyj//YzN2nWZ3y1QUYTmv5V/TUKxPToaK1PsnBoZD9iBp33vb8JiGlibq
Ki3CZlSdMw48pD7Lwn86AjZzzNX3j8eeAIlJFQtg0fYgL63buGWalGGaYmy4rsWPjl6n3+dj4GnZ
f/cnd+OQATZT2es8itJ++nIJrcEeenQm2RrusXTm+qE2i696QnTcGHp0Gt1moaomdm6RGx8OwDbE
adpPkAKMzUuxeHFf5ciMhblSuj+bkcuQXTnvhYHXF78M9aELwY8B5bFNqYTWZbkUBgyNHFrsSC3/
nFRG/tQ56y7HVz4im+1PUkRM4Ur8irulUqwrZR11iZpQoCu1+iXiHb2vWijJU+F3MOeZaDN8U9ui
+wT+sv01iWacAzWKMSrh5s66I0SQ5WuVo7Pnp1PsGY/L4BnFU5t3hv7oWquCpRJRp3LEd6UcTk7a
59NxWGkrhLyjjZRE54idc/Iux/VVpJXXB14j6e49Dn3/d+J6fYboBh/kkIMTWU7UFdB5zQ1Rx2Fd
9bFzoD1Y4lqYaslygqlPeoa4MaqZVNOj/FEBdaIdLMi+LvjOlYACdbW2foIbXL/c35c3dojH7aCS
p6FGgqrF5b6M3M5kj2RVaNGn+YlY5vwZl6Y9A9O3JGzz1ejv03eXaCMo/PJ4/HGDaOw8txj6KkS4
zWieoLS73isuPXRn85VSu6/q6PSGNARp0/WJmPpnPTXi8ojIzJIea3s0/kXGtZ0e3KhtBPXZZU5O
a9yUfyuQa61AZMD5/+pHNekPAwXYOLi/Tje2OBo7cHjkKwK4bXN+S2R7I2pvVagoufKzYA+O4NlU
7bTYivVuJQB4faRVIFP4F8PEzZOFh5u9aJQnQjwZh8d+zuJT6hjNmY6YsjOv6+/PdYRmCrkbaSMI
ussP43TIXxkU4rghVts4oWUyGCh4lVNyvr+A188WBQmKAgxGgnoF83AyL9PclKtoJS7uD01RoLyf
GoafRziUUfukgXF/xOtPxvVOPE5g8/ZUbsLRGlXNNl/sIqw5ZwdEzWqOHY00HMT3EDrXt7uEZQM9
A/gBbm+7iugpl21kLmWoibI96suHqqkOeExRHJTlZNxJS6mcG+1c77fW1JPsOBWAEzGpXIE/TlWB
SVGMOUgZxmme+cnoHlO7MA+aMF9H7vmd9/LGVtGB3qNO7pBAXskkVRJNXKVuGRIqJMeyM5InMyne
TfmgZmXbcgiibMg5m4O2ol+nIdnXhGiLYLumU20F3oLYMJ/zcH+D3JiQlAuS8HPYeWTfl8s3jDGq
4crQhGM5z5+wYosfoxzXlfuj3PhIYB/524GiYXu9BVa5yB9BLSubsGvOvTayaFU2+eZMW8dQdjbE
jRnxyquOxDlJiN0ma5gTQrUaZcowphp0FuAtzslSLF/vz+g69ZK0KVIulo0AasvEmAze1SizWbeF
DJfQPqeVpRXw3qwag79ZnZpDjk3XurOSNw40WgC8g0AHYbNscXCdI4YKqeUmbItWPc9Agn2rVLwj
PgPvBpzzVEE5As0is0vQ7Zdbw8jUeHC7qA6TbFqPjSX6YybGvWDmxoQ4twS8JJOUDbfl9jUBbrG2
ehOuPRikMhbu1xLw/IMxZPa7syAeXg10H4k5XKCt/fqIZjVOK40I0YHvTkQ03qEUmXlYNBxF72+P
G5sQtS+KACjTISayrZlJ/PSQjbUIDVRATdDtnuKdFkMMe1WmWwPxOEr1IYw6kEW5/EjznI4ZGv8i
xPg0Q/1igiKmKHuZ+K1RPBDMvFuQ4oHhXo5SFIs5ej1yi4gnqx8TZdVdpFCBtO0s2/U9ATcQgiX4
RHknbbk9dVeidTzrQ+hFWew8GvOCOHqq9vF0WhQPMcp0ccReWHM9OYI+XhDU75DBIu26nByutXRX
l3oIu84rwpFYgf5AXaf5TphxvdOlQRdNCTJwYO3bo9u6fduVszqEaMiLM12ZwYdP1h2gkO9Vh29N
ifjYdjz+ARchf8ofj2Kn2wOVcHsA5JBk59HQZ+RXlD3ey80J2fK9hyjCQ7VZOJhoDvDHeAwLbSo/
KA5IA0SaLQNFNgWG9/0TdX3hksNZ0mgKFT3EeTa30WhYWdcCJgpHu6vy4xRPnnM2OoXkwXKKIQ0p
v+vew1KU8af3j0xmAP+eJhKPpNy0fyzmato404hVecyFUdmHCsnm6sGsPXAsywLW6bntsT886vY8
Vuf7Q1/HVLKMwoajuYD4y1bYQTP7xHXTvA3Qomh9pzLW71pioT29qvHjSoP+U2sb7QG8X7Sz3Nc7
iJfTpCUPeAYK3JbB0hqiE3OZd8GgCPMhazpeNj3dwz1fn3fWlJtLPmkyR9/cK/OsNT3Izi7I1fTr
mJXYNZfNTzep/7WtLnq8v5jX2xU2iQShSut6akebwbTUBM6k2ggFtSlq9Wu8nHPyCoQ9tD2M/xvR
7DLXk2NJTDz1RNhamz0Tp3oVmWaCao+IO+coEjAhR4TUB/U4N6mZS6gnmAEJ6VmP+I+qzzQgxuGr
tL3E9RYIodb7ZjIbEZaxc9+jOQ+07owIBX21MTakZewkRnBZmRP/ur9Obxfe9seDH6CgTIpCLXtz
rqdYzyZNNE3QFdmagDVtS+OTaSCjcCqKym1Sn3J7kRymuS6cMIL1mR2Kzhi7YyrmHFh1NhJ4r83S
jWfsCOP4lPdUTQp/jkvNfWrU1jCbz+WcGfqriXCI/qC0bva3xddZ/Tzh9kTxkQz8mBWJpvkgnTLr
BSAE7qUT1ezis443y3iM4fWiMgbeLcMrJy6an/fX4dZ+Ici3+JAqPbatsVI3VirgEjOHpQbMRV2K
V6IFy3ea5v0xkCPrb7g4EvVTpNo84shMp8YEwDkYZfGmn8zxAV/tCSfYeD3dn9T1uXZQLkBBDa1C
5ratqYvO83jboiqoeYg/gA4qj4XuFDu3x/VlTUgnO8Fo3ZEvbUnXJCtd47jYjevu5B67xU6f2mT4
oqdf+hmBQnwy7s/qxqeCyApgg0ImicxWsa1UgFlZySACYSXFz1bT1+yI6Gr+YOl1XeyE4DeWkN6k
7LfI1gTSY5fvwbhqlbFoiUDz0f0pwZTByHu/M6PrmxHek3xtSC7o8m4r9uDJawvYQssKWtMjCqDr
isZ916eBGufm78hWBrFD7rteRHSheWaIj4mRr2h38CRRUW94bJIiS77NrTmhD614A072xJjTw/1P
dmOC8n1BuQMdQXLDzZ43JiGIIqVMHLCE0c8tW7QgCLEfOGNpmpig0Bea2vcHvTVFl2Y5+B7Coyuq
ta4snujxdQqaqmk+QeEYvxS1K54zzG92oobrXQK1jtcGBgy1bi6Qy11SmGWDMc7aByZO8ZrflrkL
Ua5tl/x8f07XA+HkCL0aTA1SVVc4E0XDAa7EvBj2Q6/5s5GDQ42NdzO5YXET5lFGIh6hArJ5E9wy
ptRsmX2A19Kv2BIPWjm/TE0P82ZQ31+ylxEy4Ti1D4LY7fUh8ItWrUTpg97oi58DKOsTKOFpJ4W/
3gyMQrua1jwaj1QbL78Qek+AU1UxBFM1V0+IpTm+G9uzBCfuZe03vhElU+ZERM5p3varHBXXLCoG
UzA1uXIAqIHLvYTlv3sn0A/nagdCQWVii76ZlYouiEmlHzE0PIfwSP2oaOu6E0ZdzUU29uTlhOCJ
/ESbZcsgNTljAoy9xlDjpVfzxNe62t25jK6uB+ipHBqwRDQsJM308uOYReql+jBNQW44VFIGTT1h
0If9j1KkD5MZ6/79tbs5HuoLJBf0woxtpK2qmYemo4uS2Bx7X6i1T6d6mpvfo57kD4oWwZ+5P+BV
aM8E8R2U1DUZKjqb+69VCuw9PGMKLLGYpzROHuc1/TlP2gPJ6Ect0p/X0twLNG4PysnS2Ypy8MtV
xaxBqM1q8+1U9afnrAdaja3fNTgqJUla+U7ffZzKPe/oa+E4OVfKB+QR4IiICS6HxXEw6/S2noM2
BsY/aupxHUF5dqWeP0W9onzBUWj8NldVCsazbM0vtjDN33Nkfb+/5ldhCb+D/PH/1/ql08Ll7yiy
RYDStucgrkwb9d1BlJ8VGs3xoY+0SpKdKuUz5FzykPsD39pdSHy80fMpFzqbM6PNA4Ui3ZuDYRgX
bOzsvwUw3Ba9fb+v4//dH+zqXmOWHlEk1SfuT1K4y1lSfbenIUX3MaEg/3HAlgWEv2L/jCLr97tH
IisFSgV3lXtnKy47RT0q8CuyoDOmJyFGVJDaBq0I5lG3T/eHur51GAmdFN4eVJSpRF1OakVLtmhy
KPQeEPdXZ3DyX3krrJ0b9MbS0U+lOMcVLeWFN0uXaHomlipTA7xUs09VUzhPZalEn/SxK3fig+uh
dHJQwJqQZemobeuepKCFUXXqHLiZM52yqJ2Osw7XKEnr8d1rx1BgMbi15QO+zecoVGvODJMoqEcx
fnWKaHwl1Et3Arrrw8VjyjeiSoNOIaX3yy/UTGqaijxeAm0Vy0EXbvY9TqX422goZ21IwXMDhtp5
jG6tIqhPLlJgzJR0N2EJzD53mc1yCdIYGKQHJ+nHyKr7Sh2v39+7A+kNIsQoe/sgn7ZloDhf2k6D
DRekNMMfix64NP4c8/H+KDcn5BIsEDOiULvV3NWGN8kebQnQhv62IAd4At8G/RWbnZ2Rrk8U2Eck
VAGqEWdzM19+r1QvHCdZjCXI53bFts6LfKOHH3Z/Ptc3H58GnB5+EcT4V3jvFU+N2faqNaD5/bXu
m6CnB+pXi/ivQdvw/zIYR1fif5nWluHeFlrtRlDUAm9wFyQvnNX5ZgIGhvkEazT0CPb0nZ7Czfnx
lMpY5c3q/HIVJa/SrsZpDWYXst+hsdv5IFRIL8LTO0Bd1bIzx+sNYmq0tWAL8NHYJ5vPhgeNuyzg
PgI3qtpAQ0T8PHgejn2tt+xAuW4OBVoMiBXqlpT9L+c2dZgXu+tiBZLQ/0Dm8h8unPOJG6rdmdT1
XmRSaL44EjQv2xmXI3X1EkWuQMxRd5T0nFaDiYITtdb7e/HGfCSQQNYJaNqhcHQ5SrpUozaYtUuC
i2XYWLbKL7OEgYRLrPV6f6jrbcGikf2BPHLpn20VjvJi6KyyQuOuMS1QaUMJhbwwjPikYbmGraun
fL8/4I0VRD5COr4gi0bzeRNhtMaKsQ9NtmBVMudDvIJm6Fdz2tntt0ZxuTS43Z2373W5glYLyRAH
NicwerfilvWq6n9qnhc7t/qNYSibyk0n144O6+UwaevmRKOmGyxFGp+UocAChq70+zedvGil9BoV
I3ASl6Nklddj/5pHgZbibJ+XwjsNhHA7m+7GXLhfpQkJpXTG2XyYutKSnPqeS+q3JL+tcnU/qnmc
7xzV26OwuXXuPZ6NzQESWdJqvZW7+Icv/QenqL1jjEj2zue/cYBkCAGShMSZMtvmtY3nrHdgZ7qB
iowaonhC+4AsKc7Ac74n7/r20F0UoaWuK88gZQeV4HIrLmRXWaPEJRIRGplQ3D0jgen3wgFMAnJ7
cLUfhQM9uvRVjKXHrD6yLgeUH3DIypDhXL4mWEMqy4/F/aYu3aFMPvQKTBC7/JYor5HIHh0P10dh
zP9rld/3j+L12SdwlJcmFQTS1+0rNDhxNmC7EPEtwFQaRZOGU6PHB6MxEQqPxj3Dhetvz3jsrbdq
Gsd/E3iRpirjkkEeqw13xhumqo/0qPbgPXKfXn4P4PYUBqkrUEGjeHx5WnBZ62FurQgGds0YEJHR
e0hhuPtwnr1PoNDy0Ohb8YybZPVKljXtaMbdWFVG5rBSepXEvM0OBwBb2/gExCF9hiRAaQOXb3xL
j8RrKU9Stqf2e82pon5tsf/gbsgWzlZAWu1S3UEZLoavgUES6A6nApAYVwBkDxY2pcNDLsELjytP
jXJcIG3+tqxSYlwSs3BP795TIMRlIZj0kcd/M/t0yKBb10US4iWsHkdz0kMtUyCQIDiLi6h3vD/c
dSxPDCWbjrTi6UFvUQUtQnk0cZI2gH6fnnqtNYN5nvQnT2TiEYxo9uja6/Tj/qDXXxiBc2iXgE7o
hVAXvtxhWHQ6WW97fYB/b8u5T9EkhsrmpE6AARGCdnm9dns9bK7iq41NEmZIuowEr10ZFUaJlEim
oRrE3eAqhxTN7PHQtt3Und54Cc/jWK/fXc0QzqGcVJH9XL1+sE82HNGP/UjhGmEoFefdKsGGIedC
SqK85AoC8UL1qoGGnKeIVR+gWZbW93RtotofYiKeF00fjda3ByhEgegGM//cLkWt/KwUehe0tWdr
kO71Nf5VZZW1x8lKh/qfYh5ih25A0sWkdM1Q1kc6Knn7ddEVK8FjWKEg6xTdWJ7UyU0GTJkR5D5b
EKm+K1Pvtj+tNMnzEz4FjneyxaC6D/YsRT1QFmh/tzB507OIIas+5dE4ZvxMB1KZOnoOzK9o1vEy
NbRXmCGYjSJ+M3xJ82kYsPmsOzynx6zQ8gNQn7V+0NNeVf9STG1SHrVmXTuUTZVm/KGbpIq5H8WF
p56aLsq112zy3PklESQSvzFEz1ESKONlzv+bjKhNnvUO0ZineB1QRy20op0Oemqj2JGORfwjy7NE
e8jLtUwObiFAKlHKsXP1KVFrl+bpnC3ZzNg5Yk7OaXaL1Dg7ueM0wTA6c/I1V+s4TrAZdnP7kGMq
3MIrJ3rygeFp00fPK3SOgjfn4jCPKWTClnKu/uBljeM8Mu18OBi9mjaforXPdak2WnWvgygUD1UK
fW0ecROK/hVKv5avsPfjf23kSXACRNI9/tA0mhs1B6OKoH1PXQHHvxhqZC06KlWoRA11J/wxHSz1
FNEXxtK97g0TcZROVb93RLn9N7dvY+3rQnGZBlsi+jEwrKVDYwnN6whV+Bo1mCQrneGUAhMVn8Yi
H/+3GkhJf+ARG71DgkBQfMzUwlvp7U7IXmE2HbXHoUCX49RZVZY+YFM7zE8LMgUWEhDV0pz51Owx
Q+fuezTWurWPbT7bSZg7WT6dVdbe8VMo5M7/6Gp78b9i1obsqE2WJ2C6FC3830ot64+iS5P6uLqT
KB9F43T5s5qo+l9ruhTZS+pYIgnqfhYQSboEH/shQSP5RSQCCj/KMUV/qCNF+zKai9s+pxkiJIdi
0kfrReez0wfsEWZ4dvTM/oBUFJ7tAgvc7jmmDaqdURIcnS8LjLzke1pHZfEx9cC7HIEJif6niJfy
BSF2dEtKFqp/qB0tVsJkzGALI7Biaz8qt3X/l6M8grRyidrZi6KCmDgndEaWh7y1F+RVdDfSVb/K
jHI6GSbPpxYM2PIa39uhTdJvk6Us2kcratAizSEE4mDcoNeXKj6OSYuOky9GNefZm+mOU5cSUTg7
6Ecd1hTJ7A+1MonXlCJVZPiRUWYfmlzrnuepHtEJL3G4fnDa3rAU34X195OufjTX0EkKbyx81Mu4
8o5ILSXxFzKwOMVBO80b72jGitOdO7yJu1r6/SrMWonz6GwAOFNfloLb2Y+icoiCheL4K8B5N0Wh
yrN+EGkj9g/2cUKCKBl1+wDHXKHQmQjXO84ULMVxVlDVQhalbBeOYz7MmKZ4NeJszoKHmIZrNHbq
roVVfS8mJ3AxufaeJjVp/jUStvlTjhBZ/UtQw3MDxcDL+Ke15NlvPTHT7CcUoKh96rR5/AdynIvr
OBpSnj+pjeoeFDcezeNqxYv7MPLqK2E6Y3L0onpzbASJ4Nt+sUZsDx6UzHBKv9JikbzGs0VpDnfE
dj62yGMINHOM3gzU3I0MUHdOVX5QeTAXzEEma4XP0qdIoyZ1Px2mJm7WozPMrvkxWdPpH+CU4+s4
9Z36MpZu7qLKhlKjX6XVMv53/0m9esfpUBNBy3opQBTCp8sndRpxZzOd2uRt0y0uRRgCeE/rxbOV
KV3IO+4F7mDuGcVcBaRvo0q4FOLqNKI2acLokauhZGQGApms2q+1NB39orOyndTq1uzgf1H6o21D
VXgT+OYGaTRuFVZAc3wYT1wxQ/plxDbTOOhNvdTBYBT9+DQKQ+l3AqQb0SHuArJoz20AMGsL8BQZ
90dSrwaE9kw9wXmbj8pqVh+wZEoCA/XaB3S6TGydxvbDaArkdVxk8O5/3Tfp08uYHMqKBW+BW5sq
2zZHAqnYijoxjSDvY+wL5zXOyxOBIvy0acT2fOGc2E9i6KBYTSW56TdDE07zQyuV5RO3fCWOVboO
yKgYaztZvhJpuVYehO5UWXLCxb4wHJ8brxpC1+0GpDpAG3W/9ZxLcJordzhHXTcqJ9BKs+cLCHLm
maPl/ViE0RItORmAOX8eur4+NAPyeOcW5oheoR5Gh7L19dmcltK349H5p5y0aP1oAnqY3hs7IwmA
DiLbkbyBSW62oyXQ2yKWQtRkTf8Zyum5bce/vdz5L0miPVO/qxj2bSxZVoCrhAaC/PM/sIKiWqxm
oHkatDCwkAPSS8TosDg7ZI0Bl51K68/7e+DGWcO8A+QQU6R1uYUOIW+2WLrC5Cq9Lk+xhdJk3BrG
zk57gwVd7DRK3nSTsEFix0mq1OW8phZvo7rSvaC24aieoC6Zul/pQKQOloXs2mFBYbB9stCNLI5u
3a08ScUCuQzDKOVJpKmePHapFZvHpEisFCKYhx39yVrFPB4jp62WJ9MWKWJNmTO6gSUNvuyDHpVI
gylF56Y/ejQD7LOO6OJ3ZMwmCKxq3K0HHluj+64hENV/b8CoQ3F3h+SvRFsJA6x0Vv9raHkOQZSN
cRdYdZ72CPfZTn4sQU0SAJLHIMyBrwuif23sqgcgRGXP7yuUJWy0FTppMQulebSiNFtPqMJFr42t
FKPvDd6cvrcmBX5JAh9ofgPoAIlzuc5ZkphZUqgIYyLnkx5slM/gqSMmudNev942jEMuLctfwC63
6JR41vRB6GiGa3aXBV5vFU9oidV724Zfe7lr5Cg08DXgRDC4N6fBIKIFWo8CC+Kj82ORuOnBNIa9
u1jmvlejIJ4r65IUjLZO86JtE1JY9iYIm+pVID97MtOo/1wbXhK897TJ216yLqlOSojk5eeZWbMe
XbIkbIyq+K7ro5jPToq+7LuvLMaB+g4PSCrObivvClqq6TpWaVjhQmEc5PXV+sRyifuw9A2CmIM9
F+r/YXKStw1Th7nRq7+cXAzqekWcLw27WBtPqyIWrPWIYt+/hC5gaqjbnFhahpejiGap1tUx0tAp
kunZbelr5VZn7cxFnpPLPQE7VUcPB4kUFbiX3P9/3MOLOQ16PSlZuNK2wV1Rg4dxJIyEYdy15rr4
LTS41R8dZbD9Ii/7HUqp3NmX47+x+SUikdNF3/ByfMPCJ7lqqQHiITgfENVFCtlJH11j+O4W496a
Xp8A7LWpmKgEA1ROtvVy+KJdNVRIDUVC/NLUYjpXEIj81QKo/t6vJz0l2Zb04aW80ebr2TGGwrR2
ifqLlNpbWf5rVdO7cUz8zZBxqf7TsADZtnmwHbtO9TZVFKp8KWnOOBNQi/HdzDdGeSsvY75iU1jb
XLVD5rjCKZY4jKu5+Bt8QR3OVrGnd3V90VL9pzjkeEhUUxLZjJIBvCCBd+JQzQsK11UdeUHS2Xu+
mzd2gJQu5z6n30QkuBkmXtqhy5cyCZUqMT9bq2EEeHDNoTum+vH+Frg1FNpOlGKpDkqkxOXWzvpi
WKvOTUKUR6eDSs/9jMZt9oIaTbOz29427uUxciWp3pQHGc7UG7Doj2PcGh0SjxqE2SmrzfE4eGYz
+m3V8GYV1kC1GyRzW/xqKy3TbH/UUQP1PRdW5sFKFoR+V8tNiuceGELxJNY41c72WkFDr7CG0QNj
ysdkp0x943vzczmN0i6dsHwTKIE8rvu+0bJwMKkpPmoUqo3HYW1JQ+9/huuBZNgH4kEHd8NTvvni
tlmubZvHRdi6Xc07UeafLC/d87W6vsfk8tOC4ymiE7N9E/LcxIwDmYZwKNT4BS1J6a7cjWjeapBu
kTeNxM7Td2teAFVQ2QA4S/dkc/hNLFczDFfh8w4ril2o86anNMrM918yHmBMCTxmEwOE36xfm+FU
a6QOpH/q9SHVwADGgdh5Bq7PCo0SmC0kIOSpxCiXZ6X1hKPV5lCH+kxOeGjdOUMNbNCHzyqA2j37
NnnyLk+LFFzhjiEXcOh36Zej5c66DGkPbditF/OlgaiwUjkflBIhkRYtRg14dfF3MpXVDNxvpjTF
fY7swbs3pqw2kAhhPi0xTpe/wlGijiSMAr7T2bFvrYXyjPym8u3do/ASARcAQCXTErnyf9wMc52K
MrKtKBBxrn2Aj9L7mA6UO99PntY/V1Q2H1GrgdPOgwQ+YbOikduoZTRBLkfzYhAPHpSr5TEu1TH3
EaNdp8fERTHVr60IZ9/7E5TLtBla7hzqC6RbcBs2W0e1Ywc3NQf2rZO5KMjOGjV4TZ96hPqdpPUT
HivNn9JBJUuhAbsz/PYYMnMLnjbsQcJBuH2be2x2p3Epy7IO+7JWDr0+zQddXeKdtvWN9eUGU+XF
8gbsk7/ij68IayPGYWWtw2LRmr8QT66qQ9V342m2yAuRftYOS5baf713aYFBSzAhsRlXzVbHYl7Q
oNa0qg1hof+btUvzRSvL+aTKtnC0OtkDaKHp0He2+/X+wNeLip4osEK2FPIf9LoupzupeD0grNGG
qeFhBgSn8EX0tb6zabd3tpwWTTs8Dz1qcBQhLkdplHl1KrPpQgze+iBxadQNvTadM72YDotpZA/v
nZVB+8wjIQISgrbPZlZDgbIZUPEq7FTK7VY/AqGnPLszq+vzADcXmpQMP5nZFq2BfLXrJqorwrjr
o97XLYq6B2Hbc310Cu0wqo/purRt0A7qnsHW2yt3eRYlNZ3mIDk5WKqt3g51hWxAG6QNo2HV42f+
728nLuKzKbXmjxpAbfTBOiGLvW2ld76de0vzmPXxbIfZ2vT5gcqCpvtgM7CsYIZkkJkH9++kLO6a
nT17GYoPq6xKxz7UzjE5lwMCOC9a2iz/rf1i/kP0P9YU9N0MCeA4mrOgNQrLOaiWQv0RSdG2O7W4
kRawzLU0eohmMeDqEPfq956aOcX2pkR2CfBmP/voWdfTQVHdKPZnvIudwxSVhv20RIUXfVin3q7O
3KiLdeisaSl8Lqmsexyy3tIQiK90RJ+hhLffZoS6vRcvwpfHTwedTl/fpv8Zxuwk/9bG2q8/DMVM
skeAZI2geYdFJWJqyfi1KY22CmcFvfhjGTee+TTVsxodDRHPUaCaI94CLmbU4zOtCeP7HHmsW11S
8jmiymDQ2VAKtEWVxrZ+An2tunDuqvGn2RnNb12oqXVE2LwtDwpCENpTUriAuzOLOkFYga17r+Ii
LxA2ToSnmPeA+dq+RXbdebEWCYqkhbeEeY5Tr9312nex9mqADUH9SbRgKnwqtXuePtsAgxRaOmEy
pjwYgHwvz3ru1Fzfw9KGhLWZy5q1yy+9sRvB0+At47rHzLm+W4iU0I8je6dRT1x4OV7v0um1I9GF
Apky+6GZFKt9NtbSzg+pEPbXpMqHfqfMf2OOaA6gM8gjKF0/N3OMAU/9P87OczduZGvXV0SAOfxl
R1HBlpz9h/DYM8yxWExX/z3UAQ7c7IYIbczG9gADuLrI4qoV3oDB3QxvXuMqQtGx9RWDai0z5vfK
r/E42R0QRI2QBjNodenqYTVxocObzy3uh2U+1pwbVJa+VbVXY9DgZfL4dvC88UDR7bXA76AZuUDp
Lx9oAfN1num3BLEKMhHoKBw8ipe2NA5hZAqPq7eytuQBbjzRVxEbnie6OTDULhed4tTWY+H0Qeri
8+4nmhoe1K5DXSmDdbdREV3v0H69jDgui4HxWvvFKmOXMm4cAvLe/JkyGJ9yqBAnyHHDR5mlW5nL
jfUWGSeYoOi78mxX+WeYjeij6foc9KbeRH5S4PHjSxU6uz/HRc+sQxThFoD1+olilwnRj3/ISaF5
XT5RpooKpkC9GgyWXT3lY5mfSjuKf7VE6Y3C79ZSFGXIOgHOgYa1ut51oXcmvg16gNR88rNSxIjW
OgP9oLVKuZGwXK/lLHTaRcCEIRfg98ttxY3WS3o0RjAbg7wjrSGY9rg8DQ4qZO/9EEhXSH5o+JAd
IQZzuZTZTIiPJLGNYkoeUjbI6aFs9exl1rv4gMJd9+71gJYSyRZtg0XOcVVnVlOMMrap2AGOJ6mv
xGhwFJl+rHX9BVyL2Ihhr7KXlynEkjtQE9GkW1htq0pCWkOsKUBWgrRHlm+H5ECf7/KwzpWXsM/D
EYxQKFQa/hmThVGLkJAeTbOKTopqj/JrPKrVeKR57vzz9mNfHuvqd+mI7sBnoNvPrHZ1cGnBZZos
ESQYOxwLCsxrjrriRBvjBuZf1+sw12AiTH8SatJa+xHxBcFd1cWc2hi0U7XoFJ5tHBKMT7JJBe3t
trMx9SgxBu9OUwgIay/g3k2Mjeym/jU4Rj4fsrqWzh5dBUN97joX/8S4dIfP1Zy7+pfMzXJjz9lq
MIZRtdE6DnbuMp1kxKPsGMjZ9X0tyxCOw5iUzc9uEGr9mBtxGB2JUVm1j/TO/YhVcOodwsVD6YvN
APWBYSaxQ0e5XsXSAaH6BwZWFS5uaPcN95lnNvk9CUoVVEC7GIOS+Cs7rKrcL4UzjP9QnIGtmWrG
+/sMPrzp0xhP7B1Yjcjw8SnB4KMdDeuPyMPGPQOlLcBSlfOAaUTUwkdt3VyZ9zEunvmf3MR74k8W
9bO862MjC/fMcw0zKELAgcdZxsRwVabF/G9VY3X0AUojWOMYJcfiaICtaP4ReVwkJ6kWBfdMSHDG
5yDEt6tjopFw5cHW6e9yyN8R5u96nQ6Rj1ZZ3p0p6s16n2qF+cGpUtl9GBLP/mY4ZTsdsSBn/pyh
V6AcrdFDkyUG2+GiYlCHDOBtJwz3rVHEzzjkld49aB4Me5oWeWxMj6KR+mt2vtKByutdTqojDhSf
TnHnhJkwMSkcquYQykFTH7pcDa0DhGegaDHiFFA9nKbAPdMRhoOMZBN34bH0VPGEwx/KhEDZFO3Y
Q9/6jfypMuwaMlr1gamLFcEl9TD2KsWEiY7qKvN8UGIGj/vFNOQfa2i05qTqefN1wonHCwr6kN+9
ODMbav9Uj09G4eXawcadqv0yj/CQNj6aG5+m86qCRG6wdHVWn2aTtlw1ttcErTeYjyhVaEcxVM75
vQGAzjTSbKilQcwkxl7GXY5wj0Vc3gSmE5YPo1sVp4Q0ZePSurEXRkpkjWim0XNb9xGdqZsjy6qq
wEiKAvxS2X6wsajaqBFvBBkG1NZCHaBtAX78ci+aCPvMbqM66EyQwfbcxoewbtqTUW5SjV7rzVXg
hGyxtMBtsBfEtMu1Im2sdG2mHk0TAyWgQk+qX4m2OMZbyFb/GV2UsQ8Rji2/9Tjt742Eb6/BXcfe
TxGzzJ1hZZV77KXqvZiZEaVAVtq03Zm5qX11pMKsoA7Rsblzy4FIhsRQF548oU1bUh23nhlvZmlI
LH2edbcgL5wYHvJUB9Y0lDhwOePHOdO0P55iuxvdnuullqPGuyHfXXpqy3//u9ujmJaYjLQJ6jGZ
PkRRqwCzzMEUIiO7f/+pNugsLT0s4pKx+naKqFMsPY7boJZacXALW+xJCbdSsetTzQiYks8ALU2v
c23l6ymICGXa2ATzWDnc2sxa+tCMN3KH64SWVVxmpox3eEVr6qtCA9JsRULXiMHlA2LG02nSYFJO
rd7fx/R0NzKjW7viI6Xnz1SBP1fPLrSAqQCpa4PUxpIrryLjUKt9u7Grm6ugYWxY6sJKXUe3bspL
CexieUNJemhkAeqzdrbmwLeOHFGNbdDBpRhYfsVfR46rBCh7kbbczdLeq470zqWn9Ts5V+HGhq4b
VNge0DHlU6J5SgC6XMroDLKfZOA1MbPfFX38ze3T0zxohq/O6khKUho4s2kvb5/0WztEnZH+1MLp
R17uctkut7MytPWWvlia7tA/VTGvxLaVtHbrIN5aisEW5SrLLUzfy6UUOfdYDGB0aikWZmnoOzMe
2jvFOOzf3tOtE7/EoqWighZvrQKF7cWKOQ5FG2CJ/eggcwWGLJHoaxYFESPcKoevxowUi9wbyP9C
ZF8Eh1d3YNGlSiJU1huiLH3Qki7/ELmOPCse9sHmVHr7XJJmKlTN3wZg+k9DXGHFiXnt9zDqiqME
GLKLDBhxXpNJ3wojZeOWfrUzvrxuGFehW7nk6UCw1kjOUYx6rqTYFoZFV81Hz8rISb1M9ZIdZWIJ
eF1t0/BoNaDbfbdpY2Xftpb3JRbD9MudM3vwY8VpLT8dzGo40P62R9+JPAJjiHFe5HuQiJCC0OZh
9Ec48p1vYyn5nHRUsHtnSEFvZkCp441XvZyZ9b68pf0PFITm8drGmfQw7FTAtUGDwNPOjQd56Ar8
Gt99oBb0GrJGKH9yplY9gSR2FaeyKhFMod7tjTJOXhq0efBzaKsfKKBSQr9/QQKOy5qYSdDYufxU
APfOlhhdEUSYOwA3xpMyrUfzWcfo+18tDcONXPHq09SY1+A2Ql3DPukFXq7XUFWC6Zr6wHJhwvuG
XhO65xanyp3dO8ant3f3qvd58dZYZen/Idv3SslafaBVJUK7wUQXcW6tVZ8axs8D3IKm8ADImWWt
+fEw6e4ugWDuHDq7sYp/cIWskG8PJ1u741Idnfupc1Pt0MRpZn/vK/Td/KlqCmSOhd1imNRoTjjv
qy7svWCOQzzrKAXsRAdFAbK/ue9FPkLe7ZDUftRaZaCeiQYNP0UZS+9UF4Um70i9uhgBssijsz6B
blU/jmMdit+xQsn4p8Rv0vtSGhXFkKkiUfygx3Ymn4e2c/5YWlT+pCW/zL+AzSNEl+SZ/JFybwo8
eY3M83NceMNDaufO0whCJf9kJGb6D5QA97O5kIQ+etNsWQ9y7vLxoR5pO743+sO9AbvCwJW3z3e0
fF5/3W8jfBZwP70WNGAFDp7XAbROAEci1b/FCbs+YiyFHDAKKq8SnKsjDYnKxXvY1oIizdPPTamI
PS08WAfSSPONTPHqAlha6WSIyD9BaCTBvtxWNE74VpedFiijaf3nDV0M57NzzU/IH8anUqvNrRPN
X3h5oLlswFGjirfI9q7VOBSzU4AnzkaQED6awzjNIjnMs0g/irjQ3qttT7QjFYFXSN3ApH7deyoT
jkZTCSvIkkjdIyTq+q3ax76hjv+8/aUCTrzeGQ8SaxuXGw6B4FXoc+PR89CKngMySCX+pXej1z/b
6jTMB5picDTCqQcvI7SuEZ9a6DffZrQ/+6BI4AvtBg44fAi6WniYysR7EKXZ0y0oXVG3TzpILc/1
hVL280cNfsvsR2iElM/4XibVrhwb+6Ghf58BIkeWcD9rQ2r7iqNNMDjnDOpENnR4B0UJOgp+bUb1
CE0lj9IjwJcp2wseSnkkxEz6yzxVsbN3tcl1n6XZ1Mg5ZJ1lALMvXNDlfY5nbMcXJh74tzI/joo9
js/E/HDe9dKCK6Q2rQh/xIYb/0S0kPFVFM9Wegy9flBPOtrq9s9CTTwDMIhXKS846bnWQcEHNjpa
1gz2F5fKzNs1TOyxFZ6xmn+octf+VfSyCHfDMHqZn84jaHqLWu4/tWOsR5woO/uEgVA57L3ESrQ7
zYj6DijBlJJDFMBAtX3qFHmKqVq3oH2TWlfCf8Hma6afVNZo70WJ6NWxMNIkwRl7ij/jmY7PMnw3
779mmJX5Ma/q/KlGcPSFLAar4GKe8viQS8X52dP9gw4Yol/iD1ZPdSK7ZUKVxIn7O5vVid6JTOfE
nye11o+Co4+rb6jEvxHKCgu/AXuE0XWVJNqPSBn66qDHubRPaStnd+d1iRrvKjfPYWfjSAL9erTV
b6Qfnfch19EDfRwmmVVHN09leuciGJQf1RgJeNzkKRQHX+81YX+wYj3uDqZSetg5J5RUMD+nFDbD
25/D1cewhK5FlXKZVnMrr8JlO0bAszw3CaaE8z/MEIIwysDmO/fI4tRUO4cE769pGqdbLnpXiQ5L
W4t8DGKwYACuEHql0ggtg8EL1GE4g+etgfVW0Ye3N7iGAC2RhQkm/4CYYyC47oBAqa/hXNpUVbU3
c1O6HebKRuyqgBzy0maSRXE34djR6clpNHCg2PXN1G6BK18L7FVARcrDwmGUEM6lsfohUP0Ym8Eh
DTRLGu4zhvKxd85mkqWdKQ21PikAXLR7t+6Tiuy6xbWS/pDVIy4eRemhS8ux/4DrvFuccqsMi1Oj
qBhKLyI87Z4poxUvcL8aETGvVH4UYT0ZdHX7zDvWGN72u9ztim+J7PtvZB84vjlSFOa+L71s3Km9
ourPTVU3+nNXZMYvO0LZ+ahMcWntqrweujNhyUgezZr7dfTbSUyq35WlBJdfaU363uSNpggqITpC
B8wBAeVf3nYNkhpdmoAZBBOrnVRr/G3Q8z/UbeJupKU3DiFTFuR+wDJxSNYNsibW5CAnJw1GTzZP
WV2qP2klp+f3HkKm4CpyZ4sDGH+uMgW36NGZanN8p6vMyfzJKjPnk8eUGLQWTkLK2SzwJz8mhapk
fhu3SAL5UhZW9/3t33G1W/IhePvLhhnQg8W+fK41RMsoMTsvGHGf2HV0JRnBm1uCPMvfcnnSKcde
yfIoIoKfX+Uqo4fDYCUUL+izXp+O4H1x/ZxV7IpdYWUPhlkaEHP6UDgbL/P6W6fmp8IgD1+I+msK
WglaY2xLNbtvm74HRpEcO80RsKO7Oxad/SET5b5Sk5NVd9/efrKvM/fLTS9r0xikpHIXtN/lo/Xi
0ZWgQbN7VYY9LXq9b34rrpq92GmESEeUqOJLWinJNwAgdX8e3Tgm3imohWBDVVkPE2PuHxBqvBJ8
dznoexf8tTgglToOj7FUu+T49i++PgtMnRYVowXLBkp6dSZBq+eYTcf5PYrH8qAqzXjKGKhs3C/X
Z4EC0wMbgUAwqMQ1XpkmkzlHSlPcR5ZrVZiqVfNnjSZhcrQTFePw6uCN4/Tx7a1dJ8v0oenJgFBC
O4G58OW7sOtOrQe9zO7xfXAO1Wjr3x2jVIjrTfrVtOvqvWqm2DIBlDAgHi70R+MKmphZRjLAL7/X
EBuqfZMbB7ddZYu3d+OVvSrALAL4C4l1+e9/1TZ0LuJycofsvraQyZskAMwqGrfQJdevjJkELR8a
P8hrEIQvV/HyyY1mQCVLh346a3U0feiFU3+chBTPWZ70/1hqN3557yvjATK9p1EIuhOB/ctFGQ6Y
Ug+j4t7Ns/aU1JH2zUW57LenNNq+6mtto566fpTIDCIuri0gbhKfpbb761F2pLtCgn64B6JX+8lM
t5q6oNi9vavlb7kMCperLAf1r1UyzWSYB2r0Xk3M+IMNKQGZezzuBSC9jTznivoKXpT0jf9D+o+m
+LplFw9pl832lN8PhWj/s1PpkSLEXW0xEJ1ldm4NNwqPds1I8TCnZtwcbFskyic6gZm7C0udg1Qm
3oj3Vl7AHSgip/9i2XX9M+m8/F9CuoH+x8T81hCmaA+lKpsJ1CGaD080PAewT72mtLspb2Tkd8Is
8l1RhpEDGpFh4L7SFGEcsNmufpUjSz/RZRMVRvKx7EPsxuX8FYNus3pi1rZpeXj1ImgFW4sKI5MP
pMOv1GK0wQT0F8dBS461t2KUS4Rs9UNd21sc7NtLvdpVwj9iEHb5zpnWF5jnRXEg7MRBKNekYgjj
XwUVz+nt03Ujd6eXhuknZSyhfI3FzhIrNb0KiovArsoHfR1/s53IOpupru3HZpLQd4bh3p28diPA
Xn09y+NcBi/010gj7NUeCwwI3KHmcY5W5575xNRTBzJ74zq/tQojHnTIsBlZZoqXTxL/w2zCWlS5
c6Ome6rdsX8Mq9R57z3IXhiHoOG8XIf873KVGcSqAl5cuUMyPHlqqrG+zztrC0d3Yy8WMx0CzXIN
AlG8XAXSG/l+JhFrwgPCOSVVU3/UQWDZ57fPxFXwBkoN+Z78WWMSDivtch3UTwY0VdIoUGy1/4mP
gvsDm4oOgwo5Ts6noSpEf5qtLNy66G8ce3BRrAnpmD/WiGB6CAsNK1TgnLYLMDCJa77toqWJ03pe
shHtbj1OnTYyySUfM+2F1TYzOg8juOBAdI7XHxlu6tXeqmxiztvP89ZCtKNQ3KNCVa94p3WYxUUe
hizk4YyOdI04M39Ov7x/Fdr9r6yipQG22g4MZ0SfiyEKpKP86zV6esj0cIs7diNcMGX+/4u4q8+J
AA9nEjw14cKefhSeoDVqhbI/w/yPfzVJZ+wazc4IkSa9l/dvcIHFkVHA472aqavMknrpVoC8a+Ed
Ha5Ev8HqfaNsvHX4CRgQYCgf4THpl6ciQpylb+I2DjRnEseqr+S+qV+s5gnrAfOYkwlvbOvGobcR
kVxY1rj2wDG6XJCBIO6llpoEemiavzyjxUR3HO1ZPzCSmrSNeP9a9l6kE3g8L7y/ZfoNamsddseO
T2+q0hQ6k6PgEAHhbIgPwlpGG6PrIJ1ESGDyNUeGYkW7vlOmkZsY3DvDz1EZ8T9vBrGXuk3vbY4H
hDiN1KWzpCM0pu5bs/a0+6qOu24fyo4RkArw52vleuV/smh6ODdeYn6ZQUeZj2mrJKY/Y1E8t7uo
Ty37E2oAZBVF1lv60fastjvbhZE3H8tsNr7FkQqu/+1TdZXnE68hIYCBZsKAicAqvQLXT2CPBuxX
8SpFPEdMe4EHoT8p6lMiiy2C4fXb5ibDmIm7iPoWdv3l265jRiYpciCBKCELqClCNRge5j6qB+9G
By1cHOTXGCvizkQNc7kUTMawaWtoVj3qrcfWyqNTXZV/3n58158L0wsPjQyAjnRA1pKsrVnZYa6g
izoVbnIwvUH8GHQ3f6iKStujDDs8ZXG/pQX5avR0eYg5v7S/FmgAcXXNMu7MbGqokyE7iCy3bT8b
lEg86Qs+5U5JSpHGfmYOnvekjXpcfEQyqzbBGloCDYpSVcP4My6mvfpVSfVs/lFWvfLYZnOp+yOn
N9nR724/m2Y/PVQj5ELYUi4SXpEoS+EPdagjdWSW0P3USmTfswrhW1+gUdyf4kgptkqp65CLMMIi
xEC3BTzZuhCt24Gcw27boI9sMfi5U8ynSY/VZxl101e1r+Wp69J5uC/iSRgbqcA1wpbEhk8DMzpq
YI3YcXmIND2bciPtRUBfGqEJnLIQgELrKLSf6tST2ReZ5LV4aLLGrV549FN0p8ms/BdEd2x8sxsx
6Ts1oUX58va5u75TFxcwOOZcp3TD1redRwLkda4oAmlQ/+uTmD9oKGP89/Yq118rtDIP6DQTZ0Zn
azOTxOkTUHyQOZ0JDL9fgxlNdmNEkXSGfzpvuVdcx6IFnIH6NCTdhbq3etgo6OjGHPIxYStclwfT
VZj3WOBn690c2+M3KzOs32/v8OaSvFabw0VUWgPV3DpvRw9V6KDF8WvXDap9aITbH6uydg9Nmm3Z
Id1cb9GpADxEa3bNErQxTyjQByMojUNYH9MhDr/qWVk8M/nlikla5igbF+yNJekF4OsOtZ4PaJ2z
VK2qkTYndQBEWpyVuG13utHGZ6zW232GjNFGunfj0EBRR6WI/iXw17XaDMpmtWjcuA7MKWuPmpZP
j0PWOvcCZbutz3MpLC4D4cJmJbjzKZCrrD2NGc2Zo2pLcKZ6BMQkldbkQCtw7S8TaqoySEXtfuzM
ofoILp+ZQFZwbHdW15nFMTEMRBctR3QTpnhiKA9vH63rq4FnwOQEyBHVJTy/y9BRCJFltO7KwG0K
iVCvcRBF2vxLw6TYjS3F/V4Oot5I3249/L8XXeLGX90SpGLF3IXQ4FTcro4iL7y9VkZIcapa9T+8
Z+ZO7qu0Ki2n5af8tdSE1L4BWQauu1lqx5L7ItDVQu6xVt8SPnltca7fMykizUHKdPgO620xDALe
opVBiN564juqgo5kZITDE98vD7fFhKfydemF/0195Y4P+jxFP+iHma0f5nn6XnVklIJpjuOs5xKr
aPGvSkQlHrxGC+H514hH+kpHV2bukvd6JbMKMKFFiA2qOGDNVQbTKcYQIyBeBrPIMCG1TAFa02k2
UuIbR4YUQl0eLwkMUfDyPdqDOSuD0oCijoRyRvl6JvCVcyBD4u7bn8SNW2spcEkpyVlU0s7LpRgL
z31s2vC/meuDU6ix665z651aActjg85LmwCxowXCeLkK7CghkLFAsWBokOVXauNJzpnYv70XaHT8
PatDSbOVEQlDWObd635r4fVOCCZ4CLCryucfCTDq+acB30E8GEVU5tVuVri+v+ciUwomokndiIPb
z3q/KyfsQj+ps4alGjY3Y3+wk7hVmERiQnnXDsqk/1dktfEVFECVnmje4D6vpxla0Ya0mmg3p7Hx
WTVzqhYBlMR9pDZMkXe1x0ZzD63VgCbqcFmwz3E5au19a1Eq+tTfpdihlZk1H2ylnavEt1ItcSJf
NOA9U1+UqRKfJkePtH0+Iba6r9zerGCylPnsO73V5gABRdf1P9Wqn5yztLqiDBIlV5OdjoZ2fTKt
oSfEhn0nYePFTbGbyNx+FmEOZrXudS1+6cvCqQ4diaTnG5qwoieNu0nuyjSd8pcoAqNV+v2Y6Imf
qvrYHxGbtXvcREKzPJdN7ti/y1qfJLQxd6rvkNQszZcC+Tbg0gwOnd+ppUZ24KSVWhwgYiThH3bb
WjtDuKENYCQ0VDq6ZW8/RIn0EF2b0c491rytR3OKRPTdbez6RzjMgh5n1qBK2tKGbU5Yqg4/JzqF
9d7ypG3649DiXe4kptKcY1ORybMzIe2KFCEOka1vYNKXn5Ax1L9F/QjN2reTOp3kHiXdTv8jpomo
hdIdGq2iz53PUs6ehQhvC4ilbBFIyZIShzq3kA7uGLEtcGfHEC4vHueOocMpVMNC97VqHpujEaqN
ss9kmDhfx4G73R9sQ8zPgD8bhyeFgtMOOOek/WgMmoJ+b1rJz9lISh12UG/WBzR4XOfbpJfyJVdz
BGa6rBXzo6fGIj91iH+MB5xZuSl9R7aQp/2x6dLuLo0qpTuPWt2j9ex4RCr4nhw6v2bcXvgGudxw
xPxO/zMY9hx9ffsrvBFRFjUCunTLyONqKmxybIsyU2ouhhTNfjH3SD9HVeNtJFE3giTrACZd4N60
iVcxxUNat8SwsgnyMYMSjZ43msmThC3kM2mvt6ClN7bFFIwKGVofoIt10QPdZNBxRmwCuGrNXo2b
8IsO62ODRHvlyUukpMkDOIAEEc+9NVzerEN7jG1EW4EzeOEzAJnuB/hy7SUHWdv9ipjwzB/IZIv5
PNUlHpBV6jUc2b6UrnVXG6mVPU6TmzY7r2ZAGbTcht1O6Rz9G0KIunjqpmFK0Y7ER3dvJ2bRUAyF
4b9J1OfIlTeKkX62ulmNP3Dije4xnWdb3rUJiE1/tHqYqKrSoeWJUoCb7CtICsXd2+fnRgwnc0Tn
AGESg/J91TUcYe5pWmrVgYzDR/Dc5Xdpuv8aSCDdmWO2ZTd+/VrB0lNq6AyYSMjXBY6b1imCXY4g
+2/zuxxo2+Ooi2njlr3e0wJHApLBDJ3u7hro3kQmMBdEGoJyzMJ/FpVjBrh2Xj9poRmqOyP05M+3
n+LylC5vQhu0KNMMeFIUyusuSK8hMjxkowzUvmjGgzQbOZzLti/MQ5/lUeQrMCybc+U4mepbwjXk
LlNkGH5+789glMMvIBwg5nGlyap1mtfa5gSVwKz1RQceQa80cpkXWtAKFNZeRAVAk6mxASnRUuw/
b/+A1+Ny+SAQDaZiRgqGRIcv4zL1sKC5TIupRIBIh23tx9mrP4RCSQs/b0PstWWceepuQlLswbWV
dL6X5Vy3e6OfdM2vsoLJoeMqrUEnJSrTna10oTwUZirsHZqDTXySYZv8lM04fyggD2xpPV2fHH4+
4r+kaOiEgra5/Pm5ivHZ0FO6jQCs/Kbq9xUCcbtItA+ULtZG4nmjQGKQQwxiCqYtB+hytQyJYA0p
bXTGnLn1LULUvsahYGasY87zPVFxY+S29A/Wb4d0HSQ7eDY6kMv2/6pYKPXiKpEZl0U2qY+6IUuY
p6LDxCBvzpjJqcGUzS44x87eCDPXHz6bRBIV4chltrweKSm9HSE9mNdsleZxjrjovgm7LfbTzUsK
6hNjOMa01/C40hjRiQ/rwKjKfqcILEDnslX2rpqOG/fhrQ1hZULTHi8qmvarRymkGTEbYKnIDYfG
N9JQO5WZ2W+8sesjQpueKEZZAszGWnv2tqo+qZHadkFfpviL5qr5BLxY3+GU8CpPl/yIQ3vaeFnX
X4EN2IYbDsAZkghrIHXk6X0YSa2DPTKkU9CkqgT35KVK5OPgOkRnIKT1lhXyawZxeTgXuvzCmccF
C8j4ql3QAIuRGSyagJs0Vl68RLbKFxQppPwIk6iPPlfeHE9Amkp6VFCScb6fNamoHfwWMIu7XDPl
TJehqH+CfPbS74neglhu8XuNPg6ys90T5aT5Uw27KIG2Q1P4S2L2ire3hjofn5RwStqN/sz1KeFC
gMCGTiWmg3RDLj+4sFG8ucfIInAtvC7sIZ8/lnQv9m9H3evPemk1Aa8HbMNJee2W//VZd3C08RCS
MmgovfYlGUOzC0l8el8VRvLNKsb8GKH0dC9jJ3v/VI7FKQLxf6O7hhbD5RZ7e+jkqAgZzCDhTyVN
H992EJF6e4s3HiTDOCbsoCGoOdeRa04URkUxq9i5YgbGqBXf1FqaG/ngdfxYWumLtC0yXwBsV8mQ
O3pRVcYWD7JMp6+G3Y+PVIf62agwjPgfNmTzeb2iLyjYLx9bzO0/6MKUAfwwHV0DGGeNkevH/2EV
WpBL6xMi7boVKZC0iwsj7gPS0H4f1caAfG211Qm4+XLA5oELBRtNv+ZyLzqHT0/jug8QNPeOqTaJ
Exr584+393Lr5SxDOpcrBLzKWr25brU2jTu3D+aiFc9dryeEeacCjWQpGw2U66VoN0FpYx4Ingxa
5uWGQlk5Yk4H0jmplXeF6Wa/Q6HDmWB8txHgby4F2hTzqWXSuJb+hV4a9Z4AZkNZ8McBSOzHVkNv
oFe2PEOv3xKkT1pprycOyObqLYHDmbrKTBbFIKQ5JqVC1BWRksPbb+n67vh/QCIAyuRQV5IEkT6G
KaYqQyClLud9wWDlBNGiUp+TiFdLndSY6f7tNa8vSZIwKNXLBHeBzq5ACeDRAeXnrOkKYX+c7H7y
ZdksTip6FtiGnRwVt9r6tG5sFBAOkkHosJMErOfouE8g54HOQ6AaHfC4GNXeHDeK59i1m4ew0rcc
D28cFMphhGkX1Uy0iFebtJ0JRkfvDoEiobBIG7MlL6yiY9r23rtvLSpvKmMKftr3RMTL458hOwLT
qhgD4erVGYz/eAeFdAtKcusBQmWwmbojFqSuu5SW2cMPyOIxaKrOrvC5yLDTqaSeTEGiO/JLMef6
+5H6C/mNTiZ8O8rD9fS97Bn32mmDgnMGYjOETolqTZab2cZ1detlgeXgs0boic2tXtZoVikOAN0Y
hEbVBllk66fSwA0AyaBm4/DfeIxkTbRJzEW1ioHT5cuyJwYeYe2pgag16xxPfbaPhVvvEoLjsTdK
ubHeja3RByI0glcGQbwe4EmrUu0Wpc9AxbnivwlbLDQEQ6u8p6S3Nu7jW3tDI8syF94Nrfnlt/yV
2IhKRA2nQgvGplIObombd2HmxYdqxoOgCTdVkq8DCQMAOlwAjKD16WvKSB7nXaMUjM30zLWeVHqe
e41843uZFdVdCIbxJZ8QEHo7el3H5WUYij8F5ZG56LNfbrIagVLhDzUEJN3qQUtVxY9wBTm+exVq
vgVFSR5NrrjKRKFTpHNWYF1rNnM7nZkOoT2BYkjTv7swAg2CBBhrAAihGXu5nc7Gq6Ro+axbQ8KR
0uzw46wo7Xs1aeDa8NQY/DNYVBm2Xq6CUZeZFjinBbVLTkPRZ+5DlJr9qjLfq8zOnQIkmjYhMFUY
jOscijaGFkM0HoMOOLQPLbL020zLd44d1//DswPj4RJ+F6nu9TQ3r+hAj506BjP0cl+GSoYYhLN1
XV5/wUsPl0VI3Emo14CzUqjaLCZk7DnuCoaXg+YrST+ebDw4Dm+fultLQdeHz07uQYN6deoG18pN
p27moHZcpr5kHrH0IQMM2akHTvfn3auZQDUQA170LKEeXB4KT8dPjMel0t7w0Bqb7GIvhsE94t/4
Xj11DgWwKiTiCRfgQ9YMcVFnjRiyQQ3aNvL2Oj6SO+Stqvc/PnCwfEPck1RWa/BNh1r0WCezCrux
rHfM2RHHLcL5ZGTKlr7jVRRilkt9sPRmqRb0NVVbNyAZ4LnlBC5t6n/GMen29ZBkL2+/oetVYBUQ
WgGpcuFz7V++oWgws7hukchsR9Ge6PvPj25Xw2Z7e5mrY2dgUUcohc+8YInXSfUgczcflIxWwoJn
KRIPs1CjwWbImrYOwtUVxafkUHkzCOffQEld7kgaxdj2ltcHMhXhZ7vP5L7LZ+00qXl3FKLawmZf
b41PF31Rhu/gnhCNuVwPcj/6E7k2BAyYlbMx6ak/yDo+jprY+Jpu7Yx6hLJkEdbmu7pcaWqglWWW
OgQp9tQHRlqMCZOxOtZaVX8z42qrIn7tFFw0gJaoRLK0aM8zjl9vzZHqHDn0B4Owi6NdDB383ilQ
qpNVWD24YL1+ZHKy7hG186BV696JSehwmoHMBamOqeBklOaDoU5bX+FVVsBTxioDSUuNd205q8ZU
nDiykoYyBrlTTf5sGvN+rLrqKa6LYdeit/bJybot9uo1FYdOGDeoAX4IWxDa+ZePf6ytpoFcpAeS
dq73EqZyKj7nxtjln6oKSs2PyJ3N/Aip2tQf6VtMSLz8H2dnsiS3rbTtK2IE52HLmrpZarVagy1/
G4Yl2+A8Exyu/n+oxR8qFqMYfewT9sInhAIIJBKZ79DVbnsdIgSgT23YWSEePA1JtdeY2qs3jJZ5
AG9lznSzc0xmB70S4c+OBorr07fIlH9tRVhZelbVUYVLnyd5c4iGNvaeujh161OPaXDxoceZxftz
CssqOZIDl63Pcy9TflRoV0d+XHPajkj8RMLHcmIy5LGmOhUeStoezXtLAqwOeA3wectJuGPkUJbN
JemMEbhogKqAB3TeQzFewqNRJO1OULnfBgwGnxj+D691ni23HyTMnNZIZ2cRu/bsv43OrcXnuhnM
4qgLyygujWmFWUDXctrjfdzV95gm7ySQHGQglL9WKX5tFZ5IJvw0ksY1fcNL2yesc4Gy9X3z0vaI
YB6sumpPZWqHnx9H0vuAzUTB2fK0hiLE1G8njRJwPrpmZQQlmiEHWJjyObfLaYdIdx9qGAW5KOxQ
wPUz2u0oejWPmR7GZhAJfUp8r7TT5isVz8pjNHjPaNfkw7iTQm58T0yQAP3i7kGxYl1StBQESaeB
QXkKTv1hthH9oj+lFOah0kelO2So2QhQe8Sf58erej9fojf255SWfpl5rD5oBZhltgbTDMBr2cax
KZNyoimGscApKqI89M1G1M3x8aD3NweQoIXARpF4sf9ZfUrP7QFmQCsG1+S5z60wGQaO+HOSu3vq
h/cbdumq857hpW2C0l9dUoY1xk1NNwMVR2yQDT18rbPq2zAj4m/K6FurYO1cSnNnF93vVcrsizoC
CSDPuLW9+qLhMSQGuJfJBuqRYHJ0lH3cvhdgSEEEvMCiiLmoBK354ZiaqZCgkGAYHLc9jJUhLp0p
LL9Cq3Tni93zwXlFkcbgC/UrqV3D3FtTB/1WNW6QqyKv/+sm3geHFMgVkBXao84F8HMYnnORx84x
bIShIXJOOwJRFiu3LmMi+urFNkIdc/KeKstTYYRkqkTxtszQVqnwAOuspkj3qAfLXrq9ypfKDvGS
ChIw5nU/fEy8KMvrwgvAebVjkKqDBbcCsmF6zAZbi6+FW2nNAadXzGxcBeepU9sX4tvjHX+/IYiY
yKIiQbTQ/9afakDhyIEhFAaJWvZ/iLRCxA9GytfHo9xD5BdkIiBI2o5seS7r2+iluUO4QLTDAOlS
DhXQMTy4LSvDmiiXlEOfMJBAETe1FvjHUOAE+sntDeR7JhBe8lnpG/msN6myVxnamL5LuRc/Jgtw
HlyJ299V5hh/zMgFBPkkaGLzZvYqf6jz4d1gnYWDsVDlQSIv5fLVce+mMhYV3opXBGHTgza2/UWp
EUJ5vM53QZMzAG9pac5TmqHCcDsdMWQlXiUVhQXAHa9eHbVPFXzYj5qTd1elkt2eK8NdFGNAtC5A
VtEJ4j2xmhZ5rjIXCuVIc+i9l6jD1OeCbFVV+lPcIXddOkX6n9nME0JAbK6dOHP39QDJAFnnxuf7
LQSx2+miWpuGSklLHvd30u+CriyaH15a7KQ1G8vKTUReu0iLIFe8unvLIk/prmbU87poVs6Zboat
ryeyfEFwLjLOlhGNe/fDPZzZpGTJo4nwuXTz1nVYBEPx8J4Q9h+HZJSHpkjq9FTIyHtztdHRfNft
xX8ZpnvA9MDcHYFFVq6PdXLyZwTCJjw+3loba70wv8B+4Auq4TN3u9ZpW0VOTqYZGHYLB8GS0XMY
WdXT41GW/XITFJk0oqwL0pgYjL/c7SijIqH1tYUWtGGbPnUVYhJNHHqBxvbb2TwbW5ei+sJaAZXL
HbI6+mExtzmdei0YRlUeYztxEOewkD1WxvxgFo5xDDV1em1ssce33pokKEHEQGB3MPQqy0jswRBe
06Axh+zQC7Df6XVhof0s7EG+976HEMVjkXQG+NqiQHK7nnk3tSB8NS1owLA+gR9wnvSsyN7LEl5G
oXLKZbZYTK2LSgoSHDXPGM5HUlWXuNF/WG1o7GzAje/FriPOLPUXGnSr7xW3wiljhceesKV+Eq1e
XUG2ApcyOrv1p1R3vmRYBp0K0Y47YXVzaFLghVK+OBWs9j6+M7kSGkJfMEHZpypH091Oc+3b3Nvy
TxV7JNyNvBDksL0nfbgReTCAWjRIAOtQAV+dh7CxungIZy0oQlO+iLiNzrLr4r9QoMbcda7faxvI
7cwzHqQFVXCoimtDIXBDmrYI1yPN72hvuVL3+BnVCdaLEnjZ47O+EVGWQhqijouYD+oDt3uz7oRK
6RU7EYFryTHJ0+hcRmQ/j0f5pTCyCikMY1BfhR/ILb+6otoptIEym3pgh+V1RJQjq5RnI1I+qKr4
livWSZXOv7Vhfuoj72+tcX0cMk69ZUBvLXTnENl7kLateYPspI5Ip5JX1foHaSP2aEWi07HpioPd
hek1h8r79HjeG0GGa3EpjPASp8y3SgWUKon6uarRlUzy/EufijQQSWyd5mbeg7dsbdKFigdqnoW+
s2FT1bqvE4ehVEjhP6hQycCIZvtbGIXJcxp63XufhnTygPGQTBI/CTmr45iFimrObmoGbd7nrxTo
06OHBOGhVNTwrNq18/4guhS3KGshNIqm1ypea0mjCbzt9ADr5hn7V0M/xqr5bj0TZgVABJQSDUPe
vqsP1tj9HMN5oFDjKC3SplpynPXc9tEI2lO53tiBqNODU1f533Leb09epRshNDPMdaK2qD8PjhBP
lTuUO1FTWy6X1cmjqQGii5jJ++yusyHrwcyEagRi7rwL/YgQ8mQRvk75tBiJm3XXoKZiRL5Swt9I
ZR+eBh0jjscHYWN3cgDIJ7hxiV5rlbS5oWaKm7gBKp+nEJXSNgwUWBzAfAYPa1Iz2dNj31peJHFN
Yg6i5XfdsHEyGq1EYxRUYDgdrcTVD0XVzefH81qS2/XqglVZity83e7k16XTVImhCzOwrOEfu1K+
1pP1Qk/ijev+ixtPbzvD3b1XAc0tKA4eMuBjeczdbhonz3VjEpUFFgE5xwsCRjJ+5v00D8eOYkZ0
zOYEsXlnTCtyqK7rLk6cZdgLzU1V/LSiJLefFbdv3iohLfMLgLvYPYajjJWDVimGe3GUwXnt4Dwt
WWw84jlS2JkedIqa6f8nswTdG5LlPn5ppzj1MF00vK+WPU/VoYoyMqcW69fuOZx1Nb1MUWtBD1Ck
mz/B+5edD3U9lt+NejIxwGmlohDnw7k8RmNrfq+GLHNPo6527tFoFBPYJIwm2LCoj7tHveFp4CcK
MrG+6UQ6mk2jE/7Bl+9+ank2imNa50l0MsIEtT8SW9SZhoq61Zn5D5k/hWn+xXVC/Z+JGvRwkLo5
5ccRhxqeDmqofLcr6KmvlloJ/aWM8jbQhVMVh742mz+iKQyrgxGpvesj2mtkTzXvlL8qRaUiYXe5
GfkTcRL+k6ak/2SqlOlliEf9pwzhjOH10ybyg522cXGu9TxXjxiv9c7OGdvY8TZYcDIUELHAtFZX
Go1aDG1yRIxdWttHI+mNA5TbdxMq2YELEYWFpRB6lwGWBSV9b2DHC0W3fHWCC62Y057WyNZcuJ5J
t3io8xpZxWEJZsKZwQ8FTdtHR0OOzmkM5Z6jwdYogA15SZFSLvqbt6dp4DrxXCVkLpYqv85qOnzP
ZSpOjw/tfb+IJVtYBpgL8lnugsRITbHBWYiCZmEiqjwtHbGXkqcJ1WrUS/QjTmegYVo7In+de6QQ
jwkOh/9gm9kax6gv9PRaIn/8UbY6TXaV8kyy9xs3rgmokQTMpYWrgs+5XYpoKkFThUBWbWRb/yys
Rvs8JYrjIDRiGXiZJq3qL5I3P6ZmSM+046aALsPeG3/rgyAmBilmUai6Yw93Av6Hgt9qYI7t/ClF
fPmjkhvmTiVh+ayroE1bEm00ZCKoWawB3LNrKlRLyP2IOD+nJBQXybE/ZL3sd5Z1Yz5op1Bsgkmw
AOJWSQsMIrAldagH0TjARbMK95ArTrtzCW2N4nIeOS1QQTgyt99OWlZaEGv1IO41IIQ5tLehJFI9
3sYbVx2I1v8/yj2ub0AUtxn0IC8H+VKluf0Fcpnu50M8X7W6rb5mstx7b25OzYSoQ6rkkTysnie9
SOc8anOmVrq9r7Te+FQXjrWzgBsbAgwoKLElWaDesYo2Qok6Uy9HI0hCSz8OwvuuqpNxjMs02lnE
5Ritth7ChdQCHJtHOrvv9lPh0JbYDZg1iOLgMJU6s6dTN7lpe5Ztkb7atfKliObmmjSh+efj77ex
lAzN7Njx7JH1LjFc3rEZDcCg4e18ygjkJ6wS9mqR98SqpS7A5NDoIPmiHHk7w1qZkrH0MjPIRPMp
tLT/ZO4qkKr6s6tYP7w4PibKn06tfCQkfpnphCJio7+5AEV88qsjvdfSF/3wOW6nt66x54M2Wzsf
YWsluCYBQiBSsHDAbn+iQRfE0SdWgk4WvsTT7J5Fgl3X4/Xeqh1SyuePshbFZWZxOwzpIp0nrzeD
ECY9OAGzrJHClbP5Gg+YQp9RiBT9h9weiuxFn1PKppqOhs3ZpM2okQelzt6bbWvivJzgQBDpQacv
WfpvMEVg9SjuQuAM8h7TZxw88pOauHs6QJujLEKGFBDxBlwjTUaKUB3zM4PaGrtzqUvzHMu6+R+2
MzV8cJDIJfLkXcLVb3OJ52GKEIwwqcxm8lSrdnGxMXbf2Sr3kQEexwKuB6XDfNav3EHWtI/KygzM
XhVniaov2BKtO1dl9/5lW4YCVUIVlC7Fmsw0IZGfGW3JDawKCz59Ew/fnWiXBrM1I4A5wLQobC+U
vtt1kzLrY8Ug1hmWmSDQkVCMEanlkbqG5c5zZWss3ip0B4DLaJR9bseCkgj03Ga/IQotPoy10R7M
wVWCqSm9ndN2fzuRLZLFuTQhTSrkq8PW9wjaj4plBeWA97olzPK1MLviAjbJ/REDoPZr2ak7e/BX
0eE2nDMqDAyEkCgX0ES+nWCcd4XmtKpFAsmj7HWmOv9vEntFZR/LqCpyqDKRGvE006s3HX2G+RRm
Tft9ACEsD1Ory8ZXcc15CxGGSAB4DwNiABg7QDmWC/+V91Nfna2q7D+FXlT+nTSoRhx608zmQwpB
aPaN3BNvTVnGb1Zkad+onzaNr7dJ+LXq8fX0dUUmymUnsi2LuZ42FgN8V6ggSxd7NW1UKWKr9ewA
ynfo08I1nhri/iENiShmp/EWS+zPrUyMpyzEyge/CmwxxjjOP2CaVx4f/5z7eMOvIENYLjcQw+t0
TsFa0e5R2cWZphFHvEkdSGWTu/O62tpg5IywDeiZa966gqn3uIWkjW4HZqyMf42D3h5wxcifwjaO
gxkiqi9l5e3QtTemRmONnjBsAJAf6yaF1PTesPoYpaRW/KVhAfLWyML+/nj9Nq5sgjU0VKCOS5K6
RiFarTTduZVhUAhhNX+pjqJDyvZQMk9QcUNhfh4l2nVCxK5+4co2RdBkmN36yKtmbXuocz2NfU/Q
Xv6KhXr5yS1rPX12kjAboHDbVoIU+lyIIOmLzPFRXsyNnS25EWm4AiiIQEHlylkDEMZxKPhLOKgV
DuUR1Tn8SDroSSUSGu+/EliuxWZr6cTddQPmuZhTTqFDtp3Z5zr02qOSl8olrfpuZ6iNzw9EnUmB
uSdOrZ0UaplJVPUnZgXgC+GZhr5u6eylbFujUExaSnPMh7Tg9jR3qvR0MRZuoMwWIBgDvxepz+FO
gN4YhaIVtyUPItpUv+qUv93Xet5mVRct0Cl6VOfOjscLkK09QtzWKDRMKFEgPczFs7pxpsoz4yQG
sFS4Pbap+Fw8VeW45yZwn8UvSEtuaj4L1+ja63EyU+q6HFwq7Dk1VDX9ZkbTk2PM8Mii+BiH9okW
9X+Pj+kSVFdBF1AULRoghNDi12j4yrFRJvdSK3CI7BxPJXpLOcvf3abQUCGI+GyPB9xYS/IDYD3U
G2FIrNmSUuZAkxKpBOhux4fKNJJj3Nr5zsm9HwXPkwU4gA4GcIm1qBVcEsDc/ewEBuokZ0/0OaxZ
ambvnQvMCIvqBlkIfYv1F2us1ulIrr1AUDd9C8tRP8fwJd4/CkxMEqeFbAczbXUvykaO+hQ2XuAs
pcke6OPfdkpf9N1zgSLLlwFrAc53jQeME+TMWsAnAUgA8Tb2znjO5jT99j+MgiX8gqdcZrSKCkNj
TUg9JWHQtX31NLs47kQ8VN/d1aHhQmSjZsyDjFT+NvaQEYgKQeYwmGFV++MMZHkQxZ5jxf3RAV4A
Yxr8CAQ0KCu3o9hT13l173hwLGMzDtShMT5VQhgvE8Aa7WxOnvfl3asHoGF54FNl4h28egUjsICN
GvXYAMia+xyqqTzatbG3q+9vPbApdMUgEQAQVdfAKdyTehlneRhEc6mQMk7JWU5VGgx6sucwuXFM
ybJ4AkGeXgiD68aDZ9Sla6ZhEGLt9g+dxvhjVdbuDtR1cxT6wzDU2Nk87m4/lBd65Tw4dYg+Yd1h
ohDVTypKRV8ff5zNZaNWtlSv6W6vm3yJG+EIWjEKLnbhSdVFdLbiOXsZlirs+4cCOwDwbjlKhIXb
CUW6l5dG14V8kro9aLp0D0XoYKvcZXsoha21IyzwcPxVBFyXlqyuHbpKpa9W4Ff/0Z2H+Dzr8Z4w
0tba0e6iYM5J4p+rfZDWWhcNCrliFDrVkyg97p7IxsNrKPrnx2u3NSFiA9gEUi0kbVebQVq6Aj92
CoMUXT6w67F1djLZvz9m4/vCdb0wzdHyX0UgVWDH6MYG7choTv9Ii/EbwGZ9J8XeCkCIHS23D8vG
a+V2G0jFzOOsjsOgrgzlQosu/aiVUezHUs2/OOpcPL1/6Si8cIOxv2kVLkv7W7IVoTdYteDygs5O
yi/SiYwXwsSe4cvWB4LaA6gUevmCKb0dxQbGKxMcUAPKGeNpxvwlMM3Z+/x4Lls7zqFDQ58coUiw
Wrej4N9NS7IdwsCQWnwUuFu/CBP9yxrT2fPjoTYnhALK0i/+1au+HcpsSkRwPYYCE67/XZbNdI2B
NO2t2+aMfhtmFRQaHI+SvJsJCmWnv6ix9aqUXnSpFGykH09oa99xgJZ2IHkJe/x2QkIL0TBr9TDo
2+6bNJzkIpRx8JtSdid0WDP/8XBbE0MtlENEaxABjNWGmCbcOKzc5DZPTedr26f1nyX0nuwYYq60
M7X7HHyxUEXcldcEgoJrElaHPBcMMymus2M1p4mK5s/W6sMfeTIWpm/Xg2Udpk6pPzqlgoji44lu
bBS0lCBUEteBo6wRfXKYoR9JiXIlaoOnggj2qRsd4+e7R6GUzsUBshbK9RrxaildnmkgooMomvHZ
oipxirtS31nIjbksFTOotos+MAXI2z0y1E1IeYa5aCjPLRFpeBG1Gu8APbdG4bEMahBnGOqbq53o
jKJyWxxggnBOJL6no3qyG6d7/wHGjQWEIoEC/YS1+KM1VXVaUiAIUEIcr26EqWKIsumO6srWXGgV
AbOEWsHfqxWL50TEnVY7QT6b0i8HNzx11i6q+/4woQ/GY4JTy4Kp64eRh9yjreGNDVp/xt+vKL0X
mrTuKYs69d03LX8+HGvQQaSrgIRutwCGIVmmqBW2oc5oHNUWyQ5SgHJn2bYmBFOW8IqiBVfhKidu
K93KPINRsNl1/Qg1lIMncdYscave2dNLBL19KzOVJbPj4PzSyLudkDIqg65H7Ompd//sUyWQUf2P
cPqXfOIk5VO7U6fbnNoifkabkmLNencrHUYk88jUokLVD6M7yC9urVsfMqNzjo+Dwt5Qy+b87Wqv
NHTF0nQ5SIo6fR31Aef13C0ubRbFO7O6vz3Y3NivQJkAcHeH7Nfqes7z1LFR+bfeLKf5B93p76J1
Wx8w0T+Pp3V/ppaxAHssLGhu+lV8yPFQ95qlgBcrXu2DKGpOfTvvgVc2Fo9m0ZJKgMYhg11twb4f
PcUzRycoIcHPB/SCrYMcxlI/Usp0d07V1mDEZFIF0krsm1aJC4LCbtIK2wmEGDNfAdzkZ9n8E6tq
491hj2YyG57vxH6nwHG7J9BT9poh0t1goi59UDNHnhsa2DuHauMTgRJeVo4qFE/1VZRoalyL62h2
A1D73mFCy+2oNOW/794HdKW4jBbBB162q33AjT/EmU5BQGs6xe/KLn/KSn3P+eAXJ3wVIMhY6YPS
uqGUu876B6zLcQjJSCqp2jVBMcjkcwOE/euA55rt1/qEEo6HM/ZHJeVkHdM5G6NDhYA+NGGjtnUO
Xc7/Rctw9v5uDnOlHxonnFvfHjrdCdiB1Zvm9fP8tyDuhj8zxO6UzldjQylDf0hEFH+PykZrDyDL
kZt6vIrL1no0vVUihiTSIuTl8o4mIc+DUbblKTZG+TxM9vyW5uE3CHYjtfk4fW3bOPvxePiNnQ8l
iWryUh4Fk7yKUWbhhr1ptTgAe9D3mrpKzhGC3FeR2T/fP9LSfQPyBnmPh+/tzpduaEzR8npTTVwX
XakqJ0rXDuVRaN2Ph9rY/iRidBeRGgCLss6TQjfpTDUulEARuTiF+IZfWIN3K4NSkwAhj47Bsn7A
7G4nFDb6rFRFrARG1Uxnt6/gqdXiL7NT98QYt+bDXUXJ1aa9TSZ7O5I08jzLJ1sJKLm6R4mGhgVs
CPL9zrptbQY+jAsoBOIhVd7bcWjLRFVXRuLqOGV5nPO2+MNxRfk0z86wU0vegFyw5WhM8uIlYab+
fzuWUSszhdkGsRgUEYm9nxuj/DZVOuacGXxt24lU3y6Kz0rRXVDU/BaN016BZPs3ME+6URwA3pK3
v4GMo240AC6Bkdntf1bY1X/1kzofXbSez9gReb4WtuElzRvnOLh68+b2nXZIiOBPjzfsr8bnKgrQ
sVw4K1Qclmv19pc4nZWoSNnX1xnhj+xgogngfYO+mUTnaVQT8281G8MflTkp83PXCrRBKjIcnAy1
pFDCI0khwlVY1OqodE4yU7628aSgVOsqjXeWkVpNF3CayjdoMV73ihNqHX8Z7F7pj3ZnQhFPa7Ws
D1mXO63lO5NT9wCAGzWowBzoH6HYE0vVMG5Olhd72ffBrMZvSWM0yaFzMVLwtW4M66MRxngN27xl
jbMyqr+6U7YzP6t9MypfYbtSDPBrpW7mD/hzRvnXOK8K+akaZvFWyE5YgZaHdnSY8sL7GiXZqB1C
XaTe1cB3q/ojmya1OIBnUrCsMiKvyv2Wl2f6zYLNVFwkOUN55OES4ZcSplV3CMvIA5KqjUN/Lt2u
UF6Mwcmyi1u1+AlOjtWN/mjlmuZbis6rwHR7DFgRWzAmf6CB4jxBpuiE61MIbP5JVC33zvQPO4+0
ShtDft2ojUlxKN2clmmmFu30yZmytH7Tm7Io/lDGZjQQdOic6WdqJiI7ZZreaK8jxCfHT0DSV9px
SpywOIHziErfFbEzXlorx+rwaFfCMq/ob+XZixt7cXUU+mzxkJ3tTNvT4t8IMdhuU90nMaHCv86A
RIGpex5qYbDY5F4xnhHgFUS/k/3c85pJu5ekDngiNTygTbf7HGKrkkVtpQAS1LWrnpndtyTShkMc
LhBvIBPy2Qm79iqadPDHYmxO8TR7r3Ol9l/FXKafHp+7rVnjJQ2icLn+UGm9/TnVaNTYB3ph4CDO
dtCokp8SvR52wurWKLzbASijpL4oyN+OYmq1rc0ed6ydRO4XkYcRXdu63OnPbATvBZFEZQC0BxVz
/XYUQy+QU9ZTcc3DEIqBV+pflmb3S6QJdY/BtDEjQBy0TGhBO6DHVoGz6Jp8nkNFCUKVYH3QQ/kV
x4Zmz9jwVza8CougsBHw4GUNYmQtVpU4XTq5BuPEcn5Boeag2CLxkyL6QJx8bkfvKVHdI2+fD+MQ
f5wM8dy6WEu2vXjN7OzYgGrptOmCtO+5yPP/67L6jP3YKc2hQwilPEzqeLTaqfRjw9y54O4/B5k3
qTGtJd7RSK3cfg7CpNbJ2C7QFhq80zBLmwzUGy+lWr3/TQFpCLre4jZBJW99jRVJamhTxVD4TYTl
86TF4XgZujQ/Pj4tG091AKkLpQvYBh99lYagwZuOqIWLK4DU7z33mU+dXDkabfOSG/y7tN9PeSQa
LVAE6pQs5RqhmkNbs8XciKthRZ1v5tr0TBopd6odW3kAAyxZiLVUBdatTa+O7TEcC3FVXax4wjy5
RFkGMw40pGV/tEM54Jnj/mjaAttG+9PQOzv3/9Z5Yk25/dkr4M9XK5tVwsjjaBJXCDTaP7GW9ppf
N4DVHn/AzWHoPwLSpn4I/fB2T9IBwEdu5gNGCPAck7TR8EcQe0Klm6MQGXi1Ibp11wyapDJocxmK
azaYgqJbiQuPr0/xHivvfjtSnuIvFHMXXuMaTFbif2FL1Yyvai3t7ERxqcDldU6RORR67ySfssGL
PhsFyi0763h/tpFqQdkASxDKfhSvbtcRyGwG679Mr5zFZ/Kf9IJ+qUNivqdtd1/WWSjiC0gKAPJ9
sQpjk051ga5dY1IbeahUrcl9s3biT442TviOSjhUO4Fra0yw4Bx0UMe8BVabZA7V1pprUVwrPuPb
lGlNfOjNDk2uOuut1+UZ/fbebckX/KVMhsoilc3VbeIkrgGAukDrw9T6v0K7Vp9Trcj2xKrvvxp6
1BwyhO6Qfb/j9iRFk4Jh0Lm0xKT4hlXFp1LLeiBo+h6K4f4I0JUC0gSEnyIjira3GwSyhaLNiItf
JWy5H9RfvIsLQGNPGOGudkABCZAXxwxEKz3r1T6sUMoFujoNV02ZMQl0EBAzXupIH1K/sET5FxS+
KHmZ6zyXl35oQiyBqqLZc1m4m+wC5yR3ogi0mI6sDegSCyO4GaLCNUtiTTvkeach/gZH/91wvgVr
zRAcBwxhiNa3q+rgq1AJbqGrmlbDsR+T6Uvbz/U1mnXlz8db8u4QAFBeTPVoGCFTCGjjdijTm2u9
zwx5NXNb/NlknhQ+sCTMqAHI6qWPX+v87+MhN5YRJAUGI4so8XK93g6JuULZFbUur42eVB+xty38
VK3G90pPYGJkE7nQyaSNzkdYjeJia2Y3prxKmorVk5rN+ecY3bA9BeKNBXSA+HKYaaMvHMTbcWrM
njR1NoarabR0QxTZmZeoyXrhJ53bTQih7fEQl09ykysyMz4W1R5sCZB+WMWtocorpemXEWuv/zfT
2uJJSm28ZJZAtMvQor8KXnSHWJ9kfHr86e4iyzI0j2CHhioX3hp+VzslPsFccFcLd44nU2/iPxpc
dy5WU+8xFLeHIkySUhLH1g8odXY6e4rkcO1Du4HJq5ZGfpqzTP2gxfNeyW5jS6J8DxKLexy03BoS
I2LB0a7b4ZqWtvG3XnTmtSfhP75/9eCG4EC6gL7AQNxuFYotNgUNBbPpXE9w5Iv0gpe1OTjVh1JB
Ruj7+4dDf5CyDwQyD+2A2+Eyfayi0QwpcYqFVex09bkKh+/D3O1pLG6dAYS/KV4vzFVrrVgG9xgR
tSQdr+o8zj8Ah1V/SzFpwxOqvll81quk0HZ24uaQYBoXwXGgMmvldjrtciisbLwKCvZPmaE2tl94
ifV/XTXlGe5Tglz2f1jPX57pi96Rs25+ZlqsJraTjFe7kPkPW5umM1UZVMEG0e7dAPcXHkVJ8Kc8
phfRQWt1xhnFqck/xmun98khUYjRvtIU0VPPe/dtLBz5MeuK5uAmRnkpq2qvab0VY2h8kWsu8KC7
eoFmzbnsKLxexVBLfKDC/NLlZfrcTD/Mnjam37q0fcEa6vPOKv+qAK7CG0eDYgVNKu6+9dSrIUcb
bGLbjnU9dgEW8lF9KA20KA6FFOF/QhUy9k3RFJ9E28o3TTH9ioJDcXj35+Yhxm8gswFx6a1uxqle
HDxx6OESTqpzLWeMN5X4p7TC/unxSPfPsl/cYlIb4FH0vNdmz3GkQ4txYs4Pt+GrWiribOdDdfZw
1Tw6ozednEHDyq0ZtY9FKHuoPYp+IvfbA5FvxEGk2hdLeLICnsCrbVd6iWpQnx1Jwyt5Go0uOfdp
2Ow4E2yEdrJSdFOISkuHZHVl4tSeVyQB47WuuupUaGXx2jn9cCLHi3eygI3dtCiwuuA7loIRSjS3
QVBJMDRUCgHworHH8bOetaXjA4dLXsY8VYZDG0ZN4RvRBL3RoA6XHhQDBtU5E/R8d3bU/aEiGi+M
e4o84PTXv6XCREBzI8HOVpsfhdf/0bv2czuMfzYQBHzKzn5o9t8e7637L3o75vLff2vNT3OdVk2t
yKvaOvOpArb4ZCj1u2tAi2AZZQI6vsC/78hXbitivIaXy9rJnT+qujX+z0yTOvZDNxz/fTyj+92z
MF3YPJCjdfbPao9qoiHPQUHmiuHZcFDNYTxR01YOQ+S9P+IvQ9HzMmgWcWuvckgjdrJC6EwrCzvl
aYqT7MlW8+I8uu7e3tj4TvRcl9c9kqVULVb7lDx/GvNo4IUTR+m5pe4YZFkpdhBPy9rcxlYmhEoL
nRfizB113Z2m1sjUcbh2DsSGrIA5Gr1Wqpr6YxmViNvtqmxtz4u7jEOI09naFcRW6k5XO5awG7ip
YlQmPpSyTnYw2pt7AoAGBTsKWxyy213ORsBFAMGZa9OjZCUVMSIBUIFrNop3M1DY6os4L11Xis88
5m+HEqHqRialzmvXNz2ikoDGanrIp8eb/D69oZiKoDsUO5aNl8XtKDnPtaooteFamxJUjdX52JGn
hxY3bD/veTH9D8NRf3YBvCxAiuXn/BYltGIwehvW9zUeEveF3t/wqR115z+pasoTtZl3YxVZRJTX
PJ2Kgc4/V6mpU9qIj6VyvIY1jX+/QiEm9WO3b9+/jPz5MGxoKBP817mEMTWAuypluhpIrDof3BY+
4zFz66FltGGO0bnS0vL58WJubPnlmQRIEvV/mO3LZv1tMWldU2xJpXqligwEOay/x2g8nB8PsrHj
SRpclM4ojHCjrEoEddhOlP4a9WpWGka1dmS/6TzHns3arfYcIe6TUdhWC4l5KZXx/FvFpjme6U2K
RgI8trPzaCeMkLrxfMIvxl78SOMBJeShPySxEv81NdaeLc7WZH//AavTkBW9FhZRL69tDXHfSZTE
N6QyflK0cvwfPt7vQ60+Xilz0FFpJ69kofTCvcjwjRTv38dfbyMTWFDCZNcoqNMfXK/o5JLQNZO8
pq47Hip2jD8InI7zdsoORaT9nfSJ57edvbNrtrbm7+OuFpLG/xw2wyCvmpXI586o0xd8hPeQ/hu3
zAIVAfbA/kRNfLWGhsKtb0YUeEwsuo/kvNExtLUQelMp/lVUGfp9U7vH9y8p9+evHUrxbN0bihD9
mqRLIcvLu+z7lPXF1Uxk9ymhz37mkm8Psd2KTzTz3o0hXZAxcJTxsUXBg5zk9ryrLla2TcZ0FZpf
z0LI766smqeY/uhOAvlLDGN1f6N7v4ASUdXiQ672zWDnSWHG1F8SMx8vetyNACOaDO3d3HOPuZi1
gywMbCwys73EZeGdTTfyLomg3GCMbXfShOeegH2ppN2dcw7nZo+5e68stSwHzG3QuOQYNHpul6Oa
Erg3ZjQgK91Vvqvl+UtlUnpw0/rodYbAhDa2johMVees5AGPjZweYMeBag9/7GFwE/2QuU61R1ze
CiLwE6kVUKkDJr3KEbQ2t7T/R9p5LTtuY+H6iVjFHG5JSTtQvXd3u93BN6x2YgBzJp/+fOhzcSxK
JZbmjF1TrurxQACBhYW1/tAO6hhmtRU/KW6W/I7rVfyUVbtuATcPAK0FxoIZi9Px5RIsheoW6D9P
obNS2Dylc1FUoCDivPVdqzc+qLYSTUE2J3sqrbfONxcdLzg6/ZKmdDkwxPLMdBbBm3Wyu+ZotdgS
+dZsreZOY+jmQJRfZNkYSNO2lGUrnbrqbjGFrotqRIaTn99SP9sJxjeyIKoAUqSMFzipwmYredDu
+tEwGaVsstzPk2EIiq6vUp/oiS0VHi8Ysd2PI7e2ifQL4bOxildCXFYLBMeVpcAEIH3sD1a9vmZm
upw18qOdcHxzfi5bURIpAEVt9kksMkuB2kPMUpyRxokJwKjQ7cJXQTJ9KNe4P96f3M3PBvJXcmel
h6O86f+TmtSjrWh5lcmaxppGT+Oy5sIfB1HticzemhlAVhq9UE4xlNp8OZhlaGRPPU9dAC26bwmN
lHwwlvk72pRmfaqUrt6pKtwckvSE/J8n2xXzK1+x+1JSXlBeoiVP7TSUX9JGdUOE0Y3PHW2inSNw
czzJtABMSt34l7zwf9ayHVtRJTMPgaI1D2qTLacap4kXxS7twHSn3+5/udujQXOlaS/hS5tLhu4n
YgUpeNV2UTKcgjI7eTf7NuKJYy/PdtLWf9wf8NZWoYEiH1NApSiDXW6VeC01O3U9viDmAJpfTyW1
iiUzd+Z1exiuTyp+0Pm3Zp/lUGarl9LZa7tefBZaN7+jwTn/L98K/A5BBGgSIPvLySyJPa71RMtE
U/r4DyWxs6PtOumPfJqq75MQex3Ym7OSAFZevKC1txBgLWrNaSSShN20iOykgPSag25Su6/3P9Kt
YCWjh3zPo0K87ccIvfKmJE/mkDvUPdqlqE9I1/avWF9ZO3Hx5gb8f0Nt371JrlurVVKWRT4wDegC
1X6sDWc1Ml+aflfz+NYNyvrxeuJBz+bYxI/Vw3albth9KNDZz1NZD0evw7d0REzjuMCDiv2O0vlO
eLw1R95S9LEZk0NtXG4TvRzglmQcMhcrr+PU9fGhm1r9vCaAE3z0JveMRW+9rDhhUvcKoApaJ5cD
1lYVKePK9wMHo2PyUnL6/WrU8m991OS/TTCDjrlYlE+Swtj6tVK6/9zfQbcW2pVCUfS9uIO2NKt+
xtd0hZ8YRnM/e/5YeCqyu8Xi/YiGfjkvcfZW4sqc7Kz0rY0LcIAAI11IEUq6nLhSWsoAE2UOhynW
lyASwv5ElpS9VTlX5c7WvXUaIQSDqvKw0+FOuhxMRIU3RyrNjLzp2y/daAxRoCrOtMehvTmOdGQm
dpBibm8EOpbU5u2WunaugXotsbQckrHdiWW33o4wPGn9kl0Di9jcBFmbGE09MooTL+NHd12q09Dg
hoM7TbYetN6oXqa1JMks7Ginmn7jq8FhRO0FA086pVsTgFqozko+P4ctGAnOh2cF+PLE/qp0xeMb
BGo1iwiClgt2iypU2jg3HBpAIcsQf3OMYin8XCmcY1bq/dP9M3BrWtSj0F4AyAgnYBNsrKXHnEdL
lzCL1hj5uXgS1UnJ1TV51bWx3asP3ThyoArhjWNGJz2GNklYPLkLACN43JHZam4QkUX9ScKg6f6g
msPf0oRqfbLd3DF3qqQ39icnHDArNxJukdv+g6qOtavFnHU0hsVzgyLfh7is8p2k/eYo1Im4bbGl
Qwfk8rTRX2qVtWeTALsoXkSvx8FSpnsi5ze+mSTuggaCZKMjP345SukUa1m2wxxWrWV/W/Sy+9AB
T/imdCUD3t8fN64F3o2URelHEq23nAVhdnGr2B7bfnAwQ0170wq8yEIMfEqzVj+4jaU9fsgZT4qH
UQSmFbrZI643p3hljktIC7+LMIbM7fWsG3lTBAOIkh8jD6DUL4s6KQJKY/3/8FgGaivDJSZkPBbk
R/5PcqvBwWmUdkFrIK+Lz1OFkughafBKDeyun5uduHLjRFBO/wW3pTCM9MVmNLoR7gIxIBStNyL9
mHTKEDjVslZHTehL81JXWf3upLUWn+5/2hubVb6GiNiU9BF33hz9Qhoc2u6iQgQyikOvOtm709nW
o4h1FF0561xBv6oB20s2wziUvr2lgvtr67BQzf5kJVKbUB3dnaFu9JJl9wgdTfnlqBRt1nI0uxan
zV4LU4tan78mFEuBmMSYrQJTOqPnsMzHYsoKM6AWhF58GZWK5BL2iZ+NWrenv3BrhQmsMrXHOwaO
5uW3zZbFTihOqWGLaKA/ZOp41BXa2o9+R1S6JM0ZoBfellvEdttac5FngxpOqO69DUrvPmsOUv73
R7kOBGBgydJknY9nxPY7ekkDfptibbh4gA5mTyv+aqpl/qO2lR7HezP9+/5412uHSgPy7NSJKfbR
GLxcu6rB0pN2tBkuS7X8i0rvshwWz0j2cvvrlIJrjxILlWio9ldoj7TTcd7QyzJMq9T4MNpDfLZL
JXnJs7j5lOWRdcwSS38yWqt++PyBqdSlyBZfjXRmE8bHwdGa0izbsMii7OhYK8145Fq8L48upIRu
onhOsokdzRa6IwxrgSaLneVgN9kJNOn0YTWcvdeY3MqX1VlYnxgXSe4LiKQtMUWz29ZTp6EJLcXu
D0Xu5H67WL+B0TKpgJRHBy02v2vKT3yGv+5P8AbOgbGloD8pBb1xdfNct9rMHOpFbUJXmcBLJ5JD
UrhOe4CKOvhl1Q8nI6+cAyV572DlWvXFQKXr8a8JZJX8kNYGl/IWTGpMFIPWWum4lNd09ttUHURg
r1225wZ3fRBl9iRTNp7XFMI3ByN1AJZ1hdLTYtOdb/DQ+uVgx4vr4SlqLsMhi/Vm/Xh/ia8zDh7Z
5E+U3ykjXFne1sKcFbOp4YzRN/kIDKtyfrZLJurDXNAF3onj16OR/kJU5olEsgZx6/Lo0yAqC6LC
ryZG9WT0q/5xIFQjuVLuluxvjCVLI8jU4sUu5bEvx7Ka2DPjVFShO2XJs21nUFPLIn9WVl3buemv
IxqgNmguKKnx6ESk+HKolHA2scJVWKlNd7Dquf+yDnn3+f6nut4eUrpRgqlIDg3SmMtRVL0poxii
ZygcrT2Ula2cY8sdQ3dNlc9F22k7sIob4/FyJrBw8+CDuHWgE8kaLYOe1qHR9iaWAKmRL74yxliA
gxcQWRBb0D9PD0+SwXg/gCSSieLmxMMwbwpD2DWXg4M0br8Orz1Ii2NUD91Z1Ha0s/+vP90vfRnm
KC11oWFdLmoukoFyMQ023Nm+Z0avnOKlmY/3J3V9E9EVk3JkAKptpOk2+8MuEQ/pDQAqatZpQYIM
wecaQZanMl5+OFqSx37tlO6R5vPX+wNfnwEyB160vPSo5UJ4v5xdGZt6hEILdZCiHNc3j4fR71mj
LeM7MFrj4VNAgObWg1sj4Z3bAzc7U1rBS6ds18QiNJY0CRrK5TvP2usP9n9ltjgLHAJjK6GcNwLA
lpusYTnN8XyA2uJmAdLns/fwToRRC9gBsD0YHB6Wl2uXRpPAMGnQw2yei3PhJmPQOUnzUeBTehi5
K3feY9ffCuADUHv6y2iYUCC8HE+x4szGssgIC1vRPfxWjbIO5qhtvGezMu1Pj+4MXBk4ZqBjKEag
m3I5mtWCz84416HTdnqwohtwiq05eetzVdlZyBu3OKkQqTIoUA71lbZ2O/V67i1JH5ZjlD/TCYWM
JJL+r16H1I6eYToeqt5RDhKX9i6GOi1hoRiLcbw/5Rs7B/AxesWSkEgVZnMYFC9LFP5kAAQhqkPf
50L5YCOW1e6ElOsPiR4WQFMSMqlHs31lpnqUlY0lxhBJIpNGlE4vEYC88pL0k7ZzJ1zPCSgVxQJq
STBreI9dfkbQFVoxoCkdGmvsHXS1no6C9MS/v3LXL1k05iS3knaGJHhtNgtGTZk+4lUbNnOl/DEl
7ry895QDn0Q3xb+DfssU5JitZc/YQ/76y9QTaiD1ECh6vBTgmF3OzrAbzWmreg7XqdGeunqYniAO
i2NXCfGuoLr48BFE/Y3ABcUdyCd33+V4vSPajhSPCJYsBZoNWX8qu848pFBsdlLbqw+Hug+Ae7gF
nAoetpt7bixna4LgY7CkCI6P2uScujEVj255OQrvDyhmpF1c4pcTSqzCboEvGSHvpH81t3F9fawf
vt0YRMIHJaCU0LUt3VJPadD1TG0Io1XS/F4XTlvEQeYkRfqkLZX9TzFU3vwWi16Uz6I2cncnUbmx
lrwoQQRTGpBP2E3kbKqsFWMu1NCjbXjqVcUNDD3RduqMV5tRiqlLK0AqHgZvrs0XizkaMBA9NRzp
EH1IzRmanKZ03QezbdLjYk/x9Oh2ZCoAW8leKbzTI90c7jQaa7w2TC3E5yH5gduP+6lQhftWVLp4
tC8qhyKIwBWiY3KlS9dbPATqyNXCocXDMVp6QKBweHbu7htLiAsYfSxocliObYVwUrOIyBEcKxSd
PX9JUlUL5qpSDtgGFpABjPx0P25dRWIaMbz7SRNsknIe45fbP+qTxZuWzgqR77a9ozBqjaqbW0MA
0FZnzF7uD3e9D7m+QXVQFOKpSHHjcjhPbRAgzjQr9MgYsFpsdRzKITI1P/6HcYiHtH0BZCJ+cTmO
ms7ob0LGCgctG9+LtCWLrKtu5xq7/lgU2oAd0KvkrUH4uBwlaiDB1nVuhxy8l1Yt+oNi1WGjucoh
y5rv96d040txw9gkx9zLkiFzOZgauU3qVqMlPa7Tg+EpOeaXeonAf7NHQroxFH4tlGWJv1wtW2Bb
HPWuN9qLE+YKqKK/CsMpccqoVbSp04Gy1E6idWMZaQSC96FyQltwi+AbxsQRFkLyoU09+5Xml9P6
mtfnT3asglTvW2WvVXFjgiwiWR0Rg7+3T5raI4Oy7doN7WqYTr2SDacox/dsGts9SeebQ0m2Alpd
sMe2iM/ezq1aXSaGSnvcQJBxM8Yjwjd4dVZVru7E+VujgcCT0BTK11w2l5sEiYVyXAbbC/UImZ1B
aX5L8Vx97nR95yDfGIg6BVpnfDhqo1szmFRrYzsbxygsYCuEc+qO1rFvu/ar2cfKnvHezcEAPfIf
sJYAIC9nBe0sLxKcDVF1sGvTTyN3+EPpcgAdQLn/fPiYAaSTVQouMR6FmwRnSmI1IR2Pwky35sNc
1dVz64CWVVr7cH+kq5SRJwwlM0Oy7KQv2yZ6gOtvaqfRotBuq+w7MjDaK1zN/Kls5uXQZf36VMde
8nx/ULlUF/miHFQKGiLRT5lk26Rby9zGk5dBC8XQT8Khf5tm7p7S/PWJJn5I1xFV4qOAyG4+WEp0
GrGCDHFM/KOa1m8gq1FZrVrHX9Lmr/tTut4dDObK+jyVbDgFmz2fxW6jDClRONaa6Kg1VvlCQbh+
NtYs2YGaXa+eHEoCRIA/UleW8/5Pd8wavX5YJsWCgZ2u6jHif5zBHpMJ9/053RoI4D1ikCyebDlc
DlTHZtJGQ+5ALjeX5zyxrGcCzJ7dyfUOpI9KoUxW5ni1bON8S3Nqnt3CkZWI3McwE7n++s9ZV1+s
3vtYeN63+7O6FsfiRmYweqn0qcjrNwlioTR2mjaTE6ba+DZk7SGrF7Tu4cCNZ08dTqnZIV1Eebpa
vTennOKgcYw9zovcD5dHgB9BnvrLeoXgvznhsMUIWTBYQxthPHw+8iYPdKqTz0WboJlZodZ8EEm9
+JEzDp/vr8CNvQpcXOYL0h6MF9Tld82EYlp9VDlyr7Y+GBjlGcY9km+t2DNGuzUUH1UKSkh4z9UZ
rNoEz9zVCTOA8a+uLmxKaLQAyynSdiLZjd3KifpFcAT0dhUzs7p0sJdhRatWtH8XUH/+bZ3mYY1I
Ng/RhBsHxBSLt1k7Hke9XWH7FYo5ER8rZ0re2mxQdpKR67kwBuaHJAacPMQ1L79QHtVrboklO6P/
a0C8YkZqYCbVFD+8aL9Mf4mTbERwx5sjXmhlM06tmZ2B1KioRSj5AZVA3b+/4W5MR6q/STkF6Vl7
lVvNNTLdi5udB7HMgVdZ72nV7rGHr7caU4HgykzA7eHKcrlmqbKQ6sdWdu7nbj5iXxIfZ7PS/F5T
04fzDuBH/AWcH4DqFefCSKoFTb1KnJPc0cTrbDvRGNC5WI3nsomKPVL69UVGnMIbl7RD8uO2eqFD
gYwuV784o6xR2f7aGXWgtJbxFnc5yMCCXOvhyC9HlIpIJDRESvVyLTFOSIRoJnFmmVsM7+GAZ7zS
dtKAW1/sv6NsKreR0KHjaL04A7PwUBi20wPszN6vmzTfmdDeUJuYXykNGw47k7Nq1f3ZXVv93WiG
7uPiLMOj5XW6Ig47EVFciR/b2omWTs1Lz2CoOUZeLM4mx+/A/e4c3Jt7grtLZvRs+C1YVKGSm1W9
Ks5jpio+DptPc+8gTmJ/GNq+frjAwZR4G9Eckf3rbTjCcc/KutoQ54lEPvCKcTlG0ZC+utm096Fu
zsuWaA2ym2vkXTVXc0FcFOfUWN/yPDtAi38dEs0K2jHaoz1fX8JU1mWFQ4flKnEOl9t8GJfCKalR
nqvVSr45Xbcavo6xiuZnWjcZ/lhKNQ9vHof5sObOrvDirV2JkI6cK1cKEOrL8WsVZoJR5OIMR95g
39t9GwjAeH0wUkraOQI3grDs1ZH6YJYHAVv++X/Sxh6Lk7zNONM9Wq5vZPXVExX86OnhUI+CMi1j
CjkSfL45aHbi2vOA+do5nWYPv3AzfZ77ca+UeWPhGIXnA+wOh7Lz5n40FlWngKMRgCuUxdLIWZG7
jlxk6Zxd1tutsSQsRQIlKJ+qm02SVGaRx/mSn8dm8fSjVtTxn04Udau/jF41B0NdcTmXjg3frUki
8W8J70kDxeyoQAGQJP1QKdb679CW3luVuZ7ik0Co5sOPAiDjiK0RCog6NMMuv+46qNqg5JE4C+po
P5H9bY7TpAx/3v+6N04nYCqKnJRXAWhuK7jZrDQpEo3ivCj278JIn11Ao4cVC8ZY6Hsf+daGlfkC
21XmDlsQQpMkxVq1ZX5OdLc6NUMlZSoWECWPZyeyoCpLMNyvOHRfLp3NRtWE2+TnRonyQ4Kws584
qbkTsG9tIxIguWwAK0AVX47SJFOd9kOdn9PaeJtNRcF4qF39cYkff7ZROQBIIfvzQNu2vLXK8lpl
Gs38rKxiOhSes5yWIplP97fCra8jbdOlbIzMEjbzycs66Smy5ufS64pDseQj4rCG+fN/GIXrheAo
WzDbg84NaiTolORn0JjVaXJFezQHwEX/X6Ns1dqoMKu1Hiv5GUZ5GkxjRyrcL3t6HrdWTHaOpXsN
d+i2gOTETDGpGaVHzzWoRqETCVAAvz+XG/uMNzQIBv6mP7btNE5WqZhDJZbXpYhbXOjwYBg/qMIo
vixzbOwpTd8cTQYd2QNTgb1c7monSVPTRlL1tZvgV/tuadpBpAnj0KWm+uPxmdkSbULVlPfkVg8l
sfIoo9WyvOqN2z8BTRa5r7OeP7Q8GXeuMfm7L5/nslnLoweIt6yybIJ+rU5LOdbW+ppk4MnBLfSi
P4/upNZHYUepeRRK3qiBi/3sXlJyvU2k44vtSZgL7Zdt2FvztTKByuuvJsbt36wJDcbMglZxfzGv
R4FNheYpe8UDebytCIt2bllP7D702F5PerRUL6o21o/iyEA2y1wAtxcpJbLNhRWtbNfYHPCVRGPj
Y4UD/Mug1NoJvfa9e/r6i8kHuRTQ+/UM3DLEYuwdl9mRhoJ54QRGbRd/6kgNvQ9m7B60RdH+skfj
YSQg88NVkHYmXSSKWJtsR4fWvcyC+dEsTVffHrzhoC98vmBMgek74zgmO+f75jyhmVKvZaIUUS9P
nFtHy6RJa3IjnVQ/np0E5ic2Ei3+nScKx4uf2faXhzcLuQVitaj3GOZV57gYIktvJ4wx0tmezsrU
D+9cxA8botErgHIHolLW8oHzXM7Mo/nnFIXKKIkCSNxO9WcjUpun+3P5FSYujzbqbrgXcEFKDscW
JOG5aanGCgLueWd2028iMfIShe2q7b4U4PTSF9kznPwirfrRj6BRDlOwZiaqc1ajIotOZl5EQact
8l/raGe/eSkA31BNGmfyDa9s86Np5H3rQx7wLFQP02IIYA+IvWvrOvgyEzaC7KdD395ewSvCV5Xp
MJOuMbCQw0LB/BdbZ2xVO7FWuyrxN0KGfCmBdJcKTuinbr5PNJReYpVJuFqzrR4HRNSaZ0+NG/fJ
jjpNO48TMtfhqJmD9xXlvjJ+4RcW2pOyprQQUOYtS4DPltIExoIfcOFb0bLGCDQq0xd9cAYlcBcj
Kj+kQ6v3b72IpixoO3VW/0jtoohebLOpJkQMMBn4OvWVNz7ct5KCg7yPqI5q9PE3Qd9a2rVRO1WE
oi54R/dLeiq9OH/rqNUd7+/C60SaSxM2FFV14NokNpdrieMKEjJZm4c95ltQy9b82LauClCB3RNV
68O6AlADYH8AMaSeAztwc7bc2hNqpK95OEZtWxxWK8rdQ4+Jxmddzyx1J5/6ZehwecZglaLwDgob
i2Q03y+nF9HVpA3CcAV2HH3pr0NjDN9dkIDOYRBU00sfIWrPgdVjIjnmd1lnxcFkqW79EQd5oBSZ
NqQ/jdZGPBc4QGefRBZrxjmZG9RqMO7wyq9emunzoY4d/R9scaMC6rZVQu6PDSU52j0F4d9zncfY
STFWyB9zwtP+zSpH7x/qTU3m6/weL1yHRe2echSkx51vfHVeUHCgsSbxj1y08GsvFwEya5ktVZmF
49yb/uIo2UF4+R4c8Rq1B5yM/UpZRrKGafJeDtPV/SoME15di1PLcWk1hJut0jplbVT4Y5zoPrY7
ODOVFoI/tDCfumVNdzA311OFQow99S+8DSWGzW9IuqokvQX/j+qD/qJNUfebliTdb/cPzVW8o6yG
pJWEQfK+gbZ8OdPBQz9i0rwWWdKoPizuUgdZEelPlprstWduTAj6Jzc7cEhZsN68bqrK6LDesNuw
zvWfvSVMJGNwq7k/H/l/cnFKmA+vTuSFYXzLAtvlfESR1G68rm3IURDmsV45oofITC3joDTdZL2g
xWnZx4lSx9/0EfFs7TpD2btF5LfZ/gpUVBgeEhwz3UQ9BLy6xrGR+y6aqnqz0jF7mrNiesIg0gIZ
PCBSU85u/o+YbHUHzXQVBXmlSh1A+Awgp+h2XC7AQg3VbLGIC6Nk+DYKc3iPhu6r1bjGq5ol+U5U
kudtM1FpOc6NySsMSbbNJkVPNTKVNO1DpWrt50g1oLfXWYUAfloVURcsUznyXm7ddS8eXs8Trqhs
5qPdB1B5K0mFVp+FmRJKK0WLIujL5Aim2+hachqbsc5f26hqmp3oc/1ZGVO2Q8iIJdhue1gKPOb6
LJrDbh3JWvJyUhB1aXHbSg+d2rjdhzHql+q9rhPxtaq6dTnd393Xp5U8gRc7eRsiXBTPLj+uVAbR
ptmWikea9U3knvpiqivcLnz2di7u69OKlDuhFu1nslR6yZdDERn1Oo4QHsr1dPpiDtnyvoBP2nnM
3FhRWewAeQqvGF7cZkI0ypRWzYmi9iIsJUBUTO19xYEqcyyrcWlDTKyc6FPLI3H0VSqtxU6Uvd5G
JF7AldnBsA1R0Lmc5jBoZpdX0GIhrCqyECLsLqhiu0g/wFJCFLSFmbRH9Lj+jPKRwdMGEVs0MbZJ
podSIaDebg1jMVaHeJg831PBHkIq+frohiH6UASHWoUVEXTAy+nF6zyg9qLBU00t+xnxie5oNFr8
pNWzufP6vQ4FuHbSumODciJ5bV8OBZjOLMXSaKGTWxG6YIPewZhZ9M+khulnQxvLt0nRkp0jeWMp
OYdIucLzB7ixbYNaQ06+24NM9abOfUZkJFr8OW3aT0mFXuP9xbzerECiWE5pHEuo24YcR4qu5Y2l
h2tBIR2fCi3hmZ+geXxqpNl5ECdiGN5trZh+xFOl7XUQb8yVl4kk4v9f/OPmSDqRLmAIq3FoSrMx
c6Hdj+HP/FJiTblzLnlt87kuI/uvOoO0veRlTI5x+Tm1sV+Qq5qLMCuryn7rG9usK95DaL29xu24
ZodY07ruhUCpOoHeJabye16mWfylGWC4hibghC9jh/RhHUz2qqKXNpll1h16N1rTo+NJVdzUy8b8
qx3ZdFzH3O9KnqYJ++crD8o2kGlusM6x6fiDqYgT8hvFq+Bad09ibrrfAFkogbARJS7G+A/XTEZf
pOhKYC/u5Bri8QhO+ObYDEGVW3nvd6ItqqCYbOfQ2cvfjbCqDzQxHfFRM1PNwBtqRBuld+Znz8rN
l663ouwQ1erJUby1O2LVl0FiX/vOA+GH8K5vtxF1WrU2tKzhx7fuxzav0S8rvCaeEt8A4OsGneI5
rxYGojCC0F8pDH1agmFYlH/bfiRDj+E+/5T+6FEwp5r3Vrr9KZ0APSFC3/juoOW/tb3By85dx9UI
HK5SP16b5MlA0HIIeMm6to+E2s8y0gy/15H+jezJOroki7O/1qW6gHZzZ0DNxgqAyqoPqRNzQFy0
kvwosudgwo9kCPrKPhlLjkqlWaoHlwtUCeDYgWQvM7xy/xr4F36aS4NZaNcuwvQHTxdlYGRJkh1F
O3TDq4tU1hQg1VjX/ihWz3nO9R7Oul1EVv+UxmvRHgyB2skRv5BYe6a+FH031TlpD3ycgbNbDsPM
T03WtfCTDsGJoDNVpX8ZtLhcTupSrN1O3Lo6VSA4oRxR/ETfEJ7t5gpaB2uuF8WE+NC5CU0nEAe/
6VmXmf7kqN2X+yHk6lblJoXDBQTXRCyHKHJ5qryk1vTJHMxQoV55tLLhW14We6iNq6ML8wb+INVj
GjCoH22yz9heMpVv4hKJUxQiDYoycbCaa8eU1tz9pC5uFQWuObZ861oR5UelrNVkJzW8ulnlr8Dw
lR8AAu1KJqByK0OhbemGs+nS245Vun1e232w6gzHdA+ny/tLe/0dSW3Rp9SwkaOmdmWiMg09YrUD
8nBahxapE8/pX0kZefWBEnvz6f5g198RDLV8/9Nplno2m1CsNn2jJtRuwlEvReDAXjvMZbUH174a
BTS91JKV3jDAp7fcSarIVhwTMMKuynDdNJu4S+AKRKW3862u1g6NBd6AUIUdRuSFcLktjSofo6io
rFDBM8sOclPEX8fRaP/prTndwdbfGAu4NFeYRHohbCH//D8988WqxmRMXQOzoK5ZAyTXOvtlyXJd
O+Amuiv18utTXFxkILAociAfSB5LorA5DcokK0bFQDExrseBYuLoRb4qimF696IE29UlK7zPgEvS
9FlvdKrd1uoW46tVWGN/aHHLsD9UMdna64opZbqz8ldZE7+OTh+WBvK9ysJcrobbxqLlyoemQRn4
iEdU8qFt1RngoFJR6pmd+kPRQgbbeSZfHU754mcDSyQS2JqtGttM1yzGO8wOlzlxnorWy6fv8dzk
ztNQR2N15BW/PtpNR7WbTI0yMc1NzLY2qaiRCQFLtlbCsTftsOun7BXY6MNFOUoYkFbB8iLrA3Rt
k7YMVuq2WpSBk8eIhc9s9V+doYneVm/XI+f602FDiKs1kHzJfdniML1i6PrSaTxeSCL/PAyO+5SU
vXtq3Kk7OL0a/WOLPVWI6+/2y2YCVWSaTFKx63K7DH2f1gvJHPDhxHjjGZHjWjZpTn5wu0VZnhKl
LbydwHoVhaDa8NSmhgtS7joKNSKNumyIKy7IUUQnYTr40HWrO+2Mc5VeA4Wi+U1IQLMEQtvmKAwm
snRjlC1hUWrRMUWTwc+m8W+vFt4Xx1gQuagi81NcTnvt3auBqavSDgflIZ/1/IDLRS1pU5SmNXmh
pWn1t36dnWcjbYsA4A3yrXac58+NyMWfddlrO8nH1dr+GpoGkFS0R6ZwM+eimSjBjqYXRiLSj/hT
G0dPzMb/Mgq9NOp8bBl43ZcThO+VdmpneWFBydqflMj0O2Rvdr7fdWDHyI/bii6TrIe7mwM+q2Mv
lF7xwlmPqgA9K/fQ1lN7tiuq4w9evywbA/AwoS7KP26OgVPP3rjaIIa7ItP+pKpYfyjLIvn3/ii3
9gVisIRm8KiAn2We9Z+bykmqql89ecCpfq8/HTxD3o21K6ef+ZK4XaA45L8nE9kSx68Urfh5f/hb
e4M4yzmXmRSx83L4pa4GtRpij4sySoOuwBZFXYd55wK6ShZZSmIm1BHGgOUsf8V/Jpkv9Tohg+KG
OfIb5sFOnA7UnFiTwR9y1cv8FD+uP426b1a6lBApwQeIaQ9fc+NXgEcxSd2otyP0sTmC5OBwIXlm
hd0wutZRH+byfVDXRfUTc/LORjcknp9n+roe0CJP9G9mkWCC/PCCS/Vf2qQUgzAl3nRYNKUiOgyd
F3pLWh7NKEK4zCv7nVFuhHBiN1kW5S4Yb9sKtRI5U623LofRHUsfH/UfVaSlvmZUP7TFefyip/sG
up47QTYYt4nqkkZ6tqBXCgVvVN9gi8TPwHP7N6PFxs0xoz0e6I0gIIv85Kqy7Qx38nI71SJOKLhl
UThiuYfSgWudsyn1fKe1153S3a+VuszsgAOTGEM8we0SYOvlWPGsIlqCT+i5m921OwiSAqmmg5G0
H4vS+DQ7IspPNtK5/44Vagfvtpe4qa90qLHmiT6OQWLgIHAYtakev1Wl6Jqv6irItBM0eAu/rN3F
OaixF1vvNcs7v2tVUcZPq+nMP0nrrOKpGMshO4xoi6jnoejd6iCWiObcjJv5cBhs7C2ei7FBKtuY
Ouwn9JGz7I9N279NvRKbgeasmeYLb4izj+ZQOiBirNZOn2oaGXOgQfToDyNoSfeQF5FhHqduLv/K
HdwCnta4NUYOqTlWgado1vcRM+jSn7zebA4qRBcwd0qVNc+LYa+V33h2PKBWL4OzJtZ5eZ1KB+Ff
p+aC39nj17uAPUfaLatHNOq2vcqVkunYwOwK09SxPxSLSjUE5tj0HQRr9O3RU8tYUjCS5xiMql99
0/8EsGbOdXUYbYdUdimPcVl2r7Xh7lXer4Mxo5AsA/KFowAI93KvNdlcNuWcuGE9UASq6WsEWW3u
rdt1bIC6LBXHsLaRykObK7QzaCd3vQvfJp3+UJr101xLgSiCkm80iIDdX7nNV5KtZCnIzH+Rll/X
CWyT1l9nRB4eQWtiv5SuPouDWRZL5OvGXH+/P9pmbnI0Xpm8xFxJCIbmcbmCtbLW1dLBv7TMxvbt
vBN+ZSVHZS6+J0u5l0zeGg1cKKQlUgTJw7wcbR4VKsPxGoU0T/U/5noGcy5q5aVvGj32rdgyj49O
T34vwG18OWnuvRlQHQbVU5o6ORvF3ByavO1Bc5RLR/Gwr8unVGgP5o4sKM1Fbm26Jtwm9KMup5jm
sdXDZ62AhY/WP2PudT/TIi12dEs3G59RAFVwXdHeo5nJRXI5Su6oJX4ka3Mm/OhfvDpqvk2L3jzf
X73bo8gODAYbMFk3cynt/8Pcl3XJiavZ/pWz6p1qMcNdffoBiIgcInJw2k7bLyxPBZIASUiAxK+/
mzx1uisj3Zm33m49uOwcgkl8+oY92AUBmqhj3iRiB4YWraRa3trgzyo2XAsERwDXAAB6KzLOJfWA
YsPILjHTMR/W9JYTqnYzxm1XIQMeiSeL23XSf8vX9OVbhhbOpse9yc3CMO3sBk5JyBopLITVQ2rL
borGioxTXyRZ/TfHzk/X99dDnSUwU9yl4div0zHos/VBj3VY5V5MIese0op2lt9Biqi75B5f3lj9
TxH9L3vxdugNaAatHCAsAcU9SyMT6Ll2os2mIyQtzVFpb0YDvvdaXbAxGNqiy0BItrNuL6F+tIlW
daKaMt6UfrZk5ThCXu31FfWL2452CgorgEWASzsv6nAX5DraaTniAPGlBNkLcrPZsLNouP69udB2
7RBTQKUAqDvW7zmgGj0NiF9ErT3OmnWHzbCg6GCQV/h23KJOznaZsn+oMXjLfvgX6xldLfAyNx0r
ZM5nMQdcs6XzvNUeAeQerpp20Hsuo/mYxay7DgG3eM8y9hb99CxV364Wohho3+FZbwKDZ6+qTjhU
8ASfjz0R7kLkXttfQVUqLXuCycCKNn3ZoQUNYVjIHR7mOH2z8fKLR7tN/XHTwbkBXeXsDGJBZy1N
syBVqqe9TR2t1NzogkzNW+Zh5+K729VucFt0P8AZRcw4O9aco5FuXbgAJdXooRiaMY2LBqz0e58P
eV6EzNZfB1zlWkDwv4Wei4kwgVpnRfKyHlnzFln2VxePkAx2BbqZgHWeFaVywsAnhrfq0euBVU3B
XC/N4h1y0o+H19+gcxTU07VjPaMGxfAY/z9/p7epezJRe6xVmC9VbdGRCRNeOWeJRnbM7KcpWmaC
6d9ChmLGnL2IgT57I89/Utk/iy2QicJawza+OXCcnQcMKTLRz3i/gllzimQ5n3YyafNTHPTxkTb+
FxkGdgbkxNJPjKvLlmTvEzDtN1M7vc8DKCODeG/kgSok428EmrMuwdNdAkwMXCb8CWTTedB1rEli
Tiw2yCmIr2I5zUApew2BCoOJlvtg0g38Y5D90gJQsca9sUH/4n1EmgPkLSh8qIXO1SYoIKNQWDP2
iKU82irJUH70iaovfbYmaK/zqVQNAW977L4smUGN//oy2d6A86eD5QgezgbGIecSWOh4jop0CEJw
GL6M5s7eBICMl30gowsl1RtX+6u7nUMSF9kkYjuEK5+nI73EcDJlzB3HvtWXRNWyKxvV0qSIXHOT
kV4WGGToo0T6l77xpM9HCdujzgk6oUjyEAvQGXp+8Jqyth7bwR3RQ+j3mvO4XKE1XljmyTuvRsEW
mhgjX6UiyI01wygecqIxuWb5pIMKjIMV7m4mJn+vU/R0XsAqgh278Q9edE4hEAy9Z6fdMceT2E9j
qGFtEr1lCfyreIBm0RZ78CaixX6WyYRy9qVoYZyF1Irt2wYG7V4QjHugkn2Mv9ZoNy3c7YyI1TtY
UI3fupROj6+vtnPDvH9dK1CEUMXbYMXnWW+/dYIlNhkYmUz2sC5ZA9vs1is2+s7OdFmzF5ElB4ip
y+sGgbTM4m4qs8aTRdvRCNZtXlrB8iK6ZByc9mzU899/ISAtialSgEEktMvOlqimGOkAlAJ/MZ5s
Up1ufbDwBJuKNhzH5hAk3Px846ZstdPZO7iFHx+YQ7SoAE15vjBHZQYzz84dFy+XZTyNkF5sF3uL
c3yHtQpYshRQqxZ1XkXpxsSSZH6vZGyvZmCiihZMyzc6AL94T4GgBdEQoOVNo/ssKuqFe64GO/yY
24iZghAHNwyTrEmEpWn5QY2phn51j3Z05vEPr9+PX+RFm8A6hAQgtJa8sAiHZj/Q7hlfjyBtmaZw
ok3LNESOrxWaO7LL21PX8fwNkvovwwP6qKiY0FGFjunZ+4F6vQsBUXPHLJ3IEbI/qygnrQg58CEg
aPHF2CmKANpvACl2tv3goRUwXPLFh31iLPioCxRa2UcBXuOn1+/IL4I08iSoWOLkIM95LuCH3kud
tgRhs8nhfFcwZmdEIkBtdm4dm5MNrdFvRMttVz5fk5hcIkEDsg8CC2fBEqQDMsDm2B1XjWGvZ7vk
3Tqt/VtApe1jXh4GjG+QKIADO8/zzaZINNQKwBof8WnvuwaZt7cIzS7zVAX3g5JgcHQWDQDQUoBX
GakH0vk8Bf5b4/pfFUFg1qJORmGOAvPc48PGEZp3YKAe5eDaYKcJGYJCLrqBVRiM6PfERuQbDAB4
U0DzBwqbuQuDumCpFshoMHT/BjGA0b11i371JEDtQw8YgiOgMZ91Xky+wMC1NeuxBpn0owCWihTY
R9bdDPcKW8W+64/5lAO527fTN4ghHtbZ8y9p3qAdPUHt93EF9K8IoCn08fVlGWyvxPOnh4Efxt9A
HmB0gCTmLHAR2+X+0JMjgIpdVoKyABeyfvUGAHHaxUcH06nhHauj4DJSEZ4h4N3BfDnXS/qTejl9
iO0w/OitHU8RIEb3Iyim78ETymEh7ywcJldtuh/+6EPs1wORuOi7qZ7eyEle3t/nF7F9/y8dSMyi
Eih9teQYON3tdJeHZTB1+eXr9+pl4o+jpEiyQIAAvyU7K/acbqIh7GtyDAEAYUeODXLZZQM0RW/J
KkP2RgB/uZg3jOPmmQlnKiCWzrexFrGENSkWs7emnBehGUNZuIYCGbFmfG/MeJqNXu68FFYWhUUr
cahGQLIfoGjJBHBuFp3u12/BywwEFQDqEHTX0FZGbDlbLjbqVlYH4Xp0GIcJaEkMMHVTsIAoMIRr
r71UzGk5hgMnVewg0HdsSTz99KNWvpFxvYz125ngIWBzCTEgPEeVjDZB8I41OUqIM/zRZZB8hXm2
Nx+9OOhQkcEEGkYG46XlNtul7SY7BzVClAGu+2AdlVVr31T9erEOcU4AdWxy7sjOAH94vg5bhj5x
PRty7PD69kXYsi4uIHUV2ur15/Bic98OhM4+up24SIxenh8oIx7MRoGvPQoobiHT6L831j56o/dT
xaJKOrZPyFvGei8rcTAYcVj00jDQ2vhyzw8quZxXaxf/mCYLPSRS+mvRN0Z8BCa2nSsHKRMAyO00
3iL39frKGRayYu1DuK/Gwvffoj48gaKexa6NUombjbAKBBhIZ89PyIXt0PupI8cxMrm69VqkUVc+
ttIbxYYm30PurGVowEXmssNk5tEDtigr0oUA9wjuo8KoCpZPyA2nPCzSsI7eSJV/sRyQIqNggQIy
MIfnO2MjpgC3TPlHHRp1Xedkumexy9+qzrd37vw2bOhJgITR1kdt9Pw2+MB9WoHk9OiWJfmRmIGM
+3bwZlkNvIlhgYgQTq8IBnJ+pVCV1+WKce6X1uQuL+yEjTKEs14gMWnWg8n7N2LGE7jh2fmh/YoO
DvAdKI6wcM7OL117LzBu5ifW+128kwuIy3cB62kdAYu8gDbnB7N1dwO+FnlFvlne7+sU+em1wBic
70jqObXrRkp1peAcP16oFkDlx0k1zla97LvlIw1ZtOyDePG8h67OZvUzc2LVp7ymaWwKFlAlvoNR
mq8pDLQxA9JVA4QQZK06voRD1QwaxMzErdx+S3IvbG4UBrTTcTC8f8vz6GVkRzKwQeG2wIVk5Vwk
lcrEBso29JRxF6T7OWzJj4gn4We7QlmpxIxS+UUEvMhakchj4SfHXJMVY9iwvgqM3/YPdSRUeHg9
qmwP4vmD2ppsgKziP8yIz+H1EFOr2Ug7AODSdrnVsTFfMG2om8pPvCW/bVNLQmAugKG9eP3AL8IZ
OlwbSQJV2ybz8mJ049BbaoagPU1QJlAXCrIL2aHroWO8Az22OxGMVE8UpioKhEffvNVWePGeopdK
0MQFZAYTU3QWnr9AUA5HpE2S9qS6fFEF0PHz+yBFRvj6Vb68vVj9SJGxpwNfgf7p88NM8CWF+EI4
QPcfU+8inPJlvCfc6uV7yrzwo5M8exczj7/FpnyRuGDDxkhgU/dDRYyS7PmBuzGRgaBUnCTUZC9H
L/cOAuyYQxQL740c6eWt3HKDjU+NVBf37Owa83npM2+axMkpeCgHgO0fWsyeq9fv5MujxBDTgjIH
2HWbgv1ZT9iDcy40RrQ4kbGLyza2aSVC2MC9fpQXJRtQq9s1ACqJ1+JFs8nMa53zwIjTFEFWysvs
dFigBfIeAgj5LvA9ZOSvH3DbtZ+/fxtuGk1awNDAqDtXDKftAlZsrdRp7HmXFmYShB6ysB/rvYsp
rEeRl1LxDjx/yOibpEmXL9FCYZv0Rub5cr0ACgSsGuqnGE338y7bvOahyjfgKzq74oKowNX7Ncyk
X0ypD3Hs16/6F7d5G55AbgfTG7SYz4r2OBiWLnatOnlYUrth7MeLIXP5xdyEASt8Lcxbopq/uD4I
1mBGvMH+wLE7Wz6Mi8hJHatTY1kCoAeT7S5HDfgpTj37x+tX94ulivQEDQ8CFv4GjH3+7k2ZJdQR
ok4+DZUpo7ABUp0EEzr1rx/oV7cRE+INjYNO9IuWC/MBDgWATAHeT0kZAjsH4R9f3QSTUaCCLPZv
z/eAIkCLBxv60+t+DjQies4yuIyrk1hQyINdRq4E2CFXsFll+9ev7ZcPbHMvgqIcouf5/pCCZjmt
MV6Mpc6TvgQqLZTVGOdNDluTdHmrVfM07H72IgJviKwS0iAgeWLuctY5AUCnWwZkjKc2y0HVyUsF
f61bAAX7I3iYogox3nvMYIHlkeUrA5wfGm35ABM89PYdks4yW/l8YycAHgpA6udv0aqSn1DfKSGs
kpZt0/mX7dSxYgjVosvOB7koDCgHsg/aniHsSA+q7yDZZYacPra+OyoTpjf5lPjgBsGDEQR8kEtA
vD+hr22vrY6yW0hBjjskv/PdCtmqWRqMfqH95U6OT2pH2iSDx3gaiuPq2kfqfCUwO9PTrmlaWkbT
VOGj5n0weZ97zW6SerAXkpipXCjkkmGXmvYtfHz1eJK17zcVC7P+3RDG4/WycqhLwA76MMSjQ6Qg
deFcdjvUGQQgaGtPGZhUewmdVDm1l5hf2uaRoZX/UHud/earvuaVdDk/atjrNaVsF53cpB5y83dp
TdfkSiYrbhYsdOb8QzzOSOpH3+HxbPO59yA4o03RiS6QF7lLxbfRLm1bjEQC9CUAPedQCkvQsy7a
PujwRFaImVDc72hQJwjv+Gt+RRsvHT4Kp9LvWbQwSMDZmZOuMP28jO3JQPXBvU9IHacXwluj+rHJ
eqqTcmJ5O8QlmXyzXMQpl3/MNuYK1C/bRvt8RmJ+MP7a6pJQ3tL9mmYcuZtpElJB+z8dd7UXJVhQ
Ti90b5ZWrbswhQeM50z/NZhGCQi9QLo3r2PS7Ft/CWxpUgPU2GKcDSrCYKNexuMAwY3chtzsDFk0
pJfl3KkL0+l2uLb56JuL2FAIS6BC6If3C8xlzAEj5FmCgNahNX4/QfFKnICoIsfeA27y0A2sB4BN
MhkEZZ15jX40HXSj3ofgJP9hojGMPwwIR7ovI0zceOkLovN9m/N0PsRthMx6DroJzd8w0wpNOOyx
+3Vh87DzYQbNd2aZss9B1KfqCMQSbINGCRBDmaM5xndzrPJ3clCEl3CYgOaDp2sqiihvlu4gFy6n
D5Hp3PqZttrRdzB/Fl8gS4ScQynqWDVIrZMiFbHs72udYlJeUJaOtkhaKErsIsdQAMSMA8JXMD6x
oAS/DWo40aC77kso2wGT1nGcw6mYF4wYSjKz6SHbbIquJt50HxfbNbqcO1z0nfQ7HnZAW/iBwWHq
Sb7H6N/R2yZzTX3V6Dpzp1jLNNneoDozVyYGd+G0RgKtUg3nn7WEhc2y7O0yuu4GimDt9MHLBPkD
afrYVm2Mqg0vEECVO2iQOF6FI5nHexu60Tzo3EjjF13YkeWkcqrCoq3raIaG7srXq1RACK5cRYxm
eKKyZIR35TTlsEBmJJj5ZYaiHobLc+clEs3GNURL2sAG7Jo76Nffi8WGrdvZtOkwtiHpLH6ACrrk
H1pmZFupNZFJ6RkCpLAfT9NcgTKzXA8WvKkDKOXZ8qP2e9HdwAliyj+4OGig6LSAUxlA2xIbPFWK
YUTMWsY+NqNm/T5i0TwX4Gr6rKyFHh5b16ixiFPaTrfgzLihII4v0zV0LgZ+8JBrexUqhNgVC5+i
9D5xoTClzucoLUgKMObO4bmZIl/HkV1FPO2nqgt6KbZdiw9/1HEnml2XRPN6gJ1Q1x/rxkC8t2Zh
oC6nMQ6Wk6MBaK5T3BO07SW1cdEPECMpRNvmpKKrJMFdnGBRlLTuG1CVoqX1D5i6wLAbXXhLy2md
MHuBE+T4EShsdBwSDypNB5iiR9NdIJYQDV6833mZa4gPHochDb13ggR0vMeJaO/TMmukvKlf23Y3
YIEnF6nswrUa29wE0Ktcs7BYR74+xg2sCgUebxu1iBZoiZepjhyG4ksAEHuR1HUQl6Bx6Ljqe9+B
+9l1ywRiG3PZQToLL2GPKEnvIAfgDQiibHJF1vNsOaioA618RBFqisHoVd05PxIxoDZ14xWD0oh1
Gh8mLpyhEb0cfBb313h2trtYxx4N4QWKLh8baKVRvFQKi5XLcfw4MYipV4LAvKwgUF/8okBP/tRk
aU12qYl9secckN5riSENmtJNgJhPLQB/VebBsfsAs53UFaiBdFpwMYBsDJ+ExF3SGKxkvNxC+FdO
CEoKOLCEn4kaI12quIvNBdHWRhVkc0byTtTS1RW3wrUF7TYGUzaAT1XYnnbrzrpkjO95Zhy71Hwy
diimGSbbGLY6TwUQM2cT7LzNnPNvMI+N9EmCe6wLBK0aTGLZglmMGXR4hF1Dmq8FcwO67ZkdpvlA
LfSw91r20frNh2+E3Ce2hiu5iIWuMtKg9xsQNdlCmageCriepcFhSRikcHwFMxc8NxAyCh3Y6N06
rEO/j3GGD2viC/1Zrr6hpvQERwWP0NGJPekEfaRkBS1cm3Ud7hrTyK1px6e+wuhSNwdAyDiAGwt1
csdwF7Y3iEOLzbNyzEsAcjHrd7Oxn0dgZewe3kqKlrPwV+C6hyUPHgjmcP39HAFjPwJr2lNeDoJO
XtUAn58dRTyGn9YFru/HWKXupmesAVCzC8P5o6KN1Vdmnfn0ySSujYq1mTx9CVRUOhTUtwS+OVnc
6h0Qw7w7BAthtFqlSniBmeS0XtYd7NQ+uYFsYt+Yt9KynuJpPS3RDGcakukxq5aoyd1NHMr8Qxqx
YbyoQQ/WD1ZAUqQMZFyPsCjZmEhS1KFXAdKazfdNu7Buz71s9TZ5IvWpCTi4k7ngFGB3NEm+o43E
WhCqSYj5djz59QUHYVzcBAx2P59R/iFFCE0aLrtklt50ChZoOh2aDOps5aqF8nY2Fh1HSApFcwKU
oZ93Pt7O9GKKF9KVApT8YM8gku3BMnue192KTGUbOWPWVWa9jKE+ZcNoPUSQAO1ug9AIgN6HZtaX
uR6df5WvbVoXy+DPNSRibI4hg1Ow6UG7fkgq4qPXe+hAxBIHxYLmo82wLK6w+oGsIy06azuWwpD1
mjV6HvfW71eQ0blo+bs6DOnJ9ClEB5J6ZggbNSjt11njTwI3Z1H1BQwNMI/Drhe2VdCLGlcLa967
BeL2PXwq1qA/RD6SsH0z5WK6kgrZ7a5rWuU9gGkXZlWkdevxgmZkRqIn/Dav13KBlY372uSa5bQw
nde40pu5UCXrlGyKgXdC7b1RYswKMRzml6mBRkAFwxbP+xitdfOtYSYIHrxWjY8+5D7bpiKxs/oi
yQ3ojHFLhbuiC/U/jV4E5Fc9oVtX5Brun3sk4dLd5n0Ec8lxGMZ3JhB5fgmTGQrz7URouds0Fwfo
5jXtWNAw7nJsXHL6GKPvd+WzOmGX9boYuoNCQs0PtsPKL2ayjEvVDXH/3QfAK64sMza6ENPqfSBI
wNICSxdeOtPqZ0NpExZ6J88S8NlDJcyVCGE0voenZuhKC4vEoZLSG0zRdSPCQGDTCLVUEy/+rkU4
zq+g/CgR7et+Gi4TrHtTrP4Ixxx44vZ3XuCSDAkY0t/TEvoqrDpUe65I+NLE+FPYpJwBnbel0y0E
Fxo07qPC87rgIfBsyC4iyeF15TlEn2u5uiQvIjny7TVBInzAk5rqCm2d2b+GcFHkrs2q16WwGaTT
ijpWFussXSmWzJBDTj/XEE27gkyHFJdIOIwoGfhCrvBrs/zka5AuB3+N2mZfY9AOEUtrknHPVU/D
3TLDBf4e7wKbD2pqMRSCLQDaqxjureI4+I3tDj1m+NiZYL3Y83JqzHwfUp+zb7Va56nytcdaW/ZS
qTvRcPXFtSzyEXhoLRUCQWiyawEp46ZAE9UDPwW1JKv3C5RuUBxCloi02MfdTG84ySeMpaHyya5c
gKLrgF5IXt/mSKjCfW5J3lR8gHkKrL/TsR5PloYCuRfAJWxHnEfaCyN6lSRFHjZpWMUBXdvTLLRS
FetNupYJA26yxJd7fUMgPB0ekMJ18zVyxoxegWzAPookMBjksnSNHiKuFnQo2QIf4oAhRfkk4kFF
kPTQXpL/ZJiumVNI25g01TJB3gA1CBQmUeixxrNjAVSFnDCM7HMNh8KEzvw7kIHrn/T///hu/0/z
U9z9qxjX//Wf+Pd3Id1Im9ac/fO/buXP4cGMP3+a01f5n9uv/vePPv/F/zrR76PQ4g9z/lPPfgmf
/+fxq6/m67N/7AZsj+5++jm6dz/11JmnA+BMt5/8f/3mP34+fcp7J3/+87fvYhrM9mkNFcNvf37r
8sc/f9vwVP/x14//83s3X3v82vv25z8OX/tvFOPSf33cv3/n51dt/vkbemS/b6AfWBo8mSliLPbb
P5af//pW8jvEGdAc2lCSKGxDtOFBrTXtP3/DbwFki34HSOnQ13ni6APy8Oe30GUFiORpKAC51Pi3
f5/ds8f0P4/tH8PU3wmK7A8f/GSm9z+9lc3pA8pV2xAdHWL4SJyry0ptfWe77j6wdJEIByz7MvTI
qsIeYhmFAnNtkLfQTzTgHM+oUkoLzNB7MsbLj1V20HxpSMauVpn1KJ26rHuEbn5mK0+y/LLTInyc
axoAfqag4Y7wu74Tycr7kkgk5FdqBMfxiFYGYReLm+iHyRD1ZfSXbD6sgV2QnkFRRp2o1xKIvEAj
H/pTMERHrkvm+4QDYFpZpbIvUJASANxSKIKWNJXwOcgmAcQ9AysWBTFdel0msBFe4HkK+AmQL3W0
g0oZyIwZACph6aYZyu8uy7saGnnDCCgKzQBOlCoEkndUWVSg/qu/a1g02GIJeJoXGFq2DQhWvqjR
fpmgWQWIE5AsNkJJlDhAa/c6MXVX1s0CbciY61mVXrCksgQ4jQ07j9v5PZo60Y2Z8LIXSq3YQ8Q0
RznkSfLWFCNSMl70/maU5hvlscswQvXnkQzkpxDDwUfOTIo+Qh+px0VyKD/6ufLoLrF2mEsJw1d/
t8qgGypkcaop0mxMb6iHqrKAvmEmC7LUxF64lPEAmUcbw8k9G7m98MBecGU950E5Iwf4AW2nqNnn
EYhDVYMeABLfUPC2mLd6tnRy8SAI1PFgQWFC0DVSHJjwKrPe+h7puSP+Rw2gV1hMkkOueF5jbi78
MQrWYkxmMP6WdOqO3cKs2ad1Dx7ERFJITXa9QjpPSXPVg2/QVR1pAGzu23zN4PxrgrbkzN+ouWIB
jenpVf5bQe1/DVXPwturoe//w6D2NMv436PapQFh+68B7enn/xXR/Ox3xAqgugB4xVwEwNN/B7Tk
d7SDwbsC0RHKAZt74X/Hsyj9fRNoAFoBHWpMFTaAxJ/xLIx/B3AFMHG4KW1+HgCz/4149nymB1c8
7OKbLy/E7zeXt5e2BL1aTZ4FRQsPymuWkq9JvvhlZ4LwYoWIEYZTEBT5S8T/M6b+NYY+74bjklAc
bWK+8ALesH3nbBcH6S8GYQwByToA+7YsAM5CgD/NU4l0uh/fGCw8H84+HQ6TUUiG4LZFAKNut+Av
4KrB+XQAKFkUEjA15K6WJnrvXNOyQ1Zz6Nx22iENh1hh0O41xLnSN6Z9wBQ/G4zhFDAWxpMGiAD3
GZ7m2/f/cgp0CajloZGFWI2aHlvdrd4O+GqTlGL0mluY3ETzztMNhOBQEvLP6Ndu2lkN0jvMrEay
VhNpRF6YiK43umlFXdRDmkEFC+ZtTQGvQYpekwkjUUa2nknBTdwugO0v9OiZNVgvkMHC80gASyHK
GjiTrnBEBORCNtJrq3gyPhLfpsetgWgNddU8oV9egbUgxG1g+mEsBhqNrOw9q79kjYvo9TBxGtwg
AU9k5XWJcxdjZ4i56xaL+4wE1xcfVuTFfCclVkIBCmys92Ym+OBsIJvC8FSjzseECX8HwBl/ihk1
/o6LOr5W2IrvUd7iqwps8bgYlzCdighCCf5hAZsKNRhDGgm4QY+TR6JADyY0eJTg7jVfGwnq654y
P7vqR+S7VWTS6YjGRP4HCdsZt2tF9rfHRMapq8mgp/Q45HU3FmPbth/X0az3gG2Y5NILIpwCdPmT
cAe93gZmIaNs2KFLZwrbiMyz60UbOzf9jDtoaYLQ1E7eg2VhbS6dAD3woKcYBjMdIHY+FGszChPD
MMPnhJRiUwtWNTgUJvBYKt3Ydu3GQ8eNIv5MDx5UX8eiVjE+uNYNdMxMbwGE7pFysoPRIe5CrHhO
ryzAY3ZPQ+AXN6yoJRcGNVd/jeKiTwpDFUX7L3cSjMWnT5hohINMeOKsEnpRaQFAB80vstV/ugno
Vhappji68AROdk30xMoFNBp9Z2wuP+uVmWwXSFt/tu2S7ymcNB6DEO3egJGov3Leom5qY6DEWUte
F7L2sq81tyfNBoO6CzrMN4Dqacigaua8K5D+cUiLDrvAg51Re6m5r6LMpn/4ggf38GTxowIdtSiG
auGwdldQkhveQvucBcQAARHgFqhkA+QA+tsT9OUvr2qecA41PqBuqca8oWyWLL3HNSJOZVHtkdJX
7Q2Dpt7fc+NDiIB6aPAETtwwccDgPQ8RwQLiRZ0tAYrbvK+LxguwEDDntXevB18Mb59DZjeKD+Ax
oL5ArAbKB1DROjtU1PMx8g3BE0ED9INcMjZc9l4m0yqH8NFUzSgtk6OonZQ3jGUivV1hvxUXPMLI
CXKOXjxehXXQjftwHnFnMKDACziTla6XUb2MO4n4/wPzCB95Hm9GNHzQ4xV71gHs9jnDzCG8kPmo
5BXBAhNVHEIWfJeqGe6anNchmqS9pgWTgXxsmsn98GYWKnSWCK0aVJyAuKR6/jRzDNRQlNI1KIO8
XcY7pE3yIWGM19W8yBWNiTwxAO/prg4vuzWPPsXetKIxmCWtw6nZZUIHBNL14U5jsG+h3UfxZBVH
hlUCb+yFCCZo1bPSYpiAjHIdaXoNaYJk7CqTdmBJBOMYLZemBtjnnc4hllGJZs4PvT8BLNf6/m3Q
NFlbYjZMPsNH4dZTttWVtzbLSQKutm+RzYHMHi7pp37oIbCHdmkk7gBPFv0ebqTWe9Bh6EKMmzBX
PZK1RiTNUBSzg9/6/PPiD8mjJV69G4IxiUoMjOTnTGbjLRmy5dukI6qLOOZZXWEUiQsVENOQUI1w
Qf+NCKBgd5GKcdFdCKJikXmg/JfG6wP/gnAPXx/DNq8mDz05jDoIT4vVQViyrIPwYa55Gu9D1OQS
wruN2TUyMrt1WrpQFR7P1XRHnZvnB8xFccw66dVnEgt0mGFUAd1HHUZ8M8tYrxg14oZr7UVXYOrR
9yk8Iuke3bll2Dlds+9wUAchCrqsMd1cXhBULfbTsVTrGhF0cfuBjwCdB93almu2hvXtyLx5+ZGF
o/XDqzwHonItomYl8sqRqRd7E+mpLydYZ+k7jNfkZ0zI8FfYsOLZz8CKY6uikC5ukLFTbII4tFNs
D5XNge8AIqvHO679kN9BRN/wQ+16Kwc0pQbkFcZg5FT5GLboe4uarcHOD9H5aakW0O+WO/TBB/ah
l2j5oXM8W6xCKH3hpwuM4yYMUv78ImIxnS9sHjBetSTHJ9fQlkp5NULHVYdg4cBhZS0g7R7Pa0Xz
oZkuY16nyZeoQQPx/1J3XjtyI2m+f6GNBr25JdNnuZTKqHRDqKQq2qAJkkHzbOfuvNj5pbSYndbu
9KDvzgKDxqBQqjQkI774282vDf3K24kX1WV8a2umuZtt+J5XnWt2NNFNLPHLNPKpa/uqIUzZrS91
SywK5EDf9a+LOzv1JoFfxftjN+6GNXGYt+NCtk1cky2iIjGqwdg3/myWTxTa8agY7bygVh6bqngm
AFmVD5PntPJxINa7ByTMWTeGHl/itgjDPN8UXtE/5g5HsWO3YM/bdPCu/nf8dIW/8eaxh533u/p9
6EX+USkzvEKUrfua1QE8xNiYTE6meSpLU+1EugbP6CnLcDe5vfOYdrl/14ymcdst1SFLZdRhpplZ
KGPA0mJj6cWhXNDf571/LLQ1fB39Re1Nb9wx3TzZS6kP133fHWpNjAYc2cB49BCmTfXAziziUQYQ
M96az2e7NJNnvQaj2paWyCHzrPoRZO6ja5JpiBqYt71REQM2rroOGapGvv3cvstYjKu4C53pM6D2
vKlyq/lhSVoPy9nwLlUjD+Wcqx2J/i/6ChHXdeZcgdPnNmjeJdv4rU+m5CZzzIOYpx4isE2Ofj2+
1YO8v8Z3bC34+Y2RiM+iIJWJNJkFgIELwwAUDSLoToqItE7MT2iy9u2Ax6jPcrQg+eTf6j4ZuB30
foQzFAuH5LAnc8gbG8qYaxbWICBTKxrT/A4q9DmQ9hYkfMXIbQ3YxoIkKou8/WKmpg1a+VyDj4Lk
eLFhpqdxpauEopYTEOdGeaVzXMJuV6nkZuUIgdGEvcAeybpu+monXUDrMQnzndHNJWfq4WwPFYvY
WHxiB5s2quGRTZk/0KI8JMUa7Fiq3JfVXx6pXAiQRNTGIestQFlrVaSf28cUnQHeX+wtif6K0b+J
FXMe6AKcK6g3NGtJxEAYKoVx296PeEXXMNjYzQgRZP+wgvAozOpQ5wiRW4jz16QEtWLM5iplE0CM
RszemuLGItzYDosdVBLH+HBBXT5jOImSQHYob5CUlDFJKuPO0HZwwQAuXECL7tZJPbr8qCqk8+di
tHqKM8nNlITji9b+hVh+EY19fjOE7kEHdU9mQHqHWJyFew4lAcHFPm0X+shLazkuS/Xg4rkHBba2
HtmO6SkUpduxTbJREeaaH0UbvhW6n6fIGRhRY0d7xkp6eoEiJ12nSxjMZmSy9mzdCR+7WhmvUSN3
kRr6QcdzsNTfJki5NRKtL8WmnXW1za/9JlHR6Q7vdUWVgVm7h6n2iqfFSCbJW03pzTXVxKDqeOmX
kBoaHo21HyNB7wiGB2ssSeWf20cils1vYSfTr6Fooe89X4Xl1lzaG1aO5V5BA2xIbA6++EFtnpy1
rL9lSa/MncwWjlKyQGeytHxns0o3qe+WhxRsTEaqsNtiO3ZW8Ni3oyiirJgy/MCrI7b9FDbbhP3i
NkvLirUxXSFYCKRg+h3MgzIy/2uLfm3bNFV+KTm6s02gUIEGXbz70Qy/GW5XbfGROva12agq98iQ
Gu/NLcPBvAkH/hkgXJoamK85rYM86XbfeiSOTsPoxekqsvsOcP8j7HILkL6h5Kzh7PziBu2KVyQp
vJgU8TLdjKaLhKZMyCIlhMz2NGnVyfWIa1QcDriMwYtRVMOdBP4bY3TLRrCrjdK4pHKYJ6jzmg9t
TQk8Z9GLO0m2DyNXq8j21LUdQZll91KY/T4Bm3sLDV0eVmMyTgEBnXHop/ZW9cOwgfIqqtib5cK2
WMxtVOVVx9KLiCPmTr34rUsgwjKu9sbD44zE0Apz6q41prGm7FuwzLL73HXLemAY1nMcJI15NHLU
Hq3ZI4Ra0lR/RwW37O2+ML90rWlXLIlVtcboibIuqqsxO6RN4XzpR0/THz8O1i7VIuwj2eXGsz+F
+y50EXHIbjgkjpJHQxpzESnBmtP0icsZfHJuSeeGEAKc+Mxp5CWHftr0vTaryND9oRzb+i7HQBEP
NWc91sW9e2VUN8oW5qPqiWVki63jDmA4Xrt52ocM7RfY+fzgsIAehs4qjtAiFaYB32U5zN2oZTs8
U0Kv9vVoUyNsV/o4qLGO7Lz0LppZ+zKqcSJOovPOg+t+zBjhjm11XYQ7QjDHqBoVLKfE2x+FpM/e
ohIyTpzh1rvMyiu5EfgUjG2aSPmd3gmyVYpe18cgJGV/ncPdCIW890tFOHG24kFlDhxK/9OAOTGL
U9igvSnWYRM0hXhbkGl9MVSvQIvCtjqCnIfJwddmuJnbKiC4S1YxArDmfFUyxXM7Ze/sqb0ZBcMw
7f1pVqcl41AR0FgX29OEy25xpwtLDzAwm5CLCLtdmHszNR5WU1d7LdYxiNs+VxuUhUVU9vl8SqpS
7Ij4G54G2xYapFMsh6I3ivMAN7qT1mS/hhx0mnenSTxSJwYvHM/aW4f7sg+n59YgL4DiNsx4UeUI
1GOLnwyfMWMEt7byTcaZSn8CzjOyaBUwdEaiQciCmZLFvhpZrBdnBVavUGQ84tJBBRSMQfbhAfAS
RSoX62vqU5rco4UrY2NBltU5qp12I6nJKA8mI9y3dRqM0H1BsNEd3F1n6+WtnXC37MIS2ixWnjXf
e5OgjqWEcVcHb3AreMYibXxqRdwLtHfmRnMZNmqvtPJPmWnLR1zHTkwmXY/8y55PtUSQ2DdBsSUK
7nvbDWa3WQdT37jksYiYl+ouYl6mU+HWSRQqRFVWTi5EaZTIZKp0Mner0ydlbGsWdZq8zSayEK4R
TJ/o1Nlqxp30PuPyp9HUekG8FGCkkWsRqWE70Jh7a/Tp1eHOPJBe/a3XzfIp94aqRFyFiXPDKIba
eGgrNLM1qVus1DdjhjoF3uE58bL8zKpunqkwdO90rsxIsWruw6Czdnp0k1uHVfzeJaBuawW5YAZI
8yeX+rPY71aMdgtmDQ2+uekL2/mO3KJ9waHa3xC4oy8iMcp93QRPhV11R4jM8sZ1Zf2k6AzYrZgQ
ECmm/V44dXNIyC9Id6xBLTzn2FWRNJCh4TGdbsvBYqNeQqPZ4l5g0L8WXo3+xOIERr/q2du7tcGg
kcPnqk1WJf14djlQbjE86Y2NwreNcrb8PW4bfTRqbQ83RpaI3RVqPgU1/Zcxj4w4dHgZd7aq5wjL
o9fyojkTYhu2pE3bY+M+e33gxPip7UOR8tSO7mCxia/99VQJ75tUfOByMNOHZPa8naS65bbqav85
JYbgowiFr6LBMNZ7aah7DpA9imLe7TastIMIqkLLVHaijGfIYpJoaaWPhDc0xjkI6oINJ3C4Wm2O
c1qtnwZVuJuhZrLfV5MoHzy/0WEknLTkV4eWBSxFGX01tJnZacTcMsfKn9ct7WBDPCVV/qNr1mUr
R6fd0TvsqN2EdXPY1Z1n67ghnpAbkmPmefInX0QU/DZgoLV/xPKZRJ1XQfOAw95fWb43bxndzwsJ
C6cKwWVJAhC6Qp2PzgIuXVhWRCYSiY+ZCnS6LRqj3MyWnb7YkOavbpXCqynH/mTaKJRdtJJHKgLy
E1n4NjckZPnjOPVmGHs1FFcMFhp+uCxFjwSxvMt0ZtfFJODFmdVrO+bKh27UAyG8YJZSeWQVrf1d
GYO/sQc2OMYAhOlqzmbOp0PZnrPVKo+9yjWykKyTUUl2xbajDjEWeZFPUUqnw45XhvLJzavvKkkj
R430WLlj/8LmJo/9pOy7cZ2Hg6LHAv0Z94wVz1Ndfca7W96iycwfER+XdyBRyPCpNePbv/YCTM0J
s1W56+xlNreJV5Iw6LHGs1EYZfGj6queiIIxt78vo11+q6SQXNjFf4Onnk+t27Z7mgfpN1UUNW79
UEFpkYdCtEAu0+kyqMSXUZX5cj6O2nQ/r2j/9KG1hvploMZTxQ3r2M1UGgLSdazp+WQB9NB8XgNM
1mpA1Ag8Xe6tLkPUhSosvxQWZ6JtUlre18pMyfQAs7li3Gvb08W0FEN18K1yNXcVHMDb1AZTh0l6
Wn0aEFcilTPEyN+qeum+GUKuTzOa/jKaGxEqHiPmUr490rPRZ9VLGuuylM65LJdpJ4sge8m8luGH
PRQglwSo8oPhrOdG9TOriQSOwVurN0j8JCJQ3c+2NF9Bp9BqDu6Unn36WV466T+yf6MoRiHd/JhG
n8aFFjEJGTL0i38rUfudJiyl4MU/8S230vx/QrVqWFhXZ0e8hf4lsE2clayW6ilHOAyClVHAEXdA
LocV/baKSQjXJ9Rh3TYzjekxH4S/zaWrmB9DM3sZ26A6FZUpzVglbvqNZBCABVckJielRAuwhnnC
VH4c7aB+0R4RS7tsNUHXxOCDDJQLZjnkYD0xweFgA3Pi6uK/HYs6MEXmgGIN0sy/YtZmg1FUjGdR
FtZgUYHMwGQt5ZotAeLIhuNmytR3/jVDv6sZNcyyal+HTCTnum+TiaNDUbbllrMbf6RFXbJsRNoZ
ele1vsNkf/XbO710ngLy+WN2Jn6NZ9Lm5g018p3UlgXehp8/L37iTu4VO7FyaR+DID2laY2gMCw8
qzrmiWtIQiImdfWi0n04oluW4A7roepJxsyphdJtcy/Tgi/DIl3JWKJs9VZ5rjCe+SQ9LEhsdrbf
inXnE4mGUWKWaf/grSHwzBLO7Ss543xXLY1xtK4ECf81C2nJM4Sh0TzZVt1TLJQ6dvWExYDLr4Y2
GA5DRhL0VhRIniog9s4ub3FnWt2brH0gGIm1D/jnJ5QDfsWXZA0FUNAosVPeZIUgXqTu/KTZhtKe
ioMxCXgHzx2L+TInXfsqXJs/8AvB/4Xt2NBp8ixEBsmAoJ9r4JGg1e88e+YrDpsJWoh6SdPbL+6K
ZiCaVMgXRegPH+kXr0FDBn90btu6uRf4Lq0IoM2U5051sn+tcL2xPLfJ2jzhR6rmC8sltEyP/7u8
FY7ipsw4rpekx5Ig48ZLUIzlncnSI28IFxpfGPz74ZnkyEQ9mT0RCLup8ZvrhpYmw36EJEA8EZCq
cSv7lTeqpsat7sKfHzUIMLMcgQHpTa3lsMRs6X19V6ieFUXzHmb6GLImBNfCRb8nEjZx4km09bjN
vYaPOFcOb9+yRvTMU0uqTz5CUarekTfCQ6ug1Ow853NgcUoNioN0zR3ys1U+OomevOg/DAsSbwbk
j5oBWwf6jiVZ2eyKHvUJusjmGDS9+/rX5MGfPVpY50nNwrBO7VhoeTyHV7PYP5EjxZRaoZFTuZhZ
dndfz2jKrhYTb4bK9RWqPXOU/y7t2vpvL3o1oFvY3eCEocR/Z0YYphH6MDxFni/aV9A78uIS7oZ3
xGAUO2OsOjkLerEo0KJOOffUQuwWoJZomMruUk344+JQG+62sGq8A+gLd4vduV87wsymDTwpR+Nu
xSYSLQMlqBxchuDJ8YT+7He0AYZmZ54GWEe1Cb1C/TvC6XdumOcSPhJJ75UNx/j223e6Cqs12T4g
xEA2ubcbdaQFrNv0tjs/qMmZbm3/mhXcpN3j37ya19R2gjkIOIIfRwfw56vZ8ajpvF7wuRQWg2VZ
eUdQ4+w9c1sOECH0/7+NBPmz1f9n9gLSCKzSVzUEgWNXacA/3UCqzolnl8BISlZUajgam4orwtNc
rG4bdUkY3Miy8++Fq9tTHVAvBH7fpxiUgl7sxNBMZpRltjX+Lcfo9X3RwEPOL3caObjW7y7HmmjN
smNDj6rEmh8CKeeHIlOMi8qgs+3fCBKuV/S/FGS/Xsy5GlSJcyUwP/jtiocLbWVNb+LMCSWHqwxi
eIxDJNHHv76+aET+9DqQW5ypTPMaOn2N0PpN+MDR3tFD0ajIsYX/nIWmfC8MG396VoSujKzaZ3aq
VjR152Q1my+Y9ZKPv34L/41NRcqHidoHRSQxFx3En6/3Gi6WqKUHdkieyUOzsJNw2vEvlFnAy9nu
8kOmC1/zX7/q7ysGnxh1THAtc4ZWDX7/4MDAGdFiHEJqJyjOtskWi0DhyrhUtXrVJND8PUcu7C2f
EwoPlzqqHRiy3zzAEzT9jL1kjdYsD+/nJZnaDRaR93BRcCx//el+v30IiuXRMa/eQJOIsN8f2xre
NBxm+uLSkN0wYrAsxaUZEOG9/fUL/U8Xz+WbxEENBUrSw58vXjampDs55JLOa1O+uW6SkziSVfwg
1DRV+SqYf/ziFP/6dSH5f7tzscYj4aRB4ZrARszE73du1tRen9D3zumHcCKj70+LY6gmKul3b7eW
03g/cr+cP9y8MX+4YtBVbBVB/63P7HzYimDpflhNoawtdKl7LgGxl02bhNXFl9p+amuMsLgNHTPK
YfueQ/iQbxLV5bBpkiDIooIDJqoavXCWzvN22lip1t+qPLiyxnk4n4gyIafGmsLlm+3qHpViIbri
BiEGKGfnNW/Eaotuv5rWfIQerIOH2fTZZpZcpfkXWiLkMMQZxoifNipfImr+OeLhEElF3ILlSrBF
6SfEjTcoS0L8SlaED29tT1OzOtf+wVqLA5wvM15GQN4YqVFcHYY/R9VQtfy8/nm+ETZb261k3Awe
HL3wF9Kqzes7Y2iST6WfmjAJKPcNeRq9pEAlGAwtBPYoJWOX1eOvoVensdDIhOtD2tsrzCY9Ca8M
TExyFRD3baeVDHb56jCa1lMhKP0uws/zz7MIKY9klEAb/CiG+nrIy0PjvnflwAeBKQb2WBiZwiKY
925ZOdTQ11DLZq0/qsp20YWWNOXG1hIYGLN8nvub3i0ATah/Hjatakf8BKSlccgWbvKSZ/jO8MuO
4WFeU/tL3+bTsxsgIsJn5bntSTRUZdE/TqEdovcg39bUh+1VcV2ZBtR4BxiTwIvzJkHtshTO4MTB
PGl17ssVfUQ7uedf8g+XA6q6qkFFefPrXFI4eY1VidQxLlUYIP9p0xzp1a/fB4wM0rNB2mpwkw8q
cG58Ts1fMMrYGwKf5/YwLGvobcqqF68CiPCRNI6SA4xjJOtXmNnyXFMwQns4adEANyja9kjt3d20
hOh+q3BOUAmv45jcEoZDbYWSQ4+Td1RS3uZTv+i4mok63LhwzAIjv8vN/IuBXXHUWBCKGKj2HhZm
AL4FlQwITJsZkeIZkYDA14tLvIq9xq2nmvDcLPO8//nk/y0B6WMj+d/vQvc/qUf/pcb0/0Pl6FXd
+K+Fo/vsW/1nJTy//p+60T/YVBC7w0KTvvQra/4/hfD2H4TbBAR18pyxxxOW8A/hqGn+YVJmQY8u
ExZZuq71D+Go84fvXEd3wkD4a2zIf0sI71h/lnGiV2UXusZ8+IbLO2Wx/vP24JZYtLPwW9aCIkdZ
a+Cx8HBixGg7c/GkOkvcyJ7ZnsgblHhx3Rt6jWB2eXaXpWmPMrPdaTN0PqCxAjF7tUpRFAeVIc0+
obQpRFxkXt1EI86uYTPgn7YfEtm5+tSLNWwpbS1GeEj7SlGe+2KeSyJdiYrCxVmW+pygBqEEwBuH
TU4RUxgTUMhfs2t8Z8eK0Umf7NTt45mfDI9URpuXLPPsYdMPxrvltW2Kp2wYzThBslPsw3noEI/b
I9GH5FgNZytrWoivou1d1MHrYtyt3YqHHwpFgIVhRmxxZwG/xgVmz49AQQIQ05Fr49gUeW8fRsoD
243fYF2KpFt55VGNTrZHP1jpDYiYs299rcdtsPoD7SvMLj1sRlan6MYrjPUtrGgXsTV5N3gRbGQ+
OnHfa7MWZxcXnIWD1F68GMK5myLfWN0nIvQdi0RD4JPG64oQS6cOmwOO/9nY6jHrvmLBlN+MwmJD
pbva26eJCEfaLhb5KVynFfks2aeCelWnfELOWLw7qUybjWja/LY1Annx/XZEJL8aDpkLhpupG9Zh
0e0I3E3eCTMgYq3qPfEkkiED+a6uy3o4GYr7xqp8iJ6mywkkQF6Dv8wszR0FnEm39QZneMNYnRiA
t4X/2TCxBUVGbkFSJulce3HYoAPdrj6b5kFjprUiWwbDxnX62kH446i3gSJMtjquy4BeTJSvy9rI
r60vqP1FR2AIaNnFjrUgJI7zdIadQKYqa1gZQ72rhTkdk7mYlo1du864ycta3GNvXwW1uzkLpcmd
dZ5K1nyIQZQTx7J1EPB7pCikUSF6vj0zEwJ9GVaLKvKGvhRAd9S3YiEYs4d1DYs3W5MSdkwd03/X
BJmvMY7z4c1LlvqLsr2x35J+BHc/wQOUWzjO6dz2a/MGz1fYW7qMmouRkyUYCxJ33ke87Xd2oNJq
y6g4t+irnXkl6S5QeuOoVP4AksO1oBcfUzSs4AyhgxTtyU+cckaKSN1CnOAXbs4uMTYvletXd4RN
UQY0mA4dkypFBIzjbiw/t6p3sTRTrtXu7TE5e9rt3+wJy0Oclk7yhYPU5G0CvLAMlEWbpyRAKPuD
4a6oowD2fIzK1ckdDKEutvrSw4qMzDdXP/JQl7y7UOk56pcqUYCrw+DHGkEswS3emH6AOQtivGF0
UKmskguaG32HnsNdjX1q4xY9TnkJmtjDS3FJ0lAjfikpt9w3cGSfqT8YscAgC0Euoh3UQd0Au7J1
yhVPHvLaH1VREwOonBKm5YqpVTEiymmrumbuo0kn4mQCu3wkaZ7oq4jC+pH4NFZ+zjN/+vD9fPrI
OgNvd1aKBtAhdGhkG+vA/BJQh/jFHTH1xao0g2c4Eu1uJ8Ovvjpu0TxQfjdDN05m8ZFnxMDtktUK
vy3E5KHPlTVWDgwGIZlcSfpu99hNPiV4Zlu8fBlOW2G7lCt0xrpu6TYQEUCfiwm5HFlspGoBmia0
yV9X4YoLpFW4PKfSCb6Q4mDozaqpcpU1rvC4XzEU+6mfTnY8DPiS9gwcszxgofZwi9qWt7xSAVt2
Jxgo/8iqQXan2/jai90GtTPK98Z/oYA8qO5QcRv+jkDh4KPsBz5cDb6zRHAL9q1Z5kLvgzIP30yL
tKpd6mULeKGa1L3ZhmmObKaod0mGRJSOBHJ4uR0z1rSaF4vytXEYshcxPAQ4Yum6dldaglJChIe4
HOelxhJbBvOhVySHbPrZ9x7dZr6WDWKmvc9JhQ1iYkfVp1pUC1JH1RFyW3SMXTGyAufSFvUcwg9x
CIzJw0WSWKBh8DdYeTEpVXWFvyaZLCljzNgD5Rlk3EDR9aUTLb2Z3lFsP/287s3N6AV9zq0kux9s
Bn69yUl3lnxbRbmw4KoS0yMLzbpzTWe51hWwqEVD68M5NcjEPXIhMfvzO7lJ6rPZF/4XKxAdq6Tv
iOF2keWUHVPuz+nYw3fxuDWyQHzV+V616bFEPncJ2NN2LDBnnSdn0S++NYNEUPNW0Y9umlkFk90W
30nLTIn1SSwetxudzL35PJeSyBHy7ZAqDFVmr5dWJYWBkJzNG+2aHl7WYkHqIMNmndKIoC4xR76Y
KKOyjVTfwJ+xLNt2mn0tyAxu+AStdUmHafmYg1IqoghwhULFrZ38mhaVdTCJ0xnvGIFNhmbelv1Y
oUAouSs4L29qlyDIbZMG9nvXEm7hT663z725uHjr1SlGhctIDEHp3MiXerCB/v3aHB/RwLGo2NwS
OSGcpt9uwopsxiihY56OdnOdPxK6G+fIKdBl8WUnJAiPjFnhMegLnGpmnWQvjZFWbz3qWaPKxFcf
9dODGpTfHjrCMj4nWdeStNSa1yUvCeovuDI4UceLTlGhb0xY3+kD1cLySmyZCyAim3o/dY53Aw8K
MC7JUCKnwVGJ+Qv1+lvj9r+cpf80cf9v82uh6Pursfvx//4fBZX4/s+WrZ//5Nfo7TgYTbFqEfVp
+FC119H31+htuX94VwcoR8CQPhHS+/4xeTvWHwCazjVwjqefDiMm+f+ybAUmFhXUOyaoOcbxv2PZ
+h3dcoj0865tJr7hEY3v/Bbu5RNz5bWO7cRlW7yOGSU2VXiWHanX88RZ4x+Hkf/BqeX9TAr7Z6zy
+mKgMGTUIu1Ff/XbkA+rC+PKyB0DgMv1M1A6s2Nfm5z8x6HpamxTs2XeovspPtSq6mDPWD+R9tCP
wcEgUxmASnouD6A5Ju0FlenoHssUXdmD1blBjWiyGbKdyxgkjl0vvflsdcnQHYha8PFpV11zT9+T
deP2+ZDe/SKnphAlxhnPDVE8q3M1SmiJJQnSaoVtMoXBwdws1LotO2utN2g6YLQmF8duRMa3Xe6H
cRge8oHgs50m0d0+ja3sStbvTsqDMzk82K2l7ymI4C+RkgIN5V119SGy6w5t2mqLuOv9zokI8+Kr
KMbefgChD4qYalPCKzzFASXq+APkOlQaH2izGuZGE3dFKBrTjridsOgcMf4hIlXDNOXsMAbm9X0N
PQRB1eZu7Wwqdkr2mNUDTLDCuqAVBcFCCGOUj2g/0BaofbY2+YAG/ErJ9SkXkWnqWvbu9mP6jEl4
rY9ro52XQhQMwjoVBEXIrWmy4WvXw3HPO61XMSND0GJLWpoZWf3aXRVQhHxO179UJkQvCF5RB4ik
SdpxRI1J0OyRkkDmMsq6d2Hrf2KzblnQhmcCaEsMZpwMMFJFIrO+ZCPs9VJ8Ir+h3Cph3XOPW7d9
C1tZrfVl9NOdThyDDijEJdz6qMAD9xhKN4nyVKKLWMM0LnkPUZF3p9wbT+FCJIqerZ0dGGVk2gSC
yY60YDePC1/c63k6kCwybfLJgX+tFd6S6WLZ2TnHV7uB1NwFCIfjbpDTBrg42HRcbEJ9f1x12o5C
N2ua3WkyNNnkSX+Qq7Rurdn95NQWn81KvzEtnhY/vWUYRPzTI7Ps1kTuTUq0sFQ8kEi1Keax3RSm
uNMmWvJAfVoYAspViUPbDydtFlD1I+cYH5FrWahbkZDoYbm3Pf0D0VwvaOOWA4FR9+bKO2gbXDme
fkBF9U5FQ0wUh3pUo/7MoXRLVeDdApseyTF5sgd9NpzkIJyCwS8csJqvyXH21mTDcPQlqFCwWVTk
rdaC5sVbr+8NenpgOLGu3ixOVMfUn8mUGBAEmEBnkVNK5n2eE/I8shcODyLiaHivCVMhikRg+DMM
9ORMcyL8YYqQCtVwvvPzrtjDAb/3M6eiFNf4JkgQIlvII6uVWdac6QomZ8iUj2Rw4LOjLXmy1pt6
zR8aC27dNpn0V+NuTiD3rrJAXqh0dqRX1XFCLd4usQHF4B6erTasmMQG2Mi13wcV51Zv+MIbvbEC
PgqRFN859W07I2seCOL4UFX/KaHnLjJDvVfoKOETv8BPHwb7inTXggglzjCZCglgSuxxN3I8iRcC
XzaLsm9FaJ3xMxkbq5JkbXWcdoSPpzFZjyCB/c3Qdhy1vOLBbhuUaW37gLFruFOFLiLdQXWLJiBi
3X8nFXMnm4B69DL9BBnIkzh709ZyXRwrHfzNqFQQN/V646S2iqXVoFSwy480LwfEuOEz8o+YlL76
7I/taxLqZJsQ6qeq9r3JyelMLeqlkZLvOLVuXaqGIi1z8jiCkEkNjXrvW/d6tfnJkJ97lJb7XHg7
W6L9X/wAiHcM753ePGULUvmkPBuFRAgYDltDJxdipIg26nhCSZe8FGiCAAzdKdZuxchtu89pgMDM
8lEutgItc5PgsvU776vp6rPFMP6Q4BXe0nBpoa/yH+fOw4PRTYfORdzUTYgB0u4AGbdFjnNcVl7N
Vh6K4tLJSQY310+cnzxOAfKWgtVkj6QlRgTtH8y5OHrS/zFxggeUXvYCLjTSflqSpj/asZ3QtcZi
8X2tzE1LdSmwDifkuhzxMaEiJAFivuEQ6cYOHMERtP2Erp13StBHT2NUaTxnMskOoz/ukpRIPrsn
hrJILpWf3nlSfefosEuuB330K+4WZeJW9lQp+gEYhrEgqzLCDb1nfuRNmAUILuhZd9O7vgu2y6L8
rSezecsmUd9xrzdbpDjKvCVXJ4xpShBk6cqeyEtAFLuCDLLbjuuqy13l9SdkCfMWp5IbFaE+N111
6lq7j1Xof9hTyWpgliX7Ymqhyg/MIdisRncManHCJWWcXc77ECNJeRibOTtYdX5JK/WKffG2kebj
YEv8p42/V2gNp3hdfYyznf1O9J24q6HKOKxWt37V3HI4xfhkr25MKMyOFMW3sM0eralx3tGh0LDg
dfe+Ny6XEl8OGud8x+b3tvrNK5qiLgpltxwLYaCxrCgZSdpDNmLMLGhV3qLFONYeNSSJn7wtc3qY
OpeO5oxYIN0GB4Im2geI5ulseq0N+BHYbJG1fEwTdszx/xF2Hr2RK2kW/UUE6M02SaZVGnmpNoRK
VUXvGUEyfv2cnNn0qwFebxpt0E8SMxnxmXvPZVAaCtYLPCg+pEZfXokEgw4s4eiOCDIqt3syndWK
7Nw4q7b6g90Uxp/oug1Rfpe85IWq8Y+FTt6w+1E12MTG4ZodxBUyYYouZR1gstfNe0OtFnbd6PPi
0wUOgXhjoNWEbokFu8kcmHN1sh496M8iDQb0cOiEgjo/FXw3kHdjBMi84rOZGnGg0/nw1y6I9Vb9
YL74qHE8JbZh3cUzwxmhlRmhD7cJCoXIaC7ITTGyaVFtF0i7Sqx1+aPTDmdoVc+OD0mIrBv6SFhD
sZOZYNdYTTM1Y2yAT6569l31SVuFLELaO5CyNZ+lnu81xnmRIWvx2I9dcbJN7dyNXRAxlP5MeSOA
m+niAd8WfTum+DhAnvlrtqpvsSztxVjyJyef0Jx6lDyBrxmsZ7xtMzv5zu4wvbfK/YT+1m1RD3jb
6S6PM2o+9l5bras1TLsRuSIFCwmkUk8O5YQzt84OtimujKm/ZntBeDvbD66sZeSyBxEVhi/NwTxT
Y3SyVnij5cTlUJcGJbMHpxrLRGqrk1EG0KMa+avVq5jV8qnKnWFjBeWXW1pXNQTXYspfOmmDkazO
A2lIyI+qb3yOcGpTbrcWKmqu9D0C/hs8gsdJgZA07Y9FVfy5VBcUclk4+XcnY6V/wS9qgZc4b/y1
7cbvl59yNl91b2LKCoKyHoyXgC9iberD0ca/EProZSPBBvFa16DrAP6hdx37z66gQxUqMS8tv8xy
KIaUoszu1krs/GHpskdGgjXXiq95+HTdufkNksArD1nWSzNkqVo/kTaINbvm4jHCHC9iFg3KcU5d
jp55pxlosDdMGD0Py4KnN1/loMr3Gd+d7Dera3FDQqKzzqOw0V1mlm6E/yeFsnGHjVdYX7TT/96b
/L2dZoFh68iBaNGQFsBW+Of6Adw+j6/K9LAF1sapIM02avnSPTQyS1ju5esyhIWTjP8lpOuvvQc/
iHk8GjJf5wtIbqr111q8G+7mP0axoW20LA3NTrPzzVxMPQMg3y8tfOuBV4TFirk8LNyaz72hZtR5
zsEYMR0rn4H4y53WV9ZHeb8OZ9to8PvUUwoFc/KhwKxai4EHUcwpw++yAWCGx0FbGwuc7uDoL3g7
0i5MNfnf7OH//6nS2bLV8RmaBFDNWR/9p0AHzTeRXtITKDCH6g2NYPXGOGiPH5hbWFs178PtS1+P
//2zNO76iH+2maTcuQ5jIMQTcDruPe9/6IJKrCRWioUI2pdkaWMTSvRq9QZ6wYEpIzIcLJoFBMac
NwlxDl3Gsvr4LThfGMQGPXiFf/+N/lZl3b9d5r1hhyKPFOFOofrPX0imgSM1c9BDwbf5VHuNf1rK
UTuDec1veM60c99690nvjEvs33/0/+vv/3fowCTBsIiwYG7wzx/NisAXgcWOovLm9KdMMXPTChCy
FsKT51MfPCIjo3//mQw0/vH84f4ySyJt0A3YDQZ/K2ZmcwHomdhYxyp1rL19k4hYtB//5Yf8/eVy
XIvYdqI379gsGBZ/vTnObKmRRQXOw+dgW0XqcK3daDdufv6Qx2bbftgb45FLAyuKboahv+fQ3/77
r8BP+2fcG6lDDDnINyQFFpo8bJ2/fonyntvipW0STll/Csr2JWMTRdtOZwKTJkG1MA9RpTnHJSuv
XU3y88TRi8F33K9VpzaUefd7mSFhP3HMtV4wHhcPk48mDkkqqjKsp4ICqrXKRxOzFDZLrDZgMd4Z
3pYc86SjEV7Ngg+n+uhuR4YGzto+41c8erl764o5ctEaulp7mQZzP1Ud20RtOJCXAsMGDwTMlHUz
SZ/7GljlpqBEfPDdErGLxjB9ruebsJKPQU9iZF7PcOW+lVWffOlnEc3LpXLn94HgRqfiKTuMfRMx
f5rjggG+eyei/VhYzUnjdI2KqYhB9ALlMPqDrDXSS7TgJZ3NqE75jBJ9W+bujrTMg2701zuu+DT6
/ndhals1QX2YU6ZSapwoQ6rimdSXS2e72zWfd6MHlQUSpovdkGS+H3PSP2eT+5X3CZr+dL/O1lN+
X9li7eElHz/Rg28ba3jnqby0Ugi06P6WJIpdsebHWnOAJyi65vSS1dje2ZI0WoqIthPvEtwqyKuG
2TlbSFvbOZn2XXK/mkZec0nK363dvnBOB0Bz1G7O5yNJR07I28laM3ltfLwofgfXADJwmXtPyA8/
HLZas6jfVNAeRc2q08U+uemWcev5fZh17qZIykM7mJHsgs9mcQ6p4hgpiDNYi/c5ze+18b6U85Z1
0Vc9B3IjrPbJyufnqsCkgn1aH40fmuvt/TGgfuWDlZW6jmP1kqXGkSk7AArMZ0goZ64Hv223qWro
ZYrm080Z5qQFkweXMi3EJvBMQfk6IweJmMj1YaXzLSI8xHgUGhOFebqie30BtDFve2TMmzwZqu+G
vfR20I2HpGhhyzUntxZxq89kA1t6HSVa/mAr7wh6VRKYy2fs64GKe+YUKvN32rCyNy3xkVdkrTm5
FQprfNSENV2ahQiOZipYTI4nGmGQGCNf+RUFkZbZx8LtTrSmEF55zwSctW0XtORoSIX9dKggFqRm
vs/qcr2WLfuIAvZCIhQDikISE4o6vZJ0mGKk6EOrdLAH7dVmOkb8n9AeGc78KSqpWPho71M1/Wht
NolKW1Wo1/V0ELxtcd7mn1Mwvbg1khrcuwtiXG+re2rHeTCFqBecTcah0dQ4i1g9T0mJH7aPGmSd
6PHuhh+1yI0J/WfDfhA10UDdp5sgxvt1iO0qP3tjsq9aZb6tQFj5J4qXAIM2/3MS1Y5s3/2Oy7Bn
zPYwzEESsp7ksuvgWlfTDCbbmMQJgOgfONjHRqQ4XbU2i3sDQ4o32OcgC57mUbxr4/yEQSJMx0yF
XkLEn2cxIut422nE7Q970Puj1md75TczswiHBXFw7oo1Ri2LS8mKKxKXkCiw40747dnpXnVXXpwl
/RxL9PhGvxvMZW/Uzq4jLXkaUfGyP31X7XrJhXFN0CdBQXjAlP/VdtOxGrTY1CDMMJ/Q+mXb+UbY
rOVVrDlWBDiurb7HGHtbcGdCuT2NK2xWo6q2Ogk2vW98CvUF9uQdv15xDAoo/ju7rrTsfRx0uZtm
WNWeRXswDy07LqFBOxm6jj845ZfL+1h4wc6o3d/3PKiKhr/Tt5XBog+/FMBlBwBG7IpO+/LI8tok
QzqH7lA0z8QQO09iLgZGwjz0gLMxNbuTocnmsccuc8GFtOxW6NKMhcs3m96QL/9avgUEUW06+Ny4
rM3ixQjK/sYQ+ddEOqaSGlSEAEHWrP3RhOswCyR9IXKRMM4HVSZJPA/TDUCsHxqLpf9ZFEOSY3YP
T2D1xPxt8fVzW9IpALViynAXxaXSJ0FdKeAy+qtjSuNJ1wssbXXuvYpcE3Exwg2Hlm7eEONVAWaa
dD75Q0s5a3nTT1b1/bEoupVRpO4hD05LpDvAYqLUn64z8stdX40HSJCnRuo2lh5kti0QkpBFOa3A
7J5zicN/rrQHf/Zv02xiPKQ9itAT4ZVNuN9TURwJfMbk67FWdGdK26wc3jB9fPT3lNVpIC3S8UYz
xE6mHS2/v4AieITU/QAoUhMbDz3Mt7lOv6wa+7CRuEYoe1IXMHUnTLeMPJk+caW34eI1lfazymy/
RtvPzFOqCQ1S23/qc9cd8ZEp9OQ+7flTbaicUUdd5VdmVfZv+MnTdjTGPmP/a2NwRHDpMFHEGKtO
qz0VVjSqVbSR71vVG6yF60DToB04WlEfWB1qa6j0REeDrU6g56eJvfzIM/tbpLpT7wNvNi7gKMV2
8bMm8rQ62aYaA4uoQHMxbnN9GccNLKrszPzEhc6jnI3KrUfAkcO2BVSB0W7u2jHmXc7jVipmp5Vv
ttcVYMJH2lf9pSYSIol6XxujwsSeLpfW/zmK2otLWXVPS1cnhzQvHhx4cGxll4ufyVw7SAwuGF+W
JXiS1Bcvk5YOxwGyDiL1Ka8fS7HyRQZlBm4UVWWXlA98GadNNyxbe8xubFS9na+1b5KBNuAsbeMr
EzSy3uRxsUDxl2u38wFgh22uze+ZMzwZASqpbOYAzDG3PPaEx4Sj9IIPbcosBlwk7f1pLMt+UfWA
M3NFg2gvxbU2kxA8TGx3vQ6/1+Wf2PtvfUvQk8bXMfQGHPf9sBT74C52Z77ZVs+UItUGE7B/yGan
ekKCn73qq1jXl6C1UxzbMj04nr6c57y33xtEUUR66MkW6UwaB0y6dk0RlDCrhjn0zQSjgDE7u1IF
896GhUxQib1aO9qHHvxNITnQDRuihcX7vJcB+LVkYka6sANvEJZ+sBdzo0WJZ3aJ6jRM97gCPUmY
j5SB/8K5fx2Ajh9B33bQ8SjwUIn0s72lxMZW1DLvs/RT6XRfPBpIFMGlEJDVB3UYFA5LteyMFKBh
D3x92xP8oTNPH7x9znbzt3SyhqQItYXq3jFVd/QFBRq2/5Tv5f32lMreWkjBTovJIdrcU4cVG7ET
O6J+k4Fl4tyUQIFmqTDDOY9JSSycpio4FJ7T3VpvhbCYj4/E6sSzqg2cNQFW6Ko7sBLB8WVX7UnM
6swbsoaBATIHGhEj7aH84vav90KfY4K1UBa35dcE7GEzBZUT9eZ8GxHXZXd4bM3pDcXid+o6T66p
jbQuw9Ek3nY25zlk4n0r/eAbrRsWgEJsVmYzkcSEi9gIzw0BYfuiJ47HYvSrlXwBNcBcOgE7m2IO
joUGeR1v8bn3/VuKWgsaSbm3ZdCHi1x2i53LeElZ6bHL4DbEjJ82OVBgoRSGwuQVbosZsrZDnN2Q
Kpw0YPOdlnu3qRoAKgE1hMGkYTOOwvwxU4SVm3tFicUOjCBLGP0Aj2yOu94GepMHTn4TWNjZ5UCj
dboZr6Hj3wbgZmdPaDZ5B47+wbhywhxZhaCxiSo3gyqeeupXRO04WZgF44FiPNyHnhoc78BTaMiS
7leggd5+XnyYPULp3wMYRBK+2R39wlNGzAfjiuvUWI/IYJZL2fjWMy5AADyLf+twOm+d2m5+uPN4
lksNOCFAvGVp6rFvqFRTp3ztg+JtcvD3OkkhmJnaV6IxhrAxECeW1npMB+a/6Tz88BHGxbU+4WCH
qz9eW7HKP03Zd+jWls+ikN6x8AExjbr8aMqEZkGV+UOd8h4ler+iZoQe1A8rwLGRknVO2XONZg4A
Mmn9bQ1JaFPL9LYmgQoZiF1ava1+kVuxPJpQiiNEIDHKfx5V0h4I7dqVnHlU2ayha0zmhfamGu+x
legTZbdNAxG66YqRoBlJn56N7inHSNpMxDjrCx6XhNzs3aIJ/yfkK3pGLQmo5u5FSbq6B5SepD44
3HqAT1w7fQY6XD2vtjO/uXJqul3KHF7cJIahEoFUo0XLBHBZNZTzYmVWiFe2YpLOQc+elMsSasuF
7IFYwKCjvu72ysqxaFKWtuPVVf11GQoAat2TsNlVM9bZ6S2brcFjpTKMwR/AYuDPp2Z6t2cIGvPi
hTga9dOwgB2ApNphROsAXq1ptUW4l4RAuBpMrGbcpXO9Syct37uFCjlaviSiJIAR5plw15Mh2iOT
pW9WGXbMgRjnqWfHgOy0DfzBGnNfJ0ldx+aXLcONbMaTAKcHD7R4rpr2wWLTWfvAj3GOkrTkQFrr
2KN56XDpJ3O4LXZwCryhfLJxnmNtonZIvOog+/lWuSm4F1qvnlUEceTlgvO704kQmzglU+uwSMyU
8FSNaDDNr74yXzEzO09s3imo7Gn+9AzYI8RoLDwYQMvFXL8ntels5nX6hKjqI42q7EOeqxdtDdrH
IEUM2oMvj2cHotG0NsmW1+fgjCQd5mjztuQa3A3CWc/uddEj5ozGxeNwR/AMSKWlXATDwqrIKR4s
wqNi4VBjz+LMxYfUzekRGDSJezJdaW1NduGbIEc8NQZPicZj770/A1EIoVcEj97ipjHoOmqhVqSh
rdGiO80laFZzVxGKEZO5FK7NdMsUERFuWx9yahvs1jREhUUOEFaRNS6wYBx5d3FjDFPwG333raYS
F4pkHsdovqzRPfV1ARGvZTYgvbeJK5iWwjoMbKHBmltHo2G9ZFipz8s7vPWr2W0mdjdPOLRuJXum
s0xrnyHy3AKAEQ9SE84uLSFuzYxRSbci9/bUz9j+xwyCn8sFSQai4lZesYXgBN2nwlz3sEee2W5o
cKuYw1OEbJPOndKtXmiP+eAchCbrj8ChUpZFK8NVs/h7m4QIIjaZ3YwFRJfPUz+grUjHS1WN/osE
S8q2EdgTuow87iodSvqMAra3x7dlFMte+MI9QkyhpxrXZj84kkzPhpyQNic4r1l+tbPdklXi4HMs
1U99MP1j0K6QjopPGGOMgbzus7aGm8KqH5Otph28ekayO0OKrMvuBdXN74T8NbKo7SZuauvLQXwc
Yuw2woXV+EjwZuyTZxPBmg+x5RyzscdcvKS3KgfA4Zd8TBOuWDy9F29dIOMweTBtCc5IXHlCeSTd
er9IsR8F+57McU+WiS7YSfpy13McM3i+FpJMJnRGwZVB7Q99VcNG2f7rKow/7BsxqrTQHEz7lhnS
3ptl/lExB9zR/2oxkLuebZjbhAvo0908V7c1Ldi6VMrfB3XGPQVkjhq0/9mNTM2nCes7pf5ltO0b
k2o81l15Hfuu3hQ2z9/RnJ+OV/AjPDs7YO8Dn951T6W0/BDJUBUZQj81tdwB6hLAOwinwJXT/Kqq
xtxN/F+kW3wIk5cznb0HFKT+ueqWZxLu7vQkunYxdheCiPhNYPoBHute+15/RVV+S+sFDGVL4rRN
HF3iaAPUAPPFcPKr6HihNb16ZO39w5mohXCYnzprWcPZ6tfNIPKTsUwL+uOyGnhhEIs6i3F1uvJX
avPm5I4WZSUwzayhRES1i/goh2miyWDZ4CSkzfEdDeo81BUO5Bj9OvysIZgim/8O7+r6MK7da9ZX
4DKQR/SF9jLK6h1R7J6nSDCVw78B/wap8oPi9xAgRQzpPRgnDktJdpI28B0Jlqi3YGMyRmPHMWmx
03fPch5eKyKxNtrYPxZ5RZnaDaeiT8+WPu9FIckeqop2k+niliTGKTD9sx+MT01RddjanTd7xBo+
oF0PCx0Npu4waa2uhcpe0asiAgFjYrfrYUmqL5i/r5g0dm6AKCu36g9wq8WbjtMUpbW+RUg9PLAt
GBnp4U5zubU36VQ8LAKOMrJVJGeDXRx0x/7ul64Is6nYWlNzy4XHz5UfWC3CsShpMeqCkISyDU0s
ewQN2MzQmChBaGRtfnVT9A8I7kWQ4iq3ly85EAqmAXUai67dzjAb+I8MZ9tOf5Zd9tZn6jcvt32y
gV5GbKEq8Fp9XI53WnftP5YVjnK+uYHBrnn2DLn1JUx/UVzdhYoSqm6ycRaNPpCdAvUX+3waewix
+Y3GMKcjUhYVi39b7bpnxEQIFhvTuJ6wkQUFQQK9VbURKZ17e2XFWE2FG1swV+NV8/k6NcUXkX8P
iPfkjjZ325l6FtUNTMhmkbfehSBTjc6FEcLT7DsffYCWrwLQytsFrieIlAuQdmG+RwgZTrCAEZ3p
W5TObrCHZkfxaA/DD2cZvrEFOTs6LMWpuGA1UykjmcoygeNmjYPxj6M4Mi3wjYxtcFsbTNUTh6Yt
Sa6rUz2sunxg5XUG1NEfrUHUKKQW/8lz1td5AS9sVeKzhkTFnsza6W5yRNOH+FZxEbYGBX0iyM2r
/eySKchChXC/fGGsXB382DrpEkxx86PhOOYGJDh3fEWwLXqFYxnMb3qbvrQjTSt4wQdXt/Io18sX
e7UTvhDNvoKbEokCMBzbV8ai8znV+0s3+5cObrHeahaGxrxClCe/p5EjgJjUZ8Led5XNHlBJn4IJ
ltNsqyNxVdRQpDJtMDLYBICOTaRa/W2yudUzH6sKan+IR2vPqNysIjnnxA/5JVS+jo4CmaFFF5xC
+kpCPRj3i4bWBBXIo6naJYbJO511q3le+9nhskz9fWrQEFg5HFxdmU6c+AvvFD4fz/6ChT196MQS
cVPVHGjWLQ2ILFvHRn8abW66TWnm2nFdkl+SCJKN2av651Ib2tkD0RUKPYiB0J5Q4pHd6Dbrk5Eo
xtjQ1dohcJE7tR05KHpwyloCfJpO68J5yK9joTMeSxzmjlBm4tUTL2PCKKECpoaOsDO22qCF7He7
a8K3dWPnrhutoycpOX0UfWOmdW8oZccX8gLHG6aF5DZrRht3QyOWh8RFQmEYpbCoswSMNDK7slOq
c1lycu4mBqL05XILLIuzhzKu7X86rrBD5Pj+A9zjYDu0lr1h5arqyJPD8IDy/ilfdBX2tf1VFf66
h/Wa7Cn5aPP1j2Yh8URr3UPvOK+w/nKs0vTKhl/9Kus0D7OBgVPpzp+qRPkBV/EG3RU/rSnekDW8
54ErNwUFBGFx91em6/KYlRma8M6IDdFfwQKSOmgX5p6FfAqCj+TwacTXsazmjyo1NN5W/nx3mvZz
tjwNWm4ddJacsWuZv7GLQ47CeQ9SrzppUnF++8iudJQiG8/o33vwo+z421hP/dNqmerYaemrTQ+/
RXIY96WCVr8g6LRhzmyEuRTE/N4lLszFRpT9NZYXugjtDJx93ioXE5kt0cZUgYHbj0+q9DgcrSKP
BRMdVHrUcwNGfsINsG00nvNTZMnFtsFLM5DFbev3zmUypu6sO8HMg1mHzehkPDPj2PmA2DXGYJGV
Dky4rZW8sbVsSGXxnIG7ATFe2DTpiFqj66+EQr26rQM+Yq4qaKX8bqDmBtWPzFvTnmRR/DJjaGCz
rneOzOsGhiU6ZXik90WSS1uO38R23OPoAAJMjR7V132CnRnEIbglWn+zuzSqLuhv3TZWPa5nBv24
ZVzr1ndsrDhwDhJzMnCN5gI2T22Dxu//101Sb62OGshgogIVVW5I0AVkqa0xcZdQceW71NyfdQcm
mk+nxwEXvJr9yNcqeNaYnlfpK/OHayDq6rIiso0ENss9Z3yJRNPeL42ho8nSKGMzu73/MWU2bEx1
ByRCaF9AkKDB7Q8TwbJLWn86SQCYDvQ5uJszVjcPcKeHpYLwgVqhUguSBcH3vMME/DJY9CnElX1q
s3wL5uYs77YplzaJgcUqCOfjeU3IodL3JAPZPivaOEbvS+3rW5KLXz1rfJ753mIbXCNG70xvg3hp
eDszysl0/IGZS2fN1dgxTPQmmmzabNtfwWm2b4hV4glq5VokZyH178Uyn4bFeOig0zNiGJMoWKc0
rCx5adAXBZ6KZtuKRQdKwGnLJ3CIYJoxY0NoK/8glr2A0h13VSIfy3k2w8Yt9UjVS8WPrOI+sPaQ
pU/JgDjNKajOsJl+EbrGaQRRwkIzm/QWC7eFwVMnb1b2o7b6LGQ2c9SaIPa1CnBT8s6++SUZf8/k
Y2v0TJlG4NLwDaGSWyswif3Ls33r2R9zmz21eEaxl0BI7etTyvB0NGEh0FyIZfhh4OoijI38JcEI
aWLp6j+JvsAXNk3n0tVRdmbXhckA35oDLcuOaPUfnhqBu6IlOVSLtyeZFJXmcsgM+1BDKNgFmfes
FnRPo9meJmyH2x75Fd2jQpaRF7+rJP3TOfUfrVe3xLGv1OPv5EaejC69j7Gtt1Sv0JV6ZG7DHaZq
VxqiFa805gffcxHv3o1Atjm/gsN8pP6CsJwZW5qNU1BXkd0z5dS9tnW3xez6PBimviHMtCshHOJs
TCvjtVrKz950aQiE6J8cEFDPnFFsp0s8fuFqQwHvBjbzE/Lq3CIT1C40xvyLP0SNRmpSXGmT+2es
zPQ1SIE3lqpnQGdCZGiEXmPy1JtQYcuPzbV5JXgOQE5NPKbJuncQ6CJmHZ8QXDAZ4d9Dw1lmzU66
nR7du3cYEUmYJN43GVb9MznnEgNz5iahVTkzAyfDEzFhTjG+Af7corNCN1OgXSWCb8fx8iZEHbNg
tWMgU82d3Fm2/oNB6T1/NNv73K1XKP4cEZ1u7KjpvsfKC66+1X0QgBWaepJfpgysLtfoiDTNL7b6
REZ6ZutPeWo6JHW7DwqZASqIeGXrM9keGms4Cs957wJ/J4p2yux5g6Ey47/Xfpld7keNizA9wEe2
WZyuBVZuuJQiwQ5p9E5flIw9E3sURdz3QLN0gQD64iXZY+JRxA3qmyGmExstuaDKzjz+4pTB3739
sbz0l0DGHmmjlx7WDFtAkb55q32ogu557Jzj3ImwBEqK6U6vv5qabrkcT+aiV7uK8wmLHhqszh4U
zq3gm9oEAwhUWNS1/q+00pKfheIsDxqz33a95TOwBDGPlM6tR5K9gYkwJXu0KzKEOecb7LvZnsDJ
MmJR9YD5AcoKemitRWFLxmW5zyYcJi3NINHp/oemaa/K7a76CtVzAU3X1ATczoMLN7hdDB6WF3uK
BaxdgBwm9nuIHJMOQwWPVAkRmxWBY9Z6rqsAxfQio1Rr3tNm/O7LmnKNZAza01rZmyQlZ8woeWft
6SZaYcZe5ZG2W4m4UtzqDN7FJi3g1voOq07q0FPR4fKwIC6Gpl9zpdvDUWlznKlma0zJQnIQK99O
BWo79uKw+lYd87kfi7XvD0PLgLxItMsgiyO86ve6QSg6aoG+zcf0piwhzyTffQ759NrO3nqAI5Ew
jyjSMBN3K6czPXllsw2qrMXuTdSkaEreFN3eDl3pxQ7TEnZ+NlcqdkJ0t/1JN8SHAlESoe6ljUz4
8yKfJJpwviexN0nhnYpJ23aicTfIVpNng2zeu8/mAzGNCKm5bzAJt3PpJqh67OWXLrT3dRT8xnew
msGaZbMmFgZcSIA7nsZA2IVffCy2/jsbrOkZFhVGhoZwZq00sV2vqENgXl46EqBJ3yMDukDabBEu
H66luuVZaj2ZeAAm2MMOtw3r63BAsx8uQx5sQGm8oTx/cKBHooCk7m79t7Emu7wbaFfLoGSL3nMz
wl3M2DmtImLceSBDzkTs1R9dTbmHNadSEaJ88WbzsazdmoiHytyJiYQ92GYMStAW3fXuoqlo7scs
GRj8djoyOs2wzR1qTJOsaf6m9MRnr8jo6TwUzb4xjN7VynqMLDMQbYJ0e2NdT9LG34tEyQKRUmX3
aZcOJy+yULyvUPvrwbyaFQba8+q2/KiGLAqf18YGqNoLPX9ZTAaU8T3pSh7Z9gdebDgEBkI8CCxe
GosdeYkdCnyhEOuXZ3rk8E6t0bmx4dI1xc4sQYOJ1RWx8tO2vMpSq39LQW2j9USaRD3WY+8hd7x1
jD2H4g6jTckLOQaUGbRRRfHbzZeieWsW3vJ76h0Y0MnIhfhdVyOXvoEibE/gtxreB8atFQvBN4aj
PP1UTPd/TaHWbhoSH1bmzw51U9MbmrVfaty2IbO/X7awYLwTWMPSdWT9m8i2rh+WzJfDkcUQH4yR
rsFnSoLAuF1cqfiHonX/SRx8sX7DMJX+94L45C0jRxA8O28CvxZwqb1KKVKf5Gy0dmSqujwD6vRW
8I5Vu1uwWqxnXQSVHfmU683OnVMLuks1Wwhy0h7Jhk+/VIbGUJX6s2PIaWcmnhi2YB3gB3J7Ljx3
Ba9mWw7u6t2IvQmCU6l0X3xS9eVtOKLvJBys4ujczIE/ax/FmHf6BtsQvWtWTq7OsCFjCAfLoLWo
ntkJY1t2MT+gGwPVyTKY6myw1C5dKyT9yTgbYGxIa4gxeBhqJ6tGm+DIjiI/dy7khUMAIRftEDbA
+hczmWzZZcxmUBkVrqDEzWbRWUxjy0YmR1brMIKXau6Hq4Nvqn4m09WluGJfvDy2NZvp4wiQoomq
3jbtY4rJ3jzPHj45ZiMsPJKuYDBSDhZBTgT5Lk68GLP8ZorVzJRcfqef7/T5ZavDsGVurZem/mS4
q/MxpcO8xlYvUCzA4g3u2j6QYojpinnrp+7AQjQbDeQUvWFG4q4dPepizAb0MNWa0OKJrhUb35am
h8+DXsO8Gija5ZNbKdfej2nOJ8O6GLGrINHDe/Bo5w6kXHME8ihNWv+lW2WkoYDz2XFVUJbyhtr9
oTQ9l3/W4K0n4ueVeXA0t/Uuyq24RDjWEUcHRivnfakwcIe6BDvBUhM1ACi2O+UIGWFGbq5iDKOX
bvcKHSlzWJlVqj33euefCvQ9v7S1E9ybTtruWSzMDyj2z4XJApKMZA3VidTk9Fh3NcSIdmk69onO
Or0qrbUpF0oEbYz6NAT96aiwYjC7PsqulhjjkrTY1mMDvHW8ry2xYnMpkjcPWzeb/oe0M9ttHEm3
9ats9D0bnAfg9L6QRE22ZHlMZ94QttMOzlMwOD39/uhubGS5DrJO4RRQF91lixYZjOH/1/oWvVn0
ESUbIkeATmEsGsUrihHjNUlZWFZW/ynHZG+lbWyrc+yn2un1dstJLahPJqEjI2YbImmQ6nN3LjCR
QAG0Wv1hlXIudyXOfX096CNStRRBL1RX6ZrfNKz4NNRmD49HPIwIdYT0VXpAVcoBPjWLHGVf2vXO
vvYTnA3K1cY7x40fsmREnDuagzYRnQoKAIyhWwwfgutm55KyCeW2OOfc0tpVH3EsXiDAvW0/SOod
DUqtzOlCs560GXNEAt+AMmb85o0NyeWkUwUrVRr+SwHm9jISL3txbI2qTgwrWltqWNSYRjE9eunI
qxzIrDNvQNPBIafRlR+cdPDdTQrV6q0yTTTn7ahyk7hly9vbOSj19ewSAM+pADwX24aMjozUmTz1
UWRHFbfZwJbNQsDF5lkD3AKnRTC3EAVG8X5k6jTQVeFz+FS9uwli/Anw2M6XZUTvo11E7VM0qg1F
qeaMt5kpktbKYwcKBVK5KV0ySpus2SeTwWMJQK2jtfU77cHBNCQIjbWsfWQV8TW5h96l0rFA2RwT
vDXwjb7Zdl5hPJhToHr+WD3BpqLlBxkN072KK+NCSYOCed1QrVy3ells/DypxaEyLF7NniqgTaWK
MtvOVSUzG/ki/Q3CLMiI/TKFUFkCJhHAvZ/2lj7H3Qa0AfMj5yhADEUxWe+4TwiFt0BmQVHOjH6T
RpMWUKJAzq0S2nnUfcp2W+tudd0msw8BOZiqQ2G4/bML74Xjr2OwDrUjxeWqqlhwK6ISoUy7ww8C
FNJi7dqFX3EacRzSWaQhT/Hk6q/onNj911pFDYOQ3Rv0NfyazSyB22XUK8SY7I/hnBIO+VGgO14H
CdZyYBVEWK2Ij/SJ1pupaYZML0SVJyX2sdWErZJ4PhX0bkgglJYedb/QkJDwNhAJLLWXfE7777CX
kPL6w3jB6kxwATv9/ImWYT6FgyFRexJPxnI8+MI+Z8plDjf00Y42taz8D13W3bkPsIyxAa7RREkW
TsuYCBsY0sL/3lcEviCBUqfEw7sM0AJ0Gw4FxlJh5phVEyHdewkwsGBT5GHjsydyBufEfkZhx8+W
JjuIi895i/QjJnY6L5EW3wVtDfDckV7+EMXy2iYDqAs5i7NbB0pCxMwUPweyodqle4WN0iSL8/JF
6mZ5O2q6/kp2b3Kd94qsa9doKNs52La1zOA41c31wrxTxR3dE9R2ulZbG5RNOgDD2u4PUrXuR1LX
bKSmhWqIA9ncUoXLn5CmxviQnJiAtWFGmlPovW5tBmN07lXeSG1PzlF/pgrTh+ZQN3wjKx7uOO8+
dLkDFpUtPEJmcCrpw9RG5bvq8xeFKD50qcTN4dzfse0XF5PV6Nanb5iR+doiDh+TABt3HGDEbV1i
1eiMojBZnLpeE1+auFLXJIEG0Om81ENIpXXnOSFdZTXERvyWiCBCN2LL6jHJEw6YM9qeNa2+DANw
j8NWh+d1i0zC/8nXFre2FSEw6kSlXTu11B9b5SVvFYoTDVudCvxtT1uYNh9VaXuDv1cdEp+yObsB
LdnGMIdG5IQ6QzvNbZY001o8uXk7EV0tcUqcU44VbTijgx53OeUNXqhP08Tsq17tiNMLKGEWxsV0
Z8Yluz3GvQEdxkUgWhCP5ue0HCYZCPNIcoDzQYNeuwEZn1LU13vK35+/1ycBzVsMIc0GNcV8hbor
+KGSznjTZyxpUBKD+i6OVdBikCedgRDBuT1kms6ckYwFM0xeWgzjCJXozoos5DbSQ9Av04bFhzzc
Ec2Rw4/py/uUi7JCj2lOzsHU6e4Psqd4iN4R3RUhZisRjWy4YykUn06tANV7ZThIUYhDfG0R1Wwc
I3Wu9MZl1u3tPIDiTGHsWDaaz64VxdbbOPWAzzvl5OW6wDPwzvEiOlU4jzdeMk5bXRA9l4JwWLNt
oBUIs5LHOOqZjytHG5eDOHvmhjppmUJ+MXu5kphzyxBfZv46lJzeN/QV8BVNREZuDdKLujCg6P2B
UNl0VxY48KeBF5mpzMibYVfCuqvXHBTi8V6ankkLzypb9KQNHhGoYb35s/u8WR2ZJ/MT1ZT8iRfY
QYzIUYTw7rwbKb5GmLLK2SD0umT/7LY+6KQk546QegJBFQhZdEIrrm30wU/WZRAAXtYTUuhW6KJx
IfC3gRnICiJN1kUqyuDR9YXY4TK3782KxumoRucpdi02lwW7Ln2VcqJ7to2xxNho+yiX3C6+jeU4
n1FYmbfD7Ip2oxMnx+yCezS5ddHJRiuCmhs7DIBl4l0glPjWUzCcj1ZXzFvVtPVzTs8Ikq+HrSBp
H9sKlXLrN9lPY24EqzEqaiq87okeADt2EFhuiWusNfltF6tug58+35YwFaiV6T3DpZxy3p854my3
qio6ggunSd0ZxMse69ZOznQ53wzIH2qtC4CEoeihbjxVZja5IaYNHmheZKwjWduZ9l6HDdeG/179
h0ShtcaSyatFCqTa1ERIXGYVxzVBTgtbuafO0l/ZglFKBrzDidL79L2B6UvoIUhNWtuCkUIYTxlT
Zv78ACrhvBEV7lwkB2klx4vbCLZcVrCc3FzlsEgNZsX/Y48jL36WBYxLjPMGwUNuFWvdGl2W/krK
a/6Eyh6Lo6Pr07Zz59Q8uQCVs1M3+WO0nYGrXzmqC1ysMj03iEAtPgTbJwvUQIpFtrfavAlCCCIO
soxZcTI2u4E0rDpeEpD/PQvQlIncow9JQHBAgrS3RsOa4ff8nMCwGXgTuUFg33wCnAcUcyq2I0ok
BAByMSSyCGKqiku6npORSODNtHDU2i9VZet7NJzo6dEraB0itIHKWnYkKp6zRI+8TseR6BaTvcb9
S3V/7X9uCIlKKvTHoiOS5YoSgVVc0KcF6RrWYYC7wefpboXj2cE+iN1uyUFc9JADL+puJsNKR0TJ
e4HSOc+etCJp5JraL9kpEnUPoxqd5jvwwo4iP1oOCCF953pr1bGRWk1NNOvrMuZctU7chCc56XVe
XteEiKR7lXPtVQs9Ld5oWtV+Ywy5FDar0RHhmI+KylTUokIBTor23LQDcd/JFjJZ0HXiCNQW3J7h
Sh2fdZLh5mhMc8ppGaGLXs0gwrRdbCR40VcIA83uEch44YdsizARqsZFKeVpy/Y99fr86d/PsKUQ
L7e5FJna92WmO6uGn67WnFeDN7qUvbWjEkRPWLckSJvEAUnfGX7nr/VYhyg4qRFjUB5Hjr9NQXJu
Bh3/+i3nhcjbuWOiY04YiOCyyP/EMxZPU7EGBUXJ1QHJ+yCIl2nuR9Q50ZGTPcPPbkf6MIiisidp
BQz5hMpLuSm8jLRHZALmDTqLKOecGAPmoLiYSzqEGT7+QI1lsJcgKX+wy/efsyYKU5+kCbSRK2NR
82pC3BHYRx1GlE9gDEeWkPzcDzZGD4tjD6UI4nALcSdSutg4zTrUSt2H2QbfsQ8yI8KItkhW1cdv
n7a9vwWq+v/hwv6BZbV7r84vxbv8iphd/pq3qp7aRFDQ+u/P/yzeq81L9/KH/xGWHRk1t+q9ne7e
pcq7//4//OZ/fvL/9T/+1/vnpzxM9fu//vFWqbJbPk0gAf2VSWWY+G//F9i0/CX/+b3lC/zrH8eX
+uXPP/8ffKxj/ZMSjuX9L7uKD/tngBZJt6GHO+7iay4JRY//9Q/b+adj4sn28CpYZA/52HORmy//
ydT/SdiThxeYFEt4Du7fQldZX8Mc+Hy82oGJex6GFoTaL+bWcpI9ct6svAS6YV4h0ItWpDXb0Ar1
cUvJHJvSyM5fdcOjHwznNCGiZQd7guzZ3HEPyQA4T39xidLRPfVej3T12VBgzjhmRbIl+Gc+w3P9
sXgOo+Q2MKP9QG2eyjNyn3nUCs4cxbjBghFRMobWEhWUmtBZvtipSxOS7SCCYTIe7EVmVhcFDTdi
4td+gNgiX0N3zJ/nKZ43ZWr+FMvLGvmtu/LFjRTdVZJWb93c6qxaHHpmmhuhqO9NnRmSSR2GVgvv
LRjMb341vdkYCvZB5tHFzmPUwpBCvqGoLU6WNNQ+BXSQXdKL6wf7LhDXc3Et7BaAnX4I2GkCitHQ
zoEHwmFZtka+0VHahLMQzw17bYRRAG+KtwBTiDccrXznmYeJ/hB12BRDwwz5dcKKkpU1kZgOCgeo
F+FoEcrslPSOolCIw0COxkbzUnSuaFTGwd3QwFm75lsarNN+vdCHS6oNaCiSkfWskZWxL43cQkvQ
WR+11rY3gpA+nIKW/YyO46WwbPhVXob+V+KcLcQMVdei7CcxKElBTmLXYnElQ0/sTH0kbi/q6RP1
NfFtc/UGRhVQiaiCsEGRfpQTOr/RbfDB2HCEayKPVnqpJ6dikENIuaDcBAZYWSL6Gg5HbXpDhoS3
m0eblHGtj6+TvuWo2mWYZQZJ6zJ/7XOdFC3qrduuj6D99SnQpqjPn9HEGbz5RnGuWNKuVN38yHF2
rMqpTDdG0020ikaPGJ3q1bANA3m0971EbMVthDbhNAFsG2spYnUq3pq5c8/DY6MphTii9sGV17jj
3gu82wmaJKnOSLwbu8KxsxiDCdkWuzELHh1Lz7Z20VGjhSiMjQpAmD8M8jhjyLjoXeQjJ5rsqxIB
xXdroPfUUaLfNKVhUPJycEDohUpelCu8cOqXQa4ym5BJOip6TvnNKnWE42KqjilegANpaVD1e0oF
WoPlUFIOWathsjGEFmhlRuTQsUn2dlIrHt9AHmeloabShNeHSdqUDhq2psctl/SnwrUWce3smaha
iREyJMIfsB+Jsd32A9pFA9DqxjTH+GbJZg+TrF2A7Rqnbhqq62yuSGkmhm4rNey8noEgKedgsZZR
ESPd6a19Hs2kitrgrAwMMs+0LwDIIDBAm9TJnUkZ9cqQHArddPFkIU0AQNXFw6LFz7bcByr9KOpo
y44d1AhKBdT11CE2TblezH2rUUWC1a5CLh5wlEP7b6wnq0DgIFAIZT1qVk/0j+WIsj/prScvd94n
ktF3hW4haGQia0f3G/U4YzdWIK0SL/nwbMHi3A9A4hy+kaamm7KljmdrIgmDtqBy6vEy26UY6EwM
xENDCA7ZU2M3SFx/N1UaKZGoEU45sqoDZNRp4yjiSxNjLEKzj4yQQB8EsITmHcuKrJXWG4DYCjGH
U0GnRzW8wlgr8Gug0Fi5RfIyQEpB1+BVR8E3XmUYebe+3pZ7kPL9AdX3d/gNxNGw99roPfZ2bWwz
HipBuj7elrCtpbeHvO1umxRV/S/L2+XfQIj/KlVxqZKyk//6xxcqw+fqERgEirgsYAS7Loknv2Ai
NFTAzcBJ+uIFuKkDtXF4GahQw0ItHiMS6NeVER1+f02DJfdXNgJ/NWgErhkAx8d38PWi2VBnejOO
xsXGhjzj6iKom1niZzdwZwzc1/Ieo6zv3Vq8UhZg1t9f/wuagcuDR/QcG7AkaAY3+LJiKtPu2pn2
7qWf+LLkQ/g4ViDWWiR2nH9/qS+xGwgLdJwGfFnPdB3LMr6gESh3O1Yix/i2TX+g6p7+ZtTR5+f7
LjIP1Ga67XsLBeSXxwc9JGB8e9alzdIfZBQ+2+n0nE9A//g36UmL7azd3/5KnqETs4NyBmyL+WXE
sDr5s92WJprk+/FbXt7/7Y/3A/AgtklMGlyJLx8fgX+tGq8JLqCI8Dy96fFf0Gb+9PSRv/1ygU+a
xa+3DH6u2ZhcQFqnVJ5T+zYt/gLyuQygX9gry1MJqBiBxQB5YvjmF8TnYJqu1iW2j7fMA/57ZXPI
HO1b3f6o47e/fbuwswEUdT3gpcBA/jgAuF25XiVGcGms44A8wLz6u59Pz4AAJ5vxFdiM4j9+vkkh
rKB6pl3Q+1C0YmPz+8//89MwPGLxLEJpHINX5Mu7KCcUi5jEqlucYEG89U0qbX8x3Xyhv/A0/niJ
L08DYY25YI2rW8vYpNWhgpeMVtYI//YXIR3JsZEbBVhHv+ZwpbyisxJ9eusH3Za4gvsgmb63g//6
+8t8HVrMW6YDPIdHYUDxWo4cv77wwmLfNsASv8T1Kc9verX1MDJEdJpPv7/Q1wfDhZghA0BPHoFP
7nJs+vVCk6NJY/JFcvFyzs/5i5bcZ38Vp2V8Icf4XCSgsLCMXZ83xfjybXqYl1j/bYFzvl/pKDon
/YLFKsmvcRVAzaEog0onjZ5+/92+zspUSJdTGXMzrwxt6y+XjcuhHjPXTi8NFMr3hUr5+8//BFb9
OgFwAZvDGNk5Juwn83MB/GWOgQ02TXOcphc6h1jc+r46tRZwtHb0qK3roICKCVi37Cs9HMieWvfo
4n+YysYoqFXPpj5AYe+xmJHQ69wW+G4Ok+6+jwK/KmUSBJEUuXYl5KvQ6B2qUBr7FIgUVBRYzsWK
Nicbe7fF4Zj5VigDJ7rxe2TKvS3nLaUPZ0+9b/iLxe7PQ2b51kALgTVbrK5fFruMxpxfNx6UUX0f
NBiyzkZ2+f2d/atLfHlyuZPYRG4GyQW8P4I8JIjYAbq/eHz/l+HB9+CFpRfnEVjwZcLIK8K5B1ek
l/IabxCoot9/h6/zEYPDYeXk3Q2W4oH1ZYWrm6AIHNxNlyo9xRacio8OT+jUmX/7a7Bf8W0MYth4
qLh+uVdYcTCvD426EG+18h+86q+IXn++T3+8wJe1wfZNQtaXC4y0vZGodZvf3yhC5v483bHksIXi
H8PiA5c/4ZcXKXWtVAeO6N14Ga24vEQRBmUv2XdmOu5pY8pNzgHlmdhxKIAsYLtBpkiMzBjCixcM
3qo0RHaiRiBoQ4cjhrsVBhacOkn85kjLvQRRoI4xhKBoS8PgO2gPwgRGAxdOkyQ2sr0+uvY4eFMn
GcyznqQQoaEeUnce8N9RB71CKYToTClZoRPR8yEsuSnnvuqKhzhI6t00jDkiPkt8jM1Y7OYSHNXR
IwcqxJVAvYKYrm07KGrpg5UhV2wf5xEGNgVVKUo0mi7ZWQvy/0iWR761sOlzDqFT7vr193rEFtTX
JgAaFthFLxmcsRIVm0ws8OGRiiVqB6DTGelp36yYqNo0mJqdhUTuJJH0rAj4rm78UWtQF5Jni7DO
/7EkT4N6qKP42iWz+NFuxuYU24V79GiyhEpiXcrKId+CfbZfaTaZwBRKtXEp1O+c3Pd+SuruuFM8
HWPNoCOBb/G+wRYILdfXARtwtNKENWxbf3orEpxGsuy/ezEyLXuBxSLJc5HoxKBwEuWTxxPf6Wb9
DCGMqHs5omSu8WBich6vBOluJB712af9qUcTl3OnIhuDg9SwfrqAN0YfrBMHTZe2MP3YKrfnc5P0
5bZzmnQFfoE/s52afSOI0FaJ13HYJs6AqpXaV30Wh0ZtETtPmJdaEVxBfazTvVNjZ/kBazNFET/3
bwl14gIIQwCDlt2T0eHEb4hK3soFfWxqOrrXxu8ORpEGV0au7GujHfTr1h0cYsad+ch+EZNAFCdb
nBR0kEZcHE0ZaOlWk7Vvv6fKOXFOnrCsgslESFXduTZ8c3R29rvH6dsOY79V77KYn0s/h03tt8Nx
Aox4PUeAdPM+mO8qK2iuFBa1D4F/HhF2u6Z9DzItYFGx4hqdFpKHm47gNPT6zmLadeO9UQZZ6Fej
deO7o8Ez9awbakXuIfVoKMUVpqzUazjtimbJjeDXgkI8kb/Zbycg3ujGxxgBgld8kNtKypJDEHKh
YKTG0ehecRD0DzO1+GOmx/ZaFFN9KCsSUmA2mPR5bQdfPD3+kuF7R1+QcJ/YltZt2xOFoivwCobm
oOKI+mhNRaVGv+uwmfR8QtcydKJyctTaEOYLcRQ0lawuoapRS1gYEyBuoZmcddNiR9lSvNOmQHdT
4dRwfDycpMVFmzlpXvyp88PS0W8rF/y9U4nuQBJyddbGvjlkdtyH0PKdPerw4MB5errGlcR5vTas
A70ewQ8DMjWqbt4Q6J6s3EkN6cqep3xTWt4CbbWHq6Dx2tWEeXFriJa24dIhqmqKMTUGMjqABsUu
0GyNtN2NAnBLgx4DYuE+Uv45c95A4ECg17XLru0ayyt1N7uEYcYTRI0iiU95ILJjExRuKEZCylUz
JCGs/p/swe47y+1QO8Fr+WGKsd14sn8c3AU4VkbGwcZjto3B6t0A+Y72ySK6NeQkj07maaE7pPGh
pQi9p51b7/Kp6U4KJzliewvzJARPfaWZgmpMl/e3AOTeUDAlmyHqIG00sF99MjGxcXSEvkjXOk1E
fx6spfdoW2ppYWkB8CNRrfTIi+nSEbSUuw7KmzEZ69ABYH43LsHecPxPk9DdQ9sxk6ET0V/IJ5RX
sz/KsGaa3bWo3/A1RR5UgIn3tA/iA6ldRZjn0HFNYre2OuXClV9n1QXdlRkWiZXvS7d0T30P1zhu
mp/EkwXXQaqBUUp0aiVJQFyTUQVHVUXPygl+4Jn7PpTEkbhJTXx6nuD16lG7lGP5Zva6Ws8mIVRD
5zNZZnn2Ok6FxFFUVLdGM/Tvsx6DwrMQGq91V/UPfd2ABM7o1HUyQv1BXMSNqDiIDUjxIGQld4YC
sFHP+QhRTLvHkdXvSyG8baWc5EDlS1/LpQ6tCKnFRanGUEP3sFXWlCJ7SaBFAFmnW6cF3+ERtGGV
iuIwBVO9t12oZPirIWcDxYLJoNLL4Gp+mNQRqZJ0GFezI9QZqzRUt9oGRdKYsbbGTbnw02rvYahd
zEJVJPcSMQ4jlPlu7fgDvQKt6J6NKcMymvjawHTP+gBSanzTG+rWvqZjVlJWdg+qDjGEk08Jtc1I
P+IB1M9dfsHAkKWUpr3hDQSm/gAvCFEKZKkdFey7BqDz1jKnfmvENjz6eHgHvzfADCiDY5sW0Bso
t59s1CvMZ80SKeTRTkjj9zpIGeLuDPUrKvW9FpcAGLSiX7OQJpfRs14rFPs/zR59pIW+8sb30uo1
lbMD5MHVko1mjvXZSy2T6dvJdwWCysWHYayJO0uvIIxx64h5X6sqfVOjjY6zlQZoxIJQo9vYd4F+
kfgpdlk/JeaKlRwwJISyXQGr9DLBhOxXJP/N24o9xrliqxB6pYX1uvMb/KGtt8tlhUeliN+oSk4r
e2wAUGr2NwhuBtIT8arzJTaFkpTmJ0rzCIMRD0C8KCUrJO3Ge9umVt8kRDkgO8Udh/+uuy09tElt
5+hnI+nyK18XcQjudkJkOiOQ0m1VGwtx1z5qsSc2cvS0SxWR8MWYl7djrhCMEmx/liXrOlRfucFB
I7b4CeTaskByeFWfPA8cZQ7FUpdGvMRHOyZchE5cIe/z1w39kzCJKmNrcMBa9X08bJoeyFEv0w+S
7NqX2DHeh+XfwWk3DJwObkMHUKbFWnNyxPCCBhoDa4zRIffNfD+2Tf5OkWuRIPu8rJb+ZqfxSzVY
2kvPUXyrbF+FGsiVBwgZ/lqRCcHcpy2KKBC7m5Lo+E0eWGLf2xgVvc4f1kkAQnlIarlOoA6Tj2ZW
kGuIrvDbku2G7KeLglUtqiodVvh2Xg1rfrcd0lpqZSxWUA28AcKg5GrMAXy5BS2bwe1frRwhXK9j
dAa0isPN7BRLptYPZzcXhAW0JVQJDoLpRgNwt0NheDOI6WzRFOt0G3XsUyuefRGEieEvYBhP4P23
xxt7osIaqfoDUcp7q2kddWopVjohCmuT3t5VTwr8tiDVmCM6GYhTNWCtQO1CainKa9+FmW0HXRNK
3FU7BOvFqqf8vxlar9hjwc5OFdPPmQZhiamWiqsNJ3XbNjU9/5YHQZMEYgpPDow86LxdT9DZhkOB
2BRoPbcqMMXBsnDVOZn+ozSyfD+lBKeoxMXKnllqp9VFcGzQ0rN6Cm6dSRXJSiYfb70z72y0OMDB
Y0zJuftmkeu7tgCnsSYq96qKBmdngH951AJcorXFJj7rMnXI2oQ2BZ09vJ1BcI3O+twG+bxkRmhP
Ip/sUNGXekogKfK60qBF/4NQEJR+Gh+V76KaQNDDnzaOR1EYzRosiX83+TQlTNKvqN2MYg0p863s
JYBWNdunJLdfXIMtWFIQ4eEXBEeuCDeu9skSvMF2ieiX2q43nfLIKSyVs4f/0YHqL6PzaPrNdTzV
w9osauMOiQMCBOZ/Ft74kI7VLaPO3ugy8G8QUmUX5BdYfcbqcUTbxdhvTaShEHHL1vqGkBxnaFyM
5B2UPyFkdyFwQoZqwCTkm7QAoU/EKIYKe7ohmplmm43kWoc3AUk0Scl4bKjkryNcN+RS6B1hc3QG
KVFV0VWMt2/kPVNym1l9uyEHOLq4eT+ceuGIExMd/u8m1/aRk6I5bzDgszOstgbxPIzfHCU7PoLu
JIcGa35asfuaGpPppy1yRNuOkHdSWs5bUWZpWNQ2gN7M6x8WWyCrZtPv7FrkjxmmndBsEIwzGGus
nrD5SL9pAINwZDp2FCt3UvIaNobdHQ2Mb6Up3LBB6LWuhBnvgBgiFE1HsUUJ7oTgaAkChMK9tu0k
2EwzbvIZXG+SgGaio1KfeM/zTcFJgd5lk2zHZnrNKBGtFjDkXlTinVbTcCIAbXjAnUZhI3Hi8zTC
GeCgUoAgZf9o2b22jcHyAigwxdqspbmhR0deBd3L+Z7IzOYGjCFtuiJpy10iZUDSDULTlWV1NfiI
mGY0CtR9Phn9a1Ja88kFzhCama72UMymi2/F01NaJuaxmYlztDUgaQEBsKArNefQTnZzhWMieM7d
Jn3UNKNHsdgBHI41LduZHLZ2aAa8EBbeHVnIlaCbTPAnOJH23hrHB/RjD31231Nd2bFJi48OZoqn
VG/YzKFnf+5p322ZKcudYwGwLWVEqAj4t/Ui/kcmrppVF08RYu/5noMX8v0WpVeHxiehKR3E+ymi
wTrjjXwpkS+HyhLyZi4xaKN+Tg8JIJONbog30QT3NKUX3CeexQiH2z63UueEUSW9cxk1BzdqxA70
YsNddNOz7djjuZkde2tY4/cC9eSqDpJ4Gytz2gVuW4cz/vywN+J4XQw0qDlCo8YFiwKZg5S8xGUL
iqXROrWd8eGmdXEYeFl3eNL8zZAYxbZlYtxwLL9NDDEcYrTVIBuG9srFR7HtJcZFZjDz2kPFgKNB
xGfy3Nvb0iRxAw6UE+LwAuBVucYGWhfEpJon16Qj+vs4ISQYoMBMp83Dvz5Xwfc6Tt7h4S+gFcfZ
NzH7jKXw0BW8Ablhf3NRW+ybCaKengV4Qy3CvoUiFoexvGp69kx9FweAMvuFOdAYeLaw+s2RZYfm
zP4cabRzSE2YFIRIINf2Ld55BMfrkviPDQIwErWEoW9IB0ZRAeQrMdmBOSwGeFuHE6yYRVkH3akv
HPfRToZ+5wjL2SXBbK4J8Bn2ETK2dZrJYDcGC1h21moYJJrzCCHO3JTJks44GD9RSmTrGiD9dZHm
r1PktIc+I7fbQs580zVi3OnZ8K48FZynGt5wSq+CmbAaD3ieAG+0TOmxRhgyfo5gX5jtEIqJzZGc
PJa6KOXkFNv+sVeLuXyyvM2YmM53M1D+Ycqi4o4bJ7jlYwY3B9mhmxU/7N4amZmsM2+Ie13lSAN1
Tceh0jkOSBerXqnKBQJTcRIlCZpYldIsNqrCja58jmwNWgZOoEkX9h2cEtGrnD533POScFwegVIR
9jUTwhypHrxw9x5VLQWhGpif1BkPti9IpFeARKJBiX1glAgKhZseK5yKW3+h+gFE1CpDHvSmNPe8
GOtksA9IG5wbC8/ig+bP7rru6idE3lFIsoCAOAIumgxTkJgm5Etl5NTznWpA/iftQ50az1goUN0X
0RA2ngSeUEMJwXU/hSrQ1XPWgjHW00LSGbeGHb0Cc0sVnMq8V5njjnoX+vIKlSNK6BrnvZ4hqwTN
trOMDLZUx4mhN5nejCU4iioCmWb5AGAkmhl4g+6cE9kxQ1fIcee+ZGuP2ebgVerDkg6u5VZlhGd5
MpTGjKHGB6Kf9XZ2Ry4ykudGlrsYaMxBGya5k9VQ7gtVib3b9IuuHjluEfTdia9Qhs1o5ycbNNb1
GI3dS5oa39E1dHiwIL87djltxFDo29RWbAliz96lwH/pcIhpT5mK4zmJtLikRHEdyLh+ADBZ3eiG
8QGFB3JGk8FG7FFndQPqm8BOS4jniJCKzGQXQo00xPTenk08vUj98TIlIDdIIlWvHv8wq1Eiyc0k
u+GgMqED8sU5gfXIbkfDIE7GdwXlfQj2WS2rKwE1eDV06L4IRiY7QTbp0TML7zkg2eSlm60pZNlU
4OgnFPYNhqc65X1M49pjnvYaDRIq8u56dCibMR+v7LqH4ZkCgWjSfiPRN++FnIqDx12CgAZNK/fT
dqenjXFbdz66nlnqbB6jZDe45DVppKdvRaSCbd/5ckW8It9mgf+ns1J7V+T9tkn87xgVu11J4evS
TMmIGr6xWKUZsiNaoZvUSfpdFY3GThisTVC9qq2XtEaI8oOcJceFG9S4z5Bpqr2JWgg2O5cpyim+
FbZRHSzUNCf0QBIXBfFZ82gSwZz0OdF3IyKreOEe1kl2iOA3rdPUzzaKwBrEJom7F+i1V1Wh6pAx
yWTYFca2npa8JL9ufyL+ju81CLtk7CDapRGOlztZqsScB4e11lrbOaaGMexg9GxYw+BXSVYNVZBW
hOp4X1m5eQ2IGLabZ3DKr0XEVk2U5VXh6OZWKOMZ1rIOyD7y0Q13mAIX6h61kwirJSzDmEDElYs0
5drEO3P0YqvYRZx1wtqraiLfOkgluV3uSMgBJ2271WnOdQLnPTjBjZsZlxhx1n7AkLCatfJ9Fllx
YH5V2wpG1XYuMJOmpGAzsogyJnY33/EgYfiK5TAIyxE3raM9W3nvo77V2HHCbTgix6qOidTMB2Jk
LT5YINnyY307FBKjEMUlI5+1lfAG9v9FPUPUNVNn61P8WivcQ/9D2pntyK1cWfSLCEQE59dM5lxT
1ijphZCqJM7zzK/vxWs3riolqKBuAzZs4LqYyQwGT5yz99q7zsAehY8JvZBKSzq/9bNIUZlNU6Vv
ppFwAI0R+CHQXXk/LDwcnG8rMGTDKqFkwkmM8zJzXHi6Au01FguCHDn2vmSzGuGiaI+WTf+vQRyO
ansQvBZQQoFEwsfhNHSe5urVSGkOMBS2N4OoJK7Dub5bmvj4CR3ezsqevg9hmy0cNgahejHFa9Io
g32SdalXETgFHXO2rgi/INQ4AUlG/Qx3eFzc/zTj7uPkTuSnJDa0bw6J4yvNIOIAwTb3VpJXTqcS
9IzkxzV0bboOySrbYjCNd43b2Ycxs7tHM/QRUkaiO6GgNnYIz9stBTxAm7qq+ebpMl3AGqY7EYm+
uqrWfWOzOiwIfEMBWaDPcIfEhlV/ihIUcyir64euysGEd40zYvROuusC0w9wj0Rfo0VXz8xZSBW3
qf9WeVEFzA9yk34oJnk/Qyzl4u1qU9B6WvNSE7LptcNcrTF3w3JSQ31lu3RGcmeo35ISuJwv4wpv
Xzic7EwNO2eOnjEttSd0hzgxUlLD2MdGRNYcUQDw06Xd5IoKx+iC4skgTuiH4QunZaXg24LNioTM
oa/WmoUgYIF8cDnDXowHSecppRoUdQNmdnJOcphnT7Hh7WIV99uFjrumrworBpLQVnfy5ArCuYnj
EKYVHQ19Iv4rzJD0zWkwriw3KG/hDQSfu6TQbjqT6qod4dIJH8sbT45/h+N4hJObGp91d0G71TYd
MdoE4B5DmOyOMZqnNrKGGyRe5PsAsHlpWLu3LZCFkCOgA3prKF+qPkdSJuvy0WBcZ8juFX+7xUSC
t41uRulXWtjzvpRSu7MotCDIJf3eD3HxEBUrvzhuJn5wCPxMeOlww4RNfHGJWniOraLTeGf17tEK
HOKbKI/vK7ptO20QjwYhzStABTabiLOVbqPfsPKedYyKgweBNXsUSwgc6XLproHyTCRaSchXWjFF
9QryYZzNXJYTJQ6LJYuB9na1bd5yjnxjR4S1qUcEHoztPVNCQCO8CmjfUjf0igF7X9AAs/RWX01m
bHluW2usqaRmwzXiM/bRb2KAtCNyzhIxRk6I8xEHzqqkldfQI/QxjuBuHb6hJ7M2IRleuw6GQLkq
Scq+mpgseA7CYK9hldzFA/2BvjEJW4cTimk0oozCun+VYZf+KmfeyYkRmN9syxeMFrJ+vI1qS9uU
eqjguAImEKmGiBfvPRP7IiaXEozGVk6u+DFnhIiFrkrvFT51wDJh9WQZZnutJxkJK3gaPdm47eeW
aT8ppJv0iybHea9hqD6EotKzFeG4xJDEfsibKeq+tRK+Lg1kYL7CYUU6gw59sOF8mth1+OJGSXnU
566FTF5LsJdzAYvH0a4BO9xhQmn3GPYiz2GYteH8VeuEoGLuMoscKGCp9FPZl80O7ki7LnWRUvIn
9i7L63jdBWoaIcsM01MnnZiDR0X3tbbD8oDIHZ01CNYdYkaHHDcdP3BRO981ggq2ADKW9zPHLLX8
B3YRbeeCDd2Q6c7wOSm/+Hor91LFbyNhfUfGf5+IUnmGffJma4I+NNgGwth1TsDgxQH2PTqd+1AU
o2h3rNIFyI2Gehihv60FjpfnCuTHW1ypKfLaQDlXfhLqlA40pooIciOs3+CqSQsSBNI5Y3hV2Ucs
5XRKdn5lnyJHlTtRzto1n2uG6h0jGldLKLJmO7gT8RLumxk/+4qTTo9yIw5IVJyTcdq1/Ew7yw/6
z2Gsx1dTVVY3MC8xmkkUp1FG1pHOEPCmkNA1N4nVB/nGYczoJTDVGMq52kthAWujo2ysTTpUaxUU
OJCZEW97CfcrDMUMvLsN6bOH4clHRXgUYRDsQ58WSdc5FQcZG/j/whGjlcKqZOBxNuaw35fVxPnF
yJJ7zmFIdCuj346uNexNSRVt+MrdxIZhb/HMBNsi62dm72wBXTqXniFwA7ZTMe+zXveRWiuq/gBj
ax84ydpOdB2YtG95PblW2xGO0Np+88lA1T73VTnxJscRuNLhca0zt/4Rae5cruLAULSwlWAov9Rr
ek5wIL/IV6OqxRtdbNHy96b6oa9zZ9N1wbjGg9Nu8W+RhtNiLRxFWF/j8GHCNJHEpDkI6ezGNk/2
SLifYbWK+o82+NhEbxyxlTfMMQLdpUhr3Kz2ooCOhc4QZi1InNmLdvrqyJDTdQbOhWGfG0R4uxe7
attN3wapGnTcgpUCWpn3nvHsL7YHGqzJC3ddvsLJpIdWV0gSEj3imBYnTCzpMLGzv6aWndzpjJE2
QNQsktpkej91rvkpabPxWWvMtvL6McVWFEBUaPoGuleJbbRq6RHbifXJbEDt/pPG4sJjBf3fq9NM
EgFIOo3cLIc0sTUHInhYrU2VDpaFcFUmNl+1qajCbVxotvJasaSdJiMxUzzkqzku2oPbWH1GqYo1
dKQIuekW+21C4VBiPaWdbNVb5QztXvPxYtp51++zYAiOGAEMYHG2+jSl0sToGYLvKVx7uO2qErqW
NYUnK9DFFy01qJjMxi+2Zj6SAmANugefrjvYnF8ebY5P6xDk9Yk8byQFjixeXKycnOknAqwsA8W+
L8iOEIyrCXmPj5koFZNFjALEjgzrViOSqDV0uSEqut3xacYdlkhna5HL9VLnWFGF8IlTmozyIXWk
8RhkhDPD3gcAGAQQFof2G/Al2olWnpElL0o6fl1/Cssm38ayzfACROERUD+/R6wommxG0zBDOvy1
nl1O6aM2pfEboz/nW+hDVxH+2P8AWVlsOb8Pu2yUyUMMZn8vRRV9GxPiI0TNeWb2yQeOyYzazH4J
3IhR6D1TRGamvYbtAcS7BEyU9OK2U7TnBwGSYaXPETmxbcIsVjQwqjufUI2SpgALs8aq09kZVeLk
4EEj58vtdLFxaHl0G/A9E4EtZDH3oc1UrjOmramnN3qc97ejVprYcvQ3Ev5Ir9ZpTg963p70OYsP
M61b5kzFoq7RzFfRAaIaS1vQDTS/Tfi4CRIe5hqbEAgp6n5YStoS0lfYWxsu8QylKezhekUmBNSM
nMccXGeIZo6eTxH48UPIwrlP0iF+oyHXdVuznKM7poaYCnhcdn0HoEBUaeCBJ+tCEjLUtCpIkrtJ
mdrRY5/FIU3pgcsidffc7eacV70iDLvDKS10JpClddtT9ZxNDm4VEpu03/kdj+qsUIJQBIuNEnp1
KOBRb2S9V5p5AkTDq3+YeFDCrJzAY4pmM6ct3IfSlqDnBQOJqyhX7NhVmB31zi/eDBzajEs0/WQV
yvqMdZ1QqyCFeYYrf2VQqGzp8jORswOxYQLsHluJtb9nlhRatbZYUSa4ljXbSemW9AJhL+eoHaOA
R90odHXL4EF9zjh2mQSTUrwjU8/XDDHQBiw6u3oNf2J6Lsu22SsIGEsiW+TvspA8hVVNAHuCT5Kj
CznSGilVjKhwBWGr5V74+tTuzLpNf/TS8D/5jZrPcRxZz27i06yKA6owjfw3K7XvBz0mPsmJ2S4/
UI/9Ki7FsyCBuejSYCpxKUeshBGI1gyqu8hW1zZj345YH7MDO1ZNt4aeP7WB/0UgMyjKfvPna/+q
jFsE09AIyLpEAGpdSO9IMxFzxOZ2B1uv3pFj87d/3sWRgrUQxSxjOONC9R9GkmG92fu3ku2no/d7
/Ou/j95OOGQ6KhSsvwggx1wMUGz8WzGm14nbe63Wb/98CaVQ7v0skV2ktxgXJHpp/oPf572yD7DU
ZAZWTXyfJH3PVpq1dBHb4ZTWLS4hKyMacDbmTWDYYH8Y699gvk6IFee8rBGfAofDmTmy9qE49kEH
d4pEogP0EiIue07yLd1I2qkdSjrKAkYAdkEd88Ea+8/HfP81FgkzrQHcLMLWzQuBosDgu+QAtDeB
1dT4o2xamImkwkHVMA/fhKQXkhogFzi+MbKJw+Uzo/daUQbQCJupqw03az7TM0BPR498eaMNzz5e
lHVXYpXq1NLQTTP2Nloa28pP8r2t05lBBzb3h74o1FZGikhATmBrs6WiYhzZwViVjHjc5pBybvVy
uHprhr3PvepyDxdpiflLaggeiC4qQJfSaqAxoQX03PM6f/JHm1CfAcdmEYTkjRkSyQ+lGVsS3sKd
n8/I1Mrc3wAsaU921BbbyM6Sm5Yl+zB1XX1jD6ybfK4ek9Fvbwmwbk6kTcK/OciSCOlwJGLPR0az
L8uRDJahfOX9DotJVc2zTVDKIYfX7NWoJbwYHMZBOfWRspVKGr73AEIx/c7qcc5hD/LHgAp3bTtZ
dbClO3yKGAzQFe4teztNklSygDPaBEuF6LAYcxq+oB9TaqYgioXmDUqHGp7T26nMpnmAxT5ux7aP
b2A/9WfgKom5HbNkPkw1J78cX9hGH63sCGcowEtQy+gRg6W5MTptBKVmvSqrsohQ4Bg34QQ+Zr60
WhCENi5Rn6iChH/mOsSkQ1GmcNcBuDK5t2l60CBA3jdF2XkDLPuNXgBTwAzlf3esNNwM9a2EZeFA
UdSD8DRFiglIBOJ1FENxN9Hz+66A7nbrkRlXuUos2rL+jMazaSxSidxuugoU0M6UqKRVqbm0dWAZ
E0K1NEUcyuaTa3VvEf3Osxvb5aGxZ4ptqcU3kgSkw6wr28taN9txjKY+mJIGC6MvNGAeTXqOm2La
iKZiAu2QPQ9a3/SN7QRCL4LAlHWQb9FLwMnEF1hZo5WuOmeis2/NrzCF8Aqy/hJwNAkjCluVxrab
FxZHWIKnNVXYfWJoyPvMnpNdm0zFyczbL0wxoqeg6Om8JOiK8EwEZNeIER5XHV1X8Aw3ldbDGyYI
6jiEBbBVM9bFysEzcy61z1PzAktRqXmHghMXIbicJ7ivd1pdXEUcSHrSKq9BKqDGC1MP8VzxnIeN
/qWOg+QhqJpqN9PSOZQSpnQnu/DGHUqHqHhBu41PAPLST82Rst22TmTjAPVjBP1SIAN8ynUqEsj/
tRzgPxcxSY0RXgGmNvZ4FjZztSD3P9fT+Oo3evlNq6GBxnKZ6tE8dG40dBwoN02d8VsgvYpx7Ro7
QHqgezschR1OTJAIbwDe0807tOHOrq46X67Ukly3SQnDjXv14vTIOTODN/WKwgG/Qe0uMHtXgx8y
u76+ZdCiAPhNwTGwtLfSVQwsmvx7gKaHLD60JHwE/wfalXI7akGPlKzu1mrC3z3Z1Y+p5zBohTYt
52CRgabC3kNgd73eVMNRsefzU0cWejTJYVxxNB6s8atFPfUma0hBQULQFAMq41oL3fqkWVO+mXWj
uvKLod+UzeBeFU0KhdSFaziY2C8nBWjWiXCDZkZJB7ed4+Dqz2+uRf3/045Pnraylqhy5SpTx592
oXqf64EUS6uVdyoM7XGDnGm+FX4ePQRGaX9rHat5Imw1YTbNtO6D981SN/x7bV6VvCgX84DBAMxw
yYZ//9IE+pU484jIu2K8P2xEugUN/uev996dsFxCF47CN4DwHvPPP9aWnxT3WEl9SGG9e4OjfXwD
AuyT1/HR2/+ji1y8NecsLeBbchEDJHMF8NLTo7UZe/+/r3JRhdGdSOMkG9wbCut5uAFgrtDTdX/l
kOOGuQ4OP4M7pnO7lLgoZGIdGa8Be5oXR9RtgxEMXzz1we7vvovrSIXHTzdwL1JqXP7yTSIbKLTV
fMcIk0zxeUpIUavzrWDmftRUmnyw0hYTys8rDSG2jb1ssekubt1LG6YcggXxEmbnInxBxDwPkNvo
bt2p5pO/wFHQAv7NF7SxzGGfsxy5XMwxcTK+X9oERYcAc3PFGJVchHjVCk9E5E5rH7hvLkvzy+tc
mHtgR1mcbAt1bcy9cwswcILPl/hf/n/f5sLj0zlpge6Wb1MCfwjpE71qiKC76YObdvFlXOUQMw+h
EeckTyv/fn/Txkiv0rIOmwcoOdjGK1i1zgfL+/2juoBFbP48jEQTqzaUE/X+Ejg5fD0Uqf/AFJe+
I623yaZB+cGu835jW85pbKdKCA4dYBZt4+KL5EZIOG5VFPet8hZ5g+1NHxk0L6xEXELHiI2V0ULF
ya98sRvg+TV0BkDVvU+FAcTe88NjPe5j/ttg2n/5w3AxOPqLzRg/3GJyf3/XoNqmQMq64l59YXRb
P/15dV3+7Px1NgFMk1SzwjbMiy1HG/TWnX2R3WfiQLkv/u54yZ3CkykA3WDJwB/pLJf/6RVgmqMB
n8HU7vvBXUVnLAAf3J1ff21b8aSTjcavgZbu4lmvoiHtDV+a99speRahjp4j/8DlfblswQpwhOWL
cHrV2U8uHvMR3l8k4DmehTlsWlQzvUCJ/Qzx+4Pv8o+X89+dkqWrFjUKzl9+Dk767sXdystcNcmc
6GeLUD6qSXmsTQxhZot2r+iy20WYRQf21DT4ouaR9+rwjGPk747sfAqABpbkcV02Ase5WBJAMM2s
qcb+Ptj72i7X/nZJLH+eR5O1tvjBL3spUqtCJCcmrEsxfzVL8xPIm79c0wAFLIJesFwKh1u5dHN+
WnRxJ1Alo1i7nzLPxU8YbP/895cf/N3P9M9i5jXjSIS5FFLv//4IcthCqkXntqw8rU1OzB08rBZr
CCuHJik2gcaU4s/XvHxODUM32WgI6kUdRtl4seXIpjC7PMZ5zsGjIiLJ/8t7dvn3L3ZNQ5FWzaSu
IEH2TBAm5ps/f/7Le7aUurRn/ikBljbaxaKKXB+GGV2oO3P2T20IjczojmlPgGkDUYqUXPTv4wf3
7MIT7oA8fFd5XC4EFKlxOBAbDmqqxtduxFdL3lU1hW/J0CBwKxmOoI86AuY9EeBz/vNX/uc7/btO
/vfymLcdNg5lX7pmJ6LikdkFDJ2q+sjr4lMHqVFH1tFHEaGOvW/RWMAYNZXW0eriR405xgcf4Xe1
F/s6pT5bMIyUi+IhSmpdtsxMzkrTb2DTXROwjSRBzT+cYv5E+bK23PDrONbXYPw8swY2x7QP8UX8
NdasfR0vUkhyLEn/lKo+ITvd/PkT/vYDStpdSqfuFZfIsa6HxQ9QLz2nGdveTGJa5YLINRDwkKer
W8Xk1Vb7GtvJB8XIbxcH8yBp8dtIi439/VPclI1MjDglMh07UAOJsM45ptDXzcwndiW9/+I0V9r4
weZ6scf/Z1H8fNmLB21ilAB3nkXhGySSaPuq/zYOX6bgbIauF42ffFB/KbnKboqvMfzgKXffP4a/
Xv3idQnfo8AylWVnLWF0h93ylNqVySwBZ46VfestTKAtGSeQg5ekXj1/ZZb4Pe2tBzO1Cb8R22q2
r0pMQezcB0Mwkxxlif6+eh1C0uAAe9+ZtJ62sss35cA16jm7cxbVAK26HaQ2wMPK2U5996PIMN6Q
E4FfHW8ffUaZYzXRrA0MxnCz+GLCERrZPH/CQHFyEgQuzlDiESR3tQi3MKg9XWfBBOy8gyLp1S9p
g+rpEylIj1Yu7vwE8HfD/60fieU2wfyX+dGp5IYExofBcrdugZBhzEEgD5mVbMoe+ilG5C3YYnvt
mxmdKRl7VaF2taW+95XxFe8QVsqh3dQZYWr0jiJkkGgtkPYGwWMVQaSPG/Uim+BkO98TZsp0Ip8t
gx6i7PpdOfO4D+j81sFAHAox81NhPI4awP6YKCnUfcCzW9oRwf2fHzP5voj57w/P+ICCjMqVN+P7
1c4+QOONVtlZWM4dE0t4X+5YoprRjmOgduFUYX/EK2PNOx1ashz9pzAa1pIpOLOdr3mnnXFMfLRD
Lm/K9zskykqGG/+UbyAuLrYnvWD+GRlFeU6qN5MTIb+TgWRCk09VvHWZ3mvT17Z/1DvaMfUHbyT5
67OA0oZZjslx21r+2/tbIhBv9daUUNdhSjrNSI+2uqbqTdQaM7rIUfyoUd98m9222NV2Xd626fyN
WX54nOHfb7RUt47d4La3dbWEhUVBezRorG/FkHRvf/759PcDqOXn47Ma1M/QU6jSrYvXp4PqH0Gg
WZxr9xD1b1Hx4szACFyC0N07A2FE3JF1+QWp5KqobnRbfKtBA5pzflWPtz4YD8wcnu58zSH59/mP
cWRhajXPLrbcJdsFVEGgX40iouOb3LnxX+E8/vPxGYA6AKwwP/5SvURxUDLBmcrzbLQnf0rukqgC
Oc/88IMN7je7OrWlpChjqgXs4bJ4BYYoa4VC7ZynaIKZRIRvCEXSfavZb2M+ZrdgwcdrYBDTCQU0
YvZoNP6qPPznyzrsYZzYbNAcVKHv15VlR9ngd015jqrnaTDv82xG9FGtUDW76ash0g9e8r++QvnK
vD/p5JhMjZyLh0gTQSHMhJsb5K71agxzisQDWl5gt+GepCv1lCV1jsRToqtvmaT/eW3+5jHi8pwV
XFswaLrECGmiQ6hWgc1FSYIzeAHKB0V+H7UZ5r1JHAyi5zrX+uDpfV8P//cmG1A+7OWJ0C/RYY0I
fYYAy00OIX82tCzs8e8rBG7sv9f456H86RwRERyhzX1bnklrImBu1cJqLs1nVLMYtEavdze5jA5T
l3+wgN6faf/73SCWKdcAOsyh9v0CKnWJi9d3uKPSfewdibipf5qRfP35h5O/XocjjMXBggkgDejL
RmAVIeZVuV2fG2neNn7+pJG6PmJlDWgD4SbxoBI9wm84tEa9LcjHa4waDimOTzcr74m4+mAlLRvu
+7fB+8+zrLSf7jeWz2yaHaemIrs1AYuPrBzUvQQa1USHPf752//6QlwuZjOfo3OAG+riJo9Qbuao
MTE+RdFBFMipu/ZAMsAeefcH55DfXEoCjKETufQlxWUfPJrY/yaEU6hE4wfLLNxzIkt3G8TqR+BP
9gd38Te/KlezXf6l6wsJ9/1dBKjbybhvl6tRbJXNVtj5JlMfbDq/PvUc32nk0bIWDPZ/0Q24mNHa
cGzOpVlvmqz7amNIN3WHXSDZxG1zhSPig8fi10d+uaRDA5GHnub15T431XY6Si4JaF1BZpDaSVTa
8PLndfHbq8Da49Aklu7BxbrQXTjE2E+bs17m57w3HnQ9/ODe/eZgaNKCVzotSuBWmNHe/0RImA1c
R3NzdrIftSrW1TChXX0bHY6AJc7c0TPyM1R4CDvhB6vjd1/v50tfPGM6zpDAcZbfrSEVl9gz4u0w
q/z5Hv5mCS7dI95+IGEUbZL33y8vse0gqDbv7L6vAProhB5AhTkRSjJ/UFn8+mxRuQFfg8tHh/GX
n0uLiVmayF0+d6Y9s/BQEoc6FJ6JGa1XEor8waZ5sUchuDJcfjW0OHArf902EkIwZFf007mXgFa1
PCt3cycA56ZTuXFF0HGoaPQP5oS/XBQxK3M019Txmy88uPf3008V8UddZ58dvyHZWLoceMIpOfXm
YG9H7u8xGbTko1V6UVcAASX5bxmjWKBmmDRfPgkVrZN0FEtkuT8cRC2TbduCFiBlDat0E8hbzY6G
Fw6UcHgolY9O0CTZuu6T5NNsJ5j/VDjHazLk0nNUAl4g5U/dzUFEpTIW4bFgTv7ndXexuBUCLbpy
lMmSJcWnv7hPIwlcdWBm/H2QNVa469XDny9wsdouLkCV//6HMLC4Or1FrRNYxPRmqN9I5vONGvLT
39Esnf9cCjUTjVLajfwG7y/FqxY5SiWLc0GcefwK3D8jsPz/8HX+vcYl8pWsOXAfiFvPWEQM4wVb
P6IQX9c/ugzPB5/2p1f75be5rFFtMVqTn+nFWcisQN7rOjdpnHXeWDEXaLCwHAaW202C/frUGOpr
iktrI23ULCbxOV4Jw4mmFP8HcGzOoa4kitasWQSoqZZGe8LlAjyBmN0xRxqwX4Lc+RHJ3NoTgPqZ
MEcGw+X8PdE0+xyjFfOWIFXT60KbRnqkmy34CuXu8ywFcVcHCVFTNCkIFczXbCGLBjyUKzlKexWY
A+kvuJFwuD2lKBQmMHEeBs9yhy721WnrEJuiLNZBFX1BdfI2IGXfxGPVAgBqQCo1MFeiebC+o+/i
sKYSnO0MBHZZAijN5EgDCSYOz/M4HQks3w9NK9YOBngS9AQOdatRznqYAd4XUZ09dgJp9jWm9wgm
Uo32BUcEFv/IaFeRgiyhEstdubIi/dnE8c9+7YIXgXqSqNHfW2Zc3qkifdWzwNigOLc/2/gfdzrQ
ol1ehd1toAmEpwq9EUMWnFmiHbzGydSmidh1RELkXBhZ8UazWvO+0fvmJEr8gnlHBQB5pTwQDcmT
ElXGXkq/+GyTMLgzh67a2AqTnlug0nZC3T7msnO9mfT3TY3v0bN1DNB+3X8hMdJa5ybAY98A3qFq
c3iaKkvhu53GDiATSKLJqHlrzouEuS59fBuOnmyivos8gnfI+TWmoVqhqDJ3ZMnHr66bE4zbWoaX
ZLkPnA3401U6hOpKBdkPUmQC9MyFc+g70qER91pkaUKi6HIc01glyECZePqHyBm/gEUGRYPvdiMc
39pMRJzsSwPrGTrn+jpKHOeYDXW7N92J2S2zT35KS57CoPrGurC3BEbpn4OZjM5EQczpu8A+VIgp
V0E7pZu4nt7UcBogfff59FgR2+3VhJCsyjDsb3y/9Hdm7MfkH8zmfuymNxTLGoZNh9/DySvPggaQ
emEKtatEq7ezpYw3pP21h8ZCQTSUqD6jqz45RtUKZDqehY60QsyXaodqN9jnzWDs/aKDDwU6AUF3
qmP5GYxkrSfdj3rQvlSTyZGvtv2db9fqpjFIc6awCNkXJ/sTXJLJWjUpkZ9WxPA6Get516Q1Ech6
I7FpBpj/o1C7y4fCOTGBaLetGY+rXCGX77poPA1LKKVVAl1rwyq4bmzjOzHHqKud1lzLCktQn+L1
NRL7CxE19Kipddc5YuMt4dJkd7VyPMgoG3ld6tF1nYQ9gYPSv/eDOToQmA0Vf6yKW5eIetRP0BYx
yQH4y0Gtawo3t2FA9Ehwx22yNJLYOXXnJiJkdRVh4tg5oflqQWLEEYbCK6mcb7D4FrS6YZCJqrBM
ZD7ni6KsT7ibeemJ4HoApHDIfYd+K8ZDWiDhnSP60QtJEnwOMossYv7nVjc60xuBoG37eLbxKhUE
yfca9rDYx7ajEUlHQB4eizIvPeJ9geZj54OiuJjjRtwoWbpw0TIaU0hIgyuL/7mOGhg7YVdEoLvq
8pWMSIQEcgDXZ9gazYmumtataSP6JpkqaBYyv+OERCsE6VpvlxyyOBlRmy9B8Y5DmEAfFF7YCgur
R9ucLD8ii6YG5jMEVfcQ0CDbtovRsyvn4hg6yJf7HLiAVcwVJu+Zzj4pNyv+Cf9OznidRFh+jrtI
XydTAKagiQw+Mgl8Gil6HkSEFigZMuUwBFMSu+RgANd3N0WEQG2GWLXNtKSizZob3zJ/FOsKu846
quwvNZbDtRElb0PefC/xkzBbiN96U3vRyw6e36i/5n7mbxubG2BUJe5+p3o1TXo2tiI8UnYdCFA9
jr25Y3CTtWX4wKkyWfk21JKcAMw6Ia9Vq6wUYV2Ihi4TM1pMRQxEm/HcZDWuQSfXdxasgtVQUTgQ
Khowc4Gfk/cTEi9c880T/yBPYhqNWEmjmnMBO8ZTZDdYVUxC5uwse7KQIr50nZYRhi6q4zQXwSmA
Ul5hwgRT1C0iTnux9eOC0l6NwHG9LMc1h7sNVaMbIF50NdwzHPc9GZKelQf2d8NBnDXjGb1qbBeS
1dBoK4pgAijNZsTSzBEvqHsm0lYZ79RgGJs+zqAy8JxsMeZb93Enhx2Ko+YamFZ7U5ZGfKwz9t6l
oL2iUk48Qo4GTJTmDzah0uuJuWC7I/Klt4gcRosWb8venXaZBsM0ZFDE0h46mkcYk/Ap4SA09IlY
vXg+qr4bvLlp1EMZh1aPDrfrwD2DQdxFqI5Xg3DjZ8NveKurwsxfyXeMMEaYPh4io+ZmiiE4x+OC
eVU9BjGXIZdbOF/dOCfxu5SQJogRvcHElYDMIclipbDvgZo0kitQ85/sxvxsdt3zZMIeqfU0uoeV
mCCdpwY0e0oGyyLCEJJLfSKDKrgzIyzuLnbSddvoHMlH4tVR/o3pKgdmivMlkoa+99OYH2EKzPqY
lwazF/Q6+I2C4FbxqzFrAGlOajtBMJS42zbF6ZIvjBig7emKc5a/SpkqrW27g7MR5ukqJV/kONrG
uFW1Hh8arGA3fWIwagwMCKe+8T2rmHY1eOCOom3bzSBT55Mve5IsoqzYpybTEDuDeOBg8PcY7apP
DXAufMeIy7B4zObjPDm4bMlXxK4RyP4+g4LDmhf5tTRQyA9a+qOc2SDDGP1iI6wafqcW3c4FeuLM
JIuNych8S/YyT0mjN8GVYQ0okXEcnqalbQrbKPB44/kPTZsau8BsjF0rwEml+KExv3Tlc17RsOqy
ylnzUeVWQ/m2a3MMe+tCa2tgv717i/OZdTxV7qtT24S71Zr0YH65d3BZnY0hBtTAY8vTmlI8AQEO
8VWWz4o07K8WZjesQAlxC6Y/Z1ivCY5L1irpMMwbgzjLqvIf/S4AbdFVRKjn0idGMZ82VsBQzSXZ
cBv5DkknppZ1u7mdgkcBNuO+HpESDnpJiK/LDCnMfPtQBr2/4ThZPhqLIxDetrNpNXYg8D9MBUc9
3qK1dXaRI2Ivrnospi797bhzHqy8gW3kU0OGgzMUhCVV33VMK1Ad04GJPi7vVFrfhcEIrMopaRsY
b+y4LDCSRdyEwYYyt0yyxJIHayyOVAck9lQ/ipZUP/ZbvjDS5SI7xZFsHyt3+kqWW0MJ1L1NI7yt
adTr675WwkuEfBtJIvTCkf6aVSrcWoNDAAxEBfgRU7gfRyY9DKSwCTjs7USlypuQgcxKy9lRnTaa
t2VtMiHAlrk1Jjk++ONUrrWQJzJM06cBgbdHV/uHo2Iby/YYHcGe3naZ9BRy1mz7WorwUaClBaPL
OR3jxbQbKtJyBhAIKzEO3Q7JcbQf44lIPs7026oOxo2hzylqeD/doCvDtdQEwFAcCuHTZBJqSap1
e4yitLo3qyzeV6NFGS6a4RoucvuVGz/tVJ/gpBpgtm9i+58Tc9VwC8b0RM5QjME28R9xNmO0xh23
yznOwudzgJ5Sh0ik82F9UrHsXtrCARmKIsMjcNG5RrQdbM2Z+kkvrfYOJhMHAgGf/UsTc/ggNX4a
ziXcBOIYp776TKLO1TiaXxAulVgkSenG2WNWbaR7fsm0ZynmAPZi7lwWZdLjh2904nBys99UVtuv
TNG7hG+2vpSb/+HovJobRaIw+ouoInQ38CpAWbacwwtlj21yzvz6PdrXrZ0ZW4gO9373HJNXdeG1
h8JzURP786iEvSkYKz/InmHFwnbja1YKFbhOXWEyT9RGGtpH3vUZALfE3a5NYX1ljcEFBvcq0N1W
rHQkyKEWHle7Hg07nHkv763sQKlgCcYija9GjbiH4HtrP8WJCyuxFU/jxIxGFNP4Yql3riphuCS0
QU42bcOcDyBqu/8gekg+klaHc6w5+B2sETMt5ur1APiA9iInaj/nX79pf39AX0hviTuy6l0GNUrA
sqSmVUAP5sijq8xlnrK2Dmltv7kEpra60/I7Ty3TnCxmmzIOP/KwLz2RCRP2qJn62XRbBple3NQq
jbkwORJw0xJfmm7hL4b6VD4XgJBS3w1lxqHe0fhJkaqCRmQ1j1OZLheAI7iQjFSuF8eor1mTfwwA
Z/doJAuwSBYzfVrutkzsw3qxZ731YybfA9KExRYHDTsD4FbG7/hCMrQZv3IKoG4E5/IHD+X8z9bD
8brQqt/zF8ywWfr4DszfuHjRiizZc+0xZD0w8GsXzEWapWMdEJfbe5PL50YLQUpx4hgPZjLY91nY
8o6XN3bfiCoAflRT+G23gHtxQveeshWALtl9RLb9q+XUG00uIMcZidkbwVRt16IW/XKxieKLhghO
WKn24h7WAsbnnoG7UKPraTGmyHrgSa3R9gxiUfqi17fRYZv7TRi1ZzUR+9ctdFgOQRUWco3TwWRJ
blIo23dimlBWKbhhV72bnQ2EGDMwQig22OvXTZEB00NCRpXLslcPLozhu3H560ZQK+oKErVRRmJT
cnDzE8EsRhonix8zxsKwjyb8ykVkbcrFPKxJSYSGLeoSWZniiuHWVM7adidkHZ3bTjLiXUgHulwy
3GeFHHZk8oZPjt3mpzFqu9CNdlwvOGf1B9Lg47aAHf8es76cGIlH8jtnkEf5UplXTrZQH6oYxJpb
DU9AxX7HCcR83I/oh7t8PZsxbuotIrzU4/7DAzEz44MT7MjCwsGn1mTvTUNHo7hHLhnz7/lmZMqN
0dfc+xjOzPwkjjNfXxz3HX0t49CSef7vNbS/mBuaXiKzrA691CDM68VSJQf6GrBxZGOAQHfiXv3F
mZwPWTuz9sxpHuQ6bea6DglNGExVBsXSVXddb/4oy9KOEN3mTb6OJskwZtZ4uxLm40fe/hUrAEwD
9Vkqu99beUWVxBYG57+WoebKos1YpnTomIZ9dfXlzWbchsPVAleuqzniabm2swcsd1kxQ2YrObIS
xgLDk1VMq4C/5+0T/HZt3zGWvz5QvxiJ9pEXod+s7q2RmbLEptuXNoDok0KP94kIo73TlO1jbDr2
E7+UtVE2X87EITrUTZ9gsJhIE4wG65yiEETnACr6cQimrBBvQ1InwdLn1idLfo/DG1zJpkEi9bci
PPd7VtITMmibhbEDV6OHb4xHEZFAHw97C+hJL+B8lXlr7jt3jHxGPL/XNhsDaCtMEDsWqycZ0W3q
2iEzX/X3DIvqhfoS9BSUYhA1UVMngke8LIt4LO34ZU0nDIwQk8nWYLKvIjKUFB55m9TwO2Fq82oj
q/fx0AqWH56eHg/moVpk9yjHUju1srJPEfipO1vkGNIzJwtWkLoUbWt+DeN27dc+3Mqq7jN75qja
ly2VPUHtIgp5OeU/dpRfJCMQl0hCeGJhULvXZkaqJun66pYXipLEZte8ocqVM9wnTBme7ZJtroRZ
wc+nYqQMZhNEuvtF97jZakM5czuU3dc6UoIkZsvZqpu2pqiKO46F49tcQmuy2jDecGuswObJdhcW
Q3ZDYnArWGuVfWAXi7ZlOXLGWGQRcJ+BhK8vjFHXfZ7uewzsx8g2/8BLELGr19WrGwk8TTh/da03
wHzz7MiKKy8EiEpf9BOpqCiy2semGGYu8HnPjBq+xI3FuMnWYRQVo1jYbWvm9jZWWnyTdY15bduf
eIZywlg9+mn0vxUDbsa/2yj5JtZrCnTQiTlPIxX4zUImsapOGveY7poALjPVODFa/tDfuJWpc7ZX
KLMW6dWj67AoUNYa8PRkDkwEYAq0wIFIabH2mi+d/jBaBv6xziovbubY7wwCUp7iWopgXIISXxmu
B1Mi98LulttUqBUAGi8CoYAI6mba+1o0YPvNqq746HsVniDgtfsYHeA+NLr4Chew80vEgLuZx+IN
6WSerJFHE6nI3EB3kkE1AXMqwnTdVSmKKpOR+6CdDaYnLbjirmtUu/8FFW3Ubddy/dLiwabqWs/q
0E8i3jKIAvCIo9rW6KACdLU27WnFwXJyYh5HPqHDSIQ6TLPYO3Xy3CgAAXHVDUEuem5kepwe6I03
dy6M7aNJffa0wthkY2kN8Tfmdv2hnP49rPP4ZECg2mUdJJ45SX+ibp748an6ivWm9gtxuW/npAvh
lqjZp/NJnaqpISDbmX4PzZz3WzJhv0SuHhSV1e95Oa0tBg3BmJtZH7V2Lp/MMLXf59X5tsuZ74vO
esOcZL+tbPBDs1Y6ByGbirWkKZ87zel8HEYgNEpMQUamJR+jafdnlJ3QZBNtDOKB0Q9txUyZ1jkT
d4VWv6xJD8efsgREctXjauNhYGYf8tpFkwkRwDZqCL+K/J/RKfmxrHI8ShYMOHmzCWC41acXNjxx
K+uaBxIX+n1cU5kw7XDcL6N9QweyUQIrpuUpoI4UNYd/ScH9JyXeYm4oynGqjiOQH+WQF3/UXUmF
OS0rMg5nhZW1HrdlIRIsqBaqozFrfUtm6nUWBM1TIBroEEMkGChdt0y+gR0QfMfv21nL/cieK8oY
fYv5fJk5nPajvAyKotxqAtRDKvrOBCYhgbn5ZbBw2qORgfExTz1pCZ2Rpy19CuAzU11uLcOKL2Zb
TbAi7ZWAFiTvlnGRN7WId3ppOge3+lNmccdAfEMJAIJKfxANuU8NyasZhsOPVbhGRFGXiU8amnV/
dFzQSCUzEEwy9e27WZhwWdqi80fmjs3y/QaUmzpk94JNoi/ln8Pyf7aL6YMAZ31EFbMpO0pOVDI/
kpstfo6wx1BB6D30MFwsMZEEIHhZiTkHf6Q2rCazYJJ36O30aTSqlk4BjGR4gvY2TMt4P9WGycGd
aAj+j+LYKfqtvHwyJgt5M4mb5uCeateoP+RatyFg787cLiJ5GdyYG4o1fcT1DTAt+Pw89gLx5FA0
ANw75InPRMM67oqiEP3WKqxwo6fhYx1P0yXG85kGlKWb7iUhWD1s077tXxirGDy9S1x4Ph1w/Sa2
9CMETecwwx99C1u983mBaUiqLjxEC7Vj041faShgO3ciXBv40XYh0/F7rjfhgTELw5dphOW4Qj6z
DqgrtajLd+kwUchzx+rGWpV+49TfhV5+Z1VheAAwGT6XNoW208hdsg3ycLjmDizEwQGxjCYk5c4U
m0EDdIgqb/Y9GCyQY13kN6MxPRV9sMO3Rl8qDtWz2+yxJwRu+kkZrQrPZTnY1gVk8s3HOvZJsmvp
CN+tTLKSfxLJjoQdKmSgLzhDW+pdhQGYXmnqZ80gz5YM+jDpXv0L8+hWnHxt34r0pJqt8XT7BQhA
+1W1VeokAHiBlofxJObisLKfbNJVPjUNAIUqxDJiWI2xUwZA1p6eEgAkd6LEWDO/L1gwlnrojzbJ
9jUaEayn2QszFLe6W2ts09yRj1iRvhfTOC1Z9rzy6u90so1INCjN55DLMZJdxLQYmG86ZBN68gsd
mKkX+2SP14LZRAlekZqnWSiO8EUevq+cyy5mQbvHsxct/qvFNDynyuk+DZBovrsAEmDS2VjZ6Z1U
BGnRjw+2bq1Hx0w+Hat7jWodBDmm+U1vjBTDbA24+Fy1POAy8VxYo89WBWlhIyCm3Q+1Pp1EBTeM
CvG0qRKNITONunSZUJ0YyiqiCNy3qJy5pAIColtiQZK0RlDrABCmTV6iq8kNCvyUjXIaHazHC5+W
JyYIR2NtjlD3h2QLHorIcleg+1jKGHgoBRvEFuxvwh6eu5m2SpPE9ilPlw9WdnNn0/nwWPb0e1k4
qR+SlfFKIsmKF59B6I1OGoMYIDWgjWDaj4aheasDsQ1t8mLsfguGdTZW5lRB1XFsgzWA62iKfmd7
jgOMT2sZ0O54b1iAPBotAJXC+YtRm3Rj1ctKU0bndAKOeGtqgjtiUs/6j6F13anuoT+kGF42EbUc
IBo4cilETRxRa1yKS9U/pklM+nsEUfJom0XJKXmtG28pp0+LdcrP4Vx7oHm+kJLTfzVVs1CzHQS4
51R8mZFjXOjfVBfJWsIPIr8r7sanNFILoFMpaKBQzYg7I2bMxKBDW4QZV/X8Q4+iZs+skHukBP3d
x8PEX5tSIkzL5jYl34WLn/dj/9S4OmXbEPp41cBSTHJ8y9KO4uexjob7smi/Cmc1A9G4RBFTdm2O
dIhogaqOYGPtdqEZM7yJAhA/LMjiog1tUZ8KMysuOh0lm6R5P0OZHdNtNvKANEbzgzLSiztrzs37
mpo+PLmSY6M+9C8T80C+lWozfPT6ZigwXytBiW8xGWYfpEyPq+1mR6XfTt4tz4LGKpdpM2q2TZTF
fuv2/bYd7XZP4wZbU1Piy1Qz2IjKNVn6Sn3jUmb3w1S+owV9Rf7m8FZ3cbAmobnHIiX37mxylAv7
2dnSslweR4vEV29P1gFaxBxMXVecq7kFPtk5K3NYTMfCGOczsSIXGZfiqyjUfNFW1znZEX8Co/Bn
1YH+mzODvoBuImjvWvQjaM49rsAsmgBcH2KjjVtfD1Xrgt7LoksL2JsejW1uaKuP27wLr6wmAgtT
aByVkWf7sRfJ/oag5Z6D2NBIXe4KmC6CbAagTDYeiedCIQuWEbFOSeCA5H5LHxLrBBw4jcYHuf2Z
iu62j6iP64xqfZqciuhvRJk3G013mplxOekyMb8y/Eob0OCUZlowWpBAq70jxvzB4HC2i9LhIUPu
uUtVg0tB5MalT2+xbWGNfqzy9USAWhyVkvVBaMw6VE6IIqtN2s84SeogQgTjCY6heOILkx2FpR+x
QoZuRR+frJGWDLyU7gRHv4Uf23eBLFeWj9gg2G1IxGIUBNuNu2AjcrN13btupIJxFPFuyieazOvb
2oztHutFFdijGB5ZnxcaRlBEUmZR95YRJufabOsTPBQghtbYPFBSdOhrLQMnPPCkoonS+66dngSn
zr02W9TFek0grLv1p4X+Jd22uyyC4YrS7tWhW8zlqR4HCk6cKTybc0wJhsuK0+K+jZUTaO70k8Dl
eI+mEpP8cqM3qIyVoJ6in2Jc1DZzkpCr85TR1tb5A+ONvldO4oHbRPTVS6vcoUzD49NntHUjRNFZ
ao93pIeByOuNzhYWNqS4IveIJMk9sgubhyhLaxK/BRiaOgO6z068dtmyo6ja+hzwm2ub1dOlNIps
bzvOcDsZah7uGc7Jg7bsDa0uCTUoDsdLBcJ5ooqqUvmS14O7o8nTHmvV3Vxljc7Vd2QMQ/XAKkMX
YEoVeloyzXf1HFWQpm+oa8utkN+4f6gS/7VcSOhQ/5NkLg7K0fK3yRLZw7gsk6e30RAwgifucaGK
IBtp7poyKo+pm8kjhLNklxbZSyrsnFuooZ86ac58AD2olTKDmULPhoYTqTY1Eaqjf7UcTBlGb1m0
/JR988FQTewZbPpeUXXJliaqvrV1jk9CayUKWYQ5s7T1+ygktOzaWbet5GpukKuYfsLacynzLt5k
y0KLXM0vY5V3O82Nc8DCNAImFRbgnw3tFTvSgSzm3VIZyZZewB2+Rme7jvJzNPvYlwubq2PwFYex
Fp9dnuqOS5px54LOeyC9mnliBpJku3C+wyF3fjijGYA07YqOUQYhSHPaw9IBk7EW+QkCqN6TMCVQ
4oZQjYfZ2pRcjLcxjk1eBevTSWnxEXht4KfeLmaN/r6KKTm7ZTgcudEw00A7PGGj1SYyaJQGElL3
niFKvi51aj0gIMsuRg25co0ZEVrjuAmMpMZCWLXGvXlrGLglV0NBPm4jFe4+ppuLBxUpBzzD9DZR
Ld3yJYt9il6wioxO7tfQpQGvNPEXMlV8exH489wyvNBNYVzb2o9Uug3Isf5wZwgu8TQMl4zFep9q
/DqRRfmn7sQrUYL4Npa07lcks55aiwdnWvs3xY/muylNMUM3w5OGV9DP+viDEA/0YSGfzTGxfSOK
p2ensm1+C5C5MqOyBGypP9S9vW470DxOP75WIe3EdMI4ZLRDAijGdX1KX6HntGMRuLHRH8wh76+D
Hva7LkvKZ6Bclo+wxfSMSCLyA1RXemEzqU9p6t1+dBbrPYIy8qLVTgRcssLSR7OEjJSZS86zpKU6
rlOBE1MpXBpOQYByoaHXanhorXJ9HMeRESMqUaD+h01MyvFiqab7QrhVnilKCbr8dvgME4l3t5kA
NUalN3FNoL1JI+ziqFb/l3UOtxyGp77XPmzec8NZ93Oc2lsr5jra0nysNOFVDCOb4FY4o//21fQW
a9EzVitkELeIzpxTDITN4xBDU9OrE/EvgASsgqajh8iVaPCFNK17mU7tt94346uhc9tJueFCo16G
gMtJRtmWjbVDeXbHBTECTD/Y3pBN4FjBl/iuPRhB5JI/mMMyAsilzGdjsH516aYk/BEBz6aVeobR
hA8ug0+bTlYGUnMmI3tFEwNzAZ4Yk4MO8VOgwrQs9oZV08/XxvTeCqfRw2kHo6Jo02Ezwhh/Jwll
bpPRfnE6ZT5aojb33LYI6KisYYWv2VocGZ7DtFm3y1SkyEnCpwRO5oluYfHSS5IV5eLkZ0MdCUa1
cEC19A0Rhe3VlY0xs+LGIxzyZDQp9Ecr+yQsSzHnAVQYJwCv5W3VKT0n0Icy+v7Ta1psDRJFtBAv
TflvNNK7cF1oeF5xRfftg26eKNLgTOaoEv2AP2evpPCbw4G+tfWdy7C8kGXcStXuhXpGpYIAy/Az
+VQbJympRN5H8dFJ9qCLE7o9OlhX19nLhoPdGWlDiD3DLUquPAK5zrvALWRpfLz7Nd+r4se1H7hq
bRKd20J3pgxprFx/9FNP4bMcgqRlV4FhxNP6Ku2HSn+xuEeV93Gy62xqe/KwVHho8t9i2ueUoDrN
MzuaVNV5oaaUHIz52lNiGmgs5mPvpaS+Mva2tv8DksUh4bfTfCDV7XCei5+BMUgzvFujf0bRYlrC
3OISWInbbVQ9R+Jda85GnR4kvWolHuzG3bLtnavwFrCpgppPHiaxj+fypA/buftZqFnIjCQjdyl9
el2oS3VRMI0kDLgMWZy4qGvn095Ij2I5OTEtVpEjit/r+UNZP5e8Oi2X64vTU+YHSTn2uV9bCL4d
z+kdvxp/bk9NxX9cLBFaMty84nwIpHNftW86C2ZUZ8fM3E3GCf3MociBc3JxZmUY9H9pjL6QHKoB
KXiBcDc9hRHTSwNI2vmHFWhTwBYcqMSJ+thObDwA3zPm/PXytVIHRfUBGeMmCadNYx1jwkZ8Y9hI
fH7qLN42xlVD0So+ouqaG4c+/rnBzJkv8ibJB3jRTAxGF7e4dcA+qKtM9oMLuqaTqMv/CeN5mV+Z
gtrQ5OjEJXR2Na0sEu4aeZx+lxKhKWTQGz85vdSCbRW8drJqyLIuVXiXCDRNxLWyi8NGrpAliU5v
thVXXIDvxL+KSmvp3Y7iJR5leaC2+2VmZnYH1TGwVy5U2WVCQezge+P01bczaShxdTBaFxZC4Bwr
LIsODG91Ds3mFMNVNPJ9bpebCc8X3DXcAQhkAAyRz6W1VGS+PV8svEaCJc99GRtWXpfeWk4ZNdyI
8QU+tk932Gs4DqbZLqGjPDFYRpB1v0QJk4xPM4qp4qKQucxc6mX3nkKqBsNCj9exLhnUJDeDWdbf
y/lFdx+bcJeSwVzrP6qTO6191ddH032J2t2a/004D2hfVY1xmzzf62NKIG13s2mYElb68pE0Lwni
wFHfh9F8UJPuZaQ3moqhWRcqPCV7Tgv0Dw4LwRtBAs4Flt+WT53x2lmcL7U9h9tDZd4UDugqkl8x
uDTqC6j0tMHRT9ZjuSnU9wzdr0jPK09rSIiDUMZZQk+WOTUkSPqKovr0OkuwFu4P7je236utfsj/
eVEM892Gj0e5fTV3AzSslOV2oRt/uAUh6U8W8cVdDI4kLIh8B7gn+VpeBkmnvY4k0ADHbpzwIZPX
Oc72mfVpkmtfSsC3lF6j+rMaIyJaz6ADb1vhfLv1C8vPNTIA9cZFfZLmHEkLg3TKM7pTncsh3oRy
uQhUhRbTEXP4Jl0CGXF4DMH52uGmT35sDYWHFWjpCXXUxpFM2Y1XAwLf2NINp13EmZV1v/Exj59a
lE0Lpr1Y+pH1WlY4tvlEZm48hAIqBUtoS8uTB/asoo5Kxx1YXMH0buR89uYtiTrfZUvvF1r43Y21
n8W0GMqLWg5a8TZM/6S+X4qdwakpA13pflXyyiywBwKSS2vFEn1suRqWcleiJJrQQmUGA8AP7KsJ
JEHp5ZPmzfa/lTV3av612bMtz9wvNrL+iIYP0mSBJDlAioHU5d2aEmPfT9rFmfcMl/cO78N1QAJV
vGvVB5UqvxZca+0vrXuKbgawZFsUOzN97cZ/dlnvFlK2BA6IuD0JqDoNEcNSG9DopizZEDWKLxFd
7Q5aaHWgO8NA/1NXvy3OqUAo8P/AMj4Z7n/8xQQZx+9aXm9SPlfbS/WYz3+0Pqruh4jtHko2V+Zi
o5s/xYKB0N0tzTlt2DxZxXsgzDZJRSvdrcTRHaKx672SV3a3LQdqD7xB+NdQJfkDoYvG9rcHKRO9
puODvrwX5EOM/qRxyIpst9/fssVENBJWJAX7NyW7FOBY6o85rqAdT7+HHlqhFrdUfGqs/DoxIMWD
j7ecXzw1PYwT4cGBumBxZ7hUHVPG0V6TCcek/GfPvx3RkxSStZyBD6/RzVIU8GXwlvRXo+vgoBLq
iVdPsfAJkS5S21FQRIzxRqosUOF6h+1mt87qPkT8TFc7MDLG1Ak65Wr4WAxr20WHwnmnR8BdOt8W
8i0Of9VdD1BFL/bdl3No+ntV8x9OXJY3Y7Hr6cetY3SY4oMC3F+DEI7X8y3GMy4vFqtqVrBm3BYI
8VOwTyG5BjZ1tQvGw/CaVY8Osog64yF/sIi5qO0A4JVZ7iuMwKwtjsEAzvoRyaduOKfuL2D/fDxG
8xlH3kb1l9ubRj+al+jgcuI275L6MTRpx0s7wPXF3/Zb5cHCKY/yyNR9uxTBaJyw9bRee2MvJ19p
dqlJHkA+WFUwOG+avDPN+8U4tB13WX0vZns7sm1YztHQ6EF0W5HeKfoi0/pAPpVo+t3SPi7Tl23w
jfnIk08txmPukKlHUVNrl6Hx6f0HkDI9ffyY7NNaXSFIVrQF6/g8Jbgcvyj3aOW8hy1aNM+6RfDy
S7dPSjyG0wvSnCo6rHLbxqcC0NW6Y9reE8WdSzG2mu7z9CoI2yb9Z570fAlO0nkZ5W5mF0siZlVe
pPkcpddhPOsREnQCUv17qo5QIYbV4bwSJMyo8g0Fk/romvgzYfRs1Sh5H99X494dAm5yvuz/sR/R
6YZPqNjlfmeF0aU8O0h3ZQ7aX8+DFiAqF33RP8QZEE8Tvm8qNoa+VQ1TMmSjQjZn/abAuhTon6Lq
MNiPqT6dR/MzGsJdbrqUp/FktXfcaDxlt9x7ys1I12LWd8wVogSsA47pHJipV3MD0JSO3pdrSXyH
UWNjswE75SNDz+RPX7A6s9qlxxk8e979SwhOFyXo8PJQGL/xaG8a8y1lATD1lBHQ1KMOXXCAn+kl
RtPvsMS+lixM8S73aVcAAqFwa7DN8esb3Svct66eDoN7vTnoEcdsV8xgCyeO2Q5sSK+1ejIVIOOp
exwiMPWrYJWJ/Db8mCW5/eklrC95KD2twTtFrWqVf2NX+Gv8NNVfYQykhFRnynpQUbVsNT/R7ztX
Xlc3O/d1tJ0EO1ZUbEKNrDQf+oTb1jWJJipWvMF8wUkfDFUOQT36Jyy6VOlvM5b0H0jtE6ZhR0Rt
PhxH5tpobLPmApenxlzyV5YkW0K0sjbVo7R9Gsd3xGKqvwfFTvSCFTvctuWPRXsdRioNz7/KCdQg
dkYYQktOuYk3h9getqPx0zQtaGM0eDdUz1C0h5qqp85oDhxrIr3au5bOh6ocDgRNbrX96K8NMSLv
DRJuGgKdZWYji58XE15u1QZU/s49E8g7e5Uk6v9qB2dk+9or69XMmq9VV5sch7KwfpriL5b2SeJm
iKBvFPn71Cbc0Mm80fmj07yOSOuutcbGG78m7ktsGsHQEutdv2dSIeFzufy5DeIrBm6MjwEU7MBP
HO/FerjJoRduibn6jPCGtn666vvRHs+Dep6araKLyzkYiezGoCHMjUdvf/AmDs2XtB4aJNO02OL5
1FTb3LgfbMC/B2kbyBR8BjECshNezxlRlcluQP44kewz9Ye+PQ3i1NIUV/FPYUlvpmrcaweT7mhN
JTc1Xmz7MmrGjrznRucuBWQCKDJPnoEVcgFecruRUbkZXmcLTcOACjR/mJ0fJFffK0YHUQhQsXeV
9UxWdZNUM4WfX9Z4Ed612smwD0W6GzLklPxsNM3l+ujKvwGHMIX/vN0W8dtkh9BFWY2YRDpqfIto
EiDaONNztuRvGdUERJ/pkCRk3ZhdgdWS5n/6fNGbZ0lEtTwbKV9ORgUj/U7VhL727U3X4ZzqjruP
PI/Fn6WUH6HVaClYJc9qoMOE0aBurqF6ySbpjctd34Q0+zmWvRnkvhbQIDa1dS59fAG68GJDUa7K
p2J81Zonp32clt3YPmBC9Cj/UjY/ypz/ob623YfJDUa4py7RDxXVjGzhBMSoYZG/4oC9n5O7Wjsx
FIj1+zG3T4V6TzETrEvv2QrPaDzdxwCIMbitBr14JvAsqqsFV+qYc52e/o0IHephH9WXFFVjUnHN
Zfcuyx8XsQNO7l1i7BD5WSYGcsjT0eI3KTrBqN4PyeuIvoHhNhrW/5Lpy+35DckcaNZ7aX437biL
rcW39AOOAhJdfI9XZ3gYNOS2kFlVRVwDjHbflkwKjtsVeY1qGMEQaJqy6VsQ7lv0DMjScGaw60i5
IdwwzfeK5MJbWamJU2fH0KW4rzl3zAx6a1ae82qhR86gI/Ue9CPJEphjd+ygd/F52AQanOymfWqv
FryXwdCYiGuCImS4vxFeFul/TksgyZwDGNgfbsT8EMXYEmP5WJQ7YhVHu1/2PUYU/ZZqwmhFPL6H
wJ6ZOtno9Z8RmvctUXS431zB3J3V9fi9b+6K0W9KsW8WXnZ7mQ5OFb0Pc/UuhLZ31zFwlH6uKoSf
9epRDtuoJb9S0AyscT5S5P+QHBCVOx4nK33A2edP07JNanzYpl3BdlLQ7PRD72jnIotOsaVtSzr+
G9oZv62mtkMxP0aLTvOeHtVkeqvsDh1vTeISnS+sD3IvnCVwq7Abt5sk0zyAPU/CJv8Vq0NpNZ9z
5qjArIAGuLl7NNhwiXl7+mBtGs0KVtDlHsBnJvz+luKh756UGDkiE1A23dttLn+nI3SdkmxrzEwL
2MtxXaM9Wbhr7tIastxd2Ro0J5G1GN2lLOjolTTmh3Y/h+HVTEawK0DXhrW7G9biVGqjn9HIC3Xs
P1SX8fOeHBboTbSGV/KElxmWTxnJN7PuNyObZp+ZDPuRyjGjkxXl/rCkLwZkrNlcX7q1C1z+H51s
5LBEnjungWDhaDAIrstKPAczTOSSqVh3mjTOXVXsrY73lEDlFCuvdeyAbuVHozn7rJourTF7FSOW
HUI2Gpm4gpcbY1I39qqdHylHvk3jcBRZ6GP0QmiIkRZECtee2712qjjbddTlEdE4CzYCIe714WcI
5c41tX3CfhLrMpB0mbGvUStC3V6vD5pkC1a8vf2ynuKc03vGGFyvjKulj4H63xwEtU90PtkyL47b
fdP1mJL63aDPmHJQqNHUw6p6sM3KV0wAWtnt/eFnZ2Mm0/zrol6bDPvYGasPrOlOVZzYRnN6Giki
9Xa9jTRqcjqVn1nOfk4VntLUr764jwnQIk+OGLo5w/22Fc/bKYJaskURsG1MImcWR0iUwcijBQpa
gKcEash7TH16yKbcd9v8oOslA57prpnLDxrJOartOOK30bZtSy/mljg0S5D6WGJ8e5qBAYZbOsWI
4Rm8j9MIpH2FpytkN1DcS02VnDJnQoET7cJxRq7tagSJmiCf61MVsZY764sg9zr2HIgb8PzY1eh/
jTexrks1UNfbE5miQ7aAfGWaL3T/I+nMluREsiD6RZgBAQG8JpnkWvsqvWClUok12JeAr59Dz8tY
21ibVF2ZBDf8uh9PuZDQoF6vZ9xCI9c6ml+leKG/bU9B0gPlRCUY+vWouuSj5ctLFwLwm/GpEh6k
Pkc1kWHlL2J4LyZueT2peEsSDuTXyZHRNi/uUPzKF4kTkCJ0tzppldAJwWQ1Nox1ZEKxP1ZYztRe
s1WKrfLWsQ5rBo5kph++Hjnvj3ZsHhY8k33KQ2FVoY/zAfsquW1s4CunfJxRr8WT0LQMGFxw3C69
VPGwy+NmX9Wsswk20IWGIbIJu5oXEXQzrNeI880h7fyTjcAKsfGQT/pQDN7OLsSRKoi97Vb3jJkX
gr7ctBiKByNMQGf5Nun1ThIXImzpkYPMKvQwh1pLFgT4C/I6dEsyWUN7CSiKq7c7W0r5rrL6k8PU
243qHz0R9KKJ9dOa2bdNy93EzXBFlm08PM/+EqLXsaUH1F1xYkriQ9VYoOzZBP3Axt/ZgY/LtkVd
qa89F8K+LkPLmCNOhvPmPl/6bm/jzAvm8r0Z88uoczPELfuwpjEtYo56rl1MihgnuBkSXsud6rMn
kMZ9jUWLwBGbW+ZdOyGW+/ygJZ4p3iXsZxnJtjbn9Egy6zDnrH5XPkWEUdJJ+zjWIfSxSMTebpQ+
BgLaAEtJioy62RljuIckXzQCzYRIKp/ngq0pm/N5h7mLD2frDF/jQwOhq1xnFUrDRdfI1V4STm46
k9cuuaHU3+PSChO93ddb+t2rm+kTNLY4Weq+wqBk0yQt/wriJeFSOGHqsPM3fXzTvEpNuuhKSV6/
739qBvGGn9dYZz7Q5qpld4hX8yCQ9xpL3FlI/y25jV0yAQ5NOvtaOeuryMUJb/eRcpUXkJ5PrIXv
Gn45k5bH0TjooEYTzedTSiNyMsgjWak9UbIDm7knc2BUZRHpEw6Ew/HkKeNXM+MQ9Vn9WebKhYMo
hkxZHQd7yl9DhxkuHY3nQHB9m6vzwMROCyMNiK4GpUpVet+Rdra9Y6D/bPGaqeE/jQREj0OXvupJ
7QdJ4IH/16JEKhsYhZ1kxfnufC9wurDbf/Hd44AlPuzgPR684bPE3SjK/GFGoBt0yla4It6VXLOu
PRLlZ8UzhFIXD45Tn62RRFw9HW2ZPxP/Rg9lPcvm/mxK+2w5wb9WZjTNFgRw0uqlBi+67diFGaDJ
8FDoYDiP7MtV7DzW1rAnQc9P2StqMnEYCg4k1/tcDIT4offumT1+zdgHKbacEHkwYhXbH1jZLJaC
j6KJb+tIOG0ecFKmyWtQ6buhHAkPYv13G5Cz47IlkKb6iMTMWiMjKUhjapazYuDl4JBNxHa9LVSM
A633FPDONQWmyy87p4zZn/DxuB4EPcLbdpiVIyP0YF6o9GAVEDfAGFzc3B0b1kM6aFqsMKvFXFKp
pTxtds3F6++oSD7CL7p64zKeWLH99bWI3Cy/aVRG5diHJpEfZjJFY9w59/NcIx/6cCzqgDuNv/dY
KseSbp8JKKbX+vtkuzqqhbs8sVST64Ts+vu2jLmBWzfRZP9q4f8E/nrXAfls6GFznJ65sLrMHcAL
X4D+Si9uUp42Awwz737xMaFtIhCakkSIsewOzUSvO+EmVGUiwNcGb2wfIReBMtlehoZtk43HX9Yt
+I0oeW6LlFGOIrhcAstQbXLA1RBpm8bphqpD9vbRVLJ47cmTV7qrz07qhDZAhVa7DN0O8grEhFWg
iQ/T0SsrfJUjhvO8ctRhBALzbCzE83NCdPd1IwGKAknmmmQ+BTygTak6mlf9bU002U+WXzd+RMPm
cFRZSqJzKv3vvPf/mJ0Z3Jtuyw7CgkL2vgrWWLZ76/vc695qjB8f4HLK40x8az+7I8ZoiUFIADY9
xR59M7u2LmhoF+VDLXF+YR0COHuM06S6OSM0QHIMBrcd93OcnPZKO8z3WvTjkWRhRma8kpQhdQVt
emn8AHSadGeypponKLXx4CHk2cAqTP+9aTr701oS/9F2FlWEo+7so4OmHRo+PZ9WheJQTHF+mWz3
0gQAMZyOPPVqz9Z/nYwnUi7qrgUFcuxXh5wbycsTm9jh0BYepqUen56WpIoHkpC4h8gxEVDr75T9
Az8eZ21OD4zwPfuLokuMWhOO+KQZ2PXlSXzpMy71qhg1SdTAZvVEjvoZM1p6zjsSBmgkWYsa2+av
YzF2T6p3sfKztdYPWYB+DHIfiotNWOcph8ThQzBJ5se5ybxvqVxAJcuI7OlTklpM1PZarhNTOdQb
+K/n5YXVf5QktDx6iwfloaeTaKCSBFVqmtW3b61rNOZ8emYJwYNs0teojTnBHNUj7kzwBkhP7nM6
dlgr6oWKeSKPT9461P+KdeCOm9UVt1DHlgHmaw/WCJFhe3ktMEsc5tF8UXr+25hdfqlc6065JWyO
1GMezKsC+P32vh18csYufJXHIGu8o2sNBCO72fpk/Ry84krW74BewL3TIcFDsUzXru+mKKHB6GoG
cnwbeptVcKBWUmEeqR58WU98V5zHChDBoTbt9q+JR/LYrno6VaxOISPKjGclj1nvdIlgRJ+F8deT
VXm2CnK4Y8a9glDBf1/7CiQFx1qRt+SWW5O/r5m/CxMcSqABFYtFvGR+ax/dGQcJs0tTGBfcKibi
dI9g7SaKQ8pCFEYPLN+Jzm5+z7VyoyBT2Q1fjL2np2e8NGRRmceqQZ8nW2H7kOP4NumJXEbgowGa
Qf1Glx7j6WRwRhcEW8xdmTvk53Jy75gXewdLiDsc623N08yB9yfIuvKwxb/AAUwtqcQC/KnsGcvK
xtUIGQkTdZb6oUXVJ4Itx08FuOqFv4LjyWYDXptqvLfh6XCA6m0XLRMydggLx37KfuBPZ1iaZ2Sh
qgiIKrTsv9JW8U9rQ31hWfPTWKL3QcDS1VmqhVduD+xhSTHa+siheT4uDwZlZlTJFZcxmyky6zaA
VIZRxmOy8ILm1NTFt4jXV1VoUix3UyYf/RQOHLFMiByBXrD6Ya05JV3NUW43LzlzFNVEKUep2hLQ
buxWT4UWPi8k6gS4kTrxmaLODSthuW+GHlE1qc+M3JjfdBEHJEN6uTwOnqKlq558fLpIDHtt05Mb
cIUdmX8/i8WqCVva03l+AyCQThE/enfO+rXl8Ud/ZSIc672i6otS1DL5K4LkN/PJemfpqv4sEYac
5S0pGwTveJfC1YhBGiwr2zBipxxwKo7/2U1lfSwWSYswaCBDRG4dZ2cv9h9iXoIv8+x0V8fAWKgM
KsOAvAUcKNuBUa7WQbtZ2KN8tiXEplVSO9n109l1LFb7CU3Ze2cm3Ed0dGzsm/DmeA09oj5NSOK1
OQnyRCE8XDTWCYz1Xoh2+lhlNu7THL011zaOR9QrSvaSNOKzTc4Gvdm0Q/F2FrnFt3A1LPc6g3XA
+8R14VZ2n6r7jAiO7Oe4Ivnr4CG2GdJWP2ZLOwFgNqQ2qRA3mJxlu34aKztvZzYEXwz396L5ygx2
dphAKeGI5eYCtDlGzzcQ0mbNtAeVm51x3Ydt58THHvwT6k/eRnOqiEGaaWt+zZZi9MZ3NWQWiRVV
MtqRm2BIJ90HYNwEW5XGkjwujh+efLOIsMXyDI2KLBG77l1nZ7yM6HPFDE1d8ZiY3GMUU3JieF8r
aYd9aY60WBdUVDDFMaoWgYNiOMR92GQLmKLNFxgHcFYw27Vhn3YJ5gX5lJAWScK0wTMxdkO8Q9zK
a2qo4rjbT2tz18zDjwmdd3qWTGXYEOL8sZtFee47h0URWSUHJT29FwN2aRKL9vxP8SoH+CXsP9QW
/kXGCg7NrLheMe0XYRCz+QuS6TJ5f/Dv4i9Qrd1AO7AN7LWQiHmjq4+qde0ncg3jJ5kjk59ZsDiM
EbeycraY+QaQYwk0szP7guHsr5htHPCsj+1mesxt9CmPa83BGwoVlQkvYFJZZJSdPnhsSxsDY29d
y0L3DwQDGqyVWYteIw1iNU356a8lVB6/+eLSOmJJSoqGp56hxIMc4oRB2XMY+3la3EEn6FjIQo9I
u754aFb5Lx6zbax19Tfe3r/NgvdJt95DIA19F6cxaV4r4JLkme00HCDZOQlABtnztdgqn4IcTV9r
uS3LA8M8iTq3vmId03goE9DRS6AeCVC6NzVCbNjNwZyy/rS1+67wwB6I+yMb0Lpr3Nkpvkd/pup5
cD22wwQkwtwEUnCrpcyDpywJWFU7FBwuiUTfp9f+RUJkSXTwqx2wa0KnkJHrZg8JonY7WmFif8YD
twg0lrhO2QzQz/lD8eUzMLDn1hnRBpvpUczGreqK9j2O3RzHQ4seME7iVeC4ZgHST3+V3ZusjJ23
eaBsufLUO/0C6Z2TJuOby/WDK7xGpxXk0ylGfloaOoQq97X0iUw5BCZ5e3OI7ta2/RhyLe9VzuDn
SAOQUQZTp3Dq+VcrcKV+k8B5XckHqgezKd/bZEuGLR7brGo2LNo7mIk2SJIK23FlL+DzovARJnZq
Gv6VlQLTkVdoUbiDpMsGugVBxWOSJ+MUNsIAvmDyDY2PVkZlK82oDhZ+Col280B2emIcDdvWqI4c
YL9deCVHCBrBdRmSrUwhwLvg5CDbuhTdcOFyFMLpAprWC/s0ihrDfjYFtbXXuRIWK1bHApqf9/+o
tFaHspjANKwYrsvV+84Q4qKqzn41TUWGZOHe05TGusuhs4Tj4rVoByurDh/OxaFaUvXdKFN9QUjb
TNwFouTB6ViYtcVmm2o6a7yXTsORbS9sIMXoNc+WnVvc7DnNVhhr+SuSBrdO3mBYEnp6XrM6ndqT
MQfuEo1d4VDx6WvrTAvizNMfWzgNuyWGp5PgEn/n/iHPXdMAmBgsfIO61tXBklN6pFzcBOVITeyj
lczjd8nzXRwM3/iYF/lHFWx7YcdVEVBtiFHe5P5MohzrsLLnh3nqp3fXCrA+yx6PVJZuNAFAq1wR
+1dWuK8mKUnKqAyPIJI9RG3JKp+xOyXbYL4Doa3ss6a2ascdxztMiktz1IJiOgt3Jfpb+ot66Bdk
t9YLev4ll0uTYCVOl0p+lxb909qR5mN8s5nFitZ5UmnFKkItJitSxqVdUY0k/4lfsHni86CFUe2z
fvCQTtq3Rc7+k0H5SDSlk7rGcrQPzDItEifgeN8Fkb/znDSgMDbofooNyYbjhBlx8ozHEZrUX7BY
+jY4znQVdt+dE+3HexQf1Mlg8E7SWZ29ocyBK4g53ni86rB0+J5BxJpPEj/S3RTI9pz5mX8uO0pV
fScntjoPNWqZ5bDf0NVDN3OsqAldDYVSbFoxCaMOBgkqnoGvczs0IDxNnyBs6LL3Rve+ruz2V2H2
/aXtguKp13l8Z4sp/zA9umnt2RjDuciWaFoK1k3QrC4eawzmwdFJCZx0y8Vxze8Vc5oB+G1n1rDT
VR4Y54mg+clJ7PHgIoqFuSeaE8oIPgXb5Cj3+dHiVNiXucrk12i2Vri42by3gRzsTSN/K/7v6MIZ
SGqBrB59F+NBZwbSWmDFkTVZP+s4fMqFuL2Zm8tvH8XmKjS5bRbw9QW+ffGymljpzFLrGw5uOYRE
UVg39+p1dTOILxJp0jFwjxky/9M4HXwSZq1dHwzOP29weR6ZnkMauJdnMlt2qNlP7QiWWTt2+Eir
6pIFywYNMppQF9lmUZ9KDv51Tg89hn/gPgxkQ0xUqE8aK/J1YO1Nk43q2C8NZASkKxc7i3KHA08+
oI+48a4dJPJ/s020udcj16EhM9YoY+z+W4BhelwCE6Na2jL1A+u5jdp6LE3nB05Zv+vSgcUUo23A
rFBIKGtTFUfaSxy2D63x0niFuy+kJh4Ti4pyrtmW/pccm/Sd+SL4JFD4OwOJj796FvNHp5z8WJOg
IdlHiBj9p60/Vo9cWIU5Yt+DIo3GyZL/Mvns1MUplu781JawIiOVsBRsgoTXhL10l1YYOUgA0yBk
yYwNTK38dOYWRERNWAJZcck+KOhZuHYQfqS9eaRDfUW9cUGzXqVRoaGkuJqYsrlio5NcKqP6BVuv
2FOH+1r2xocVUKeCiXq6gajq3vA89/csoAVxwwTFyiria0B6j5Bgm3wj2VChbpJJ8Zu4+24XCCI2
hcu7kcvir7peTQSrGV1l7dwbX68GoIX4KdvOJTIwqlOqnNW+unZSD3+1Z8jsUOd+fxu9xEJdt7Nr
h2HrAgNkPqpJzniYcnA2A8FRr6R2tssX9CVzsSfGW3JLMeM8RcCnyvUn4t2qwL2BqjKVUac4Ww+u
o/37pM9nhGhLXFuHmOOi4uW04oB/cdiQYrTvy4iKI3paiBncrGJliZnLem8HhkXFQQDotMzSQ7k2
xn71vNlDTzIxuXdLI3aeL4ExFaaLvXbxP4YM5b2wRVLsK7G+i1WwMAIVJZBH4wSf54L9qImb4jRY
1leREglbmoVNQ98uK4vOvOk+Vwrrsc/bNVYBpVPaQJsRUpNniUff6iZEdtu5T+kHfopNkEt6whKj
R3ZvMLzWg0r77pjPyfY3BG/eUA5/bAt9re+JAdh4zPYsCFQ4jE5wUGtR/qU/t7sVTU7jfRWXswx7
wd6v86T1sDqNT4C7c6NmyP1DyXXtopp0YNPHAqqXFaNBarn3lOQET63pjvtADoDuDfS5GXPeksE9
1Wu5vgHarU9rPVuPljBkGPj58Egeu4oae4VZ1FsUHHL5DBvpxH/KiXEDXZJhYRXmkbwrZo2eIz7L
MyBbFf64GHjhsfRrC7w5Sjo5cfxZtM3R0+MysfXz15z3zUNeKfcbbAC8NhfpXsF1XPmR2eytujWO
ae+loWRe2JPVn/ZSW+pubRaMCqLg6wTCkHrqCaBMAak+qhYrI7CexPvBk8mbyNm+8dIwxLvZGYqw
+mDcqGCF3sqr4YhEVx91b6oo05X1yFOwbZtQMVWKAgrrjAqCSQXQgsbfYxv7O4Oo2RH5tjxYZpZ+
aG8xL8ocu1c18g3BYaGwU0pqsw2DnWjpmAZuzbSBeQrg2AdqAliWBVhRdb+tNGv/zovSL2jv44kk
SXFtE9XcV5P+NqVM7pkgFN8rHMxB17akotbqFMhmflybSl5J/8LIY+W4l4MLWEYkFXFBEnGTz7He
dOw36qml0zlhFxdkaFzZQLtzWfekcVqYv1j41hn/sfcrBT1Mu3FFmgeQQ5T0PGwWEv3e6kxmyiLZ
vsAcZMuCdjEQqlk/i2R03vqUIY3rMgC2aZAAHv0gKl1HnUyEql2eLR/Mnejf3IEhcUgTnYJalL3n
2M2b1gVvJmYVlj9wXwjN66MDJ/Ffim1sV9ZzfDIVYVFX4bmboHog+nOhsTJI+Y4sZsTuIIvYhInj
OMNjBYZUP2zn1s4jZLmreN0eKhoSyBrX4KnG7vdi4sTN3Pg+lkTX46XK9x1wKZwq6b+MWXUnLf25
TJiJuy4Wp3Qu3xiVhtA3jZdSMKzt1Oy0H6MssfhYs3Ubi+7HoVwDLgKR+jvPJhPrL4a6twWpz4HW
ywcPOP1n25So0o7AFNdYrLbS7EetPgth2uHeG94ge5vmi7O5OMY5iR2uzWxbD53pwMrzPHUB0Ydp
JF0Te3uv8cJytW/+4dqKeiQMnCl6EPbB4PsRppKprXUsefRrLr+zsKb3JK/ie78fu1udVdOBGxEu
vlllLywySIt3uIEzOMXpbiUFtVu77E+gsvo61V15xYbBjw44iet+gi26HgfrVhYNqoo/wI0SCcRC
RgKnfBFYMU7jWllPbH7wc/cV7rOJYAIOne1zSKyc6WMd3B55tRW/3dms7vnOgVdI0x94GRjVMlE/
eLHACpHVNNRl2SD2vUAqRd+AqTcQpHEbw975TsVUDj469pU4aDLXx6mlNippO/aqXo2Yblctm6Gt
IWzsBShG276uJo4akeI1xq+J9WuoiVhgR9pp0FlHex2ey5ER07bUix6dx3JMmoNZJ/MRrqf55W0G
chBfwfb0MDc6boch1zXv5GT8scq5i7Le0S1c16Y75Lk1XUCNzMDv8y8y1XGolIlz1/aJ7SatGQVB
u1zT1RG81SEVwZebona0Ta5b0HC9Mf2CaaOiBDsFgLNC3+qq5lIxBBiYDOb/feo0DPMmzolA2uqY
rb13SJayGyJsaCyj10CHQhrcGm38Wn6nWV3q4RoQiV1u/lKB8YqdIN2O/uIxReP/k7jrG9oUca+e
yena1LVNN145QC5nXYqZvxx1f7KHofux+iF9yqTvP8YpzuGODqUHitA2IFXccU6WRY4qni91jU0d
jy5pI1I06WYkH/B2/GVL7N7HlU4fLJ8EYIV+DLgEAJfdlD9mykYVsZoIH3tsVuIJqUq1Ou8tfW6n
FErJkSQsQX6ZmDBGAjOcG+inMlmdw8JkfjRs0j+9hVSLV1buHZF8zVzST87UzE8pcKR93pGDMMY2
C2dO5bDQgbxOFUVQnq4+ErpXoyQg11ss9UwyKPUPg7WI166mx3yYGa4sYygje5k36yUfq3LqX3ni
YwL2Db7PE4+UsPq/3GRZoq42GZp8JU8KleTFnoaAZ9vcQgj47nk+oBTN/URmg7HHdRCLyxi+qSbv
QatAUGZ3Lho6zrbAJIqcxM2Ta+QSl4QCMZc6xasgFD8d+jVbPkl19GHQk3LOqmDaxXLDllsLk1/n
46gQDSPPXBZMksOcXwKhoR1X48vsVcVJAIUPvdlgDwwz6mR7k3+bHRIBO6du2cS1dc9XKE9szXq7
M+VyVZkNM3bS+WvcqL8cx+DMK7kther8eVxi/eKqseaMyglv+h7+cJnanwvwtZujl4IxH6dPwOw+
IZJnb1WbA+RfcXLEnk6j1ETKd2Rs4vBYRX3EicCc7wc/iae+Bi6cBzVY2XGlIeHa6JbWwtlj6ms6
yLIpBDxehBnWANRG8y2BRLHzFgy+JuRsNNM12QstLX+Xs2HYJ+2aISgbYkBJbZUVmoJf2bB69gux
TutZqBzbh+DPybPfqAYBF2s17cs5Zj4AMISXtY5PK4ECHL/453SDgGfEbDvyiYWuGXN8l5lxUmOX
/i4Nyc4AsexkG7q7BKVX73Fb4KKuwDpeSmUNvGSNQfPRMOBSS1Dc6O3EnzL1bsQvieJDN/ihgBYb
eJsE11J0XLt5gkCINyu38MxAvg3KjiEgBg6exMRUkbCn5VpOLSz9rE6OFtewaFkm1EudbBAQGBMs
k/MWOHfSHxzR18fcz92XWcjyZckSaApek2+QCrFze2KWycyeZ2Re8Wyvj9LO/jVRjfewwJONRmGR
N44d3mLCiWbnHNs/M3L13pxGCXlPJtZLotP+3fIL/JjEeRDN+wEFqee/qjcwQJjD2F06x8hfHZ+J
2R6ERCsZx0NXYS4zRF7+xEZePNVDAryTt/mXnxFXLSYuiuDCdYhETkjL6W14ugtwax+TXzVJccT/
wJjcwZEE66PZ/OX6CXa0dTGkO3zFretueDHdPU4WMBDDL/rQKpu/CA3iZxotDnd2bwdp59ygfbgN
q1Fg3iA5QA7Gkbu45apsjan6kmUhDuOsh89q5IoBgYSJe/a/LcH7Y0xjETFQ4G/x3Q6BvtfjU9p6
2bUeEU0tjGpaTFugRcwpZ5BV/PJZ53N9x6kwLK3x2Ka+eih92T7ZSFkIqgjCwnLI98gVD6ZeJNb4
IqN9AXQ+IRCe8sgXXAVZvI00V8zePjXt9T5wGSzICiL5sEvB0HTQouoPbd5k+9FG7Mv1D97y6uQb
gxcRJV6OQAi709RSJmDizfoq7XlesV07/anmxNg7a8/p6ujitpBIxghr0b2bA6aPW2q2yhIpU+Dt
uOPuDLZ+Jn8Dk4qzsLZ+GIQY2dxyeyl33aU3GC9W2uQOICMpzOzpY3yOfZy3YNbSR4uQOVB+9jjn
UeT+cfRmRXhdtse4XQfoG97y1VELERGR57yACcjLgCAre4LhvUwX4FmOkuwBtmQJw8LJYsf0qgeM
4+ZsrneUdtAHSgHqEewrHGCTl/Fs2ca97TtTxEXMPs3dkP5p4rU/udaowrXWfyaXnr2hVtm/CuYe
bkfdR1Y+N9FM32zkondBsEpEZK1YdZXDuKtoAogcyjjwpOJIS2urd47lgtCYZ/ZRg+TeLYJs9pS4
EBfyeDisovdwl9KWUQ+T/OyaGbVuO2wXEn3nSRjxxddI4LtMd78Lw/F/O0vHHrGWTX0G+tvtpe3y
eQAOSJJfasR3iGeuOrCFiE9eTuImph/lUFGgDBzCM05FmuSHLBkNDtekOogFU3Jr+/8GxwABtcG/
0Hrg9aQFEBMLgM6wtsiGwDb4R4QG9py98ZyYtXPd6n6f7ValBxDsxY7YCS6F0bXOcYEhbZa2/8RO
h5efL38xZ9g3igCMqwQryMgCVSoU0JT3xIR/WMtt5inpeWFmetCW+prajqIY4T8WQX4uXbzbJdQ0
GVw3fg+x6Lz89CoDDGPNm7SayN2kwWpdjaJpPtwRzowkbnYY+To9CAaiSw4BIOwkfpQyz5M7j13U
bearz0tqmHE9kAWoinWvphpsYOr+YT0kHomcf2P1Q52jz/g4zXLYt4mQx4DL4IX6Cevq20sf8f5t
juXK4Zd3VUDaU81Ylp0syoo++MUeTu+4VZq7VmH6DSSNFdWS92HWIaDwBQzhlaGeKJyUDbiQHRuY
/A/6KxAkIgB3DIxFyN2czBn11qGuaxyXxoSu71fONtd5r2AByEUACgI2B/2QSEu6RdKX9JjKmfLG
vKrDXBrfvOQzB6AYB9Ocr06Ux15yw+OKC3BFKeU0xlZr1U5km+oD+Ss5tMiK4TLZBuOnkV3R8dLD
YniMT6ox/61p8NYReHmTpcEjFVdu8OSN2rwjWdxFzDxMWATdiNELanjBFkOxwM1H25i/71YsNanS
7imxMZYkYBQ6wB5sdFkFAk/4sBLI0dxRpqtt8u1Y67Vhi7uyVE7JClZm8gyG5LRSk0deq2VdRyko
E9lSIoWRXrSNqjwWilw1owEJgd4wD30JDzj1zDmszco8I/eCpCiz5mp6nENhsBXtiHnxHgwTP9CA
PgT6i/hOUXvHXpTtk2poVbfY3t3gba9hZiEWBDKrTwE7jBMmW6gGFuNMpGwwATqr3vuKJTkHbnoW
IBQ97P0LI3QD1HKn/cHbz3TTHETVZh9OtdAAgnSIWxM1/+IbrvjA3ORG/TZVTNPUHAcbCRpdzLmu
hMhPOQCuSGkctFk2AduYsQ1rR9XvReZVz4ZL2pYL9IJbCwm8KJvXYNF2xCkB/I3Vy2koTO+pTI06
wsPhvWPnhOJR+uyjsCWw8KwtQqtsaHQ5QpOvxzEyCzAeO822dO9vuyG5BmKF41pgXK6sFn9HH6A8
+wPvBmykW2+habw5hYJUUabdm6E0SCw2hfeQovkVD416At0OkcOBINmvTb+P3bmBBG4iwhddeYvL
Zn2tGcBu9E4/zpAq9nk1/nCocGEOkpF5ECR8TKMJNBGmXBePz04yKNKUgdYMdA2FgsaMoZzODWjA
W6zQcLoWhZJfJpfwuF3up7rZ2HJjCuIY01dcTo2599ziH6jP+pY1/sj0U3THvsexC4rDetLJ/EWS
5HcP0uJMjdPyPiCU71nGTtGS8Idl1RAwCKTyjnVafezjifsJ0WgoCtTjJJQe/efCIhINfy1AuAgB
yQS7omCjqBpZh6KXLXRh3jwdre3ftGarW+tnLA4nxljTXNM7LnYtVxSMbs+NX6ijPwXOPl7QiDb/
DeleijKWUpUP+PvmcOZIY1DG5jPVvobKiaDZVxke8Dr2btpuSMgWt7V96k04J1D7zV9uM7p/Mntj
ZnmEgSSglTCHdHpnxbMXyrFYomqNZeSbQfeRzz2igscdmTJmE4km1Tcs5tY3Dz4p07z06JwpqN3g
SnAHrZF3qJ30ZHNYQJdVoG4YRhUDVc3QQXfLd7dZhesWYk6Fq+9IL7d3ZbtXHGwt+u84HdO/Rg12
Mi/iLLLabKJ6caNbFhMWaNxuwKwFmtbUjO8Zfq4Pk1kN4y3pUm9CttoFMQVEeTOmb2yDY6bxsnie
aRJ5CuDQY61fBihVcxzVbiv/SQebDf+Tv88gE04ubohzOyJahgWKDdb3ssT/mpVde2uLqkU3adWZ
Q2p9s0VjXGwW98eyHTlZmFGskYEJHwxXxNwjaBebX7BpPjAFPI3w26H3IzKVwVszv9Ue4p6FkvPQ
as+/JhjMw3HAPIezFeSLwBRYJEVNEbK3hcWp9XsO1to822qkLQGt9ijsInu1t/SX6VnpDb2s+FGC
BbSJX+zerPGVsq/Vh2DQ5ZXbRf24auVEBt1mESwWGghk8Z4Zoq3D/pTX1LhAhQuQaX3UdTpQ9m4C
Mvmk/IPA2+icU3VHVBUGyRizFWkGmzhHjg7hA/fZaCjDezZtRA0fkmk3K0wk2DrZAuDa0yJbQ9vr
6gPnR3YY6IPgr8jc/5F2Js1tI9m+/yov7vohAkMCSCzuhqJITZZNyLZsbxC2VYV5nvHp7w9+EX1J
kI8IVXVH1KLVhWTOJ8/5D7uel+p2BPPDUjAqYPW5N/328kQw+TOYIwvLB7/2I1CtCsLsKv8bksji
YE6TcTsiwrR1ROPspcFMWRXiA6qHjBeSPl9JL6s/6xKpYyvKXW+Yqp0iNOMPVA5eNmbiG21wsDSK
h++yl8UHKE3Bb+6z4QMwkIESt6ZBFDVhT7UYAyDn1KafyAmPr13OUUD1Nb/rE/tLWQ7VprL5SKd5
v41J00v8bXjQITQNcECMryMP741pDOFBoSSznwwdxYKkYaGwxR6jlmFABx5/FTgnLS8QgWThbKhC
Fqp49IHOb0KLoMppgtsWKeIMmmyvzx4wDeq+jhP0N439qYuD8ksuUN5BhDfwH50hFg/g9oqtNY5U
PFVj/FBGqeS2buSzlpEmw60v2futw4LpbAcgDeV2yoA4a4xO9VSSdP5EPSNE/TX7BUXFv0Uk2v9k
BaV2N3RoxUUUDkEQ6emD9H2otqme7zsDJTmvrfyPQ2n9Roo+e9DyDh6v0Ut09b1pM/JOe8ZMimsF
6DgnBc9zbcg917JAQ/p2gSZqhnRjTAXzJQM4davzyPk02FAJQo1kg9GjN9REhXyuuppL0xFzUAbF
IxrUmKQhszaqcJXiGOcEFrtyix9keBdKQFS81fRZ2zm7a9mJqNlyTPWNgyNpCOkEmYzaNUfp7ThL
EHzxcVoCtqjAukETk1dqyP0pi1/+HC5nZdn9JfWu/Z1arb9LMPdCSA7hFVAC3Z7cZfaidqOP94to
qG0hLRtFwHJsQx3JViMz6AEseWxs6NXYhWIjoaMjIEY6qVfNY21DCzAdMX7F8kont+iJByA40MAt
7btEOiKKbJ7Bht6YSLXhIo5mprM3QUg8o9YVwr8Cv4GTXb/FsqsFbFGQSUuADSsQpzUPLplMCnwU
Mm9A4gnBnsZJVEwQNfFQAL7fWUbn3JfpVOwVDeBMOynVHRuPELomz95Edrj19VQ+JmBft8RynEZN
+60AQHhXA5ZxSznVrC2cERFMiHakovt7FD3ZrnZNkD6q8ounqa6dmP02ykfxNNnmN70zkY5PuFSb
jPoE2ErptnDnnuKGqy5vWB+lCRA7UdrgjsJKhD4Dxhijg/l1VRZou6Ulm4SEKZGWYqBQS8npA95W
wbaPDYg2iGvzkIF8XY/1yFFf54+aAynAaKGGIpvZovSQZXfIZ6mAvNuIiqhZ/iRKJbYBd4r0S5y0
HIFCbe6R02LhIgWkAFPiwZr+EqKinNql3a5wquKZdWXcY8c23fFsaT/qATK6qPZmbwQ+kGHtpviO
9REk4U5p7Y3GcxRcog6rpAL6QRKPJ7ltaJyVwIuGuIJ6FMORUYCauwabiyNQE1trgqDSiQpGVejV
r1VV1Qe1xsHRL2W898cBa/JAmFuwuD8p+lMRRFXzKefKubUaH4X1okZoATL2DTAe+y6J0AwwWofD
ftR/tINdPtVU7eETUf2pNUDKCeDtTYc10bbX+p+4o6l7iPVyJ1PR/oUtkfWgORGFI0f9bXdGuqsQ
VnWd3vkZ2BIgW0W6gNrZG1Be7ZbCDa/SMMEAW0HOTRY9MBDRYpjVWST61HxvCkSjNCjfZFJNb2eP
kP8EPl1b4StQ5B28t/JBz9nxhZHetYrhf9LNJnUFj0Tw4c1Azp7s9AOL6nfZUKIo0pzXggy4iLxO
ve11Fdxorakb21ay7QBfF1OSDC1CorebYYJ/CQowv219br7Go9iEF18AEy4c9oMS6PB9yL6Quhkb
jLEQPHRMu3mI8LfYMhW8uwN1vJVJ9reOWeIWOafkVzOS4zbtVvlZYudFZsFoIBsKtySufKa2htyU
6g0/CPa+gyyzyLDCfsHXdNhWLVmivgOmEEX5G51jS+cDjI7ZXCSPKETJIqgfhkSITV2V1SHg2LkL
CgQxwfhRnKCkqmew1UHfYKJCDUOH+Rab0bOJ7fNWS+HKipDnkj1glLLRvdG713EyIbSyRwDE3Gnq
hMpMi8UH2CiQTLVdTQ+O0yFnHMj4tfGASUqdekMdczWYas8Ykva6aXJFIdFWVajiVzWQnP47zpLk
kePERkdERbMfwsgw5HdUaJSbOIbp2GnGeAtqWsIcgTOh9tgLTRkkSQdPp23TNcZej2uI6NWIEwJl
xkdoJh+jOJZfQABFN2VW2ntgLag4IeABV6sNsHwc5/oNVbQwbwkCANfDklERqLGV+slsrJLKAygb
agWC90U7Fv6t7Oy/faftfMqkwzC/8hW0q6BIQZsxt3k/CnK+Huhk5G8RmoussX2wAKf7RIFm21SI
OvucdzeWJKikRqq9gjl6LZ+wiyQdZeDeU6MDDnbBMTvqrSbCi8qc6AudOv7et6CzdEtB2BzVQsBq
vvlQFz6JFFAbb1Y/tH/7FlKFAk1fJSn+kuRj9wBwsLwe5Tj/uvTvWkvFtjOo6Ac6+xxlCOQDZ7VS
laP4JpSodacBQj/q5xK5zE1eUaaUiei3paWi6wXX9pHMEUn7nvhtU3PxQnSz47sKjyeETFE1CyVE
ldbREQKOreqJStb01cIO4YX/L34FTaDcpm2o3Io2GOHugUICh6i+KS34S/Jw5VtsGSEvhRgbgaFk
aIxZ8EB0UPctQ3LjC0qCEOjj1xp/2ogL3p/hwjUMlnteph0Eg6i+j1vSPGjIy1udIh6KIYaNPEhk
PuhaHOIJOuyMEiJyQb0UofquU/SvFLUhRgqdxKRlWw/CI8bk4oDVRKB4W6Rj9QHZcPO2mtISeQij
+GFXIaQ2Tr90MNAFMvmIV9UlVp+z+gdJaoBowONF1SJcY5mgOX1T2UutC/fgaSgkQHSn4GN032sh
2s86Il1oqpJdOpQGMLPcoHY1FR5SywZrsQpHMANh9VVSGt/Z3kcHJgPR3uxKok4AXUsFTI3JY/SJ
BCHKw3DDwH7OtdOsFT98ooZvZUaJbOoS9akPMvMTyPM59eubrloUUNQGx4FfD7AVNGRFTt6kyksl
HOIViG/b1LRHq4cviTr596md8ZI6arRqCJecx2R72zThd8EFuUk6khWk1sWexU9CTvQCGRpQayH6
33vU7IBMqAiyzaqsikI0EqkOxVcN0hFRnfPBxIUEgMxQfeU5rO07iOFQoaXnPZSaxr6JcJ3ztGi4
07nKwMMqw7NNdlu9G0qQyHiNxXZxyAc4vB7AKk4mcmS6XsmNTBKkHwrJtKV6yLYyUb43s/QVQPlX
u7E4fLoUO+MQK2HLATGAVC/wJ17ANRqyVryd0hE9MYyIN04JLXYMONeVAZGyhh96E5WK6U6gpEDm
hdUr7jD6XhZJ/xIHpsX9wrKrdaqqFNAmCsvoyMhQF4+6DpydW1wDumK01FfJZIlZESGss3w/NYb8
nUcNFpuS8oDvAZ+67it+0YfdkFLANhU2//mv/1P8/umGBLz//V/a/wUAh21yiFox0miIFFqv7/28
aeiGo5sGxR9TV7XTz7dsWF7dY36AA/3ZnyBxaOOP602cG73ThOkQtRu6ZQp14b5Ons1uo7LLD9r0
NMqvEOSsGIIyvMd3tsMQqdIRQuqkqQFsnXalUBOdMlSuIOf1Mx63WIVTeYrHx3/Xin7aiijNKZ45
XIfekS/szPzFCsjtAqZTngjqjd315i5NPxOPXLEuHUMI47S5WOXVb4R2eeDi4TIfvRU/+bXvz38/
Wl7IBaRaqTrlofxBgQZPn3/3883TzxekKSFj8/PFeGsn+9zbXv++Nvc/R2Ezz+7f/vu/pK6aTPfR
+MyL7+j3Qym2oZl5JRK7n+RXRzv4HTJmAAnhrd6gZIY2Rg1493VS3Ostrw3cYl82QC25SUR5UEyE
YLdFu9Kzte/L044VRdoHlmoyMQAuYZcH/3LiF7tyRNFEUSdmJpsggLuQYf7V+Jjq6e+3HQKivOH7
PkVmTUDY3V9vYF465zNv49OFeoZGevO0gZqKc9FaSnmQ8qUEe4jmV/37ehPzHF5pQlv0gUw7HlS5
Xx06MdwCvdi0LSGVfFVAPWa8Za63ttIhbXF+SfBJIPHZilBkwMT39X0lVhbVWhP66ZjlRuIY47zb
wVFkcMNB3k0rTVxet/+Zlj8b9mhDoprla6AFywPQybzbUJS4Pkpr35//fvR9D+nyDHxTeegJbKGt
v1z//NoIzX8/+rym8HiKJ6YcVSM4izhz982/7MHiyMKtMLHCRJaHiqiS02llAuZ//WzRSmHaDgGe
NMXi8wWXPVXOujoMKU4AROZRdNPxdvHGw/WhujgTRw0tTkBZKylAvqo6OFTrcLlHyOl6AxfnQuJP
Dnhf8NhY3H2pTY1WqyNkxGeRY0jCVvkxtT/8u0YW60l6sM8szMMPVogm72RCY7apAWYP15u5eJQ4
Qkpw67phmYvN3aZTh/2iwWm1B7cI7PyTMaKj+el6Kxfn3pG0oCEEomqLKTG7WpEYF3HdIuHnPRp4
X26tb9fbuDTthq4btnB4cZvOog0M05rGM7rqoCDxJ3cFhMd/18Di5rMotVaTRQNOfdOWP8KyWmng
0igJVROqbugaXVj2AOVgRnAqDunPGhfBYU/OuMifrvfi0uIVmjSlrkG0kcth8pLGQ4y2KQ5W+6Qk
34bqudFWQtF5IJY7XeimgHptSM0yFmeVdBLpd2kM+GLAOcIpnxRVPpsoWse+/wCHY8Jka8hWBu/S
9B83ujheyFF3JSk9sJP2743u/Lo+ahen5qhLi6kZKa71aZcUB9Lrln/vheTptk378R+0IggbhIqT
kLAXB0vmy4jI1C8P5K3CjzL4LeJvk75yk1wcKIsSkYPxuGHJxY7XVfLsBSj1gxU/QNa3Vib/4vo6
+rx+elFNsu6gSalMPgX4SD9wWaHUdH2cLi4wy7LmVUxuQCxCrCkt8kgXQ3HwKTRSlyM9gtziXLiO
SendmcY/GrL/tLeMGUGcWskY015CWJJOLyNQi+s9+hOyne0Zh1m3LTGfkYs9Yzcpytetlx8qG3TJ
PnDuTblDxo3SNbTO9BdiSddbvDhPRw0u9ksY5KmVVjSIKia+HgEqS/nd9SYubhqHKqljcr8Yy4ev
aVZYdGc0gSWmNqAFW76Vpr2x7683c3E1HDWzWHFse3OyU5pBgwH/tz16/6W+H41o21Ez82n4envz
Xl9OlalqqjBN5snWF6uvRI8BbmdQHOrsU+y9pd5tbD+VyOR3K+N3aaceNWQswnwKeBBzJA3Jv8P8
yRDP1/txaQWYKmkJzaS4rTrzuB6FlCqwMg2rQT5vYAwHdBmfoJUe/LnYj8dKUzXLVvFKE8JSdZhf
p204SZkmEXVgl1JzibRTQonNarB5wRmQ8rs+k6kkxbekHJBdxRrgJuE37TTb+26w8//qkilGrx7i
XOZJFcN1OL49Nbu/3jcUy5+5WEJaIVOAq/zMegyeW5H9pQig3d3aSl1OKM3YVNzY45ZGuCUXzURR
Mzj4YlYu8hPabamsHCKXPs+RaKqcIYbuLHNmWPhS26z0ym3wv/3sFO71Qbr4eQsBCXYyaR9rcUQh
/owIbV1WbtIhkrA1+3/w8x0V3Lhp8E8kDU7XStp3s25FXLsifIww71o5Ji79/OPPL5a7F+FzZNR8
fjQ/m+lruXLvXfi8ZDOpJtGbKmxrcSqMaahAdFZrtzLQA7z1194DK9+3F4dBWStZGHh8v4+3s9Tp
yqNpeRiwNI9/vr3YqJA5i7zvRga/ru+T1sRBCqX2yV45EJZXwtyM4NaBlo08mLXMXESgDZtcNSs3
w9QsRGejckOzunGiX9fXqj5vpcXBIx3VErZjEYCy5U4XU2Z4lOK0JnP5NagQNGTdtMxCIQZX312g
hM5NYaOukHByPWI+C1g6GSgQWE4SvVWBWr3YwfDd8Kh+Qe2OPgo96j/DBAa/0fnyY4km066OILqp
FBt0SMgGRjjXu3BhRhzeyRpBGv/Vl8EgBmoCwbsscbu2vxfJqN+VSQgI1zO+vb8hKiCmpqoE7I5p
nA4VoNDUdmBfu3WRdZ+mLFMfqfCOh0krppXA7cL0M+uqwRpgf9PcaVNA0jD+KJTMjYe7Nr73i6cu
RINl5U17YavQiq2bvM0t46w0AfGy8Hte6W4RPmlyRwn7/QN2/P3FSVJS+LOwwcvcCGKGAyjqWcYr
23GtC4vTxChBjJFez1xV248fkc+/3oNlCKOpVCR4ZRCaSZPobJ6no6vfSVs9wBBgcMF86+I7InUY
QfrBr+ntejvn3aAdQgtuI8PgUbBYWs0UprYZDdD+o7vwFlGzd39e4wwxKfKBegIaftqNWi9DWQuU
5aliB5ST3//r55CFi5TcFGtpcYYMnQk4xXc6t8Yyw3jNoOi9+/fTgGkYBMeWeR4P4MgKJSTp3b5+
0+235N0Xqv7/XpLUZ3glLcONakT+sVTG3oV+fRPvDWGuNHB+RNEAoy+E44BFNBartLdj3+7scnDN
2EQw15Xqiwdc4t2DRH3R1BC2samhO4uLL+lUkLBlaLqNxPlrWzXvLAOyF7gDHI1SoEkYbCzW6NQm
QaKYqeUiBap+pfJ6GzvIsGqv17tx9sL7045NhOAwZHOEc7pYJ094sLRC260CV/st072Ce9Lf3fgW
67/u8H+93tyFnScc2yYNKgwoYcsqRJ8Fgx+MtDYjJmw3x93x3Q3QGYHw1J9LVlvM/eQ7MleHDEY1
VKgPTmn/o+/LPwlDDV2HxebrTD2okCluXBtNPx1iiLeyeOfD4TRCoD7nsKikTpIKe4vT+RhyrNRs
XzauBf61hHEXfgTNJ78oX4t4uv0Hg3XU1mKNZakSOGCeGxfZ4QpKsoKVyPUWzm9W3SbfpnJc8Zwj
xX7aG0BPwhprCO6m+gwd/k5Syh5smHNVu3KHX1hZPOktcsWkEXVu2NOWhipJecJUnZv/RO7at/fX
O3Lx85bGwYVkgCXVxbT46LYhABm3rgYnEoxh/e44XZ+fX//5/mIqcB+ecOqIWhdJHgVFSHvlVX1p
WRHeWqCOVbIDzuL7sPwVQ+vizo3EX/n4vQ7eiupXov5Ih79NrVyZde1iayYzP2MLEA2eT+iji9zE
hBiajWhdZ3Dgh96q0V19GHH5a9RXK0FN8D5LHopfqL0WIyyPbZS+VNMH3m9hsLKd/pQBl/vJPvop
i3WR544DEcxo3RFWfqk8d8qPMfwRKc8xknjZxmzcKfioh5+vL5cLVxAb2JqRFYKw0l6EAL5RGFUa
BxxD3+ofA5YS/kq/Lo2wFNygADfmQHzRraFQEeOL5nPIRkE5vKuc6r6bqhtd3KXIk+Ty+z/okInS
MoG/NGy5uO5UDKaTWnNq1zPNj5XibYdi/IJ340q3Lm0znhdkIzTNnE+m04XTD1GGMibPL0CRChjt
aOXEm//95WoAvUNkRoRJsmNxPYhJVRBy9SpXrZ7qwNr246dWPlnFR7QmVg6kS0vAIQKBNapqs/7S
aVeyQngt4h887IMSqxeBU20w9uVMKHJWRm2e7EWvpEp6gnBKo8C/fCqhvJtb4dC3LiKl8bcMjc9b
LXjNvd7Y6qWff7u+FC6MoVRtVdc1Kck0Lo8Sqy+A5Fpp6yrlhxjnzFZ5kPpdAA/7/S8mxo7lwGOJ
Z7n8c8wcHSO4WAcC1l/rIrOeNKg/kFe/3pcL6408I+8ilHF5eSzz2yC/wzQY7cb1csTq4aVjI3a9
hXlFLecGiTXWAQuagubiBnQicNS5kvVu46e7keqfHQ3PahfdYen8MbbzDwjnlEBp14oRF5YfT1ld
cPnalB/VxU7SgflMQzN1LorSG7v91gOR9UdtpXcXxm9+g5A6tE0W4HL8KtD8nVGQ2wu/ar+mn9eH
7vzjxoy2I51tmSZR3WLoJFKJssic0O26+JGg6JFE1sq1eD5Kp03op5u0zWvp1RyYbgPFdsphj1Cm
dSZnpbqpz8fj6SqgHV4L7Brem6yFRTvlIEYjqUM3gZtxB78LcQEPWRF7ap9tB+sB7Ztf1ttaB5dd
Wf4TgjPjTz+Msl+yqIqdE8/c0V4T+8oSeDeb8PLzPBM4s0gf2vIqEO38ejGAHrK5SZIbCNnM43a0
8xDm6MU4+aEbRuneB+kutX02jfedxIOYsFdZw1dpl2ZCcEpSlWGxnqVxKZMmztAYkQthUsNrFcUA
/WmzhQoGiL7ogcP5PRRpB6V8iddC7hu/q1IM3OExKvhN2K6cqRcCB4aAEFyz8bYHg7C4Kqa6pIgw
2ZEbRV9G4PyBilPBY468Qf8hQIsk0dTbpvrlWGv19vPz1TDJr/FM4o1vnZURAywTphKZf9dEtQ3n
zNc4w/0s6GWFZLeB71G9vb7PLoRrc+qL5JdFkv48XNN14HNRpkWujA1cex4nbF0D567D7FgMr/ib
CeUDvOItuqIJ6paZ9g3EEvrAM3kSsraertwwFza+NImcMBCyHbwXFmdXnNpCnbwudu0YX9s7SMbX
O3xhrZ18f179R6u7zCLUPoHVu015iPFbqFvcbsthpZW1XiwWUBGbuGDUfez6oXlblD+1Rl1pYaUf
YhGUDeloQcuuYxemCP4lg7631+qxFzshKQ8R8nHpL89g3+C1llYjRhJvkdw5a5iMiz04+vzi/K0J
Nh1clphpLEDwbJ9FhFcGSZu/sTh7ySZq0BhYUueA6h77NB85shhnoIcezUZ0BNPuiX/a4i4DKhVD
O24PYvo2oMB6faFd2MrSEmQyucdIEy1rU5mJSjnEytjVnScTIXfULG1CJfWj5/gr4ebFpuYreH4O
kMueR/poTQu9oxggSiZqFl4Czr3xvDvEpIpuBQF2aUVYRw0tXh4tOhGZKGhIaAfYxfX99SG7/HkH
9DYG9zrAyNN+DH3VlXoDsZ2938a7fuWdfXGYLMi6js73zwowVd8YPHGq2FUwADP3yrPxE2ZxZq1M
/KV1zduP/C8ge2rMi71vhQLtRcHlgUcWNnU613X3Tyb8f5s4q1nlWqp3yNq7iOIw27l+kOFN5yEw
tRbCnj8vDHnUmSXSFiVGD3C1E7kOWpjRDl/TEcZ2uxKKXZz4o/4sjoKqqEuZdTJyUSHrIRmtFa4u
9oJnEg8Kh5vFXkwJHkZIzFlB7M4ir2Sghk2W3pu5e335Xpx4aZBMVcEwGUs4qZQyp75oMivRgDDg
VxuNwv4fbBEHKU1BFtKEwbHc6lrcGqNZZK5N9TDcdc7t9T5cGqnj789/PzpKsDQ0xaTVmHE7X0z4
QCFJO3+AULGKTv7zCF6czQ5FRFOQl9KkthyuIk290JZ+7kZJUG/sXnxPAvkFndwbtcg+l21+h2Hm
JjaCfVbgvFhCADVw77a99x9qDmlDoj2yrwK/xNMuh4mAvxZR2NK928reyej95wEMWV6xJIVMnmWL
78fx0KJqhQW8nhTPhef9jp3mPsWG+PrMXdhDXDacOgKSEoG7cdoNmPYq+sE1zQS/f5pr1eu1r89/
P1oX4VRV04ATqBvon2LbtVaW3drnF8saHQmlQSsjRQ7kFZez5Mv1sZn/9eVSs1ljHMnUORDvP/31
fWhP/ohguGu2hBqfFfNz8fV6C5c6cNzCogNTIQO9LucWMA6Af/l6/fPnHQB/KajSEIfZM5rmtAOQ
4R1CSo4WHV0fPfvS6to28P++3sh5H04bme/PozkeLQRZEPCLUK0YbhLjM9qcK/HYWjcWwTfGLgpk
aFpIuh7vzY+Og/Jj8e79dtqNxWFv1XUGSp3716ggit9P+SPWWNdH6mI/KI+qJCdUqqSLJz1WeBPG
t0yHreymSdv0s2Gs/u6XEP04amRxKQ6IwZLxo5E+QlnrrfJWEhOXO0GMqqNHAtxuMU5TJMxSHRgn
RY9vKjxlZE4pCDOf62N14TE99+M/7SyhqsSMKAxPhBDNtwiLb/Tvy/3Q7OQOUab6NQw3+hqh6kJh
87TJxfyYejeFcPkxBEXedhbsSsr7Ln1SIgcxFhzTdkmf86B+ud7TeROenjKnrS4mzBj6qekHWu0Q
Mmy3xXhnw0Z7f7ELkIQ5g96IZ+CuLHdp1dgzdZPhxCZl8J614Pf1blw6Bmxg+AT6M3hsmbxWRJW3
QagkhMlYwnqILa/snosNmORcuRM1MDGL2Zk8+KAiKlMk8XCjV7Yya/fXuzCPwXImqMubUtNIhNrL
0uNgY2xuBlbits02EcmNjJ6K5mFCVQpZnOtNXejMnJ+cySpzMLPEAqRpj/xw0fsuzszofD/ak7XS
mbUWFsPl+NOYNJhGuvlzZdwW9u7dHSCTb1HWFtwwZ2lwJSqjsejUwM3q+/ymiN8dsApJFpccmmRN
gc04vVTwK4YKHySo5/Q/k53S/Lr+6y8cYiefX1yMXmMgD1Lw+RjrB7Z3hDoQ3qXXGznf2BC+eZY6
BPY6AIbFliNJisp43eUvs00M4sYj4jtmdNfo7w7hTttZXI9o1xYphkj5i1299AUX5Nv1fpyvJJIR
lIgcEtIzvHrRD8dKE2BWcfjS/LasRyrz1z9/YZjYCmAv2Awqw7RYqG1k92oXmg7QKvndUsdd9EkJ
KrQTyu/XGzqfdFJ4vH0kWJ8Z6GOcrim/jOUYpq3n1gpeITt/2llrQfuFoYJ5RtwOBIrzdtkXPTec
oaDsj2L0bfErL9+NB5Qnn19cFQLf8BwXGf9FKV/lr6JZgdqcn38USADZUOcEikZl8HSA0KPJ9Aq9
5Bcn+mIYL0H6zUlerBChyncfHpAOedXMkDf2hlj0wwTBbPdmk74UCr7GlrKx7dvrc31hIiT1OSDY
ZNLmo+S0K50wQqsVMnv5mCcK+tJrxfS17y/2ROF0ApEZL3uZXeF6TJpWpmLt+4s9DcIbPfv59+vD
XTzs5MrwXNgKVLO5dgzBaqXWeDo8JYoE3KR58hLJnyXa/fhQc8etkaEvdOK4lWVirs6GrEq1InlR
nE3++73CGkCETr6+WK3IpUuYP1ny0srtNNzW4t1XEN+35/02ozLgO5yOUVf2zK8TJi8IvJTRFl32
60v04hwcfX8xxYbmNdhCBsmLLW5xTp6mGzyy/10Ti2keJoUyF/XkF13sMKEIJSaMK01cOL2PR2mJ
8oi6ZMhtgIcvsbS7txF1NFeU43hj1oV3S4g13V3v0jwqpzEasyINUq6QrwkEF4f4IExFmSDPvJiz
4/hs9zrsc/Ov2kSc2/hWTcXmenvna5iCJulxMFBcHWcoqFj30DAnVHiplJ9h3W9E8+nfNTD/gKPn
c9sGiYGzOcsMhnR5X/bvPmtPOzAvw6Pvm+aAkyZqay/edDdl96swt/NlfPr9xUmb+1E5tQ4DNLuS
G9vOeU7eq9QB9IYzfI4RTGi45NtOu5ChloyogjRdkrAAsPJ0ZQ1fmGNzRs5SuYY+QLx5+n078PPU
T33L1avn4s5KVs7y82uVn/+/n1/G+lNRVCKL0UbKkUJEluwvx44ecHvfktJAzjhaOVfOdyRvMBsU
hK7zzud8P+1NUmJ9o7Xe6CZb1P4x38xuxjUJhAsjBhtl5nRQ5+O5t7jA0zBOnNrsVDcuPg3DrbEG
T1r7/mKXl1Vo64nC9wPDLZpPurEy4/MYnJ4iGBHzbkHwiWqLJeb2jzcFiqGOmlidm+UHQ/Wr+yGs
npGd+wvG2N+o2D60ogkenODl+l4/mxqYKRayERxdKgX75bUbIN84ToHeumoTbXJE8dA5U+2vfvf2
D9oBC0d2RlVJoSy6VxntoEg1a93QKTd1t03LbSGKzeF6K2c7n17YqqHPwe6sVrA4Wbyhtcs0yls3
zvaUEAN7axTvPbxoAicSWxMEckArFnckTL020IaydmNFIkXfbsfAGVfWwtlam9sgle8IIlG42Ivy
YdTJxJIIuwG02afN3dfrg3Th6zAMDUgjAJLmdP7pSpN1UWAwnI7u+EAVzC9v/9Xnl8xapetwa0SW
zUVTWNu30crRtfLrl1B/3NgMq+r4fKPs/FvUzP/Jr58h6yY8SebhdHCSpABLbumj2z1paLf699c/
f2GBMvb/+/lFhJjoltd5Np8f41spP4joA+7e15u4MEA87ZEaAK4HL0gu9oClhJDq8lJ1Q6yP04fR
WUMjX+gDDZiClWOxEZZAzQZN16IfAxWeoYeNPb4EGGZ3/Vqu4lI/aIVYd07mUOU+nQls89qO/ay6
WMxgKyDXSBCXunH8/bn9owN36FSnCAa+X6sf0/BTlu+mcCUydOZL5+RQJyCk6jzPA6WsMy5Yjigz
xFJjcjF8nO5Rbih2eo2LtFd3Pp5NyAEHtdwL2X7jbunfSn2KCCZ6FeONONY1F3lGfIdFjIlz7tsB
TG+JWmxdR/dRgJgkmMXsOaiD8I1XqzNsZg9gZYcH0bRt7d56kJM9m1Lr2Z7cHn52Y578gMScfAyz
HkuvYJyaZzQma7xPbDS9ZW+6sYHL8kNqFmhBl9vGGEvzButJmW5R5qmRQkcyNxp95cBb2di1iRbs
cXxKtoXaB8EGf8V4F/ih/0sfgv7gDeYPpUbQ1QT4tonUrp1ui9oGZKvjGKQNyd3kVFO0MTApf4JX
qGxQgUGSrsKi/TVAOPdWBGHwWMVRg+9jUh+KfJzefGF0j3kAVzfG+OhGhhrasUqt7iqvKm7AQJYv
qUTuv8KscyNTrdtFqcChE2rFb7W37V2aW8JFIXTqNyhLeTfjmFsfLXxsfmPkOEQ3GE6WB85+1Qf2
YHbmRvE8B+P7IdqVtv8LbWu8Ga9v2vPFyKUPaI2sHAuex8TpYqymRDRFFwrXQPQNW2Zk+D3r9/U2
zjfUaRvLBd+3ZVUB6nA1FFaeg/LdJyefn5NMJDmQblpyaiVsgTwfbMO1BuWhxkEiXkG9XPz9YKBm
0rHu8NA+HSNF5FXW+EydT+AgdbeNVnpgne1WenDUwPz3oxMBwTfF1wZTuJP5VyKNzeyshKvEpllL
BV1siNwldF2ei2eIqk5odZl4pXBj+dIPe8P7Mo7fpB79g0WlUWEBHM4xelZIt7rZWYz3Lwy1ehNU
DxGAz6j6cn1VnT0leP3AIWPWBWUQkoGng1bGWLdU1WC402Bs0QrZ5MNzKe619guGF9eburQAgPAB
7gRPCc5hcTfXudo3Kiq+rlF+HpRP3f765/8UU05Pa003+C55X07ss4IUvhKhpnmd5rbJsHHGv+Oy
31NDugniB0e+6fVDVD71qn+j4BVaYPnTfIGqsCmt6nbKXC1DU/45KzGZ2JfBStAzD+L//5chxXs6
yFPdSsN36HkYfSpxaQCB162EzpcGdyY0QtLkukUh67SJxBqiNOorHVb0nTo+Tis5hT9vvGUXCBfY
YJYFL3ApwKWqrapzpbHmDfXGnn2OdDy9y89adJck9Y0+JttS+WDLHTrY267fJYXcaeFfHmoCfv4j
z+706k5ZC8fOO63POBl0asG3nbNAbGuSVs1j7KBG1Q1a59VKLHa+0U+/P7d/dKIUKEtHdcT3x/Lv
HsVrgeXnmNzLpltpaK0jy9krPUMUPQ0Zs22wfhOH08phcrErjBNwMOAbZwJqwVzf9+ESH4TIsfoe
X5qiuO/L5kc1rOEeLjU10804HW2IE0tQQsvjywvb3EKNpn/GCGFfVxRwawe/Qd3/cn3Tn+8sXRy3
NUdwRzNU5T7eGglttcqrwW7u/cdyrZx+aXLI2AKbM2ZkzfJVGjt9L7zQMw+ljTgmpmLvhlBr0KyJ
xOFO4VBJTey0E1kQpQlURfMQiAHrT2NTeP0tm+f6UF3sBshDZPTgTMFuOG1FQVZ7ihFuOjgYjKkb
BceW6w1cmgvyUvBwNDYjya/TBqxI1J7ZTHSjTW7rTt3GUf25VYaVvXKO45iH66idxSPM1jsJPFA1
D6GcvTM5TFPt1ihfcGapktuua2+wqNnU6TdDfr3ewwtDOPNXWdrkDmAbLSbK0TDK0DpLPaDV7isb
R9td//6FETz5/tz+0WoO/GawyoHvK+2N4WxFfBO+Xm/hwt48aWH+BUct2FjOhT667AcsNzX5fXb/
+h2tAeovDZNhkP7QSUqxPxcT1GExr8q2Vw+2/TEJPr6bVUa+1oCeTsEVbivR6mkfFN8qsXLq1INj
lDclRttYbmNMcH2gzqoCi0YWWRavL5RGRe3+EE4ZD4hf6K3f/A9pX9YjN450+4sESKLWV0m51F5Z
sst2vwjutk1J1L5Lv/4e+sN0ZTJ1RaS7Z4DGoDCKJBkRDMZyjm29avU+TY5tLTmWtYM/W5JoOk1j
D5paTjiWpH6xC+u7M4LKsIkli7oW8xtojI+OQ9rVJYAZG9BesWhBe/MuGe8o8epc0sS6KgL1FNw0
qoF6mhDqxGYRG2A0XNDxdMArcWDHpJf4mWsdRuUEQ2wuAimkPsWQlWL+viLMXNDiaPlas2fKs6kD
UPNW0F+85y7k8N9xZisN1BjsudbypgEC6cfSSpZxbSXAwkIWz8adjEqQ2NGelClJEqUBAEUNguwA
M03bGiz7vn7582sQZSJD0tpvLN+ZJoCYwPu2LeE3nsFlUMjDQZTFAcX3uwPxUsQEetqYWWn0NmkL
/Q7m9OiUOzYYkRXyJR9i5jNS6sDYQLOol/fKsueTtJ6b6g9RDJ5eXfWHWvnZmEqoz86n7R/HFe3y
t114CVdwQnNjodl+hgEv4AePDkn7piZPOjhQHdDB/oEodMJhGBkdWACovdyGRVc0SsAKCtjQX3P+
ZdHzYJyGQ0LfwA8tyUldKz+WZaFXEsMDmOUVb3GMw7UA4ivUE+bygwIMiDwER3Slfd9e07ocRNbo
qcAUoIiAaOdAilKtTj1lnC4dzDbpLjZCkv7YFnPtLvhyPsQIbnY2Zr3Xu1Y9gQTKz5WkBSmg4o0a
lSxnTY6BdmULARYen2L9ArdUatE60U62A+bcoFo8V6JvMgn872fewsQkrYZcngZGYfTgFsc2QuOl
ZBXXJo3JgLNVCB6pKFyQNC2QwcATOwe5DABkdQ1weyiQINt59UKnMzKqWpRpp8X4bmSPiNjdW4E7
ebEVMyPoUsQcAlqzhMs7p2PpDnGhnaps8IYjEPRvdnuXAgSN0guVmXnXaqfR/NLvu1YCiXQ9RX25
gN9/PztnI7OaWu9rnHNbPNSoH3c97jlij1/tejgCyBvsvsUhmroveW8HKfjlEPrvVICKVBbbMQOT
RaxwffBdBTFBirZNOMWfpKV6VVGQDuBgGdhjsf48jwunyXa10xDvHBqAVW3bbCXfF+MVWiz1HDFL
OyXaIQVPlMyjrn4fPTIEr3tAgIk1LlQlMjpEOn6/9dnpPn3e/vVrvs1wcHHhH0RCYq4E7Mvg5ymo
zgPIuwWsrLN16Md4N45DsC1pLYrESPNvtB7McIspL71vTUJbFd56Tu9sN99phXk3G44/akrvzRMG
ch1DcjarqzuTKdxGZu60CZiE1RMKZJ7i3i3Fg05qz25+bq9t1VmcyRHiizSy8jkDQ9hpLt6BiWCa
f1H6B1kLAFF97J/w4Bq0toOiQQayT0/9OD/1QLPOK9RcADO+vZzrMTBu2GeyuE6eGXbOejuah1k9
qVMCAvCXkj1yyijLDZy52i3gkqQAGyyar+X0Xql4A4TbP2Dt3MAhivgBaRhkLwXP2KnFQoDSgv00
ESy9uMxTHcBPH7alrGmkqeGJrqOIj38JUoyyNVGVwirH+ImlL033pAyf2vgTAEJ2ait51lxjHGNP
z6UJzjitSTRNI6RhivDeXNxdAsCRyah9xDA7Ta3uanM4lkkVOE3jq87y1zRlQVfTo0q0AAQM32jj
+B1Y67Y34Xou4/J3iU4c1INdTPhZ26z0XPcnie6YjSxf76nZMWaup2rpLpLN/a6e8Mfei3Fi7OhJ
EtWwTN2Ygyo23q1RAbVou6OpIwlJZaIE4+zQEGtlDIbTgWt8fK3GoKyPREbssnoZnp2vCGI5FvNS
EwdP8UhhT6k27SMr4zSgj1oTeTPFhCsFf3syvwEVfN9lxWs7WfdzDUSFNN+ntDk2GIVIYxYQmoHC
d2p88KAcJYfNHZ74EjARzMDloxEZsealYY9J5bapy1U+uy/Low0eTc2465vHucHUdR49guLPz4va
m1AC3Za9do+dixZeww7rEwvqr55AzMnuU2W3/flVY9bxBubPMHTNCK7eQr1WwXMALiv75SJIzwFU
nqSo6Hd/kel7HMt6Q1bkoccXVxJiUBe9CcJOMja4reKmSIoA2L3cq78qEASTval9orImQ+4ZhEPD
Y4pj9hEAiwG/6vLQ4oyprhXn2Dlr/tU4C7g/QQvtJG9OpGJSa8gDtGruJ2Xeb2/pyq0GuVgePATq
uCJIDiZo4ibKY/U00IOVBmbsEyY5tRWluBAh2CYSp4PZG1iaAgpXrf6Czrrb1e5CgnBtJurQ2CzH
OdlAqQHKCHB6hv8oQrgts0IZR32GiIiFbXuf3NwlC/I8zoAJrYYBYV728vx1SmmWpxne1KkeDMsO
PTHB7ScNZC80gPJh5at6dDeYcc9cspyK2viLjVmA7sCfhbRDb02hHA3PdVREUJ8Uc8ZpE6ddzuzl
pLigjD+AVNRbMPS3vZYVdw9Urw8hwmkoBbwwiqLLybErUBZ3XpR4k/bIEonqyhbD/34WI2XFWKQu
M7AYYxe3vptjhlEiYiVvg0ILCKQA7wuoF3GmZkIBpuwMdzlR7W6e7hFyDe+jeXOWEuDCaNdEnYI3
bFxlKZvOiu1BXU6zdmiaQ1Mc0NqzfSRr8STgkQG0baOVEaigwl6lKmlxHc3zKdX1YwSyvoT1Lz26
dYbU3g0l+s01/ZC3/a+OtA92avhDk/sduHq3f8eKt8HPQJ8C8lJAIxZbU1R3UByjJvPJ8tOM+cZS
3h5qXAgQdC/WjAEtx/Z8MtCDnO0q4+82U728uXVSCeoNiHyMlmBgE60XwnZGLa0GVOKAvQ4MPs9l
Em+wVlUCWjPenICBAAKqOB2MQjKY0VxlRigzAPo0PdYk90v7gRFlj1FXb9aerSjzGvNVtf/ZPqIV
64UbAsIXWof4vSq46z7SGZIWKjm11r5z/rGrGHn5PZGU8FcMC1Uz1BdtDjwOIKJL2x3QubjUTCOn
NHvMuyZowDrdTr+K0gUTqqTXZ3VFHDbLQg8ssjxC3K8DB5fMPTFOzviyRN+t/iXT0B2Wylpk1uSg
yxN9P+gqWckTNLoRZ9kEOWm7M0DfXXqk9zDMIdHxNSM6kyM2xbazntkDBqhOo/NsJ7XXs9O2CsgE
CNcdik3ojyIQoLJ7TNhmshb+awAqmI8FUDveNWygl0g4/WSMAehWqsap1DP10Jp941Van3ioeOeP
hCJPFC1tfait8rvejpqHp2Plt+gl8Nx4kFVwuK0KwR3MWIMZE9yLSMleqmJuRqSMldE8ld1jDfKG
4lHrJE+8dRG4c3nRHqPdglfqu46i66AyT1Zbfc8M+uiAn7NxzT/wrkB7/leM4JVAQhQvnQoxiQG8
U2cMpj/IZ2KvPiRwEzi7cvPE6RILtEqnLP007SY93Fa8lZAekHscGwyF7evHUaItcVJUmnGyusCM
HowEQco+ZQ+O6kvbaVbP5EyWoINzO+GqwCV1KnowXum+U6HPVZYyWrWkMyGCbvV9M6ftbyGd/1O9
vTsbZoRJDxPoZghOxcDBSlHcHpIYDgdnTUrlUbfnu+0TWfVpZyKEBdijrhYKuN5PZVw6D5itbX1L
ARRxW4A6vTKKaX+7PBspfwstzrj9VOH2Qb9Wa/VqAXmdETht7hGj91nRB+3tvf/YMA3QN7xwD+IC
wcnZczUpblUZJ6U+VunxuL2OtYPH1YabAG8fIEQLpsiIlYG1i8KFZp7yHYzy259fU97zzwt2WJS9
NSf8WAZjZzK/ax4dQ9ImuPLmRbD4sQLBPhyaRyDwwgpocUC/fFmgQnAslB0Gs0tvsv7jggQ9A69D
TqsG0kjlIAP+PGoaGvsO27vGPyJ6evCPEJuXKzEJIwQCgKEyuoKkxilh4aAwL8doMDX/1sl75bwy
uIFtcWu2g5o6OmbxguckD5fOEvP+jQvQLgOdJzpa8N+tQQmSMfUmWXsI/9D1uj4ECZsXAd87q3UI
mjGLd9+m00sfA5mMxdl7jmxG4NREFuus6jcgAIBUqfH/CHZauu1YsYkZp2l6deJd0ktitvXvG3ij
IvmBIS/BOks2ITA2F+Nkxocq89xxt302awYE6Dt4AJ3ruGifKJ7XTlZV+omM+77YoyTBMsmzbu34
z0UINprF45hhBEg/xYDxX4JJvy9jzEVIlGxto4D4AIpj9Legb1pwNP1CAY+s6/qJdeC5TTSy+G5X
y5oC1zSMA7UBNwZxG95vl6qsJhUhU5sAUVEju2Sx7tzMDcis4I0YN3ti1/728YjyMD6I0X3kErkG
oItYMJ0kbhZzzt3iVKUvlfKPUdEAvLR+n3yrKxm6sOjoRFmC9TSAA09UNSpO8/StoL9cgqkYUH9o
UeFn+VPbPmimBNFE1AwukUeCuLL5vU34mZ5FUUbPBlYnU3HCKA6an7rymVjeQiSaIXo7SEFqFDcp
Sug8TBDOrNeqZkZ5pUBzxr2Ze1Oya7/O7jFDiCuDUPl9/uceSJQlrIh2JrA9bcgqgeefATWrX9Db
C5Qp++dS936vYH7SeCjGH64bTmyf3xyY/v4BwEYm6MXio/OCsdGozN2+zMtTfm+ru7E4buvjyokh
/fvxeUEfXVK1DZlZeVKrR7y41PSg0PvKkjyKRackLkLQRCADoHo+Qkqd39M4WFAXML7fvBBkMKF8
AI8H3Z44optNdR/X5lic/s7KvwaKLLaLOzDYFnL1vsNCQB/AW5449TqQtC8VPAUGs9ESmBT7bns/
B9tL7Fcnw83EqRGM/nmagab9vi10xWWcyxRTJpG1kHwonOJk0343O19Y5e6obvhZGUau5HZaOagL
WcLtlOLGRXkU7smp0eXNbM+Ya1+bv/7BihBAoLUU4QOATS93sVhsg3UmjEp339s8WEYkhV2/N/FW
Wf7eFvWblkAwYGR8yO981kobY5sWgCnqsKLOPtoP2Yntyd76ZQIozP9UG59MEu2G/nNs3k3F7CUT
MNaMXZK9uOVTRoMkesjoSza/pNNdney3f5p4wQGojN/PwCLFJcf/e7kLU1Z3CliZ9DeQ039t9M+k
sH79NwmC8+r+lUDKU+G+/sevCxf00KDEEqf4/Y3W7TBnqLi3otOKO2Rd7hBaQ7V+UiHB1h6z0qOJ
l5kP0pQk/8qFhvBzwBg50GLgXlFvu5QyaDW10jYjb2C4cLzcxBBNNOysAY+CfvxH0V0A07cnfcr+
0tJ+P5l16MbjK02zg+V0cTDkagwAblkHwbV28P5+TinIn4xXT2BWRhPCxyoOe/eLZX1Ob8zzorR4
8Xlh0cbCOjbq+Hxj7ax8L0s9rfx65MGxn0DJw8SQWDKtGeKqeDKjN2s59tMhnXa3ajYOC2eGVhIO
sSvOSSVFg8YlRYveEtsrPOvW2BO7wxM1KPWCvg6t9fqlSuhFrVW2iqbepn1qMEUr8bJru4N8HHK2
UL3rzihmkJRq8xS99fR+3jfT7Wf7m/cLeWgARyNCuvz1WlWawC7IaGiR0tNhODcbPgo64KwDhCAG
AYnIrERio50yxVYweE0xdvYJE2m3n+6ZgCuyg97S5qJxlDc6eyk9FKUkTL265XC8nEHaBVMAXstX
tJoU88WkK2no9iisY1DQm2/NWHINwtQEKMdRVMVeCa63Uqt0SatWeWvpD/dJ72SYp9dOi+eQAHzx
O/GqipBvptJ1ylyZwPaLg5nuWe2R5ejqtyvqhRTBDjRlboDTTJIwKXbd7NeybM+KIVx8X7gCs5li
+nzA97vmrkvulFHyUpB9XzgF/HKEtomRhPO7He+d+rCtpyuHgOsCSJFApMHAlzgik5hO1GGgNwuR
Q9ItL3vAC0uRAXVdhX9QUVQSCC+ZEaA8CNYMuvNsBkxJFqo9Cs7O56h4TJSHhu4rWepjxSxgEQaH
TEMp84oJKE/6yrbTvgUwwDPeiUzxDPfG3BvvaDkXwXf07IFYl3EKr163IbNKup+KNt87dK6f1GRR
X13Wo8nBTD5ZxsA8AHihLLJ9YFcvYp6vQn8oSiLA1L8aw+5sK24YsBLDjFDbbxaMLVsKNZ8r3e5e
0srsD+qSpEf03ph3LaJuSbVkRR0vxAurL2J1UQ1Fa8J9PX1liiSq5lf2ZRzDF4d2Qw1kQoCREozJ
rCdz1jvShJP23ixhDfZ0Dfns4c51+p10KHhNWX6XSxB/oZwqJk6cuKEdRgSbsAdohR47QQ0Qpko2
XbOi/MD1Qv4SbSoYOBKVP+uKEjQLZhNGzWM0JMGU/xzH2nP7nc2O27qxdjhoCHVQ90YFGgQyl6pZ
JHVdO+MEKNa4egMx1/1oEsm9trZnYPhFphY9sBZKqZcimiKZFidtmrB06fAWuRxcX+sUr02lbGdr
ygAyOCwHsS2a8oSHHFXTSk1J2YUDAeOrTb4qkX4cLTAgdTkNMlt7maJit72Dv6t9ogZi7pHDZP12
iIKrIrToOwN9MWGuFb2HSet9bN1r2a9Fj/cU8od++DKm/eu47BNQWWhVAgZLY1939tv2L1nb6LMf
IjaEd/UIIJQFPwRkYZ41nGY0ZpWyacI1Z3IuRNjiuq9aVqVNFwJ1elFe2Hxv2gdFI16khml838rs
e01B8WiGvfHCztWAdMKYyaoZi1KzGMDtpzSSERLLJAj+yS4A62DkRRc2tUa9xQQ24xRJzOyqKZhf
AdB+h2AwwAY9nmBnqGCoowEqqxBovkv0UC66n2ivbv1NI8XRiI4tmtw0dBhsa8TqYZ1J5fZydvFE
dpsXaKNtw2wq/HG4K4z3aLxXlzs25j7pAVBBpVxrXAGuzAEIzAgMMKB/1ZMWRVnqtknchUXWBqp2
l4/f4ui1ig413eXx3ZBMXqr8bAHDv73W1WM8k8v/frZWmsyzVtEEcmPjRWftl6iQpZZXDcxC5gbA
z1BJcfIlLrt2VKqoDQneL9ZTHh86fb+9iuvUK1cUvnnIzfNxMsFbRk6hsAQeJezywS8xP5K6aDN4
1ftHcLD6WvurtP/W6IsyfI6r5zyWiF/bRLC5ot3PwG1wVeekueKi6Rq2AFontUd3/B8c0vn3BVtz
0nlMqIHvE7BTAb6qlzwC1y6A8+8LZsbQ+pYxLYV34ky0UcrKoDZo7dW21vn5NDEvzuY4VBb1v65M
MDUjHus0c7CyclngRAYvL++2VYPvjWhYOBj0IyErzgEwLhVcmx2Yc15BM6yja707LUIczEj92JZy
rQE2Busx/Qz0UkyLiHmhtINeABeoDbW9QoYAMEHBtoBrI+ICXBS4VrkYF5sadKoHCJi+dNFBVxsP
ce8fyOBJLbAuIVwTJzKNMZuYHtM2HItDzXaZfhg1f1vE9WlgGXikIOjEoxdNG5en4dIpAqg2RJRO
gPYW4IEtyo4xSey0ehpnUgR7yfWJNL2hNGFufE3JC4a8tldxfUFgFS6Br/m/nRJW0U8E4XNl4oKo
v6JKh+jlMOnoB0AXX3uc62dHk4VLa8fPIzM0LGPzrqYHUQ7JF1132nAeq0Ahe3vMEa1LDkciRBwh
1AZUN0Fp2oZx9bKYB3cIWu1te+euPQ2ei1AADSktFVPqgqeJ0rSehhT2niCP3+3Mxh8sz0iDEcDV
Mpro9eV8yBJ8izo5cdY0OSKU7mDrKCTtU0dilfznXjqXy+UIziVN1Wmx6gy359z5aVd5vc2bKXRP
71yvaWRP0quOWFQyz7dPhDGdkkGni47tiykY1wcvUe7VinqtFnTO0YYmKtlDPd1PmsSg1sz27NjE
EYw0qif8g3CSaI8DewGelOEeOhkEtEyKfukcMILRLLYJKYj2pvQbTR/j5g130bYKStTCEkKFqtOT
3qWQEiv3Lur3ju/cClMhHhP3T2dBFRBjTKcGM0voGMCO9FpdsgT+/99QO7HxuunB4B21QFWKpy9T
5KuqpAS7+n3eeADYZOQGxOMuS6NUsxGWM9aLH5fPS/tj+wxWBQDIiyMfAXld7NlT0pgAVJIge5R+
iffprYxrv/cfs7TonkTX0TX246Sm/TBqbQjwJgDS6BIntvrrzz7P/352vAbKns4y4fOqruyQiezz
/fb2rBoC2KVR6eZtOeKDPInQqj1oURPaaXlfLO8Nck/INuwACyi58lcdGM/Qo8sNT3HxPu4dFcwQ
C+5jbUx3qkX3mlWio16fcgzRF3g9yqD9V550PGGIZWGUCFgu4muAdaDtBn5bEw4Zn7se/XQeAuoe
iH3P7Kcxx44O4ApRjn+wpbz3Hd3veIqIjPR2n0QUXf3I2AD4BHVWzxiei/ybY0rCzTXvwkuDSMKC
euOqFEfHNJmtIkfSkuGlb0S7hOl3bLqVt4JrOJ/D4olkDrok5BMUx+yVwiZdaNmLi8aq8ZAliww9
bE05zoUI/rgylKFTAKMa1kgK9vp+tpjX1t9AWVvJYP1WHnCXCxK8cmPXUd+kNmQVr3H0aWwzz0z2
swqkJzVU7Uekfzr8b4yxDEsUJDKMpDWTxtQmGq14Ru+qRqgPqK0OqE2Hphr7AId8MqLh27YGrokA
ygYmPfjIx1WzHWlLjZE270Ok9bzXyJQNtq45jfPv87+feaV4TCKjNfB9m8R+Zi2eUj/b/a4gh+11
rGk4etHwSEAA7Fwlc7Padno9L/sQSDjHBajA+YJXaS+bNl1djolHCC96YvRT0HB1bh0zVQosx9Ix
5r8HJLyue60UumolIoUfQl0GTX06eHIExRvGiVAaq1NYGpVvdeNu0QDCeGcnz3oT1LKYdEUJALOC
9yES1Zh3c4WAUUmnMa3ybg4t+gMIzMX37bNZ2TRMlQE5FnhieI6Kaf0mtWbMUNoTHDdH/Fzyu245
wJ1uS7nCEID3gRikXICLgAO6YoZQexvEDQv2DL3DhH5OgSZemG8KOxn2s073Jno80XXnVantl3MJ
hAbVN2hgtc+WEZBGVoFfXTUgNJEtR8SCEeVLzS8NtbTqLpnDHsOPy46NaLG4T//aXvTqyZ0JEfWR
GYM2qukMB5V7nwFDJtnUFbPiQKD/LkJwtsmAtItJizlM27uR+qiOkExiubJ9ElSdQyyYA8mxhPQf
N/WdR8X0k0FWbZZtFP/7mR9KMQC+1BZOI26PE/K17Wn7IGSr4Bt59n2jmzTaWRk2qr+PyyAanhb3
0b0VUPq3ip8dB/8VZ1KsmRE7TdgcJuaDFSu+OeRe7t4bqqS9YH23YK0IGQCULbZgl/oQzWpczmHr
BJrt67c3jsFUAaz+v+8L6+DQF4kDUIhQW/YTOaaZ5KmwrrYf3+cxxNk+RZmTo8e3mUO67CJtXw+e
dGx3VQTGxYCxxqsBtnDgBEMYWdxHU4jJeVLtxsSzZBPOq6dwJkLYpZo0U97mdA7z5tka/aV+29ZZ
2feFXYobgCPGI5bg9sCZDmB3299f2yL0sYIUAQ2tuJKF76sTaoVDpy+hab2l6j8g7QR0h6S/g39D
eHRihgN+n5Ndoiop7NE8m1MxJZUaoqnVU/SQFjGEHG37PhlkA1Br+wW+SNwuCNmxIsFTaW0V5yWg
yfEseWgxMdYOMjyGtXcIHoigmEfvDS5kEc+qUZcJBBCmFlKjPMyw8oJpqmd2xE/t5MVOl4Oit3/3
iQluWFlD3VrMgXVhtk/lkIGi0Xem2dEa3Q2h2/IubQdT2vQ+A31btNMjyb2ytpWYdUdkaCIguBrS
zpNxXpBx1cPeUIMevYqNbJCVH7yoGOcSBMVol26IKhsSxjGgz0AA+UVl5F1r+o2aPuB9oXnQc0Ef
xhkYe1ZpaKEK1ozIL9gxlWHSrO2TgwcpSnAc3uTqgQiwwAnEwEtY6oqX/+YokBjpqgToMsrdmFC5
QlBTUqWKl7xcwg6I4jHIoX7c7gRQfTKROODjPOImzVpGOkNFbGl26U7LnyKA2yi3ggXye/FcCF/k
mb9PIp6l7qo5XCIvIp6u77YXsbZJ598XnH2XzUtau1gEoYdO9Scz2P7+mrKef19Q1mzWIzMtcF+5
eB5poGwBTm1n5ruKSNzl+kI4jyEeFQC2EOJFokdRPbJhDlm67FK9hWXfvhQk59A3qGkoa11lUhBj
TfZIxhFpKLbXSvWJdKOXTeYOrSmS/O/a8xwTOhyrAhNW1+mTPI9JZpJ6DKeoLQLVnTQA2IyGZxSO
uiv0PPHJoLe+rTTdvjYq99S3YCLQrUI5TsiH+/OgTjK8m5WjvPhNwlHOpopemA6/qS4Sv8t/DMpb
rT87quRNtXZTXMgRLtdkUvJa1ZoxJJhgnRiYDT5TUNNP1WvtnAZlN3afDSlU8PX0COYhOTUHOqZQ
VL6qKZsacq8No0PICJBFXZQUG2/pAuDfAeHJBjbXAkprtfhkLK8NkUH9rNz1nLcDGUjQXuFHCP5W
cbPRVRy7DzX3e6oxD113hbMryofIlJSeVw+R8/Q5FuIKhBeX/qSdWIRph2IIF/1X5rQe74mpZttL
b8XfhONCQySYJ3jlEfAUwss7zdqlN7V+CAGzDkLieJE4rpUrCg22uJ4cdAxep0VsUitOCWS9sG96
HyH5YdEavyGycvaaGGA746mA6Tm0vwj+USVzXtZGPYVJHuSAPQf3EAm3XaRMhGBXTZMwTA9BxOR6
ieor2r0tyyDIRAgmRVIdyAMLRADJZU4eMAinyVR4xf8iDQKvyBO+BDWGS8WK86WcXUgJjUOqBs6t
qANcnc4+/9tpnN2DsW4DjJng8+O7Yzx37PZn1cXnhdvDsLp8iuBDcZfvUuWhsP1ivD0jfiFCSDio
JR0w8IkzoO9N5y2l1/deIRuYkZyCaN7L0hVuGzdTCODdEVgzS/pzW1llAvjfz84BTGXtYHN7MKa/
lL+z4tcffB7j0UBpQTHmqgsz7irDaUtYtVJ4WY9RzugP0iUc8epfCcICdKOmKki0xzCpfP3uZmS7
33pq83cGR7RH0vFyf/JZN4olbsewWmpfTXJfVqtauyrQCfs/AbZgZxggHxwjwu3o2M8Z+IfQ/UKX
PFAmr3QkDeGrUQiYHpHlQ5evjb7sy8WUU7q4Szf3YdaEmrmjwx1JP7vVYdAfO5vsOv1Akxoz0rsR
w7ep/b6tCyuvNh4AwfmCWA5NesJKK0qKstGTOtQzQPgNtTdmvc/dJDAqQbXnLzJUwpWtRUYTHsxB
3w+wwgQvac1phz+4VajlIE+Jjkb8pDST19SxxyzZoDT/9cIr7kIYX/2ZIdUOiWhOnCo08K4vi/uh
3yvtiWY/WPzZZsSzJhk/79p+ni9P2M8MIU4fJ1EVRkX2te3ggGId6ODzPTEsr1ZmT19GydW24i2Q
P+Ld/Jw3SxML20nr1u6kalVY6N78o5R8fSWWufi6YGtkUPSit/H14SWb3mf7TmMHt/i8rYVrPSAX
UsSIaXQLoyGQMs/HkaWekXxpaRL07q8GPdSu6ynTIWrvWyO7PZNwIVjwVGYzObk1QXCFWXak+v7g
Sr34Pg8azjQQsKl1vmCYLkTTQZd7VDZnuBJ0gJgKcS2iAk4gKnw/ivOhQ1W9DE2w7NSPunPfsL+3
D2dNvzAFiMhZ5ZMxIihZ1g12QuKsCrNHZQlMGc+S7POC/1PtFENKc16F6uwNw9ehlxUhVgUAcgjx
OFipQJR8eQT9qGqGopAynI1nt32NGhnCzZpLA+olMDrwpjHwNr4UAMJTMph4yoRJWT5MgIvt0tZj
JoC8W2enV7fCO+P2w8w47iYbw40wd8GDIjdddF2MOY3BeVNKUFOBV7VXQ1syq7OiWSZaAUGAhN6G
a8bGLFEqWrVFHSa/ACbQ/oPRrm29WnGVmPrGRWAZ6JrAZXC5bciwLUq3ZHWYpYx5IHO9L0e2S/t+
P7pa0FQdBrBuRTnD3l3IFMydAbfZjZy8Duv8Z6QoQUz/IDV5IUEwyFyzo0IfsapqjkAru2eObGZw
Rd0uJAj6nI9O2ac11sAa8HUm+37w1OaAgQHb+rJ9QmsqgOwqnwjCdQ0irMsTah3FnsaI1qE5hU73
VEdebx62RawlIgAK968MEdxhUoZ6TA1cmE1717WxbyqfM6CQudarEb3kAzgEX01ddkuvuASg0ODV
DOQbh8PrXC5MLQeLLbaOuMAJIudAumB7VZLvi02nSafDoTX4fgbybhK008/t769cyue/XyQdioek
0SxqVGHc8QKV7gSMPWKz/psU4eqnMaAoaUIgJffb+M7Qg6jzI0uSLJHtleAGmK7UWe9gLcPQfa1J
+RgBs217ITIR/O9nlzCqt/X/bVcV71qUhzt/+/uy4xBsPlGsFqia2KgFCNXDTqnvwdq3yKxRtgrB
7qMo6tRahRSbHnKQXFbB9ipk3xfulb7sgQhIeSiEpycmDGn/OOEme9+Wsuq9PkxPJHxq2mqxhhyr
YGCDVx91DNGr+zR9TWUtPdqq9zqTJBh5iX4SQnIYoYvqUELTw7hkmedoXaCTxNgxJwLdBtMPkcru
HNCk6G77JUvUY62Uj+NAdX+I7W/bi99WFHSJCopYasDJKLDFZb6LC79rH9k3jD9uC1nLsp55B8DW
XkpZ6jxRMwaLinpNCxD8ZF5U0T5gbTJ6cZUtHsK9N4bD3iXx0nhO4kxe75q1RzGLLHHw61qFsifw
jkESJDbHa7Hl1mON914EBr1yr8j6q9fez1jthwDhjQegR21BDF+FKWnebNbtEkM5OIDFqFsNTLrp
UTHc/TCZ9yNWqcfuHjnMQ1Orp+1dXz/aj58haNuisgXVZNxjZf9oDzHYYzg/woIHtC0533UL+leS
2C9fxGS0zAaSFuN9iR9K9bWIjyV9kE5orRvQhyBBj1w7avp+wM4OegB8hTbxYBTbu7Z+/X+cniXc
MSxiYxEVeKHX5YwWiM9W+Vznz4n6ZFSPjXoY6d9zPO+2hcrWxVX27DqgutOBFYxnBdxH0j7nDh7n
f3R1fmwd/wlnIuyutvSGi1CIttOa/mRa9G4u230z2vvt1fx/zP1DFtfMM1kLndEqUZu4puPnTv+R
G59t+32MGlD8Au+u+mfQP7vzX5l5AJSMRBUlSm8JV4bd0iEbQJMZttqh7faq+7kAY0cvWeHqeYHo
FzyZaNZAyHa5QCUj1VJ0C87Lbv3khBeCL7n6uHEKeSJU4T8kCOtwIlNPc4qrwmzu3P5olL5ZfWLK
vo53VHuYW0nlcdUnnokTXBYZGre37BF3oOXNlYes27ZKyL4v+KIqY7RKLGxYzQ5fOplHl2yWmA9A
8wVTZw2bFWsBklrNa0LBv+7Z5SP1/6TT4/xkRH6OzE4GjfClmHqMWTTqxRK/LVEuIjigOtMM4BLP
sNRs31O0Sr9Mw91/Og6xh4FlwxSnPTasbGbvbUgnyXGvL8FABhHQIdbVnHCl5+k0u7jvSXOMhsHr
nQNdZL1F6zr1IYT//czLmFPpkqzjMW5znNPX0fyTGB2Q8f9bhOAxBw0UFUWJ78/m3kzu8j8Y0oQi
fXxfcCItpg1xR2OTtPbElHs7/qbTg53LYMFlZyF4EttFrcBhfJvoLjUPhYWYSnLcq/c/J24DhAvY
HMQrM0IdDRAgSNk7004Zf7HiYKaYB7L/KhG2b2vuqn8/EyW8zQZUZpPRRAKApsfZ+NINX3sM67e2
5Am4vmkfKxJ0q7C1eLRzRDQt/WqVvmI9MCa5Q2SbJqiX3hcpKyyEoSOoAJwdWvs9I76PWse33D/y
KB+rETRtrgtAbv3OmrheVqNs40thnVbPxQJzDeicgTInjprlYA2f8LyBg69ZQMmjUzyV9ZPV397H
a2LggbMu/z/SvqzHcVxp9hcJELVQ0qsk27V1u9t29VIvRC/Tkqh9X379F6xz7xmbFky4z2AeBiiM
0iSTZDIzMgJYn6uGnMnJy6rnEw7feAMSO1217qvR37kB6fB1PEhkcmigA1/wkuY/+3KXOZAWGw6d
89lufzlDFpaDYlBrc3duU/LpGsKIU+IO1ZHa26LwWbo1nE3efL29c9b87dyK5NKo8sQp6TEyQ/ta
zzueA9O9TUi4qFgiVMORHDvvKG/arMWr3WPHvBuf6rrZZiS2IP86K6JaEZfIYdL5oCTPdpzezssO
g7JLH6rbLH1apo0xhaP+yTVeb0+galxigs/uGzJFAFMMGBcxwjkBgPlhmT6k018kuc9HJEViRa+3
5pzBw9Ga5VTgvUYSVfHEWR8ISJpF0zZonKRgjNT65KUuboSe0he7qg6Q79gliCwh9vEX6DFs2P/a
kvOOZc+iiYhoqXkU2pa+xv35fgjghQnpUaiBQ8bIe6Qw3HxHuo+u9RdxwPkQpCOhj5JsmblIkYDk
R69/tE2kWJC1SObcgnQALFM39TyGBedoLj75fttvVV+XNn4PlBSQD4gn83JH203xN1fy+a+X9nuf
R2lEI+FO+oPWf6Hpp6b6mcQKVIL4yvVO/9eRpJ1ux7TnBtWrY1R+ytMvenLQhs3/NlHSBk9mxwFk
FVtvmreRGaiq4qvpv/OJkra2rbN08BiWuU/TsOZJGKVfYkAci+pZyz9ZE5SvbNt3nZ/W9DQYH2Ko
s5rb3FY9kVX+IG3/sgX9hRNhS/ZAVHTRVm+Ot+fx9vkCUNjlQRlVVW9G4gEDGevJekjy7RTvCf9y
28rtYQCvfmmFITxbyhxWTLz0zAdzVoSAqu9L257QZMyaCm8kA6K9w2OmQkquOrQJZDFwjI5LZZAE
OokoVCEaPPPyAWBX03en5ierVMIgq8M4MyMNo0yIMVMTt1bbfGqSrwzs/H+xDmcGpMMrmQ1egwEE
cWyFu6r7h5bf/jcDYoRn9+7idmM3TBhBPoVkAau74vRddVdQn0ERE6VrXW5JGAgHGAqEL8D/BLzx
M7oj2iYbFTG4yor4+9koDM1FrrsVFyHaEiayGe3vJUL+zFFVElWGpFPMG4pkiBmmK4omqBCfrOI0
gLVzHr/8xbIgfLAgMIF/5R7beeyg7clx7C8acMQW/BfwqdsmVrfIf00ALHE5Z2WqZwk00AHE8JDa
8Rf2tVEl61e3x5kJ6RTJnYGBeRG73P61gIzhn9sDUH1d2nzM0dxpmvHE76IDoHKp4qBVfV7aeo3W
WJDiwRJozq4wwZGumP9VVzqbHGnnsc40msSBzxZ0527L75+VOtqqFRZ/P9sVULbMayrK0nYWzPwj
qrml6jZanyQwbjogZjaInBzU5w4QIhuDQGU6HYNUWTBYHQM2gOtZgKXjLL8cQ40ANM/SGnminPuQ
WvHp+JxAVSomW5J4vpkMISkPTvdzsZ9S9lKhr497L8A+KlZL9Tuke90cuzprhwq/g32auy2FAovK
Idbm0gWRqGDAN4yrbpuCs66whzEH0Ic8eFkRWu0/t3fM2iDOLUg7pmRLPnn9kB8X809UfrTqRxPk
FHfacJF0E+rKjtDZBUbtcsHsjBnjMLfla1ppyUNcRvQZ2R7nsZqpp7hbiFj8i7D13Ra0W2ER3H/y
LT+loDjLyqV8zVsj4BxNPVMA3pKwzx/69qXPTL/U0qCdq6Ds0gNkLZKseiBJ8WKllc8cI2ihH2Z3
92osQQfVpIg6gC4yBcGENAVN1i+zVg31a9Q6vkm7jcZPJYC9hP/TuYoX7dUpItmSTpFsaNzayaf6
1XW/xl7qZ2YZxNzwkyX5i4U9H5VwrrPTZNZpWteo7b7SiG3mmPtw1c2obBq6yqSIAUEOHpUf9O1c
cR3iSM/tvqzrV2791qo6yMk+iSJ/XrSwKFX6NldbDsaEVCh4WfFfV2Ds2mE8AU9R9Qp67i92lzwP
aaxwUpUJac+BsphaGoo/r6wrf6aa+9AzpsjTrJgA6YsNdnzbRI/s+9PobGWseahtLS+q1y7Vg+qr
W7SKMaw42YUB8fczAyg4GETjZfVqcOan4xNOje00ehAsPN4+PK6LmyBLOR+KFF9FKDqgcyfFgix7
m8RgPu188I34WdOGS/kIGYkt77rQzOJd73E/be4t1YHUBFJvxAavCf6VO6xqu4QgbzyWr+ZSPMYY
bK8rXj4r/i0A71AvRi7fAzf25Vw6eUXsuYmr12liu4Ebk8/GxR+gjOPnrc38sk0VFlfcQzS7Ews5
KSA9ZKJvV3OjmDNYLDQDN/TPSRV9rxmA8IMJ1lrRfCz3czkDCjHctsvXvnub43ozeCpGqhUH9EB5
BVoUFyk1Kk9alw5diebm8tXGc1f/7Ick+XLb88T9LV0lsOCBSwJCa9d0ZZkNCv6p1MvXBOp0Vj36
NPlV2O1zl00BGWlA3M2kkoVaH9W/NqWjIZ06M0PjF67KCc2f1qHTTwkpAnva3R7bqh3BPAGPcxBK
ib+fbd98qHowK/RwakCfxmlpNhEHNG6snCHIQWZ5/0XhgZxMoJXR94k+l0tzcdtnGZgD09dlrFFu
yTYjEEm1fjdBIUjDEHNir4KLU0ch9NKM1qeF5jGPCy2rOSxVTYprTn3+eWlxDCgw9yDp569V1hT7
xraqJ4cq03tXERn46gG6hrSMAPNfMUQ1c25oQPvHr90Yb7W42EABZdMQFSvqdaCEdlGKPlwLPP9g
rpOWpDGnEuI/U/eK/q+Qmw9z+ubET7b9rHvbIvt5292uZw6HgQ2wrQCug5ZCOsNbmvcLjRABznMU
9MBc360Q4kLLCST/yIu4QJPLTRCDU/b9uGgVcC7W1h6/lNkLt8A1tLw5473pXcmUtHWmMam6pnKq
15z6Xu7Xqn6OlbkiwCVCWg+Ya1B3SbdBZGbgUwMa9pVDpNd3NZr5bVPcfX3Da0CpgqPZRYAg04PB
rfjc6V3/Cu0cvdrSBv3sahnulaGgTUFEvejsRVQjvZBaQAtJMi7xK2Oj8bGZinxju0mlyFRfW4Go
tIA7ItgBYYCMhrPxCFsaVrNT1HR2CE2FprXCe/330oR0sLg6NOQJyHpOdnzIp2P78L99XjpYmJbO
dQcex1P17rVZenePE96PaBfxRAVXVIylzW4Vdj5MXe2e2FBv5o9Ra23uHsGFAWlTUBPMpE3UuKfF
hbu6kBC8t2YrjUA6QRroXVp4bbinqWxDoHX8X16OOGm5m0YXsZ4h3hpQkCEULemXV0iSjvpcVG7+
WszPcxGnvjkj323c77OXZiSHmqexnMF3lL8auzqeQktXEYJcbwqg5NC2gwQrHpzIlFyOw5wNfWlG
L31F86/vPgz6ePeVLgyITCR2OAI9ecVtxlKz19JXO9ujaYuTt6Q/3nYq8YnLAEwoUCP4h441mjTk
67xoSZmn7pBiLTq0vwalBUXiTeWlisNwZa4u7EjbjxOWzVCjSV+Z7fnVj4SrGEdVBqTFcFOnrdoZ
BqoJ7+TJCkhyb00WVJIWch5CucpEOCytRhrV5kwGOp7AJIancuguKi6xq7AEFmxodROoG6PnTO4E
yl2vnNxsnE5WH3ZRGDmbsVEEpVfTdGlC3nt4afGCcpggKMztPRX5wJU7SZ+X9hzvmBO5Iz7PyFP/
h3F0AlRP5d09FMIKTlhEouA4vhLWy+w0pxC2mE7Jk6ZDQBbd9XfuChgQz1BUNnFSXQl4TfrStom5
DKf580AfB/bK5q+9Sp7xuh0XNwWOKPSVipbPq/6oAuYZdUcDBAS4MUb7OR/qAJK1n5a+21DwG2sa
21qz9adEq5auqS7c69rtu30b+TLwjgheqcvzq6iXiLt1boCtI/Mrm4Sm+ZDNc4ASXjBaT1X8YZhf
ki6CMu+OgZNzSh5od+hV5/S1z4hpwGzb78oI8sMlq2M8APlgHJ0yCjpQOrdxFjrotyume2MAMWCC
ByeUejHdMkS0Rk+CHtezcbS/6sODbt+bxZA+L/be2YNvGQl0MCp83hynDWD1cadSAlx3GfgLmPR0
pHtlSJpda63r1jZGMOKBN5Z+iTZulmwsD70JG0CFK7otRsevlP0Q12cT5u7MsnjrnA2OLWNqZotl
HFv9qVk+jNGzm3y+veuuzyaYwDsZwzMEdZ/kj2i2rPsyNoxj0vqDE6RLePv7K45m6NjSuO1AQoh3
7OUQQFrCogohO4oam65+yJ7bGsoHiotuZZ7A04zcJoYgSPOkQVhMM+PELKyj1oyPiTa8JOb0oa6X
7e2xXCVOBMM++qxdvC2gjSSH/WkT6x3RGwsgse+99Wibfzq0wzBv3xrbrAYgSVc1Eq+sDjBPBH3K
2KboMpIGVndLUXiFaR/LJA4a4/NUK/KpK8uDXJaBowDvTFQwJA9bGqeZahbTYxt/HofFL98aQDor
+3R75lbGgfNWMB1bYFEkljQO21wcp8w0+zh4W0MLTMUoVJ+XRpEaXo2kLT7f6p9tZF/SRVF6WDNg
gvvxnU0E7KnSFdvUXtLojNlH2pT+bydVYR9WHFhk/HR0v4tiirzOqceGpugzekyn1yZh4Gsgoefc
HUtBOIDAhaF7jI5+WTzAyxfUqcqJHnUg6b0yyKLfd6+yg+gADqVD+xhcnZd7fTaKhExj7Rwtsu3j
0FIRIq+sAnIgmH3dE9IAMkdUYeijGSOVd8zRi4Oy4oZv7h0AmL7RK4RDBEawGpcDoL1XZxMYQI8m
C9siqLO7L6uL718FggwXVYZ0wlEnz90/Wak4n643MzSzAD4R+xh6sqY0/4U3tk5HCTuOeeLX3vLR
m9qPzvDmqIRtrt310pD4+9m9ZDVuPICdnR15tCmftGmjkqtdG4kgd4dSt2FeM65OhhMPUZ0BdOIV
AeHfqfUaDT5pdcXFce1RSEXBBp4YILe4ouzp0DxNuFVFp8UKCvYcW8e7HQrfR8XNgCoLeCWlicqq
yajbvotOSAymwwNXkYKt/X5EVUjiIA+CjS05rDtikkoziU7aWBzsbnpKQSypiMsVNmSnLcCRE7UQ
tDvN6Kcd9a3nqPz22gKQ6XjPu46NXY2w+NKdvJx7WuER99iFwF53Km8Vp//FcxtZgvPPC2c781bT
SIoYSRH3OKeb0ZgCM9cDs//YmU7ATBJE9z/3YA/RCDTUEe9eaZd0UVLVg5F4oFx2t7Tztopz/Hr3
XX5fGg/1lqwtKobxLJDLCVn/Qb//vrs0Id/Xc5abJIUJg261zq+Mx9v7Qvz/8pIIWmpBRGbSq/uU
LVMbLU6qHY1lguQA4s7ywY0eRvbRY9HdES7yRGe2pCzIlKRZM82w5bYHZIW9QoUWWHFfIFgMlPHx
eETZUQoOmDM4XqXZ7Oh+4aDn1+O7uRERc76/1gDlXKH31CMLeidOx47tU2l5m8UcN7eXY2WHXBgQ
IzzbIQ1AFW3DWnYkPN1FvfMEzRg7DxsjpEb3wEx3e9veigdf2JM2PNWmLKMpBpTZ+u847R+SOH+Y
s+yf22bWFsYC5oAIXXDwz0kbpZ/qoklyDItnn8G+QRWp29XPQ4cE7xp48hVBNM+tBFiBikE54XuB
5vvi7rIf1h3gIjAvQawUUZXkWGNC2pq6BTs2A4BS29q4O6qFojiENgUGZSX1lVj93NPWs49mEw4k
yLLw9vyvLTNeSiLhDK77qzznUAJ3EFXUOmZR8TG1shfD7HdR7d1b9BdPsjMz8gaPm3Ls8TwEz06o
/9JVTYnCS6Sz6uLzUpLTBsk4GA4961iAkrFO0mBxeBDZuKhUBIKr8wXGAJxWLgqkcrGvA1sULzm3
0ZO4/NRT70OLxqCO893tZVnzW9T68OjGSxaoDOlwH6qud8B1TY9k6IK23I6Z8zcL7yHDJQozAkh1
eZ6AtyKpQK8Ex1oWiPLU4BLdzKpDZHUYZ0akYVh6nlnjACPgY0Zp5nOe3Ft/E351ZkB6VVa8cNMo
goF+ztFNwf2/CBQuDEjRm96WaN4Q0wQmsdD74Hj3v2cE/xh4qUV1Gllb6ZzVy4xbMXPMo1kuj2Oi
bZZK8fJecdkLC9JKG9bQMyGgdGTa17ndNNnD/a6Ew9XEKQWaPgIYkeRKZVYZepfQY8SmRw1iAuVU
+8awvXtLQG3BQhMFcIzgUZN8yWgTwenN6LGKX6w9tObu/zwyoJB0ACMXqg1S8S2nLZsGo6DHkX9x
95r59S8+Dwgh8jgCPCzfE3FJymLs4UdIF5tvyfzz9udXDkCHANoJxW48La8wnpHp5dlSadqRvlF7
CEhGg8qeg9JTqsqJeZCOWscguK4FBT/wW9I8lcTJlsXutaOeLBt93BTFs15/TKZdQtLAMUMdCXG3
VFwfKy78zpqOJLUHARFHMroYja7V6eIdx+hrTe2NVVUPWXT3QxCAMcRu/9+IdJVHpg7pNWGksPfl
NrsbGguuYEwcEJGCk/3Kf2dT1+IFbLtHJ4UWXt98SGN90w75BxC6Kp7MYitIawTsA6A8gNg4aNOW
tko6NumS9Mw7LuiXd7yflB5Y9mh+4UQFiF9ZGOHOYFYiNqpzcqlEp0nX4HJB4D7MuwbvKNKgja01
drfd+/oeQeqNQN0ayBQgB+Ws0qTZ9lIOeXcqzN/5zq5+3f95oQ2K4xcy2mClvjzAeqjWTFPhtidv
+uTGASn/x+9LBySrltJsWnw/cgPn9W5pVo9CyAX6h+L3420jne+jt0zLxLzoddYfG3vb3n3FghMf
U4/nuQCKynPv5QyIIydpTsODQ/ON16gIka4X9z18RhRtEWQ95VK7ZswM6ei8PgEB78Ubnd2d0bv8
vhR7dnpEmWVnNSh10g+5nxS1wsD1JsDMg/AA6TRknw25fOamJFrcoqtOpVf96Po58AaB5bfebnvp
9RmPA1ccIKjBosQho05jANX1YsjaUzt+Ty0zmIHRZSjo57WqIHS9Iu9HO3XA3uYBoSX+fvbW9Jom
Hu2q607xsKs9v1YxFqq+Lyb07PtJO2iJ2eH7ZhROjp/8vj1Rqs9LG2KyXYgpjm130lCjtd+gsuXf
bQCAQgtABBup9CstLTq2Vc1cvTvlIPZuHgmU4+83gMsVjTfvO0KuZZTFYCXL3GYnnn/rNsXduqmI
ELDbUCpFj4GQ1b2c/4W6M82rip96N2yhhqA4rVf2w8XnpflPIg32S3w+zOy3+rHov989Oxffl663
LG9Npo34vgGilh+VG29vf3/t99seAgEqRKuQHL6cnnkmxrJoKT9l8caad4RtJkORH7zO5gBTRoBN
FOhXvPOkG6H3cjdadM4BKTu5SRl0TRx0HDzErgOQTuGPqsbXlT0BXCdg0DiloNgiv1utocyaxY35
SR91v4gfm+F0e9KuDXggg0FlF08JFA9lVOfYMnSPajYaUNPPzLe6T7c/f70ml58X5s+OjDlJORIx
+PzCp609zX5JOkipUMXSq0Yh7Qzs+LbEw7841X7JQ4gD3R6F8PzLwOxyFNLOWMA3iIcGPp9Zs29b
X7TN3H8DFvfu4wNZTlTA8ZZBtIxa5eVkAZsHiokkm05NWflOlviN4ipamSZRg0OLJTJ21zigMoMK
YG9M/YkGVv85M+6OxIXCDEqUUJ5FxC+/iVsNavBDro8nkryUuRfEUXH/OotgH4gKXQgWynErqg3N
PLfefEqSp2gXe3dn7USw/+/npYAy5lMURwM+b9CvfX6im9tutLIZgI/C6SRktbHQ0vo21VxrNi31
E8jltadSJ7mPVJQLlFDXKHk45bVGkRWaxHjxURuH4ZXqj5XhXZTX5nKqyeOnjDzcHoq8I96/jvAO
At7IqiG6kVyVzOPCq3o5ufns7kEsXx2IlrU7WusQWc5SVge3DV4PB0NxwYMi6t+A1Uhz17vOgj6K
ZDzE30p3E9WKl+r1eC4/L90dMZDtnDf4vDlD6qn7ZlhoCN7GquKMahTStKV63JDIhpnBCirXXzyF
h6m+L/5+dtziwRF5bYLvFx7K1PNzmyleFbILI7IEtBZ7DyhhdLfJVVHC8PodpnE4kPpEvNDVsck/
373S5ybkTEVkxlraIP14IIbf1EGsiHJWpkioOqAdxhPbUO6V4J7Z16mZD4de37nFi6cqia59HzgD
FBVEIR+oy8sl6LWGlF0SDwdkIMHkxv37pwcIivcePBO7gUghiAGqI9cEif9BNP0l6NXNf92efxGG
nV92WGKUXfBYx8VvASAl+WiXDG1iA95wsKtHjaFL02fuI+66VDvdNrQyU+jyEzxxiGaFntDlTAG4
m2FHs+6QUJ9FIVGEHqrPi7+f7YXUcaF6VuHzY/ZVG9+se0kL3ufp7OeLrXL+/TkZinHE93X9O2kO
/HB7dlZOJMAPkDNFhlp0F0vRskbt1p3Toj+AWOWtrtqtM2q+1jtbaAQo4o6VTX1hSrr2cjM3kezP
+0NSb8nwO8s2ZR8pbKiGI7ltaQ8lpROGQ+KQ8VDLNl7ta4lic8vx+fua/Dtp8tkBFY2kQSN7f5ia
0U9KzQerjr/YbcCTP6R+7BLVsNY2CwI9sVDoOrjqvJtpBTHFqOGHKnLYG3EnCDbGVWo9xhmbnyde
z08ZGTMVPcIV1hkDFXQWAM39hyFOmk6t4sBHVA4/NE1q7aE6Thluk8IBscUI3RXH+zN2cb9lGa1f
Kkx97BdaN7f+5NJxqzU9dO4YXwoIjbT5trGdSHFPXC83fBbgZEe0JKKlRPz9fHMMZpJ0NebFqx/a
adMNH6jNw6ZUqehcLzjsICuLlhJxisjPl6ZbXDttOT/Q7oVP8WOhVeEIassEPAn5AdhchRuv2kMD
LFpFURdFL/HluNoBHZyTmfBDncc+sOxPTvrVmD5pdMOqR2OMFeauzzAssoH3H85j5JDk4fE5ze1p
ibHMfMt8XSUxfL3xcbpADBTZL5R/kBm5HE1E9CGfhowfIDwSFu5zW3xeVI+CNU/wcM3qKIfjdSA/
atq2spoY1bJD5XRBBV4+NpxwuAVpqoV3nZh4dgDCiBgRRV5gg66QnhTlKw+038OHcfmMUM7vnOfC
+kq037fNSC7wbgaCP6YAIiG5KidWZ65l7uQweHQJlFOEltF8zr85U/oLTMGdP3r5l6W3VLQu0jS+
WwW5BPp0PBSwcf9fLlWcjaan8WH50MUsGKP9Yr9FqNwsuQoXfWXo/cWAZAA62fBullMcXld6FPwc
fA+ee6sA38S3It3mzvfbk7hmRcDJ0SePOvZV+ZSwOXdSaieiD2xKR2gREYQZkF8wVG2+q5aAkhdi
d0izy8vF08qqYosle26bTwSMD8ip+H1WPmXUfbg9KGm3IhizgPcQiozg30ExUlqjfrCXkdaU7+f8
2dlWy3356vfPo53Ahpgamr2vOE1mozJYrnnxvtGKbe2kJ7R9b2i7KI7u97fbWQD4HztCnB2pApAx
yWDmydOr1pqaZO+ZeWhWW6v4E5nHJP3AECHQHe+OFTrYtSIDp8ahRBR6exalK/X/mUd6AslypPPe
f97Z1eF2ZZqjzzjZ16MDw9DEmrQ3UK6GnFVPC+c/bpuTzsArc2JRz8wtE6+y2G6TfWrYQVakAbG/
xcvutpE1zwCw+r9jkmJF3ZrG3J6HZF+Mre+YT16r2E8ro4DXob6OOrWJU1CKB6IYvaHWiFHUiRV4
4EHPrS/5nWQGYqpgBNc6Ukdg6pKh9FrqxL2pucmeZN8Z/aIKalYWHtR+grcHwEXxNrtcCfidXnd5
xveVXjsbDfDl5wL4vB9eRWnIMwQ7njuqpONXJw7QQqB1iCi9SiszioTuSHA8zJ4eGG4dzN5jHGfB
7fVfOYQAZrPw/qboE0AK+XJoFI1O1RQtWH8z9nvrczF94e3sm+Txtp2ruwmXH6zAEvYtkPbSaKw8
NrLEdtJ9lxK+nd1J33YV80J9tF7xHoZQK15igcUrpSKbGIF0aKC2hQPWAA5D/ITLEWp1PdB84Nne
BEkx0awdMm1brXTfJqN9HMrqn8a2P6R0Ca26eDH6P7fHfb2KoO8A4AdsIYBrXkFZ9NnM3F5Pyr3+
uZ2CrPMjvr1t4XoHX1iQoQxokMitisJCBV6aQ1fXxY8pNQaVo6wOBESjFoSPsJTybdXwiJkxicr9
NG2L31P/D3Xvyx9gE4PxQNxOeLOAaEc+Xofey+qlKaq9xT28i0arAZvDWG1uT5fc2fcfMyKJDV4K
BLBy2GdOBk8b0lR7Pcs+Mt0IJyPelN4XyBQX3HpBs3EYExrOhReOXR7etn61WAYRCR78A61nHFqS
M84jdZeak2XftoP32HKt3XoFbRU5Q3GmXri8ZEX8irObA1RWEcndZdkXbJfMY4iMaIhs6KbOH8ts
Zy2dj8vz9sCuzhGYRDMF9SgUHFaIpZaotXOj0PfOMLGXwiyWPdTReWigbhp6ZsMVzrJqD92FIp4R
omjSRHpe0S68Yct+avIkGCt74xT5i1fxX32uoh+4cn0xtjNb0nR6ZWGazIv1vVYte9dsd0MzHei9
TenIHwszuCJRRQWuS07CQ5+0MRMcRHuwCxn+0nRBNkFts27GH3evFTjAUIm08SwRm+DSPdAETZaZ
zdreNF6W6mvafDS7Hy2PFb4uk52JAbkoKQBkBzQo+gDFGp65oVl3ad2PnbbXS+PgmJO/pMvGW54L
8O1beRPwgRRh00z2S6yx9mGAcOLGHTRVEunq6hE/AzePifgUsypfcdo0l1aW59p+6YmvR5uo3AwJ
8zV2LNLBr2rFTljxFphDqABUmYOgWwp4UptqSFVj1En2xN0ng4E2TBGIKkzIrKRenWi2xXoN8chH
Lf1m0F1rKe7rlYPqfBRXQkV93ttWM2r7LNuOyMaoaCpUQzAufQMlauzZBrM0pCUYTaGQ2mW+oaIZ
Xlt6BDWgUwGkjEBN/NKKpZe5lmsu23fmr9jNAuJ9GrtHoj17aKNxI1uxLmuTBtA+1Ktx4SOzIMWJ
BY8NM/IMth+X74lHsHVVRFfv6SnpaAec7F8TYsRne2rWQHZmcJgAjYD7QnPzCxTnnkZux3stq/KH
dp48P+3KpvHRgPvJ8KLUn/r5hznZoVYhLcDMQ5nQ1l/cXsUWsbamBGMH8A24N+S9Ln9bY/LKiqDr
uc+W59J5WaYcWEFV4mnl4Hdx3os7BiBnRFaXRtIGle521t39jFTD44k9m40CuIuQBt+QJ/nMhqw7
McRlYrVIre6NySX7OZvToBj0OahGLwLq3Mj8fKp+VdyBEqNrjt9KWpebdjKdx4HSKsRr6zsRsm4J
j363CAtD0hI90KOSBnbt8XDI7QFdPa35BJ226qHWjf4xKgYtGNKhAa2+4Qw7DUhxZAqxw0Hmove+
q/fUt7IofrQT3Ku12ST+nA+Nn4JK7KHLKmgmWQlKInby5gyUbKZ+KEJgsWjY1jqIyc0xbHtXC63E
8o0oqIlfMv0wUuq781CiI26K/WrxglzPmo8ph+TrHJWO3zUFNugAyiuojFI/NUjrV8Ss/LyfmpeR
k/zFGJ3xQZ8Sfcc9WoLIwsuDsve0D1qRfKsLByyxpTvl31rQNukgt8jKMIvI3Pnt3Gi7eqm6zWBy
e9OlcfUJFJjg48dT4WsexebOAzwunPukexobljwVJc0+kF7rnjQXaiB6nqCU6OjtPo4dEpChioK5
t/ku0RyoI2TmExsdsNQYTvFkLS1/SD272fW5Xm28uG4/xsjuhK2Z0G2ZoyI5Jx4LEgY6aUTRmM+c
dmGh4SKG9oK5aahZbEe7wMvF0aYQKp1LOE3R+FJ2sfWUmLQKop6kD5MBJdYp7Y3HJaa6D2JC7zHP
Jui+eFYczNU0hVPT2348OfNLNYOVvMU1+cJcdJhP1kh3+qL3J1fTKp9yh+0bh7PtiLzUvgVs0keR
NvGzqqp9rCQk63TN3Vo2+2iyLtu0LG38Bj0MAYl1/fV23HD1DEYeGxlzJJlFTQHxw+XWyyB92iZu
Q/dTYgcxg0ozm3eA578MDIC1LCWqm3vlQIFB7HEkgXGRyhVRQroImqMd3fPE9TNtOVma/gG92n9u
j2vVDLKXwLVY0E2QXwR6NXO8SxjdG1aNShYxvvWG2e1Kw64ebltaPbwEixUwlyjFyqFIZsXJ0IGK
Zo/OrMCJ0ygYSR6SAY/u3vh629ba3Sd64FAKR6bsCh6euHaFSC9iew9IZB9H6bOVpR80A9x4hVvu
0jkNSXYnTuU95LOA2hbIDhRO5dCyypI+HbKO7Y03t/KLze0hrZ7LZ1+XgobG9JZSK/F1WkIwmvPQ
7hWZzBUXx3wBCCM4clGLl1wcPV+Zt9gT25M8e0LBf4c6eVh49icWI2jVEqpwiLUR4S0q8NY2Ygb5
GeM6I1+GosciLfk/PUhLG578xZBshD6ol+PWvGq7nZGu6gdzZPsCHBOdpb84Zeo75Hdtd5tY8xSX
58pecgG9AacWYi5kyqQQaGIF43lJvD0gj6G2dB9Tm28hgaTwBJUZKQzifByyeVi8/eLsEwP12hFA
AFVJbc0ZzscihRpdbo5uP8MIyffl+JhXvjm9VGNotPeBN993zZkhV+pGgSjdMg0uDKFVcnQ+j+WB
5pFfxqa/VH9aW5FGV8ydfNwttNOapJ1hbfBeTY3vOjo/M1xmtzfrqhn0PgFEjkKoKadz2ihDHANm
jf28BCX/lJuhpikeKWvHKfi0RD8r8GRXsMR47CvLXQyMJGJQX2d+VT65JQ8Mcrg9FrHSckCIKo0D
1sn33kYx1rOom9n1UFRO5O0146Ub/ySIs8zkqWEbL0EsqG9StID/bxbF0M8sGqzmPYth0WvrbVVW
gVN9nuy3HnzhY/kQGygmE1V9Y+3GOB+ltHfpiFi2mWGztvIgLYABzL9Q4Hj6Kt+2WR2M6A24PcrV
BUQyDASxgvWUSlmcmXJLj+KY7RGBLQTaj3bsj+w7T379hR0P5S+RhAWdk3RczEMXpShQeXujpeG0
2H5dvQGPtmWdYievnefi9oA3QgcLgMDLZSPakGqmDnaoqtF9w90kvQpueJ2/FCBDXE3oy8MLCBmG
SxMAn2ZmM0x031jmvqitXe7SUz1C8r6yDy2fN4B+ZX7RxjX0ROKdx83ftydzZWOj4CFQiZSia1m+
47V0jGyS5HRPZqf18yEqg3nhY+jW2rK5bWrlBIYpQFMFbx8CTskj07TV+xI5sT3Vvi7TQwTCtTKl
D4nxszcWhS+uDgsHFVruDR3xi7R0o16nbTkbdN/yzneYufVmZzvWfxPTmmD1QqmUYFTysQjgRluV
bvx/pH3ZjuM6EuwXCaB26VWyXS7X4pZr7X4heqnSTknUrq+/wZrBtE3rWtd9MXNmDlCA0tySycyI
SGvvtvW+Jlrn6XpobDojCm8uTx6E3LAVJLcl8IQ28l7IBpxtFd1tUxKbvbnnDi2CUbFbXxuo6sUh
97nzaHadXw5ohZf5UcXXlRWjtuUWmafw8iMnXfEWp6lg3jZc3TK31r3KzHnic9UIqjTs7xBUDhul
KuKVleS9H2Z9OXmIDRvfNApzhV/1MaZq/1CrEDMIu2JYpWPEbvuqLW/jKLO82uXWjWWE7n1UUSQF
za72ob5MIy9WWPUI3of+TaNR67MwH30rtlOk7SbzhmpNtKdoegI1xyZca2XEEQsW3TrMp84Pge07
5Jxat9CCQEdvYnSrsohCzzIL5k9GOz2ESf+L5fgFTmyHux6QSb/GlXhoNUK3vTGkOx3pMR+c9snr
Q+7elBXRH5qudu7jqnsOezLcDAXutNBMnDuH8egmCmkhqFPDXZilDYLfsNfeknA7GZsEMIJCre5M
ZGegv+u0bB3rSofHqWPvShTEtkBsdDcJgU6vWk5kP9rGGOSQvH1GxUW7q0OTrBUFvWwSLSWeMehk
l1uD/cEoBpRyfdpFDK1zs7LOdlWPqbJT131OeYPkzwjwc8ZouYECJfPtrlRv8W9QkUlbyJeXcbvK
9IZ5aa2HHh5zoac7deXZoW55SVONfmc02iqz8Vyw6dT6ODxQZyqSBu3Uqu6zHWzlhtHY8okeO7s8
Ks0HtOswdhXP+kdrQL8RyLna9xXnmU+NRNmmXa++AqwLXLmmD0CKdo76wjJOF1zxzG2GiiN41+CR
grYqVxx70ymNvLbMPY2mNctelPajG8oVTVOv7H+V9VKRWO7+K6K4E4PSla1HpqEooFDsO77n+fdB
/8XoYxxtTT1AutOryeR3S30G55zW8SAlB4moLXRakFn3+bQNuxU3PfNKBsvXsCBGgi5EKBlAL1Iy
ESct1FZMaiP2aVYdHsi0XHBUc4OAkA6Y5mipIFbr9EZLQ02fBmznfaf/Uam+ttFMbbSWpOjVmbtZ
NOlDzQ+jEaJ+p2YGrcWlCm7zPmWmsqFdWWxBfIgAXS1+DW1r3LlU19/QsSLx0ctJ882e8FXGE7aZ
UjTTxQjqIMkb5/pwHD8L3D/A9kBHlkuCZp9q2UAxv6bjFaTzK3hp0Awv3wVzUwzpD4DcoKsgNE1P
x660mZKEwAjuw+qzg+Bxs3Krj8sm5qb32ISUay/LrNEHFybM+xq66fGwhP8S2+DsNgNIAW8JiAWf
Mc76hLZZbGUmCrfFd6unk08L8LZoTF5NXiMiT5baJ83Nmol+QyDegJV0hmsqUzNjQyp2TGV/AgMX
QszGStZ6WixhwYw5bwXaAlAsQjb3HCaDXHIaTZOzD52kWkX91G/arnojbab5JLb/1GOBnttabq+d
qtd9p4JoU8OS1utirQDA1ggfrRbtOVHlSPwpLuINVyflPkagiJqXNqy7MXU3eZ6SW8VBv1C74kjS
J1aBFKYLOa44V2+L0kg8ZCutu9CqrRs3HsL1gEvpNZ6icm0pSrsx0Ic5b8zJC5HlXbXoWLUleHEh
LZoOQZMM+S2SqUICfjDWuFXIpiM2kBWRo+Aa6HAX1wME5bi+5HwXpk+GV1uDhr7XVHX2dm+ukp6+
9V21ii0t9AAYuuEjFCxYXP7DoQKbUxUyR1A1klFHhV5YTR8aMAr55rEsXgGxew4T116wM3eyju1I
rxc3JNXAJtPZ98gKjOj5a0xLou4zDzFIXP4dipTq0NzMiSGT7ezr8lWDXq+JXW48RQjHLjuJ2RP1
144m+SG7GUNmcAwlrF5bS0V08lJ0C/SKrxBadhRHg5EfKJWhjhliT2dfgnJpxiBHWoqnGfVjW8d/
UiiyYLRoqFkZ21SPH5KEeGbRrEazXIhA5geLewGFfUhVyS81pWYj3pu1s++UzFdKQN+SegXt5/Xl
OZ0NPID7xUNJcJ+Q6j117uYQsTRTemdPUrqirNplhel1qrE1Rv07N40/TTJui6m/tad4IQMzN0RE
BYgOBCzzjHbcEKZ3ZZaJ9fQV4hvYmwupl3kLghkPIQ0NwM/TwWm8mHLIIDh7iz2SPsccHlh9Hfv0
K8RB7AHyGIIQIQh0aoPQhnQIbu09p17UbZpwYZZkUsSZAekEm4pbcqcZkausHhPle+60Xj1sTfue
pI8OXbfI9PXutocUe2s+tOXDkDZe2y+822f3yfEwpUNe5YoSDxOGSfJHMiReEjm+YqzT4qfVOj6L
PlR0bIs+L+/OOed1ZNSQTnw6aABb4RbY23mx7zPrtc6W1GnmBwbANsI3vHfPkGNgPBidFiX2PhnS
fQV2oVMCsGAU5d7k9N2Ms594dj81nP5ONGdhVr/wHLK3EZUjkNRFBl8+5ZFNaG2qBeLjVq+I39gZ
ZIsmWt86rdFuraqMfcsJ2UsWj3RfR3iztlODRlikQaKShsxTSuV33UHJBXCUbhWHNNqqnWZvnGno
V9lo5+gSov0cR26hjuy669a1Ei+qCHntLBNwFsD+NykQlR5lOs+9XgP4+vIafuk3nI9RCFWLvhxn
XHwo2QCzFNn2XkvhKNtPq1bYfddb2tbWSnVTJHnqt+Dy+BW6qntjw51NmWsF3tqji/2s5IGNxNhN
HrVd0FfUQgFzspXvJI3NdVK3Su2PNHc9FCroNkR4BEdikR06CPIbFdkGH8BKxQeeodrhkW7cuzmI
eQmYT98obYt1qVT6fWWikJpZY/XqLpHTvy4MefjQ+QQsEb1bkBmSDk7YNGbaZjWSsQz5iMr9xUf1
fQLdPm9Eb94U9UkaEKfZI/URqAoHKE1/dNUp9LRsQhpEf8/Rma7Rk86rjOo+cj6jDq1+FX3pJMwe
NqRTEYcjzj9jSA5JU08cAcg+noq1brZrS99e3gqz7vjIgvgFR3npuDHYaKp4rZA2XuVpvVLyzLPZ
dXT3//hLNA7EpEMD4gzkYUaRAqy3Zu+dsnrW8mIHNcYFE/NO468N+UlU9qoG+XXT3hetsstadCZj
1vThlA24aGm3N9RkPQzKjnVsPUXx98vTOBdvWUfGpceS0RgQQMYh3w9G6IX6u20FBTJrLFxAgi7Z
kZKaUwWcn5phkJXjo22B3Tyin462pMo49zIT9XO83fGGOeuIaNeRkikVc/btazEB/4LaduXpJlst
UU9n9/eRITHco90HdLjVtUDG7yHdrQvO4IKjW/q+FAhE3Kq7uMH339uxEPgX7/Kyz30fTAKId6MW
CxSFFKlRZwK7KS0c8CJp6+Vu89go6T9EnaAtARcDBBZqsNLWUo0h0sMUJ5RBGTU/hO8NWwjJZkeB
FrJwMKKgLEu/KGUURlan28iUa54FGTVPgfT1v0wV6hsE+nYQmZGhe4DE1LjsVRjp2HbSm41rrf5h
McBiBEkWIGIUrE83k5ZGsZZD5WJfhsVGr3/S0FkYw9y5EPGkgM2Ip710b5CKQBusiNx9SLau9gtx
9DpJdwaftmm44M7m/PKRqS9vd3QyolFXUlS5UG0NH1SbeXXrNfrTP0yYaMMs+jAI5cHTCatcUjis
SN29TcZvKLmiUbwd/IMJGxQDFLaE8o+0Jm5tjaFqds4+IkjMcW9a5EXPbt4jC9rpINJksjMe4rFU
5pBU8/4B/QvJTNTmoGsPEKQMT0RT1T7NKfI4SLQM3QePt9pSb6LZXQWhTNA+wA06w6jQUu1VK6cw
UZHETzMX90afkZWaF8TnvNVubC1dklWZ3V8OlECBVQECR/ZcndmETM/wpk7HzuvMu6K7G5zrngrY
URq4y3iZ47gAQS1TxXoaKlahhlqAFsXRW5cunHfpLvzv57Ek6GYGkqKcrtE4d6dRTbXAHkP6iqby
gPQVYA945mgovos62UKsJG21/xgEjlRHbRvZQfllgBauBRIDtRZMxr1dPppLDTOkNfnv90GzB0Ma
nlJW1ePELVmTEy3IACKrImCUPtRkicc+O2tIfYJACije2ZXF7VZTGCL9wC5Nj0zWSqdkY6R7vV7w
YHOGgNEWnhiNTxH1nR7MurPc0Ymx+m2nZn5qpi9ar9UeOo44qFWpS5KB0in6mrxjc2JyjxxmA45x
krfCnPk9cl6yHJIEG9a96O77ZZc2t0qQxEZkpIOdD4r0qSEVrI4UDGk16Np3u/9Bpw2PF0BX81P3
14Tk0yptyIypgwmb38buupxujfpWXZKwELfV0SvovzP214rk/lVWO4B2YcZi15+GTXiHnge9fQMq
hf5Jl9iPs8awqdHGA9mlsyYtZYlqE640LcirZrwlSPs/JaS2VyZFotocXAZ0Q9VbeILYyN9ROizJ
mc/OqehEA9EtUEfkw1s5TkojJ9cCNWwfKp7+GmpaeUMDwYqOLm3G2T1yZEz8mKPNGFZ4c49KBs/H
1/wPS7bFUoJ8zheBMg/2Km5WyFFI2z03s6lwhW/tzEMcP1pLDNz5Efz9vjSCLMUrLSeJFoDK6tXa
H862o/v8DyfpaAxSdJ6PyVS7HWzU6CXiD+b0hp2vQU2le/v/MySl67o2bBPVwnlCbHpjRbZnKEjM
LKlCLC2JFB2iVW4ylAaswL9DUa+2t5RdqxEtrlQh1GML2Tu8CuQp60a97EBVwsZahQ/I0PKHoV39
w2wd2ZBmy4acr6K4Jhyc9SMaNo26bbvPfzABDrRQHMF/5DdN5rIQTY4wVVq2Y/R7gTwz6ZeELGa3
8JERyYuWjZapjU4xDpQYuQsNgTXSUP7lkcwu+pERyYkmbRXnugkjmvLNTnboi3ft9wUnEi5TBwAX
oDppMWhNumToATmogePhP3uyFHScDwDIJWT7kO3HXYZmzKeuaiIoaWSKqgfD3VRaHkMW8/oRgEEF
5AaiTaR+pGNB1XHgSmoagZmQtTOkfrSkI3Hu2vEyRoAOnjHymYAeng6hGgaQKwdiBHo5hvdhr75A
ejFa91lxcBGwXx7OeZwBgRnAT4A+FBBsWbQspGi6kbY5EFPNakq/8wmOBFSgH7q+cAznFgYnGTbQ
Ks84A3vVfIzQsLAxAvowWDvKbi+PY/7zeHWgDIMXrVxkGhoN8IFkMgKS3uHFH9dP//B98RYHwgSr
LyPvOYPQF/D1RlCPftbdNNrCy/L8dGNeoDwtKKAEzd+kMCwCFNlJ3MgMKttPsi0SyOn1dyxMAO6M
9wVeyWc1fBQR3bJC05hAzQf1uYzd/ocyRMbChpLLm4jDwB7Bsw8nBP+LLPfp9nUZUqNNM6qBAqpf
03IP8hs/B8hed/QVyCsPVKsbHu/qAcjrGAjyP1m7AFmZ2QsQ5hWoQrw6BMHk9BeoHbjKADuRYEMN
clNA0uryXpg5oMffl6v5UzGFLdEiNRjVcRPW9XqALLbGlTVdAonNjcSxoWkARwA9K7mzvFlOXCkY
7i6jHtePbTWsL49k5vtC0hbXLwBHIJVId4pqsKSI0dA3UJzvXdBW1x8aoIGhDwKajwNNHGkhWpvk
oGHoAJhFICe+GtdHXEjB/P2+TDQGhp/ZFnf0oI8+xwI6ZoXnDguLPTdFuFCQScQrWQVH+3QzcZPF
kan2epDiTMY/apAML6/B+cmHzgL6USG5AL9yxqsnzQBp+DLpAtTJIEpVxMC/ri6bOB8DTFg4+yry
rpCUkMKsMKJZVxpRH2TJC40Sv24WAqDzEwEDmCFAeYGTPxODsVszMoC07AIdDURxSflVsaoV9BRZ
SB4v2RF/P3qIlGbeqOkAO0CcelxZ6RCKoOY2V4aFW352UaDcADQX6iBniveNqoESWWhdYOjQAGjI
7661Pd2Kfl9emCUzYuGOxqOlQzqaidoFrDE2Ok9vs7L45ejZz8tm5qYN1VFXA7wTMtlyslplePtP
ZdsGSRLYeuwVqIIm5riqebew00T8dvoIx1MQwRHCebgrnPnTAZmCDtnYehOY1g0zv3Xu1gobz0mf
+/DnmLxfHtbc7EGyBq9FIBRFweLUWG02qenYShNU0zaygyzd6kvNQGZNoBoiMiTQZpAJcMg2ahlk
b9sgSgyvJIdMVTxnSfNl3giI6Wg8Ar06mZVRt3GRogbQBEgsGUCnqZ7pLKzLnAlLJC+R7MMVf5bq
j5QuUgzs56x8biBnACUUI1m4dud2GUglcMkWJDbP8qMJb9UMYP8e3jjd2aXx6Bbmpuz4qjSdhWhP
bCN5m4kMtgnWBSSoZIcWA/CK1Ew2BM7UenaOPmJrIK5Wev+c8KUqydzUHdsSW/7ojFLuNr0V5UNg
9C+O88qLEMSV58s7eX7qxCZD4vccpMGjFMSHClMXDj/UeDMku3LynaWuuUtWxN+PRmKqIVOTBlYM
ZbhRgceO0KrV1h5JvQBxE27rbHmwz3T03EDcIj/r+7B1I67XQ+ACRT8hL5WNC7fy7KIcWZAWxRxK
N01cPgRc/z0UO5rcVma9cDHPRLIGIM/o/Sv0olFIlOaLUQBFspHByPAWja+5tptSa22AvjSGQKKi
VUn+HoLhoGg7rt3zdqmSInOpEErjBwDyjb4ZUL+HgNHpgjkhGlh0ttYHtVW+d5C/S5j6lJbVfnL0
tT5Z/ljpd6bIMFrqsJks/v3ytvy//ACUzNHdHJVIOTlcQhEL0grYMQ4/MO1TBQCI55tKuSXtm5Os
23LbqPeGfnWqXQz7r1UpKmUjBHdzC1aBefQqBEbVaox/heaCE5k7DsdmpMiuSjJIMYxWH1TOu8W+
l8WmTHe9vbk8h3Nn4diK+PvRodPGwoyIsOKiW2NUxl60gA6c84Uoo4P+AB4rsJzSlcvzqQiTsccm
4Unpk6FehVN2g5Y065iE3xU7fLs8oLkrHmSLr3sEcE4586zDT40RnfqAVqmnVbeo63ntgKZA2kpL
XS8r1pftzU4gQOegLIK8A2j96QS6uZ44ehgOQfme0BfDWgjBxBtE9lVQmPzf56VdkMVUc7oCnyfl
N9ZGKztcRbbmoaQEbRFgILoVURYo7+cbT9BJ8ODC8QZsX3516TyKkb4Ni8AoXtxe84xkHYe6X8av
186cSIeAFiO6W6HQJ209BQorbWeoLCg81K19F/9cNnC+9fBx1MK+pG4gPyn5pynS2JBMIwuijauu
rU93RD1snd1ctnLu64UVpHaQ5sJ/5ee8omfRFHewkkJ8xoNMopctLMj5FjuxID/oC2hCmGjoxwLV
2WQhQuOFeZr9PiSBkQ5BmRL4t9MtHNV63ZbuhHlKDrmvh8HlCZpdBtyzgJsAjnbWk3nKzamP9B6f
t0cvj1Uv7b4rygptJgq8kS7bmlsMHdgHDT0sIEEsn/4BjXl1M0pZoPRPNl4TbA3x4csmzh0M+EYo
1UDhAmVpULpOZ4t30OGMur4ISAwNkHZXT++mXeIR0a5jtlFIseCh56bvyJ6cRUisdiiHrC6CCmxX
aI54hRk/GTkEsggUq0KWLwUWc3MIYXIk44QXQCfa0wE2VuKazCAsSEgMEfQEYRI4XZm7MK65XScy
YKIJAoRnDclxGugVnLexjeM/Me8WzNaFdZodBt4TiMIFEEp+UyjdmDt5r7DA0RzP7e0PlSXMG2g/
LhiaCcSQTRQAfhBZ8C+yagc0MeECoqTAFZd5DbproMnaNHrEGta6srWs2zp/nloVP6LwtGGfLQm7
zO2QY/tytGnEbcsm2LfS8ic31PucgoQNjOsm5OybwZa6h8/NLCrL6EEpUGzQLDvdIFpCE6cewzqA
ni6zOYKscVtdKcyK4BIRw5ERMeijwGRqU/BNBhhhZKVUHj1cPsUzu0+wxYABQp9Ugfg9/Xw96kBL
NzkPTHDt1saSH5r9PD6uiaSWEDI8/Xzkor0bZWMZEDjsunsrFkLf2e8LXUaUEiA97EqHhys0GRKO
79PyNb8hycvl2ZlZYaRFcf2jGSE2tpy6oFS1wzZPysBto41F+BoiAt2SY5sbAy4E6NGLThJgCZ7O
EejudYVkWRkk4c+mi71muP7eFDfO/wxIa0y62uwQPZWBZr1VxqerPl2eJbHPT2MzUZX6+31pkZO6
Q1/Opi+DMadAdd0MdOWad6R8v2xm5nhDDRMoJciMI/8qg8eKPu+KZjKLICdQrRu4Aeo3iwKUF99o
57wrYbNwNmZX39EdwMigroRn7OnCWI5RZI2jFgGau4xIWaPUU4X2neLyJVLq3BZAxRWJK9GtFTjS
U0tjUVYJG7QqAI9+fGb9gmee+zxI0ZroIIGEi1wVc2maQd4DpyQs1XI3jDl07dsoXV9enyUrkjtk
0dhRJ8Y2K4iyS3vjoWyX8CEzJsBOQykEUSzErojkDA2LqlEXgh5Bfgz1bmBXJ0RQOzj6vLQMUwUH
AzhvE7TWKvo2kZurJwjixtDdVIGEOy96g9+EtE6Fz4c/jPa7jj65l78/s19xhyMUg1gHkHayM0xK
R6miMWsDAswrQc0eEon2En5rbgnQpQPd0eASUQGXyt52TJQO4hBtkJuln65pvETunPEmqN8il4/M
gshNS4tQgEQctSZtgtG6G8pdPNxBOLMxVtfPFXA3yOaC7eigenB64tymrgTlqQ1GyASE7KPWPjTl
H441Fvt/RhzJs3cAtBRWh7mqzffKb9nC5Tez3tCRwpuYfAnFfgmQHoUGg15EvCVqHSj0JtF8Pi08
WJa+L/5+9H21JE5emPh+CaFM9xmE8alccLEzPh2PesjyACFnWWfLoEWI3wcnbYIaK8zVcWVo7zU7
DOwQtm+XV3xm47qiUTvQp5AAOst2kpqr7cBKHryrbpCNC3N1/nWADSDEA6wMcAFnKbi2ds1Gi4kR
cJAAtrRZYODMfB7hGa4gaJRBgVruZKROUJGM2KDDg4ce54m31Ltz1gCuBmgIoiveWQWlJYo9oNYE
gEn4seuiP9fOvYWKIz4O0jZIDDKePeuqRlWTzgzGh6x+pOVCADLz4wVOCZQ6PHXxhpI2qqFndg/B
Cy1wM20D0fhX1TaurpqA2oHXro5IEEleOX2XMLRQMZgK1CD3ItPn7ory7aJw5PmJw/tPdB4BPhEw
E5lCPMZRQ/K2VwMHekSZtU5ssmHWEr/v3MPCCi5QTJXgxcgNcEAeHByqVBpALL1X2LfKuC7HgFzb
GB4RIRARwomDyoDIVvJ+RWjZoxtOWlCobEtMvASnMHtEjpV4uROvr95hQv4EuTohigoluFNf5Thh
lEH+XQlsj/G3iL5e/vzMwqBXD9jxeNWi7+VXBv7IFcZ95FRqVToBlFdf2pTCiO65qvJy2czMRj4x
o52OIs5MA42jKicA7dVTJw+tEa82AOotGCUqShXn5IjWaqA1qOIgGvy3hkblC79fzPLpSwAnBKA+
MOw1XKxyoEn1RLMYFG+DPPsdNpvynRT3g7Yh0yYePq8fCfqwIKAiqB6fVZVVp67jtNKBxFqTcJf0
2+s/b4KtAGjiV8ZeCnMmU4+mjihWwDQvQf1kKVs6s9JwtH+/L+VknZgkI1FjO1CfOE2hIr8kVDRz
yBHWIHkFDBlQMV9k7KMd27k12iWig0fAII3fF42XRolXga6kZNdPFcBbiGlBFESeXFbjSFIlr0co
mwX1Lum+0XGhzDQzUyefl2aq06okViDhF0BvlnoJ969e6JPPS0eu1GNO8gGfjyH5EvnxkirrjOdA
lxaABtCHEOAbucgKAU5zSsJkCtC1s7W+GemPIbneOYGOhKwyIn+R5Bc/4WipR6WEoFbBATlOHK+2
K98ed8awsAyz48CbAtGmChiUHDBHBkknK0vUoIEcDmR6Bgj52d3z5cWYNWJb6KUIoQ5RFDkdSalD
hgz9WEhQ5ugA+EE75ptLsMN5Gy4Qh4C0CcjeqY02QcsXFPsAmNd2IRQyzGnfa0u9NWZOn8hTQCML
pZBzcuuQVzShaUICwj4L7Z5Gt1QB4url8nTNHI0TK+JXHC08GW2DF1VEAt38KMi3lG4uf3/GnQP2
Dy0ZQdUTSf7T70dZAnB4xghA1AcjeVXqWxfSTGh60ZiVx5b4R3Ojge4GEiAC5HhWRu/D1LUhkEAC
2qEPT+++je3SJp6plItkKoDtaDiMSrlcpKIdyrtVzkmgkfEX77U1+vxEwD6U2wxF7Mistg40p6zC
Wmtgp3HcZle/0S2QGIDvA2wc8aRci6v6MSGK4aKDp/Jijg96dJt1t5dXbW4eUU1Aul/I0GPtTlet
iWmpsFCbAuj+3+td80jdbuEtNbe9AYIW+SREkmcwa5WqVsgzYaL6peW6V7rM60cTJdLrw24huIsX
CVYNzDfpmd5gFcyy6uH8STF5JbMNj4zDyor12C/L4fXyzM24BtESUjxTkBc4a2MH8Sq8MioLNxmk
2cwOCZT4icZLHY3O37yAABxZkW4cp0DfHY7+ZUGumA95AYo1a2HtpxI3N9ZSt4XzIX2F3kB9gsKD
NK3k7RrOQx4P0RQkbYlKObpbGPlaU96vnThYgU4xYKuQ0T7DrNPIQhEL6p6BSpXQc6Pp29Qzy1OK
JYK6rLchsjXHls5qwCQeS7D1YEnVvDx/ovabm3+a8XNdQ2m6BZ8v+n9IU5zvd9A8dICg4dJnela0
qUKMrNfGoM+8Nl1XaDSUou/2Qigyt1aCuyBcLd4Y8iOfatYA7tuAUxVzYLFGPPS/ucnvy0t17h0w
lCMjkncw26oueT5OgdKS3cT7e1OvV5dNzI5DXK5I6AA2ITvZuE/ayarNMbDdm3zaK+O+7W4um5gZ
heiMBfaNCcA06vWnPm6C2qVaJ3Vx2Dvc8PAQWXDTc98X+s2CSCJeF9IsuTUkjFU3Kg4mZZ6jpt71
/CQUlVUgSXG/Cpa/5Ng0biY5XsHs0GZoEriJXq6fn6PPy1nalFbwpjY+H2kv4bSxoud/+D7IzYDk
iFtAhirHaJ+rJg5akE9ND8El1SsWIORzCyCavgn+FtJptjw/YZ5BRD7PD6lX0/eiuPodDIAHWuS5
yD0iYScXxScCIX50D60OGjN88MMJW+IznsdOsIB2oehZh0101u2VGYPaqJBrPpitHxGvcO8SFVL4
9ywBDHbhljyfLNgC7k+UdiB3JBMb9S7uy4I0HLhntAK6Q//Lq48DWAMEWjBfCmX4/9PjpkWA+kWT
WR0iCDjnFgRClxDc55eisAC8ldBNF8mvUwtto7CJ5FN1WNXuowtR0Na3vMXeBHMThSQqgiKAXpFm
k451Tuy4Dnu3PBg5WVG0qcKlce3BwDiOLIhtcRSSD06GKs8AC1nL/D4mq34Jbnp+F8ECCC7Q4BV5
Zk2M8ciCm9tmWrikPFTpLi8ASdvW7a7p11ePA2UFpAi/eh6C63ZqJRyBZZ1wzA91U25Ux2Pm0uNi
Zi2AmYCOO4AvAmgnrYUdJdHghk510OMXVnyrr46C0WwTHaZctD1G4lz24AotJjWL4/ww0m8DtE2u
d1D4PmqQNpYbKcfzp2rT2G5Gs0MTVStq6l6jbC8vwcxCo7km8iqA1ImVkA6dasaTNTZWdmiNTak8
WHznQpx9qRPEjBWBXTFx7gROzBWX+dF2opYK4c2+YwfFS/nHR+r+XnIesxY0GADlALQjGbhltWVR
kXLASui70vkZxc/g+INyuDBdMw5X5D8EBtEB/khGskBg2R7MBleeYqb3CQR8ld5YVY27GQhI2F5V
v19enpn9e2JPmrgMvQY69Flihy4a15bRrMkSEUB84TSbCgQfDjoya8hCgnV6ujQdSaYhHWx2oNXG
QTcDw4Hw3831oxBEXCiGQRUVm+DURlioEWNULQ7t+EPTPqYlovfcGIDMceGuoG2MnMvp99XMttvM
0djBftIbz+V3cbZQeZu1AFeITCdCGrS+PbWQJf001Oi6fRDcHyeOfRc9tqZkqZY7t4uFx/2vGV2a
qCoFm4qbMFPka4N9U5InEIDUhRfA3J5C7R7VddTxkXiWjEB5vXTyJmWHyv3In9olJtbs51EewxsN
Zx631OlU8ayzgXEg2FAuIpI+W2dJtnD/zTzQgEAA3x5bVzzb5Voc0SrFqROVHRyieGq7NR26CsuP
JEnWuTJ6Eao/fUm8crhSRxsvQyASkM6DD5jTSXKyiPF6MvNDOX3o7otavWrj5+XDMhOkwN8jmANs
AChHmb2OvnttmKPXHhprueheof+ww/RmMtkfp9I8N7xezwVi/jiXhNiiJ4TsOI0GD5y6pvmhA5tV
L9E5rlLXuruw5+bOj6CDiXQRUshy8FgkEZqgVbBSdfeOfdMNK22JHz13dmzRkFoDSg/7QgruhhB9
A2w0vzq0+R2QHeu4yr26f6z7JXDKzAIhT4Q3uor954Kle7rBe81gQDuO0aHJh/eOqSuEghCuVzyr
6dZDb79dvR+QRgTwEyEGXu2yXJ5bNfpYpyw7uHlAsN+Sl1LTvRH/EPp82dTM0QUGGWpt8A1oN392
uw05AuTORDBgv1lep11/mYEqAg0wcIgQBcibgI4T5Q2W5ZA9x63fLvUhm8m7CmlElKLwdUFiF5vw
KMoIiwkrwxEWJ9av0PbzIblxGrQHg0w2uQndDa2TdcEeqbbUjWxm650YFn8/Mswtu55snZaHQekf
Gqtf2YN+X+T0FhItCwdJ7lQuPBBsoV+3IHAjtJUCNlJEGSSYEJnr0BkLk0dHezC6h6T8nrfu2nJ+
Wu6zHqN3jNX47dIRm4l+kIol2Bvw6+hrIR0xMDpDlVtOeSgh1M7vXP0eNIy1Pd7QCg2vlrpcyV1Q
/jNUAT4CqhyFGjkvyyt3KMOhxzNn+oYihF9COJqMaF2b5n5mfljh1qjWNXgOGuS9yuqbq68L9/vl
I/GFuZDiI+RR4fBFMh3dsKTYIi4rOzW0nh+6SdmrFLsWFaoVjeKNFurPeq5t2lp/R2kM/NPcy6Gb
2Sn1JsSDIB+bHGlXtkIHMogm6cXPyz/tzA/hiSwYz2I1wEqWBSjD3OmiiZLqqR/2QMZ4o7rhfG1E
N+TabuFfBnAnQVca5xf5KuE4jja4PpR9C7nG8knPc/+mDJdarM8NBW8cUcZCXvdMM8AalVGLnAbf
V71CG1cD46v6d139jIpflyftzMWJqSJ4r6FLL0RIbcl5Z2nS6AP6OjxZ/jSs82hz+fNnJwTPNQP5
KgECg3yjnMMwmTaqE7e6J1P/TNlTPNwQftMrB2pCf8hYuBlmxgKBSPQzQCCEcqYM5NFapee6VfAn
xrcK2anfLo9l7vN4OBvOl0joWRWpzlPaGVnEn7j+Ga519nn951E6AqYKdSq0ZJCcpsjdO6ml8SeQ
tX83SwHH3I8//rrYcUc7tmxzq7VjnT9V+U/f0hcye2fhDPIJx1+XYlwjacLOcPDbfyTjQfnRt6/X
zw3yR3A4UE0Fkka6yZS6zzoUqqqnjH1vWO23qnH1RhU0ZrwCkFhFklj2rQXkZBQ1xuJG7sMwIGy2
7nvjj27fjdNWqa9+1yBKwqUMPBhemUiTSJeWYuBiRO8d/tRHSLjljZ+zjWm/0CU25fmqww6gcwBC
GKJPsWQHWBe36MKWP6nxuojX/bX5YjGMo88L80ebaiAkq1mGz7f1fVyiTcL28rKfu0F83wJXHrIZ
aFsuF1VLw/0/nH1ZU6Q+vPYnogoSCOEW6E1b27FbHb1JjTMOS1gCBAJ8+vP0/N8674jWdHkuvJQ0
IctveZYc1nx4vq15PNYJDCLKyHHKyObwzqP89O/hPq5igHYQQaA8jUFRNXn/OkXQaT+Bc8MRuMbQ
MW+J/8jMBb3PT77IWRQToT8cGaCGt9iHZk7gy1jm49H4JvbqNiZfPgTRIkYwjinD8z/wJxLRFSnL
eoOFHHbpTWp9/flnT5D/0haIZSxeAFPXTNyW3lGvu0ABL/dlDNXZHwyIGux2BlucJeNkLmUxET/1
joF88fJjVq6pvb7EafjkU2PvYaMjJwdDahm5Aeo+Ib7J3GN3T+kY665cpV/WC8SL/D3Goq4waF9j
tWGMLCNxZh4beqnu/fF2xQgAFKIrd67pLlM8t+57UFoxgkrjkt7iYlkX1Zs97c7WMPYliMMnc4Zs
C4QmMMvOOnWLQ9juhxqwFEqOfLa30o6hUGbpi86niCWxzd5FmADjAtp2plNAsO6DYmTT9rMwgtEj
Ot+PRAXqpkrsYjtmbp4AjUbu4R7aHHpGSpiw+HTTkgmaqAZkrhBW7GMZBaM9kSgPWLMZvbLYN1q/
dtx/tSWwbMorAr1yysT/MTtp9jCzGsQNP0XrK3KpEDvX0J/MBc0FeCK6a2TlZ2EQjHmct5Zamb6y
NrA+He/TsYcB6xSwHy4SyCbsC99aa0c5YIEkv1WTrns/h2BVBkhD01gwtaFOGw2Jf/Z8G51dJvLX
3JLpWmnWhoErizV10uZNjk6/HyEJeF1xjeJjS7KXtALpIEyniWCdapyHBXxn5xbk5qhJvZcWvm5o
D/nZ97bRDEarSX10uHksTFfHsz/LpzLw67jPnGGN16dweKnGaHDEvM0KuJLy3pErJSxcdVo+QDwk
2XeTZa9ob73Ok8vbcNAzgQdFwsvf1jSmYc+GbOVKxW7V5DwIY8uHFsK/W0e1JOJe7xewlJ2ZE6cg
9dBVH+ZO89RLHXw36GR1K17m9sZR/Q/ZDE9OUI2hAwPfax5g0sMqsJOo1Wp8zlXt4+PU3gwSZlk+
wKkNOQ+xArGbKO2ikuTunZ8Zt4YzHUxh46qi/JvbE4POQFpGoimBTpBOm9z5tJ5+ZvbwptqkWzeq
e6lm1MPClFqJE7p2im5CMfBHo4rHseNPZJ5hMAnalv1N+1KFQOFB2tqaktieK67O5snQ8GPBWLdR
b1nVL8aBxSkSkURDJ6r7DLWZrRu0J+DLXzxn/JZUeUpi042rrLPftGPaUNRshEv4bHTc8d6rbzqr
ho18W/0ujOuLNQD8oPV3g3di2dD0kVBgf8eOphBQTQbe8YiPU3YERuJ7xXSF+8RiI0oh5l622YvT
+N+mXKsutPLqu3HUzzFtrLCRqQu/IqhtGC8xMHbN/DBTKV93irW7wOoZXWWZqlaFytMytsEvu9aw
UWlCRRtoTCRUhXYmhhVjebapc1jlQGJexXDHUL+VHNVOyvKhmMYktGvprmA0+NR3Fn1kFal309T9
apjuhpCppLpSxWRFvYY7ekJnP7Z82vFtmc3Or8GDOnXdtiO8g3u9ItDybb/ZWkI/rYFIU2l6A4FE
WSOuybK4SJCEom/zWDoAv2+hgZqkoHXL3j0IG0iCuWtnWCBreCYKKqNxgCWFX2S/Wd5Usd/lGKHm
XgH1oqYq1kAQzFhKHgmJsff5RGHf605u0+y6qXRDSLo5EctNA9OXBkphRQ2ReAcSWzaIIjA8cnRs
T/IbSSECot3xFbKxzYYVZRIZ4XpRQBpK1iZFfyvqJv6LzlZX7o1sbyQ07W8qU8GbQ9TtAynL/ZRb
3wq/VtZmHlQF3wPXhoi/yE5iLJ4dnuPgMZnnzjDLM98V1JjMVcuzfO8NLY61Hr5UDlyq6GM3Ekwd
ajLuQVEbrCIZSPNQ2WVidtqzkq3xVHKcoJJggRLUK4RbHpyFrYRu+CySXaPLKlvl8KEWG6zUg2zt
jRYwNOyJ/O7b4LXjKmxjhh8Qdb6qo1RafR8mCcluCB/Tu3YUMjbDMDSryTPXBsaIMFrOlK3iahz5
T4LLcj2mwv4p2nVfrAcgtFe2MFj/YGIfxtwlAtgclkC31ua3LQxAsljWXvsET8rphIbgK5Sf7etS
D3dVgY9hOa79HeAkbkIn69IokH6ThMoF3zdNYSE8m2KMCuB/9onHi3Xh2eOPHkZjGzrw8sG2xoe5
yp9BoFE7ThpvTwpG97ypizV2sxUN3iBCoLJ0mFt2FqNCKkDmrqaz4+y0t6SwqmvKhmEMi3J+hVpQ
bm0oCtnkV9P5HOJ52iWxNPAJ63HYh0XqshjNQjfuWdMAhgSnTjsqWB2ExrhBSHnxc2ioiYqz53dS
geWxG1XqlDfyrKux70tAcib0qbu4LSy3hgy5lwaruoS0gSY27iHCDO7rEYJwmYLqerel/fRcTwWP
WQkCtCJzeZ3M7b4zqQ71UACI5xSvAU9xRqr0oP2ZxN3Q0pXnQXTfNjhYPTO4Yecq6xn3xu/JzTKY
qNV1H3MytZjhAYFeWPW2Unh1kTkbH9efjOeiGOVmmqoSyzSFU487a5pGus+KMK0CcBC9+sGeGqVC
n6OgRrUYY+BGtrlvRXMBnqtTVVCCxE+0aYlVVRi6qS1KVllKeJT1PL+hoyzDoi82yhOhcPBd9IAf
hpu6PwKMbN+RNqkiEHSxR92hgYZGDm3msCl09QhR0WKtJpusvAy2jGYQ3ZGNI8QOhWq+GbS/txQK
4HvgJJNNMc5pyLX5PWEqI1y4KuJohN0xkPw35+phXAbUrKhrhh4fQZjnpoCMme3kdwCqiFVl5foZ
x6B5LuQ0xTih6yuYzHf3XJU1zgbfbSLhG3lLimn+Duv1mt5YvWNeIExMwrltaQQEJfabdsRz25Y/
nY55a4YzIYRHG4mGkYhIWb3csQ7TEfj9L5fqe9s4iK3cBsgPix+5yuma9ylro2xEt5uiNYH6DBNb
h7ZdLFRaR5CVzCJXBGQ/pXCxS1jV7XAKV2GV83ols9Y/4Sprbg3cya88CV0NSbA7elL7eVQi69oY
6fbwf5fmOghgVs7TEYaa0tZzWPGquQHP2H2mQ/6kCU8fjc7r0Bt5c13gDAkJvD7XVYe4SfkNds6I
YO6Oz02gVtYw0jDJafWr07Yf47fiPu+6Am52wv6VFGjtxYOyT64e4dxosUHqw+A66c+OIJIZaHvV
BuSbdstsDyXIAL3MJpjlxoEvQxvNdbuHie+9ZEZiKTtFyLz2OeH6TuVNvbXgZxfBjmiDcI17I+Qw
x3Weik3b9cNOMsuNHWtkOyil6QgY5CZs7YEM66yGSBlcfs+wJNzYdCq7iFSgicMH+DaZabISbtqu
RssZ8B9dHCQ/2s4vo76x2hWWCNReGI0zpfJwDPi8wW37m07Oq1FmDfWECpBx1PtlsHFzHjfC+5XQ
yg5nKYC8B28v9NsMxI68RFkuS8MgN3gJpnSE1G6+UUN2VCZ9A+OxWI9Kduh8dE9UNllUEPY8T152
JbV3MJRAEoqr32Vd8ds8sXtYHSt7n3HRn2YuxMYpKvD4LZM/VImuV6Wwp22imAlWk1vY+Q20+pvQ
KoPk2saUQxIV7GPumzqISdt7OqS1hchLAvG/CswEqCnHbeZVfY3YzYKnSYer8ruacNWFdkPTowvB
2Cmysob+6I3fPhPZvUB59YdJmIjKOe0QteWwDDEnMdXjfdNqBH0pjpe93elBxYVkhR3luRnbiONC
+jXymW8gPj38QMTQxqjaeGHpZmiY5LptVmliNStPFNMqkCS/Bo+9PZDS2HedZtm6YcrDR2Dws4SB
NzwSFWwkH6RWQO4J0hX+Xvd+TcLEHeY5TnyLrC1i/xapHg4FqR5axsoVjl3kC3bWbJ2KCUie1MAF
DVaZ/Mi6SiNAbVmL2emCdFPjOIoMmv8vrtXW18gZoNU1W+lo9pVbNuRUKFZVW6h2ZmrNENhCrFvk
a1k0MpZZekJj7VctEeLVXh7BgXDCedcjmQjm30EwaBzhHs4aH79e4vOvSsklLNcp38+KwHAvB955
wm4+ajYjfK8b/ZIRT+Ox+q5wmgBhva+R/0x9VHVN6a7qooSsXJU6J/Smud44U57liPmqIbGuZQDd
3AI3t0V6RKboGui+aRAvztU6MTZoML3Fngd8oGdRBF5y42mUlH0AzbZ2NtbuTg3OLTqWA/QHB1pH
pdvb2yL3aL9KeYv6TjKhUQKgtnvbsIyDhVT8JLmHWBYSe7dOkBnEgia9GhIAaUIHhahHmM0nu4yK
xMSKQJvCqhj0kAD6r6+CpsRxowqZPo0MXmSWX2AeAMCBZJaqwTZwaL0CzecH82ZpA3eO+Ncd+R0c
C1XYtWkDOOScRTLJT7YzZVHeVsfS1g81qvdXbqAQ3iWzxv3Ou0ikZXmo7bKKRvQPnypW3c0qRSBm
937EephvAUKb7hzcF5vMUXwD6QaCzUx5DBBydQXZQru9B4eFhNwVTXWTmLQpb6FNca+Z/QKfoK7f
i0S7/JuwbYgKzXAyD0VT/Cy9/mTT4oE0rYf16g5Pqe2pB150jgotMs1Pyu3H26Fp97xMWIyLUmLV
B/xlyOYnl79WaYU7UFk2nEI96yWvcvg3A9Ygw8xvSLrOfFPeC6i/PLEEv96ta/91mHse9i79BnFm
bzVN6rHO+yyqcuyLkndv3cAT7LL6yTVjFTkzUsF0bGq4pFvepmFFFXUU1JZ+DOwT4t6HlLvZExTK
/R/Q6kqvZs9pcIF2fhEWo6hvRU3GPqoLJLAwJWerAn36fQ+NJXsNU1BxDxu1oIphQlCp7ez2913F
pNln8qw+WTDkdGkAqlZvxJszTG9S99dDk0PwmZU/Jn8+1qhaSORLaihv+pT/pKJyw7IBbHLVpD2u
I2M7PSTpOKA03K+g58ah8IQ2ra7xwaGuTnaBhmFtS9xm59X2qz16r27Q51Fd4YD0SvuVdOAeEhxF
cGDDZKDLVKLfO6aYs0boxxlQlGjijsAOKobfjTtbIVwmk2hq/RkJUJsme10N/ZWicMUNpVF7MScW
OHoe0CQ5GTwnlgl7GhXg8k423Y0F82Nk9sj0TJbjYAlOrS2eLJVZoe8V7mbOChVNMy22s+EpHGfh
nzhnWfONmWpACq/OpAKRty8gm+sY9qcwc5IKB3Y61bcjp3gHA46dnIvhZJm5+CFhnvUdHL9q2EJr
qj3kQBWHBFfPEBnfPc5QiHpooEiw9U2bwak3teUeEmLeg5IJTOkG1mog02BMFCJepM8KsLbdTEbT
x6K2/GZd1SXbDH2z9lRlPyEfNnEJrNPtAFXMVVfWHRD21PlR1LqftgMMG0PkTkDyJTgpcAsGYaDt
Jup4MG/UyL9j6kWIeAQ0CY5AdZrtU124ZiszJP/+sEUiuA4yHVzZrW9gcCCy/lZr2cIst+7nVe9l
5CrreBuhpdzGrtGPqI7SLbPIc5A2YzjWwQNMaRNYbXkhS729yO2jERoBuEx++p16RkjmwwmVBjvT
Iv8L0JEffWmOKkm1XrWtXUStbVo4ndt2FTdUZHHLkc/oSbz6kKqKPKuANp9bbMuCbEnDtrU1lW2E
ELkJfTavGgRWASu2tP3O6VazLnQm742MSbvuGuVc0zQF+hBV1zcPhY8fqa+Rfld20sesOEvGFtUB
qeYj6RK5gpNyiYizy9cm8LsQSlzF3jWook6N/TxZmbouS98vYyPUD8eazQbnarZt05ndCtc130yb
CKSUUJOx/fxU6vlnntTeZoA89RR2NM33OYTbHvK5r38UnTeeeBE8VJZdpEBOMRTcimyIJbZFJLUT
7JrCKuMcYkR1KHCv/BS4RB6AuBic7ZznPxUihOtkpPZNlrAmHs04hDbOmOuZK3LQTumiVFNadji4
AlK03PoeEHPnzrOzaSvXrOpcZ3tDoJkrwLYKs776zVPrrfVqNwx4fvQlNLwUIuUY7OVXISqoiArA
hcSc+bvEKxm7GqHR9ejOKHd1qOXsemRdYVK7D2PfMhkPSct55CWOPrhtPkMOwFOIBwIrRfW09MPe
GRS0wXP1kFUJxkz9pyEgQzwU3Lk3hqq3rG/gGiJwgoIbP8/fFa6FjaZIbdcjUsFvLSPIHxlT6mdH
JeRBu+a+dTSB6C4EeiOdp0ZHDqlOlWTjFW5bNPBYA71SFDDXNv5QbWpQklGvYyJxOLHB9N/6jjTf
oRYzQ9uwLVdJawW3pd8n63yu3mSLdDEHqdAPW1GOKBsGLygK5FGiy+5pBqrrwEaSJBHnsIYPe4Qv
V4w0mQ3jEOGvjZhMZPc5ZOUJf5y6NnsLUAG9g5TSE1BHbDuTiUaoCM84UNLJXc2CPTko4RUzDloG
FXfI6aXyZ98SHU1B3hUoKwx5FhtlTfeSdvLNP2MOMmFwKAYJfdFIPq+tmTe/RH9eBrZ7h9/dxWMr
JkTdKJjFJOiHFSBBzUkESGydIbgnQyqiwa39kNAam7MqTVi4mRuNOITW2q2THznwDvcQL9D3TtfN
azLrm4EZegcUW97DTzw7JxuWdLG86Dji2EVW3Ayts6myGTUQIHaBMFAoUF3NlI0b1y6nO1Dl+I1r
YJo1lV61OR8e97o1wRzndsXDIrCGEJVn7KaEQhLYAR6ERY1D5YWW7Gf9BqiLwEMW8mwwLV1AE5Ry
HcRaEz36w9Psrwa6rc3Xm1lQLgEsARoWII24ixaN9DmijVJSdONiJ98mlxjJn7UyABL5A8FyPuLV
YWEvKWpN9Fhaq86LnEsis588/9w+BoADWH44SS7AOKW0RSC7gB+194pjFQvxyx3Rv5+/BEOyzjco
vOH5hRpQM9q61S5BBe7fg1x4CbpAUaE4P3GUfTia1HtcLdbm648HmgLy8YDagfx1Hv6vJjVBtQc2
IswHdPjqLbmktv/xx0PqDkhugFzgTApdqPdP51NALZr19Aj8l7Xj5YUO+Bn08b4X9v7xi7lBSueS
LsXjbbUP/N0w78y08eUlPMKlt1jsA1Qo0fawND1W8895PGWvX/0E799i0VgnqlMJGsX0qPQWBW56
4Qt/OkloTYL8iDYo8xbfAGJfFcuUh19vr7kMJxW6b/Ul3dHPpgjgcLjQBEgbP+j3wLo3lSpH37sc
cUvCYhw2ll+fpbNaxVn6EjjnJb0yy7uqzCB/e3RRk8zcVVl/lbEGotrfAyxb93k956rDAD0dQsNj
YV8CT382SUDRw3YCVtNAvC8+tNUMFJUn4h4fUUcLmbhEbPjs+dD0ONtXnXHuy4a3CbjMqOrZ0eA+
RBTvG+vCRzjPwWLDnbEZ+PnAWX40L+2lizaqq/3jYG7nJIb0gtm090H19R3xbpgFYMoqc5kEHMMo
tA7ipIj+vZQ+2RFootseCCwAzH+wNGlqlEDStPYRNHs3coy9cuOiY9yiMPPvgT7e0dDLAkQR2Ggw
dkFCeH/8aebQoVQB8g13zvaTVx3Ro/AOqh/cCyN98kpgfoFqdFYkgAbRYqQkRc+aSG4fHecNvazI
jAIxYwZ+Q//1kYA1O4OKz6Bp+wNEJ4MaBRbfdNQTCdAvNe1wDaABeZEmQ2Uy5eLLwEIUOSAaAVAv
lh3E6N9PIvprE5Bv2j2m3aobVvqSpvYfmsxiUQNESgB6BW/4DKp5P0BLfaQuNcIQJ0DhLrG8Iiqz
ggMu3HY3czknI1j9Ck7UaPYksTU6BigI1w/17DTXs8PlDq3H7N4BuiBMkFNvUHjybxG6TntaTra1
mRjrDw66s7d0fIHbGAS72FY6nl4XdmJWVQuGUGYrmNsLL+8O9uwnq9GzrdeukM59niP0/Pe6/GS1
gGwK0g3cwgGWXkogB7BhsNnc0iPHWRoUp4mQcJw3KO39e5yP8PMzqxVDodOHGADr5v3UjhI8rD5z
6RH96pCaux5SDKh0TR2KVuiAJ+O+7zek3CE3RO35wmH1kfcDvBoWKcPFBPIFDvf3o9NzMaritjg6
h873oMybYIJ/KvchyOrIUpHTo/x2QZPo4xmMpQpkDsgrGJgsyWWiZzX3RyWOaZJshGWtv/17Sj95
PijV4C2c7bggLbeYUX+yTcGEyk5NbW4rp7yizlelmfGj/x7hvHj+igjrUgcdpB2zU482q15Z7Muw
SDwfuLIzvgyylHzxVaQHS6SeyuyU54gSoov0vk9nCFrvDCsOWLklYS3oVW8X0MM7OgTgmHIDcdv/
wyf4a4DFgdSJ0VVTgwGUve5ONrlwwH78/UhYAM8G1hb08w8ahfagBa1RMTuC1ScVRIW/HOfg+fgC
kMs9p45LIoB0EkvXRljH0r+unI35susVktLz+jxLH0IXZXlBEEvD/8Hx5InPuyo45WxdTV+VHl0M
sYgPqrHxbMBi5MmzYjCbykuSLp98gj/0U1DcENN+2GQJRIulV8F7zrV35VWdfHkHBA4DTBQYVxCo
Plw4g0kLU85Wfqp+pgA3D19fQKCYA/SIAwJnn7+YHdmUpGymQJ4oCuYkrJ++uvzPDPb///hFVk2G
lml/wOPL6pr3N61/4eef9//76/jd85cmxi46i3Jw8Xynj5QPmAIJUbJHBz3K+CWdwI8B2ln9Fdhv
4CnPEliLrTzmjKVFUFYnnz3U/RCOcDe7REz6eNm+H+O82P46T5uyg6YKwrOTtVImC4eVcy5nrr78
Ud69yOJa4KwC719gkJrCNy2/nqsv32t4C0hQgacLuhxCzcVbNJ4Yu7yqTjjQV7M7XYmi3/wf3uGv
IRYfw3SCVUIU1emxm27G/MvXWnAG+SPKczxcPstjSRZDOyZo+h5L+arriJILsc4nZwYURgHNDjBR
oK8vPnNRAxM01oIdRzvOdkDHfHly3j1+8YGlBSIr0P7sOGTjGhpgtZwu7LtPXwBKqVAhQdyC+P79
Fy5IxuZhNpigFpBHH1425sII59+42NlAEOFeA4IZ5cRlfpqLzkFBlvtH064BdGNyLYb1v6fpk80G
eR7k2Cj7/dnV71+iBrCH1Gh6HqFpG7n5bW1dq6SNii/bF0ANEhVLmHhCtPFMrHw/jkKCkEEZkh+T
XF2Lq/JilPTJKfhugMUhnpI0bSc08I/yN5CFOlt7WeQXoIpe2HTLIBl0CwBEIFuF+tA5+VmShwbH
FZ0afeukfcRjBLgDcmX1jz6YC32/m4MpBt4LDYp0++8v9YdE8NdqOPNIkEMiOYAUFrLWJf+20hl1
EjHS0zQCbgJWpnTDBJiIh2Ce6CaDvzTaF/Vjpj3zJkrSv5maBdeVMuJ3GbDyqhL2o4IfxrokIggt
OhN0eAcg0qiF1EI3HeQppiLl96luYGHWk/QAgV4Dh3co7Ufl1UAjkExMkwCaMD5YvAJkQXUrWM0H
GwAj1MbpKTCiACLuOuBX4OwhRyDWy0AWeyBO03sTeCewOu343xOzWML/zQtFwRQUR2i5LDWqExIM
ZeoP9JR51983dbWX3/89wGKj/zeAC51RmFV8En4UXacD2+7pyR6SGHj7diAXXuHSCIvLooPXMnFT
vAI8JayN+D+8AIF8Lcp1iF/PEuvvN19aoYxWdw4e71qbLE+3F+Iz+sknAGUPvEwXPEn7A+2Tmgx1
NN7QEyy8oPsppLxNfEc9OLpO7mwPKkeWN8O1phZ5LKAaFHlSeTdoUqOtNRi/W/u0964Ukey+7Gq9
QcmA/GbG3IipKLc2MRzFGSuPm9xSu2DunE3uWaAH+D3CQacDro53aj1oAK0GsA8AtkvHaMrAiosA
AOhCJXv7VwMR4rAXoFXM00ivgVa6JE36yWfE8YBJcFBOxFJZ3jk5aKQpG90TJb+DHwl9/Pc6XFwH
53WIDwhRQRCmIJOxvA6UFjwouaAn1BRDF1CEcbwCMPzfg/xRWV8cM2dCDtg9kKZCp2zxEuXs61EG
iXvyJz+ui43ovgebAdUb9wUAPaDAaR3LtzPgncXl9Is535j/MqBQbg0XQqil4sB/L+w5Z4VtH1Hn
MvMiQScgoVi7J9LXN21TrIyb3jnw6x0SeBOl8y0VQD9B7IDWzorU9YVd+cmqPoux/e/wi10JtFHf
5xmGHzoAK2UIEo+lrhN3vlR3ORfM/p5ylJ7PbEoCyaOzVNCSBD93feAJ7N5b1AoPFoRCmMJhbpRc
06LJVyaXh4Zn30dr5XTyznazCy9Kzi2N9z8AXcWz1gZKhqhULg8IaShydNTWDqRHy7fuAyciFkgL
Sa1OZWMXN/A8qndpLt1zOY/ssHY00JvYgRIVbc/e9rxIomQIfs86hwZ3mSiACEcoJrSD2QLq/sXY
y0X/FlL+HJT5c9b/wfycMd3nnjcGEKZco/s98Uu7YLGV/wyAijfSTvQdEAYvYmtbOUqTtAsOIEm0
TgTNUNfdNVMk3aNL4+YZ1ogKemFZhMB11l+rOHwY/Pzj/sqAuJ6mVlEdHNBiaV4hUVKsm5yT3b93
+jki+uujfxhludFdXtPcwyt6qRv2ADY4/V0wb6vi1skZEAnHfw+3DJz+Gw+rHOKv59risohqUFlt
mtbwAxMEZSw3SAFgscHp8nwdt7J1QkD/uusK5/vGIQ3flbZsT//+EYso8cNvOG/5v2a2yBiSy6Hn
B08PEcmBtW/cIBpSAh4T+VZ4zYWdtTiy/994zMfRjWT5g9rQUIMjbqmCH9ymW1WIiTIhYnSoL50g
iw383ziwtcC2QPPkgwCQhhEJGQTGQcp2m3iTCG1gdnVACyDS07u+9n/U9fiihRe5cHD896Sel+OH
hfTX4Itz0tY2ACVBxg905jd5m++CvLxQwFoWxv+8ILQYsGoQXbgfaLyyca1Ktj47ePZdUIGGKK7M
+I3MBwlNaQM55N6sBIGiE0s2+iIwYnET/Dc6VI+QqLq4EpbSOmitdSAYYfRyaNd0Ln/7QbuePRGX
RXOhe/PpNkEc+79jLWZTAvFo1yCUHdq5a0APADgKlzGp5pMG9gktgHqnVL/2R3sDnsul5s5n3xL2
Rwhh/rzrMsZIUyE0yS12SMfr7oHqC1f6pccvXs4W8JLMUzz+3JReIzC8sBE+7rdzgASaN6jqKKgu
b9IGTzcCIlGHWv2qtInGcutZb19d7hgD9/Q5lfWRBS5S2Xby9OT7AztAUdjbEfdCnvdxrb1//PnY
/uuIYhOpoaKPx9PUeq6Ivk2aem+R7hoEgAs3wMevgaHOvVYbBQw0t85xyV9D5UgBSZNM7DAH4J0B
sSh//XuqPh63GAC9HfDiz83WpT4ohDZQFnZ7dmDlJklx2M4vI67NQV1Tfumo/fRl/hprMW9NPWf5
kGh2QNtqXZdd7AWrf7/Nxwvz/dss06gOdJyU4W1y2MX6caV11AU3PXi9rH8D9+jfo332PueqMbbi
Wa5iGfzOha9T+HnBrDR39o0INrM5/XsEVPE+nNwQ+ENjDNcDCkAfyrmJNfFRu1Nyx2q78deS02oL
BHUfa9zWXTR6vbdLKJ9XJTHtyfhDGudjk+xUR8dwgDHU3Wg13s5uivKuqlS6Trh0n8C7GI91pacN
TjDz1HPLu68oOJSgiBdbBRpjOM+BiBq7y2NQh0AJFMB/gLvlNCvp6+nYVR2+oUjdjQCHE4z7ZtjU
fjFsi4oUMWc6O9Au5SsA7fM1HSS4u7ZMr2QBwazIH3t5lfsD6Gvst4/RrzunsO80ayVKHzJYwXj6
eW5svWmLfIjTVqq91bvzGpRS97qvGw/gNEBPwFqsp0MBBsbBKzsZzbBdiho0itZemr+OUI0DlTx1
okTRPnYbYd0GU2X2MsjkquV6uHaUVOvA2C60DUwdM3eujzR3C2RKSsYe4PchydJ0FQjQ5SafqHvR
A3abDtJ/FBar14Cjl1t38KxN3SXFNQxGWQQ9UbJrfPe78sY08lA5DKf6f0g7r+W2kW5tXxGqkMMp
AAZFkpIt2zpBjVMj53z1+4G/b+9fglhkef6aGp94Bs3uXp3WesMsTpYc9J4EOcNTGoiPdq1kd1Il
fxeDEvp5Iz2HfTf/csorG+65FQ5YDeKIiizMBxExkNcRKGlFHDH82DppcmeYoPxV/bM9NbtcufYk
PLe/UyfjhKIAsWAU3+9YrdUoxqAY8O/DcIucHqJz4i61rinOnW0GTBBqETig8c/7ZkQrmyHMFXFE
AbyDlBPeM/mHoTO3l1fguTWuU0jhPgyBgML/+3YwnxbNZLD+LFgmUChgAF1u4NxhAs8BC86lvEtS
4n0DaGwEclg34hjD1SvkGQasoEhEecjYXW5p/VjnjsReAnAUBTPMAT+AqcjtjKRVWnFUY2XvxOOO
lXtX2qXPGw7JANlvsgFwt/5P0mYPQSpfeTOdm7K3za9uFp3oumiE2g1T1v42G+qLEba7oVevDOi5
GbOpB5MNJAapXLwf0B4NA80qguBQ2MUP3Vgk6JTgymX3XBsUUmkFwAK78+qcqVs1g/bRSAd1ksBq
x26dXknYnblkqovkyv828efv35z8Cmxf7jGddOjN0nRF6fRukSUglh3oWN3JrC2/a6Ybc2R7k4wr
rZ8LygWbxH0AEwukWd6PYRLPthFZZXAYrXQbp/+UbbJJp3/i+co4nm3HQpAO5I4KvGTVTgROt0OP
PjhU+eQmzWdHxvnDetLzr5dD/+x84RDLu0tlw1BXoVdOadmYTRIcgnSjJQ9J6f/19zm6dR53bEg4
HSyh/2ayWNcRBGMnOHTZEyru2dPlz59buXwfdMlii0iZfT1O0uzYeRBJBzZzlYgg0Z9Lmrid61w8
gDzpfbnJbDcM22Y/gjX182G0oXJr1/JQZwYST0MEczXOkyUR9b6jw0wmDFQeUdn41oMxepc7qp65
wJHYXPxnFoHND0iRQq8HbURZ4TC1YblZ6ndeYTi9Z+SAamL0Cb5OA9RQNa/sHYpVpVfDaN2VkWxw
xgbhz5ZLxnZMROlZTRV7pQIDXivnb3YtbD9RAm4GSTK5WSHh/Fl2vyMs1KPe+NUlnf4wN2rnQ+vI
PMuYrpXXzux+S8p2yTEwgLq9CkG9UvIolu3gAFXUDSJtI1IL37Jif3kEz07Q4ucMEgNjqvXziluq
SnqYSNFsmLVp7FVXGlhnIpdThI78Xwtr8PUgynRIpVA6BMHg50nljtQnvUKzjhlePXab3yH+4tZq
7idwnnSrO/aGfTcNDhzQ/AbwnCeF9c4ehwfcJTdJFu0VKPWXR+HsYANzQYGSyzN/vg9TxaCSIBSb
MC0fTNsvFOFW1xwTz9yrEMVajAnIfCNbt5rQtDYGGIiKdJi6p0D+jASJr8ogFRxjm01XNoBzywK4
u8PFitPmg9ClmeiDkUepOEYls1r9kGxUlpJdF+0mSYWg9PevzoW8Ao1lAVN+QHVDtKwaw3Ckwzg9
xvG++nl5ds6GEI9zwpNsDTj+1S5Cgo+CtjpIh2E0lDspMGUPgmPjxWUMRWleZGRbFBqQYojvAwum
uD5TKBZt8JVXrPAhFgSbTNPSZwjywY8xtRSvzHQg7pbUbrWqt+70uhLPl3/1uZhapIe5VWi8xtaC
kRV3S3WAC3Vo7c9wYoBbpFRzpc3lVs6ciH8Ejv/bylqe1ZikBKUmQzrICoHlxa/dcBfHVzJYZxtZ
KhkYUfB0XUOrW9uozDHP2SQaw/F5YmZ+Gw0BZsuZsrGr+ho67NxS4WG+1MbVRU1uNd9zKgZeQYV0
kNARKUnpDs7vNHlsYTt38pWlcr4tMpBAAMgArRMamobZeVPQt0UOLEStWMk6v5hNzgLoyf0194hz
KxO38P9rbvn7Nyd/qhcqAnN0bY4hYSo7Z4Kk4Ly06imqVbfOr2xsZ5vDeXlxnUIKcA3s1gaECZpy
uXjmuypkB3Uh3O903BXla7W1MwPJTm/xZuDxs6Tr3vfM6PqwrhTuZl047CURvfaBhpJvtKmbaIcs
w1/nHdW3za0Dvx6irAjtkZMfymr72GVfLy+sMwfju++vYjC1msyaTL6PjAB5ruwqNHsZj/c5djqw
FOgWUNlimfZ+vKxW1hol7+hAo/9ULSpz7rwzei4nG7bpEIbPwNE3mBs5c54BX7zKWe8uQBRufS/j
MNwjf7QP5OjKWj8TMfwsKJXssxR21kas5jTCli64Uc3BtpdaN61uJYSJkjDcjyLz7Np0Lw/02bh5
0+BqHBD16BM4T8HBlvoHI3Fuc4wXJYebFWpHaO5eWRF/3iIfxp2kP1VGiuEf3mKqnAd5Mg+Me29M
rpV3DxqSIXLzaqbPhYu00TTstKDfl7O+S1TmHUGaK5v22TEGZIYRn8rldb3nTFILAVxanjEQ/3Xp
sRt3PYor7cFxvqT5lXPobJxBPqAuhZXQh7dZXQI+SJa3WQd1X0+Nja3ci/FnoUdQAQhs2wvMK8+0
P7SCD2PMzs1bl3f1B6Sh0tvy1BV1cAjNp2JM3BKhx6jV3FlXXKs9WeNXe9pJOuY5srLpEUTo4RqX
6Jo0CFVJ0L+TTLhFyBtvfkgsGXmjwa2ppse2uSvGPf6ZqPVoXoMA3xjspQExT/3Oqu4ieeKsCJEx
OyAeg9/DzjYeY97cYniMon+MYG8gc6X+I2Fja9zM1Q3aN/7lcF6jLZb7LhrgOlsu9RYGYBXPTTjw
2Oij4CDGV8g62XTIZfKK4YwU7g9zyiHU71WzP0rGYz7EboFgY5NNG9UZ3XJYqN+x21r2/vKvUs+t
suUnIWcLxO0D5D3Q08lUMsU5mOJhVFt/7L443PhRvvSqSttMiHwgh1/Od0X5qmG8bE2dq1ffgAx4
hjFv9Pi7aCpPj0pU4E89ast6bnrNtJ3a30GMDoXuB9W1zMwfN/R1GAHHxKiIex+vk9WR0gaV1cWx
4RwSfk0el5uQkKnE73yYfVW5lYaXXG958H1py4ciszaJtunJ36jhDkXgTI9JX2puk70aGAYHwZ0i
pbu0fpytT2W/6/VDU5wa52XQ9/P42rfpjZn/zKqR1K69L8ObyxNwptwJZeUPCWfxK4IU9H67t+0Z
NaYm0KlTK24fPkrNbZbcTfXJIOTj8qWtfunRDYWOBMWOy22fOcqwY+D+vLBfISKtmm7qCYaasHXK
9MeufChPlz+/BPRqlgDScTXHf4fUzDrg9Sbpw66sjENs6g/OGO4Mkzzd/JdU+WVd0czSgSUhCbjm
/QBaDbnKEmGhg63GPopcrfKX/NoPLSzj+OZuNopu7pumMw6yfhJG48bal8sjdW4i7MW4e+kHMJT1
1qCbKFm2hnFQ0ctAi+oaG//s93H0YiJ4eXxIjyHhBsCK7PQha1yI1D/+xa9/8/XV8NR142hdy9fL
6lOuPtrNNa7omWORzDYJN/I5y2SshsfpJq0XeWUeyl5/0MfuEI/253gsP8Vq4E+W2I9Gk125DpwL
3oWEAlzawQxvnbm0BnVQ+pjg7eOGQ7Gx6ueiH8Um7xF7vDx+H5pi4UOnWdJVnPzkmt+HV2ySBImq
Lj3J2m2dv5j9du6uIPyvNaG+b0JFqrrvyyo9hfnU33SqRt2qC9NDodrXYAUfDhR6Q/pyyS8gMEFN
+H1TsyjyWIQ0JQ/Cr4Z2J8ex5TpmEbptrP3sRL67PHwfHqFLg7BUobQBC/9g7agMlaEFTpmckuhL
aN4qIYqHCDRdy1ed6xeAVwfND32hDi1//2YTEJlQs65zkhOojXrbhtm2tJs7uxx+8GzbG631+3K3
zk2ZhhA8WXOSTx8wVNWsDSJwzOTUTGaLMlDyqRFIMKn631ZTGL6Fk8HbDEQ1xPX3/UrVjNf2PCen
FDW1uuHC+aNqv1zuy4cFvGpjFX6xiEIdwZnkxAvxp66LL2jG3IJ8oLbe/lBF8Qhm8pon9Pk20Vyw
iAlI0us4pO4Bdl5POEcj/AyezaH0W+2VQoje34Eh/heLmMj43+acpf7+JjykdOpDlCSS0wByPONt
KPeVJ/5NUMB14cLO3sSUrYKwlxKRdGmdnlKI7PlonYzJOc2IcF6er3NLCkgNHpYcRzC/V2M32FOg
aHFZnpLGCp90MRtf4ipE2exTFLDl/ovGLLCw6D4sLkyr8xvqv0hJDxSnqa59dEv2oohuHMgIk5Rf
maRz/cIBjoIABJiPogOpXqK4kjUlIlHsRsPLhDZXM//gqXC5S+dibzGgWNjCoFfXe0VmFF2iaThZ
ValQtlKCKr00G1s7Vn6aavzMrfVebvX2ykB+OOVZZTjDcE6iWINA8rKjvAnBUIobhMtotVXvFene
uZIAuPb5ZXDffL5MkBiLKlGeEA6PfYCcl8fs3H739tevQtuMi0ZSi8X967WoeLf16Ldf2equ9WCZ
tjc9iI06RSObHszRBmsx7f9zgNarJtbrrAYPfUIwVHpU1N3lAVr+93fXaaYX+RhgXCriBB/AaOgu
hz2WHuWpleZdkd2Ow7bMvsbFUz7uDXVXTdcaPLNaOPB4nYC/5va+1j/q6lHLOwRFT7lcAdZthXRv
JSiOO4Uq+WKKr1FjzrZnIXvAYUS9er3rjPVcBFU30p6zjZ8pf/7K7c3lMfwjhbMaRM467iaLrBMF
iVWUGZMSmVIf5ifMJHBTtcdY8gbWlAdIybbKYx1Km7gYPAlpvxbtrdqIDshrG6EHCGiojqpB1bCM
lNhlm+4+FfM83nV2mAhXRfD1mSlUZneyU+2GdkbXLHEcQLJTvi81I/LLypQ3ZR7VqC0m4gYJz8FF
NDW6E2GMKEk9JMemQiZLLTFeQHsb3xD8MKu4cfMau4+s8Eyh+yl5U3Oe8UcYk95FEj3lGS6cvS4H
82MWWdodyLvAZ5rig0izXNlqg0b+GgiKSzkCbR21yl4H2DMHuVJe7SL4huTm1GzjrAWDGCXyZpAs
xEgtu+lrN7P03NVi+zeKLcGLJsmYp47CVDY8/D+ZZZM8paUen2QldFI/NlH2D+awvokVDf9YRSi3
piIH/6BzrPZuJ2LHkxZ18VTPjdsshWZmNkrtKqWUPWbjpPlDkQyPNUqNDM9QX9lkzuwAwBMpvSyp
TIpu6x3A6ke8F5uUc7O7/5U1ypXk85kQhrsOUneh+RNjq8uU0dp5lhh6dhIIqEbzq5I8RMNtzwBe
juMzmyWJSvYAiudcBNYvIkyUuzrAPfuEfrfrJPdlbYPiuALeODNY3AF4kSzkZoiIq1tbqGjYs5R1
dsrCm+DZ+kulAn4+WljMwlK942m6Lh4VkwG7q5LSkyU+D0ihaqV2ZbWf6wDWnooKKv1MfsMpSzmS
MMw+RZVndC/mtWrqle+vK9gwXacs6Pm+7mycDSnIy5N87fOrYBJOEhjyxOetO8Dfbexf/vyy1a22
QqjGmCXBEyQBtN4KmykVNcpk6Wk2O68puxtNO3BFZ8e7wcPiyo3yXF/eNrZaePaQGqjKF+lpUu6g
k2rq8+XOnFt4C6qONIHlcLNbfV9PstG0QRScWrEpEJ7vYFVlil9sLzdzZt3BxoMsxB1ctj881fuw
1aj+ZCwJJL40JUcZ1dgHo/r6b5oBo4MfqQ3SY3VKcU9Eg1qPslOodSdqDe4wqPvSmK705syNgqzK
8lAnCD5CLAX0G2xWRX2apMFFRnRjDvFGVx7C+WDGrRv0gxukVzIRZwJhmSKu+qRtFXhwqzuYnhNz
SlGfwqOU5Zu6KP5+0SNcBsltwexBzFxFQmbFtW0VRXXSSvJ1iP5fibQzy8ZAYQg4A36PbMCrVRkV
joaKvVqeDNXPnp7Gl3r04yur5Uw0I9JDwRTRLXavtfN7pXcKXu9BeXLS6bkvN1MUA0mVbHSZ/81o
Uf9dDGP5cw0Is3JFr+KR3oxZ6XX8e7ocyeemGxKNypmIesIH3sHUMEW5HBNiYephRztdG6qzDTgc
54ApEEJbT7csscMDj65P1IMqP+Xfv+8A5znvRbYvzvXVdKdK4aAtXzNAlrrv2nCrKTeXWzg32W9b
WB2zrVUptS16XiUidYWl+lyasCb5XlxTHzo3VA6UcIdHPcmeNQQ5jOapnka9Ool/qnDvlFd2k7Of
5/pOSWaBU8urTQu7DCEj51admuJlwpfAusb4udbAamXHQ1J2oUYDerZT5F3wdyoly32EsivpIpg+
iyui9n5n0jusJcxKKk9NVP/WGi73an6t/vnxyOUBgBD0Ug1h/1gFk52WM2iloTxpi34PgLcr18Iz
ofTu+6tQahS5C9uU7w9hc5NIw2dyOFsziPZk+f5+tt81tRotbWzIEYU0NdWujFHW58uL4sxB++7z
Syy8eaojX68WNeSJk4Ujs+0GVKeGv9/6SBzjeWpxkH9kxEhRnYWtcIqTbhZU20H2SA6e6Jf7cXZG
NGCoMJgX7ZjVcYfwuFSYQcGM4LA+N81ro+vbrs02QZn9/clK/mdhn4IdITW4Wn/KiCBBpNrlKU7u
532XXHnanJ2RN59frT5TrkK1Q6v9FDfJjSVvGmUz1MmVvfDMEn/Xh9VwKRiKjeTCy1OebbFWG/aX
Z+PK59f6WbwGhiqNrfJk4gJcuNI1/Ma52SZlosGCQ1r7A7xBDdoyCQtCqsr76HFs1F9SFETHNhHy
ja4N85XDdRny1Q2e+wc6JcQx6Lv1jlU0qOBovDRPQ5orD3Nrocyf9I6bTRi6KBxWfpBE9muqReo1
uNoaLbNASAEfEw8LGN7+gCSX6z4ZzUgLD00rGZtoVKqnqB4nYM9UR3pUPR+nUsn9ps4tNw7BzgYa
+SqsqeSy/xnlXeJfntrV0IP8R44EHig3ZtAVzho1pcUyafEsjU6DUPObckjaB0uJDC/tMAybI/Oa
qvPZ9mBT0iIJclLx7zcoR24wzhNFfApDH+fW2jxp+Mlpf7ce/tOrN62sNvRYLae56GhFUX46VM6d
a1bDq1X9oYHVNl736djkEQ3UAS6E1melf6r7KxvtmnXwpxFKTEuRjjstEszvxwo9mrDGqVWcomG6
S6LiUZe0nUV2yy277jDiaalAsA6i4Ggp2ALm9ufLsXGuk9RmADqQk6d2supk29oRjiCyOKVh54tI
2zXWoZy+Xm7kXEC8bWR1YpF4TzSANOKkAuVpohjTXaB60knqP11u6GxveLAtj11W3geilzE4eFk5
4amurO9hVPw0TXxJKaZdbma1ufxn0myqCbwPKQuuXwZKPg5FlGvhKY6izO3Cft90uN1EyjO4faSh
td+Vco0Vcq5NHFa5HKnWAoVZTRTTU1COj8OTY353jH0cfcqiW7123MppAGVfe/ycG0nAr6TVQcIi
zLL8/ZtLRlPgGSuGKuS6dKPUn+L6BbGgy6O4OnH+jCIcDTLN5Lmoba0O5YTqNJKctjjhTWorz/k1
BPaZ71s8rBguZ8l0yUtUvulCroTz5GAvdYSn4CqLfM7f3YqXDiCKQin/D+MPJ4T3DaSALmGk684x
Gzby1rq2N5z7/Wii2sSzwv1o/XxT7NKaFGE4x7R/vO+Nf/HjKZ+DtlN5IkIsfv/jR1nLFbmwnKMU
otn3ZciurJEza57kyZJr4ADgBbqKV5AbsTaFgzg1hhvEPzTTUx23Fn/3alim4F0ryxi+mWPhjFE+
iJ7tK813OBv+Y9XJ390d/9sE5TeQDeDq1xyUHkYxl2F2SHOadhg43dXYE19eCefH6v81sRqrTDRt
OY80IdRbTfJtwwvzXXtNY/rMkkZzEJ1/cDtE7ToB72igXHrDIZ5qmFzaU1DdVM+XO3ImZNEgZvdF
ogsuvblacoodtHONgMkRUQC93mMLdPn7ZwZqkeVgKkhkfjQGyeTITqZWZsUVv2QSc7JzW/aqBwT0
cjsfh4qogsjLS8FkoOxlM34TVmNqGwIvW+c4/2iTQ/rS9X+9+mjAAHLG0cuc/EFxvmlAGHZeG8K2
j7m4j24q869jdhFmXFwvcGlCJnEVUIrUoMSdqvYRmbfpwYivXL0+DA9aCQhakLfSl2zJWihrNCQ7
SKNKRVHnTv+lDnfKtWLkh0Ba1Bio1IP846j74C9TS2NQU3bTj2Ud+nqDWdr8dwVvsgzQyaARLHgs
Cp7riw+OtXZYx4p+zBAHym4y+0qofnwFMMMsMwDEvHl4CKxOB6MXALSDcj6GaednqJbH4Q5NOVeK
bvMKlLb9GE3Pg/xNGJs62AfVlRD4eLNc2lfRQVpSyQs14X0M98Zc1djvzkfFeNJrUmeoHlGRnSEE
oVR5AFCCTpm4Ehln5o2kwQKwQBeGa+2q0UGR0D4N1PFo5pgw3yXtlQ3mTOQt6BSZxD82YlQr33eq
S2NJz7pyOsqpH3QPenMrhX8HVVgCYzkUUdpTuECS9HrfBJVVRwt0eTym6k8Fcq9yTTlnDWv+bwvk
IugK4K01+FcVWLaJahgJ7tqN0OeBm8kDZmgP0nzUfpjfjNjcGCMon0bs/3JjWzqHYxMcAzTduFm8
7xzQxEIuonI8ap3z0k/512Qyn7X6mhjpuTCAhbbkhXkLcxS8byab8PWBXjVRspd7Jiqqb1JkSa4s
seUrb974f8aR0AbcSChQ7V2C5c0mGjmZ1PSxNB3/2Fm27EXyLzmePEPOvOovC5ofGluOpjeNmQJ7
ybwULOcGa7/MxybsSnfWcgT/aYI0/XL0oHiz7g+pbtazZBDczrOdYi1qpruu+lYqEDnU0Msm4WYN
rJsr9/Czw8jlwwLUZnwU1OwHMgKUQKZj2DWxa/bmpxGTiMQsvMDodk0qX9uZyAGsZw44OrBNVEUW
WR/Sy+8Hsy/xAsTNfD5KMxrFTZBMvyc9swQ+eEqNPWVSewGEyQzf9Mc5yStfiqH+wlJvvYSKiktZ
tvfGshnd1gzmTdk7k2tjz+jOOd7puC9moYscQbXv2ULcFKzOs+g0vAYBCO6jTLU3Ymj0R30alJM2
dprfpr39UIw22jqKeNHKZviS6dr4MzEyZ2+ISHpJJv2nZA3pRu3r+AmMSrZpxkr3LXZ5TzEG5sbO
v5edgp+gJs9l5ncFoDA3GbNgPztltpWw676potHcC73u3bYzZ781h+zOiaZpU8lG8dlqEuzgq1jf
RKHWn7RsNKgHZyA/+gmnvrAsH7q5QASJ4uG2STvrNuhxCVWKvPTxoNI93cH9V8nkYWNVi0tL32KA
rQYwwlRFTE9WFEdPg1xHB0fH2Ra46e/ChlBtAf9C48eAGEJCygsoHbkiKZB1xtL4IdMSfVNSo/ZH
zRj8Kun7TVe3/8Qanta6QS25tifFZ08tICBlwb0lTPkxo7j11GT6vSD1U2K5OuUjtstBtomcxHTD
vBY3pmgn/E2TB6gLylaYFmmP2P5pGNnsR3EdAbOBi5zGkbyJZYMhHWJp43RN8hVJ9uJ+NHKZpAWq
2q5ujpZy30bRk0EW0kthIZ7i2PmuAZnZT0lf9gx9g8CHTH5gL+kdIEcj/OZMNdvsOJRfFSgsg9cW
uui8up6/TTWqkF6u2NlBsqXBB9CoflfHudH9AUXO18gW8je1bZuNNNRS7EmTZX1WJzX/HliZ8glT
6eJezojGSnV+1XLeAuyFlcvQPBMY0ybI2l+ZNErPQRLM95mYklc7K3T7Rosw7DWsbjR93Yhsl1hU
iz15qN9hP5tPQ4PxZyQc7HPtSezz3Ow9M+rNHWmc8Il6ol26Dj6+L47UNN+jMuo9WQrJu9Tq8E/Q
ONkJqWHJD3jbC+w+Q8kD92M9aNXwbEljeFdH/ZwfSr0Tu6iUAGyNTeQiLC1uxiyrH6Oy1TdKyy4b
LkEyGVaBP+t0LPWiZ5yjH4k2xa+5sLtDqM2lmzMYn2MQLuZNAL1sO2il+TwFjL1rqiGCTXYHr0fJ
xae0Kl9Vq8y+NKX6LQnwW50g/2PVOeMdOoBJxDX56yyNxpZJGg+MrfNFm1rVw3EDppxetD6+SQVc
oAw1gkT+hpumYfhT22BmEXUlzLeSP2rQsyJtnRewfZGLBEzuy0JrNtYInVGwMkvPsTLxoFdtR0ft
1G1tnH2n71b8vWcXFkGOmOQvkRqza5RJ4itD1jHJJf+hgae3iRjXTsnixrMHp/dnKhy+0Trxtp10
nOZxgfV4xoA76+vqBsFIHePn0Prc6LF8CwNOeKmYBGbumu5NxJw7zAFOqGKUvblCCREMW31bd4OE
p7GJnzXG4pi2RUO00xOt+tL0uvTdbBdtMR3v1MwqEfiMUunODKNhN6d25mVY5KLz2cteZMSZpyI2
UnlVpDfPVoo+gBpE9i5L68KrO2v83XM5uKt5xHzviii90dTQwIm5WEB9SYZRKyqeezYeGUZZOPip
3CsvsZY3heekQ3efRVX43ZA4e9yI55SnxfW8c2qzv9Xgj+xKsHSbIVX6LyriIK032qXiw8Zod2Ia
IJQhyepXRdw/o25su3FSJ5/UrI12dYQAc2/24V2PMv1pDDrKhqOEXTK+oV6sdPJjl8TGNpWk5ikz
zekUp03nd62N1VY+m35nJ8Wxl1rzVoJhsG87ad5AWU2+YnWf7eNpUrCDNXK3TWXrboqK4tZssJgN
khaD1q6ai1+NlrLZTWnsS3ILjh6b9DhwTkJSAh93zJ+4akSwkfPG1dP0CznezC0EqMcsMFu/z/Ro
K0sWu4aTz4/J0EauZBeKm1QVBwOu9Q9NhSs976LeVdMRV4U2kd1aD/JNkxYl7GqMw2/ritpFwI+6
7+O220Zt0j3MKkbacmHXGw0XlE2VtpOnT1KBvuyk74WQlW2QC2czIobuVULpXjl9080UxtFmHnkL
WVKJF24kxRt023gaFbp5U4Ma9UZTR/deShNEuhTnoeq71DPr3PEaR/+dOub8TKm+firjMts1Gs1a
XQ2uO5Bz1xHJ+JK3qbWQXjAfhujzGISt42pdLN8kTtDuSqmBqsiud+sgk7BJs97c1k1cbhs2/ps6
kUdPqhPzRkdN/7nLOmCojWK6ZK4r3yqJnSax1I0V9qY/Z2ifSxMy+d4AWJRDqxEIW4yOmwStfp9O
trTH9E7aG4GFa3uIv7pTNOhhDGwaaEPUt6YzKpu4ypOnJnbETsNu+6ku0vImq+fucwX411cmWz/V
jcKPzut000t9+0/SIYI42lPlOvCjkMVsh13eqaL2YwYLFJHIN0YKazcpnfwmVQPNt7SiuisXS3pt
cjDcJohZ0lH7rI969CM2u9jva+zM1cgBcKRKGdId3c/CWEBvFm9KFV0Xd0wK5Y4lG3gkDNVtaSXh
zsK7251ae96j8M4iC2zhx3mroQVaza42p/pNm0v9I5d4U7+lBoQYD0BbdAQb8zmJRXk7Yta+KVqZ
mDXn0E8D4Eh4ZJm3pdD6bZUZlmv3avYAX0V4ZlNavlQYGU4L3K5CC0lybSy5Qor8W5IjuRbos35D
dirYVlQxt4Otd64sp7Y75WbjpUZX4jGKWGU5Iv8Goe2HPfc/amu0vvV9oHAVjdjyOlXe1X2BFhja
XO6EUgu85lK/i6dQPDRSGO20pCteklkKPNXo2l2S5pqXNU7tVyKKfRmLhK0hF/UuR1P/nlsBMTj1
hTt2obytEZyFU9ycOhE6hotuQ+SlsCd3UVBgEFGYeuVPy2ETtz1zOo3cIcZEfxr1Inf1RJJrD7qQ
5On9IpGo9oMfmMm4CZom2ucYzh5ngEv7oumaR5jYBSryrfnIOpo2YyzEoWgS+bHOi9DHR0Laxoo0
7IqBuuGE4L/lZqkc+6Qzym2ctEHrd53VPU+q+JUahZdqxqHifrlRUJL4YqLuPHnFLNWvmjU1R6Xq
kp86AmNfHeT8NkaM7fQghz8SJVHcQBpSjzsIcleVAz+85yq7MGP3hdE727YO5A3GKXCI+8ZCrtEe
Ny0ac16Q1fWmL3XMwyVIWHMFJ9ihsLpJJYWg48mG3XbxbSochQ3DyQ62Pse+lof4ZugzNtdmabsj
+ZMNVVppEypTtDENEcreoJSqsdPzae63CGWXT3mPKqAeii9ihsss2rb+xjUiNDY6ZcYj9Kn+3kCM
KL2NHUAdXGbxd6DI2fmwDrRbo3aaR0dYPynJD24J2+9RDxDpHLuRS+kg7H3gDBw7GcdglBbmBnGF
liq+2mGIqoRbC9beN4RorHtKGe0nq5XS26Yp5qOJYIeJotrcFHc1PCCZ8lxQeTGe4YoXIll/aEY2
hFCdR68jLcKRgox9OiUtbikGcHagEU/czNCwCMp0iwC4eZ+Pvf0ZhFtQevFQdrcj7u1w2wN5qNxc
CaJfaZ93R12ysudUWMkdkqCyywkpInewk9FrQ7P0Km54u6Bopa1TT2wPRoSV+KzZ/qwqwz4tQDgV
ztD4emK9tsTCQ1CW7QOSwdnLWJnxfR/C/UmyJV809dHnMO6m7aiZhd/NtuZqVSV/stUyOqpCirzE
iEKeQ1W30yY4Caroi899ika8MWe5B/dwufRQcxeknm/Dds43hSi/SE29KIGb2X0ed+UdImTtAy8e
wZmvVQcjrcdnCzrKjVzHhEqjJTeVEf/m/4r9cNAgtqusTSOc+p2DW+MNz63qWJUVN/tasTEN0Idg
A42gP6ZTIbnSYMUbGPqpm+k8MbJQDJ+1wFC3Zm3IB4eF/Qmty2KD7nPm5/EQ+tEiHFKMVX8nJyhd
TGY/PUV61j7pyYwl5aLJkA9ds60TuBGxfZM340sS6JLfxbgGCHVIvDjL+0d15K3UsB16sp43W1VN
9e3iF+ppjTzsQqNX/KDNfwVJ3bFZ9NVtUUfKI9TT2EtlrOxNxBnqeUCcLbLbe00J23/SHAqnHFXa
QwFC1k3BKfrQL0yO6v8h7bx240aXLfxEBJjDLTuqZUmULTndEA5j5pz59Oej5+ztbjbRhLwxAwwG
Alj95wqr1uqjky9m0caD2A1mMPHgw8djWmluC6M8njoKfrvaDWEnsRpvr2huaXujV7+nNCBDoqrK
274uE1iJXWsf56G3McfOfCeh0LzNQ8vat3rAs15m1YsqpT/DoDafRIVrTrdy3JauECjqKvHd4AXm
N7mEejUK3GYr12UN9XGq3kupVZ+MRvxHhzxyIzeldAp7OHQr9NBtEnLxxCbe7n0qLRsrrUGoltmw
0+G03Li+qe+EvpcOHiJ+NkKr4S9Vbsj9K57wVOhReAqyJtlHXiduqAf6u6oLIfqUA0TiSx6GQKvS
QyfWOKEWWkVwr5VOJmnjURhUWP2i3NyKQSRsIsuP79Ad1e57hFttt8t9Wwu8/EtdhMNO7Fz3bqQV
fTOK8Xiy5CH6hgSHvodptn83lt2vIYziV1URmEst+thBYLnPGvdHU1XJh5LGQaeOXWSLell2Mtlo
bdxRb9fKenrAEfc2oCzlLfmRbhv6mWJLrM9dEwjICIG/OzVe0OY2mRPxEXJOd9PUXb2NpfTRlzrp
zoXscudZA22cNUkJPVSzezLQ2UOrht1zEgj9K0QKH8YaILCdTxQ5rqU+Ka0ovApWIKEPE2eBXYSW
7/hR98Xy/f4hUyyoFlT3l5VGzT1Qsf4kt0V6p/JkbQKoQOxML6FKHIGxP6dyUm0yJkfAfCMad7rr
ddsoDBO7gIpikwaiaXdV6W3cQIP9ugCq2KaiuSlys90nvhttCkX7iEaHeRyDOP0VtYNmj0M9hVx+
vIs0ryUUK4snvZYiu5atUbOzXBrf6yiH3OmNBBdfXIsHw0h+lXFkHVu5iLZ05OCXBZVyX0DcB2Gu
9M7PO3h5vFx0CqWdptAY7mpLsLaBEn1Lkig4xARf+5CuOJIKSrSBFjHeQueFx00Epp3ANPSvWa/3
e3cUiSj7MPkcCUL5ye0D/aRzNg7U9AqI5Kz2ScCfsoPI9bZmUZDeahPpiJbm+MiTWthtkOjPRYCq
CJGrex8BSN4leS8cUcyOaShEqx7vwvD3wNFB7sdxbQd5YkH7jJPpNcU/ZtAUdswRPwrkmXZ1KVi2
0ZfCbsynPtWecyCASLILkR3lWRqA9rKXHsymj9/5SRl8vJ1jXkzu0VVMKRFOK4Dgl8m9su90DS7N
0WkkeGPejWuNBkvfN0kf8mUAXrBnXH4fUuxKBzIzOnXz2Id3vrxSY1j5vjprV+7QRjKlgO9bTzGd
Z2+Us6OezD/UnWAXosfkCgjXGyZvXO+ODnLrZApP0K4M4VrL9dIYzo3MCpiVlmid3mIk8jeRYK8R
ca19frYEFqCxqq/5vEHKEUif9+XtW8iaCjygQiXku2eZ/cEoBj0i++Qk1VenUr69+etQWEEeAFst
rf3aNLqzVL5bdrVQtrroCKX8VSY9RAbsrdVF2kKnND5FFjrprjjkoF4EkV3lmuOKyRMlIPLqg/Lr
9jCuamG/bYBJoL5CLDKnqKGCYCmgBTUHhiKpcsqUTMXLbRNTUeOiwjKZgIaWbrQJHva7ZfRspho1
U1HzyjSn4Y2sZOODFtNVacVfDRjoV2ru1wAnbE0QfJH2jmttk4FEYzHmqcYD2R+jpD2NbkP3mPQi
V94PqLFIR75VqWxq3p2AkYi4YxPo+eVGEHOhN0O10JwMbdX45Hs/b0/fdAzm00d5nDMOTAi4wqwa
ChEB/kzqGo6c/hzrAz1xNrlUu+fgo/gzFSlu27uuIDEgCtq/CStkhKxnBrXcsuIUkXYnbQ1pV8iu
RoGkPGku6eHM30VBS8o2fekVYdelubu5bX7hVgBKRPTOpIL/mDdFk9WtBfo+dQeIxmboTqH+RjWI
6e68sDC7F1redL8LZd3xQC1BxlwZf7Hh4X6eqlM6/ExzTHqGs2ySTWJHoOBHjaWD8S3Kp2dWeOtk
TRgK9G1UoJ90dBvT0Ts7WoOE398ZjeJUpNBgbRPI495ejiUEAp1LlLBBIxu0Gc12QzjKpVgXpeyM
lMy85pCkTlp2tpGfxrzYa0n1SaiTz6KrHiorPfjk89T+n9u/4WpLUG/mGgd9B8SVRtPZCYvEQiOM
tQbHIEEa+cm7UalWyomLJug5pE3LoD1lDvODclAil6AMTlflv8TSPRmJebg9iqtrcBrFmYlZORuk
UejFpTw4Uf1NSiU7SZ/6NLZ9bX/bztpQZq828YdJxzl20gTp0TzA8V65IZYs4D5z2YEphDJhNhIf
4EPY+wEWplSgpyZ2T5p2xcj1NQTwiD5DeNQBUVxT24tDoRbIiXdOWRleCtYM0cKiL1EqCa2Khn3f
L45xmMX3EGcGr5kemLThp99vT+ZCWRuFyIlEGP4o+aoDIBG8NDSaGKgDORADUlxTxvFVQ1uRqk0b
rckXLprDiqSYiNhfuSxhRW6z0ZXO0VDDVbLPfVPZMTn8qvmkZiuox6t3ZZrfia9MM6AlvDrYRonM
hZT1ndP34kdZ8/alrpc2HfZQJgxDaGtdug30+Ic0mit3yqJlC19j0h+7JuHvVCUvXUnqnAYlyK4x
bJnSMpTjrvJOap+rLt24QrG7vZBXjgGjpYliAhTRWHzVTuC3mk5ZyewcONDHbTokjzrNmH5WbDOz
1u2BywxlHrlZGeqSWTpZUVbkqFxzUatV1QhWafUO3cakwA8+rA8hTOANTzf/m+Uri7pwNEHTgRQD
a4H7M/e1YqsnkjYU9ivSwglZwTVM3ZW/yDyC8qfYhksqXpEBUrDSUqRQOPsE1SaMnymC5nH9Zi9g
MkOdbVKAhY1l7pZyBIBbyFXvjKqx7UftSYrKu9s7YnGqJt1LQOOECHOIlj8I1DjKtneiPGueB5NM
MvHIGhn50gaA9YvapgzwHrTU5QudWG6paULWO2xJSqBHrZzqaae8aTaNduzbL7cHtfDIqOfmZpd/
3QztELhF70g+EI4eKa2XwdL3Y/jjtp2lI0xTFMBTXPrrVtdGzC3f09LeIbX1XnNzLuHhS5irH41K
Qokp2Fit8ZiAqV45T4uvAucJmjjAo5NM8uV8ZnEbo6sdDk4A353kCmSCip2mVWTqfhbWa4Zv6inf
1bU+oaVtD04fV8uYSDXmOEhBsLS6CiQgieOrRNSilb9y4eftOV1ytZDB4+MgLdnyc0SsTvtclXdj
73jik8YNLFcBPDlPjatvAqOCxZa2uqMiPvjyL6G7e3sv1ETaA9ge3RJeHropL6dW7bKSTjZRdiaN
l4SkL6xyx9tDXDhzFyamaT7zV826mPLWo+yYEGX2yUGQn28bWHhALwzMHOJSVeJG8xmDFFI6UvZ+
c9flQFTCL4284hosjgVSX17PScpcmu1EcYQ0NaQy6Bj6D939toZLXPn8b2mGs6lCN3o0hzTm83Yu
h/YYr6VfFrY03DDEDtP9Rxgxc+zRwaGMFUhkqEqgw8XQSK8FKKFT1EnayqskTd+6iGFpAIY9AB8e
ujZ6wGe2hqxKRwnNLCD9li0FX1Tl3SgEez/7qPo/zXGqmRVHE2DbGvniwvV7YVi+3HChFike0nuj
U4beB2DFO1/55HZOLVewDR+bNfKNpesJe7QvsDFAhM878XIhVfBTq9HJZe+7HonfcznfUcmi9OB7
dhCmBzEwfoxu8U5pwbvc3vwLWwYuRq5ltKdp0JjHnY2Va2bSgMGU6ZbJ7WjlbVn5/JyBsU2jYPBl
Po8uMSnpXW3++ovfj8s/MbDxUs7vP68KqtDsmsFJPOFj04t43J65Rlu58HLRoPhfI8osMVu3Yiha
XQFQFQp/dNygd4u0V7L2P3ufcocofhEsJIxSsz/cHt3SeYOHmjyezhpd0TGVJcUDKMKA0lefdXzs
+kAx9baJhdcfnsc/JqYVPLsz1ErX+7ZKRicwtuq3Utol5bHS3h4qYwS2KjTPCMnnGiGVlMhKNWJE
GbfaAEnmyjwtD+LP92dH1h0EMdc8Wh66fN9aB/gdu/oor2XtllfjjxXlcqqq2hyatMWKUuxExQ4+
K2vjWLTw24EljJWuMquZPtRR7f+O94Gvx6b/NZarR6nUdrcXfcXOnCTL9P1KHYthcDTiuH4SuaWO
bWt+tdLSsGyHmA2oNeqUc3/ZTSvwfQ1wfC17SAFOVw4AldtDWbxhEC74j4mZ92p5peEVMSY8kE4V
BAJa+DebC7eRhnoE78lqXS67APAhq0KdJAzuY9qhYtDoWzc/dXL5F2PhIp5SjRp0EfLME4noiR4G
QaV4QvoU6N3K55dW4/zzkyN0dtRjglYrAdYK3t7Yyv+0AHLVv7hN8He5rGi95DmbfsKZiaESlGAI
M9Hxiy3yA94dEBR9LS5fWvKpNEAiE04bmo8vjRitMEJMSp3MHMEoiXVuh6b2entbLd0oZN7ovCQd
S8PZbK7M2HUDT/JExzS6nRWWx9CFPNBCQSnc37a0NBpefrx48lYW4dHlaEDPkoAQBkpapdkeJFhh
th75xhWmkCUrqqjRzmtobOW55yYagqYLAd5UV+2FHQCk24NYmq5JMUGjo5ra65zpQU8AR7ijNjqD
AnDUKzaxYeya7KjXK27h0h4mKaPTZI9ACpWmy9mSq1RTfTTGHUr6dht9S0H4pMlKyLFiZH49gj+u
lCafjGTItRafWogjzbV0xaIRwqapG0tlxmY7DF89RedB61kRBFKEX9iyi7W2tcVlx8Ej8Urq9art
SiZfF9Kp1zsmIOFTNebywfWaX7cXf/qlc0+d1fivkdkORvjDbUqdQDeB5C8uvqSADnLlCytjZX9j
ivopFM7Uz64CkE5tE2s0gP2H/ZDZsljeW4L03GbjQx7qryUY6NtDW5w/i44xghGkpedXTR6XahkV
Kp1RWm6bEoGhsnIpL56cPxbm0lgRWcCKZvzBsYxDKGzH+GECBq45YNLibiO3h1YDDgye/uW5gREz
z2uViUv9ocKzeOj0AZra6pNXxvW92xQgaSiYkDlOzM9Cow80C8iKnfS9eWjgy838dhsaSXO4Pb9L
sZZG0Q48ArkZGBkuf1abxVIkNJQF8qT8nkjBgwad2EYw6mBTUw6zrURsD0WavD0ON87Nznbs4OUd
KBt/cNB53ABL3K127UlLO0eb2izZN5T0fkd9Zy+hYQWN5dNnw8jcjownQLUULb49zrZ+Lw5SdS+0
gfUI8p1WCzS87D4Vkl2YRDTHW0V+8OSs2KCLHq5EZEsbYeqSpao+xfHzQowGqbufqsx42N37n5ti
K/q722u6aGEiP0KnA2aZ3ymrs5EHPi1tAawyjgQINTJLgL6vWbWGZlk6N4gjocwi08xHr/PlzilM
kOStxR0d9yjijvWJZG9V029h2LeHs2Zotlc8M03rNsSQOwDcQIkPbNRTn/QQyljqp9u2lo4DFAOT
kDvpIWseaHaBN3JfU1JMBeFB7oZdZgkHNQDoIlE3irvwkygGX2/bXBrftE60sdKZcJU294rWd82S
lsgYVW312YxFqOSRsl+555aaj3Fb/mtn/qiKFuTkUB3i3PbpNqMRqQKRZvWCLUYfjfheyciwcODD
UxuLd3m9RmS+NLXn5mdefDIUrguIbnRArVbDphw/ZdVJ0raJbIvG8faULp193kMmk7ed3tbZ3gyi
vgj0RiZQLOEeydXaJnJc04NYHBCVOGQTAPpcsdiZYWBklse6EXu1B0UQxndK4bkbV6lJH0WxsQvV
LvpQJf4aa8iiZRwXXD10xM25k6/EdNmpGlNZVsdSrjcldYNRfgkkdW/pjmSsuK4L7gWePgkYOBlw
MuauazkRRTUumC9NeCa4T4Z9Xt4zr/qbyTdMEccYT2wS2SAdNkvzqLXeV/AliA5dD5ux/EkbRO1/
fPPWoM2abQGVAJgBdTqNZ5djJUpDNIBEdrLxxR33Wnf3F9+n/31y9Ykk5y3+eeYlUtsXklNZm36w
izfylU6t4nz7z/dnv18sRy9tlFhyZCvcRFJvF29GEE4WdEgKyIjq8JJN2+FshkTyH0k8KKKDvI4t
b0fLW7nQF06nCT8czBgyb+DVhYdCUJckyO445sMQKrZA59PtNZhikJk/zFadPs3bD9pyeiDPRlCL
bYx2XCs7ahwZ28ZK7txQo1u3uVd67VhqdbQpO2ukFzL6fNvywl0O7xGosqnCRsl6Fh01aSSmwgSP
ROum6zb6R8Haten7vzECrgw6RSpO86SOErlSaPS+6MRiE9jxMNw1ruhufGt81ZVkxUFcHJFM4pBK
mjqdzcu5VDtLFkSQZU5T6e+bJvwwdRLaQhI+DeYa08LCvUYR/I+t6e9n6yZUdLbKfUTM336N469S
+awHW3AiMFYgO7yySRa8JJNSKLBDQFgWOMBLY4qRmkZpgDRtCyA3smzXKgGt7688u0ubndIcaFYI
42DGnt1pMr0hhjtSXEiVemNZNJa/PbVLUsGiHM4guM9mm730VHrhc538Mb0C2n3YNysTtTyCPwZm
N46ij8AKamV01GKvd6f6n9u7eWkdCOy4aZgiA76wy3Xoy86oYc0dnfDLIJ5MxXGrv1kCWAEl9jAl
6HnyG6pqfwwt6klm8jNPbS1eu9CuH0jIXBT2ERl2/ju/8yXZjUMohYwnLaBVwDt51ueAVm7F77f9
m7ntABlhbKKThm/n6nbOUnolpWDQnzLpFNwH7pt30+XnZ0cw6GDZGFM+n74zaeVe85kWyuVgpLj1
J6Alxbb5dWLlg07Xd6090d7jl/BHjE+N59FZfSdpd7ksbvX6pzT1Tgv3Eo2lUv/y1t12aX82PmsY
MtrnOu1JsF4LepvL4NQk0sqJud7SGJkIskjDgl+ac+20VpcWY8QgpeB90dCemdiR8Xx7IL8xnJeP
3ISqpDcLPBaexhzjmY2ALUJc4Cdy88W+bBO9A9enaB/8Jgg/Mcu0v2bJe2uo6o9NLis4onmA2G8s
uZsxzmnEr63qvpeN8hFgLdXH0Q2DT43QmIcaOcl7NfA9p06b5G4MveSgeWV0yBUgbuIA4oBGcbk+
4opUw1ZLh/7U4zsePRINdgUe4m5AIvZbWwTeM5Wnnlq+KX2Kxl745A0ajImDnzutD2VmU46x7eox
zQreGCFbK0UbIxmMbRc1Unrg4Wlpbxvzx5BeR6DMqvLah9aHOqt/BZ0g24IvxnTMjUE97smD+Xfl
MHhfssEc78vBbO5MvQjAOrWF/qsHS/ZPLA/C9vZKLK329BL/5lKE/3f25hsp3VZigk6pVDzFdI3S
zP1mQkgO/ZmJeeimVG6Z+jkmrH0T0S61vz2CpfuLfIQJIRVKjlcORZYxk33j6U+i2O0D4TgW/+RJ
bavuyaML8bat69dkGsofW7MD2Be1isQKtobWPHjQNiEz9WYLICSgXiPPhhM4LxdJmZcqBS//k9Tu
8522RqR17RDhFXPLTyZwH+askIaXky70JPNJ6j80hEAF2rf0PatrWZyFiYJDa8p6IjQ0MStevotV
GHiFILXmUyB+be9T8/PtWVoaBuOg+xhPGYzlzK8jvS/kvmfpTxJ8r8+9OULfoRXCyxgr3aPWivEK
15Qs83sv7ysVVuiJlQ78KHDO2TFxm8Zrx7hMQUkVxXOXD3eSSYf0rgyiEfYiU4S9Kf1iinm068ao
ejRqOJTCNPVtt4amTAxIF1RmZX3IuKJMhIXiYj+UiEiBdTU2Si5H3zQAfc8T9cEGybzmzS/HdKND
kwXUYaqyzH4/cox1KyRj8gRpgKi1NiUKu3xzcUXVyQ0D7p3oha/KtT6+tkpDZ/hkiMVmBChX6T1s
EisX1vXOmqyQi8EfWnBXUE1DBK0xwiehvZcsf9ONb78SsYDHSOGOFgRiocu963sekhpiGj0piWhr
Bo3/YmN3/a/bW3hpHJDKEwhJBNrEk5dWesSyKN5l8dMQbBDKXONdnhZ0tmE5IH8+P5k/i0ZCqe78
TuPzrvZl0kas30Gm8VzUh7A+vFVNm3OhoguMR8etReJqHtNRTTEGsWd3yWn8YNDcDRHbW2cLDlsE
waeyLUT1czQkVJtGaNZZhVruthIOWXa8/f3pPrqcLr5PCGIBRdSvpWUDVfQDSwmrJ0muwodWNP0X
EVHBU6Tp5TsV2aQ7VPKQ9/C7tf6x630wWZ7K9agDXXMO+mouV3FdVE/1zza2w9fb41r7+uweFocI
do6wrJ6KMNjo9V37F/kQSiH0mVAgtKAknfc8WlEMhwVX3lMPX8GAkPqaP7o0BK4sVoVsITM1OyiK
J6lIGrH0Q/kouO9EZXUFpih2tviyTiqUhiZTYhtPPtLZWZEaGc4F05OfamztvLTTNm4JG9NGjBPD
OnpjE7wQ5yHVaKUqGo5EGRurbguibncIZO4GTfiWuVa5qUW33HCyX9kxkh3DpSrSNqI3e4E66nPU
yubWz3xzX1ixABnEgLpiDJ1Sr8gfvK7WHk1XE46hn4Lcg6t9fO0tfdBtKZO9Y0VfSA6TnAGVYhaO
951cdK9JzRve6UEHtKQSDGFTleKwTcvceHNkNV26+r8qQ8YVQarMWdDTxJeffHlbKHDHv9mxuvz+
9P6eLUFQ5l1V6dMSDB8S9ZOqfbt9Dq6dxMvvzzZR3UphmqiC9NTFgeh0ZV09SCAmIF0UW4VmdV8O
HiEWL958bbGhNA4GqW4o0efX1m+BlaEeCqcZ74zwxSxWntzrs3H5/dm0FWbZuHnD91vadSWuj37l
XlyAl2KBY40PM2Wb5tmByvf6roeBG3jz+xh0htZDnAeNQwzjm/BQ+PG2K74MabK9vV6zgZEfmOpX
OPTT5F0n04U8G9q2ChVnkE9y+Y+Xrqn4rBmYFXTiLlFqOiQVR4Tu6KSv6fAtfp7aCv0qRLFX0Ev4
O3PU5TPaJOviV6O0T00Wr0zRbEv/O0WTUAmZTcLTOfB3LBKpt3JJdgzLPQ7mNqcQlaWvQ/ksiGu1
jfk2+H9jdMHSDUlFer6Rs3YIO25DBZRxvQOt+kJ6aK+HMDJL6lFq2qdQ9XYqQJ6N1Osvt/fCPO3y
r/HpCVCAuxBMzg5vX1eRTo1bATkJw2pVqve1bx5kybchG9qNFXg3KYJBCYa0L3KvQdIJ+1nghVCA
TRfwyq+ZvRb//hqD1iqQqDjUc/kE2W8afzQKxdGjU5n3tqsVEB1+t5R6S5lpK0vR1s8fAvH7bbuz
QP23WSpLvLGTG0Rl4/KGFOjslQppkJ3EvJfHO68+Ve3bbpMrE1PUdXYJ562Uj1rXy46YvdYPceDc
HsHSmTgfwSxoG5s0LxSrkwEQflaMzysh2trXZ56OVuRSSxua7Mgftb7e6p6yct7WDMxCKEVtKFbU
GEj6I9JZtuCtxf6zqPbf+ScRjhMK2+tVf5iURZYqUERw9LDRgXUk6qEeJEiUREGgFgcP1O0FWdxS
Ux0R0ACKzXPXrUiMsUxHWXbSStuiOsJxEWkx3d22sjQqKqKoadBFJVFtvtxViacqQY42jBNIsLlK
703zIUm/RtHL/2ZmtjzuUIy9MmCmRXtak98rxmPfRDARrbkqS/cuEllAOxGKus6YZbWcGn6Qy06Y
C3DcJYeskY652Wy8DOKc3NUOtwe2tO+QMATcCUCS/NZsYJGXJZKVs+96WKMQIVK57v4nC/PGn6QU
jGYYaGHS2g99/aqt9f0sjwBuBXJ0Fq2is6sL3cSg0FKFk5PW0EsFj1UYrvinc4Ta77MzNYlStqQX
FXjB5S5z676qm6KSnCHQtRe3t7wdkrHia0yJZpvBkfoRVJO+FXM1f2mFwbuD8HHYhHLjbpMkkHZw
bZWvaSFaD15B0e72BC9tGRKsU9xq0eI8DzDKsVU8aL0kx1eiA/zvcHbJzYPsluRH8uS+hoH0L5aU
x5IHCr+NyZltGiGRo6HQCzaNdir2dbPiFi6tKG2sCC3h2qCmMZttMwH3LJQ+byBacBWaVdHaXbg0
ZdSi+f2g365hG8RdtRoYruyAgQuzr5JnbvIKvkb11FCavr08S6M5tyVf7p0hMapch03Z0f0NTQfH
OIlW5mvZfzobzsyFKbu0H1JDkJ3SHBNbGLLsQYDnhLnT5J3VDuJeq9P0mIVDTtosKXaSAjnn24fJ
dgDBCTwB7NusmKs3MMFBqa05kSgdfZJCXfpy28K07GeB9O9DyAmEvgDwu4bbfjmRssQ5z5RRc9Cv
stXsvaA7kRSsDOO3u3dlBW0SYM8U3GG8u7RS9UYRJ+aoOlKX6k91anTkZXpRo6l/bKCZ65ofaO+m
x9GFvzUZoHkNupBMzkOnqK5id7Hq0lWQaI+ehQ6WLbeuStPrWBYQI0shl2CiPFWVpuz6rNE3eTBU
uwg+adSzJQ/dlUDSfwwixZoRYvPBHmAP3w+9rn/Op2KOl1hwSKpDtiOulN/nbdjanpxP/CWZ+2hx
d+dwenveQagPsSE2//hDHj7LY/BT1krvo59KkO22sI5kuQJsPB7ie647SAvGrNvD497aFsfiKLph
/P324i2dAqCmNCyQWJ94ky6nlTZWUhx5pDthDc3gCfjs7e8vbQ7kqKkG8JaRuZ19P2ylrk/VHm4p
gpWyEnaU1e9CqLtvm1kcxpmZ6e9nTizqzkodaOxBsdg0KpyE+9vfXxvG7OqDnCbyUpnva/K7FiJi
+blRV26LaQNfbnAJPDPqPjxj1JnnJX9J6OsujhPViRXPuLMaQUF5sNkPY+LacW3290HfNVtSJm9s
7OL8YhgSK4nuMXJt85x0rPWmFCWB5owQdMNFCf3Ijkv39gReL9ClkdkCjXEiKsiEaE5YHpJk460p
GK19f7ZAJiSDCjJPbIBfbfkhqj7c/vnzzuL/nyRS3YD9qKTMn1aN0g0TGMJfFrSHTFQ3E4GoCxjH
Lqr6XdIpB5nyga3ko7WR2vQ7BIcrW/Dao8ayQosXBTaoAebpdlKYQhN2uuqIZX6nEDJAKZ3syzT5
4Bb17vZwr2dzgvXieRpkGgBSzvIkNN/W8pgbKjjRfV58cPWVmPN6LJffly+PqwFTdATGSHX84R3/
CkhDyHtrrRqyNorZ3eND4g2ulVEk+iZ9D//L7UlauhOIoTQIFCDgouPqchC9SPFD1BgEckikP+r0
1S/+xsSEywAzB0Bv7kImYUMLMRvLGUZPs2O5j+ntHrai4q+EG4sLAnZygh+CorzKM+SEMZqHIcvN
1fdKrAX7tnPDb6PneS9FOabb23O3uDTUVbWp728qTl7OXUaRsE6GkvvUfdEelO7L//b52f5VNPCU
Zs/nJcmWJtzvX3weP0Sm9EFmZq64ByO4lWkqTIMdctC0+UV/9X11quOBOiD+u5wd+HVzQzR4NIdT
JngIUf7zN7//z/en1Tl7LSuUbUWh5vuabcQPVrYCvl48GGAA/vPzp7+ffb4Wa7krpze//WQOtiYe
4jf2PP92OeE/4HLCrcV9mbmcOGeVO44cvdy8y6WDkkeHJs9XzsTSHj03MvM4Q3fQPA11NcKd+2IT
9Supq6VZokuTYrPKtQ6b9eUs5akx0UTDuqmYT3L2rpI3g7p7+zrT6ooKL5AUfPPZMRCrHKrvztSI
P+7wabO/GQGxIPACriZrDi8AAFmhyJbrjphuh+AVPWg6d/9iBCR/uWURoAT4cTlJUCNrg6Tinkph
2+7VGqmQrivX6sBLtx+OD+K1E16CroFLK8TwCQ+vpTmCN5Y2eIaHvvUPote8801/5eZbtIUMM8kx
RYOBYjYipR/UkBI+tlqz3IBnT06B5JbI3bQ1lG+Krzy/dQqB8UILRhJ26hBXZ2elCyIlDsdacerq
LjCPa4/s9Tbm8yQTYUzEXbgiA5F81VcTP1OdXuk2ZmpuQ5gUrHGtcjOlLube8ZmZOSlIkIhRZY45
HoMQ18ah0NzEUTop/Qibhux4gYzIzxDXwd2Y5cMvI+3917+YRuhCYQjE+4PN+XKPVIkAXDYRwPqS
x0l7RI+GlZ1xfd8wk2cWZv4Eqiw+GSNDcfyXITjG8t3/NoDZJnfr/wwghHakzzdx+kZWwd8+8vkA
pgGe3ftwm4eGOOoKOUsfLZK9VBFMH9VvBoT9fzEWnCJAWRr7et51kw9Z5KcIEzma9d2886Wvtz+/
kFdkKUjCkJU3yPhetZgmIWk0KyZqlV+a+mNBbkM9tKQ3dA9NKgj/AWvaAVJHYZ/brbRv4Gx/DN+e
oeVXAH2YVLUhyponVpIB2FkJoyDCvqmKc/n+9iiX9ht9kDBwQfZrwDF9uVyeVQSJ28Bh3NOjGH6S
3tiU83s7kPyF6Ys2LJKSsxMTdYiLVTweTkfe1a6ylf28EC8DZgQXpMHeTn55dq9lhaZAGDC6TkBm
J1a+I47w1dJEO1bpkmnX8v8L1xwkliKNa9OUXUEhhDLVYEguLMcr3G3uHmDe3XfuG3l2pyljqqgv
TO8prs1sysQhVwVz1ExHsduCskL39mwgCsLqb3cAoBiB5OWaF76k5E0mJM9J8fHHULzc3lELkzR1
RExIw4nAbl70qQPPVaJ0SJ8VlwTbNlW+Wu2KiYVNe2FieifO75gkCT2tw4S2F3gByhUq9GnTzJ4Z
4C5TSys7l+hktgBmnSY5VZ3kGVGiO981NqoE/cwz6f2NOO5vz9aardl9H/eBG2RimzwL/i6QGc4G
RXj/oVY+3LazlLu4GNTs5pe6DgxMXSfPTfaDI2VXAaowxQP9HifdTI5erPh2i3phH1Z21VrZm6MZ
TswkszwlGSdGicslS3r4aVCNT54N7QnBo2ZlyZaHd/b9mSPdq2GS5XWZPIvwRLuvsonA0oOWHRML
lUP/Lld3WvCgeitBzsJG1FH7Zq9QQ8UrmG1EghOz17Ukefa7U46A6crnFzeHhSsKUfQUZE5H7Wyf
W1KgNDLopedQeGj1kQrFS9gER1HPUQhZycYsDUUnCIfiBVQiPY6XtspMKnIv9rgU+o3YgH711+hp
Fy4GXlHySbifIKnnjGtlSUdl0JscJL+3pfqhJGUiqF9u7/MlI4TFU3lAIfpUZ8OIxbLt2kCJn/0W
WcVNFGzHtSdtzcQ0k2erkgdaOYSJFj83LSC+7tWs7ktKELfHcR0hQFB0No7Z0keFmCZFwjjceKuZ
Nqp6WrXHub5tZWmDnVuZfsXZUAoz6SMXlc/nbmg2WfSz6i1KFj+C8KCbKwuzeELPbc1uAHGAnEII
sAUF49FTxJ0gSWjcIYrX5v/4CHbVZvMNBqAtekCOEHtrYNK1sc5uCHRafQttiPh5gOk0Il1T1u/y
8uAVR3WNmWlx8dA0QFdguvDmMXEcFLEvdyxer1a2qTyWxqaT9pq+8nYsHVnjj5m575ZQ8JCoELAR
fRn+gwJ5oZXa+uJWh8RGo+0BUN68tB7Igp/4hcyc9V9rJQJm9V1eI5hanKwzG7M9qCQW1HWuhBYT
ImbGJqSk1myktQdiYSQ0DsgT8RMF0GsocVVkXosS0TN8NhsD4G06vlj+m3MhuNBnRmY3A0+FKKKv
GD9n2WMU/OzlU9auIKkWysmXNmYXA1SRJUAG3JG8PujGOxE5SGrJ0t4PEF+9N40vVfgXbyvDAoIn
Mn3kh2f+EES9KVxGOfuMSqjWfM7cU+3dpxQpG/27bnypxaNAo8taI9H0eM7csAuzM9cojIXQcD3M
VsCfRnY4pdB+Iw+wuO9qee+irHj7NlzYiVMrA5goInxekNnbEWlWJJFnj57leMsd4XaHcNzo0u62
lYWQ5cLKbJPUZh5ULmJBz+Tv5eHOUO+q7ltp5ciH0zczfr9tbXHfU9aFB2Pq/ZoXcVpDL9EjFiKU
zn5J/0fale1IimvbL0JiMNMrxJiZlUHUXPWCajpgZowBw9ffRZ57b0c4UFhRrVa1WqoWO2xvb+9x
Lf2TUb+OKmx/lQjpnCpwToLQEyJqtutBAVtudfHr/ipWVeFiFdLJoFenKwsXFwshx8GovpMMZOHA
Cht+29WXInuqYoXnpVqTdEhi8oasqbPirNfutml+dN2x0keFvq0KwSgeumiW0o6cYMCQ3DDFnoB1
tcF6twdGL8jH/2YhFzKkhZRF1+W8n2FdwWrZBLzeVCok4LVlIFRFdGFiovfGr6uMnHpowsjPIn1f
VODk+zAOipdu7WaClkNfQCPg2cmNt3yczNYo+/zsa2FPj2Z7qIdTLB5vnULe10CWBS2+iPBlf1sD
/SZ6XIb8bA+gJD2U+vv7ary6Uxffl566HJjJdt4v3xdfhvSbVv/xuOJ9UImQvCxqlqM9ZlOOaHWT
9a8lcCisw79bheRIOR3nRQ3q6fPcgbvRCEB1yjGg/bAQpPqBKw3kCbyacm3QciajRDdJe668bmdM
+qbxwIWoakhY2S3AniDTAgQHNJfLL1vp9E4S2117NvhTaxxIe5xSxQVcUV34gW+dFZaDHJVkugYt
bgyj6RhUd9hY5JDzAqOjv9Npf3/DVuX4qKSiTX9pw5IOPtXGVgBkgYGAjAV88gNwLALTYQo67et9
SWubhlE8HZUYdxkNkew96qplFvc6O4NuHCyrPyja7nllKhRgzdHBNOk/YqSNa0VleikfsSCj2aRZ
FjoOWK+1IUysbT71hzIFM2drBVP75d+tTzKZE9PGedJmdi7mPByd15KYGNg6/oUQguoxJmuW6H55
8S4iL7e1E6eecVxsEE8DHfez+BSzx/1RxNmozSHnAgQRWQjhvMH4Jmfn+rOuI+tyjgHWfH8dy2ZI
TpqHTNkbsBOQ52S1e5vZFC7Ue8yno28XG1AnPZ6ZuBIh2Rt4S1ZPfYgAGPgvkojfJnrv7q9iRaVR
9fNRq8YThqZTSddmaval16TtecqKA+vKV3Nqd8RTpYve0tHSbl3JkVSrKEx0GyKiOhdFPj2h0fw3
G1x3Y9Wl9ZK71DiiWcUM0cXmbid7jIM8dr13nLh/rEG3QVqp24cmHYdPcwK86kyrksBrSbYdHfeP
1mR9YPmTvWF6MzyTuSyOjCR/QIXdhDPRPjptS8LOyqqwE95nOgywqS75MOuZtddaDDs2vhZ/nGvd
fOclafEZhMmYG+18DDnaEwZcJvBXW31bhS4A8QKD6SD7MnofXNlzfcCIINu1aTWGHSDeDlPZzrtq
sEUIxyA5mE5jbVBkqIPBp+nHOsu741yaepiOBvnsk4JvtbJ1P6IPsUNQo/dfQNjbh7Hj9NskZT7+
1tdPqda0z54BEsDOM5Ivvp44G0KmMQ8IxqzQXL38Z5KRYlvTbVo/eR7PnzBPYwcs9fsTq0n1hJHV
Pih50YBFLEOSS5javtfB6GIxrQ+nygSjS9H6G6MnKjKjFQONG4gx0+W2IDEuRVFGy0XdtGl9dutv
Q37qZkCgIWpSucoqMZJ1Fg11mrxM6uV1LkvQRL9L0eyuZLRdboSsyQhj4CuhUxEXRnpuJozKa9CS
+lyS2T3EJB/DFmXrsAJtcmBbQtvPNtU2ZluhORd4KoFnClC3Ucd4Ar8j4DZ5SQ8W7+lL2epz2Kf6
/Cwcnm/nobXe89LCaGxjkZBOOvodrZ5tzIQXYe114pPgtr+v6DgHZtviJNvmR8Ppn6Gvsv0o/H6r
6R6wsFsvCZlvA6jUnvWwmVANRpUII+qlWYUGQqbAMMczifkUVBUD/ks5pIrQedkFeZcu7cpidy6s
vIPB3dmvcN/b7E+VbDOQ+ehGGwJnJvVVHtNiBm9kAcz+bT7tFuA6ARmS3mZxczbRReJM51b7YqHI
W1jWMfNfjEzxtqwYfhSnMHsIbLAFF1hSgMYnM0XBrz5nDJ6mQV8z/iBc+1IIgwi0ZPjIG8JFk3av
nAvHSdy8OY/tPOwoybQdrzIVj8XqQgA5C54OUE0Q+QXLGK0pGsHrMztmyQu26v7Tovq89HpNGKNt
BNXwefvHi6+iDFy77SiroBSJruolaLlWsJQaWq/3XXNOOm4jfVaDt5xXLKhj7QU5yM39tayps6MD
3AXtDyhRyvERwRNDtTGFtBokQeYhZ0nAdXgVgH3lqorRujCARKGuC9pjORtDaGV1BSuac9Uei+KT
Dec/8TFA0bKg80qFA7DmbeL5/0facowXN1XzROJpDqSNLQ3TeA4SbcO9b157TpwPbfkt0btgKH/c
38+1K4vK0RJ/LIcnJ2eMdOx6Pvr1mVRRnw1H1pdBTLSQiwMV+9Jh4X15a27OxRMk+4NTbLqzMcXV
uZuTrTa9iBhdGqrhZIUQuS2DJ4z3moCQtNOfSZIdR81418azahhEUv0Frm4ZQELjAuYY0Yoj+WxV
NrXJwH1ysq1h2nCrtV5NwFPvAeBRvaQCwOQKHZFu8n8FAgcdw8iYh79pyJx9qs0tMGBP2DJHNzck
17b3z2dNwtJ8tqCiEbCdSgYvx6x3kszgpWrQAGZM/P2sVQoVkMswb6sA1SGgWoAli1l7yT8YZoej
Vdy2TmljAxlaJ+JXXVb2fszgcRlAuHu285EeQHhqfstJnm7seIw34BtoFb/EXA7o4sHCL4HeA14A
XOAw9TdVkjj3JqvwGahdBi2ozSpwAI3dxtk2FV9Y/DwneyP+OjjfY7AZw4kcvSw0sg8evF8ONj63
DIsOdRXyH1GIYzmyoGnfEVW6XTJCy24hpMZAE4CmFlA8KUxL0aBeNIltnKYaEB9pwPx+Uyfbzt8Q
/fHDX6J3WNUlhr+FWwCdXDdbxDhZzrFwzoYq22hI1mb5JOjqPHSULGRhrjyLmZW8TpuKGSem5+WT
Dhrxnd0Pwzl2uLEdnMKaAqRZKUZoRa0fumF0nrLJA9x2nZjANZzsF3v2+Y5lhgX0+YltaztNPiaO
SzEewCdVI5lkR2T1kKtbnVcP3Ol5FzXdFuO2tXuAd3j/vqlEyK9nYZXNQmIV9cWXmkZWmwWd/unf
yZDumwuor5RZWIZdnc36O7AngqHa3Zdxe7LLTcKELSCY0HFtSz6GBgbdASN+XaSX6fg6lbp2wksN
rBZ/LMJsrq2NGLRPU1mww33BtxsIQII30GWYJjRiS9cj7qbOYrFlnYi9m5unad5NVLG2NZvoLpDU
wDDDyLXsns0UV6boHOsEGMU63Uwqt3kFXh5tY2C3MXEjltl7aQ1tMU6sMdzhlMZxt2NW3H6yCp4W
gY+RuPdWnpof5wZzf1Nc74ZSGPu0Gfhr5pQlrJYfD8f7W7pmoBesV5gB4A3eer06d7Wxa7URuBp5
v2l6vdhWHtqEA1YLDzCRQPkxfZZuPAS1H5CkAysp7+wgiQE8p3jxVo736qcsT/CFU2TnSWm2ei5O
Mztq/i6xXixVVLxyvLCt8CYtAMdBiaXdz+AfTyODiKl6XWivteHn/f1ccRMuBcjuSA4QUAOIbuJk
f/BjYCUf3Dn0R8U9UKxCju1Nu9cwzAQhmh9kLFDOgqwdxMUuyVNGzoQjNvNKnDz9e0kxrLyv6vf3
92nZ6OvX2MYEE9ob0WaKmyDPaKYxn31j1PmJFdNIgrwpyzEAwWP1u3X85JfTUcygNP4cCrc25wCe
lqpB43aRDqrMcOfgoro2uqmutc2axzSl3OpPYgQ1tp8kJ4O5rzF4Rx5W6ytBb7HAhVpP8zzbeWz2
J83YILc8FTvhKJybW78BHqCLrgagVC7dosvfX4iwSSnI6OX8BFy0IQfRVAiCQU7OytHaFXNxLUmy
/aDw5fVsUX7yzc/GvLXTZ2RIzGpnp3sv7zats6f8qUAm6L663Gr8tVjpsLTJ6cvOhljMMczHMnXs
p6ns++PDUtCt8ZaWBRAAsFGut1E3UkoGA1DEMYi05uxLmWzuC7i1Doi/LgRIFq5MmJhZ0fWnKdcw
3tOgvECHqvyklfm4y2NLVci8vWVw79HQjQ5f9KLczPd6nmbkOQqyp/hT/MkoQ2/a5yGpQqvas1HR
vLNyRCYKC+jDBToGBmulzaOCIWBxc/NU85es3af+43uHNKYF73jxPdBecH04zZiXtUsa8zR2L1m2
893Q6HaTwnyvGAWAS5oL0xOKADd1Eq02krnCO3ma9EObPZfmxs0eK5nC0QRY1z8i5BeiS/S6s53Y
OOXIzgExwAwMorgtilXI78PUlbzyS4iwxHP+fciOLFccxooEDKSYCyoN/oV83PVheEWl1VZbzadc
78imKvJjZbIicGz26f6NWRWEeibQ0IHef4O/m5uF5mf5NJ88TCADQeh5SErg3U6OyvlYMaHLbAdg
HkygIuHGXK+otwF7GLMOK6Ji682fOlBFmLR6R1KkfP3t/VUtVvL69UPQZSMMxTAeHFrZkU3jtBtr
y6+Bv5SB0/0/dnwW/KvTH2kdo+DhPawPV+Lk6vbQ07kuW4jr5+9OcazrIQAjyv0l3R7UtQwpuJmn
ShS2qdWghHpXVAcyfgAd9X0RtxbmWoR5fURC2MCrTOM60uzjiCnPTvz8dwIkHcgcVE0A9tZE05Dt
O76L9Urxwtw+ALBgS/IB8xALOor0UM/m4GSkRPDnilEPJjs9JIk1BknjosGsePzVvJYmPdaEx6Ib
WEsj6oxb18teU1uJyrqiykgmIkm1RGS3IAVDP1CaUDeNpnJTe9HQne0sREN3252n5GFj4AKWCrkk
tDagii0XAfqq6/o2dWmEzGrgOk+sSQJXZdpWtAwtP+jKw0uNipOcJSVD2neEDTTi1vGDHR/uq9jK
Nbn6uqTDutHlXWbg60C2PoMa5tWotVfQ0qgK5WvHAhZgHfjVa9NqFcaVazEaNDLSvciek+KYoVKW
a4D73zBV15dKmHT303awUErVESmQb+CM0GctMAt0PQPkjdh/4k5FFrO+if8sTtrEpvbHWnOwuHwA
w3GcBGB8DKmqfL6uCPCql6YQtPBKd7XEKFmCMXAaFQ7LPzVZy55crTcUOr0mBU2gwB4F5AXC0mWt
F647bYAJTOyYguL6Qy8wnPv1vsKpvi+5nLMV87KiNItQAD+b5TdemJ/vS1g7jcsVSPuk15YADBRW
kJRHPTs0+p7WCt9y+YT0XlponEIRaHU20h1oK8oBB844MC+e4zwPljYZhzYB6VSMR+s79o+w5e8v
TsSzNUTwFNqsO+Nmqr1w+nV/w9auy+VqpCMHBY87YnqYRrH2QdibBT7U96ugbLINIpCAao/VTuFx
onIBNhygRqD5EwHi9YLMeDIqxJ9pFD9N3wqVpVnbrsuvSwpm6rymeTGkkaWR4LVpVc7s2tlffl9S
Lz6X02j4+PW0h6/Ub5HVzPUfQ3JSIWCs6fGloOXYLs59JhWachZBp1H75e20QlF+U22UFMOif8al
GcH3KwvDoqGzva9Vaz8fKTzAaoFl8daBdevKngB3lEZzhxYfkClWnRvMloplfu04EMQiz4DaP1wZ
SZnGKQGAOfi/oszb+/6Tob+3jHGvmRZG+X7fX9HKPUHdAC1/0Fwwj8tecp2JMY2tKYmqxg7SeNwB
IehJF90nA5hraOQ8ljlTIUiu7CIBzweqziit3aLfGHGlt63vJ4Bl2Gg/vQ6EPof7q1pRAwBTYkFL
ByicDOmxzEuPaxRZgMiwk0+ldTRAUPmwhIU2Fw8XYCABHizdSMvSRkw+1UkU06fkyRcKY3y7RfCL
AIqH/n6AuBmyD2sKitI10fqoMRxg04o29LzhY2KWCrO1/Mxrow85wKdFizTGHX05IiMlqJpMlw1R
nWOoCUS2wwZ57DaIRe3umTmMCnlyUX4pAUEgsvNgbAcumSe5FWjbGXQmkiGiYJaIMW+SGluP/6Lu
C29OLBHgtphDbuwePS0EgMDKAAwbiI5Rir02O0WPB5TY4xBV7nxgdXVK03J7X8RK1m6R4SzAqAuF
nzwL6ZmTSycqhqioABKoBbSrQ6M51HUdFBUP+6oOaOKhX8oNSKkaMH/LPsoHiWDXBl6qC5RNGX4E
nB68Jci1Rh533gmabnLmbQyn2tEhe3LSvg58VgetZW2BESSChCFt6ZTaluQ0cJvmT0MJ/nd907aD
wsKsqTKgrpCKXkqVN2PCWjeVwKBqeZQA6Sws7cx+TlMPvVkx88P7Z7CmzUvpeRn0RsAvJ7wzzyo6
kL11UWZtajCG9vOuMDbD9PW+mFvrgoFaF84kCBTAqSZrU+r1BdUyswP+mDiCtfy9oRWKFqO1TQP0
ylJOB/Am8F2uFTZ1B6Y7ackRhm8NNwuGLgcPi0Jl19ZxKUS6FV7qMuSwCh75xctgvlMNB98mRpcy
Is4BTYW48PJ8uKZzA8Vps4/iZdo1/SOKNJjpj5oA5kU/GwXQix6c9nizLpciJfeiBD3k1OhGH1mN
8QWxwMfS6v/ClFyKkDwMnpdxTQusSp/fGfZTpWroWT2Uf3bNkU6+iXsSO5iOipLqT2n9alRwg6vf
R9YVtxGEXrdzN7ikHdHzIRq8McyKfFM9zhCHc8d5I70Lf1iXu7yKQrdbB7zGgIQ8+2FcKxowbz0W
D2kJkHeZeCDtmwFWo2MuSVurR16PHkoMWHHWIwIfXsoi/pRa2Y/cUIHFr75acFXMpWcNjfeyYaEJ
cdKu9CEz3/via5G+AnIzyBMCXPdkS/m3vGUHwvaP2xmgbcDZRK4F/0ipstFxU0PP9D6yi1P6Q0zn
f/f5RVMufHFgBxvAIZxxPzHzzn+A5+z+99dsGHwjYqLMCddCbmTkPqgnrBmX0WSfaQ9yFlsEzaSY
JFg9mkspkkMBjNremAxsUuxNxY9CI+RYxon9sW2Z9lrPRoUhExEHdE6/YeIgPZnWVCp+w9qVAskz
KqwAFVpwEK43klROM/PZ6aOcDEGxszVVn8/6Tv6/ALlvxhvc2k0K0ke1s8nMjent/0rXLtbgS2+B
5iZUFwK3inC6NTtt0/y5rw2KTfKlc0Kyj6Z5izVw96f9M7b+5vMmRm/g9es2AqfrM2AZ5dpsC5jN
g2Hi5Ve2k675Fov3YmFWGy2KMjSha+dozPUnXMb0WzIl29LL9455tNj3v9gn9OOCF23pUZPdSGcE
2kbbw3rq8St90pu/sJ6YJfu/z8sc0JY5/6/1RD89wNeLfWf6JycHlWozvSY2KKEw//E3K0J7GuDf
4X3p0ovmF2jFNyoYT/9AuxJOmerVvw2XkRe3wB0JwDqCwt9yfS4MmT7XMSscv4lyVw/HAe3rx75t
j3ofB7MSDG3lLqLHcimVIV7CcqRUSdfMozbEXRv5NdmOzbDXTfFSNaqMzJpdu2oAk4yKidEd2+G0
i1y0YrfkQJpXv+LbtDCDjEQu3+VNNKePe7ZgH4J7A5QLd2nDvd7JtGhZZdgQSsB1yUB7/Pu+Kqxc
IiDfYAYUU6CICGzpyRkHPDlmbzZRVnQhbb93loP5v91A/6UcaR1gfvPGxLCaiJCd7gSl80L9vUEV
weyaKiCNARoIUGHAO5BsZmMBrLBtxyZifcibYzFvY9W8xIqzgwwDmk4WRm8gGEhWUwMaDutiqHbh
AHEVdCv1KR82gn1O6yNV9RyumOgrYZK/EWd6oc8ehJEpaAC0o0L3W7unl4uRTp9MNE9oj+8bzdkv
v03AjOl+d8AUJLYifFrTM3QvkGUMf8mjSOfvM/QwxL7eRVb6w6Uguke9DNylFvt1X5/XdgxvPnIa
S3f3jT6bjRDeKLouAgpjEPR58rjpRGEECgb+NBT/DGnH8lInc+1nUzR8NY1nqoLaW/n5yMKhYXuJ
BRwiJ2NyKB5IF+opKl5S57tLvjy8OzDGS0ocbdbglZRMJeXwa5vMF4Dx/NKC62aa/0YAnkmwiaFP
Avm4a3MlkInxjNkU0UCKUNO2olOa4ZUg9m1afZmNMZHjl8ywZxSOKDsHCbLeNzCwxD60cffFSttX
MbihS4eg69lLPGkBCo7PeuX9npDY8gQig3oGgrQfmoXzREv2uyFOBOLwx534y99HpMc1TXQD+KLW
EBHk0nTQpqlagtZ0BFXn5WGFjUPO7nqPCXcdIZppiFzNDXL0rPJccYqLGkipK1S33/xntDXdpFOy
FsgDPdOGyJlnI5zs9gOA+g5tywM3zdHL14nNfb1csQ4Q+Ma+hAw0/MXrJXUmiG19DGhHMeudTdfP
P0evdUPK8qPoxv/cF7a2f2+5VddGzhP0wNfCErNJ895BJtcN2PTyKCb3kvHAw4MPo7i5sOkt4i98
Hyu2m4x0Xh/NzbbKdqO2IaqMx9p2mabuILmIVs4brGbLarhXGsUQTZNxclPADWZjKObivahVSdRV
UcgOozVcN5E0ki501mle58zlEGUk+9rOdMOz4qMnvAPvVZAXq+eCd3sZRcQ0mmxaE6Ql40mfh6hr
igB4MCo6tjUHzkL3CdLBS9M3sgbXJ+MTGIAY9EZRXhMj0PvxndDbd4aVHFpwjR8xkbEbjPzVxqz2
VJR/YRYw/AhkJ8AEIRstJcLyuhgx49mLiJhnx36fKd6lFc8HYytI6iLkhQwZvAUstzorx2mMOg2D
iekPnZxiFQnY2gFh8gHM3bDiCwn59f4NrKsAkwuzkHBn81NDOvv+xVzTtcvvS64VyBExFAlaaKQn
suPMy6ji+Y8xHz76qBXfF7W6FHTDY1QcMwnoIL5eSt30RTLP2RiBWXjID6aK5WH1OJCIXipGDgyb
ZGNobAgddPS4of2LyZ4teuq7v1CoJdf9vyLkdwYY08yfcoiofJDWpWXgKVRq7TjQdQrAzaW/Gjol
7dGkLUw5zgTmiJ1Xvk7m69gf9MP9g1jbqAWfHRZm8ahuLn3u9ELwfop682y2547umar5aO2sYeUB
aoTtApmr9LgYbGpranfAO6SfgGwkPtxfwVqZCeET7PF/R+3k2rCwOn2Yi1aPwFpafh3RgropiJvs
E9pagc7naou89/TE59zZjEDG25QVa89M+Ibi/qwsFGCcaOACBAI6xeR++KqxJhuA93NkTMix+Two
2fb+WpcjlxyDKwmSERN9N3qOgISW7ToWJtqH2HjJ4eIA7yF/GXXFglam6dBpe7EiSQVTDf1wcWbP
UTHx0LI+66W1c0HjnceATt3FaQoy8PcJn3Z9lYSttaVpFyZOHOj2PhnEviqiWld1HKxcC0Qx8J/B
uLmMTEk+tOtVNaFA/4gycEmUbn3gztc2Buy2KD7f3+2184SXjvZCvL1gQJEkQa90uyQxEnQMJKXl
ltBeYQZXbh+WAjY5ZH7tW3C01LcweOnCV0k0L2zNd4X2qrNacYory8B0OWIaNMqDxEfuKButDs5S
h/qGyH4UQT18fXiXrj4v6WQmKjdzCzqgrygJu30NkrjHBcDZAu3G4nLf9H4wMYBTs/Z51AHjAzBZ
//Lzi75d+ItuNlm0bfD5JJ0C/TTYKpTbtf2//P2SGhWNQ92miHlEZy+Yvs2ZqkC2okUodCMzitZR
PKbyAesEKapRpOPC7yi8IKueuVAk9FdFANAFoSvwpxG5Xm/SJKx6nHIEfayh+wp2dR639V9krFGt
h39ICHpU0A0rCaHUpTZNRNTaYQq4kr846MvPS+5Twkkxzb42RkayqUFA+BfXbOGeMTEsglYoueZR
DG6vj2YOB5M3GwN/FP7G2hEg0b4woS+mQs7guGk9o1HMFlE1hDwBkEs4Pz78j4oNsmquiYGEpVR9
fQBDKuLcHWekJ2wj2Ppw0h++yQ4CZ8D5LqYIbS/S972E9IPDRWSKsNeCLFVo6WJqpOcRQ2+oN4Fb
GsgCMuY/QkInEwVOOE7ezRYPGouFFn3n1c8ZhqpyoSjnrbxEV+Kk7UK+eBZdHI+42OFP/Uc3BI3z
NztmAhISVAlvhMzXO1YMbACwD0TwYjeXexXVy4o/gQk33DYMa4ExQp5G5EOFwdeqxYELQ3tG4tA9
5KnX/THBPwNCAE9LweVaJs/JXDvbOW9TRVPXrWlEmg3xDKRbiAnlWD33NSsWS65mpH90IxD2422i
1wKkIyp7zu1YM5EMOk/mcyqOjyo0Pu+h0ILsPR4nuUZYGQa8zxxhjAscs5l8MW2FRt9e+msBUpzU
DyUQ0jwkZgjbiWHLspMw93+zBhCjIGe/VAql52mkKajXmTdEefuaaCdbYRbXVoA0PeIksMwsvO/X
GqwRm4/lAIjoktAXMWC0He46Rd5MKDLcK4KMN1UmGHCBmZHMO2NoULVZ10elXm/dku51/BGTKiGz
orIgngb6JAJLmBpXchd8AKtXJDV4xE8OJrRMXZVcUgmQzoNnpl6RwoKA0d2MXhyklkKp3oK6azu5
YGgiwQ04HhstjpKIIeEp632IyOoUGHznxv5YdP+xx6/ldNBJHyS8DSaeg5G6CPqJbaaYbYvH227g
saBbxUC2dumGkB4DJKAqbfIa76S1Y+B5bejYisruikYgogXJo/Nm32SnxXT7TvQ9d09mYwVWz7ZV
bb63iwcZHpFwROCMJC20Dw/bzQyfPvY+aYrWPZW2HRplGxaCP/wMQARS7aisoXEQOdPrSwRAty6N
/cw7lU4TAEcxLHRF5W5F6+BaI6sEMZgNlCmMLOqPumZQf5nlXsZChsct/dX3JUPmanVs+0Pmn8gU
ciCPf3nYiF19XlImqrvDOHF8fgS5S1mFFKxVfyEBOIrob0bfJqz99RG0CR+bAtgwJwZS37JE/55q
FnT1CC4kLOp8EYgwNtVja0JCWp3nzwiz7y/g1jnCG+svA3PwIRe+levPt2bTVV6c4vMsezcRLQ9a
6g+Bozm/qNcfmK8dDfI3a7oUKu0aeowxd8xy/yTaLCw0PQR64f1lrV3ySwnSrvHcZJNvQ8Jc7JIs
pKD+e9xtRQ1mGTMEDOQbDOz1zokUUJ4dSvinyQKapo7G4YcTDTgXGGPgTBqgqvLkN8Wq4R31sXsa
w1p85MmH+1t066def14y9409zjbA/9xTBeyRTBxSG1hGx1w177uivxiOw8j/gq4BnDnpitPEsoqR
lPFJrzHD/GpXP+4vQ/V9SYHruUIfK7J7p9kK/XZnPR4fIqJBhzFSPUjs3HTnkWrGSzSz+OSK91lQ
Zg/Hb9efl7YnS5DFqAZ8HggtfR9488Z63Bu9WoC0QcVggxGuhwTMRvTb4vGRASwAbgNyDVBWzItd
X4MBmbKscnmMd04PjiTXFRZ2RU1RToWXuIzcAapIeuQ8qulxJZgG+wdwxyqxN2VdRR0HO7w5K5zF
VVnoIVheU9Qi5WDdcGgBJLIR7q7/s+u/2daHwfymqdph1jQWj/b/SZETGmamuWNXQsoMqFZn8FGO
/osjx3uESwfbjkhEsq8CcxOgzxrj08Yp+9DjPHz8zl1+X7KuU5PaeuoNMRBQ0iB5tua/eCCArooA
ykATMdRriVAvHj2ME2n5gCmJU6X98NIfdHP/96+8Dpef96Tog3Ski8ccptsQz4X9M7F/mprCm147
ZFQ1kJdEPzRaIqQt6gredNbQxKcirXfGrL9LauPj/VUsBlry11G5BGYDOsixVY50ymbhtmaV+v6p
zTEVNLtJWIKxxa79vWsmO6ALlopjX7seeIaQU0TMjz/SqQi7t5MBINQnQwOcNhCnPSsHfEvUpgq3
c3Vl/wiSa0NzKYp+EBCk0ffAKU7rbmPxJtBG/6TFKgO/vipwHS6IHpggk1ZlOlo9EQPKbPGtsx0O
xfw8ub/vH9WaNsCHRoEZVMQIDCSFa+OkB2AcnLi5yJCxCRogPN6XsLJloIGFO7KkSW/HFfrYynSt
qJ2T5X3K2kMLhLY0/ZppNLBrhaiVxUCUBYQS3EyQ8y0benE56z73ElYNzql/55kf7P7b/ZWsnAeq
p9gqtKU5AMOSb07raUnGMhfgpsaGlr/KCnjmY+QPKjK7NzWSLpCzmJcF0fRtFu16IabLrcJrRuck
hhpA2HP2DFbdp95xNmkufooR7PbY10+mPW5Gp9o+vkwMdSKH5wHg+WYQLakKoMrz1D0NonpKySF9
9etdUvqP26GFzBOp22Uc9yY/jB5pwvoaYnpjn2z7XqELq3t4+X1JGexRIMMS47SYWW1zsbe746hH
+vRUt02QlGAH7g+xCrlkxX5fLWq5DBcaOHdOncUMi9JOjv8ZbWTj5/uHs3KbrgRITg3yYWDbsCBA
9FOo52hbRXIqbWiA9kb898f70lYuFBgu0TZHYFtvqVgyh8Wp4eBCafTkaN9bqsp3ri0H2BFgC0YW
zMc83vV+VZXwasxTagBKc4Im/mQnY2DbYmcU1S7P29395aydzqU0SSXyLPY4gkrtlJhGHxQJxsuT
/BnwsYptW5MDjxAtpR6s3k1qr6zSWC9iWzs1bD72TfdCMWieF6rq+trmLUw5iyMFBlcZI6v1rXFO
GJZj0iKIMTd6Qhpk5AEGQBSu7ooeoNsbKS44DIjH5U4ozRnzoiMa4GtIi2xbmPsK07qyY0BEA2QN
BrLRK00kPej9wqU1Kf1TAmZNP6imraHi4llbw6UI6fDdqjVt2lTI6JxTB8jKCt1a+TzgcJYJfNSJ
bnFQ9LnVSF973gnIf0dWN+B5UBEXLO+99CqgXIdCF1wrNKvLpzDD9RRDioDGBxy5Tz41zrl2dpaP
8a/vcfcK/PDHj/1K4LLmC2tG61n4xIJA/rVLihBvgELAyrGDJBymCZNRC5OcdOwJAv1G5xVgEgBR
oh1AJqipOJbXzgVFQlDuoM6GPjfJiRrGbKxGy8KY/9Psou/jcN+krNxBIODBz4XHgel0ud8RUV85
J9xIIsEqK+y5F7SpOIADT7OaZWBu/nhf3tpyliz+MlyEKXy5atAaohNoGUqj0XsWYaZiQFr9PMAQ
lkkfWEoZEw9FYSpIz9LIdf8IngW+4uevHTi++//fN681aorLMhniJo3yZphAiAGCxXjY6px0iohA
JUjKLdQV8CPaEgtBYRAUJWURdoNCxApIMcaHkGWz0VYLAhw56jBnx6NuB5CPWiS7zm1eyrw99MLa
lJ75UlRuAXICe4NRpDaoULxIDR+Z2AlD/PdV4i0TKtuFi98hByVZkvTWPMRJRFytO3VWbtfbxjLP
vh8Dq7iw8y2KDs0zEXDCPW5/LRKHP89Arw0aNpm/9VaFH7xmqC5/kJQZafNkzt0aG4PHa6e3acCL
j8BOTpLIXMCu0Oo/zorA7K0L+2YTli5qgwBE4QYzroY3WbkOLoaPkwf6xXe0FwWu0X4QGPYPSDN0
e3esm9Dw2mTXg/UvMGsw2859PwQtK8VG75p2Q5OebhDQkk2W0eIZhSW284lqSOv2xIDgDJQ+YKgs
3Slop7q+Biz2E0tjU3yKecPQF2EY5zh1/5Baq/bdxPwdZQULYiOpN7rL/jNo1TcMrP0PaVfW2zjO
bH8RAe3LqyQvcRY76aS7My9CrxKphdS+/Pp71MCdsWnBRPrDDOYlA5VJFsli1alzkv3sTvaRm+n4
dtuFlrvvevJARQ+csXddEmoZQ9c9mH5P3Bue7Xx4yWd6TOws8n2hyGStbkxE+/9vajmBzu4UvU+c
jLQsPVWuifDrWwqEXpwptubaMbYUDYARADwHIMZLI+40a8nQzPGxKY3Qzve8VN1cKgtSNEHi0Y6h
1RAf++7UTxvmfb69IqrvL/fO2TS1dcbS3MH3tV8FZMZ7xbWl+rz0jJg0B+SnNT5fxsjfh5ZQPO7W
HOp8ASQHdxqmaYWnx8fBuW/yaddaMeS9n3NLRbOxdv+ipR/ZXYBYUfRYBno2T2XMRGF4cXy040fi
3w06i7xOD6oM7MQqOoxVW/AoNLog7wuk6aUtao4aEuIWwaDSRz9F45CA4PMETnp9Y7iKAuTqDC6k
hAtuFAp40gyKKtd8nN3kCIKnjYB+r7DiLyknP4ek2t32tVVTeN6B+hi0u1cZQdpXXUktDYlyCCyb
yYPRTBsjecipCq+lMrT8/WyxBhskmOYMQ0Z+oNAWyds7brcgL1dcBmtnjA8ILMD0QGBe9SMJqx0s
v0eWeSbpnSjYYzLZ+2ZKFEu0guQGEPbMjuQQQ4c3U+x3SwXGf00z+m2gaK/qDH9jFvMjoUbI3WbL
G3PbatquNYuvtxduzSGxbhD8xI2HWrh0zyY2yUuUPvAgyPqgFENABOS4yVuOXGH56batP6ln+Y44
NyYNljtjy43JiY9J6XTb3LISxBbuT8G87mDGPd1VonVCs6JaSEwdfWwlyKD2fr0cX/CowOihRjUA
c7NxJ4P/pKn7hejFvRc7CBHm5iF2jCLwp9x4sHVU3KFgwbZtTuyg18BbydFxFBIELoE9t35UIKAB
HX6ZvDhZFt9BytW/L6bSCf0C3E2Q5IAEYtbE+1qLO0RhVvyUlgxUJpPu3/tJ8U1kY30/A20Vgfdh
EaizvDAbs+GuKi3+NDl9s4nL1gi9wokf6yz/PXYUOtodtKDsoahDjTn9E2kbEdbZ5AZowY+DqWza
O6ND1QRYc2sagyK/h9JcH6b+ZIY8RhkzcViy4VZS7LOefp1Im0ZQW8cPdubviN3qoKATOcbgVdzO
s+UHfTOkO6hGopfXHIffNvWG6PayXl0EwGgsquqoKiHcR/b0cksKI7Uh4FVkp7wPTPu5tE4f/z76
zqAcgFc9rmPpJgZxVFrOmZ+drB0Y4+dMARK4OlHw87HD8fD2IVEAoWvp5zdp5Y+JASYi+5vFw2Hr
G1snfr09hut9vlhZmkHQbIZWM5lUPc+G2KgmWFnSH/WnkUUOu88ThIwRIXowtHMwQSDMVLGGrC0O
8q94huEFu4AeL0cH4KsO3acZdrE9Xof67va41j4P5BmAdMs75go+G+clxJ3qIT8xPF/ZltLvH/4+
Tkd0lmDh8Vtl35oSu509k4LBs3ux3qtKAZda+fkXn5dmJ8umcmA+Pg/ucWbRCPJi0e0BXN0jqIWe
DUA+XyHB1epDjrSXE1uHptY+jQOYyO2aK8LVVTvQAgAQG6k8T8boGeiqaEoLGiJaU0eN96vtH6iq
8qqysdwlZ3dvwXq3nHMOwuaxDqwewl5UhFmvuHlX1wQQPQwEjPdQUr60ImqHDrrO6KmqZtxErxpX
BK5XGx6+6uMcAe0VsmxX5FcVtE8YIx7i7j6w5udt2Bv/fHjRF/gnOBvxcrjGHZkxrpGuxTHskdPQ
/wNmvaJT3KUrs3RhYvn72VoQDyCgRp/JMYd46hyITDFJqu9Lh641obhObXwfzLn3/OMnOsLspf4N
6N31kdsyqI6ZfkyOGk27YM7dR+LVignSr5YZPM8aOiEdVHSRt5Nb0+a4MVCnxrlkjVC8qdy03KIq
Gx+8zkKZMhlQefeGPACAQIS8YNO21Ix6l2lQJLd1QX9ootUjkxb+xp5xUECg0lc1m10FX9JPlJ5Q
Zl8aZd3kyan3qx/Q+Wo3VTc9u9BVnKs6pGWneDivLurZlEhXnaON8axnNDm5NN1YXhrS4cdtz18d
0cK5gbojWqTka84QjDgiJShdOV8mXwvb4t5G78ksXsCYdtvU6mBcRARIbaDzUOZISgaLFjMYXk4x
m97ywvoEba3tbRMrB54GsP7/m5Ar2wxgAbtzkJm1U0i8fiZOmNO/mbAzE9INROOqZgPX4AIeqLab
n13aRS7oQ+lXarnBXwwH1wPK9HjuXiX/XcjuxVrbJCeuQ3KxPBjT7zb+fdvGqgOc2ZDOJYG2RNvk
XYI7gkTFBP2L4TuvRdD09yMUu28bW12fpa0emVMcJHJwY6AHDzEDtjhEDKPE+GcojG2lxX9hBWI4
4N5Z+CsRjFwetVAv88DzhTe7p5NdMt7Z4Pwy3d3Hh3JuxLw0Mic0tZZzEVjbJATH7PeGjt+0MVXE
a2szdm5GWh5C+1lo1VJW9N6m7MTnp+IvooRlN0LRYRERuSKT7pGdM8SIemwvehZOpNvrY88C8fEm
w4XIH90VKCsuvXMyCskyAS90LYDnnN1ofy51xSW+dn/oDnLz6OHWQZS5ePrZDSsGAuatDkdZP/lP
pq/vE2oe6JRG2mCFf7H4AKHjRnd9QFykxcdhCrXK2MF9qL876c/Y3acf5pL+o3qAQjKqvUsdXhpN
ChxQmxo1bsNsF9PIMjaJ2PzFKFDM09F2i9ZhmSSmqnRrhCQmOTaCpXcTJLh2Tj/Gu7KpVMnZ5WK8
SCQgpgZ7Ke5rBFnIwksTlnuQkms5mEj0bvqU+YUddDz5Opf0E07sX/WMxNro6SqVl1WrqJyhh2Np
TJDzaSX68SEw1+pH0aWbRNuxcgzs6jOLN9V8P4Nq+PZ8rhyl0OHyUA0GaQy8Q1oy24sT0nNfO8b8
d1KCOYbGwYC2d9O9r0BmedvYcvVfzSiYd5aOjmVLSaFBrE1QfmMlxLLKIb53TaTxJtrn21qHeKpF
GBijXXtjFQ4NLOaq5NpWjiVAeJaEKOb1GhYFUuB6yBKmH3u9DTXja12/xClRDPEazrO8xMDX/Kdw
cE3VljCR+rTR9aNnPKezEXTDweBakPRb5kZJvEEQ7Wffb8/rH6+XJhZYT6QultoxMgDL0M+OkTZG
Ui3PK/to8azaQGQRVO4mSTe0arV9oTVm1BX6WzYXdR+49dzs+rYtw3lum19e7Y2RQ7n+5Iu0Dnzh
dkGmOe3OqNP6vTeb9lNZ13NgVlP2OFTokMUtZbwY1Vxu9QSRtTYVcNRqpM/15LyPU1XsR3c0Qk3r
+i3SYUXogtQpj3hO+captXRL5mzcNBX6wwOwIyXhiKPkGM/E+dTVLigIdaECeq4csxfzs/z9bH6S
1tTSxmrtI+SHo0bfpjx0QHaI7NvthVhxMTwmF9JB5JLwspR2U95ZPh9r3Tva3p7r9xyvgXR728TK
UC5MSOG8QEhc5BwmkNAxAQwaD+l0R37+hRFsEoDSgXfA9F/OF5tFBh3v3jt62SdL37Mq5BlcI1Vs
lpXzABjY/8xIgUJbpXOn5TCT20WEbKlu/kqHaKyOQkxBUb2Dg/D2uK5L4ShonluUNkpuEMIb3nrH
OPfDufVClwHwG9NN6/MgLu6NaWsiR23o38di0zkfD4xAeYF/PDwWASKT3GOs3EQYJPeOFbXvx8q5
j2nzOngqcPbaGWRBKRIs0oBfXLe1pfVkZS5BC2BW8dAfQRbZBCTFPUJ44KTfjOxQWnag1MNc8/5z
s8al1xSQy62zofaOLn/t6x1LQ1/V2KwyITkmnSmh3VyhYS/hP8wp+96PdDMWqkfM2iY7H4nkmFAn
5a6eYALN8QvP99WSLNd2g7m57Y5ro0FzEh6WQEmBeUW6D12K3jExGe4RLDyBMF56+pp7KmLBtbGY
wP1o4CCADLa8lzUc4246Aolp9eamnPzQnI1QFN8aqhiNtWoJjEdQ9EQwCcK7y/W3udmVTEvQbgXJ
yu3IPDcU89y/mYWPdliH1l9di5JtrGtT0I502NpQ+9qzsvJ3ELlMkwADAPsNIeZhoGV1VyZChJ3p
so2w0+zA6rw8OBQwjYFYRjiDX/vddvgYOpXQAiCBh6gbG2fLKs+GjoE2lEnAbVa/tP3s/GI5r+5H
O/e2eCJm20ZYyFC4oOpsuth7SCmZItuj9ZZxd3zSZ0bvJp/hbmo6+tROaAdAlxQPROOQR1Z3H6YI
WzK4QEsti4TWYblHJ3FTK8ljEw2i9owo4XfWVlsL8m4o3Nx2uZU1ghcACLbEtgu24XKNjNrFIkHy
92Tq38v8wOmPuo/cVgVrWjaIFJD8ifL0JUqHQKq0T7WuTgprhsTXYExR7KdorlXBiVZHArXppesS
5B1ylXvW81pzsglKUiivBY4m9h4r30yX7IlQNamubFQM5z9b0nCMqaJZXcBW3ht+4FdJHIqJxJFh
x7NiF63E/39ow/5/E0kLZM01mQnBdq2GN3CvW81D7ZhB1xzE/DwU2w97w4JnXqQGwJ6KEuylN/Bs
HBxEeM6xZ9CMKfYF/wZXDwb95badFXdA7xnQAfAF1LnlHAogfDVjjeUcZ5uHqf4PKnmKUGLNwtJT
s+AbwSMge0Nhd4xNXeId07Du0sBXPpRWXAAJR7DFAeLwR/3mcqqKuAM2hKe4u4HSyiKW7TXvL1bj
3MTi8WdRqulDQtpaTDT6cwYtTC2M2UPy9eNLAdk4NGKC2+06oWHnbLJmpqHdwH4h8Ykp3HdtHdDK
vSBd8O9VBDwYFJdd38B9wRLrZGC+mBQrvdwi0tFygUmTbpm+bl0GhE18hE5VKPr+Jw7UO954gZni
QVGLVrEqKnvShmz7QoOEKEAaJO+ezNralUm3TwwU42P/wNtWUZla8zMXgRuuT0QF8OhLJ2Aaa2ww
BwIohKZ78qvvQO6hwIOoTCxreOZnKWl6t9AWuLT/aOovefvCPQWuas0NFrDHkjfH2SzntSxGgXGu
aHykY/UPI6hGei7d3/bkteKLBV0WzUH6HHMllz1BqtXMpeOjxubNOqSuoPC1R6nQSUHVxfak5ocm
h2tQtot1kG5M/p1D2k3nxl/y3Nrd/jGrA0ZN4k/+9lrdbihNrTd5DlBEqoNji+VfmkbVZ7e2bgst
LrS/cALhar1cN9LWVWKVBjzRXshQRbWtOmsMZqIrgoRVQ+i9RBIXYB28ZS8Npe0oPArSqmPrFo+d
bm71LH9yZtVT1jCWE03eyxBs+teQVJhwLU1P/uAf/d6k95VgztbwaL7Lh/gL8rvzVgOihJHafBxN
Um3nyYzv2q4Xmzm2nW2ZNvXGs6smmvW+CjqR4Uls2T9MgGZ2+VQlh3J2u6iNAdghRlxs0DVnbVJa
6GBe8Xvk82oCW8Lx3+2Bu5BT84sobTgQNwiod7mr0Y2Yujqo27yOKgP07nmlQ9ozB4qn9Pv+Pqcj
vfNbf+RB7QFz4cbQTQGqsw57OtnbUvDy0Camv7XoPG3HaszBl2KXARnRRd6AX2WXcRyQCWuGvZYy
N0BFeX7zJheRaz9ku7Gm9p7pehw6GuA7Q9NqL5aLjPeMUiK4BwNXaNOTFieQB7HntwL/11PT++Vm
dud51xTWu+vk3+fMcrfGSBwIB7MHSyt2OR65G1KZxTHV7XnTCzJuzGoog1GYkDmaExT2J0bAT5VP
YQ56scDrkukFYoppIPKkDmvB4shxZ/wBae0NhLy7CNK3/M0u0zrqdK5FncPzHTrnrBDi8mOIzqr2
CU3Vzg5ig86m87RkD2biMaI1GmmcXrz6mTfowQzH3yCJUhjh0HZOiOIVEFSNQIY/ocmjmwkaVXSc
gxHdWkFuzr+qyZ1x6evaZuBGhQ6tug3KDO8HYDG7p77k2sYapzyazDTfGIXV3zcD1dHq2/X4kfE/
Xe0YbzHr9YNfu4MfThnpv7VlottRSUz0+UDtyW+zMtARvG+hzfS76PsxABVz8TvpyDdjqMvHOcf7
pfVL+tJNhIGqfRhCwD3dkFutFqLnI/vq+dtUPwzxp7H0/BMBP+1uMpFjjW3u3ovS7qIkqdC9AqGk
NuLdbD9kJS0ei1Sbw74TfjA1oo2MshBvqeFWp9nL4YxwpfIO/PQ00IZRQw6D4pWio0/FJbUBwFbv
6luNasD319m7lbe/3bounryuM0MUJYzfVpV4W6tIkh1YNIYHn5le1EHVYDtaXER5W04BWF+bY16h
zYIYidiWVdMfaJlnUPmbm3LjNB2JXNzE9409OAcUzDDQsaBRruW/hjrudv2Q0mfCKA2h+Z28Gc6g
t4HPetRuk6TX7lyeTbtC1FVgJnp60Bnx94bW2qE7pylElnRvxxt9jLg+9JtK1BYwuk0czuWQ3lGz
Ebt+/t13RpjCbxuU2CITxEGKsGPlgAdzHzq/0Nm0pOalM9Gd3bg25oadamsDyIi1uX1/rBy5F5+X
TkKtA7e+FtcMD6YYSH72xDztzjA1xb28cuBemJGukDjtm3ZIWnZq5sCL/xF0m4ptHCtiTJUVKYah
E1bLjyt2msnBFnfEeuXNxtE+fktdjEUKY3QrdUXrY0UoaHNFBaCB9dD4iuhvLWMIKwswDMK1yN5J
684b4Ek1S2enSeg5dgB0FwyKDBo4i6bHjiMFiw2TgS2gsIqQdYUWWaPPoiLJVOirdQ/875dILgJV
TZLwFL/EjSNz2hBNMVTV9yXfaNMUgCVXYydj2jgR6Mlue/hKHI2OQABxNDwDkSSXlmsYMmKwAcs1
Ns9F9mh0L3F2MukdJHQUjrE6kDNLy147i29BOKM3c9Wzk0V+ARwwf5gwZ8Ginn1/cf+z79cFcdDP
ik3k1yBUiS0rCzMcmLenayU3DiMoVy2avHh0Sqs99QSEBz1Wu8hxfY1hSr7PXbxZmgaapA+64mej
ag1dWaEFAWkvsq7aNdOqNvTu4HAeH7nDFwHzrgqaMt3if/7N4/bBqVWCrctEyeHf0gyx0FRia8kJ
wzHpzDqB6tCxGv29WaERjY/NntcxAh9DlS9a8YqFsW7piUBMciXhwifT46BXio9pEuHiEaqGodXv
o4IKDLGxsE5LydyuZkbJKFpJCguy5rX+3EylKsuxckssRGl4FqK4hCK75NluCVkUv6HOMct3GgiD
2YYMH69RXJiQnBs9FhmxJ5jo+NYrjcCAwHD54bYeJDtdvNzwIoD+F14AlzsoR5ysmynFDgK166Fm
ijf0ylJggZd+lKX7GK58+fnewFtvymzsHS90IufDPVX49UDHoFkXvfNAJEsHJdH0WRTejIunaILB
RdF0er29+dcGgIcXesIADsEYpPkpdJI66YT0aZOEdQrWKcXhovq+5EejLtoGBw89uV+YtR2JwodW
DhLgg5HGhqOC1FrO/oqkBmUHBYZX2P6B+p/BBcLmMWxdVJ/bH38xVWe2pKlCPG+X/tzQ07idrE+a
9nL786tDQfEElz9Sf1f4n9EjnudMnJ363H1GCwj+a1G+RXYrKlVHvsqW5La0NB0x4Il2MtGTH44J
+zr3GgB7rZOHRlbaAQR4vtwe3sqB4qIkisBmySdcgYKINiVmOzF2SksQu8YPE+UHGr/fNrLmbUsP
KbR2cGzBKS63Y+yak9YjKDpZ/pNdBLmqjWqZF+kaAUE7mkNwdS2S79JVafjUZMhDMagsucGIN2Sr
/dDjYRP7H0drXRiSNr7XU8/LBTa+qf/0vK8lsYK4frW5AkG74gcXZqTwGTIaeklLBGJ0/oejiUc0
boDiQ2Anz43x7fbarDjAhS1p+xAPolGZbrBTJ05mvOvFiQ67vzABJOifbsSl2e1y+a00bS1DYPkz
+rW1NgzRpaZw41UPAErLXypoAGlKHmBPhVPiNYBdmuUTeO0Klr5CoDl9qRoKpXlTaIoU6tqzANS6
C20sghcHxMWXgyI5S1o77cE0gvDfR5QEEopfXkMORskjO01/G422GVEKCWLX3/Sx9iuzYsWPWFm7
i98gnRcldGjB9IuqVK/3TliX3gYcys94wf/F2/fC0OKwZwHv3MzMi7mG/hLPechbRE9z45HNbTdZ
OSXQE48OIhRYkEeVeVTLJi/aubXSEzQumxDQjP/t85Kju840JknsoFzoRTqu1O9/8XlEMoCjwg+h
CHk5Rbrf1ZqRgMehgLAbOuvow5D4RDGGFTdfiLb+NSKNoYO+jj4MXXrSqpNpfksdc2cYRagbn24P
ZtWx8ApYakRLUkuyw9OpsJvFju/eTe0OqRVka1QYi7X1BqoSKw08HlLAkhGXelCZrTI0+pi/UbpP
NEXL3dogkCBZ+FQQMV9JTg6Q/2xy5mHByw3PI59vIJt6e55Wh3BmQlr0tCzmvM1hwq82SRK50e3P
r48AkezSUwdMgLTtkIkzRDIhShYOeFMhHTG1m4IrcjXLs0S6PH2AT/41Ip3OXMshsucgAsCz3G5O
Gj0Q8kDEPsu/ddX3tlcgsFRjWn7O2VHSZlWTsATmuPYapxTMFztbxcO+viz/DkmON0o+FpmGgjOk
bO8yd0cUy6KYMRmrUZC59HiPZRltFBLIuJ/ouK+0buPl3WNjFS/1YG2RLlds/mUhbiyUXP0RFbDO
zZjBLPknMbuAxSffOLFy2I1NFQDB+z85nyH5tj9MnaMVmMRkIjtO5hTcJEaMBsZO8VhTeISxrOaZ
RwxdPOL+hCGH/4zTZwfM/OW4vz2YtYPzzMllFL+bGHpd6ymSt8mG0n0lHv0qqFT1+1W/A45+qX1D
g1zmXWQJpY474q1AoJAQZyxq/6KnbZEs+deCdOPrxET2HyCrk8tFMLyjjSO4PVGqIUhHjjPVmecR
OFmbHct9r2LMXl3rhZQS4gS4V2RdktotkXt2CGBBlhXQ8bmavpTxx6NnzNF/NpbfcOZPSV4U7eiB
a1/3eVj2v2b7tem22oxG6N+3J2uZjKsdeWZJWg3TbZLB5gni9GHTznUgQAJg6H3IUKZp0nl729r6
0vw3LmlpfNY6ZtJg7oi7d6DpQhXny/Jrb41GugiA7rVznXh4SOsPLP7usc8cVOZ99uP2MFbNQDsC
Oc2FytWRzpWq67zKnUdkmQv/NKT8nlMjqMgcssxSvG1W1wf070v7OTj75DwN74spbzufnuqhmFH/
N9qHvkWx3Mo6cd/XCUpmaO1STOPqMv2RekL1/DoNmPHWYhrK5ycvnaFUOJEhsErVi3fVCN7SAAui
uRi6spc+Puboh0eCi56s6juDRl/ZK8LZ1Y16ZkByBrQdc4fVBj3RxN0vbIGZ73yy02Rz2xnWx4E2
LpA1Lo83yRlontegO8Fxw4athgKniuZU9f3l72dnQU1ni08x7pbsM7TPXBVPzOrnoV4AUrVFI07O
0Tep21KQRKM2lH2x2h3Cs7+YnrPvS/mGEUXHrCV41mZzmPTPGMf/9n1p+o2xEY6XVuzkDZFfbFRP
rtWtvoi4gPMIiHe5HWy2e5eDsQdZ3vmnYU/hWAKf5XwpZ00xT6veikAfjwkLMnHa8kPOltlvzEQg
gMa1qDtBATAGkCChPag4SNbGA4QIesEAQEMGXopdRTcOcVYMyMpCeB05pgIcMbMddY2huIX1tQGZ
4G/SkPpFC4YsUWsyIYxkXE6utN+lcflKGvRK9YQVIFsD9oFD9SNL+6hMd0M+R50/BVXhPmbxuAPB
3M5VEcGtOboFUWFAk5GTxrlwOcFJgrxk6aGiNg3793ZQRGeqr0tubpZV3fcxroT2qzlFpqola20y
z3+85OXWRESdZBOydum2bKKpBE/5++2NtOYZC50fijJIcYLu4XJ+Zm8qhqFCzOFnViBe3fuuCMda
hXxcDl35hl64yaEkDwz3FadExrWxbV3spzjJgs5+atHCme0H/iJ8HwQHqmLT6rKcmZPugNqpxwns
buyk0zc8QPX25fakrb2jkHkGlgLqo9BnWdbtfNemjpPR2EtOs2YezW6YojSepqAxh4NorchHRjKJ
u/euV/nbWlwABjEcTNjEyHFIhgeiEebroPbD7bothjEyubEdDXdvGO2nevA3t8epMiedTrNRjJ4o
YS4FtFoM4zZzSISqD6RvpyNwdtFtc2u+CN4RIJVBgozyy7KsZ9Oa9QJUpTMF86rB3iszA340Q72C
BHanUuha21koU1ku5hLW5F5VSurBbvsGLKlO1Fc7EFQBCXR7NAoTMmeoJnzLad2FH7V81/nnJvkx
+j9vm1gmRN5WC1/SwsYPKKl82LaZXdh+gmrVVN1nzddUpUK0NgQUhJHCWVha0HdxuSAjTYvEs2l2
Kiu8D6zx3tJfhKcCh66NAkUWsLTCFihtpEMUXoYskZdlUDX/XiZfxw/TUi+h5tn3pVO0FITBX0HA
BcVEgIeyWpHMXnPb8+8v4ztz2xxs1bFp4/uN/wnYQi39rWk/nEzxOFTN0rJWZ1bQnelBpK/MTkNz
nB7sVjGItRP6fBDSVk+6jBUo3mEQ7cMA5YiK/cohjJB092hNEUT1WlfNmeRZZBK9a7QwN3YhxER4
/GJPO2VaQ2VFugcgezbpcbt4ltUErHlPLS+Y+c7NPn98H55PnnSJOm6X1rTBaDzxu4YgzqAib7/W
Z7z0YfkwKbUFO8jz7JS5/r7t7zP/nsR3JH7j9CfTxrAvX9r6h+nfdfrW1MmhV20ixVT+IXA7cz/d
pXObM/yAWITTGCXpPpnRRX33FxPpLfLqKIgC8CzVW9PcNchgcKCr7J0FOIri82v3Gfg3//28FAwW
jV9XBiCbJ3QLMXub/aqzTazvaPr+0WEAbQdeXOCRFhYquTsynfy86GeUdfGmDixkOHtFmH29GmjF
RWEYAnFg4MQr9PIwwHkzuqnX5if0YQYD/QpqpFo7jLlKZfL6AoDOPcjAYAiosavokE8MdToX9HhC
vPfTS20eDFtx8KyZgOI9eCqQ6kDuUTo9LSAhB63u6akkLToDIGapSAdfH5x4op8ZkA7OwZpKk5cw
wIs2AB6hVfbYrVhAwgTsBcC82KD5k1aD6V7fzmlRnO4n8VYPr7edaWWCAOFAxQSQFLwSZd4Q5GYH
vyIEa503QUtKUFbmgV+qKqXXFwAcCqw0DtIyoPCQSzZOUjlzZqc5CtHPRbwBGPs5p88jAvWiOVjt
h9/vl9akk5mUTm3XHqxle/uJqrrzVxbEhFDEgg0BEBxNnJfbYzT8YqwSKk6EecH44rWDYv+pDEg/
Hx0OwBu2MOCxCISCY7e5veYr+/tiANKFUpLR1WaB75fi62gfhiJsxwOzP33cCvSH0EcJ9CBaN6Wd
QdnYVj5n1Qlxi9j35l2d7DOxv21kbarw7MZhiP8gwJPWQtR6rPvUFSf7R+V/toy3259f2R34+f99
XlqJbqAaH3VHnETeh7wJiy7y4jn8CyMOomyIaADWJt++rktmKiwmTm53qFM/6NCnSSdFgLc6ErD2
GMDO4oH3p0f97IblLqUk5QY/ufU07jOa9+8WZd2bNVR+dHs8a2sC4ibDAZwZsFK5ebYQlW0zmokT
z+5PBvlwWQzwkrOvL859NpDCmXPHzvD11j7UVASmJoJ6+HA7AIyA0BO6u8BPgZn80kimQ1uvEFgS
noxAYt5N04mjg0WlCrkyUyjwY45w+gIDJqsF2mSKXRecCidLexblKfv4Qlx8XgpICC5e0uT4fIz9
IU6qY2rFpYAgQG4RDY3GouZ+OUmgrHHdajT5qSfoxqkAV7dRTYz8WW8VkdWqJRtEusiYLqakK9DW
WGGbbOYn+FyQgdZc72k4gLTjtuMuq3r54F1wNv+ZWZbrzLViRKF9bMJMJj5X9QikoR8Y9jHW7gk5
maQNh+nHbYurA/OXagUe2Bbaji8tVk1ZtslsYenHIoDwyMSPpFCcw6tOdmZDmjzoi2m8WGzQ+ifY
26PW+3V7ECvXyZINA8AHAoRALUt+4BGnzHIoWZ0M8TDPL6TsdrTje21oFOuzNpJzQ9LWdwvmEWA1
QaMW0gy9bKMq8F1ZDmjbLFRYDjrBEUNcLkfv5gJdpgt1rPGuudvWvLNUeKiVybKx5RG6o8x7zSwA
ZvIRT9Meml/+J4uBVd353rpVMA+b24uyMlcXdqS5Qj+mX3QN7FjOEPD8vVIRzl2/dhBRL+Jl6GJe
KC2lq7FM6AQoFCRhfKPCTvFCkRhB0+ghgH6BWX+cn+PSnHQio3oYZ6UAa22WfantRz/eNOmutKLb
s7bCELS8E1CzWtAEoEuQPKDljaVVRgoGTR1M/DXaS4utDiGKVryN7lcXnOFZ+RqL8eOeDbMIJheG
LKAnpT2aAfmD9K5ITmjsLN5H9j9+fnGWs4NtNrrCr/wMPKdZE1Jj6VVVnNDLaktH58UApDOgsbXM
92swHKKfLY8cviP0i5ai9XgTh7eXaHWP2uhiQL8hagoyqBlRTMZyCq7OvNBedOKnd+AjbO708i+K
pPCFM0vS4Wy6HD2ki1yIV4P8KsyFIpJZ3aI4aGywTYA6Q34TmSBJ7OwBBKr1D23cUaHw5bWJwpMR
CWioC16TTk5DzVMrA5X3mPTvbcs3menfw/MVgeXaKM7NSOdAWwxWO/cLYzgx3ntqfZq6v9kdQClp
uCURvILK79J9Y9du6q5s6Snh91O9H3e3PWrtJIMMuwdiOpANYa4uP990JuPctNNT6S5si0ZUMz9i
/MBTeqebitt4dVX+MyZz6lsaF37JXUBV52yTJvYXCHEE/WD9uj2mtVVBSh3KwzqCZVc+nUEeoPPc
hZm+PfximmK3r38d8wXULTBLcoXKS4SJtmNAkicnavpH8nHe/oVa9r/vS5eXMbYl3l3AVVvti+/W
O5BmhGAUUJyKa0txbkV6O0L6z6ssDaOw+euWpF8cV2FgzbHATQv5VdSdgMCXHItqtO8bjq3hGmjF
rsHGHRcvrTbeMZ9sUsJUSZa1ZQG3jI1MDtJqiJQuHXkofWG6MfYJwrXgqcNT8rZTrY0HWlz4MhiF
oM8sjUcrtNyi6Bw4je3B6R89MLSj0cOP6M/bdtYWBofiEogvl4qM4rG7Obc6o4Idr2CB06V7g4hH
z1YR2a7OF7SeIZW85Chk7SkCYpx6rDBf4iHrvYB2jmLC1g1AIQ4UATi6ZBJZ7gNpJfQR7GV1uvEg
Ac5U5MVr4SQSFAvX1/KIkIFCM/WYO3kjzq6aRGyIg8567oY0Aj+AYizrlhDrQakFwbGM6Un+j7Tv
WpIbB5b9IkbQm1eS7cb2zMiNXhiydCBBA4Lm629Scc6qG4NLhObsxmofFNFFuEKhKiuzN/zeZzPi
PWjZeFXIwxJkCpOruN5VZszrPbzYpEx9D2bSEXUHYJ9a4Ltp3x/86dP2Llt3qxiyQPITNdqVke0N
CqeBvJ85LWwNYENmHZ1xbxt3aDJzB7z4o6RT3PYSERoEExf2hFuMJiCBBllEep4RKNcAqljdHg2r
dZjvCXjM4hxYP/qODMOVUfHIum1WZMBjni0SNSTWVErnsqPqgc5+JcRxkeEVXI4BYi7LoNABCIL7
nM9x3d5mvkpkWmVk3TMX4SvXZ7cgoGc4L+0H7nWQYjp5s+rxLzurSCMCooz2ch+RwLURKzCnsfTw
uKTuK+PPs33c3m7SQQQemj6RY4DyhrCxh8AyaQDBqPNg5Y/DNJ+GejxzqJNsm5E0YCGFAQXjlZcd
zzNXmCxtNlsfopSw02g9tJ6Tm7RN9pZWnhdniuZ5rebZEeVDCKGNaEjG2CX/TnZ2/Q3CzeqauVNQ
p83OWrD39duZqwq8spvocpDCWcpsJw86C4Pk421BXzW73nuLG0M/JLR1heOTbQzf0PHYwP5GiCg8
CYep8Zox8RCms+NSnrzT9oLJ9gVoGiFyCVqZt5C29bb1kdtKz7VRPY2Te6+Z41OPjoltM9JR4CUA
fiwdWS6xL69dEJYbAB1CGmLu92Wheb/NzslVL02ZUwWD2apy7a6AC2HlITcygdcAsXRnI2SjxqFu
TgHJwhTkY5kzxg59GRxVnCW7My6NCrtBY2bFTGZkZ39ltaozwP9e2yyJMl21F2SLhUzXOkC4CQCM
r51EXyU1qEYA7Bl9ep9pKJkFNI/yYPjx76t1YScQKtXos18Gi6PRDEIrcToZcaZiZZBeR6tWO1Lp
BqjM3q6UNiVmv2TnSXdvm6V5SSr/sR60UOfpGc37HyBYC6yoey7LIdaKdrc9QulMIvON4AWHCqC9
65nUfT4nepmsa5Y9oPZ4hv7xIfGt91xQoNH0VhQiCiyiO0Rj8gQM7Agp42ZGmev3xH55jSoxKRkM
djX4CID5WqXyhMHQIuW22RG0VpgQF3W009KPB4i9n7bnTLLPYcaFVjXCPfB5CocrBTlVZZmYs3zy
UMyeQOzjRqn2lA4/tw1JxwM2mlW5DlrlIsKAN9mYUwY9M7MrTim3DsxwIrN3FVUWiU9C0A0MALhB
oLXgCNNWGTboFkB3cdb8Y5odVKV56Sj+/rzI1mdmU8HMGc+vRgMh3MxAtfiDm4bielBZEa6HGvjW
NC+hYtc7PSKTINSQAJtrVQwky0yCOx8MotCjAFRCbOXWOlCdTci6novhc6CRfcuTiNhNXDhLyEF7
aJQvhtmGdv60vRckV+2VXSFuSWkwOg7DIjnopstoBmq4jwk91QuY5jLV9SHbERYGB1IE7PQ3L8yZ
T4vW8lF7RLnnK6nqqM/Hj/8+HgBc0WaFP9FNLRyigbmj6drQVjPYl27odjoAb8F34MpjjSg6bSXn
1UNP2vpiRh7OE89r63UU2PA2hT4jonwfYlzJbhnQZre8o4S8OlEXoE80+aPJ7tqb2qmNXDxFKqOa
+125GMcBYJqgdXbbc/cnDy28ma7sCDdt7bKhoakF1Oms3SeaE0F5fT/p/SFvn8H9crAMEtnJEHF0
eaHsdOz9Jpqoqg1g9QtbXyH4DVZA5wo8fbgdmRXajEZViYr5dFsun4NkDEsdVFDL8/bQ15Ft2BSx
Y0VvVIBcIbDx3B6ZgofUL6JpYPdDZx4cOp5dpkgUSo6ChygDXEBwjm9l+sa6aFndoIcaOywumz7u
VQ9ghQVxSENbWNxiAYKZ/B4g5tBlv94xZ4A1AKYGela8fK535VxazYgsT3o2atAkxjPkUIw4KD+0
42F8B9ALxYC/ttbBXrwRmzGAdqAFKbdk3qXWrUde7EmR6ZZ4QphAOhXCRwgmxNrQZKL0kAUOnqHj
rVHsSXkPbnX70VMVoaTrcmFHmDZtMFI7WcucVvC0NJAk+L69LKpxCFMFWXAKujP8fpfvPPPYuREY
efmv4N/ZjtaeD/y3QstQ1BJuxlbrNAhDVXjZuF569OfkUzPZH3Nus3CcmX0qQNunuIxlQ8MTByqL
uCKxWILJUa/9xpsQwAZOnT74c5DGGXzWykfbRgVfgn0wlvT39nxKIgAP90kAIV7QOr2JlrreNnso
tsAoBOSa7jtKi9+TVHGXSI0ggYRUPmJ2/HG9v3sD6ixga03Pev+dBVpYTB9BhKSYPtnOA1vQ2peG
5BeurWsjTj0xt5/xvEmKPpycJlS9n6TrgwftyhqFMFkMYmrf6zUADLMzDb3pNg9u7RaVls//Hlci
ywKwIfimARYR3xYeRVsGLWq8LfTXorvJ2n9vOEIy4K8BkfMUzsYeF71C+sH9mXu7tIqsEmQ3oUmi
yYm3d5d0TeA8UWjHiEDacb0mQ0n6YGApXtTajbbzfcWbQrav0KoN/47619viF4P+xFC3vvbYuqDH
mRv0w4Aw6G4YE1XblCwaurAkVr4gJG6xlKKCv7bsLf0Tr1gEKdqQOP+O/vTQ3QweOlS+0PEuhgez
nrh8xlXgp1BnAtG+f5stRq2Ii2UBwYUV8fasHBIM1Zq38Xzyalr8gQ7O0bSdl7T0j4g9o6D8ub0T
ZEvlopi0JqF8PJmE09marO1md5VnYYcqY2FqRpatmDvZIqGLDplDC1WRN5Li7kJLAL2AfzCHJTT0
h8pAPOX1oW/stgcjM4QqAuoifxQLxdiAa2QsJgpDidPcJDRNwszWDqCUjVO6vKMwhmt7TXVgU0DX
Q3CeaeBy0B+gbZQaZgShNu/fmVXXMutfA+toL6KPAO0LDtfR3D46oG4GITN/hxuABfBq2UCbQ0BA
yAgtTZpoNLXR+VqA21qvQ8XmkqwHYAJA8606RWjlFUaQOgtjPl9x7NlMQoYjSk0v8lL+q+u/bS+9
7CkLUOX6MsJ2RgVZOKDVUpRD4qKOmPDkzu/oL6cdogwU9Gh2PKbpcuZdcRM09o5Rrnqur78txPGX
tkUv5JIpt1MK2wvKLdZ0VwHnN+q3TBt3tfPadnlkjQpPIfHgMIkU8trqtmZgrzcHQQ4kSAlSr20O
+vr5MOlFtD2jEs8AKkbsDaTdMafiYerrMZiCpEOnnudECHpCe3RiEqjqpVIzaNZYJTER7Yg5ZNQE
p1wvF6S5LPfGGIzI95NjZgeKOFs2X6heIOO+KmJCxvZ6vgDQcKm2knBa3rFPwfiuiHIknht3HTDQ
fxJPb54lVcubHrsSBZGyipz2kPAjyMK464cU7DGVo2K+kAQ9PpKCeJ/jPYdGaOHoWlXb631tlXiu
0mguSlS0QcBiHr0sPXbebnsrSA8XekXWjnSU5d4wV1KWdG0RtOVZp2moQSgsI0GYcQNuaQxNkOAH
A/RNflWO6nn0p9ldPFooDa/JjgA1VfFYIynpZb2JHkJgzbxbgJ5ImHWdfcvINIVI91SxazU+ylGU
Rgnyi1CYGMqQO+N847sV2Ofc+i7Ju6ILWeYVz+Al6dHs7Aa7lvq/Mm9ubobRnnYN4ldFwCjb2CvU
e6Vcg5cVI4ba9AfH75sSt175gdozsEw2rgmqAjLJ8idoEPvPkBg0uCVtZlB9lefWDaaQ6vmpb/M7
Dy9JCuFefkRG9K4b63iCXIaR0r3mkFMPjbXtPSI7YEBRISm+8suhX+36gLl1m0LZwqnAWsAOY6Yd
s3cUAEHS+9eCeW3Bm5phGTxYIDTs9dtBpSojWzBEQAgnffyDV9H171tdaxEct+o8VMtNRz74oINI
zR/vmCY8H2ygysGdIZJjNYZZVpafVGeHr0w8MVHhXGSOCHzb/xkQ7ty8ta2sKWEAKJT9QIbdOEMd
A6flN+o2N2OnV+FcaVm8PSxZhRjZBTRBrmJKKNIJ/mgCBrn1i4CAFpZGVhFEqQvSqfKXk9ch826g
qBzwR9cle6/9mQPqs21etnSX1oXNNxBeO07ioeGsuUu6YFdZ6d7vVWCLNRYWfRFYqEHXjiQvxNXW
r7gIyIB79KFKkFbIofShPdRHKIyekqwFTwgxTyPyAuVa+bb9m8Xkn+vZvPWn4p4O6a/t0crCKt9f
MdJrYyhc4/V3MIgND1VZY6O2aBK2g67ZaSlrdiBEG8IstajiaEtmFyT8K9UroFO434Q3glZXFusD
WqPMW0fA7kW592zwD/88KLh3ZDxWaWU4buF0B3pdTfOEC7QvADgCTi9kLtRioWAdQgVy25bEV13Z
EgYERWSnShK/PBvV3g7C0oy2f19yBjEMsGysOVYI8QmxqDWg0c6Z0CpYWM+54eyS5o6R3y25H6qv
kMFUWDMk4eelOTEWSIYOIOkE5nzzyYCOZXsywOiakXtHh7z0dJ/PEDn51vhDOM8vLH2epymuIbo7
fuPJ79rda8Hv7fFL5/fv+MUknTVYC0erLzlPfL88Gfy0/fOK6f3jiy7PoQUxnk4rCShFtChYnpgP
saQnTp/T5BPRv24bk9ADIWK8GIywWbza6Lkb5LCWo498+dKlt838Vdd+Nf5tn7BQS24J7cOEmREt
Hgk7oTwT1rYi3pedwcuvWKf8YsytgfAFVzs5a/3L0IQkDRcVdYbErWCga0rIXUvO3jrtFyZmz4WA
bI9VK51h5yza3tHJsQzMR6D3jtuTKh/NX1PCARmgPuXoFUzp5LYqegjTn5iKJkgSISPZAJgk6lco
OIvJTUDImrx24K0bH0Jj7tdg9OP5jkR9+ro9GNluRxyOH7TRcIdWsut5KycPF5qPq48U+wa6Vbvt
n5cty+XPC44xsxnrTAvjaItjTmLdB+0pQAeHbSuyFQFcCNe3vnZdiRVMbIqAWcwsz00W6+Q0dtBh
VtyfKhPC/iJBvzSUwgTN7Zik93SN5d+hTYocExoUgCBHR5Qudr/prTvbo+HhwRDm3l1K3nF1rJgq
3Lx4DCH1c73Yml8MaEOdEWw3Qzg9gM5G8ZCUzhLeDMA+4hX5pgHSHvrCafURz4a0gtSRHhF+Z7sK
byIL1xAjoi0Rz25UAsV2Wt0w+VynmKWm8e8GIz9RHdhrB8SNYPVHHi0yWw1yuKkRFm390rl1ZEL6
cXvLyTY26AGgcgSGQxfn53oqW3ukzThWBHIIg76Hdpmzg7hAdSwrCJQxl9cv77CHqBtATDxPQNVx
bY/bQW13DanOOWZ0RmbmwLMvKFRtWzFktxOABv+ZWYd94UbXNg0rmECtUIze3Vi5oZ9WD6TMdrXt
3Wagc9GzMq6RHsq85cZqzBOvwVlv828OK16ZSR6GvNk1lnvvtv4HxbetrkiIYNG5g25tNKKBp1PM
9q4pMlOfE3JG1veH2zKGyBWdrwPkQ27SEpwfvLTLsNVnyN0YxZ3btweQYnPF7pMu/MVXCHeZoSeL
CUlDOMwZwrufFp1CVrMPe/vju4aL7b02wmLVhcOa4XpurNYhZ2su7jWtPujEOFgZLu2ibqB7mT24
k/3cefNjWdUf3VkVqMgH+p99EXFHshncLSnsB9OLNT2nVqh3EBdR7DiZx0BhDbect54l0XXntGpb
Zpc1RtlGFnuo0c+s5/vtuVQZEZx3b0MtUSd5febO95odNf5jMRWuVXZhrxyuqBMD1vKmztr2c+Cl
qVudTZTb9fZu1oJId6ejRm7azlWMRwZVBJT0rzXhWgWT2mS3tVedvewrSjtol8oiJMlDbqHbvMii
tAPHcHVj2/dorlWsmMxFXNq2rl1E09qNXpmwXQxOWNkvPMgiEMyGLg5fX3xEbU5xqcgSeFejFY6c
hxyAnnV+dYY4737qQdqpvxhTvRuGJ39tEW93hg2hxUGlOivbNo5rBiu1kI72ZCGnwjuaemRhyNmg
qcO3bmbyzRhUUF3ZxkHCH3sGmZuVseN6OsfG65s5hcdtl+5lcYLbqjZumO6imjV5pzxRYSmke+fS
4DrqCxffg7qZjmAHPw/dPm9DEMYuVtz7h7wEGWrIzSfiHpkKD7qOQvTd61W9ljvRDy8WoC13GUbw
CABsrUXlgZq77QMu/XlgDdbryTDftOIExE5700VbEQUbWNXct/1x24BsK6zIzD+pKST7hVUiLgvY
kgPTyJ1nTk9a/5wUiohCNoY/XhCEjgYSJKs/vlgXRtlU+BZULsz6tuKfvVwRwcrOLQKV9S75I1Ip
RPrJlJs04xhCDTIx6jtxM2hPSNCg22E5Wx3fVUv1vD1rf1o4xGW/tCn4qYKAda7NAZsFm/ue1GUE
Fp5Dukr+9uWuBAVviiz3UJEYHU572mb7xM1jpISRCMZbx6/PLVkiMG/vfUbvKpbdgYLkVDtNjNFE
Gct+Fna5y83hloEmTava2B8YFN6DWyvxTq3t7vRqibfHJN0JFryBi5c1+mKEZQJKewHf7tpSyE8D
3Xn0UP07FzWYI5BdxbMFHgGIoeudgAi2cPy8QXfvECPDo7mK0yJ1ARcGxNKpic6rlAOie3YdP3Ss
0wwCWoeRvas9EW/X909M+9GB3Ez3VbMn3YR/hyZm/yxzbtFEAATyoIEIvw0770M6nZv+nFAWERXr
qPRIXVgTtl+VjK6ZmkChV4y/sGyOeVmqnjzSFMvlZAr3oTsBmBhUKGYmbnmsezfknROWbhfmuX1y
wanX1ssXwB8+2ma7Lyr/iTjoNHKsKJvAHTi6n7b3p2rM699fuBFeol7kr7VVLwdrJUNdaVHcx9IT
cDGr699fWKBTwtGNgUNtQL9oTo4Le7ZU4G7VPhFOmcu03PQGrFxBeZTYH2YQ1aXkNJd8X9IfRqCI
aVSTJtz0fcmcxktwILTh1oJURtEqEnGyUiDONF7d4IP5U/W+nrS0AK3vAtHvcwqJed59SYoPSCbo
ycNkPNX8wXeetaUP2/Ijbz5XpA0J3dkQrrYtFhJ+oOSLQb+zCYraitKysc7kGxd98WGCs8lnr0rb
GR9Wug+cFrEPyHzanfX5ZPZz3FgAtdPzYH5fmp96/Y23+yz5XfSnmr9u79v/zzn63xkCoeP1DKHz
vzZyAq9HFiNqNfdhArwvzI167yAuWZge9uDqSe0u1iZ2WFgf2fhc8E4fjUS/Aa/Tz+0Pkk4MVK0c
gPNQ3RdfJnyGllkzo5G4n4fQYie0GhxHLYl7R3HxS8/ThaH1LFycp2Uc7MWY0JBjm/NNjbp0X3e3
g1IiQHakgJVEBzlIyADOEY7tVGhJlhHc/7PjROis690xapw0hKITKC3TA0lUDdLSvXVpUjjFy5yl
3dLB25OeR/mwD/yvE/LQLHgqcz2adPRplFk89V+mfI9uocjUpp07PvQU4XagkmCQPiOg8OWAWhk4
qzcoCiPQLNKsPUn18nluDpCZDKvxODSPDs9D3nyz2ZepPG9vIpljubQpzIBrZsTgq2NxgvzYhNmS
HbcNSFf1YlCC56ppnxhLiUE5Y7NDu1dUN6+Bq4VLz2LDfhnSw7Y92XMFISTI5S0UE98wlLJ+KCZv
xi7qmvzA2ykeEwcFmvHeXdtGSlMxPPn8/WdOjFQskxeDbWIHgWusAbacK4YjO3seiN1xvoEWAj/I
9dmrSzD+ezqcjgl8r8MPDrqA83q/PWfyc3BhRQgRsJftYQCu4dxwVD/mZ9u9ravyAAaaqXup+bNd
PCbmHZRJQ6/50IDDNumfJ7avqtP2h0g3y8V3rLN94WnAhWFqCcN38OWu+hQUEe9D3dp1/p3rqcas
mlnB3fSDbo5FAVtZ9k0jT9z5Cf+Z51/KuYFE4KfWObP54BZf/fbAvSZcG29tFTOiNNCFvBZWGMlu
gO6FiV9YvWgU5Ehnq37S2Ud97qOCHYvCCUElHAUJVOU8O3Tdp0J1LmXAFjzq10YnAEos1J+v59pf
miUHkR0akMjY7pht+M+Mz18Lp6lCtNb/ct2W7PTMSPaOywoApYvf+Wx2L0Nefx+LXpVEkS49djmq
Cqs4sYhw8cYJtIpr01pnd7s21c8Z1C01vMLyrtyTrowHrnr9SUi0DUzBX5vC4YIX7oLGQ4Me4JsP
ADrteGnuSN3tfH3ea4zHdlU89lX/bSqSo07zGK4yblh+xy0zfsfOv/gUYTVcn5v1uL4E7NkLQa4d
5avgXxe6OdmN/lFvPm/bk+7+C3vCSTM0XmvchJvUe/h99JdDPef37JFv22ZUqyocMp9no14Ma9za
HWsriMnwqWHwYEkbpToKbdhr2wbXaFCMFi+XVLjPnLplYPaHP87T+iVp65/VNJ2yhIb1DNJfu7Gj
oeY7FE4U94DULpLguoVuX4QvQvLC16yRQNAE+aNsuDdIf1frzSsEDnYVKW91rT7l5RJ7/B39igGe
+KaF3BJkQERUFfWAuzRq9BebQXnMF3pqgdljwMo0jqOYWemOuTC1LvWFb6aZQRM7w2GxyLzjhvZs
LEPMi0oBNloX6M0CopvFc3R0er6pI1UTy+1Wh5myZmGf35qAUlS7ToXykd7bF2aEfVLPg9loAcyY
CftWavbvgnqKkci3xN+RrJHK5YRZaVKNCzwaqBbvMyu7M5uBhNrscADs0CBIus9LOe/oDO3Q7UMg
GxzGhuYmEyxWQN1dW07B7snHHjJBTldGEO0Ik1YRlsgsBPaa+gE4FtK3grsam6EwuA3Ar1ef2ENT
/B9/XvBOQacVSE7g57Xq65x/S1SgHunnr2SbwGHgsSEWR9mo4fMXQMrRCP6Qp90TjpAivpAdF9T6
/zMhDAF9bcQaDAC8bT/OnajiUaaaJdkGuzTxZpkpywdnQNTGktsArF5ew6HRPT9W8xAZdvkL1+ij
lnbR9u6SnVDoXa5FWFAtguLvenfRdEm7OluQT8qRlVvYzrKGTzZJHwBuVkziW1PIlQMTh+4JQMrw
77WpGlodII6GKh22IHCP+dcWkUifeE+U+m68PSxJLLYm5hFmWxZ4ZE2xaq/l1RIUq5YS+LajZfkJ
+EO4zEWo0UM/ftaNBscIuR433xWa6iUqHSj4El0EgsGq3nM9UG9gi2knDYSV3BH9o8AxR/rYWAdE
aJ0RuuCzUVl8uz8xWhTroWcHQKAp1o6mEXjpxsSjvh21jyCFhhxuiUSPInUgHdfKke57gK6ik+d6
XMm4JC0kI0B2NkPCdHC6HTHsGzIEd+asIlZ7exwwogtbwolzXW0JnA53YekV4MbXbsvKjPkc7Jsu
ifOq2umsfeoqrmjzlA4Rd++6Y6BZJG6bpXQbF0wPaJAc7LirJ/SrpmMY5OymbKHft71JZasGvTTX
AQwY2Xcx57MkU+PQGrw5ZvMzmIHixEn3NEUs89Y7gjIJ6Yc/JIj6m94Us0uMNuuRWHLmZUJSq0Xh
rVXxQcmMmCusfpWywB4UbkfPHObRZgiYqP+CTovQqVScA7K5urQgBCzj6JSJt3KVLKDFqSmq94j+
8sTa/fuSQKIM4F0X/MNvJNhSM0E7xIDK4ZLctNqpdsNpVHhcqWu6tLHuwYtQAuRcqd4xRLUzLcIp
gMTEp6qbY7c4JMMYjuZTwh7mqQ8N+8P24NY5uo7GEEFcDE5YJdA6GmSx8CwprG7XVHaY6a8ZGk6b
pUQZk4OAQLUv5Kv2dzqFVdOYkXbcgcUmdz4MVXdoOYkLUKQpTpIk53E9NOEay7weOO8Zhqrq0KYf
9KKOAno0zN9Z9r0jZdyS29H+hAbC0LZuKlBy2wOPrOHkZS/bcyxzIBdzLOJYKCThIIOGcoWnd1mo
j86zWQ83ZUf2Q2uetm0p1jMQ7pm8Tf0AtXVk+YMHY75Dej/QyzBBztNdXj1V+6tq3wbm9b7Ne57a
1MHzbwkey/yXbnZoKMKGbX4MUBBLanCA1Cu2/4cxPm0PVGlauHlyyJuY5rjOahvr9DOw0nnzawzO
3MeNnrxayz2UN0J3JP83dyDCJQy0CpWZhiEHbFfxp8Y4TYNibOuh2ziUYrddm//voURU9Km0zVPa
Zccig5D2QOLB0xQnRe6p/zuRgeB8lmCyEtvHTHLjN3i7w5l/2V4r2cV9eQAEJ+NnmlMEHTyoZrlh
poEZiYGolucMNBTZba/5D4PNzuPwDpzm6gLwgEYKDuMTAXtTRwutIohOLD87lEYWLkZ16DmPxppG
S7MvzRuS5jGr9oV164+KypZ0GcEQYIKBAtl+Edm8GEbvTBUcUKA/TEnsJmVE5xdX+zADGLo9w3JT
a3nPWXsoRahenRYN5w1eCiOI48yI0Zimh8yNHVUNQ+pfwGD5P4ZEX2Z7uT4VKzIgAaGL8amhPFwB
iFV6Z9q/Pfq8PSxJxQQLeGFOcGetUxWlU696l8ELqYFrqygkyj+6zY1u/ey9+6o4jq3iWS911xc2
BZ+WUvT7U2TNQELrHVr/zmydsGf3TqCIK6XH7sKO4MBmK9Mz6Amjiu0gA/ipnX5uT55qqVb7FzGF
XeBt3JoYRzd1u6ExQ6v1dh4P4hm0Mp1J46xDTXvbpvRyvxjT+vcXNtM58OsaSuNnxz1m0EknUWXF
2yaUe0JwV3VrD3peYd6cZXms/TxOa+ept/IbkAjGFd6Sja4fUAI/GtOssC11ZKBOQgV9Bd6Ib6oa
bbI6uBfhyOo+8uq7FLggCMVkL0nB937ynf67RBT2P8p34EJGCRiNc9fzCfyzmQG9lIM3w9jTKvg2
VkWMPN2v7Tldt8KbCwe1grUNFgpLYhEKpHw292t4KlI00Rh8azwF9EtlQBhHY1C+uCkuTaZVn6cR
yudu+n17DNLtfjGG9RMutp6vFWNf1TDhOHNo5c/+4h9S3oaUPRnFJ3tSxZdSN3FhT9jqRektaU8x
Z62J7NKHbNTCMdirBdalU4dUHKicXdSCxMxBlnCWNxNYIIohgrxS4h+25016ZC9+X3B3ms6KGXqV
AET5UTo+Q5VKFfHLRoCsyxpgrHwIIgNUn4EhM5g9jCB3dxQFFr2P/30MlxaEMQyzNmTl7ONWAmtF
gIHYVnNAWXPbiuySRduqjt4YP1gR49c7bBkar2C1hksWXB9mN+zm8VVL+3CxrajsFYG8fNL+Gls/
5mI7U7zaC7OHMbTh77v8UfNVkoNSC0gDoBUXmZs3gHHWNkFHfBdhXxGE1QCUXxduT5jKgrAsTU5Y
1U5Ofv4QLB8L79P2r8sOIDAAIHdF8TwAycH1DCUeOFFTYGLPfUi14zxGKKhOqh4EmVcBTaSJjAzq
L2/y4IvNXUjLg7cqr341FZxjnkegWwxLnPg6Da1CAdeQ7jEfJSZkGtBOJp72oE3H3Bthb8bGStqv
jWFHhf+FGvZhdl+3J1C6PEiPrzKHazVGCK4oANHOVCMN1BpfGPA+P7d/Xro+aLNG+h0aLhCOuF6f
NrE0Qkr8vDs6O41N8WJ7IDfPo3ZUWJItElgTEOObKw2vGOa3qFqbg46IwORO1I9FVGj3Nb1tunEt
Qj5kWfmOjQ1pKLRz6zZ0KkRajWH2eQvCS+S26piHRI+2Z86UDgjpuT/CDqvMzvXUBZQkSUWL8lzM
g472AoKqdbogT2w5qG1O4xI3OZjmUHr9bADU/pXX4CXInKTdkQXi2lXKlwhy98Zh7Itxp4F8LUQf
bgPukXl8zN1mDJcUPbBJYPy06UzRKNc0MciR0UWkBRNKxZYeE23wX3mTLIodLtw3NlLwyILjf0jB
ewAwC160HS2WaNUwPgxtHtX6Q2d/tZdWMYNCoPbHCHK1yH6vGqTQJ7qeQB8gh4EUdH4oOq3BzQbB
7LnTOwK0hTneZIxqn0vbTp8tt2pvbVCyqAJh2dlC9dddlSxWmLYQHTQFGxwXJMRnLYNUig79NZwC
VRlQmEoLbGr6pRFhKulEtHYh2Cbwf21ZhD4SxqP1jovo0ohwEc1el4MPA0a0sPb3k6pzVjpReE8C
EIg35ZvCiFUHYPPPuhK0IW5/o7cOBEwWrVDEnzJfZPug0lrlyTxko6/3gz13dgr4JPpO9eJGJ1pY
8XqHRqlwaWyFb5AuCgi70ISF2ix4pK5NeX6fjk7mFGfdbubj5BIKJt7EC3WvyY/bfuJPek2M2wFv
xFkC/7QL5uRrWxbx3JJoNnpAGdqQnAXnvJo869Gxa2hKZP7oh75VT0AZJsOuXxIkkKfe/4KpftVn
Vkc6t2ncg33p5Gncxt7hS6g7jYUscNA94M7tYkvXQPnDuvELySEem3fdfINe7i5MUT3+kcw6T0Bt
1dmPLWGvOp+z22DiVYzEjr3zSY5+TXvw730UoqIl871zhagmcmf6BXwZ03On18vBsYYvSEB9m/W5
fDZS9HoWAFPdzr5b7hjaj0D/hMfdXH7X5zY9sKVYSXmAY6vnBQk+c3rhWVdAzXgw7ybPSUKm504I
vaIH0IC7x5F6TshGirNPqjxknLzqwfw1A9FLBAzJss/KT9X0wV+eKDCSYFs5gHJt3pfdAOmXegmz
pBjjERgtyJz2HLRNc0RTJ0ooNMI8wz80QVXFbY9eT4ta6My2kfSkFqFRbzL/xgfYLWpRh9sXDW3f
4wCAAQB0EL3nbzl3BkqWoeR48i7g+TC7Klrsz5QrHLYsJLk0sl5Wl5HoQMyepFkB4LgeQSv5k0mC
3VJBWGZM91hxxfmRwLBXzTco2JpAeaKbSrBHGMbKCCvOhcl4WOfJeA4yjZ6oGyS3FJs6MrJ52nma
Gdwag5699C1qaVGjT+M9+nHdvdUW5GZCiuDAUmIpskOy441StYuXGDJ7b463a6H3Zg7a4jwFS0R0
Guc6GorKj4qTjTkVD3aAvCGa1SCr+IZ9gdRJU9gdHjS57ZK1oWz8gNDwB/EXGnbMdh/TauAHAzfM
nevWjuL2FMa43p7Q10b0CbgT6GTE9h8cvt5PxpQ9DG59HLz5pQu8aATtkmKpZb4fWK51nEjR4hF4
vbMa4pc2Yy45G/NndOUlikmURVEXPy9Cd4mBssuS4efn/KadbgAT9pw9b3ZW/qPO37EtfID0HbTf
YtXEx0g/UR00SujGJ25yTr303gW19kBUGC3ZPYYKONBgAD7j1AuX8VDQ1BgChpbsFTdfo5fYjjPq
7LVBcbX8Kc+KO/DSknAKXeg7o+45wJKbPhbDqIeDZp4S6K86cx4BER2XPQmDfjxa3rIbA/aQmdZn
N5sia26OjFSxNprxOKpucmFv/ol5wLqwthAigkQMfr1nMlPvkzEZybnzftj212D45aj0mmQO79KE
EFbVljG3TTETMPd/Y/1LGjyazT4pn1Ow9m0fc9VghEkmIA/NzBaDcew5DKoTm9buZcVplu8ZTNga
+aD9RwgS+iUHe2vdgy0GafNk4pGHDE/unVCXVFgSou7/WZu/loSoW3P1Lk8oLKGhRI9AWNJFRb5Y
N2ZS5Pv/R9qV9baNc+1fJED7civJduzESp00TdsbId20UBtFkRL5679HHeCbWDYsZF7M3BXwCSku
h+c8S2rhfipaON1mHW5HXaLbens2r3w3QJ2RdENHBgXT5UChSdVBCryGBpYDLI8p3AeVlvu0ce5o
6b42tra5He+KchSEvVANhkgVdClwUp6vxdSCyGwgsgkIM9jHkenezV81z9iWLAEYRkvrDcu/0qAP
PfpntMeo0A9d/9O3nvFiCDGNoDsXj4a/Jml4ee4hE4QhDZ7C82t42XeCrZ6WZ1kqk8Z4FaTbuPSr
LCwAx34rZh+64On2NFxOO6Z7fs95uBFnjefzWZioSzTN1mXSFU9j/YPW3yrobtcGiXXj7XaoywV2
FspZvIshmN23rlQyIXUKBM42KDcECGPfe+HZJypjaPbdDnh5Q+GuB18cFSZofqDdej42o9LMHA4T
KqmtbSnifOXWuPrzSHShEIu+3UV1qaukJaVTqaTPqrg1/ljp8+2//0qXHAPwZx0ntCBRrlh8nAqW
b6jJajLh06M9wHPH3GvytfcTMmyZ/am2f1fjSTrDysF2dWD/hv3bw3mXM3YKqICOlCoBzs0NnvL/
gKeDIDYgWUAoAswH877zDyMKp8q7Euh9MvSRTe+LYqYq7rT+y8oE/r25zy/C80iLM9p1Jc8LUoIg
04CkbKH/v3VG/YeV9f5LDQdQ6Be07tfe98p9XXX2nthuF3OIDH5vUtX/8DwKkrGDP0+fPLYdQHYD
78SS21pnX/BSdBJgtaCAUBB3A1i795Kl2S/CPYdHhXLSnyrQJYSYJ7b1K8q/WoX3ueStGXXMbXaZ
Y4vPtTGV0yYrg+Kxb03zTzFmgt25eA7cm0LVL36Fg77jLnz/xtR/KOpueqJ13aMapA2n3Ne+5B4J
TvDSqDdB1eq7Sk4oDmUNyZMxc/sdOr4OCeGpYG28GopHkSh8sReMQIzazTU8MTnQi5WZZaEAFHdn
CQJuA9dgJ5HZ1rZjKb+v86nbl4aDdyMV6mC7Y7a3W9wDpRrynYYFA9F50OUZJBC2oqJmnA1m+slA
Vo+2CnhIpi2R9Q6MRaZVZEHIHd3/Oja19piXvaShMzrix+iP1UFXW7/nf9Kgf7OBvB4L7U6VVuxB
6eUpL93+nunilGuDvWsmyvel206bvAX0CeQUHS85KiPR2UPkQVLpMRVdn3A0A785ZqH9akFj2RZT
KZ7tQNPuVUBVJK3B+07duT1TDPWj08t+R1xZ4gsbSkaGdPLvPTf8U4v7EZJXxS8Ftc0tU6gb+q5d
bOuOso0Z5N5WFU4bBV46HtD1gTOfVad3Yx50eMTC0wBwF+AOW3OKDIOUexB2XPzKKKJ+Mn/w1m8g
OiBVrBw/j5GYDZHWAC0SveiFERFtIk/64NUvqu39J2K25TGHhlXYouN033iZ8SjSChocaV8DBwIT
ps7Iuldac76TWEFRBR36nVelztGwMrBXQIOAGD1qC9Jk8KyEdTbY894QGk7lHSqnsd50aWl/jAF5
VFBCBMEFyXXf14RvRKs3u4LrmOyxhm2GP5YblOjgpCDbYetphohNh/G9m7bGQbN4v/MyiNYWKV7j
mjRoRFkqIrMszZ1rUyQVte+snPuXOdP5pl8cm3aqdV7fk/IRtK6tGXylxS6Ahnwa/Lx9vHhXbjQU
+aG2AVaoPUu9n59jKK5lE2mm4nGycveNOl5ZwzbJYYfUcjn2AMpU3E79jacP6g4XiRuq0QzizqX9
wTNIEE410WD4/R01xsiBC8lx6ss6Mvm3ztZhaesNG16AgD+qQX3Ka3384TOsGNMttmwYzQhGKWZE
9dF+bPBS2sFNeNqUI4i5Ja9ZTPuqPQ7pYD2hT0R3mqnSrUhhEDKZavxUcE2LO1a9yoD1d4WDyohm
l14suICOK2Sid2Xd8R98qJpt7QY/ZQOXv4yi1uqpIojaILWOkqIo1Qf+1nQ4e9KlGjd+4FNgOYkr
nqlFqjsLL9VNT4Y/NbPgTtJDuMCSOt8Jt+6RBWh9HtUVFsQE2RfgHHS8RFJLhB4rhj9DYdihXopx
lzI4A+UEvqq0YsVjbfAualhOT2Mj1+r3i9Xzz/sZrtzIQnHvAidw/lE1jN8LJB8SGuRdyNv2Hrng
tjFheqL33oru02IF/Q02m7eg2jgLIi+z3qAkQa3QwU+82oknRztCrPoT/CnrKPV9AqqZuYUFzy+z
1VbS7St3PPasjoo5qAJouiyuYKNoK80RRv6IU66FLBsYdQ0UyVY2CKZqefuCfIuzwYQd4UUTyUwz
YOWlyh/NMbYEtDU3qozR4C95fDvQ1dG8CzT/+7uMJS1KTeH0RCDxmNpF2NQrueu1VAw1OsAr0NYB
qX+pqNnkhoRPqZY/UkslucxfKj4K6HyPf1QxntLcQcXWPILS8cDy8XdHp5eVEc7Z8WIuUWTBTNrz
kYOO5vkQYcJU2pBfTBNPtbIIc7cOdgziAy+OWVshhfNH7A6suhOlI2PGPfrQ1xXbjN0IK9CJlt9A
3zeOsJ5ONxVMHCPldtlLa3h1HAisgB5Gs9s01YO7PvXVFhfEH7Bn6JEGFdtnQ9b1QOoY1ZY4VDw1
lXJPOXgtkcEq+TDmIJ6aIN7FbuFNMUraKNWqgEzfJL7KKZXCO0GINPuT9n77OdORSd2enCWq6J9t
hPeLDfcLPB2XtShipM4gzYAldvCsa3fI2MKib+JUI3COjHPttR8zHDkrtdXFU+2fqDaUMAHzAU/3
opFIaOVlvs5g6tLFSDoEHseQIWg0lHcqJ9i1Xp3vpnQNkXzlyebOpVWg52dNqSXthtU+E0BQFY+V
5R3bNId9SWp+kR49BE21y/L0tDK780t4sfRcyL/NFjYgpKC+eL70yETrptE9nBWd1z64xTA9UFS4
NqPDzY1qnPKAWdAFzkozeLQGN7jnKtcOaCuna4Za8yq/9aeYiz+Fg9FkCDd/nIUg2podAqt7Utb0
4Y4TLDM9tIEA4fDwsluejtwpPUGc/NEzjAg3VcjcFyrReB1Xnt/XDq73gRbvE0qoJmHbmj/y4LWE
oFEFqOntr3ctgjPblsNmDz5Ey+aZpEHntj5HqcKYQs3RYQu0csovtgEKRwGIUdh4NpSicTgtJitQ
QctKHetRacggfQVVvybsNS1E7yuG7H1krjljXIsIDU1AZcG0AZ93cRbWElXpgnX4PJXv3ePh7z0o
R1cbo6FBkncubk69YvmzGsw126BrFwFUGnWUSqDmNleqzldgJQXR/VRZiWlQuStHy3ypoff15Jmq
3gcUCC8X/RYYZLndNitxpea0CLamMrI/H/6waLkCSYSC8l/VyPM/xPClNWZcWklXVYeibg9rVeQr
K2c2d5qJaBBGRrn2PIBJG0IymXlJ82A4j80aOXrt55cfcdSmglkQ6hnEoaru0PO8PT9XjoqzP3/O
897lBK2wKwMoPy9B/bcRvyD0ztY8t80rlzLwCVj12GA48ZZYf0DvbEPWhZt0XkVSyAFoHlSYChjA
QSFg9OjGgyPBaa4/yh0tAOxGP7Y7aCmQjazPnmDlGYLsaG2J8NpTqRn6RqAR9kZoI7/RAolViLQT
BXvDWQNALmb/n7sLuycAwF4HT3Qx+yQo1ahR3F1C9mFO3GdAMX7c/gCLEPO5cDY5iw8AYdGyIiDg
JZ73RPZ9/zEENkYA33usTaB4YNUEEML59/UbgAJSmxsJJ/AHK9kDHvCvt0ewWEJzCAf8aYCFUHuz
LqBJ0moNGcjaS/zc5GEwaPkXPU9HPMAEXwm1mKw5FGCcSCRm07PZlvp8NNAP0EakVQIlhiyowyq3
+Y9CQ2HlwyPC6QVasgO5ezxYF2e1MNHwxttQAL8DpFFbRFy85sbHn1B/nxRzTjRLqi8XV0FRdHAa
OSbpZG0qSNfxfOPqDwNfI1zOS+hdOvB31tCxs/EAn8nBS1Cn0Q/pqKthTAyDN/sOJsqbvIeOHvPz
bwa2Xvzx2XsfbjF7tPVABHYRjtIyREUgnlS2sZ1ft6NcvgkxZ3icoTCKjuQF99LkjcdN3R8TMc72
4+7Ol4ltj2FZvjEgPQO7Bz6ObG8HvbLUkdrhBTo7osMIYZGIeNBUmZp+QtCpDyfzk9vTsLBWEuZr
i9wDZhXyYWjAozd9vsixzQaLAcCW2IUXqi8p+yCp9O96eB9gsYtcSbmNNT4m+heY1Yf21jbWrA/n
b7xccu9DzGN8d63AaEdWlUKI7E6HApj2K1IpCnErZ+e1hQ1oIsSD0U2C8diihNXog5+2HFGUCLVg
N8EQZuv+p9maa1dAEANEai2+eeZ5nI05EUnOgi16GaHEW8J2f99eWVceZ8CDwHfOn8sMUKZd7Bp3
8HtKDDC7G4aNuS1AMRQojOaA9NwTB0JqX+SazNi1hfY+5GJkhQa0r5W1IpFHq92Mzd3tIa39/OLr
jHiIU9PHxLHsNKhHmKV//PeBUZ8Vj3FGAy1wvsY6vzUN0F950vlDmM8NiTVB5WvbfTbKsoG6xZdZ
NuJ7KBplwHbzJC9fzMyNK/G9rr7+h1HM7bcZgIh1vNiMinjSdhzCExYiTY/sbq2GdXUQLhpk6MCh
Sba8ZoYxZVAS10VSmyi570mwHZrdfxjDuxCLHIb3rmeU3BDJwA5C3g0fy1FxXs1dPVQs8N+MGV9M
USd04pe9y5NgaA/dwI4uewKm7qNjMGCjDVMZJPPohC7v/AmkB6MZpinphgNa+aju3P79yxMRv/9X
fRwZsA3BgPPVaoyScA7MYmJDf0u4fzh6JLk6pLbYVHa10nS9GszD9RiAUoVyxPzv745fH6a2hZ7V
UxIYzb6WxwAsNakXoT44oc7+w8zNbhm4D5Eog5J8HqwDuDXAUS+T7K2z7nx/ZeKunIzAFgPkPBv1
YJv4i983ldVUpNemBP2wT5bJIankdxFkQZ7AzIaMbB+82IQ8ayI7DNb4cvuzXe4eFGSN2ZsWDTD0
xxeH2CT6zOYW5wk3zC9Vp38GQea3xdKVQV6elWdhljgu2+0V+D0jT8ba+6NLqCqhUnR7JPMmPL+S
EQJ2R6hngzWOgtz5ZyIGFQOMY3iSqe+D5W9R84CyCIshohL/h0godyBXR03lwm49Yz7TDL/jCbHk
vUdFFgmHRnmPVLCa2AoDeYnimk+HGavoosevB7gL5i/4bq2nQdpRy5tY0rVju0WkMdJr2p9GI/Pu
g9GcNtzVI5s8AgNchr3fZIfSdTp0W3vyLGHEu8nNIgi7zlWblrt2mAox7G/PyJX9ePY3zt/m3d9o
q9aoGiFY0lf6huTQ+63G5qCglWMbzausu83teNe+NZh0KPBAB2iWED2Ph/KfL9CkZUlGzTY0M+3O
pGIDUuJxqFY1h+aTa7mwoG6Eevtsmwvh1/NgPXcanbYdSwzztxp/F9pXz3oR8pMBgd0G9eSDTrS9
06N6Tn9N1sr79trMvg8+b6x3M9ubmhbknLKENQxNM3N8o974MhE9iFTj3llijUe6NEb6u948mB2i
1ovKEuyCzyNOZPaWsxhLKr1hc/vRuKNWAeNjEzWCeuLlfVdZ5SM3oQ5R9E4WBT2gU05v8Ah3j7Py
pa+dTyitINfW7bm0uNjVA63qSuRqSPoRzAjWaY9EVL+nfA33dm1FvY+zyBXhwIzSl47GY0OPBi9j
rdKissqjofmgnvw/84t8HqnK3ERa9pD8rOr8NO2BzM217AfEYlhISJn/ur1Drs4bOgPAWLp46i8B
ZK5ganKlMSRDQD/JRt553bQpWL6iHbVEev8djY9uwHzpA0O3ZOmwfrDyyrTQc1FCbYKxUZvUABYp
HTQrbJD1xxnAEFFmddVn0VT1RtqeijXRG+ASdE5ITQPKRQ2SkprrH4RNzn8chIsAwEBNALZ0yysB
4OFpkAVhSQMZEfRIQis7aOZBOK+3J/vK7QYkE142EIW2dNShzrcMc9ACLwTiCP11qn8bfbNyt13L
Ec4iLHIECWJ0OVY1QInTtgP3y4N9tyhqgHefewM8kfEL3u6ha6ro9siuHD9ncRdnX12jQ1+7iMu6
L9TOIp9BA+OOkacy/fLxSJC9mEVukdddHulp0wRsPugc8gZvj3xKRPOb4Q2vnm4Huvax3gVaEvO4
mdpQx+S4q0z4Yj+s2USt/fxiLQQ6y0s7xTgmwEDsQAALsVbvuroa3g9hsRrQ9KhrS5svhS6RuNu9
NgVXkGzr4YsymxgrJSJGuZXeytRdOVRAKMB2CnByXep+mk6qwdE7Z9DhreWGt/awmdUpHjILzim3
v9K1UBB7cWZIBIyGlu1N0OWroDVQmQ4C8uDl9l2ePvTOyuW6FmQxj009mjDtHlmSDgouMq/MeytA
i7o9kmtb6P1IFlvI9Rio+T5yo9zfZzPKwr2zzRfH+mwH8f8WaV6a73IFCtXSoaswHJXHhRfhpc2c
KGPHclg59a+t8fdDmuf1XSBhKWBqdYWWdyrv9cx58oj14/ZYrtzHkM/79/vP//4uxFTBn9jSMGsu
3kJZ86OwjMgEKG9NnePqUDwP9Q+U+BFwkV+YA/VyWmErkVI6h8x19HjSVLu5PZprawDlOxAXgUSe
20Hno6kJiDduMeerVR08iR7dnJ7oLdBYlh/7gxof7MKqVnbrtSl8H3SxuvOxzKe0wRYyqgcgVHIL
oIsHrXn58NDAM/JQpQYmBbaSi1S8z4mfwd+RJ4Vs1clUdLrTq9bf+9CLioUvh1MZ8DV207Uk1UNe
AwQEKKeY08WmEjp2kjSwPJR2ctlb77n3fTFu4AIVgXG2o66InfyY5uUxTae4VyvvnSsHB+TY0W6A
mjQuq+WqaXkAYHA59AmzmnDMbNisfTHXWLtXFg2C4H/cijboVYsxwpNBpzWt+yQ3gkORASLX9Q98
gkFfdejEaooxr8HFMwdCAn9B5uABoN94vkbtYhxqkpV90tflyalSPTTLHgah5M1hM7SdkCLMhP1S
iz7s3Tyaalpub6+lK5txrkGAg4Del31BzBNVnvayDiia2eX3gH4rRr5Gt5zz+ItR/htiST/AAwXi
UMyjCTHuUFc9ltKFUc+zqcqwc4cn2/4PKwWOGfMnhDYPTG3PZ9WqwCjNbJsmRdO9uXx6EZw9axPS
t9tTd2WzY+/h95GGz0CMxdfjk2P2anBpYpQ2XmnHmn/mw8ktvt0Oc+0LobqCNBeoB1SMF8eyCMAO
8rKeJulpcI7+mrfwtVHgjTenf4CQXCx52fARX4JitrTNSO+FeGMeYOErp/GV3QsgA8BzeFWCIbms
qICv3ukSsLikrpwD01ikOLyAyLQS5spSmzVNZogWADFwGT7/9IBSk4ZWmY5m2vS7y+1v6RD8Grj/
UNdaGkrUdUID/xTd/kKXUec2NZpGAMJ5lzCtwhsCOXVSTxzoIseKKz+mpha6mQ1/CJJFMgUV2pBr
1bfLhTGHRQEeNRkDKOgZI/Huvq4mNVKtqfSkM2L7RRi726P6O1nn+/b89xc3KB6WuL87/D7kQKsQ
MsJwooeNbcynKoEX4IbU9o6Pw0+zaL/iRfPW92rbaSjSGKqJtIqlsTKc7ST9RHEtDHITcmP2pzK1
7kp/OnUiwF4x2bFSVMS6xV+g7Px5yrLIzLpd64uNYdJn0nQATgnQ4rJpk6IONwDHb3H3Sw9dery1
C/TShy9N796R0YlczYqMwbgnQuxwc65UwJegE7xtQSqZtb1RGsRJueyrBI3rly4ZMeFdTh4V8flh
bJl5bCZD3GW5aTzB9rMQIYgF7WNg6z81beifZUYCN3T5LnWP6vuY866KtcInxyB1m9jt/J9916Nm
OnC5shsuF8jfP3NWuvfQqVmWlTSbtx4goe5R+mDafM3i2wsEmu0XJ7uLFhCgiajJgkvvLTI5jxKZ
y5Y5x8Z364gW/sYp5VfGVWQZ4wYWLkVo0CymKXqojbUFy/Dg9BaUI2mzh47lG6gOIZsGQJP79KR5
/n6yy7um6ff4ubiF2YhO2ghyCEjd5AB9RughNT7hsZzwAO/97FEfBnIAnRC+MJX925T+fdaa6HCb
/SfeZQ91FZxo22f3U9sfed6ialzQjduCN1IWu9KS/E9mUSDa05LFPQypw86DUHGTjrup81+bcigB
J5qSfGrGkBhsoxnVvTknH4VFrXDMYZ3LA8X2tIDXWD3aZij8atxMsBSPC0Ji09P++F0ZTaDn+EUD
2k4L+0uNhp6A9AyUjIqQyGLYpqgX0zDNq2+T7z6IZngtnCAeG39vd/TRMdjRKcvYsvKnYcj3U6rv
7SG4TyGgX5TsAKHiV3Cs97nt3oE/BIleHiumYjJWW8M1j/XE7sqWfvbSfq+c7EHl1bZFbUoN39rW
iEfmbISnHeEsg3N5DDbO2MH4U9610vtsuOlTlQv0jYNej4lyH7JeRxWSjm92o7+21hijXpq4tbmh
YwCCS5U0ZMz3tSaAPPenjZljJfjmJi+cH7C8OujZwKMmKLOoUUEWTrLKt62RFaAkFImySlQcx/Kp
mFhsDfYPrXG8rQ3voRhYfci0jM13K/P6Ay3Kncth6oZ6ltuB/WPJmPDK3jlZvbe9GuQOCGxGoGkB
jOynb2WR94eqD4zYozoQJN4Y+8B7h6Cd5RHPuu/TAMEwN3VW8KxXtiBkzwBUhvoZinVLImHdtMbI
iHCOthZ8N9r2NRcrm/xvu+j8mHbfh/hbuXh3DRS48AY2ceeoB0xPUtvMIHk4mq9SaxsZgaOGs8mx
YkPfpihgy/hR9OZeL0p909d/LN3fNVDH1aB2PP2mNB6wqI4tZ+iKWtRNar0Hf8eNG0uKDTy/VQyl
ePWFlAZ7IHCUWblzLpMRFDYdAFQsnLV4bCxKwkWa64BGGNPRdbuITQmDu1TfPftZvjJrlyfXeaDF
Ewp4accbLIWkTd212m90xvKPVzrehwBM6vx65s4oNDyhp2MB24Tyc0e3dPhwMeU8xOKG7hpwDrt5
uki9UXCb1L7ra+mhv0Ba4tLD8kLJXMeDfSatLGYKdJUuBSTYObq91wAnrfqd6fPnBphOI7eiAJQk
K+AkVroat4FRmFuzU0Pc69pPk8lNZ/E4JXm9yeA6roSAnkzgzpfjXmjkSXObr3zqY5DUxr2aqgon
bJY/lAPcreU00E3HwG4kir5M8L7eu1oZ9an2TafdadR0kMDHp1pZJ002UH6zH4pxJMfJFDX82OST
GzQbwe2diQuAd/bXlFTfgzp/rbLaCcGxMiKj75E0BNNbU4rvjjE8mHp3lLYRF6I7elW3z0YVkTyw
Qh/aNnIovqN5g1TGcR4KNPe2MstaMDjNhwEq04TZn3Xp4C6jkS2sSO/7rZ0LFLqAHcuFcY+teVeU
6tmoLCccy+ABhdnn21fy5fsVHwtAADimAQV6UX3PKx80pkK4R2cQGS4z2oUdl0/cLJ5aXQtT1115
A12mvjP0HD06B206kOYXBQ8iSVsLooxjoBooruS5nx5kMw3PIwngRwp+MXZWLodjw2S7vT1Yd/7x
85MPZ7QLFj0KPFcwlb6J9oXH0/GYQ6rtgVo9ffHqod7zgVqRQHVpB05d/oKepjbbebg/KgCvDgD4
QHo0060DTA/62YDU/wL+rvPQFwOBYXVX2aHj5SD5TLToQjDyimfZVNOGZM6PtjezZy7bjkRmx7JP
U6mLJ7zwnY1TZRBpQAtG/2J2lv6TpdA9tMWAaxj7AGrFCohMqP59S3Vn2AatF7z4qYkDSGoNymx0
fPAUSx9s1ol76ufFUdMKGqPEPNxJAxLEgqcDNAmM4p6zCWpfJvE+MZHKz2nqji+i6XBiIw/+bZgM
fGmszKgAXzYNae5qNST83SwqU9FDSXSydlCHXqu5zufA4mPggEBdCGc3BH6WXUNS2iNeyb44Wmz4
2pv5hjoi8qkVNzglaodu1Zg+Fau6xlcWICRe54erDlmTi4elzzzNL8xiPLYA8fDiT1u85MO+ytFG
BAmidd5W1tzlKPFExnpDRREP2mUnEe8VX/hcStwbG84fRb2HBLq9dq5fZg1oBc8MGBBccfIuQWLU
E7TL/EYeS3qSzePH4YeAvDgwqbJhhI7dsyhcjLAQH6iOa6MOxhrexbYWGjx71V3Y3Xx8unBFgcaA
pjbg1YsLClqstTdl1nQ0pmff3GLRTd79uAZHu5I1AE73b5TFIYRVYXTjvJc8qwjhjbirrG/DXPZ3
Xm4P50rWcBZoMXEahVxuqyOQ3v7BAwJimbr++r+FmJfGu2xuMv3JISZCkCDKpiOzI21cob5eXhL4
/PMTdga9XzJQB2KnxlDP08VwvMFBMn+jQ8SANCg+ns6BnOQgDkrV5oW8U2dMXA2tIY7E8cSvotbV
jsAo6rEoLXMDGRbg7W/P3pWVMLOh0IHG2wk34Tz0d7NXtW1v884VR+h0gt5N7mwMqwFyIZ3WrMev
zCLAY8BtmyhJO4Y//ynvQumOsmWNm+4omGvuFS/Uruk6+qvOg+nZGvQy8qYRfNHbA7xyMoA7Mlfr
AFHCIbsYoJVOhFOtEkfH7umml7q+FZ7UVr7blXXuAHsJ/9OZ0nmhcexYPYdCZyeOxtjLT3SSBPWc
zNhIbq1BM/7ihhb3BjqOs304CnZAky3yS6IbGUg6RBxzJcpE1HYbGpDGeeQuZZ/yTlk/iRzU0fOc
LOmV0t7KnBQwFHZHwM3q5tug/OKQ4tbedGmuomYABk2rePkUiADP8dZIUUiCmYvVKBW6tWPyKBvq
alPB/yKcqhwaGdMABXLa0u0kKj8ee5U94MLnURcMeoiLc7zLJ/Zz6GwBtKOGPcNbupFTu5v0Ca9N
0UHg2Gog+oh7OpTutOlzaP2NPimQhUxZCLxf1JVOtrUnB72Lygv2hTXg5FW5GZtUc/a8gcWNW9rV
KzjFv41pcH4Hk3Ij1g3DZrANfjCNMd0U+UB3ZUPJo95w6Mpx9Ep+AwWvHSt/MKvQMkrojLg9G09D
mY7NSp3z2rLAkoCgswsM6EU9qaszU+lglxztQU+PY9uy7wTyLg/G0MqVWtuVbAJldZTYAFz3UMdd
rHPVp52VCzIemcabrXId/5GkIn2kGqwhodRkbdKhrR48s0p/4xma/4eRzhK0UNwFNgLdpvPNTRjR
gLztx6NvyJ89B8/bLeEtlVVrgPMrp8jZg3cxTm5UuQWtoemYpyE4u34W++Iky0ex5mV98e3m/lIA
AAGGBBzDktfAatKU9USbk7TrqBru+goVy/qj04Ygs3IwKuE+bADdxfMdjdZqrqI1J9L/rrvvKXhI
3evtA/Ai31uEWBwXPjGwfVyE6Io31yr2VbDzUdeY4CiLwgfPs5UhXY0HSU0LadJfmtj5Sshr5Tem
VjQnoVXhoOzIZnWo1SLuxWOX/9TK/e3xXRzwGB8AlnDadUzcYcuCkbQl3H5E3p2kE1Zw5vDkWmP8
agQ0YSzk6TOJd5GTaak/ulZO2xPUdDLt97jm77r2+4tsrOxsMjRT255sYoXm9BsGvx+fIqR0UOgC
vgzdt3mpv7t5+VCaLde18uRZUY9ZWpMpv7ZVkB/jsYLdAqD2onBT4EqCUYkqT0jBwG7QtA217m4P
YS3E4hv0GUAC6GiUpxEe4z4fTwanjwX1dh8P44CljQ4vvOov6vNF50JmteXkNGTQqNqOw65ec5e8
NpL3IRZbPueBOQX5SE6VUN3ObxnbEbNMN4RBDP1/G81i69O0Kp2JSnLCd/vkjXniTnu15lZxkUFi
/80C9ej0zN9+SWykwg9UD3bIiTWb0rpTLrRnovTH7ZFc2yLvgyxO/W4CPSgLTHKSbvBLaUyGqTGu
fPtrMZAlokJiOtCrWHanzUkZjWOU1cl0cK3AaHfl9698+BmxAGQauoQOYNrnu7DXdBUEcMg7aeyr
Ng0xXKwG8PE+PFFnQRZnydTnfpkhqTnBNY4Cdb72crwySWe/v7jnc031o+9gEK6FJpR4Iv1agezq
NM3YCqArkFAvE5kCcM66zvz2VKtQfoOSE1lZS9cDgEP4Fzt+IWTkAeUrUZJvTxzKnY7soJ3dPsBl
4fn2l7hyD+Ju/zfMPJPvDl0idMskZGpPUCsJ0V5VrhlNEw9lltjGtyL/djvc1Q+D5oMJ3/gA/y0+
fIOrsYUOXHsaC0jKIVM32X8Z0LsIi0+fto5OGdPbk9H4d5DSiAz3kWVdNHmfbHghFvXX2yO6+p2g
Vjlj0QCeWtJxWOaUGaRk25MyyztoVvyRI/S6VKqtJBDz2XH2nsIxj1Tl/+Ms9mUxgTcBSk578sxW
ojgt3I3BJJxeJ25Ben3QUDEf65U21/XBAULyF2APudzz1eEIAkqOi9UxzgWlHU8PGV95EayFWFw0
BW0NCC8iRFAAWnHIPpfdf9qrwHHMz9HZ+3D+E96tcWdyhTX0GgQhnKdG/AYoqlhj0Vz9Ou9CLKoG
Xa1qDbKPHZy60VlwTgVemK77Kye/jDK+veCuhYJAOJC8M03gQgy9SVE5r/q0OfE8iMy2OsIbJcab
B6RQ6N0btfNhiQOsPORNUD4ERxCcvcXKsxpNr2zpNSezNfBUhR94i2Yu8aPb47q2EN6HWRwNE45s
I/cwLs38VbYj/Pn+j7TrWnIbB7ZfxCpmEq8UFSaLtmccXlj2eMwIZoLh6++B7727EoQSamZ3vfvi
KrYANBodTp9+dcwf12VI9+5kKYJxoGD6ajvbhwxw9/RmEzpllIE7ZNCTratCx0tcjrN9E0yrlqy0
TkosiOBs7O7FWVjIzHobN4orJDOqAMb5sJfIjvki27puUsDl9AS8KJVzp1nJvZWqqHllh4OJzyDm
xb8AUgob5yVg8Ewy6EABCL61gJnoZSS764cjW8apDGG/OmPSwFToVBGdwwbMqKqpoKo1iGZgcTGM
wsD3EfYF/Yo5HowFvQqlKDt19CN58M4Q6l2gBxkwbK3rzjQyZnOv2U/d0IQWfa3N7Qd2C5108ADB
/e6LRq2PswztfAWNYu1T5tzEa3D9+9J1uLAwKDf+tZvnRtOiU0+y3qURkrtDCd7GFF155f73dSky
9wOkDJ6D4UeIjcW8p53Oyew1CCo1YMvS5jCuP6z2lqUs9KwktHuV43nZAgpjBjXmiS50IV50INaW
V3YdptBEYPFd7zzNWTEeq7NCfTa0fe639sFl7DlGl+K2MZ1lm1huvmXTqAddDaSp0boLKG6tLgD/
bb3JTFLfxsAthte3RaaqSAebQF8hxrtoOfOQBZ2WgcDkVi+F2QSr+80cP/C2n8oQ7K0LblDwI2lV
pJuR1j51Tg0KZMWVlh7vyToEs7EScOpSAsvUk+YWs6Y+edb6XJvWbZs3IcjIQMeSF4ouX9XeCWaE
GiYrJx97130D0VBHQ9Z+RAL45HkzHDBAojEE7Hr1jJbA5auBjmM3KftVKVGg0mWcCBGWMVN/9ZYl
riOUgDfo0Q9asEX3+ZcPKBq8OwuXEFhOsfuXswu7aEzDAdV36bTuV9PbGAhprkuRPbtwvizwPiGL
CFDJuS3J0XU9TgsYuQirwzX7Etd7ijkAS/slLX9fF8W3RXSTT0Vxs3bi62FUErK/I3y9eX6Z2KOl
+LzsVGDagc7VkcMzRYIBrwKfcxGDggyzdO4TlD4NMHdrqX/8wCow6AZbhYLMBZmYFwOh4LIVd9Nu
8gAQj6Pm+7+uy5AsBakwHAfvxebG8HynujqpYs3yiqgYXjkPsLErPMVu8cyNcBgoKsAv4XhV/OF6
cXIYBPPGHc/Risht/kzxAUSWG6IlGDd+kzVpaJCnVtWDJHm1ziQK0URRIEYrcDY4/jkoLPDHpgFF
wcXVF4VOy7bP52h0DNRzL41AmjGqZwVBDk6jwZxjKGkbUF/h2UmXA0AC4AIYbge9Pt9Ai9J09VB1
iszkm0MbEKkf8n7AyON34/j5YCUAfniFFfMBbX6tTk5q7NqK1SOUwda+eu4K1slvQ6twvqU7BnY5
4B/A33gxni0xQZC7pjibygxWLbTSJ316u67Tsv3icThYfnhPpYjkdjFTzPc7u0Q2w9n4xRAADRHq
BbyXRXF7XImhQRkLmR8HgEZOknu+Y1o+sLUbuzIidtYfW3f80dK4qjeOhTkMQUy1Y1zFT1mZ7bQI
xP87rXR2NfySTZw22mFYDfoN2NJiS4YVDIdN7iJsXKtvaAPMDtNqFn9KJPN3ZDXJQ+F21i1jybL3
V63bOo2D+oFmDgcAlOYo7huwg07TvC/ANx5CkVjUlfn0wCYtA15vMn/X5aDduY2Bgclrb5FXvRnt
eWNW/hiCr8QM17Wd/gx23m0sjMR861Y9ewaYLn9N6poc6jgzbp0a2FsfQ532ACE856xiQZ2sySHT
3HWv16m9G1x92DANtVqzZij2xnZxKIusekNxOdtqbg7cmOsWO8A6VHVt6bHjHoIaCdVdVzz2PreL
EjVU3MV2Dzjc46wFTb6/rlrS80aHGlJLIFmyxdknGBrkWUDkFhFt+u2jXnXb69+/XAMofXnfH3o1
EW+LpUnXRc+H3eMGxkv9tjrGdujKr1Nq3IORSWG6Lpfig4IBZFVAU2BQjS8YSafG/GzWFBC1j0fU
QRSZqsuOQvTZodgFsgATWcOLWwjs+dqWBsoTlEPv+7SH89KuKOrUDGix4Tap57u5038smL8BQsu9
adXf9LxQ/AzZhqI2AoiSgZr2RduzXlSdTj0k48EFE81ZftAZ4nCn7g8+polcP7xLP5ev+F9Z5rkx
cOY6tpzMKqJx7YB6H0J3vSnWYdd0n/zOf8DU2evypCeIhIxnov8OmSDhYZ3GzgMeBtUMyuJdkxj3
zHTfre9YEpI+0Erg2y8gXkbRkcFHAjAqMC3WTN56wB4/sAjgsRGGoboM1rTzTWOpVmXDZOXRuiPu
LQZpXv+87PxtE8VxDl+Fs86fo5MnLdE6s3YYanE0HZ9KADeMHIyymZd/wXQahb8mlQX4IIfdoXAi
yprA6QFcbJxH+ZpPN7Sz513n9XPIvBls6QSw5utr47/93LHy+SuHYeVIyiEtI8RVBVtiQqYcum3u
C3+rMWSvdtdFyFTMRmUcGQzEBRd9ue6IGS61V0PEnHi7xDObLfgeJkUQyhX1fCHcfQIAHSM1YVxF
FHpp0qonBa+YLV9ythkSDA5TUZxfysBmwc8EpMvFbBGxY7wuDbsAgzBKmZW51emL0/4CZZuBklDi
qiY9SWVhMoOHMiCsnyPodD907uAMaYFUM2VfXKQbNw6CYJS4rDje57nu/Vox20Bh6qTqcCJVMD8E
jofBhxJHQzofuAexca3R2KDHS8WXIZUE6CpgucDGXSSfk3Ipij5Pisipv1cYkJ1Pn0xXgWOUyIBK
A8AIfgzsoqjc0+xbS5eSLELPgbGykFRmaKsS9hL1PhPC//7UOnCwRI4hURH9afttmCMfcf3+SFeB
Ci2OBcD9ixBOB6C0bMY2j5oJ3TeD/rVZygczGRW5CNk6QLZkYOQJ8toATpyvAzTyY5+VJtbxYvbP
Wvb5+iqkn0cbANjSgF4B1PP8877JBjjV+DwmP2zcg4kRO9cFyJwFRJ+8kA3o2WWf8rzQfjX1OYvQ
6Ljcl6b2GXxPdNfB/9y0QFCF3lz/6jQHjSpsYtuqHqpbvy7d+4bl4Du6/muky+WYRVTaUMsTi+uV
trT+NNsZH/8VshngxemdY1ht+FuAd6JSyLN7l+WbZeqMdtGgeKX14rppWOr2Pu3vW1A8GIANNpbi
BGV6iAAcEDG0maNcLTwVIO8vWeWBhyCPu0/U6R5Jmx2GKfl2feckLyCazdEuilAVYbH4mAPAigk/
jZVFXdwdEqb/SOv4hqxzlI329+uipCsCxh39ZHBgL9p1/T6rnDrzs8hrQ08HQOFx6jfXRUj14EQE
//sT64AxJFarNzgkNhl1yKFbGzdXzjtVSeELPZHSzV2iJ60HQ1ccTOvRmQ7/bRX8zE6+TwfW1b2P
768YSmPp89GpE4XjI1sCTh2wLYBFMKhaMD+9A9Y8xL0wP9WWdmGu8HMkzylakJBksWDcOKr9fAWJ
1cO+2j7SX8PBdO9M/zPJvurznWe939uBkUNuAi0gALWLeVDkLvNhHoo0Yqu2Y4RsLat8L9MPLj58
HRSgsZTLXI7TFgPhYWqUfqlJkP16/1mffl0465IsGcZf4+tk2NTVfW9sr3//bzrw3FM7//n8qE6U
qWv6pXR6/vONNqwp2RS9sdHyZVuX8xPmHi4BHee3hQ0PiT0/N40qXSl7KIBIwgx5oPcwL0pEUMLm
l8MytkmUFOaTw47N8KvSRoxfn4pgyMpNbjn7ajC2AEvv3MT4XBiqt0qi7Ke/QOzInR09bm2wXEW9
ax/1On5mGbm5vs0S2waEGueOgSXF+CXhGBPXbqcJvWiRTu5n7YF20UIUd0ouwgPDCWfYA8/J+UGm
vtt6JcZYR5mz6+ktBhJrsUpZuMMpKAuaQxChIA2ABlORGsbNwFJt2XoSaZRU3030PYUzOIYOmj9o
9+gPTva2gxxR7cXaZiJIS6WtDe61JdFuCqtTpVakK8btQ1GWRwDi2zQ1tdnps5NGg3Es6TenfUtq
RbB5ySNngSwXfDHeXz63CzxYTXUGz7jKItjb36glvqZoDiiGt6Ed0atPQW/aPVsFhl6kA8gTryuN
VC+5z4K2Mj6vS7iag5/mhVX4aeSzbDN/XbN3w+b54k4ECF6g1i1oiom9NGrWe6NAjyyqhYqWZ+ka
fASCADLwLjx+hifmZdQncDT1DRzNtd1OgxHQ9ssHdgns7GiqBwwIkLdzCeCXqIZeY1mU5FO8KSyw
P9Ul5pz+NynC7Rpy26oadOJFOTMDG9CSsVW1+fHdvrhcSGgBh2+hki3GswRs9sTraIYkd9vPQbbA
689X1t2ta1oclsZYnoiemCGYjlWZQ25+LkRzTiSEfsgLiOX61l5zMtlw1rV2vHXn4bb01y/mxJ6T
xVYohPTSnogSdC6eAUOteogCti0O2Jg2j2a9Thtfz1XqLdU9lNnQFOI4l9jg1aktLa/g9XvjvvqM
xtzrKiHbNEPH/BEA0MDqJtK1xFmRNGRcs2ix9mU9P/rWvYEupLZ3d/9NELfKJ3fI0le7q30I6srn
eLTvtP4TEPtopVChKGQbhvHZaBdCuyHiTgFJH4OzI69qLY3ict+Zh0WRFJJ+HskT5Bj+jmwXbuqS
lAVdG3y+J4/Tc9x+4AEEaBfQCqS+UTEQNAtlo8bIlyaNRsdIQky0ap7nxJnuQayuQtFLnRawjRPe
uQ/klJjLaJamz5vZTKOl14ZNXAGyNxdF9+jFA5q9rdwI0gwjDd0sRIoKRHt5k2yaQnffrGkkilQB
d5bFy4uexr9FSySoxOkkc+o20zhQAAdLIAZR5hg2oBdvdoZf+aHnMbqpkrYMxoo8e4Y3Kwyj7D5D
KlwaQAA4quVcOdGmxBwj9pPInf07o8yCEsMN0nL/gSuA9mqfv4NIwAkBQ0qbCv2GVRrp9fDq5/V+
WckbZgIehkHFJi9dEJ9gim5rg/PXny+oxoPpTH6eRpg7zECxtjRPo9NWt1M7qRjpZBaf57HhXcDs
X/TgLxihi6ll0KIUtHdPfQnsjNMend5dQoy2NR+6pLVD0CQsipBFqr6czpO7ioTXps7XCOoet9Xz
OQVaqjo2KQlLNOYMJQbbNE04oAxZeqzceD1BR405hBOqH/FivR+/62MKgQcmADBgIJsmHGoOGohm
bUqKgL9BUT8Nku+tKuKXGekTGWJzUBN3Xmz6kDGP+3pigeOiH3S5sab8/akFlCMwnBi4PR9DD4XF
gGNlMorKRIm6OHj2xqOf338DwCAOnIuJ91kngm1GinnpFjenEdid9n37DWXRwBheTBWXgUz9eacZ
uGMwqhLkoeeqkZiFtoCmgkZWugYxSr/AVGsA9bx/NXziGaIVBOYXI28cK6kSUjAadctuNTeZfzMA
S/vu9nL4t6dSBKctB41YZVkTjdAWHXROh9kTaEdOg0r7/YHlIFcCrC7mUGBUyPmmMd2uKproZZRb
odeB+CyI65/L8BFbi4wJjyORIbtIm8RAQHRosy6j0Rgx36yjj7U1/BidQhH1yHQAMjA9BglchG1C
4JFns0VmbwSiY+0RzVlJG1ik3q+0f76+b1JDdCpJ0DbAJRhIvuYyMqx2V81FkOv+/aSRoCidmyxz
QzfRd+vqf0ZLcdCU2bNdG4qLJfNKeHoTVwsl0Ysx5kmf94ZWrmXk+cMPkPUc61SFgP6bXxafaBQ8
MEYKkCzA5YRH0micuVqyikakdb7YYOUq1iycWiwPhHl4bIBXt/vAm+Z7sLGExUxuaZ3fzL0ZXt9v
6cEitkDZF50Dl7mWfDUpyToa1WY7hL3Whuvop2EPDPAHBMEV+Yung4ckWKuCFlk2jrBW01zkXyon
S3bo0kxoEI9+rJAlPUBOj+Lq3DW4YLJZu2RwB2yu0e/J41B+wGtFmfGfzwsqSmMvdkChSSNmuCAy
9oPx6/W94rfpQjk4HQqSUKjNi4jvLh9dVpkJjZJm/e01t8TdaLS6tVZnO/XD9rowqQaArQY+MnAi
F+gJgyTDbID8Cdr+hH4TjIJ6Kj1HcSKXIy/+fh3OGjwbdOOL1at+zEjZ0r6KBlsvA1KvTw7m/fpZ
vrMTtrOzYtsESzA2oQ1ChVV7qFPjKa7TQw9+UsW7LNtdlNFA6IfsIpq5+IacBE80jifMY0cjvY8u
erIY39vazYMFwcJ2br0/Y1pqH9hiFGQwLRYgTwCKrHOJuT6xIkYxI1q0ew4qItk32/x5/Rhlbg0o
vEAji+CDA9XOZWBQUTKwGT6/5e/NAsxuO5PsLXZzXYpMWXhGlsAP5kPUBTfRS4iWlq1NIxQQ9+1A
95NuPK5lprBKMjcYY1bh3YBI0EcB7XwxWWzA1SaERtT4TsDvGCdveg8eMu/b6II0w1BBPGUG41Se
cEC2xfLU9H0YjHJTOn/A3qPQf5kAXhDQ8UajuCpqACYqe37rFPydvsmSO+f9xRnMrAGDMNxnaJgY
DFHqM4QTfgG/eQLPbxc0rWqoiXQF/4oQU+LIta9F4gPhW6UgaFvmtnw002RS3E1pdhXeEjreUACA
MRIcDdz2pdM7wEScjHrfl3jODloG+jPHZtNhLuJiz2hq3LRDCVaYPLN31biUKrySTMuRNkfpFqlk
2CrhRySsHcvBZfB2tBUkQNW3Yp0PIJBTLFa2pfCoMEIBdgEFKUHrvDXNjJXyxrQ43izIB0yqrIRK
Av/7E1O3JH2Voue+jOB/+mC/cHbXzYH8+6CigA8DvI0ufN+JMS3Yq7UyWv0HcJDOiswgj5DEdxAF
bd4+jBr9xZRK0MCzvG/g3TL73s+HADzJGwakC96GVLsnublxDMWKZGb0VKRg4BK42llNAPYd4Jr4
9byh3Y2JKp7FDte3TuoBnkoSlGy1B8D56IDwMPMOVVccKhBljjTfjZlzO4EgJSi95NYHtQDRhq9V
BQpXX/syxrki9JeeIVxQOLJ4Ei+YcrzEY0k9wbW35/6ZlNMtkOiKtcpEoMMB5SE4fvhHUHSn1dy6
oYCJoiMr/YKxHvGd77H55fqOyh4NNOhztwmt9Gh4Old2VgMzs/hrEc3uHKbJs50j+/pQO/eDwwJP
+3RdGv+aqJtwmJAN4lMKQLN1Li3R16SfKVBzllvRAFzoB3BV36RF+ZAU1h0pmSpAltVlkU74V6Jw
2YjWo36eA9225P0Da2i6qfTudmEruhLoeDe3yU5jbrB0IA4F2SYoqocpvL5o6UGe/ATBdTLpsq7Z
SsGtAR5AK0ypIsyUfx+eKAi9UFkTBxg5zAIVkNHiHUs+meXrCqqu6wuQWXb0qfwjQHAsnKEYtLzD
qWV0iQERrm5GvXy1bBXZgsyMoBkQACA+sBuEmufaUc6oDqUacHoJWu8CZx0/GXTZWEX508ZUwA+s
CUAcx+JErhexuV+lHsh0oBdI3jxgcPCXzKahZ1W/r4uRKvyJGH79Tt6SYvYX6vbYOseNgzQxN4mO
nrhE2xZFFVBVgCw9qBNpQvLM0CttdmwsqnGNMAVxeJNiqrr74/qarku5ZHiGhaVlDX3W2J2PgLR7
qr33Yxyhb/9/OmBXON82tOL8nwivO5jTvv9tqnJaUrt3IkHQ6aaj3eBxS1Ra4/2cGt8pYI4ddSLL
iJ+8ZPrcm6ruerl6A8YLaAFCVBEF7aYYx5iTuYg6zEhN90W9S92g/wAwHVU0AMYBsQX9pOgfoc4y
aX4L7DvRvhVHv/56/fCli0CHB7J0Hm9cE04m7p2R1GlTRKwxkTkFUVSiO4d5RPNNVyniJpUs4Yzm
avCpu/QwbNbGnA/2FEzOtl0VdR/pFT1ZkfAmtakP6CnFiryY5OANnsOhs+/Z6t8UeHLZsqriJumy
kNrmTGQO/s9/0IlNoOBaXvQOjV4puy15w8yy6TwNSdWPvAuOwxUOCW9UC8/lJFY9uGZLy8ifb4zs
UG6ua4LUDKB7hTcuWpxR9/zzXuGijSVF+NSRn7r2yWpeWf5yXYR0pzB9C1Vh2zQvWuLipunHMsMK
BrpZnZu8DBg9oBP+uhTp+0k4VAC9FrzGfb6QOrFKlvDzGGjyRjHhpdac1+sipAvBQF+0xfp4cUS+
cC3OSFZ4YKUqlk2NSXmg5ERpUxUvS2wa561HKyS8K9SGhYUAvx/rGnxdTqt2g9WawTIMXdBOzqd+
9h+8SntZ8lVV7ZbEG2dS+dpP1LkG8Mz1EmDegVl6RDPcLYzHxnbGz321/jFn7afWjLs6VbVGSNQP
408BSHTh9SB/Iyy2apwJtKXo0vL9u64pgj65cwF1u35uUiE8jAJ4F0VTkY8pAdbZoT4C69bar+uj
Rh4zFVmwRPsQtXMMPLQP8ZpgfpphLKumc/EQlZt+w5b3K/fZ54Vb6ldVU5gxPr9mIK26bd9Pe4ha
9V8qegCbAdsUjNnA0qWsbOCnBzSwLZtK4QjIduf084L/NDYYmjW7+HxCt2X+DDIMxQlLbqYNLPtf
2kMgxETOcfSoxybJAW5BnI7QNQHtTXpYMO92blVt/lJRwPLzVJYLoLtw0hmdm9b0gD/x7DRoKzA1
m3908OTOZqtYlMwQAEjzlwUPpy9WhOMi7/QqHTNAOOrIKt2DPoB2aSGoDTba/w4BmvqX918V3Oy/
M6Jgr0XvZi0thiw2EGpmXh5nYt5Nffc8LarHU6YQfPIcIBYuTJ3YgmCYdePbWQ7Qdhsl66P1/uuC
5mi0KyODajoXFNBszcymGs05Mrud/z1TlQ1k4ejZ9wWXhvpT67UacP9gPy4cZ9fYj7MJEnI/MOgt
I1+S7ttKs41lh9dPR+LkoA0GWXRAPJGGFlOpFIPo0A9nTeiILDHm7rW07qh2M1WHJlE4bRLdQ5EH
GR+eieT8O+fPgUeZVelJMoH9I9LGuyXH0O31ByZTtctXvW4V5yUx0JAGmAknLMWBCRGPRctsYZrF
IkrSBy13j33lPGeDatqQROug04AdIzblhBDCsc2tszoaGxiMNAuW9IV8oE/pTIBgGwgZzKVlI1rT
62Csd7aKPFayT2ff5ws8eaR7tGYjGYzv+/RXooWzvvWS39dVTHLwZyKEBzmPfZp468SX8EWfsrAp
B5iaR1cvt35111QqXlSJSp/JE/yOIR7SyXFnhkAH9OMmMn/w1PELdsVw7HzF/ZEpAMJQoB9RW8Ez
LaQmMjJOJZj4WJR3n529wb68f+9OPy9cmnHU7Zh6+PxSBpgulQ8hGR8xUrlP9+37GRkBIUaFFB4i
b1wWDXVCHNr7bc0ia3o0Bhq26wsIzhX3UvLW+RzJBqcGnHgXcDbQuSMl15ljhCFarAZDj+2Ath2z
KP33E74Cowi6TLgevEgoWgDNL3KML0rGKE2rILNfV8W7Jjv5k++LJ99UGkOLbzlGw7E3wqJWKJbs
Yp5+Xjj5CfPNi2TAz7cA1Mjv1vm2bxVxoOQs0LoDdJppuKgSidQMfT/rg5eUQwSeCrwtpXWo10eq
QohJqMN8iEHZwQewBk+9YMKWoqSGQc0h8m2Gxtc5iNtvVfwrNl+m8rnogpf0wNzAO6Zvmr9J3R36
Y5zkcP0eXS4VcRyY+tFcgawvqIzOzVzTkxRV+XSIbPyG0r7JU0z7+1nX7/ZKCeaOwtdB8RCkGiIs
A7+hLrWE9LiuXoAJCkGmapS+1LpzCYJazGZTk5ZLSJsANZymUKid9Pugq4dLYKO+KnaOaZXX1npu
9lH2gjlwc/3z+jlcajV+Pvbmry5cOgFmW3as0fMBzuDBzjZ1qSZivlgBgk5gbwBU4bWRi64Olg8L
ACWtdnT3hGEeKksVTrRUAEGACU4e3hsvvGdNnOgg9iziY3mPCZp4X965Rfz3n3xeUNW2rejCHHwe
E6/RpBzk2u9E1fiuWoIQnAE/AranOI+P8WgFTlcEk6mw8zIJ6AvApUfS8XKoDrH6BIyaIznWy8/Y
39K0/MA2nQrgXseJ4+Kil4OaZCDHuKv1Xddj8hxB6/B9g7qcwnO9UFqexkBsZqJXnIOIhDtXWdqc
tyhbHm3jwcAUzRa4hund4H0I8TgMClgP5OXE+TkA76d20jbaMfPGdDsarL4rK63av1+5kJ4F8SVa
7KFmgi1mtCjGCbWtyB/nCP1kd95k7Y2+DN8vhk8d0jGtBAZfFJMRpNGnzIyPSAYeCZseAdoJSOUo
lOzCqmPPIIA3n/Ay5cVNNBtPo5YWH625gy85bZwhewRXEOZLVooHRKbPYPpDJ7gBJCMM47m6lV1p
x6wgSVRVlf651BP72YmJistXJUWMWlZjoRNL0wgUnq9W/3r9VKRf/2t90W8OvJbwdXtqF7c1uiTK
l9nfEua54Qoyu+11KbJDIUAvuJymHLgwQcUw8nIpBkwnioj5p19+Ls2PRv8xV7/eLQVJU7D44Epi
8JMY7peLM+aDX6J3z+OcWZthQNuYU4dDrsrO8JM9K03zbOKJJL6rJ4YGg6yKWUfzVNSn8T36xyJm
LnngMLTROtkuN73PtDF/f2B1qLujZRf8PkAKn8ucstw1QVWTRIuJuYVIbxfOXl8eMi9T3KBLgDBf
3YkkQa8bfzV6s/OSaJgLtL4RlzcEu822tzXnc6aZU9AvGNicGRUIX3WnuaubNQ3KsrW2yMB3Kqsu
UR4sF83pvHUd901UnryoaKr3SVQT0FhUn0BvG1j2d4v8ub7BEpOO1jJg19FrC1IWsdRiDItpzM6Q
RJjnnGysjBp7k4yYwdxg+vR1UfxWXejPiShhh4cSxGusWZJoXdhRW5ZqA060PDDRnVd262alJFjX
KQTEQYH3kSquD8ce8RYo8MUrQvNmMSdb046FQ5NgzZo/yJrzdOYTmHRe9GX84QPx/v5nmTf1YEIu
Co3Aews2Zm7zCnO/G3RJW+2eTg2Ig9ow9uj7jQzEICGHiMJHFClckKa2qN26aRKVIELZrEtvPBaL
0W7Hdlk2Bc18xbspO0Re2ERNAdxsAKmcX8jaAF+Di1nhMDekv6UIO9Erv9SPbHzQ5m3ebisDhKNt
O6uATTJFxZPDgb7g1YBncC64ApmpmZZGEllVvE+XrAhad93adqLYULkcRP1/xWBGyrmc2C8muM2w
OKazQ7mmG38NqqXI7jYHxf+/CP73J4aUT0t17SJJo7bDUITktfceiHNfkC/X75vklcN+/StGUI0B
WQdtbjQcVar1mGhX/MTcNIXZlO4WR+7wEwEMS/AIS1+fMMwdTXmDP2xX76EDlpyO7+6vxTXCC/eP
FPN8w1rMrR8XIMojq8bYwWLtypvKB6b8+n6p1iKodh8bawNeNKwFHUPBYulbViNIHlAduC5IejBA
b3C6fRS3xYSMDSZOpEv5+c8kmnRky9JeYfJka0HHPdB3ICzASCxhLS1KqWuPNvWj34D92+gruk2n
5cmbTV2hAbLFAByMGjpfCzLM52fjeg1mEnsVgsAk/UxtF/O2TYXNkS4G7AScRxBtp+Ji0hH2Rhvq
+Ei7hYS9vfyerCW5A72gCigmu5kIBzD42UK8dgE8KDg9h9mk8bHvy3ZjmZ2zr41kA1+02bil7yte
RNnC4EkAig6ANR564ZS6uWTW2MF4d/NuoC0GfhwYqgHXtU0lhB/gibVZbW2wlpa/EGh2ch+L7qFg
H1gHeo3A6GbzmpD4CFlzXbiLkcFmxlv3Z1zsnLf3r+FUgOA6LIit0HuZJNGIzscNjTFj3p7dOXDG
yt/+N1HCO4OZqYUT11iLDmPpleAZedPrmw/IwL0EYN/kVLD8yE6OhE6VY9YtHJIUr3V5Z/ZR/4HE
Bvd3/hEhvDENsxy0wLsgESb6Jh+RYUoUqCDZXTmVIDwvbtIZZjJjEWuxmydjk63NtoqrjTUrzKXM
5TgVJBz+6q+rabY4fHAG1cVtwx5Jedtbge0HWYk/HzBoGIb5F6GPHB0Rdq6yfJSbNayLBnVbhfms
ygnILCYfaIv3Hzbtou/bjLVubdHOf6T1b6N5VdV/ZfcdVh+c/DzjdOERTqPDbDzDyAU0Whiv5mM5
PNeZqvOKb7rozIM/DY13SCUjTBFUeMSJD1lWwaeuGsqCuNTdfeJZ/WZZtB76kC77MmMTWkYmn74X
Wg53AIgT2Ez4oegdFsymU+jlYLildrQLhA1GHTi5QuWke4jInQAChO4X0dkscrx0U1dox8bDAJO5
1uPbMq+tA+3jUmE7ZdeIj0bi88zgVYvzV90hayrWrNrRmZ1w0r/ZLguz4jvur+IdkKodKLjw0CBU
AK3yudHph3r12xxqZ6Vbj4WpCi+s+r5wb3q2ph1NBu1IknsPPabt83Wjqfq+YG+sxoEP4PFrM2Hw
Tg6u/O/XBRhSnT7ZIcHQdHFPhp5LyHzMsAiMLMhftFcr0l6Nv/8xLdTsoPtjoacwC2LrEH++/guk
aoeB6HymLOgs/2IjTt4FLfMXK4sZjPa4TcsNRpMb7x73CxY8xKTAHyBhCHJUwWE3V2MG6RbmTSyg
bdfWZROv1lM9/b6+EH4WgnU4kyI47BN4d/TF1jy0OFsvlNBdPSfHjKDKkdDpzc4mhW5L5fGOZ+Qy
eNAtPNqtDjqUzq39Y4zZtWSsD+CdDipO9DN31o05oLZ6fYESZUQAjGFTHlqBkUcWlNHBoOkqTTv/
6OXTz4XQUF/ar9dFSJQBPg3anzgJGjB8gpVrYccHf629oxc/mOlnzMxiraIIJds2vETcqQYU5QJv
1cfTuuRVTo6uVudBVRqPWgpCqNGmXx0vZkg4qaYY/60vippxKpJv7ImK96bVYjZJRo7TOO21st8n
Tr1Nqf84AXZppOg1yf19mg8vI+uf9HXeTk35yV3S+9wsb5y0uwHvjuLBv2wO5HOvLdThMc0JpFii
9vRzulqYMYQXc0o+N1oWTbTY5ozeDvEazqx5MzCoAHi0CSMnVPNgJDYHfXrwm9HGCedZfGlmiIqB
qSBHC72Be9uNhw0Gtjf7tEvAl03b+r5J81+gDmUKDb4EWvFV48to7YR0V3x48rLwfTfWyNGoRvt+
RRLzMPdUf8gwd/6etU6+r+civR+7uflEwba/HYBtu0Fr2dt1Pb8si/MfAiYT6CGgQ3gDz1Vidr1s
yDrU+dwMQze6oreDZG2m+yJfjEPmFewHbTHL2Z3i8anr0+6+6sB1W2EO35e4N+swqfNqEzdzuzdw
jHOQdlr7AJbF4tv1Hyo9qpPfKVzI0WhA8ZHF5Ag8R4pZY80S1HCxn4cFdHDN4Kb7qdedkKS16qxk
puB0h4RLY7QTMgZjFh+HxQr99LYEb4+mKnhLHJGzY+A/4uRmzmAqdssZQmgZeOY29Xc126yeImqQ
GU4AAlwODYAbJ+Y+Cs8ZtSlNyLGz7B1h3W7OVClR+W79I0LEo0yAulTwff3jtBYvFJBuA+DeaVK6
wDI5LqB1qPGgWwUMNucbVk2+5rpDSo4s+QRyj6Cd7V0yvl1XOtl+wf6DTpoTP1+gOXNztMvVgL2s
chQAMHh8Jp+uS5Cd+6kEQbnctdfNuICEej00/qF1f9FXy1JYG9ndwdQ8XHBkvbwL1KhHqsrpSuKD
9dTDGA9ANsgPY/wNlpAt7svGy7bXFyU9G6SKHD4RhZNanp9NTuw4ziedHEsMY9mCwbqBs9OhkRIt
Bqrng9978UkDAv4fWYL9oshONZg9SY6z7b85KbkHMd+DTZaHmjbA1zjR1Gc/3dgMplo/9A4JF2Ye
Z8/cXV+y9BzBowMEJuYgIJ90vmSW9trSLws0BfNyusAuLee16Ba0NTcFfV0xLFuRxVAJFHygPO/s
lTj/Q9qXLcmpM90+EREMAolboIYe3KZHt31D2N7bAjFJzPD0Z+ET33YVRRTR/m9802GyNKVSmSvX
mrBxXicr80ryPdE9dbw+qt9hzsXsghgcYasz81EtcIUFT5pUQCcrrFva36Bv422SpuGjhT/71KVZ
udPrdAwq5divTpRZNxmUdMHJh+b9Dr0JYRJ3BRTjWHeMp7w9EKmqfW21nW8Xbu+7wHzu+zSOgrJT
5j0ul9JD/SHeGMRanDXD/KCtOlOhLaNF0WhjU000ClNLHCznaNtHW1e7Ct0YWRdcn7C1VTm1NZ/E
Ezdu9IlCT4AL1ExJ5RMzsujYjjz+h8Vl48tOfZgUB7c3RZIZfd4oQ10IcGhlB74EM4/Cod8b32T6
UVKc+fMzVwIaAsB1soyPbE1mRVkDoMPSOyc00g2Gi7WyrwmQGqQiEb2gUr9wFKweDPQ8kyjUEj4+
O2WT3o8UMt89QiffquLv3RQ5n7TRpiGjBfsxarrOvVw3ukdw4m/Ro655ewpNZpAPInWPt8z54jU8
KiY1p+2tONBtP9U2NseaG0awj540sOQCfLoIYSZWisZWMRKPWvlNRf1bIYtdU0LKGDpHXpXLX0m0
BaxftYnasoNOvjmIWbzNaGcWjWywIXvtPq6ClnyRKve1Du/C70r/sM7wvF/mxg5E8yBJW75vJaoc
nIJJKbSmcDJ/CiQK0J20MY2ry3RiZOHx9dLRktpmUaiDG6+Mc28rZ79mgAGaBGFeJPKA7DjfB4Xo
G6tNEIuNO8O6YVtk01ufn/9+4iNao5WIiXCo4sH6xRL6GRW14LobWruAT0cw//3EBEjIRZRzmBiN
z659y/sDaTfO7tYoFhceddN4kgYmqX7Qu+cq3vj81ggW1xtvrURQyuHYdP2W19G3qdAfqM42kplb
Zhb+Oo6K2h45zCTFIbKCqPWHLf2iVRPwKKjQQPDrIiPs1oVV8I664cgCph07hhraRiywuhYnJhaj
KNBF2dQ1TMR4BVlAyWzEj2u3GkpLuGBcC3xHy3guTx0xDF0HJ6IfIo7s/76avqlsA7W8agX0U+iX
nLXnlpSUEF50C6orXAatH38GtXf9nG/RhK2+u4Ge/M/Iwh+28IWg/ZdRWBXFQ0ykpyAz2g3DM2Ln
xlMMMX475f+20xDwtvYzaTxdP5pr0cjJD1heMsOcSG0q/IC8QNKHq7uhsO/7wnrO+BCgO/cv6uoo
djsIEMDSh3EvXIFI6yEFKa0bNglkNA/gPrK0je2xuv1AMAtBXTDOALlx7m1SFw0bJcfTvIrpPgMv
y+jUGybWrjFG8IYBpdYMI1oEChPkugeJF1pYJU6GjISwXlHXNfc6bYxb3oL0G9lCEXQKDbfX12ve
EMsIGDOHO21m/ERe9XxwVkZFHjP4uaIT76i6PRKQf8oB/WJpuXPH3PQ1OnlFvcXgs3oanFnCD7SK
kNlbBCN1Y00WbSdU9tOxO2aahTABcTXIpjXdR7K82l8f56o9tN7N7JVQ21tymxoNYjGRIA2XWC88
+RW7Dxl/qeTrdStru9+15nI7IoRZm/58NinC1SzrTRYC9bYzEPr05ee+fBUKCX9jI3jdsLXMRICt
1RCasJCWbn9k/LU3PYlMEXhhe/X1+qjWDsDJqJa70+R6D3UrWOrMwGB+tfHG3fq8eT5paV85WoNn
fSjY9169f7inFEEbaNHwuMMNhQhxcXtoaYYsZeQgY5N6PPW6D6tdLr6/WPOu0azJ1PB9o3iPQKuU
iK3i19oV+2cESAedTxA3GO97yVjolA+Wc7CjnR7dXF/i1Yvj1MbCD1QDtfCOnHMoOr8pUyMwk+YW
z6bXutSemNvfGSR/MtLOCcrGfNeLLfKEeZaWfujU/mITVLWFsituzrBrpJex13w6uBX1uu5BqtiL
+8d+/Of6kH9f6xcmkZFHFx7Sw8iAnU9rBG+QNEXGQk1XSXeQFZrleDklT20VkX9cPDs/G6JDclgm
UfypoeN0qKtIoF6Sth6X8Xs39inkWi312UEee9dJMX3O4whEXln8pYRE3EErnQqZmn74eCyBGqsN
znVIPOPGWOzpnLXEGSOCZ2OPhFf+sCvxD93C360cTBSO556MuWX5Iq+mj8IyutigYe/r/J1lHyUy
wpTju8ibYyg4nYsYeKqcEVQsqBZKLp/tJPk+2nrt1Xp+vL7QK8MwQQ//3zrPfz95LVR1iR68SbDQ
bm97iG1HG1fLqiNGs/rcbgnA/xLl3Cm3Upzy+ftqj9rkoY8sbyoPBDoGoLXaCBVWR3NibbH0eEID
4tGlLEzzW6gSg8fqL2YLfBhgNEdX6AV/YVxayuiygoXKtW6iqn4Fv9nP6ybW7mI8PP8zMf/9ZEFq
c6wqCMuxkETSA5UZEls+ie6a4eW6nVW/ibwLGu0csBUsS2+8FWUMzQPY0ajwM8fWDpUohp10tWzD
f67uATQSQDsCGwANLOdDEhauARSOWGjK+pNs8z2SIbddFj9NY3bTDR9mmZrvHLAsI2aDKiWEBs/N
cU2zshgE2cj03lTiuPmMmP//hWtEegDEKKjmw8ecf9/WKt1OmgrxaDum/44o1/olzd3MG/ReOxiN
a95OKINMABhjAyr0tx6LFDgTTwnw3Ma11DzQ+ugbEc/qegKni8ZSGz/NXhzkTCtrp3NQUZ5MsodE
yd6RQbXFkbh6vlw6N73BxYLV/3zoGuUCXOqZG1LWeg+NbD9+vnCDzyAZpK3QJrsIF3LSdEqvEEzp
3wQwP1tMA2sXOYitwI0NvwrG6CXsU5aFWRuTi6vBGD7bIv7HArOek4mAJdpLnAHYTPN6Z9LuSRXW
fTltUSmsFbwB3YK+CcpKJkUH+vkEml06KFk6gGc4zKPWJysTft08g0wdsOdur2wIuxTU1+nj9dO+
4lXO7C4iiMkcuNQyiGeXdPzhluO7NNhxICB7aiyx1Z26agx1A+gMzSoTy2cueh+GcqTAoDSkcW5i
MVbeFE9RQGj/5g7C2XAv5uzVFwcSaD4d7IyzdsaFgBtXZktbmsOVob/6xbZj/jkzW+OJ5pbxK5lc
MBaAzu9LoywjmErTrDwoACafUBTHtHe1Ud3INmGfWGL1gUgov1Gx3vpSq3tPVqT1udIHr6lS6sd1
1d/H9mQ8DqTiYPxqap+6kfuuCjx9kZvOcEUnWwKOK0fbwlwidUyRoL5gRXCtiedOg1st6YK2Vvj1
u5R+/DqADfSMA7q+otxcIkaIFNSEQtZSn7vDPlef7ZptnO+VmwBWUFOam/3BybTY/pUetb1SiDas
qfL6mBwjTh7QwrmP00TzDKptRDerB37u0APeH+mPi07siSWkhnLzXP3UvnWJ9ewk8m5I88dxMmsv
y2PcR5GnV9ouEeQpcz/MEYUw7tT+IiBJiyjVE2gNhUPT3nYpv2vsLZartdOG9kOEusAS0QttgZ43
U2Vgl4dRXZi3mmtWz0PZgszdSdmNFQ9kY05X7oA5OEFNHK2vuAIWkWlidh0xYiSVDP3BBgxU8K2S
9ZaFxaRlsiOawh0fWsPedHZbN+Xq54G6Qb6DQE9weVPGwzC4RVwCPQD4rDa23q/rvvZ3V9vSH6HE
g7ILiBQhD7AIEEZNq8qeDUBaFQeH37a/aIEX4i5hXjXu+h/RuJOln9FA+3rd8Hw7Lu1C8WFmN4CX
uEAGm2wym1LhmZjpD3n0ZkKHBEqdqiy9sXzvpx/t1tabF+LCIBQFZ2aNNYFqzS31IUfMUYh8j5LD
vanlt2XOBs+qRvTvpJG904Cruj7MtfUDAPA/q/PfTyJktyrivAbFRTjkxks+tu+tRPH4uo3VqbRB
hIna5IomdhERkeToVAnJ1Ppp1HtJLjxt+po3jy15amsRjMNG4L/m5U1QdkDDAr3EF71JPU06qmIb
Hri4I+nBqW6ybHd9VBsmllkx1dQ9GoV1FnIhfrit8Vzp7uTFEd0o4Ky5eUQ3qB3jgEHJbeEi7Dwh
MgW6O+wT+dOy5U3RpbFPLedfQwBOF0miH66PbHUnzsqgeF24c8XzfE9IJDGw/Tvk+2g0oK+8GQM3
YsnOikXu602j7zgCr2AkkdqY07WxorqK1Cnk+bBdFldalKloNAcCQcXppjL9IYa42qFKb+iHRWpw
laDVHKlTjO+yQ2rqGj3qZBU/mszvrTtifxwfhgBjJkeDLrt7QcNWMLuushEq0aS807LA3ZKCW7mn
QIwHbQRQLs0ppcVEgX7Bgg4Dp2HXDQfIzHuDYe+KAV3fH+UUmpkFZiVacL+Cof63cs2Jf5gfm4bq
eieMJPdKQ9zow3QDoGW2VWldcURoUkC4hHY14FeXNAOJrYhe6o0dtsLxZOO541bj/8qBRdkQOunA
eSBkWuo+VoDo9pMw7ZDYfais9KXXqpcm+zBnEGYMHhUlHAhkXaY1BpK2zQSSi1D0dzNqO/+4x54D
E9BjQJHQwL/npzNRRj7rwdphZwXpeCib5w+f/rPvW+ffFzyVpj3h+3q/K7/ldbqrK7FjrAKNeeux
euOpvbbuoK8GJgYodGy0hbnGdNIJbNkkJKiI4m2/4csupZWwHKiloc8GmD39ojlRmwBfk7wnIcRE
9IchmtyvrMhqryGqu+UlXAztneqeFXgSWHmho+hruIcS2dlDhtZsz+K2tlOuM9y7/Sa13dqWRCYH
zTloA5rpSM7nGqA+pU+0ISHv2TPCtKPNyzKgWrTFrLLiWFFunnto4ZJmkYRzQ3mmCxk5BQmtFJqO
4Nax0Rha4QlkJAdqiuD6FlrzTuhswlFGwQ0wvoV3mjJ3lPmYk9DUQrMqAgt0q4y8TuZfbFUb9RbA
tVBQRF39fFSMFTXhsbJD032Oae6Z+qdJf03JfandtVsB4dpaIRmEvQq56csecRmnpaPczA5t3ne+
NvMg2EkLSTpF/6IZGfmwP6YWR5xFoC8C7z5cyPBM5JPrbEVkq9sBNHq/q8CXMQWSfR3rKxy6PmPo
QWVjEmRSH28ENcSu62x6P3eFbBzFVaPu/FKFDgMurcUedPKsZRBKhP/VzSDK+C5FGE/YfVM8xeLn
9R24EsIgX4nAHYwVuFTIvENPri0bydEirZkdFmbxi8TSL2hx01XGG2HN97EvXiIFJpbrNtc2CN7F
IFyEnjKsL3ajZgJB7+bYjeDA9lUeGubRosXG0Vpzl2jugG6fOXNVL59DRZQXvFc2Af/pgwQdmiM3
LvzVURAwrQLZgQBs6Y9btAlZA6cklGagl3tlesmWesXKewD1vD8mFl5PGElFJ9TrwxYKJmOueVpC
g67+1dGHrgBSkR/c4f362phz5XLxukK+B6HY3OeJ1M/8m042hEzaus2h2R4CmdN8noYuvk3i1DkQ
A5LBtkQB3XHQdDGJSfenzqnvKtbWD1U5mn6cin8llUOYgsnZifclgN94qEf0IPsa/B059HI9sEeA
gf36j147MDiKyG9C5AnVq8WGIhB8qWg//+Zhp+EFaB1dZM1QqtzCNq5uKmSGfteVjItKDOlEAfQw
/DVXwhM5KknEcbbAgKujmQUrUO7BY28Z4Jl6aWpUtSSc9C+jCa9DXa9TP8wKKHqjO1yfuvURzQGr
O5+SZXxsZshh6v1EQn36zOjNsFVEXvs+gAJ4paDfDERli6WpszjnmokgSZPJa5X2D5m+1S2zdome
mphd3MmOjWOweWp1RMK0MifP7TSoiMBZIoTd8S4Prs/XWi4dHQ1g1wdpuYWelsWVbVlaFnFkg0Ne
c8cvxyywtOYuFsWub61vWmZ9SnK1M4vkrZ2KDezg6kjhNvGsRHhyUWOWU64ZfaXDdtlUQVUN9Q4w
DfhRYvR7OxvVxuWw5uKQLoVqCtpd4KwXiydt0jSZnCjK8YbXcuvQjyY6OYa/2IM4VBCOReZ+Jn45
X8CkLCyjdmoaOiqMtE/Z4/UlW9uCEPQy50Q9xI2XjRKDsmgMKVIakvGggmKL3nutYwEQsT/fX8yS
MdU0JQLfzyDCZ3ukEnmoptH5zIRBxAxVsA5K09vSt3XyXke6wDM3j7yexpqv9Dw7ZGYe72kKtECK
dt2AQOjz3akq8YiaCSo1VTHclGPpHrlC7tByJftaZvEW3mT+mUvHjxKYMSefwFSzrIJxaP9wGGVh
6+Z+Olke1Osk2CsHxm8JGvCuL8raVgaJzPyYAfjrEnppCh3UlSOQBuWRuG/jXZI9mtbxupGV/YuC
EJ7jSG7hPltmhEDGaBjSRHkhz56zovfMDsuzBZvbMrJwPzpP2y4TeBSZcX4g02HsUMZwN0aysoeB
rsbmRVSIAuUSxZY7BTNriRKiq3evkC2ArnO8JVuyYWOZp4s4esWrCdW6oYieeTPes3R6vb4gK6uO
YUDocca6I9m4mCsnsXlLKsxVFr+axVtDn5viLdl47KyOAwzSLnKoiMyWWTnNqVoBog+Mo/NM6CRt
UC2tfR7vULyWAZQBPnNxAXDU5SbWVU44Dl4xBqWzEVeuBH2gIvrz/cWbRhllL5G5cMJOlvuC5ndd
3T8NRR50FhpT2PQd/Q1f0ZK6YXae+uXxx9bC2xePabCVLOI+k9emm8SKhXW/y4tAv8nfNeX1tQ9R
0Q9vAkQa/1la7jMgJFlsZDULXaU9xpHzHNnyyEFLIMwtQNnKfjsztVgrakVanOYSbft5Ce5GO5iY
9JIJifXxx/VBreyKM0uLVTMK6PqUAt5ztINEetpWdWp1JHhNIx7Eu/qiGjsWnUInPVxZK+xbBepP
ne7axv40cO1vNsKJpfmXnIRTA7qy9WF2mnXzvSgMr3N/MjIEYDDzrPofsVUdWJ24E3OL25NFcZkU
BJC/zDEhVTo/GDZ854qDhir5n6lbOB1bj/LRHeF0yvQ4Onuz/5JtxQBbg1gcHi5GUeGJg4umf6LN
D0I2IqSNISyh2bgROhrHmCTpvg72Nz0hHs22YGxrvXGnE7WEieSqYlU9glXDqgc83uQrIdO7YNV9
VxrPOmueCVP/ykg7WHayI2AxLM0tWZH1gc41DXAiXjKkZZBUb5g5UAAQ3Qeh6IG7/Kvs9Y0H45aZ
eT1P9jhPY4ugfRZYEeiWpK75kxguir7mxlFaNUOQd5uBB9YF77DhDtJkWkvDhH8pk2+S/8qSjazw
ql8AjmSGGhjQOV8cHxHTwok7IB1j7ZMN3n3HRgOceDGzl+v+bQ3TgKzzH0OLU5TKtumhlUTDaKwC
VQ8+Y5Ffd5+Vlnjm+IXnj01LvRpSqOOH9Tlw1yJe0JGdQs0L5bbz1XJiI21lAnBiEX2a8puE+GKL
vXX1AJ+YWGwIMzWcpGxgoq48uzvE6uNBA4aAdPKMecTGXlxEVgZibs4RkyQR/SpF98W0tuin11cI
MclsZZZOWUyTXcfSsDLTCbn+lXNo6WlSNX5dgDTNSWrQeUBvlY6f81K76aZmP4At4foeWd2LCLgx
vjmMWIpAZGaC54UtaNgqT9mB854BcFBuRA8r4REeJ3+MLGYyknpBNQIjPURO0DXbyR+NRoovZUP7
J83V2+/FxPudGOsGuP9o2niCr5ZJ4J9mogEoIFwAUTIAskyRSxoag3Mbl+kBHSZBgzY+w6xe0NZ8
GOPxp+TiH2uob0B18iiy7pblHdizu9u8Zb+uz/naqw3Na+iSAy5m7rc9Pxt9z6e2KyMnnLSWeyJu
unteJnmoi3p8qmOXHLgpt5I6q0aBxZnVPuAZl1gWDWy8+qCnADRmt4l1B51YFNoJOU7ZxtW9ttjw
aTNnIgpSF/3LIMUuMvwIJzQRXkG3V6LZi7SeKLqnqZv03WiWe260x3j4i6Y5JCTQWoaMBNqzlwV2
7rJEryaOG6L41pCfgBA7gJI77nHcCrzXXM+ppUXkKKZIOWrUHKDHD1YEBpbg+g5Zo2DCUABsxQWB
tv1lZK9H2TRlreGENJO59HLQjgXGWIGPIKnl9ylWb7jzU89Uer3rYz27hSZ4dt/btXxs+667aUQ8
HlViSX/URmenMufx+i9cuyZPfuDyQeDEQnPMFqs8WuK2KZEnKWpPOn/hgk+tLBxHnBqpBqoSFOhz
1IIDayttuzoKXPLw8Gh7hOjO+UnMaqJHsYXLHrpf32oS3UZO+R5BTur6ZK2dPXh44NpdyLxc6Ehl
QEo6moMIyQXpf15LEBOND5UT/TSK/t2q5FYf5Or2PLG32J60ce1GG9Bxwic9iPLyIVJ/AaOhGAyS
w9C0uCTIxCu7MVGPcIBB8kUU1GrfO7u09Mzqztp6R62u0omt+Q47ifw6EO6NdgF/KVPmOeV3x1C+
uRWur12E0IDAUUNGnV6UdUnK0AufIKGpyZsyir2hqI5KaJ7VbTU5rA4HqELMHbJpF6zz+dT0Y273
QFhbw085ooI80WdEo4frm27DzPJmh6qRGFQFMwYZQ0WSI3L9O8vZCjJX9xoIwX5DCUH0Of/9ZHGS
Ih2qBPzioREN//KsvDczstGmtXp8TkzMIz0xoZoCbaJqNoHkkO2zdKdp99Xgy62S+8oewOKj4g4w
Be4vd9EhCBXYoUdpzAkdAZ1ZrH29R8lYkdfrK7MyHpiZUf0OrscLFHpigMO6lpB5zHv9BtkD4oHj
7ZMxtnsrbo7WJDdAdmu3ybypoZ0JDiTInCwnME71VmPl7EbNJ2J+kfFPfu9kU6CoEz9FOo9vmyxG
t5Xbgog4N8I8T/eRI8D6RzL9e5vq+Q26nLaSlys7FDVe7BkkkzHhy45ws2qVhGA2IgXnTou+DhrE
LVAB/IvJRnfPDN+dyToWLj4WFlRPGnCeG+iNm9tpDpOevU4FfcMq3NqoO163txL+QGL5f/YuuJCk
YuUkJBwjTxFCBqyddc98Qf0RjDVJ51fTzXWDKwcQ7yswu6OlB8irJfIrRxI9aeiAWIQGVu0VT/+3
zy/mb2hSWug6Pm+378OtTv/m8yhcQNYE4BMU/8/PNivKrtI1fD6nd2758Dd9fshb/vn+fBZPfEeP
cGmsI3w/uzGNvUr212dnbbXRfQ/Ax1z8BUXb+edHZWsCQa0d1lneeLXDgmSqv6LJcVf03a6AKp3B
UhtMOluR0ZqrOjW8cLtuD9GywRyBAYHgTZ+2fmdDn9L82bMouD7Etf0F4AqQpIDlmRfXVVr0xAG4
xcZN/yb0R3fjmtr4/PKa6lVe9KbC54WeArTlePrH0ap4a82JXjg+uPbFEjm12XRj21shoRXzayBL
DzZEnzasrK0H/OvcHTuTzC3zHU3M8fKQmhWa+SGb9r06mvURhcDra7FqBbB9oL9n6ejlWAzW9kbW
lWYokRgYLHrDchPS21odoJi15Z7n7NCiuoDENbDEuAmt+X4/39sCgOgBzexmWI8WR2NADykZ+kW1
5Vco1Vte5rjcq/Bwvj7EtROFyiyYj0EUPKvUnlvNU8KBMh0sIM/lnQJMk0l0DFjiOxSSe79NynfL
Raa+zdwtCp61nQiw3dyMBn4vbPdzy2g8S0FJwq1Qb9uXOHfv0infuInXbjwk5CD8rc80bEv8UZEM
KotZbIVFfYS6khdpQRt/vT6Ba8s2Q01ROneB01o+HcFbA1iAWwLjxJFV8Iw+/5m7oJQzC6f4ZUI5
65iB3DOISoinXLe8Ojpc5dgvuPcuSrfggLMtqeMMGPXQfZOsGt6YdLJAmv2WMu+qqd84K9Sjwby8
uJWyyRlNqikSRmn5KWH5MTXi26gUG5na1S3xx8wyh48C/lDJuIKZ/KAKP5Ubwcn6MLAP0IvjAo62
OGKGoHU5OPj+VH1S420bfWfG618sCrRc8U5D0wHAwue7mmlFUpeorYZdWb3ZpD+6SfSPatn/zcxv
CM7JPTuhzhX1lWPhHrdUUJqxux9x4yNpETsbz4HVSfszot851RNTsaO3U1wwK5RogbVjpJgSjzob
nnae+aXzA1ruf9P2u+5yYqRG+jrRRw5kdeIo08MLVDvmtCS7sW5TX88B4+mtTeTV2tCQo8OzEK3Z
kGpZOL8J0gUzPJ2Eer7TyDHmn0S6kVJZNQHEDizgQgcm6nw/yHZMyJDrgC9P2XsfqQcry3c2RME+
vu0AfP/PzHyTncyfY/A8tkuLhKOWq5c0IUlg57n2tZ+MdsvUnAVarhX6eZHBgUtFf8IiSzQYem5Z
MbdDSIkSr0tIt69FUvuK2lnrJVyU9/k0jvuyUGXA6sjxpdQGv4ZGJg72CLxz2qTHBvKcu4Ebduv1
0Mw91O1Q+map17cMYm2ecJrem2ib3DqlehRozf6siyqFJpAdHTm6jfY6mEODsWyhfY52ktEx4N4r
56eTsJ6jeN3oT4hFMs/t+9bvY5P/q+UmAKil/s3WdO0dj0Vzp8VjfV+PA+Jg1A/Rnk/QI4zcuQFR
Rd16tiNueCKJk4AUXXNT2WWy17toK1+14vaA28eMoi4BYNHyTa+lJk85BQBQGrsxAMn59b2xEsXg
8+haABUXgetbuKQKdPHA3g12qOp7PX4sy7u6Oib5Vgvx6igQuEDWF+mci2d2KhVYubhlh5nlQ4dI
6hsvvfmkLLbdLKcGJDFifwBvF1u8U7VIVV/bYS4faPM6oUM++XhwPCfZgFObSzPg5jw/RapB2Qky
VzBBns37Tnw8HAGBCPAwLvKflz3PI5e5OUS5HTbxD9XbPqiyA2PaGMPKasORookBGEhM1TKsKlUy
1KQBHN/V3cCyQOGlVWimBbVF6v7FdXpqarEiMY+JcvvYDrkLnpJPFfIXWwzOa/cCUrkAJoKWAU3N
i72bCXcSGcWNXXbN/ZyZlmXEIUJnfy46RvaFvcU9ubKLZ+U21Ad1UAddUKK0pOF1qxErBGTuO6Xj
HiCyj+fyz0wsps1NeNR1mYWo1DCC0bCf3ME4zgDG68d+LTCdmdgZOIQgEXlxuZXpoBUttcBCnL81
hrydqung5AQ4/1gGDfj5vCzdQvyvTh9cJ3KtxJ0ZDM9P0KRxM+0SPCec/AmCMHa7MXcr33dRxPvN
MY8Xy7KWB2lfO20daYWjg2ZLlnhVlGzs6pUDhEfJXB6GVJSLS/V8COUQtVo5IN5xmPuTm43+3Fq5
3OVSIzvSG87GS3Z1RCiUAgOBt9+Fkl/f1N3QdmjbopbYRaYdqG7D7awO6MTC/AtOYoNeyya3z2Ch
jaOnwnaPrRbfVe3k07bYirBXRwPRDlDR4MmM7vNzW65WttMceYe08xTVdpFt7K9v67VrAK+5/1lY
vhGgqocUjIlXzyii79wBmnjo5Rc2wMv9hSF0fQPXjWD+ou0WIl99lUWRFfaN/FeLjNhjkxV7uVlt
WZonZXmzwVX/Z2mxQBKtrJM5Ysdp743YkbdZOIH6rQjARD2NHwfcgCJplk1ANRyF29njnuwGSGKj
LWdCpE3q5s0u5C7TMoDW2cZtTdd2wqyjAzAHdOsvGEWIOVVN4vRm2Ax65o16Dvwyye2dDlX557Gt
Lb8oW91z68l6spK6fbH1YfQsxPuN51Ri8CKHKuTIG43dayJNjiKZFU+gBbU37WZ4z9jggBe4ZveW
rOobh2nlC3g0U9/gkXzG4qV3+QQHS0BL7Y+Wio9NF4EGJhrzfI9uzP6o+gaMs0KKT1SC2ofGxDnm
VVN9BpFUdufyKA7G9Dg17U2FHk/GA5YFYBw4cMjfDRD30/yBR0HhsDvBFfmEwBCJ7lxWgQ56nacY
Kpd+qenVncE6+9GuGf+FWJjtbFfU+0r0016ofgSneWu/yR7Bb+uoxEd4RX+NJU08txSmZ8pWCwip
h50VsWwP4HTyNCSWdetGZhU0nT5trNuas7DpjFpA+lF3yHyrnGwPoiah0LyEhgnA2p8UDwqxC64f
rFUT6GRgBhK54MWa/35ioo6qmEDTyw6daEch8ZngosjFz05+v25n7ViBTOQ/O4udTmXFY3Rm2GEs
XmO5i+sd5BhT0fvJAP1X2aBYsJXDW3NOpyYXswcIhlWWIEEI3X4PAKIz7fmWsOj67DEdPbEgOERW
63z2lI2s1uB2CCJ1PHsShdR3bB2nXnzVyBb580qnGyIHgJWA5kEocdHMJVOecyOjxSPcH/Z/nsQH
OaKqUiYOIsohGvsHIy3ZTrX6V9GlOQjxnEc9FlkwayB7RlFoN6o24iAv2DOIxdLAarkINBRl7zre
vtKs3KLFXoFonv/mxfYyzLy2jdwuHiWRh6LVvrhNfBcp44urJfvK6vyiGj2XDEeW2/ciwrmbzJvr
O+/S953/hMXOG90orcGUXjzq01dNu7UgI/9/M7DYZ3aHhq54HmP7ZlOwZW98/nIb4/cjBY0nBLBL
F6EjXnh5I4lRPM5qn/b0SeZPLez8xRhOjCxuvUqwrEl0GAERyOj48bjhZrYGMf/9xM0kpSzrbB4E
Yb6YAkjBm1v1gcvXyfk8LbZa2Y6MQVKneMz7b6K9Qf/nrlX3JC73prbFN/w7Xj+PEs6NLTYVc3Pd
dCsL4xm/1dodOgIghvFWDEiAQM3U/azb5b4mvzqQdiFrL/j++nJd+p1z84stN5glatMRzPe2R61j
Jm6zNJj6jehk1QqiBrRtg8UBkhXni9ZnZaSynhWPU+YL0zfkAay1Nt1dH8vq1ph7nuYaImHL7mqU
/7k5tDg+db5DmdJV+/LjVBSYrhMTi+mappKRljnFY0xf0+6rSzdS5WsTBbXKuW0LsOkL3HScylrF
Rl0+2slnMhwsfxpAE7qRvFzb3wzsZf+fVOwCkuvGGQduG4OQ7HM33UVocxflGyjIh26LiWSej+Xu
RkYCnC2QnUHv5mJ3k9a0CpK65SMdXI+XPBj0F97f1uPPsjnm9rfrG+A3mPjCHEJTZHkclIeXlQA1
JSliYOzmLGo6z+ml2fkCelxH/DYwOQ862JdsZJ6nooj3g8XqwGCsP4AT2UGaUcuOrsYMD6i8ZM/6
PL51oFW4T22W+XiMZ74WSxJ7ra7kSy3t/tlwJr4TwqUPNahdn/RavSAHnKJDoPlhj1n7kmcJfSkc
sOUXJhtuBiOhfmLXBVDCJSuDlrv9zyoRjV9Ai+EwOlHtDQ04xCo5FS+52ddbkczlFYbX79zPCmgF
aqzL0hl4rUc+Vq0eFsNblH/N+ZZc6OUZPDewcP9lYjA5JTDAxgOI2gOE05CO+fAdMBvBRYaAFq/O
Jb+NyUQ+OY2rhyMpAjU1/qQ9kXrDyOVRBHcO0rdgz7cgYb2sEiPr7zSm1qpHrIqPBrSxeK3d/0fa
lzbLiSvb/iIixCTgK1DDntnbw7b9hfDUCMQ8CNCvvwu/e19XqYgiyt3uOCfiOA5ZklIpKXPlWp9i
awvWfbkkEMpa6LORACUL5OU8NhKjZ0KDE7xWblDQAIn065vickXOv7+M8+TAlLXTs6nE9w3bl+7e
A11XeXOyAybQSY/AhW53VLrPTUx2VnLNi9NX1jth13s+qzbi4togKAqxqMRib+Mlc26hoDVBVrJM
Xxv3Ic0OZRny4uaCGI6NExNKaBeJxnViFOmrGFCwCLi9S26nsz43oVzyZ2CAepNhFLRDxQO5pw2X
XXOlkyG45HyWqhSqrRXN01cr/ycpCt/b6vbaWAb1HJ+cmbZeggHM6Tut/xFtGxDjL/z1dBDG+SDc
prYNJ4eNoQkItNXNe2vrDrkC5VsWAlsOOD4LfOzKnpuzmdVao7FXBwqmRK8D1PMb+pSVd0P8qTCN
oAcrl/dtYL8H+kvzfpfpkQ173nb72/fm6e9Q9qZnii4u9Zi9SiMcjL3LQrr1sFxbMgdXSKSGPGS+
1XyxFotxrvssfXUh6ksPIv7QZofbR3FqQtn+TiuEwzlL8a4AN//d0B9B2nLdxEow1k9NKAsWM6tr
tRYmUueLjqpueXSagNobA1nbP6dWlOXAaaAnGvDLr26865BJIn+x3LiULMU6qOtcnL6pDRHqhJso
1pG7JtvV5aHb4i5eHcKJCWUtzMztRZcb8GwoLJWBWx6vL8Tq9xfWQhAMIX1qmee7s9N03iAByF4T
6kMcp9t6o64u9Mn3ld/vmfVQCYbvD95zUqDf5RnVgHkLcLi6KU6sKO5UDqWdtrHNXu18b2QPAP4Z
7kZJY2sgii+Ncw9KicLBQnxxgbZ2Ay+7L8cNI5e5sCXV++9qKMfi6Oal7NEG+Tqyct/0xOcgu3ft
74O1G5xXSqK8evtv66+ckvbEdKRAMXPTvI8dNJuF/+37yhEpTKjE0Wn5vhksxRq+ccpv+K8KlNTS
Ev1NDr4PCtvud75FILn1eeWha/aZA/YSLIg0/OYL/fGfJsdWjkaD96aLWMte+/7ebvZiK/+06rNA
p0LSAGxSIPs539z92LnObM7sFTTTdnMo0ud08Evz/S9GcWJFcaFpZM5otIiC3A3s4hh7Gy60urlP
vq+4UIfm6ipxAIno5J2IsuJu2lJZ2pgn9Z41VEZsdSNGMJJ7VwbVIuSE9vAv1+dpZRzG0m2AziC6
XK8VX2rAQI9HY5K89iCVRp8G9Mj6jZ7OFXddqAqXMiVAPeCkO1/wWfSpVbMBKqlx7HvOLxDv768P
YmWqQHhhEfz5wxWsnBfEignH42ERzTVRd3nwsg/OeCzQJ3vdzvJLz1/+xpmdZaQnrxzd1FxRLuq2
ufbNgoSL5r0aXhVSL/Wn5ptRbUzcshOumVMOEMNNJsNLYI6YX4ositlhLr6CVTIz55uvw8DFANO/
FPxXCm5x0wB1xWMS2fRIk8Apn/thY8NcesFiAmkz5ARWkk40wathNEsdTIiBk1i7nm3dEDcsqNVd
6eZZV/yxkH5F/WzcSstdbpUFku4AwmpA2PiiF1jv21Qry0mP5oTuB26/gVv0CMHmw3Unu1x1mEHL
EUDwy0tXxRDUmU2k5L0ONZHyGBf9QWvrXzoorkdwXjXdsLF3VkcFAjno+ICYENiFc5+W9TQXM6QC
o0IT93Ya+25JfEJ+Xh/U5c5BMgWNmwB3YP0v3kJQDEPTGMNdoWXTA2qXb53T5siQyZ9jbD+UUn5w
2e1pTtgExfKyVniY2EpUYEx4KJXmBAjNmvmSF99nRB+zGY+tybeQH2vOd5otUoxx02xtiC/pkdfd
9fIFN6TrE7jxfZU8JCupBu1I7FAIAvll6NTz3xhAkxvI70DMC1KNcz+wqbD1FJm1iFsf0vRnjsrH
9RGsORrQEKALBbbDAgemYsAxGhNMqCRiKVpHQExDD2gCAQAZxEsbPr06WUvyGRVc6PGoVwyoJde6
0LAYFu1AHjAH9laf65YF5UxDC5+RyMaFP5P6A8uqD7aeb6VR/yh0nsd/ODDaedDlAIzxBcTYJOPI
QUCIGaNZAmY1HDGMPDZN90lDB6CjSytI2u53JZvaZyw9Clod41r3O/TC0uZ2KOjCXAWUKXq0kB9T
pd2NdBBkmIQR2WbQfNb0qNPBw/cXKwe8KW4j4GEE9ExxEjLPjhgA/IkykxVHd7KLsKmd25uuMRQT
PBpogECKRu2I596YCNIRPUozKGR+xJn+F5vp1IByq3JroPQQD/XIyR7T6eFv9urp543zrdSiv5O3
s9QjCZpDFlY3353Pp0dZhEYKW1QEn9eco0CLNdn4/uV1Dd8HggjQqEW+RxUMGuqp5MVg6VFtBX1z
6LwXT380bs+znFtRJiluCpBPgPoSPGhZqA9p+M/1eLYCFlgo/HEbQMLLQFZaeQIwzc5wqUlJlBbv
tv6hpPzAABgxno20emxl79t9HIp8Cir5Isabn5gwDmZ/tHuB+RUEoucuUPUSqhGNKyOQj4dpUobH
66Nbu4U4CDoAs4K1AXXO8+8nvKrqXJcy4hNktXybuG1ga3z4POEGtBcGKe9scxYbN941z0C4BsuD
B5g2kGbnVstMH7pBR2FnLNGxNlS5fLI7lNeqHkqWqCYOG0XKNXuoFAMKA1o+F+W1c3vpDKaqNulw
qur0UPTusSvvcrrP4o3ZXDsuTu0ovjgDwmZXc7OMK/4ieXsEofPn2xcMvDn2Ii2Bri4129zwmAI9
OUsQSFUHm2VPCzGbb4npCX0qD+iSuD2Jhik7MbjM7cljKGd6xlwCg2X3xRb3IKUP6/mjsMa/iKUA
g9oYFViBQeZ/bqcxtLgZ0cQWGUAtDF5AZBVen7q11fHQOgZFAgC3IchybsGUc42K4oxEFqgF7frA
9NvLY7jY2Kjv4ehE04sKRU9Br5XYcvHrsQ4AC63RcZLxH9eHsXLBOjWinmpz3rdOxmCkGvUJPSnW
ri4cICCMLWD9uiFcqREaQJiqMoBmdIp5sdR3vf7Yab/i/qEdP14fy8qS4GRGMcFb/gU7yfmScMgN
po7G0aNmfUm83/ntSSiwveJ1tbzmwL2sbvxKh76aphkyyqqntvuCRmPO7KCY364PY2WmcF1CbxW6
VJfjTvFd0YBuFMphMko7n/cv9EttbwC0Vy2go8oAmwAIGNSrbgc1mRnJKAlZtXqXFuNTP8W7puVf
bh8IlJFxyCFbtHQ4nK9HrbcQZwBnE3iwnoiEPqLMgrbeqL+uLPpCLw8VIbR/XwL0q6mUZi9xpsXV
M5mf899/MQb00y6U/2DqUOmKqebxhLkZtnnN9lAURjOQ90nGt/caLQQPkHyAh8G7VJDlPDqaOw0j
XEsYh1kTe173X8Dxv1EOX7t+UAj7uPoimwbdEeXsQoc8b2mZIP56XuzHhjYHZp7eARay553Z++CV
OpaJfkdr+Vi21c/W8Dp/yJIP12d15aKAnwEPxIzi5age2RNlMzBAmYxyEDOPOXvW7OIztJPezZih
PjBvOOIKDR86bEAOj6cR+iIvWsXEBB6oXPQyssfM2Mtaz34NrSfQlOaRkDWT2M0eAGAT1fIvLcic
wiq2xtaHmO/fxBCkadDmgbAO2kFlARLQeRJt+SULGWCLFvE59oKk4IGz1fy1woqPQaMJD+0rMHRJ
T2sXrEFvmQT9SjU8sYS/c22Ceo7kAzvktKqec82k96S1uqAHUDwcNOcvnrzY+HhSAzcGrk41ltE4
r51i0GU0dWxnuvVrb25JD65cx85MKAdxOWZl2ZmmjJAS8On0ZHla2CagZEm2EJFroWZ5fizSIhB4
ULMdTHpo1dFzGXlmALmN/HblHDQyghT3z8aAloHiG3wEdtxBIyuE5EXy7JCNe/Jy/CmZAWwA3PrB
Jw9WIvWZ7GV4IwsjnSM9rwE7+5bmZNfoH4okQV/Bmy5er+/xtXVBNFvm6U9kW2LAyVXPkA7zyrid
owfDed8HWnL7g5CiNQva00uZESxD598fGgsFRt7PUX9M+pCyZ2k8p2x/fRArS45NZOCEsdCzjazg
uRE84ianETPw9X4df8zaT3/zeezN5ajHPUydIysZKJqTwfJSfCvtuxQ1gesGVtYcv/9fA8vfnyxC
aXZoLSlhAKHg0BotRiFCz/1o2AK90E0gjCS8bnF1xqBavzAVLfU649wi4+44kxQtrS3bpcmh2Dju
V64uyNGBQR7icbjaq9y6/Sjasmt7kKuhFwH75LXc0v9aG8CpBWXKuKgF7WwQxZXyF0c1KDWdjUXZ
GoPyYB3SxOgwCHCyxjtd35E27Db2xroFwFvBHY0/f3qlTpbdjE27QtreiVh3j9RsxR+N2xnjkf9H
be7/TCw/4cSEVjZk7pB5A17TA3/lEg0t/q38dLs3nVpR3ot27qKtS2IgKTk6+cHYglssG0yJiZC7
gg489JJxr1fpqSBOVgLWmjuRzb7T6t6dDnX63fraytsBcJiuheMOWUpEcRXspJdQ8AAZlhPJ/Gun
/fbq25MSZ99fvPpkOeoGZKKIt6CCdkUwkl0HtGZs/aq3uvnWJ+zfcSjL3oOUKhUC4xj1g4BqNwst
UMlBQnZ3feFXTg+MZ2kFQW8/KPuUwGt4NnhNca2JNPtHrgWd+8JBMf033nViRIlVTTwYpeWCeJL0
7jsrjKMTD9+vj2OZj0sH+3ccymMumw0CMXkwyeIZ9rURfJ+UYkYj03S8bmctai2NypiYhXpQPdyn
KsldrLkbadB4bkL0CV7//so4QNSKnBf6AXGjVB8ojfRSfZoFaPa8g13cDb+cLUmAlRGg3oZy/1J5
M9GBf+7BhtWJfjTRyjbk993PNN1wqLUBgMYNff3ATgOyoBy1tCFe2QkbJ2EN5H3WBKx9NMXH67N0
OQZ0cqOEtOQIIJ2rjoGOeOJZUwZKrQktoNC9urv+/ctBIP0MrUgK5S68YtTXg6RQv4QWBMooThYA
u7CrDH5I2JbcyeUmhxlQ41iOvkhuqkVQF40AVatrBuRUAPDQ9tR5LfTHnh8M8un6gC63+bmlZUJP
whbrKeFVC0va9MFr7gsgwXWgNfPbQRjndpaJPbFT00wrqtwzIp2OgWW+DE0Ond5oMktIdkGXbHf7
sKB8t1yzwf990TPpeq2V5CAljxwngRcwqJY+CUf3Dfl23dCaw50YUlMs1VznLki/DYR9YzcN31og
7a5bWPMF9GUgAi859ottOTIKekgCYcgamqHS4plvZOOPuuf7VPAfhhy/XLe3MiIAi5C6XV4pC/bj
fKW0BmQVgz5NkTM6v3KKUONkN5dBlhgD8g6USJHAV1ORullZXZZbU5TZb2xvsY01WdmkkAkk6JtG
6hYvcMXX+rqrDZbg8847Hx5b9oQ28r+YoxML6q3IGYqpiM0J7GjcH/oP89blbm0RoO2wxHn8F+LZ
+SIQ5jqpaZRzlKVzUPfUF4l5eyhDxeZfE8oluEhcOqHbc45M3Bx7GULVyMnH4PpErSR+kHoAbwdo
mHHdhTjA+UCSajYNMcCbRHcHIvfS9MvmQJNDogXYjva8WzRwt4ocK7OH+trCcIgLJYgGlaMmEW3B
WyjNR54xBm43oDf59smDBSTSUfZGikfdJLE1d/pgVmiWSn64rASQLBSb4tNLevb86gIiBSRvQX2x
5D9d43zu8tyM80GgVlPXT7M97zl6wEgJAs/8Lhmekuo+F8VdXd18kV3oG0BrCHJxPOpVwhUkel02
GUiyd9wLmBQ/x8bakdL6Bjarm9PgMLW0a4FrAwUclbkICpiFDglAJF29Yyl+j/qzxj5fd8A1Vzg1
oezUDExhqH82yLf2WsjH+anr+IYvrJpAjQtZCgesF6ovNFqhN1xLkdvMROKLqn82yLhhY9nvF64A
WhLQECNvDKc7dwVWjqacOgxDGz0I6eUvReMGtBDf8iYOQXIh/LRrNsLo6rhQPEBaBP0wF1uXaxme
+SVWx+wT30aG8tf1pVkJ03AmJI5M3M7xlFBiXEVdkdI6nqMqfSIN96cqA7fc7UcN9O7wcVxrgZFU
A+kYTy6HpOIc5VILs1YGxdZDaWWaziwoSzN3EgzFOixgRdyvw1ab7PJ/V1YeaMKFwBIpHQM5sPOV
r9G/Y7S21kfMbu6rAhwTmV75ZT8/N5nx7CYN9bluQWZ5K9GzNi60NyIXilYoMOEqQbSZWFuxoRxw
hRqDjsXBeDs2CTgIPCiAzsU9AEHgfGhmTGdrmNkQaWD+s7vHWTtMI6Q8d9f9bO0Mgh2QtVq4bKAz
VHkCVkQDKEKDHbMe74ZqTzr6RLRj299TVx71noWQVDkkrkQH5Ebb8bI6F6uHexsOWszjRUYZ9SoQ
ZJl8iMr0kyZ5kA/38wBkG+hlrg9ydbVODClnxWz2S8I8HyJJzSyATkSWN1ulkzUb0CrCP0CEX0Jn
UB5KnazORyiHvmscULaNvbo2WbhyQtIGVx6gaJWbZ24MU1JzlPiawt33iKX6QO/MxA1lvhHaVu7U
IHpDEQiM9WAuVMtfSULssShKEY3d2yKMxOvviYbiRZzs0/rr9ZVZC3N4hABAi9fvgiM493LLKqhV
9vA+gzlHOvVVUGTVL43cLhjioXTxrx3FA2Qn9HGwsiFK/6FJ99T+NL/1Y/XU/Ny40q15ARJ1UHkG
ryEu70rY7qusyM166iMuwt63buc1BUsvgJOolDi4v6kNFCNPC1F23RANcx5NaLiLm/bNcbew82uj
AKoDbkYQe5C3OV8VCqCCMRYU+4Wz8Heib/Whr4VtJDUNHJ0EOALVl60qzfUxjYeIlFGV/WOJd1zg
9eGxRsNX9s0p99edbG3rwJVRJ0d6E9TUynBczWzLPEeciUElVjIQiP8sJArHW+mCFU6SRVDjX0PL
vJ68471xYaDsFkPFs9lloEmdHqWMjyatPzXm4JOkf7F4tS9AhhNY+a8soSEWecMHV8ro+BkUeXU8
VJc+fOXo6Ejtyp7gcCqN5snu+6cxLVHFJUFrU7AK9GFfFO+E8MdOlBCKJ90RMmwf/2LOEatQDMEV
5uJhXo+611YDNpwxWH6RH13x6jhfqtgNr9v5EyHUQwT6wMAlALqFfKwSQQQo7yYtRgSxRyeckvKh
mqeP9SjQYtmOPplpWGRWmJbvbp/8mIber+zCQaqjDFri/jSIExrV9Dy4KGnq/FCb+YtT6LuObNEV
rEW6hRN9YZDA41u9pA5lgpJ7ignJ6bFqHjnazF1+O7DMs8DTiU1rLxcHFTqDLK5nA7Q5RxZ5KvWD
/v36ZK/EBaSNUFMBqMxDiVaJbhVogwerNqYorSC39W7Pt4OM8WBcBJhtbFW8GJZJPNlAEsTEsV3i
91c8DRrkwwCZvD6EldCz6OvgwvMnxaJiCgvCk5o04xRp4OV13ALp6Nd+/mnaHxn5Ec9Qpvtw3eDq
nJ0YXILTyZCSuvIg7oQ3fqM9ap3hu1tal+sGkNRF4MG6q9ENNU5IcCZkimxr13ohmPOuD2DFcfEK
BaoZN10gmBxlAI3V2vPkUREljuc/u8Ynpm9UTVcuHLAAzwXJFt7VKkk8SEXdymmIiMw2+6JJb9/L
HoR/AEbyqmO+sNnx+pBWDoRTgypdvGWlvE9bXUDfjoDdZi/ANFinH0h/+xP+zI4Sm6aKO12bww53
vScyu/ctg7aD1+7/23CUy02rj0ZZjhIrNCLhZjzT9mMpvk5bNFFrjga9JCCiHOAXEXDPPdmgYFga
OtxARepL+zHuPl4fxpqjAfCMsvwCX3RVMFsF0r66YcMUWbPwOwMQFkA/uo0L59ogAGPDoxe8g7je
KHNFrfl/t2MpU7/jb1W1Qdm1ZgApPeSjcb9ZqFLPZ8ljdUvysR1BL4vrZccO1ydp6/NKCG5dc8gq
2Y1RM4XSCfjWDXNtL57+/CV+noQrkgJnJ0d8H3TSY+/H5UHX7+t6N26VnDcMqWpnY1tRPUM3cGR2
YZv7ufvqzQHoa8tm45W5bgi9NyDnxwNNfWKUbm9rLqvGiNrC96w0SOjsc+eNSFB6DhvutebDEDjF
ywlMWiCbVqZvBMOpRdMJqy+/1hy8q4+1tRFUlk8oFx68L/6/CXXi0LXQTZ4rxkh26QFcalOPzsOg
rR7y+pFCjGLccom1aHlqUIlibWnpHZcwSMX3In8Y08eq+ZpvHQLrMwfAJciCCLqxlmU8cTxIa1vA
ypIx0jwcymhfspjmd2g5+Yv9g8Pm/8wo+wc17jgHFhhuV4Wysw6etpWNXF0f9HkgH4W3GrrEzwdS
AHg/tQkCQNOS8YEL0Tx5/ZgHYKgtH5zJ0ZFlI+LodLN3ZHy2N862tXnE5R+pSaCzLzlKIS6F/P6E
rsoq/qCTe3MKxVbj5pYJ5UbQVWjxBUCXRHr1deZJqHsfPLRK3L5Qf9CMADRCYE7NS9GpKWnRGSgi
OF+7cCAbV9kV/CnyG+gPR1oafcIXEA43Hue4lgOat4HQsxsf9M/l8DjnP2fooVf0u+WWvpPeDq4C
EbyNYg+6WXRwoyleXplsprkhSdSDwi7AaZQ/T9QSL7LWtI0JNJajTA0UaLW0cZwCygyJw3NHBOUM
qjQTyjCumPdd95KSV6T790gtBzbIknUZ5Ai85tj5LZLLGtk75J5q4M7dlUXsW/qPenzsy59kQPcQ
v2sasbu+wvraTkETDOYDdLpLmeP8B7q1N5etiVYlaR3i3gmqWH8xBxrg2QxW2kcrPaDXFTdTUAx+
t6073rxi8wbWhGuB+QqZYVxIwjrfSlkbi9mLeYPqBR44QDPgID//WZ1TxtzN0Z2DV7xVPHqp6/fk
SLTxtah+aGX2SoddY1d+4TxOzVNa/ZCsALRX+LVsD7Hp3Q9D7WttsnOzl3HIXt1OD5Ju3Lg0ry8v
pm+BQaB1VT3XOl7GotSxvE322XOZP8tn0r/JptnreNzWLlJp8c6b/insvVU+FuZ9XUZsAmN7XoaG
3u7anAa2M4HCMvaRpX+l2ev19V0JE0vLw5KXhw/i3Xs+j3HrjpD3QO8DRETmt7kyksekNJsdLect
RMMStZUlQ74DbT/L1RRYemXJskRodtthyWqtqx95V8z7KRPzvT2LLnBl3X10+VC/tZqn3V0f5Krl
PxydSF7idrH4+MmxZRvc1jPUWKLRBRUZJZCceu7m57JN9iPYNGS7sauXSTsbKfLkyP4B7AScvnNR
gCx1nll1VvRR6j4Y88M/10dzcdTj6w507+D3qAhha52PZpaaNRKuo55S2V5QDpz5wOcOgS3j9AhC
0mSj4+PCRRR76kkyNlo3emMfjQt9fM4MvyRAJCA7tzFtiwOo04YFAn0YSpHg6FFCzQLU5P04DZHe
CBp0NHEfAO4wfVdLPxlQ3j1gvrdwSquTuRDloaUFFZyLWO/lQ2FSq4/06bGDhpKWPcjqU3fzg2OZ
wxMzyo0GN4peGBPMmKUdEov7bPp63StWVglFPOyuJS0D51B8vKNmXuu6bCNHss+DbPK3spZ6YHqx
/uW6pZUpQ0sWlG3QGblgX5R97BYUWMe0hKWYfgeh1YtWeHfxmO9EPmyRSq6MykJLE9B2uK4AhK6M
qkyl7iSN3aAf77UaXvP8jjgfrw9nw4SaZ0A/qZMVFUzo2n2XJH6jP49b/b6rNiAcACUllNdx2p9v
2QL1TZY2cR11qTMiV1KIXa3n+XMRS2djE62sDkKC48IMigIXLZ9G0sxeX9Utirk76d7Z8tiJ45T/
uD5pK1sVYAF0Ly/QcFxkFR8o4hoJOpq1kScKu/CrXp8g0QIVPB2plIeqZ/mRDjLdAHZcJs3/nFEL
Zy0qyciTKhECOhhDaiYYXC7u0bZRxw+18+Lo2K8vFuot/ReevsTNXeFubK6VgI4GZ9zRMJ/weTXr
IYd8nDWjaiPac36XaY4MXMfdurJfXnfBc4EtjHry0ol4QSjdOMU0jVRWUTL0H3PdeBeGHggTSpzg
LQfchYdsqEO9sefAY2TjyXrpowbAWiAdRtLIxvNO2Wp6DJ7LiYwFVFVFyEkCjg/i307HhG7kEyvq
brPMomoSAtVUrySfRuTBYunurvvm8kPPj5FzE8pmYzYFWeCoF9BzgirJ24BKNfheDtbwNCTfahY5
NyN0lDEp6SpWm4aGB0MRMTPwdMfXoAV4fUiX/ochYbvBLdByC9XH8/ghvbrp3B4Wqn/ah3xjV219
XPn5We+WLp/xcW48zHoo4rfrP/4yIp3/eGXTgoF/grQE1kNz75uPMwRrsqNVH68bWfVe6BuhTunh
P3XlgE2opyV2ZxZR5twn7ePMHqi9Udxfmaclr4reC7Igmt1lnCe3yK70Sk4zVkQE1JC+yDbcdv3z
qOcC6gOsj4qYbjOIsJgaL6JJD1vD8SXbSqtcBm3ElYVR838tLL/gZACFIQQQf0UR5QbdTzlCS8GO
deYcdBo/znOxse5rAwLoF8UowL9xIVbOCJYOFHK/cxH1leuPJg+4Hlxf9MtaLoIk0rjLuxTcaBc3
RhJX7phNE0bE44fJS78ksniM7QEE2uRB67Wgp/nB0od7pms7XU7B1EALmPYbj6jFuZSIc/YzlIk1
nbLzKk6KSNqCB2k6vQA1uuuq/uCAqg+Q+99pKzeOpEua5z9jR6sn7hSgErmgEgBrsKt1oohs4UST
lx9Zlz5CiWDfgvR1llBsFexpYrOve3VodjLgU4YacvbCQG1LWr5r0K+8EadWdqFuou0apxeA6xdn
yDB4HZUGySN9bgGsiMD0H+b1VgFyJcDDCrAirg2F84sCau9U2jg7Tg5I0uPsQuLhhWVvrIRma8v9
fnxr+efrfrZqEC8SMDctfcgqFALtN5osRFZEbfniiM5n875BnS1lT63l+F1NkEngtwc0MOdD4Bxy
NivdMppWSZH1CAdmcxzy3axDLzbeSE+sLte/NlTof1Lh8dNTjIshneYyWEi/pZLd7hQLxyOQn+gB
WBI252HHlcjC0sIpo6R8n5p3XnzixqfrC7QSas5MKBswlZbD9dEuo4Ecfxve4frXV6bp7OvL35/E
zR6bKSYtBsCMRwqgr2V/17JhI5atnJJnRpTTpRJGppsNjPT6e0+Kg1lwcGzNQbJFErxlSAnLTdu2
E864MoKKMTPDBDBCfleYW+67rKoSE8/GoxzIVkpNyUuYoXIIOP/l5IVfQ4o7Znukv3dO/sNpkDss
rcAdm0NJc58Wh3KMA1m9eIMW5Lj9kkdSSJ9qj43Mw6z6isdNMArH9zx+nPm4c43Gn0B0XN4Zxd5I
+49Sn/fS20GvxPeM3yAO8Uv+nnczFEpKpLTCxtHDZCYh9JEPrv2LiM+8THyevc3kx4TERl8ZQDR8
8tgT0bdO3xUfxVZDZmMpoQPZoHhRKiYjzouyXjAG1Kh2nZ1tzPm6hYW+08Cb+QKnV9mQmaQ2ryND
nyA0ih7BLSDqyk7AGP61YJzvhAT93ovOXx1V+kcRH9Lp3dZ21zfb1iCUaDH0wvHcNq8j3f1hGI9t
GV7//or7nw1hsX+ymUXfkppwfH8kTzmEEd27GYp3/cZuXrxb8f4zK8piE2oPk2VgKRyTPiCx5Sfx
AXchn9Z7TRt33vDj+qhW7YEd0cW7H7LDamFO5yTXoD9dAcFfBHWS+04VEbqvxzg0tIfk5g59CMPj
nEdPByAALtBj55NoI2Ni9WNcRZM0H6zua17cXEJfLKD2D9JOE2JHKlHGbJh4hiZ1jUf9Y+b4/RYk
bdXNTr6vjKCfSY8u2Aq70f5i5T8q/nZ9QVbdbKGsXDha8J5WwrmZD3JqWgMOAAWfanhLjc95g2LD
Frh+y44SzSEAn6U81usohnJE6gyHZniIXUg2bTx+Vh2MgsQCy42rnVoG0rKOgwCH1hGnPqo/nTyW
ul9n71oVyK023tUoc2JL2aJ6kZpeUmHu4tnd14UMB8HvRLcl/r5lRtmjpawLNzUwJC0+uDU0ecuw
z7Y489eMYL6WJ9D/64Q73ykL1SHpLK+O3LINhQcxrL6H6NnNJATYLgCRgnd2KcNeaBiLrI5di6dN
hCXy+fDislfLu29nJ7C28qVrHrcUewFgRCXngn7SobHJYztvIqj/Jr5h8rsSIIBMeHeQXrv9YQVE
G7i7wdm/1G8U78b/zuq0KTEsNPXW4VjsIJthQhxAvrjpBrfNWkRAmyJekza4Zi94hmaaNcJKeBO5
/SeCC4Rt7q+HhOXHqmfCqQHFrSWDBLSMswZERlroigc9+2qRvd38rs3Df7OkeHYTxxWJCabN/sDH
EM3qSbWPhzs5ffwLO2iDXbqUFyYuJYg2sZiLZGZNlJgoUvcjOaZ5HNKkRLHYePAk27C36noO+qCQ
4cZjQq2mapTlpBIYFzN/luSnTiokKH/oyc/rw7qIdWC0A78gLlAoUqLZX52+Ho0XdlPnkdTdRwdx
DorFXZx/GOPhwHLtITO3OKoBDFKdAzbxQEKOGc2mqLYr157cHWZZY3yRkYHnVG+pHlSdaR0r6hSH
RiR0p+VlErAhLu/i2cmDam6rd7eIxcOYjZCnhYb5PcRL0r1VJDIUuH8HJQctl+nl2d6Qcw8otcDf
eiKgU+mEVpe/82Tsdx6jGpiuXOFnqWaGxMyMD6J2kl0nux582e24E9bY3LsN8gZOrBn+MM069PwE
9WXPykcUJLWdkabDc58VztccV5FdVtkvc98bAYOj13zfQWAQGUy/zT9U06M+8re2cu7e2U4yeudC
7ih/0+60fHylmnGXCiPfmcyRu1oKILB1UvsOul2CwbCLICV17kvsvJAz/N5pgjhvikaFwM2rAc+B
wfGzeia+YSDDxQqAoEGMZx4y0M0HQo6fTE3rQ60xgTn3unrfCTlgRIkRpH1rBw3KKgcjSz7yUtJ9
qkkXJLCdG9ZDPAZET347fT6FzVzmO63qS78uTA1YIRb7fRq3e02kqW9M+At70LKwYzO4NMzW9Ou6
af2JAmRfEe83tIhLvylmaw/6xNjvXIvdjRkuh20SW6HJTQisxMPgowVjPtRj3u6JNTOfGakRQD8m
DYgQ7KA1qQ3afJkfa3C0+6aNEWYUTxhO8zws8ZO/gN2U3Q8FwKDt4A17qHBrL+j2wFM/diXaC9KM
+VpKp0Pn9e2OTFQ8eB2rsbWo6WeZtI7Z3HY7FLUA8q7yLI26xvw5Tzb5CsheD6EnaFOzsaz9CSmb
4/V9aF1EzIW1fWFqXlprlzbi88NTgvotFrrAw7trH+2p8Q3mvdbia2fTR0Ch/azSXmtqPjjZc+0c
clkc+rh/m5sDITI0UJHETcIvaAYPiJ8K4K6zbgwaPEJLNsKFgJCdeTiC45xT4rsTWh9/jTrxR2sK
JMJLeV+LZDe4/0PalzVHqqNp/5WJcz30sC9fTPcFkJm2y2uVXduNwrVJAgmxCAT8+u/B093HSWaY
qTNxIk5UhcsIoe3V+z6LQEb/hpa31ATY4ETqk0cKoA1p7lwWpH534C6kIPzgvTN2G5/g7BdYMLAx
CIxIb68uXNUkkDksxuq+q394WmdgFu3I/I1C7lD9dq11+dqv2lqdT5GmDaaGQZ6mv3Z7O52wJKYi
3RjT033uqJHV3sosnxRCoZEu+BSJD120kRZdXvLokF11YjlCXl3vbO1wbHN4PpQL054/J1tn3lYD
y4i9aiBksiOuwYgwbEpzWm/5lZyccasOrOZ84Jc+jQZ0YGwRJLxXQR62j91vAxBXrSwZz1e9ENUY
tv2EldVHBOoMdQqFjryzNm6lJ8HvcSvrYl9dzSaUFvpSNhnI3UPzkfgbUdvG53phzr7qiKcDE0Yz
mmh+OXFaqmurz914//ak3WpktQrjqFSBmDDmgkDLbe/wO9Fmof1//FqrEGCWVccS01f3FrA8Rear
1NoUs9gakdW4N4nsodENRl/R2v6u9K0qQ2RT48SMvV0cdkOK5NUI1JwtUS+wgFXROHwVmHk7UBqf
m1J+d1j8ORmjrY3hJMe+zJUkBH8FWthAaa3mfeVMiYBtBgZSRk+0vfcisxv9L4gvBu7DX45lntlg
AZz9GGBJYF9FvfskfJ36uXY7WiJFSXYwqOTDYUv697RAhbAOV4rFdxER6wlwAELMKNuOYXkfTc1l
rN+5QJzRa/idZHDdtFW179rPQftkimvZvwvHLdzJuc3K9gBzB80hQm5otVmhOlaNQ4fSLonue4+n
A/w73l4aWy2shq0vR0bmAfV84eXQJtC/XfnGtHjdg9WERZxH/AoJ+HsbqIR5tlJHHd7uwbnF/aoF
1z7eCsdYaaE9FO+oe8USBF6Mpdz2cuXp/O2Wzs231y2trkvd5A2jxzEazJohuxXu/EAhz73FLzzf
oYV8jBUVoTh63KHCjptgCFEK77t9MzzQ4KIgKXCkb3fmbCvQ5fWBaDijU2ajclRaFEU4cOpTVz23
43tl/+i3lMzPzq8QYBgQ9he5stXWC1dhgyJYgrvYZ6vIhvGvTF9sALjtxeGisnL8rXxCu26Oanwr
+mGx43S31se5MX8dwq4Gw/aN0yZEI1xIDibeTYil240JfLYJ6NiisADJ1JOEDESwXFIxp7o3LAOg
2BpTZf+FmQt3aqD9sDMj77vqhfTruI4ShAuU3M7yofa+tO5GLfLcQL9uYrWRjNqeLPAw8KF4Dpcs
6myM9NmvhJmKqjnEH07SO1LNrPdh73xfhyiskTr1E43NZIu6erYboOVjs0XeGijn4wmlG78vI6uo
AP1lu3q89MJqY+G551YeajD/bmK1JLqe4vTseXWP3FuYd204Xcad76etC7QWM7gYerBzNxXWC9xa
zE0ZjvIimEyXu0XL0ngq4nR22NeoBLF8DpAeajpmZ7WgcEbj8IuempHvkI8Id5EBv3OMyZRHxu/T
JMZdiTjRb4uRLWf/qx6tIp/RZz5H69AZQAHfdHd9t5G9Pjv4UJJGLR2FMXuNbYuGUowliMSQa3vW
U5mG6tJ2xcbAnB/6fzeyjnaHxp47oNmAAnFKB1VLB37R/pajx/lGAEVYMB9YiKuVWLU94gnFKmRE
h/TOhuzM29v68vsn9ydQ9f/1/NUyLAjRRQ3awj1ux7Q6jPGe5Ka/cr683cxWN1bHuu0Ro3qKbvTy
Gymug+TX288/RYq+TKl/92MtwlGVyjRTZwHURtQ7Lkle+vNu9or3snHyYBS7iLhXcJ6MMncedyxE
HsxXu7df4vys+/MdVntB5PW6JzVBbNTchawAfuPJACz7diNnvyT0VFGKQ2EGcm7HGw6hoC9MYYVy
PkF2D4kIL2g3mjjbj1dNLBvSqzuWL0oXW3Nb3dtIbo1jn5LoCnvc/7GV1cyGhcyg6wEdSUyTtZXM
Bp4c6JZl69bnWs1vl04BcRlYNsGcLzzMYmMTOLs5v/pWq4mdzK3uCCShoWn9qUyAifevEvVYso31
s9HMGrlTxRI7e4RuwFrkdlRuOtMi9d1vo/e74NBlHf3ZnzXyFPUMqzE++tN6BKPBAcWwvr89gzem
19r4mRMA5rsafWmdejeUCFdbDj2Q+HdpLC89+fOCuTpkJJqRrsEF01E380xT4T5CJ/btrpwflj/b
WGbfq5USlkZ7ZG6q+8EN00LfWFaUUTHtfLMFqjo/j/9sabXsuQ5pPTH0hsxfCtv6pGfkdN/uzFYT
q2UPJYl2sno0oabZAOFWv9cquni7jfNj/+cV3D3+YECC825ysOg7uRt/sHavx7+wIGGA5UNNBJjd
Ex1dUsGvpHQxgUvnQJRIXX6bVDsKEvvbPTk39EDdxBAtgfjKCXa/hrdjElYxeoKqSQ8RPR0OqZqu
a76B0z83LK8bWu1gjW/pPqhD7GD2dRt1WTX9tkoaVsrrFlZ72DghEWHgAnyfBFfjhKvjX1iJr56/
vnGT1oYWhovn6+i77X7ymnftsDGvlo+wDmNeN7E6el3AzUHAi7A81H6QyGo1yXWH/b63vuCWmTX9
j7dH/+ygAKuJ4uRCn1hjw2fULoYItbn7YfgU9GHqV78rkLCMibtYk0LtDYpNq9MxGbQFpyGp7isH
pkLBYWDPbCjzPvlWqa2Q4uzHQ00XWHEw6pxwtVMa48RlEeBC6Ubvii4PeGo904P37Lp/ZSq/amj5
qq+2S48XNcyU0FDcpoiPxnn39qic7QhsPpYLOGTI14VcVGcgOq9CeQ+95px4NAPsq6q+TZCDtMzF
7yu1LmME8g5ISsB6APJx3B3UrEtHVcnCA0lr+hSJjUl2LjZ//fzVhlzK0OOkWuJJVK6sDCES0N5l
c1eXG9/t3K78uqHVZPN7A0evAB1RfEoVfW9bVarYRuZ+q5Fl8F4NvsvjxIKQIkDVU/s0DN2tmILM
2bRAXDark50A8gEg2SPLe+JPSVxlO40nkbufin2JMqv6AfoR8NsqZYnMuqDawYH+rxw6rxpdjRR8
k9vWHZbMcnLPJplPNK+hEx9ARuXtGX72I8L1GaJqUP84Uc1rk2QgwzLDtXMbdCgKHni/sUjPHmyQ
U4YXQQKK7DqHDNKq0rUN+k6FwgBJrttGp1zexfHj211ZFvvJQL1qZzUfEnhNi0mBLlJb2adyS8nm
/NPh2QB6HZbmGn1r04lAPq7H0xvnevSnRyueNkLls2MBQvK/mlgNuuHR7DRM4/7/2WUfAuAWw42h
2GphtS7tYWqCuUYLJX2Qwf3QX8e/TQlY9jDEYwCSQRX8xLweSvncVxZYJUPyzS4+muHA9ae/MtB/
NrEM1auFL4xUxHJANDTOVSmf62Ej2XNuxYMf6kM+HyAAlJOOn28xW4QxRdw6afsy7AxEF5I8cT5O
wS9lnlhzG/R/5db3usnViYkUsqULSMfcc9pcO02bS4BExti5asctw5lzcwDRLKBCWI9AyK6CMwoL
0SGKZgRnfLFpefY6L0XN8/eHCPQaIIYBtsbGuWok9rop7BQ+YUzUg12HlzT+fa9yzDSITiKcASEN
eYvVZA5p35eCNOK+hNDjYRNtd27BLybSyWISCdT98h1fzTIt4VOnUa2/D5LHoL9zNxb7uccvGRcQ
ghcjv3VoMcgYZLoK66QTqRzTcqtusPX81WZijbUoBMVuGIg9RG4AF/q9EYbwLQQcUWiFAbEHFbTV
IkEU6XQsNPqGWQCLx9/UwHZvt7A+N9YtrNaEV4wmdqCye1OaC7u+DZOn9rrcMlt/0Sd5fWqgFVy2
ENphEKCKsc63j1YyJZ7h+qYxzp1b0/1E6KPjVQdRPkv6IWbFvUiWzLVzZVkfA+8L4F4s7eGW+XZv
TxKOy4uA2YHygoMyEghwx/NN8E45YxT3N6RJHqSdPOuK9GnJiZ/2ZXGAWc7l6PvgvtJD1NjfPAbZ
jmAO+40MxHrze3kNlLI93DggcLzW0Ii7pAGEB6/h0GEPBv1h6HyW68k8jTUDdKlE2T+GrWfqzfEW
K+AlGXQ8GBDs8xNojjowiD/xFqJwewigfdfezMAqH2DCIq+irrppZ4gfR5wcrND6WFMV39RTd0WK
4GvrDT992v5wxv5poEA08YR8sGMu4Ssr7Vvi6Hbfoj67I5N5D30LN4cmcQWk3py33LpkwQwhjXGv
ovnKS+ZbHGdZ1JFcwB8vJWN16EMI/5MRIs9T8q6ZlUp5Hf2MPcDHBqfIe54UWUz5fq6DAwfQcihR
euoaurcL+zJxcVTY/QfpRiyzQFiiTr8lsrxe5ouewBJZLb5xyalqR9KT2Ytn0d50HyW98uj/IBz+
6/v4/+hPdf8/3777x3/j799VPbWcMr366z++/qxaXv338jv//jfHv/GPG/69VZ36pdf/6uiX8OB/
Npw/6+ejv+wqzfX00P9sp/c/u17olwbwisu//N/+8D9+vjzlcap//v2P76qv9PI0ylX1xz9/dPnj
73+8SD391+vn//OHt88Sv3erWvM8nfzCz+dO//0Pz/kbrmaODb03hAfQ48BwmJ/LT/y/gdoJlxLA
NXDcQRQO+2GlWs3+/keEX4KM9wJxBDIXA4Vf6lS//CiI/pZg9IIIDtURhHCj+I9/vdjR2Pw5Vv9R
IcRUvNIdHowd4s/Vg2AFLhWQtoC/FywRsY2stnwSOp0yWgG5OJb2d9SP6vtQBVGbWm490lRLLa+b
EYpkb+9cx1NwaRZK5ZByAT8T2bGTW+vsRZPttnOY+8KqnmoUmA/MrbrLt1t5IYgc9y4McQkD3wns
BMjtrEKKpII8SMVokE9E9p+czrc+BJPV3kFmvBdpwgP30dMmolkDdRkN4K72PwgYITXp0HTI4Chm
a36QDTYYsJnDZE4do1S3a3uXIou0fKGwFZPOxTgCd9zxFp5JsuJEAtsmnRs+iVmD/NeqeSc7ZY/7
CKXSx7JtgHH0hWZ15riDQzMFO7E5Dcbeh6NyIrhIocDhkNux6PofqIBIDmip6pe8iHKeCzYXj0nP
XB947aKk75BhNh9Yy4Zm1zBuf4RUjoIpNhIDKo1AiIfTpWdKNy1CqMBcEROVHzxRGCd1iCkKjLK9
3LsnT8jDHJcQ3J+Xmib0PkpEk10EC8NmGjtAW4fSmzMHddPLqam52jm1aW+tibJuV4hAiUxSTf3s
PytRBzIhbZjbovHvq5KHbiobo96VoCiVSFMzfCluF7wA+Bvk9fztkT+OA17mV4xQD8sDClse9PyO
D8bBnpTnLMjyxlPerkfon4ZB2+SNX4Erb/NoY6a9RHarmYYFBLoI7qtYrut1xGJFyqjscVbMdaXz
pibeba+8ZsK4OaZNi5n3l5Hl1ywLvLq4ayIuxaEueo1IKIn8Iu3nCiFvC7e/HSp4Ict6z+csbfhI
/RzK18XnIOjZN2+mgMHZYW/MReQFzq9yijXfW80k9q0V10Nq14P7fujidhlAGoGN2iFcn0fTXtJB
tnAkcQgEdC1SKC/thNUke1LU7FJEPHHSOJpH1POSpq5Sz1HWx27o6jF1ZJL0edPoFtenpqggEDf1
BOhsyr/OlSq2QsUzAwidMehqhPg/BCtXgVwyOSqWkI7LpRnmHRM+PXAxWnvXlvqC18mWicZKLf5l
xiCHDqo4Uvawd19LWTll1AfCpqDqEi/6JhWA9CzwVBYktMPxDLm+94IW5Q4gCPqofI9CflpIsOt4
Un+EV0mVRyVAdXPQGmQsnLBt08C2jTgIRzSfUaDBeY5Uqr03MX4LKaMtjql7uqdCIzsClwPKjpGL
e87xnKdVFNNqJl4uKxWDBoD3ficBopRgGgxJCR3LiSCLJ4dwF3B7rlIyz1W846XE6pV+J8e8YqOs
84I4JUgJ4FkA1YOKuZ/SmjUEArxdD1mbegBqkPoxNKVq0us08Vr3TvLRZmBMdn2VTYUlwo3Afolk
j9cXxAyBJ4SSCABHJ2I0YedXjt+KIK/R9RsNotGuDPrqAnTvLdzRC2biuC2E95DGBOMQqiXAOB1/
yBKv0fYjjI9cy8Ytl5UjiA5zGakiC7quYRnHjg4me1L9bGbO3wGRYxLcxqpNrZHT0xlcTpzMAOLj
oIRz3vGbqGGOm9az6C5qnGZHOyhezg3IMLCxcmU6lNAs1rXYAvu8HIvHHwByNgs4DQQIXJR9+7hZ
XYGRJiPNdv4wtSLT0p/UvtB1fesRlORSuzBlmQcyBk8lKuMuG0pol6e6DPxr0bQ1B2mmt8q8iLvZ
gaaMiKa0TdQAVWqXBneeroAGqhxcrFAbqUpyDcif22adS3wUYUuPfhqaCrscs6Eq4nEqIMdHSonW
eme46+NyaPaiw1l21SqPfwoYtqG0VnMx7yL4Oti5G/G+SWliWXY6grr8EYjFSl1KyUYnHRkLk9ti
6vmFI4k/7oyg9SWlDuJ3WRTyTtaBDjLsqDMYKhUgSGGfjH7KQHj5PS8n7DoOZH0Q3WCAF2+gtY+z
ZjMlScvEzpVD8lP2kb7yTRRcjAUje7vcRIecbKsv7UGrHQUnmGKty97A5SIYBSFoxztcW6M2niB1
0CRWNgTa37FJBM1GpHeycBfVZpieA2oFRvWJmN40ujR0IPqx83wgwmAbAxYXGErvLL80j28f+ivH
qpevifobIHABQkpotKyuw9IRnSoRnewcM5rrUXPvAGsfsKHKvtef6mSw+5xbwXhdVKT+ABZY3KWa
GTBJ+dC7vzbe5mQ/Rs8d7B6I4UGOhSXoahWxkNRuWwsoRkhHX8LFdbo1Ncoo0AoTV14kVKaKcv4x
xr3GntmNnzkSuYdZhzz3IL1yrVoOkQpkqzaG5AXWfrS+8WYoFuPdwHHHTrcqVFpOQExTBuXOGzkp
D12pnIfYmRAJ8klDlYWUU12kjcH5kJmGkzmDcKD8OlstJ6lVJ3OYkYlAKdYNLBj6NsPA723G6/gi
ChTIso2whH4npsj6Pdjpywi/IBwh7QIpANyqjr8pGZu5QOYlyUvYbF/UEW/eYQ3bKBY1Kt8Yv+VZ
q68ElzUIqsJ7eankr9oKDHb0TlMrV1PlfNPNpC8Kn8rniXLnNvY1/crCObysZT/vgXePvwWsmTfi
yjPrdbk1YhJhuBBZri4wc+SPoGGGJC9w4vL9aPvqsQ9lcZj9GbDKQHbVFjp5Jb788o3RaQi+QQch
TrBuj79xYXvwZayBXhOcIUWhO2kXubB90JMrZEmeKk/qO0qE6HMRgDYCQmPTZD10jJJMVXJ0U5MM
UZjTvlFebsTU7KfexSlVezx6KuZ+xnWitounoZJgH26M2hLlrEZtSW4gGIdbDKQDVlGQQspg2XGi
XGlCxpTP0B7LQtL2BgDcEAo6c1tDDhPniz/kPviTKgUTcHBwbZPh986nltxHtvHaFOgKd9h4vdMb
KbKGUGKBbR80vqHUu9qi/JpOvK2HKMf5OJMr0wLukpc1MXeGGO6mqIXF8GupgjofbGO9M33si6xu
m7DOaNPXN2Uk4s9jERduyozFAfBjSXcNTWM4WAVDI9s86OJC5JbDwOQBvbRGjbPjXWbKqv1pjQ6S
U7XlqTHX7gxmK5DXzrCzkw4cwy6pq/7Jo+045n3P2GNoM1xYcLh3wxdD+chuOFAHe8KDorwloTCP
fafd776Mxa+ktpmdNojoewQlrg/cA3iq7l7YiZihV2UhyyVoEN9NTjJ/IO4w/qw8vNhNQOE6nA+o
ZmDmDIWNU5hy+DPWrVdh5/F4e++XmnyZi2h43xUNA8kYmmcXXRHiejsTKr/w2gp/lB5keZygIvbO
tlkXgSnXi2fWiRo1CwjpwTqXerCPIa0UmNY6nsLUswrPOvSxqnU+doZuVIXOLF+oicQQ4V6yP5Bd
OF5KEFdMvNqrrVy0Y32jWrfLK0VNWgJEdUlHRCobs//MnoUjFqEyECE4dtf+bMAyFhWfpJVrwswD
1FKcnYxqsue9YFeoq+AeTKfI2ysRdd8DHfV7BmXPjfPlXK9fWOzwOoBL4AuW/FUVJCgnKB9p6A3A
X2u6mB05XwZ+gko0ePPjxLd8q881txyvCKZwpKF8ePyRwUWWSenGJG+N5FnhxIBdVM78XerqAVxA
vgUcxwo43WOgxwYBWg//4Q+rHTJoLSvBPmHljCZ6yFwfKqYq66uGjeAjCVyScJnq4zQ0wgwXTiFD
mUrbbx8h5waLsXgkUXiYKtt6V8YFEuRQgHLBDA/jEZbBM/cf4bpZFrmeRxsiMaKw08qauu4CYtvY
xma/xVr3wKhjGRwdkjH1LRZedIyBqE2ChL8vm4KyzC2SyspgCtn5aSJsiaubBEwwb9xyDsA4crpH
J0DiKa3EGN8ZanVPqon9n7rU8kGLtrjvUEmwUxoXYCjpAuKNh7pV5EGooWZQGZznHwH2S5EFOCtv
/d5i33rhTcXOAUHLy3u4uPSpAXVdZYYULuja/SxuHGPjJIt52fQZIjmIo/uzNYAuncxQExgMM1/b
KLCs1JO+/ZWYuLBz7pYayRt4tXyzwVEHIHhq4/fTVAEXPHYFJAV1WPfv584B6XP0VPMeNmE6AQKr
41/r0FcOAqzaVGnvhfwmQpHITsOi9Jo0qnlwp7q+KcCttCHKTkcU9lIjqh5Js6kf4QinLAueYzp0
yrQZiG9lYe+J61i1LUTGgsj6zAlnP5ogQoEHponhLRZA/TkYjDG4wij90x5GiYpMONYXLbGDX04J
8+sMzCB5PzEdPtW9Su5bv28+dFZkPqK4JEEV0cTQrGAlTvguMT7kLF0L0GFZW/TT5LhlBf0TKymB
JtEWkKVIeSFtyVX7iVlt2O25Bu8608lsQY+BV/FjUYVjmc5Fbd34Qd+I1JnhhpJzpexDLYukvArD
ybYvCiWLuzIKjILTSuVc+rFCDSMol5wlNYb2z29vWmfW73IXAeAWyexTjTI5iDJQ0BPK27KNP/JY
lLexAZGBtkNzQNoqSd9u78zqXS7VMZyBkXxH/Hu8XziD10cq6JJc1UmYxbKtrioK9SpZhdb+7aZO
UwkveX+EUtDQXRQqVzuFy+GroYIigRuFrz4hyQQMcDXGFoQXJmcXce0/zT7tSojQcfMOwV73YOC7
vYWqPckjLK+xfFwodoa4iq2CIk/5wexDLSeP3XFKLjoYg827cOSQIAuKuqKXeHsFAOFUzFs15XNN
w/PUQ2LNQ9E3WUWwUFVzpJe0JIeIgfuQ9APSscAS5PVAyD6h9oRi8LjlAX+20UWVDLV48MfW1wSr
7UygRsjCtKPrmQP4Ub3cJ02AvTKp2/BODqAYOYnmGyDTM1MZMxm9RNNofm2E1utKhBWtcGWIgWZN
easNrk6wSYhVEZpscrS1EWEgIj89jFDBsXG3hjsS3D1X09m1J8nLGX7mioYlh4rLbD/TsgcEpW/B
0rgYkmmM8zAQtMoT0Kog9MKcIHwYWo/pHAQU8wMntoqyye3V84xLSJex0LaSfWwvG1xlcZwR5TRT
mQnjerDJojMErUlbfKv6AZFzi6ThjfCwjeccXpqfOeJftTOosUK+w4xRu1dJE36GnO48pm484iQw
dtF5OKuT8EYiWh1TOqvyk4IdUp9DAC7xMovpYkoNFC7idCokfTdEyFHsQmjoGFRuiL5yGm+iKZhp
AjuXKeyLyXLUmM7SIHPFkQD5XnUTKXYDd81XU4Ux6kxE6Myg+xodgoIIRB3BIo2iYez2ods7Mrc6
ASoL96Aqm460LEna1HGnoC8Um6eZTc1dxZhY3iAmoMtDbrJPqeVajyIpa5qyaiyaTDaaILXeM+sZ
O6xWaQ08Hku7cXbBmJtKeFfVdhtaSOsz/VOZIXjfek7xC1Ed8DWmoZR+4IWti9wwUv+KJ06iTHSi
n3KhPPMh1Ly0duNYT5Cm7By/SSUrezDoNQMKtKglPDOgOtLS69rY9oMkCRQjLNJ3FwZZM1zekTzD
BaktmTjMQ9T9TLjT8NRWo/2pQhEBCT0fQjqpwul7RRpgt1IIuNdlOszERW2r8erm0ygaA3fMqPDT
qBRdnyG5Vl96Nc50XDCmFrUynMQthGmU/wMbTo+5BP8ec7CVkuLOm9hQ71BrC6E0r2s8RULLxr+m
rjs7lw4tujDThBJ3L10YAII5qWBpZ2uK/CPKdHGQKZejzwFthq9GQuTy0EW8rFGb76PPI4c4eiq4
leBMhLxNk4LHJAD1tCv/YfDaebwIjTV+47QlYx5bzvjdZmPwnSZYTZBVsZJfCF6C6CouPQV8Y9xH
/EJMNszkORIfFsh8sfrlzfPY4WouQSZzXTbAPSlsrbyF/45Iq9mfvgxuN76rA7viN4x7bp8p5hef
IH7uf3dmUidZ0VjYiiCGg3JY0qi2v3B5E+j9FE/+nEdWPzmpVwcz3Y3TYO2aoJ283AeaHf3CfUVn
KAuqGQpCjhVkASUgXLaCDUGewJz9EW8iVO5yJkTmWPMIL2Vb+/xdWyCXvK+Rw2AbN5DTHRAYvnAx
hVtS6Fiqx4drzFGYchJIPU1DwWAQTsJ06tV0GzAflanEbPn7nNv9PNTOkV1ERgtav8ftUREFYzwh
SSPwMqhbsShIo8EfD0or1LgCpM2jJhwfbAmz0NRXSFm/fcSfiSYW6EnykuxDULF6gUjbhba6EmuZ
B9VVMCio9pDZB6iEbaDxz3xa8Ehh57rELSiLLYfeq2uVrnVHo9GP80QukgHUrVuYcwWwlgpqINmG
iW7RS077hsEEEQtQJxDuIShx3KJqOuXbPQ5rE5P5EsfBhGvzqB7m2N6CMh2j5pe7G5pCRgQXQQir
n4iqT6Mn7GZA2gYWaArsYTrmblW2aM8r4buMr4lgNOw/d4X48rsDCPgSjhRAqCCZiSDluJOSKZ+D
s4mMjKxDHEnefA8Ev/fQOU67MVdOw5IFuYcKFjJA8AtIVkf1VCStELEV5rytkE1rtDNBOBXFepp6
9lRcdlSxA5xtt8LQM+MIeyOYAAcgbAIhtcr3FrylDrRXMHNC49zaqsM1gPnxxxlzZmP9r8RHXgYS
d2KALAGMg5fqGsUZVAO1e18nuaUFHb7UE7chpanp4h4i9M+oLeDexqsohMkcnLkQk8DZBxoCc221
mVfTQWUT8/3usmRVu3HTOPMdkNcEJQJFUgh8rKUDI6WwM8YRyMVlYW5cp4SgqIAwm580WzW0M0MN
LosLP2w4I+GAXC1WVgS6GGaf5FHLTepa0PwqVa/SpjHWbaXdYYcf6K1g+3Q3dOB88CIsg/sU6ubH
c3nyQjFPlp/kHmpa9CBjt7ooxCQd3KAtCIzR2FKXKOk6ODdcbT9Erc3rjUl+7iPjLoc6EugBsEdY
TXIUBKQz1jbJ7aKRvyqkT77Y02QhRkEx8OHttXvmK6PYDc4QlDoXbPeqvy0Sen5Yqjhnamq6PRuT
ZkoZVlixd/xRoNfM/hho0mzE+WfaRQoZu/CSwcMf/OPvXNPAb8bJjfM2KRDpwq8W6crSbj52kmKM
oXAIBDuff//mis3DXhzcUQIHJm21VY0hscIGNVKEAYETHyDvU2WIHiu1A05Vb9wszuzI6CFwWgjC
F4bRqrHKjuCYh4WyK5A838WVHQNfApLDbqCT+DFN2r/0AhP5aZi0Ft+9PbBnJhH0KCGyiIMHH3ld
+I7KgTkAWbAdnWL6oRq6/hIZfPvGEt2WvPiZsQRuByc4ELS4P61LsGUcl0A+AYnszJNyrj2/tnZE
xAPZSaSIq520y2jnF90WXee0iy66B7w70rUoBqzB3E1QiTjwUIp1Oi/6FdmN+mTHcXEJT6Qt4bVl
Oh7XRI6bWg2lZxpdGBd1UU6RqMiELCwkdAC72lgWy3PW7cBRdMnhIOmN6ufxskBisnftAkL7RQUJ
LejfdHcVqlrXVjUD1gZ42f7tWfJCA1o3CG1MpDWgzLpw4I4b7HF3BAOiFLtkaCDTowqZ8DptcMbU
u2j261vCW/OhSVgy7mPAKx9K5Ak/oYAGO04Ud2gaWI5V7CuEBQxQsaIKUgmF8byeRHEZOARC02+/
sXs62wCpwNG4kA8ASQxWOwcucQUkuyy2YwMAtACWUvHETM30XYPMGgqwpB94RgB11juDcOBXH0kd
5VYrK9j/JKIqD9Rl0WcbIB2da1VAf8dtVPS1FTUqGV7ZkQ+D9NhX2+2ahxF4oCJty0qaPYBAw5Oc
IeGUS+nDpcD1A+kiY5hMblq7GrmRt/t6ZoIjbY1EOSbfwuhYfv4qXnUi6eF2x/iuG/kXOoLMNcbl
MyG++/h2Qys8/hJzAKuDM2ehQQPIukY+Ff0UycgqKfRbldkb2Tn70hviex0X3i2S1/O9shvzvseF
5dZXQKqUAScdLqw1IOKlU+1YUUmAXUmEUs3b73ZmvGFYBzkxxM/ABq4ZIXM9iKTmHOPttNWhZXLe
J/Ws0nYo5jtHI6zmwcw2ZtnKpuflg0Aia0FBLL6WQEEef/qYD1Mx1omVO8PkB8j+l+4Nt8Xc5HVl
RjstK6fxM88vHW8vYMMVPQaUdj9cu2+SGzJ0o8jaxCAnBAi8L1Ig1qL/z9l5NMmJdGv4FxGBN1so
qGorL7W0IWTxNiEh+fX3Qd9GXdXRFXNnZqcJUUCSec553RP0/6I5NrObXYs6uaxaKIjxPd4HsoQU
nA9JYWFl2Ux8Xyw8xjX2pJo6HIe1zg66TAv/1rFKGRrtbInYboPykWY3+P36a3phh+QnMCOFhM1/
f1fYP2uVE96vfCPLY15Gk4ytJn/jQrF9ef0qL+yPHnXnrtWnB0Dp9vy14A0DbWBL87jLtnoI64WA
qK1SxcHz5kmjbmB88foVLz+NncVGKiyzwT3QIDjbbxrVm90wFk6sz6rLGAX09Udn84YHqNFponW5
8TaHAHR0VD/eBEwQx9DPHB0suPLGD0ue6ffTVlRHtO3eld928dr3VDngcA4/jBDdv2nL/zzzoSTs
fBhdJ7ZX4RcMDOquCbdWkY+sC2swjt06+HkkKtf9OLXSaSBJuXBUXn9CFx8ovwKSsLkHJqBBPC8h
VTZpTdNJP+7WdoHqBlgJkXoCOdfSsJGquiUT4lrsmvXCvf8v0gSqApPicwbOZGaL1hUlFpDCFkwG
bXsbEurWdsPcXlZdHLRuaSVZnVrvzSrNf8OoFD9Rli0/FpH2zA8tf/ij1m1ge7e0AItQ32eEt6k6
/Y76uCdheNhckmqmevnjLZDj2e/r0U+yMpXvFmmPePTZBSTxUi35oW3gNEeu2fhHv1jLJqxXa/3h
uGWnx3BgDLIv9drDoHjJthviHzwzsnG1CY3KddrI4nfmyI4N6dzWXmq5p9ff0SWMAnpAhhNTdaYE
oAn74/xnqWiGPurWxEatTdrkxZbrLH+UPUAHtbuiwwx6cNsfsDim+pPv5e1wAkRyn0Rlw7x+/ae8
sFwCfKF9kpaZOekXHZatyaG3xpHYi7I/tKoZ30yulSXkot7RSuYJo4vg2hq92J2oqfaobO4LJzxO
uue3r8TqqKHrRTwYuTh1jOSXsF89aCyv39wLz5nizUTFhQUDfcbfZfvPc54Xt+97Y+PufMt4mMGz
cPZzsqNdjnY8+O1wKAOhTkE+omogbSZiaGp8fv1HvPSEqcVBT/gY2ZDPbhZGmjWgMiOG3NALpmqF
itmblmhVwoor1x5OMJjz/2Y/wYnJJkBwLXRbni8OZ2dXNaAlwRFdRby2wrppNxQxja4VN26e1nGO
huKIJfn3sRX6FT/Yy9vdaWxQQ5iaIoE+P6pz8mtJ0zZEDNs8+GqC0kXVrAYrVEFJCkkqzDIajVKz
r9QIF2cRN7wvKA4H/gnOBxQYfDeekw4wv42xelxxrD1Kq9Jv5NQYd0tTXgsLuiRn7hfcw3vxFGcK
dU7TGG0tnRqcd+IiqHR1GMvGOaRNmQ47W8P/42VIQbAwaLxoMqxBRLU3qcdhWaEGFOaoz1fW+iUT
a/89LqNGVJBQPM6TIjvNy1fONxFrSnVtcRjT0RoiiM9zdrBKrazDfBtbN5yQsgTxkpc7/bttbDPq
miEdIoSQ4k4fO1mTUmBZVYxQRiyhZ0Mzo7p3ay1kEzf641gvQOnEcOS/txrS0i3c8vLNQtX6TbPF
uFf7phYHbk307ZgxDTwMq05lXnWFvd2LeSu/ajM0kBCxv5QHPxWCMDvCCMPS1vlRCA/dN/lcpx9Z
NtaTZa3VFDrLkH/WtWrtw1ps0gB7MTonWjN9uBFdbYpjnw35EwIP53FbGqUOBtjgKdh0C6fCAXpo
jALESg/OUHfrr3RkGMugA82KCfDTFuGwGWsZltUQFB/HQBRHry4GA4fhJe9OaWFhPUylnuFbLdbm
xqJT+dSSj1vsSqTNOiFigIYkrWkwj5WcvRNAue5DX2nUHxWM4xDbQ3E17+6iJeGdu7vwmyJv5wha
zzfSPgOqW4q+i0dNydPIM4x0u9xODlBI/Po29sL3xdFOTYtUG4tR/UyBJPTGbZVbjDFpnPnnYROA
jbkKDlMhtnjsVufj69f7n+Xqs2YYw1rMRmi8wUOQB55Xl31nl05mNnFFuzw9Sc1uv9Z+axggRTsB
UFs07wfdeQoCvxbrVypDy/zQCq1WCWWh/rN0xCqhc9adHhEEOf4xzCklNUbXNnU3p9n0qWKM7N2M
O/Xyluyv1bxf2raBKz+WfYf0yZMfiXToyJJ1lWsfSn3TqRGmqv1Q1rqVR/2gMQ1dVzryg4Rm+Ino
zmVXGdrKfzv2MPrj1XGt5pDCbhoPg26hQpo9xElyFv0cSR3VWRR0OfHKILUwvexldpx7Z8zH4USv
H7xZ22r4VRctuauVOVd6WMPmfGcopXuHoDazLFqIWukPDnl/Hzp2Hj32sry7B7TOoCwOgRhuvWFr
psiqmaxFK+vciTKn6b5V2iSh8Uxuh0yqyUmkchbXOwWdQPZcrfAK2OOcjJI+x1GmhTppRyPg+XJQ
NaDZgTzKxiITp+Ew3bbBYyTeLu2paFyCQNA1Gb8KLx+aJzuTlnPAnJaJOEN0/CSkO8NgWuFqhPAv
Yf5UWq79opLrzdhRWfYg68n/skwM6fg7jcJ+RC3eWZEN5WgONdtR6TuVDb0BHavyjAiuyvQVeYEt
wRys4rcwq8H/sFbptB5zqOguvKUlncJ6Hm2kY4CaFHaNXMn7gED1bcyRMLtaAFtNKi32jMmrT2Mu
0iqcs2mpP/J5ierNKKflXZ15BkmiKYoOkq6CDRR47e1ElMUiD8oQ2vIQGFn1ebWywj5Oc9sTPqC5
u/nrSE4jJTHxGXpqyzEy6QSQLNYuCELgaMRmKV2J8ijSRuZR2quUSpp/nOMYAKccg77aEBkaDQrq
prDHP4DKpZ+gRx3GqKsd53tRrcEKEGCAYae5tT1mqbe9F4OuP40QdERky6zEsNEk5dfRujI7OKsQ
HytjRU9lVDM/SqSAihHiP/UIdSn7QbjknIUk/hVrPLS99gbxPfP3Dt1YEBK2PXXvRFaP9TtrJrU2
dErp/4ClW1mHkrz3p7mYr+0ML1QYjHICGJJ40YHmne1EypxWncfYxFvb5ozB8i3aeRCndjAhWU2r
+VSX1nbleH1p++O5IddiM2KxnV3UGehS5LB2seY3QbigAo5NbXYT317Nz/mwXPNkeOEmadspjRFb
sMMH5vOdfZ7tdW4zdvbOTVWykKkGqK7m2CrFdOOl0mX011yjGb1wnOwDFuTT4JbgSWfwQyUkfsee
Pcdm35XvhwH+A1yb4B6CTXF8fXt/4XnukiwEWTDW6BjP7s8aEIa6pphj5uXL+yVI8xuVtr98JKLv
GIldg9X313N2luyD6R2nBJalXnv+ODPCTFWdW3PcpmYFZc1zGU2s2lAxTqvmmJdOHpqR1TctjMsr
Hl2XU10Quh0jBXSg5kW8/fziRZ97izWXS0wba53gW9Q3Pf/vIaWGjpkDTHE9FFoyTaUBLpHVB6s2
oE4KZ4noTHFF6VqXsGTXXKxw8Pz+4KqxSXRzcvzD62/lhYYJe0fqR8fFt46Fd9aYzmToOM5syzgX
ov6MZi57gx5PfbT7YvOI0siWrwMi8pjQKOcD5LfpVM3pdGVtXCo2eGA8p7/kZ7Cw81oDET8ukF4h
4VzVVXW08elsPjYZmHJcw+4Uh6FSw4fcELN7kEVp6Oi2SUSerc34knGG7DLppn9cIGf/LPtCv91K
VGhw+WumVN3SyS9wodMPdmpsV6qWFz5bmOqU4TDWmQSdT8S6IitaV2xT3JHucTfDYY0nWcg7vW/7
uIS1f7ttVXOlNNt7ubPFzYyYVoQm1wFcOtubtAzOpz8Bank+ToOm046fuz6zrs7e9o/k4joM++mm
CQ6nh3++jmGGlC4bJKS1brZUUq5++3UUZvboi8WGYeup8dQM/ZTUuT30yV4d36dG2v4/njGoMAwt
dkcfWO35zwga+kvH7+d4wFv1aC+6cTdu+XhgVFnet2L7ZXBk/efuks4KmB1SDqMLxnzPrwkVJQiy
mmsWbVnf1HOufhRIk/2IViuP6zy1rjj5v9Be0lTSzyIRZpyon5thlrXrzo2+sUGuBJgdbDXYxzzf
uvnAI83fEiADl2+rTMiH3eQUTMbs3HgcGDl/06rZ+P2fNwZ0GPS7nH27Yvl8Y6CFb9JBSeKiszxH
MsYWYS1Tc9IWH+qZwCigbXX5UFb6LqQNCoRKdvb19R9xqWlHVcomTrD2bkUYnPN38OkbhdKcJZ4N
SxgE20Htj8ymDe5UgG0wUiiNH+KjadboW8fx3bAp1WAg69vvvMwxVWhOmUxDfRzHr6m7DnVcGr2G
yxhDg69KSxHBtyNkhrA1NXxyrEnz3LCyc/Oak8closEmC75HRuEOESCfer6gJGOAIpPDEqMpaoD7
N3FqfFA6jiYiZgpl4KdOF3JTMb6MO60wLGiZ0PBDJFEMPXUcNfqp6G480Te3Ra73lK5Wf3r9ge8f
9PMP3oX0sEOR+76CH9PzH9lPK5YezbzGDlUrYE+NIr7tYO1VnfYekcD6VrazftNA7YxNWY5XPvQX
L89gDkdYpmfGeUAyU6pyhfWmYhdX8zWUpTWuofJI27pvvE7zIzGCcUPfrZ0lbO0VoivM2lS7cn7/
RV3PHwNkfjpRSiOCVM8ew+b4NaM2KC4cQ73/INqtzO8LY56NNxBtkRtl4GRvU0apX3stz7VHx1xk
R2fcBLdBO7XVyc0tC/+FbpkVy8nHAaI2NjxYhj0lIpQGPV4YaG0wRitYq3ljpTARkBrm1nBja4X2
vbVKZtutPlB8rq3dwCROOybcxqKVp6GpfDusZc5bWGcIzGp08rtsqWcH7ywk5YcyG7KTuWHrlLQL
/hp4smTlzVi3JaPRXE+DsKvyTdzKyRXf/WntP4+ptN9nbl5Vn5bUrm4GKqshdBUVsG/Wdn9UfmDf
e9Jtg4ipsn6FG3hZiUK02eNxqdpgS5yXTFJNzI+kzZfuquK+JZ85rDvBIseEOnl9kf8tNc9eL8N4
EJOd3cOpsh+v/wyJl2ALdKmnBIpjVmXnoW7QhGE12meY9Je2OcY5vX7zaGjZQDuaYbWDwnHdvJ+G
GAf9pnVnkX9kKYJdvP7TLovkHT1Ek0XdyOD4fIgLA3MehDCneN4K7auTp+0BrcXwY5HiC14x2+H1
y71QqJJ25GP4R+VF+XdOdZJDqkP5Z+KiaXj7/FnlwsAsXXSvhIwv6znxiI61btNp6ptDwHlAGnPT
1UayLkI2cYDuRZKuKOH4douLDL3fLERi1SjkW5mu6VsJl92+8qsvl4qHRo6zEkyQYbd9NgPzgmJx
UWRWzPhTcKNymmUyj8ty14s8df/7xbgUexKzKbDVc+RCcLZkytwwCjIG77ZaO/fg6UBdGfDalUtd
7n6ccdTA+/bHCMw9q+raOnUY7rUEbujtEpt+333XmAAndo1rfTh5TXdaqDITzswswqRHXIMQLmtZ
huTwpXbYnX7Q3//8n+/CSwMTdDzYYofC+ic8Eu/jGnS4dYx57xHc6vsSRrtz1c7+78f97IMkq5TJ
H0ZzJqptZCDPL5xjdSTTAfOLcUVOdjtnuv44iq2qHpxm1fskH0VfHk2UZ0hSFmqgsJVt+dExKoRH
er34v4F587d9RR2XOBXwMAc8pMywnPthDeuxEHMoPaVg4ads4ho6bnTHg8gIoK0UQY5kpTlpNHc2
pHs3nZ2f+MX7T92osvnQQ7/bbotGX997JtORyG8DByUdv+23y8xchiumfTJkTJdVN0J4+afXP9OL
97JHuWJjDkkEw4PgfMHDfsxtMyu2eJ9BVTjaNP3NOAmji6tlNrxwWrQs8aV2VY170URzYVjneLPb
cD84EZ+/F9WS+sFQVo9Xc8nb2zU1R04SdDhIBGan+tRj2ZzhvOEbC8T1VT29ft8XHzqXh14GKxLA
EtvN/c//WY9Vhtg7rwTNXl1zxvnOigSwNBI8GOub1y918e0BosC/xCp+n5VR9T+/FCpQSEntyCMW
bZOocl4+5yNYdJi56xLn4+LeK5tuQAXoYoI8zY6vX//vOOnsE4D2ioEdvkegxOeD/aLQaaSy3ohx
J0LKidyECGYtqIf7LjVa/7CCmbYHzU+dU13IRovspWVaiMlMmZ/Y31mQdA/6eiPTDB2erjZ1YMps
lnHXl8UHe4Qcf6uwXZvwlinTpPEM8s4mvTNV7HeL2Ufb1PVvNlM534qWZKkQ1bnxbsj8DNLF2Igr
a/ovWnZ+wzbUDn3nvZL2uL+Rf16usxi9NaeOEQf+vPS3umYYv1bLy8fHOc8YqWM11WVJ6njbD7zg
Fu9OFyPaqkD31j4eB+UdGzHa2S5M204rpWBK/E0NSPH6i3nh29vpqntQUIA1+QVBry/aVFn7lFrk
SO/R8m+794zvrw+MkNzl6BkaAuJggB9y5dKXdQqfu0sqAsoCBmfuuSUzwrOWbXEycYNptS1SqvA/
STmpP7Mx66ADBeNW32ZCDC/HexydmhSyws2zrzZaqghRbXHlK7mcFvGLIEcyVsOPkFV6tiH4VtaV
vs4qtUDN3netVDcbW7N58NoyONGkdbcTp/Nha/vqXSA387AJCqprD8ZmbZytHaTyfC/0y3twxNl8
zUBmy8NQelxBrNVuvWCqRVRNlJDhqlvrT3LY0zqyHejxsh2d6pRPsD5Dfe4F8bBpPr1lK8NfwRpQ
aEcjQKh95SdeFHIWbRQel5aFlsC7GD+as1v4TefZMR7L9mOHwCfiUzXez8PWfqrrvv7x+jJ94XoY
GnqUD1RE1HJnXxMy9xkmJdJUf7DTNspskd6VmlZ99TKZq9BrmSRducXLwwGPFYZD+3vAC/l8y1w6
p8iztbLjcTbSSIgAnwK9qbCNsxTaiJLo+ENaplvioyPYroxnXliJnEgYbAFPotFyz8FvlNUrUnGG
8jJnXj1mgbm7MfajcSfKvEhjq1HtSfdRwBiL3d+WxazndzZE1Stn1AsPnkaZR7DjvbSL+1P6Zxsb
qrl3/MKx435md5rQvH8X9M01FUWty2gtzM268hVeHovo3hkkAIhguHVZtG/BYtlD5sQrEM8tUqu5
PXT1qN2NbmFXyX9eWMw1nd0Qcica/BXv/nN/VWcCha8NF/NnhtGi03ANrLMHVTS/oGD0Vzj754/T
42HuQzdOYd904Fo8f5ye1TSm02MlXG+QXgOMHm+RgyhxMJbUucXdz3SvLOPzDf7vFfGmQ5Cw1xiY
0T57gbiZsI07uhZzdrj36PwnjAcG/NsxckFgb3aR8OdrhFHG62db2H5ZMhVJWQFdYi50dllptqm3
lpkfY49pPlK9Bn1Sr8P6ZMww4MI+mKxftp6SRjn0HQMZLPyM2wAgdApFmga7EsbQ32LvgfRKusLS
gXW76qY1y/wdPrwrrXtrOaRSCpW9H3Kr/eCCkOO7qVfzrwWTwyVJu2xXxLa5+D4V+vylWSfsYHXs
tT2qbHfOIhw19DpSuBgfi46y+3Hzu+H31tReG2Zz7iULrA79VpTrfGu2g4cnhSzyb3kBpB52WHmq
UBed10eBWhjMd9pI3eILQtd8rd8kFAwH+YWvCfk9g80/7pBxJg97qcNfBef9N6tkTqNmo6iOig7w
WXXo6aKceI3fVT7CEynZzodwTNVaxlVecuPjqKX2AWaQ9jYA5syxwfbKe+XIbIsWTIZvAp13HZeV
TZKJq1nlTxoDrDFaFloaroE7fkopO7s4HUzcSA1HGXMImMusbpmt6kHTC3QdyJhzNMm1iba4EA1U
QmGMmYlRjya2R0x9APBmc5B0B7aljWHGfPJ+5M/epU2GgWxgSi2L1ralf8ibYlC0VoOF3wvwfCK7
Xv52hU8luJa2eOqAr35PsqNrodP1YZBNWfdkNqPC43RRwx1i0bQ+wA5ZMG0pjfwPO6fRHsrV7c1o
ntdAQShPcYtTjb31GJGkmByVQOlfvFk3slPZ6uUpNTFBR+MPbyyk3Omhj4767i1nY94aOV03tRHl
BuFWwK/5LXBIZnE1+IohLi6a81mBAkN3kAAySJfXFofiLIArXprzlN1Ys+FmWGtpowexSK5ehMWu
+rXpKTL7BXm+HbZNUT/MELXxCJu3P+RqOr98aBJ1hH6CMRv+AOuBnVHm94xuq2+lU/HlGs3iqmiu
8sINTTSQPzuFP2isTOndD11Q/uDBIaN2NBwcruweF2NdXPqYlO5h5YghOA33UuWf/XHeUYtyCZoE
74EVqggJEJBYc0m7VEizDxg9p3QQdL39H33N1pwzUTU/UXtk3sEW5HkUA/7kB9V3/qnvd15q7vsb
omPJSPrKr73c62CJ0QPv3Ryd/jnG7FSiKay07xNQPyPqBgi6BSTM73NdfJG5/cRN6h//2/nBPuf9
D6nawT14RM+fz2YzJ1KOi/ObtnWHIgsQU5KRcfCVpu5FpeQVGOW8NNyvB14BVrWDN5iOPr+eo7rO
0mo9T1KoyGWI+4K877s2vSIUunySNsgQpqbonvahyVm95TOu39x6yhILzNyItaxK34Cve0PkenI6
yrIqGRC61/D6F04NdOKUlvQiKKnPuxF8UTSm50WeTDJrYz3bjBMWP9Yjfbl4NNPcuba+L0iGPE/8
zUn+gWIIFHQu9/EwgG4z20qh95me+DFv6/S10Nd+jINCK4M7f8jyU2O1mJ6NOAo8TTJFnKsbo2VE
05Cm9WdPuBCsGsbnj0Qnm9PJwUxjiPAhCpyDmQmtj8RkGJ+MoDGnSADp/CzAvLuk7VcwewUKjHNQ
gUI8TAvMVkPVVtadlja6JGt3U2+Y0NljGKSm1Sa+It8vr3q5e27U9hRq6GY0eFhNm1CJsSKahugn
OFWwZ9gMIVhGVllbn2bNpJFC4Dt/cSsFT6gbNE87SDj9Jn7hhvbUNVrxQyJxMOMaR+shKlXff5gd
tc1HUpKM+X4eC5NE6M7D2HCt9/yDUpUejKfUKsQB/0FjoSxuPfblDD+QsYJME1YEirR4v5otwQ3Z
Kg96C7y3+xBuZczseVFHdq/gF3noWExsDmPoaMuC6qfS6/ah7gN9Pr3+yV5IvNjT/loRsK3RodPA
PP+GvMFZU0OXVbJZuelEql0wa/ddDW90B8uL2qnNaMSSPJnzzrgR26xFwVylS1R3Puab7rjoG8+v
mH63raVQefYL1t90o81UqA9Want3gT8qGbp6VxxWtflhMGZWhIlRG42uvT5is9eqA1bff1atm6+U
tH9Vpv+2j9zfrmhi1oiGDSDnbM/ufAxh5n7sE92dcaWyurQ7rdWgd3FfCuaFY26QP24y/mpiW2sl
ZFStWdWhNSfhREKZA8F7mVd/hOzV4ni4TG76xh2ke1zSlYqNxVtCCsbn8FOBZqE5uKsx9AeFKQ0b
H3zUtwWSlenBUsEGnrp240HgLLW9n7vcKt6YuaVQHNrk7a15geSv0VZcH/W0wlvKzn5nc+Z8ceDL
FciDg1XdVmbdf9+AxbF6ziaAQs+fwJd0mYMjEz7ePhbaOv1oNpnxzlCl4pRSGtNHFLB2fWzZ9d+7
9T46DYyqETeMwLwv9B+LvHVgHS7RDA3k67xIJvleuRQPgQ21mQqhaf+Mea6DZ3EE4LqdqfYgBpYv
cG2qHbGv0zVIm1sOmuDVcxfVA+y6iMJCPvWrsS6H3Krm8cYY3TlHoFNjmpMNQf1p2sauOi4wO4dw
MvjSD6+v8L+sjIsVwFwfcguoE23b8xU+NpvlTzIoE6s08/xQZaZFwa/bIkxdHO89uQ4ePjyyPjmK
Ez40Vtf5REDF1h7N3F2taID1/m2qiVq4l9ZoNo/r/jhCneB6iwZJds4D+sxqjNh5KD0shY1waFYN
Mka+WEl1q6dt9yaQ2fRASIFaDnWVWQFW5K6mHfRM835PY629bYLR/WW5DQ6Qrz+Cy5MEF0+8ezgl
GaOQWfX8CaxILL3WVlXirF17qzaM1cqMiXJLPtiReV92pWm9PJe53q42h7K/B6WdHZhyqUcp+6FK
zCbPDTyTjFY8BHW9HV+/r/PmmG+bc5GRNRdjMnTuD+0Y2YInvFMmEm+mh9IbO/w7R/FGjaa6sope
uBQAsbWzNoBrUG4+f4TwKhnbEYqeCChoR6wNoXwL13/LfEa7orH4KwA9W7DoDvYBDxgAmPTZ40tJ
4PYavyiSqRmdJtHojGWoQYc8ZcDwweMiV/93aoj0ZnZm9WudORvmeYJ/7pezS49V4zAalbqj0E5u
bnkKejycH9PS3xApOpP1NqjqmVN5hp12YOGM+e00DSMGAZqR3diudP5IM5gR1xkzhkOMe+bPg2Pv
otNmA29RQMRTpDti/KQ6Ybnor5iP3qfEx16Lqrhcui7f0V+YFKokmNzz5z5oHeRB8vwSzO3XNpJL
MAcfUk/T7rR6pD/WfLk4V971heM0M7wdAvxrkwN/45yDRNaFoYtlaZNSq4IgFJNjHkUpnLtm1vRb
VMvOqSGTh9xPd/5ta5lS0egXYxRYrXMKiFAIHSw2H8Z2M2dsbnfj7qCpYeka+tyGprCyK6f4ZYXq
QpnSHSj8UBgoF58/JfYtzm1YcTsrS0/wMIU2JKAfOpNZRSMOlsd6tccrX/lLF8UPA4UM9uXA2Ge7
Sk7gh7tJv05YMN5xmSxMsab20A8O0LA3NneTl0/Jf/3iCSw09sAIY//3vKlJe79qOGLGBDEEfkJ4
MTqfWq+GGdYzAnz9Wnvl8/wzRGCJ8gdGmM/Bce68aKMhxCBJdMm29UEsED0FXZ0g4ndiqZrgscMO
MEKfoH99/boXWw2AMHdGjIJjUOCfWzwol52zX5chGZX/iZFDmYe+XdmJktbw/vVLXbxCLgX063gu
DuVs9mc7jeavaLVWAzZfbaj7dvS6uLZSL2HI1PyACMDUxsu2K13bxTgXjhfueYBfJhYWAdXZ89Vq
czb4o+j6ZMIE9EOeNsIhjgRpXi+G5dg4xu6+k0/8OSfXLVhom+AR51/ZZl/6GQ7NHNEZsM5o7M9Y
f00te+wKCFTPy0L7WRrSj+BfuLFykFoxO1vsO7srNQstn1+Hsw41Svltf2WzudjgGOs6fDzwAH1g
jnOqmAKN0jdnmxOdV/Awj8F24OH5N0adLTq/gmSr8PWXfrGuWdO0p7udA0czK/z54zckepG0KESS
kuJ0qk0GnshIymOTrdsDkcYEq8xYWYMe1lca6cuVjZURCC+0HwpxqMjPryxnyx43jMGSwkVEiFbN
nG87hwqXSqxMr9zm5drmYmi2+YBYcIx7n1+MD1dTiIpF4gvL+g7hwDgJoXeEKpnLIUAbebOil75y
0RfvEFYnjn6QbSg5n190lBbYPVFZic9g56CbaPSHPjBPdV9NV7bfly61h48C5jB2hLT7/FJthcVl
ZgYisfTcDedZfsdhUH6xhZe9fX3BvLBEWZq4ceGmSRV5bpSy5uu0eLW5JNK05YNa1uldZiAVHKDk
fE71awyIy/UJTWk/fdl1gdTO41sR6mqIKSdgHW2pf3pplUfelvpu6DtA06G5NtaIZGvENV45/of/
eq8oalGE6RRfu0vfWZ2XlyKYIB9SKhu1f8z56tmVzODe05v0Hm3i/+NyfPTkYQY7B+ycDENLPq7S
aOpkE5v9YG9ChesAtuZkXvV1wXAgfv32Lj8K5lK8Rfhwf0vns0WzV5Yy711uT6CucWd3vdXbOT0M
89yHhjC0u3a1rtGqXroo3rY7qQVyAgKN5yu1oexZYSByds7KTVQb+EfsbNY4AJRIhN3V924vsyt3
evl5WGQQ4Y7hwWiHg3v2JfaeCvzeFjUUIbN6o/U+9iAsq0MAonJlC3/p/vAvocV0IfzCrXt+f9no
mQsdc50sqyHv24ruL60bvGLzxv+Bb9ICk/KqL/QFYQAGHxQFCi9QYFD6cwIXlCBv0zayb91s6d5l
u1/2cWuARGBEmTfOZpGZgCEraAbeYg9FXc5h3wTOD59Qo2jDp/z760vr8rOFzsaYZbeRQ0Wwx0P+
OxyH1ZW1M9amSdDo3dtWocWcLToQw26wpfJFHnvC0g5BN/r/+VXvQywsEVEtsLCDs0Wd0xr5iuCP
RO+r6rMUzFIcs5tvisK/lg90QdzHmoyXDEUJZ5S/6+r5XToTOX20sx4BU15wov3yHgGStre7K+Op
lo5FeF43+8lSWshEnBQdbWXUn+tWv0aqudiV+SWsgWB3S4HBd36M4wTk9Y0jPejisII6c/0I9l68
UyIjraqxnStn98XrJbeWaC82qz3ZC+bN8xuvy9ZaMstdSYRbh/fwRu67AMqBJob+DlOA9K3dzeOP
2TO10+vr6vI+IRjjjW3S/gHZOmcfMg+bVKRy05Nh7hwAf/ouG6vqN16Vfa9a8xpN9qXLGfAqqFN8
BkbnGHiBla3Zlb2RTPjJhR0i3CMRHGBUC4iPnHvt5+u3d1mGMkxHT8v+j8s7bLCz3bEIWl252mYk
OuOft3awlG/mzC2OXU4RHKpaDmEauLTlZdU8qbxZI6Hb+Pa9/jMu1Bd76JMNsQFWyd56nG/SWa85
DSmMeiJIFmw/Cdyt3Ue9L40nhCGQ4YLFyZcDvdZkYzLd+gk5TKq/BxUkE5Ighe2z6fHRx0NqGVuo
DfriRGTEDDCuFZKbULSDO0UtxsMNntYpwVJthliLlIUSS/vXb+ZyrYJPwIVA7rgPf8+dM3GDmWpH
LEbSQTBXcKk875OCePam0tz0BGRUxgUeW4faXa9xVfb64N+mkQgRRNgU1qBRMGbORZYT9IGZbKot
qhbLjAhydm/LXnZXmBPnJ85+ld1GjjcGN+riZa0YA9hjrm9Ra5jbz9IrvrWrWz9ORaA9gHWA3Obj
NRegiwPnfxcF+kQNhS733JZ/8W00CNLeooziffg/zs5jx22kbdtHRIA5bElK6m53O+cNMR6/Zs65
jv67yv/ityhChAcDzywMTKmKFZ5wB9pgk/Gtjtw2XMxY/6h1aKcVDRzIAKha+qEePNcX3lq9NnER
vnTp1B5cDLuLQMhEuM2bi2DU9Y1kLnae4B+iBmxH7lnntycu67UCmnBRdSgn49KCaDk4KTc4etaB
+jgS9sSoJLD25sBaZdTRYxxEoOAi6UdG6V0UTys+GrOX/Zu14DeyBq7/qrnobhQ6uSSqQ+tr8Gft
2YtADZtOVT4gnAhMrByKr0uMZ0ZcuEfu8jfitvKH/nZz4zbmVd5agmV1vyBcD3iwMwfn2TZoiMfI
86GWpsSQS+zOAfhZeCriBMl87szcDvFsdU6OnikfQXISxwzZUXXzpokuf5UEOALn47bh3rv+bJpS
UyWK9QUbxsbpT/2otWfK4+r7Oo0UNUR2VYvDRBmpVZpIqSh+2ajjI1A/hR4e+TgmSqqivlEQF/zc
2KnxltpjCqfLAu1xvn+PbGNI+VM5zCRzZMnE6JsvPYH0qYYpX4Hzpf1b9MvTpxEvlHC07aNwVVZa
NveGjJsYjoNFZWuzKnNhE5YVAEMQODQ+eAJ9FKCm8UtcTOOPNlZNH2BWdpmibnjwlNg5uDH3Zkom
KfFJMpzYsmTsuOeSGtDcrQ3xM6kS0CuR5n3Uht48Elq8CaFYVRk8UduSTw0MgOsN0JEVw23mijTE
mAVJ0jmh2lLtobuO6RZORPg/1LnzyMnSLyVoXz9flrX1GyOa393/wPIDblZdCptJ8hsAu5vHfvLQ
lqzjVsDEFsM5a9Tu3IgF0+NoQIiiE8ZBpvCbTHYzIC0RkmiYD3Tbr+euINUVMZ4IBqSEHvUZEPdr
q156GmowPkff7SOQhYXSE8eP1ZjZQQxe/p/Rgi7om9Lk75QbWYe8RqSsP6ZMQQWkGhPURMdJRfS1
HQlLgQ2Z3XfMrs13cbGU/VnEzfBo2YM1H1zBe+sHWJA9S6mSO3hTP4zX3rMQ3FnpXVaK3892/np1
nd6fQd4HIo/M1/e/186VT50bIAakRSKlbSyI70AWZ3W9YpHXLoFWJPlJWRycPtq2RIFd+TbGWfa3
c6S4Qthp0x0nykaS5/qTtSIGDIY6DQ6BpvtqEiVUPzePHxAKAUNANnXwvtzMUY4na78WDSCSOxnc
/AEyamMxi0hxGU/vlWcMSGYEyKsVmpplI2hW2ydR98PBwt6c/9+DMhilMrzSt7YsEb7QppHjeka/
uP3HbRDZ6zsVVVypcH7/G+4NhSidxJkCs+dbXs+vyzgEC0pUoMXh1BiLOCdjYr2D9pIdnDbtJhhj
VoizYUEgKzk0Kq6HajAoQjYXsmYZReKJkgfVFY+1DXORRh+NKK8CFCOa7/ZUTm8SbQW2xm8KKrtE
SyIaHOvfoZ3Mc46KxcEi3BwcjNehQYGnpl7AG72JXTq9nfWozmtKhIb3gSRvOdkgoIOoh/M1IfRz
UHPfWQlQxK6NMqFJF3PLKsKZBNk/Qcs+y3OaQV1nXhaLnvz9T7s3K7bs75lxSrc3e55mK8gEjgpG
26DhM7CafZw0wVD3uMevmnKwijtbiflwcZO6ONxActZ/HBU4YnlhQZwIkyxfvsBnrfFTiZb3o+Me
FXZv3mc+GJqOzAmQP83mTdHcBQmgmgJUG/wnJFDnrC2RGl+MHxwV47nHTOY1+k2Tcm4VKzup8BMO
1nbvBzBNbj0og4D6NtdCPaiRE1X4ndtOu7wAIVLeVF3ZPtDwi88C0d5ArEv6NKOiltBtXMrz/W97
G/ayAr+xQrJ1QGC5ObfkrvWg2ZBU52yo65Ntjtl0gTWCFTaRdvTQquRaT1Qe6BsnSBo5l8gsZ0yU
wd6av3JRtWfoM0720orC/NSuFGD9XijJ9xiFQxRMp8o7uLl3btKrX7z5ZnFZKXFHLh9ikNN/cOx1
eoTZlsFzNYHmIC79YTKJye+v096gdJM4aKQI7Ex5Rv7Ykzxfw9w7BvF/kjmv4WY4H9euQ2tKy4tP
zVyIV7U5mp/uD3qbm/Fx2Jt0rblXIets7hP0Gyj9KWUdJq3mJd9SDylWYoQ4qi5CaBAnowzsYNh0
k/lYJH3+vRfWkJ5gtS/LW9FF6Dy5UNE+3P9Zck9eRTvyV3nQiHjPkG/c6sbWRQZwMiG4mebSOS8T
bxdBif6o54b+LsfjHIh6a5ZntymOnHX3riKwF1IpUQraWZurX8tS1SzWogmR825+AtbTLks6WJ9d
atx4urYHxc+dry4t0fnmaEPxCTYxbYsRWZGAfg77vEUsQ4DFElMGeK8Y1RNXQvIvYodHXgA71x99
CnR8KDNIJZHN9TfbQphtxKBZ7fYnlJrVc76iwlYW7ZHup/xfbb6kzWMqgwMIQPxzvatnh4HqKG7C
mBhPP4+uVSWPiKkcCqPI77IdiJCc3JqWE0iGzUAN2i+RO9NljQwJHxNrZl+mMeqf566fEaVZlEur
NHkQJTRI/bkahxd7GeH1V3Fp+xQhEn/W9OwgT9j7vDw0srBD5EKd+Xr62eohFDdqCPgB8n896kMe
KGAxHqou6t8DnjOeu6w+ONN7S87DD2VM9k143q7HhPlc6BWGJ2E24ztTxIX94ihJe5D43ZwTkJHk
nIgQyLuDVPd6lKwxtblEBDSQkfNrTQszhKAyifPTJ208uA92BkNbhpAMpC2f+Hdm+MfdmGZU/BSa
NnzWKg3AWuIaG+GHsiyj+jSCezp4M/fG4+KRmv6aLX0XrifnNHqvq5PjBjWO6yCUJ+9Cn9N+Ud2q
Ddp0PgTT3nwzEFuSCsgGBnMPcup6QEHvwdEXnQF1BdqOUiTOv6BHlvjU4xGbhg1SD29AU2FnaokG
cWQ9RgAsgXKhI+ad9rCPAZRcslrvjJOC6WxgF1xjZysdk+qMY2vyawEy7OGjFren1kC+2m/SJn+e
07SZLjif9p5PdaA5ktG4OQBMjAQI1Q9w/Zq5rf4b6O1XVVO6gWspMN10wLAI8sBvPFVro180VBzP
hnWok3cT9DAsEQ9VCVpKXJByvf/YMCq9sxXdSDcgXOgwN1zs5IKL4TAE1Bztl1qHpgTkzQuXfvUo
szVHDuh7H5QSFYUeg9a3tb33ylVFPtziB5jSke3BzRwcLHCxj4/ErPcGQgOEoiJWabyamwe8Ucjk
W6X0gqkCW20O9vy+rq3y8/0Hee9A0L2RZtBcsCzt9XrOdm2oxbriJqo7w3ttxl+uHosagYlUfRxa
FK/uj3fzQtGRk7R+DgN9Kjqk1+N1yThBPyshdVU5xcax6uvnAbVhza/1uvtxf7CdPcrFwtr93qfe
Vr1jhgKUZnkdUb3R+hfNWH8JY858s8nHR68qyueCbXwQYu4sqBQfx+cU/A7J3OaSXpFFI8uxvKB2
JxhzC0bwOfDaQMF59IeY9CM4+22gJ1eUHg24CNobYF+vV3Sxcvw4QGoEAtkoIOhliesFOXo7lqRd
OQL4cYFfy9DRBFg6p4UjLLyLPXfTA1qPRyIiu9MnuJM/hxt9C3dBtSiqRz2JJEBjvJQTAd08DPP3
MnG+Es+n5/tf+CaeZPIypHMNCDnwReV2++M6mCiMLCXm6QGhg4X5potdZO7N03MGafiHMIX6oAzK
+D+II8qRAdLe7oJhaeKWK+OgbSxrcssMk6PhgRnh9mwhQfzcptDwqrLrP4xlNr/HE3k5opb/brtd
xUNMGcooOwzYNt31zQ3Y0z7AF62IgqqLrfUVQjT5+A2gPprWY60sfR1klrGiWOB6xTu3B+gezJM2
/KuIvk2D3lScBVYhHM2L60iPSX2J3PdRpM9dkJIBVZc0oaXte0M8tAEeLF4ZVpEFya+NlkT/IUo1
+ZhNGFpQZrTRWzYnG3VZEy2gU2PXCN96Y+RVr3Jl6Qr4n3GiPMad0hmvUDqbHqpUrWe/68vykx1Z
CG6vhhsVB82w3TNByC21+8gxeKGut8WqRmlfZwtSVd1qo9iBRuMvO6rLpxa0cNjrovyOtA1CXqPX
PGoi6/2s8eYPhUJfxi/itTnyCtk5FuAEIGwTd6BpcoPqGV1ERfpFD9KoGr+IdrblM5lNrzJ0fKWi
cBwf1Hd2Hkqynd84aWJUqM3XS4B0b1vTfiKKWHozGIW9BEDUtctagqn0J2Wg5Jw1LSRNopOOMl8K
sfb+4dyZNGkI4TFhuwnCT/79H4czR0m5m+JWD0pW5aEx4pUh+0L1Tqgyj6/HcoXJdX/I2+dFatZw
EWqyIwkc4nrIGvcVGsqNEdRZLZ5nsy19LCcKSKOjeLw/1O3sgOJTdmYQnN5uDAj0RB9JeWhuFtls
BxjzrmdnzH5kbpaedC37W9krLlT499x1GJqaBK+ba95WZtVI+ROAD0XnYZmSS8Nt93nVKH7fn9ne
Isqg9f+hYHEmvF7EddK7uG5sHesax8v9pU7HH+NY2c6ZThWUofuj3W5UskckVuj+8VzQxd6M5qwp
CUdiEEjm7is3x5HZhwe1pn6O0utFpInXh0OuwBLW8qb+oRezcvRq3cZaEiqPajiNKIw/t5mV15nO
GJszwN6mU1+JQhgf2DXjwUz3doz0AgRgDGfE0jfnYbbwMW0KmG7ZUqNIZa+REeYGDOaK0tMn4XHr
3l/a28Yam0ZKKhiyVQntZjOi2rUoZaUlhKXGc+uztujjaRh7LKkQO38LZgGGVmHnZdCWU/slouuB
0kIVfYuLVn97/7fsbSo40ui1APYl0dvs334dpnaZ4XgNdoITY10mD+lgqxdpc3CwzjtDachGUSqA
DcyCb2LMZTUMxYH2EkSZVrwxM/cDOXr03MfLx/tzulEx4lAyE40qD3ILNGk3lyxubngrZZ0ZOEtX
vafe1nyMCIAaQoI1ZQMDen4LIsFcT3kb94u/pJ2D33oPU8pP7B6HpsSpxlM8trXtWzZc0kBr4en/
/YGWvqqEiZTGdd6E6yPm6oraFxO4ddqsLQbrlVmfUZ8oZ7Qj9Do8WBT5uF4HKHK7kS8AwsCK56Y0
YqGKMvSjEZS4gBgoQTTaKPB30kTy3s1XE4pEFnfflsKjG4Cc0Py/0qU7SeUqHwPVnOuj/tkNoEp+
JjaCVJnmv3yn6/nTx+rUsstUHPOS4oSEgvFzxGjijB2R8u8A37f3XbPEGgEsRIrfQ6WeVzH0Bwuz
c9EB3efuJl4H8LBVW0wqIZUnY36FSkUwGgXaGkhD/FxIKB+RTMpaP/aUNCEAmYpvlEXLg5be3naV
MRGYPeCh8KY32zVF2FOJnJKmUlXMT6o5ZK+KTO0+WUO8PlEexVOrXGrcqATBYKHE+vdJVeuHYkmn
S9X1xQdwPvX3uVaLJ6u2sv/d3zg7lzAK+GxTKiIkiFv4omuif1rWuRrYDQ5OBjLkyJF0dnIg77q3
G4CTo+gF2gRHue1uWN2obtcYh7Gm1W3cNme7CboBIocfL00Lb9VcPjbkcLqUmlDfZAI6IQqw8UGQ
uvMa0KPCgktKkcpK8fWmnG1zcpy0UwnLyuSjnqftF1NP08/oNtivFtCqB4+BDH02xxJ+hxSj4v3h
wd28s5r0VW5cfDgsmPpvKteJT+NclE+6NzePg9GB2qLr+Xj/m+5uOehynD6QmogIyV/1Rww4M5tG
kDsFNm/fP7I19kTLY/0IELu6VK4oUijCUfTLRuP+aynlsgDySycTMnX1tRkv9uoPsVqCHXCHd3NZ
4250/yfufQfwa9BC6OiDXJDb8o9fWAuaTzwiOAwp9M3GtfHeQsdD+w9id/vOMUV3sM/3BmTz0QcD
H84luUlO0twbZxxNtWDS6xhf2XZN3xH14KCxlHbaBvo0IUdzf5J7Zwv8oWSH2GQgv1t5f0xS6R21
MdtVC9TVFB/wefuMeeb87f4gO+8uwfD/H2RzveRV4jYLXbBg7aRJPEQ2gb6fF1cl4pjD8l+WEXgs
Pms0X6lFXn+3SHQ8/xXOUCjPGuWJdHCcT+z/NTDntg6nPjnS3Ze/f3uCpNyZA3cAetaWP6QIU1Oq
JiUuTvXysRnxVlzy3jqPGNM84vTzk+JH81SB7n74+4WFowFjiVIHIAm58H98PQ83kNzp0WwBDwzb
1MASdci76TWcuf5go+zOkXPA+yRNJbeanxmQCcXm5g96L166b1qpRfPzkmEsTa+5MpDEQlHqHBu4
MwW6tsRHRZW9PcSh4K7gQAI72eyhrE6LOXFJW3WEr87xiu5Cp4rqbYumyOn+qt6iIVF/hoWCfxoK
X/ihb27Ehk5ajV+RHgjbXpZX9pTNyxvE2+Y4QH2BRcarHChzpead8jKlszm8KotVV94WA/IY/tBo
nXN2hmT8nKidmf6Hewk1YHq3dNbJ3zfXRGSLFAPlCLOjGPZYo6X4hIikf8al5yfsNnEQHOw9D5LJ
ha6NKoOkzXEaRsAn1kIhC71raI2l8XnCPu0hGovi4s6tE0ZmMhzs6738hEohXRE+Atmmt5lj5Vip
MWlcS5XoxuqLmy/Jk9l5LdgXo2iecBhFNH2dhDL6Y1opxtPc53PlKwmgRZ98OamP9sTORUk6CtqS
vJ4ceMv2AoKg1ew8NUiUpVYuamxpwxlgc5t/BcrseOeudfriNDSGmC9JnLpIuLRxxvJMhfk100p9
IkMHGe2rS4XiWDRr8dHG3fuNcsdKbxaIPlua6qArJTlzr1LMa3GKSCMdc2x3Pd8/Hjsnkf87kqeo
KeDwvrW3pes6Tli546BJRvG41ML6XI7jOzVrlb/O17hU2QESE4DR0/YF9ryo64a4sREomMtLGrvI
flAu/ydrp+rD/Und7nKGolvFZ5Qjbt/BpEpjozd6OygdHns3VdQzmwkXBgXiwapo83mx1uVgJXcH
BSso24Cg6bbqDa0wndXJsVvjSRqoYtiU4ykEuGcPAevntDSXR69Vj2RSb8MMghaKGWDKeCG53q4f
jQJrGkNvHUzeUuimvL8IsCyqdUFwrLw4NdZw95d2J66GdwoQQKIFNdnfuR4QMaZ5zKnyBN26ik9J
2dCDB/tVfIBe3J/AE0cvGgJ/p6zTjZdocdaPfb0ePZW/K6nXj7RkvzJzKo+Syr55QBJMG2ck6Wyi
q0ZzcqSjpBJTnC1TFXKlOhlFX2f5PtSJ/qYQUqfKiiAP+Xpmt7/U2na/W1XWDC9WObdfUGdAUjOx
lrX2vSm3H9F+rjR8+Ez3KTWtzniCV6J8ur+Qcp1uZkDJlJUEQXvTo9aS1RwMZKQCR2tn9WKXWuri
gafXFOUT/OVOKxCd88jtlZ/y0UjroKZGYT7e/xW3x59yAc1HShtoNKMTc/01O93u1ciAGNib1fii
mKMTtn1i4gMxDAcxx85QJMVQ2CWWjhrFZiiB12KjCNcM1GXW6vft1BRKaEoD50aQSx88OrujUQoj
45JqNNZmm2IbOuax7WEf34yN8VTamlm9CB3to8Cxe2QJ/3odZSUKbQNUW6WO2vU6CnWRdC5MQ8SQ
ut9tN6tOY5SkX2v90D7i9l2AhKhJ+2OY2dyjm7qXGyNGV1uDEyhr4r1KRsNFxXw5Uk/auVcYhaVD
EJ7sxdjcK3TcXFCWPUgmtVEMrBfq/ExpL4Hbs3TCfiyRkPh+fw33rparMTeH2tMBirhT5eDGAX0K
wENykkai7/ACrAMzz1DcXDU3w2dxXi7Zkqivpn6Zv9z/FTsb5+pHbDaOFXXCnFbO5Yo45cmRoPM5
Tbp3LtCOv9+j9DXh6MALYM9sUSPACPuSyqIbQGTpdDRuRPSkiJZrSlnEUWFg574BCg0qj5BHJoib
xW3oHTZe0bgBbnBj/oAbpfLBtHphXDytbPPQS3WUZO0hF/ODbs9waYHZRuVfd26oz2kgkkmKgVWY
m22lRrHZ0Z52Ajvv7Z9wPMt/yNiXyc8MfT5Kh/c+JSeE3BsML0WRzWAT3fsKegWDFSjhdHHrfiRq
6B50dx0PWLJ7Q+GsxzCkozxJm9U14zTNJg3gn7Y6ihaiYODOvpaqaRT27lT/c3+P/i5ebR4PPiGv
ByIhMGO3y4hEHyj9kdNJms6/zXkeh6Ad0hH4VlHoH1KRrqbPXYXDDuSa6jJ1BiWXCkhmMUzJOyXC
1vT+b9q7MDASJoaEwQDNS/79H9mrQPsvTpD6DRTVHD+hWwMuRxHgWpAIxke1m//DTkKDiPVmN5ve
ljilNkk2isRjxUvHeMTsyPzmVcuvfgDpefByyX2yWW0aAGSRiN2So22rW5Gz4otcAZJJLAvHawyE
1Z+o+6KwNCiG4XdKqX7PcNs+GHbnxALSA8FAniaLaps3xayNtSQgcIO5Md0KpYikPScEl+YZOzwR
++tql+Kkq038ceiWAgvteXCO5n7DD4aywZXhwdyDii152Nff1XPdssHr3gsi1xvcp3VSNBF2Dihi
H1Sb8j5RyjINFtuJMTEGpBL7taultN9nbXqtzkL8by2K+hvwWxZwtDWckYkynNjHi9boA1ft0TN1
1qx5VNpkBsFiNJnnuwPmqH9/Ri2iVim7I70wt/0RJU2Nfmql2s9ieCFIAAwoClX8tLNWO6g+314H
GJkwEugNup1EVteL1s/GUk/RkIT0CIZnJ0V5Bs3E4oTpXHUQedyeO4Zyud3gyjuwFTeXnDY4ebPG
XRJa09heclsKN7tGdclX3HsBbRjn++f8NvygjCojbsqlQEe3WByFxMoDnasElYdYaIxVvO+O2RHe
6XYBpdkmTQKGohhmyl/xx23SirQq+gHiiGLoFbXinFefGtVroxm8v94WDEUpABq+zKO2WDVvmVxs
0BZapDXglq4ZRz8TOEv0rlEfrN3urORALB+wjS1aP5oM7LS9VYHGZkfnoqzbAGk+9aQ3aJrd/0y3
2wL9vN/JLyQoGiHG9QJmI3TLLMmVQNcL9Psyz1pPqRKtgJecN6Vq/ro/3C27F1IXYGICRgrsMI02
14SKjC+yZSD+RM514tNXQaJ0iDBkxU8AdUz03tVBNggTaMDQ2Tpv9IfBUr+5KLBiueIY6+B7fWe1
+NzhzPOansKsXxBAw5bHF3WL983BT5aB8vW1ThuABhQtetk13FboI4LJkY6IEixRbX+wu2X5kNfp
4rcjhoT8tCmMPad+sDPjSUcG+CVOUSq9/xtur3jJHkB4iDeMXHYLLktWawbWOiO6O9vzw1RLFHvS
6uesK2tqYY3+6DRRdkJkOkOECILV/eF3+jaMT32J+RMjgV6+3iVOgrU7iFAE+3Mubd+DrBNkSOT/
1A0F+wfEWnu/hHn5LVm17n1iivRMQ3j6ib9ABxLeGC9Wonnnupim6JR5GOnd/4G3Ly+/D9wNqnF0
VG9amb/rcpnqKDTxPPdk5lFObqAlAXrU4wWtiTXU+rI7GFTGatt9AUTEBE1Jogpi5XpRirTv8AVH
rh2pFeVzrnhfscCdQr1xhnBVbfE4pukaZMqUHGDy964HqVyBqiKNqhs31haOMMjNAqlaTUPXINOd
0Csj98mwqqMCys5QskNNwIrWltx813NUEj2tVpOF7bKBmM2Zc0BbSz0v4Vx35dE22zlpDEaQBicT
nx1vs81waE75w5sR687qfkubeghpU46hOq5qdir0Iv6FZo4XnWcTPSqI4pYHo686Emzam7XUHoTw
wOy57K9n7Wkih27qKrDdtTQOPG3RMINMIudV71rl5f7e3RuMvUsrCQkbMvXNYHXvaNE4ljF1pNGJ
g1zFu8efsFcFl4eq+hH8YW84eZNxlCVSddtSmWpdbesOQkfrzWBilKL+WqqAcxX8M778/cy4Mgjy
Kb0R4mySHcq4Y+yBgAkUk7S1MJ3yIetT3DgWlEj/w1C0/6TSlcQa69dfLOrnBn0rIwriJfNwnRBG
HPTZVP5PyeyjJ3NvBenB2LB6EbRC2Ot6LKjuQ4knbBSYZjyNYeXNandB0hlvxNIth6OEaW84HkyU
lSjA6+yT6+Fyo+WDzeCVdQzcXhJ7zoO6QGucwNiID5Zx73nGeZFPRcoNMHX70KQ6kjxjn0ZBZk5N
94rncPgcWbbywWi06peI8rZHr6c1X5OyOlTLEbT9oFBsadCzEcu/I2L9ETdgvCCcTiwBpsU28jck
YNPP+x98p11HJwymsovMFpe+uTk20D3WBCESeWzKZvHRV4eZrUTNcMpax3xPADdqfiyS5k3Tqska
zjFSiHDIzWeQFt1bYBzgNJWxNY5Izjtvtcy5ZSYEMJNI+/p7xT2iZtVqEbzFjnLqvdx5hvrg+Z06
GydqnmZo1At+zu3UW37Rwxe5vzI7ER30W3TWOOEszZYBEKfl7JkZUD48QcdzNyrTA6VabAmW5TWM
kaPi1O5wUqgD/h9Uw21e0VkrxVqPuxJL4icdaagAF3BCor6YL9qinu5PbqdHSA1MDoQLBQDY7aNb
ClXvZxXLw2wY0nNHzewE3SF59BbMUlojbypsV6zxo5iK5kvseNVj0k/2YzcJ5yAfkOdu8/wDp0T9
l8I4WL8bSDXSASPq1kpgTLp4kga3qNCa/cP9Ce/sJpJ6LmpCZU7mVqKAWEfx4khPwlFZvYdcJPFb
JZu9J7LpJiiBCJ4HfrS/DgiEpdr4tyYxtIrQ2iTCkY8TPfHNZq4MZXSNFZQNrofaucRrAgtpDQG5
LjFDq7VU30V65CAO2LnxoHLR5P6NS2Pa1ydo0BYp6UOq2mqRcwIXmoeY5DmnaD6+8HZCDgQJqHaC
TuS0bMtDHbe2x0lMQk10Ig0Ae9ifzXZenjpTlWXlfHk2l1T4SBFTBphzGA1DnB7JPeyEkmT4COID
jAcfvy26pr3XItBnx2EqZg1GtpGeugzgJ0jNFfks1wjs0TJfjwRqRze+jFI329iUMhtAWOj3q1sV
6xQ3KIeufoLSRFE/NvSSP3a2MlyqNC8eprJvvxb54MmHtcKZHI7vo9k1cEYKK/pnbCFLLwPEk4N8
Z+dSgdUisQ7yJ1FLu94BHUAH08gAUShe+svoQZcYceKe7HLKLrXXLwdX5s6GkyJOJKaUZuGHbMow
ojVBQDY69iNLRft3xhWJ67qFDpPQHj2Y206uYlL6BHlF/ZcGzWYwaqs9SvUjg9W9SuK6eM/CFu6j
3tvTBXiyMfidMYiDUW+1TngrCca4sWh2cV9tgjFn1otU1HYaikbVL9NgOBcH9msYWdEFm503IGJx
s87m4jEmCvEbHEjf9N2khT3KbE+ZgVzlFDfRwX2+t/IkMvCX6G4Sk25e8Qw31dXNjTSs1do9Z8L+
0iHJFvZjFB98470jhkYx4RquV0DZ5Tn4o1JEVVEVjsWlQnH6jZ0M5Y8Bl18KCvXw7FWa/c5yBozY
HKV4e/8G35kiTQwqYDB++Ozbsx0pthlFURWHSoUq3rIIfAH6FM0ZY/oPoSJ4epAqtGklgXqzmmCP
vHHAMDGsp0pcLNzZX9kJHKa8r460BXZeP+pTBmfzd+tvW8ZfI2T4SzkrN9aiFyOJjZe6Fsnf50Zo
dEvFRMovIGM3E4IolBSttcZhlU7xfGq60WtP2Yz/fJ+q2sFgO5cO55LPzwrSKdjGvsY0ANVJiWSo
XFvPXjnxwq3Vkvpp601dGCnm8O3+1tgbkRhCutZSIr1RTcirpdQrg2t/bevo4jSiDWE2/krQ4nkF
eOiIALI3HFkfghvS5gYL4+sj0MWqmFrHisO+bZVwaDXzxEU0+IlI3E9576YHC7q382UagTKCdA43
N0mZQOAn6mszDu2ZqDePqMDYK/pFOFv9h6wWGCYGqCqBITn7ZqNULX6GkyldqdpGhGlUd4FTpta7
iNfp76MT9shvf12uLNi916voiAH2VWUU4Wjowo+jUXlQY4wfEnyD/r7QQ3mJwaSFDaiLzVBtmnpO
JcwiXOe2f2Popf2Ew+38nAllPngfdr4VbQG8sCQfgMdp8zyUrVsCrk/zUE8aZAXyAVkms+2q1s+n
aTlYQvm7NzGH5F5Iq1wICDdQS2MaXeHQGAtzS20/g29pX/XxofzJDk7ARuwZ/h+Eb2Kc7X4H2jTK
jnke9pA9LwSVHxMrUh9m4eKEBcHcdzpNqnSuI1TorHlIOudvPfqInyEDSkqbPADa1hqw5Zs2Xjaz
rLbTnHUliQNnbavvqIAOj/WSRQc7Zi8tpsdJsZjxSAO3OOiFjkRhaG0W5mVHjGEPkUmF2I7mcIm8
8mWgrAgHunJORjdR1aur4VdVRtlDXJlmGtRla/xjWnP67/2LbueDU9TDWgrIBHW97RuoVbrXGWWd
hSKdVOCJCiyTJD9itOw88Wwmmt2g6VGi2DbuopVYasSxhO+9ghQFwY/1o06qggiGyO3LMjv2K2Wc
kf9GDuPIO3jnBFFO40ogYaImvA0wIIasTVLkRVgUa/a/ylHi53hu7afUrb7cX829edJBB4VFeQHx
ks1lp4/OVPGhwWJUnf1EtpI/EhGoJyr3xmlGqv85sobsQihgPtwfeecF4RWme6NRdQGQJtfgjyBq
7BO1sTLmSDcz/TVYVn+aV2PCddhq+4exnI/AYHtTpfBMhiNJWzx+1wMOibChHwF2zkd1OtP9nfw+
S6HLJUVyzrPWfRdNovF1BK/f/YepwlnTiE0BNm2h7+Q8KZo9LLKJaoSPlvX8qXfX76u6LBe38o58
rPZ2D8UEesFk3JJSsJnoCvjHzBb0Aiar+rp0VhxQdcaOKxn0X38/M+nfTcAh45ytxmhTdatXCbUI
9bmyoZpV2j/VUJRvJ40+qmEX3gFe6/bwU2yjaAO/iro+z9j11NJOdP2UKzgfpiIP8NSpX/eTOJL+
vF3A61E2wQZmenlVF8gTdHqhfZqqioqbVg1vl5nOwd8uIFcMeDeeFT4UWfP1hBK62p7aiCoEfdW/
mxPnO3a29oOdtNFLh+rn+f5wtyUg2bOn/0L+Bl54W1A0Z0trczWuQld6ZNTkqr2fw1V7rS6iQwoG
J2PfmmX2tuAGyaOWp91BdCAjw+sHm5/gUSKgmw/G8vdL+8e5R09cUZ24QttvHqOPAN7cHjlVs/lo
Lf34FBmecqny1P15f+J7n1Qqacg2DOyP7fs9VSYtF7epQpXG2ilvpEabGS201KzygH63PxQQKW5v
Putvl9A/JtibTUflp0UpcpyQ9q3MuXwFxj0DqxJZ3gHq4/YWdTAbhdwOJVlSzeSP+WMwwGGDG3tz
FU5Kor72qhTN+RldNisDX4ctdHoQFNxeooxH8xYMKFyOG/G5tF5mC3k08BFD3L+xM6GHmbF453XV
i1OjD+vFTaIVlsei/rj/BfdGJggh+CKM3dFncvLErV29DKd68nxjJqWqOD2PONVnQWQu6yP7fg3V
tZwOqrN7O1YKZRNgkX2A5bleY2EoEZ5VURm2iv0yQFwKrWz91fdlg54AxMOgJ5N+e3+2e2OijyCl
d4gBgNxdj5kVoJZjlStIdcTPWRPm6NfVXD0vCShc1Jobf0yG5GDn7i2xBKT8tryDzbwZtEa0pC2G
tAo9kx5RHxFVxeuoQscao/fjqOWXPPXSz5oyxkfF4Z19jJaAlCFGLUrWaq/nW6XNQMMI0VgTfcGA
PL3qfSqC0BkcBx1SO1sP8uWd6j/vMS132iRsKQql1yMqldvYk2fVIVVbVJQqTynMIC1s4zs3RDyc
YpAk1aOCoihFNAcxIB9j6A5w8iSVWPtZP0I57dwb4EJwSZNcZZB/2yUgDhwzFeE/YXWa3+aOeEJn
Hz0rfYgOnu2ddIYJ47qN4xVFvBtAd+1h71tWSBqls2X/SFAxaHyn7XhNrXR6rudEfAF5TgimaWn6
pC/4JimNZhxcXjv7TXZ7ePU8+hFYnl5/grJboJ0ZiFy3pjW9hySW+1E0FF9cnO0Jtt3y0UKJJIy4
ag7ewb0FwNGI0X97uiI2dz0091apRDmZd0wkpr60iTW/mO7qISrQ5XLehovCL7eo2z0rdpp8jgrw
pAijmG5y8CDu/Rb6v9Jig6WApLBZhiVTVqzD4zwUWt/QjYnqk9P+H2fnsSM3krbrKyJAb7ZkujLy
LbshRi01vQ/aq/+fqAMcKJlEEqWeXgwgtCIjGOYzr4n7J1Ox+6CswG4pRmg8ptOo+B4EyZMXmcW3
+/fN7eYDMkirls4FrzJ1luv1mBMTJ+kByallLrpAx58vmAwl9odeaQ/3h7q92l54H7RIcG5CHU7+
+R9PFuon9ZTgexsAsfPg2Gr1l6HO5gMy68WDgpvKV3Oy1Ty4P+rGKlNoQaQCijJpNP/3elhRtdqE
tYKHj4nQLx30m0MGVfwN1KrxgMWqd8gXW/8E++Eyj271pE1dsfMbbqIvFtaW/S9SGmAaLwJcf8xc
ybsuFwZm7bOWgPfKEtCaMPWrHDbToDi+5i7Wx7iaE0H1vJ3KI3XR/OH+OtysPr+BfjI9RjIDcszV
hx4VgA+cZxQVQyt6zGZRnR2zSY9xqjgfxj7HKnretTe9ud1fBqWBiiyBlAKUF8EfE++0TkRDXSM2
qFQ1ciRxfwlrsz92c/FVicLhfH+Ot5ULOZ4Uw4H0B95hHVXDnR4MJJhHVDEL70uV2/Vj68XdY70s
88FAsekiPHt8RETced/2afgBZ1Lr0guvf64m1fjRRGK2dj7+zWUnC30g3uilyzhijVbkUslQRGyl
mb3insqq1vF6L0VgtvnkW142BpmDcJg+dObOctycbTkywgwvJRMkH1c738KC0+tp5Qci96Jj0zbt
AWJ7GsxOuwcu3JykrJxKrxw55vWHLmjlmpjeDYFjt8pbJBJVH6qtdmmLFONXz1NOrd60vkpb9rWB
qZwkQ8oUm6B7rQ3j2UupeDWTdK0BZl07NdqbEjzXz1lfqnOlue2HWHEQ9kRmbu8du8lKGVt+W8AE
NF55Ua5nPZhqFVJgHYOwEX3xUCWG8W9EvXUve9tYXfk+4N0FlwZ9kdXZRe5gKrupHQLw8cV5GWKw
kQW9uDdtay3HcezGc2UUSEvMPY6V98/UxhFGJYDdQ7qBOv1a8RKpd8Nrp2yA31os59AY7YsnHAyR
otA9FVG3R93dmiv1TtlPBvt9YzsFJBrLUxuJwS5rU6yP2/6Aq7zhN7ClDgQp4S/DGaMHsaR7Oqwb
xwV2Bwq0L+op8LWvvyZta20A1I/ybKmWD7MmsneuMea/tVrTdzbt1qJKdUn8IiiFUdm9HiqbG0MQ
dw6BZXboxQw4IuGFUXfPeW+Yb8oqaj/f/4obt78UuIURTaQpsabXA+p6hEZN1wz4U8bmMUrn/CE3
PDQu1LI9Jm2Int+UlK+lzVDYeAEkUI/ibljfxtzErgayfgjSKp5OISJwj2PdRU8wseOduG7r29Ec
hTiDAiz9lFU5RWU5bWvghLSIlJ6TtFXfuGNbBInbh9/vL+XLWl0VMuS0YHnZlE3pXq5LxKKz8GBw
oiFQUq1/1ytZCpKV18QKIJt6sY/sYdKeZlPrbb9RvPC7Fw3Zx9z0wtHHWqZ/q41NBjMkNPT5gARm
/t5QdMUKylGNnUeRd453UPLQ/OYtTvEmLfPoR4MqP558gpK/P1OTfTXei+IoMSgnDhomT9TqItOy
rlbjweMS7QG39YbozqKJow8lfgsSqb3XSH9xklitoRQ8lptCnvQ1/tHW5mgxGoLNFoSDi4MHPu6/
qWDllp/m4Rg9LmLMvjus5HIZyqIoPqTNnI8HKplIXvZOmLx3h7DwfEsvkdugHirmr1M+TehLWAgN
+0u/DJ/yQRt3UuWNkwu2Q1IbOb/cxKuVojOa23GoUEAqMrjgeMNFv9reavCKTLw48iGEJ85OorDx
zMh9TcGcrI1oXf6mP6IoDT+wduy0KbDquf4Qed5PoVf6zrbeGgRzVcrjktlP1eN6kKJbEk10OsFC
nPd+XJo2/JQyO94/PBv3ECVIIGiACwAarbFgS127iSoUolBtWC580uHBXIRk9UfzZSlQHc9iz3t9
HGTQTaEuJ/1zSQSup5aas/CKhQgsa9vyvzhbtOKIM0D5JUuRZ9sJ97ZmCM4NvRn2CXHvqpaiDktn
pBGxfl0neQO8zqw/CFThvrboMqJHkbYnt43sD/fXdePVpLgLzpweL3qeawRWCgNurGB4BFOlolwe
lXbyIZ3RZhywy0V2LLeyZ9XMkje5GJWdb7px97KwsDGlGQm1ttX2BFCXaKXH5SFbdMe+ndXoTAOi
WyRHT9njYm7tUzaoZL+Drb9hTJSqNwEhiqfAKUv7O99c1301tfdqf1uTkl6wkFVA4EKavt4zi+c1
xFZsVDzrZuyP6+5pmCD3I4KB3uL9j7c1lhRld2i4UmVc980nXmd17oEe91SbDlY8Ee50mto+p1nb
/cVZkNrvPFzEOs5aUqNEzxHoIb4BrYa2d8j2CGbaro+zqqU7J2HjS5GIcWnTSpXwyNWx68dlRCSU
k2CoyIN3tRk+ZWVb7wQZGxcypTyOKxQ3CYWTv+KPy9EwS2EUM/1YrYnpKIy15tDKs0ThW0NcNY9z
bts75St5x68eL/JMYmHYQigNrbn01EwaXiR3QPqsTpQjh1v9DYnJfIO80vwfrnsgHrS0qxs/VuYZ
q87CifXTq/eMzHUhfMjblC799bTjIgLvVKZc1xRN/HSaHZrzfXUe0SbZme7G9gRAxWtHikVJes0N
TsdJT6lqDBjrVvbZ6oT9uW9SA8Zalu8MtXGNWVTmTFqLHHBAD9ezsim19W1vDoGBgMdFHzR0ezRr
fKs4+vTOWjL14jZYCaB6a+zU3bcmySMLQhrHP6mtcT1yIljH0GCSljXHb6O8NoghkrFGcLww5h1l
rK3BSGKoxNIOwztodWP2DvTgfnZGPD+77HOWQkJWFcN6Bi+bPtzfJxvHQwrMEalShQEnthrKbCy7
VvEIgCupjG/nTtNPlkRwduzrg9GOe/iwjeeP8RzZJUKqFVTm9Tpmnt55tWahOlv2wymiIOYrQ/PZ
1mLj4uTe9FCqu3ZYG+eRu4xvR4yEneEaAGorKkqiydAHs2VmhR/Roet8c/bstxH6GrVfGUPxNee/
tf2obqp/dDer6uP9dd74pBTXAG9wVCBXOnJn/3EN9V6owaFjnSMrK/6NTSX7OKve/MZ2RbIXrW+t
MTUuOox0NtFiWq2x3VpuEpkxyRw+4g+9MVlHuErDmxRz7INUfgNZne9JeG8t8p+DrjaS0FJtiWyy
ntouhyBbnPkhXyLYvnHmYB6eJk+KXf4qyHil9NpfPFt0H+l20jtGJOYmf81Uq4vl6CjtmIdq1LBy
RU0NJ9dyr0Ww9SVhY4B8IlXmPVl9ydaMIkpHrO4UD/NFK0m2ctghB5Ha2un+pnkhtqxeEhDLZFwS
CoOA7OrWwZqnbMVk9oEz2LhrtXX6tCh6+tRqcfajctAQ8L20aT42vU5nt7/0dWE3fmG2CdyC3DrL
iJ2webF/YU6wpCTavfW/uEfc9P4P3bpF4MRJJpAkVtpyc/yxu91p0W3g1AjRzaXyy5niSffLTG0+
djU0bMRAtE/3B9z4CLAYuLL4ECzNOnYAu12KLOU4QRFLAkw4ujcFJeST00bL178YCs6RBAfRhll7
Chgj5b12UHs0pFvlo1FmIJGyueDeagZjJ3vceN94XEDPs4pERes8m+5AU5QWWMHGRRFaMej3dZzz
f/oyVZCmLOtLDajRbyd88+7PciMYY2RCMamIQ7lyFYzpc0d925r6IDds5YIrqR14Rqzt7JPbZguQ
BAoJEmzhSfqtvLr+2ChNTXqxmGxopdCLR7vN3jtOMx5HN1KOZqSEH8fBS/1JhYcU1Sa6i07p7bx4
m1tHWklJqUtZNr3+CVhbmx0LwWugcmrNyDUPikteC3JvPtxf1M2hZEkfaQuY1GvHqi5SoS+lLrvU
m90L+v4ZgpqZduJWGXe+38adT8gpAVwkJZIbeD0rV43yeDFYWK92wmMyUCMSsR6do1j0gSBpRuO7
2uO03FI55eeUjA+UBqXx42rXLLGtFnFp9MGAuvlpKZzsiAbg8tZFH+4CF8KZT3VlNqfMTY3Mtysa
y24VDs+hmo8nQ0/H86CMyOQ5UR8fc5G5h1LM857C6/bakHraMirnYF2vTdO6URrlGqeqi4Z3fTKn
PBOV9whfL/2EKqJ3sGksXu5/+433kKYeWRQRHOdpDdQw0SvAAo1t1vbT8ADvo/2Oatj8Rl0WLNT7
IrN8PezD57SFz6/Evb7n8701a06ZRI8bFDfX79SUCmo5MVGPoUzuOe/c6amNSOwiE0WcRsH+YtGV
fAcSs3WNyH2AZACFKPbi9VInQu/0ipp8MFiV+ybCQsTvo3HPwGPrXNFop0QkbxKKktejTKZeo+DN
ZWU2TXfU6rL8tym632HaiJ3s8VbdSmKoSDfocEillDU8vg/ZMxDm+qDuQtdH6VF5V5fim22L8q2u
RCWtSlM/qJEyI7xagp1Xq+6gtI35XGZF/P3+ntqct0TpyeqYhHddz7saxnjIdPk8YA5/MoTyEwnY
4R+6HtVOA2Jj8/AEWSheUF4FBrw6MmWX6cTmoQgyr1Ijvyt75aHU0870ERNf3iVtZXzAdiL8/eoJ
SiA7hT9sZxClWU1wSb1+qJYGrDw1uR9a2Lj+ZAn73VRMuzT0rSki7g5mlCIz6gGrmCVGXz/kHibz
6VXzVNfx9BlREaoR+miDzmtpuThN2YX+KDqBFxUqhKcscZoHEODl2TOrefLdMk3N42D23oOX0HY6
REqlHEermf5iy4NuIxiU6HZSdzmbPx7OOtfaOhk9PIpjKq+5FyeHPA3TZ3toX81RknkK9wWlrZee
/OoMT8pc9UpTAzEJxSX3cEsWE7ibuK+TJ9upnJ2ttrGpZZ4rowI29o0UVpskShExJO0SVq2jI3Pg
0e8PPfrG5/vbayNMBeIgdX/BlQOhW+UozTziZNlj9CxUfUaCdyy85xwE+/d6Eu7bVMna/+4PuDU3
sjBJ+SJ6gvp7/dVMHCPHuTI4Rgi1XUxT/KMpCjY0ya4u3ObUqA9CsMF+mXLLaqQ4r5tmZKTQWogS
YZMFSRQiIJSr00OflvHO83YLk2OXECbKgJjSAV4L1wPOsRnpTsNa0l8JAR2q8dcJWclHwxzwUmiB
1Bzbylx+5MmUPmV9qLxVeIYvQ9b06uvroyQBRK2S70NetvqsXTO2A36LqA6ObfMuDwvj0NhJFft2
n05/MxYwaYJ06BFI5F9PG/y6QW7LOtdFFBcB4gDWY1chaegbSjZ9vL99tq4oigVU7AGrAD1flbsm
pc2VhdZVUKHM9D3J+uxbAxgFEdIkEwe8l+fS1zvN23lmNh5x3lR02WX9AErk6tOaTsffbJkiKKYQ
31eRhSelr9TT/cltBEjSMA3IC9OTMInrlTSS3rGTllFST4yHcAQHDb8OVvBcWAGMz+wZyF/yPFZZ
D4F42CvIbA9PW4I0nibjOg1YvKLQKAHJo9kZ52yYjaOxCPGwOGJ5FJYhzt7kKTRozfAy1bs9u9tP
C7iSU0PEDrjuRlqkHacmFSZggkxblu/TkLvHEPm89FBNHoXhInQA9Q2Vo/5zf9VvbyTSHv6lMEx4
Bqb2etVL166qMo7HANsbajVzob7v7PZda+Xqt/sj3bLBybCQc4dRgzAjxfdVDDEr+WSkHYUS7GRb
6zgiM/FeS7BC9eO5zb6rra2fQ91RfkxLWr6jiak/ekkaP3WVyL/V2qA8o0frfirVcE/7bmvxaTwg
DEpeJgtl14sAgqQ0MifsqZmEEG86FQukFo/mCnOoLsa80bX8BHf6nez3dstxmKmxSogdN8gaKiNw
pHZM7LgCz8uKxq8Wdy7gTdvdd7CGmh0gfJCejaEefsQL4pWnzFjwibr/VW7fCX4DAlBUyrgtb9pj
S9HVzuQA9IiroTl3aj68TSJRf9FpW/9Dl+bVOhuy2sl/B1MOvB2c+OulXpy40t2Eeu9YUH/Ccig7
xC2mY+Ba7J0naWNrMyPQHaC92G1rfE6PhLHT5vzdOc9x0MRDBJrFtRFPKve4KptDIVcGEZ4kj1L9
9ayUVJR2Y1ITUr34beVKj6PC08onW+93nQI3x+KaAg2ESDChy/VY+uDkUVmTY1My0dqnyRpr71Jl
ONGrXjl/efX2gCoryZ1AoOnWrk5GHHuJOngMVjc4E4Sx+TY1ljA5xKNTHLR5zPY4wbdvDfJ21LWI
NvHQ5DG4nh2vQGKIlv3hAN94C+EwPWg1N8Hrp8WGlwR/eppAM65HMdtMscREXjEvejIdEKCE0Dfa
YdH5id3qx7QOq71G/+bMbNAMxCYE7jcV/0i3ZwymuWRCxR0DL6mSM+gNdQ9aubU/uF6p23GhgXGU
v+OPzEDtIQVTPqbKY7QgZzuAu8VoxEFC/e1wfxk3h5J/GwKbMvZbDZXVeZiOtKYCo1ajgAhJeyyG
4V+zL92dQuhGoRDlOFolZN2cMoL161lBBXtxI+aicLsmaM2u+lWVi3vIGzN7qBbFfjaF+TEaRu1n
miTLV3yK9uwstj4gAQrnAQkK7ubVbNGqtoSHbl4Qw2QKIntZTuhnpztruvEo0OejjeCghEZ3anW8
oQkVVZsXYDfneOEJGMOHwZqLo1G5/RvReB3WeYJiLFra58bwkp3htz4pmFEaxODOqXGvYj2jbo3Y
GujY9EuSniYlaw6Q9IegsSdxfP3uAbIJUF7GHTw/15+0iyfFLcoKc+gyxeShmdPDYGG+N5mNsvPS
bs5KqqMxL3mXrT5dJOg/NypwP7TQu5/q0NWfvTgtHmJAYTs7dWModgfEMxOjFShDq6ulmIVZKktN
s40M5GAWcXNUJmf0i7HzXv92I4FmE5gjBcoDvtoqoxoOaJVQUlQXbv9EFwNi11KM1qXoFgV1hq3L
/U+2Uf6SDBzwvaihAWlcQxnawsoHVb6pZYrJmF/kS2W975Vx1I5VNzX/2sJMBIDxvrSg3qXOh6Zw
NBiOXei8mzLcPI6RXWr9/3Z+1taia5IB50l6Oh2L662UTlak2C7tn7ycmpMy2llz6sWIRxr16vq3
bQEkCSABxvqXLh7tN6qIQWHjPV0/K5qJTLSZDrnxPFmxQ58wL9RPwpiyeicg2TjasoSCTjvtDiKS
1dlaJiubBwSEg1pBy7ZpmvmAVLt59JrsXdLgfMhDpV2GuelPuV79xWUN9hR/DoT5eYbWpJLKscjJ
beq/dYwx7OBZylMSaT/V3tZ2ir5bX8OQUBfgVpAJvNVpS708UhrSNHYgZu5VRQUU1E0cWMu0J3wo
l+y6IQpRh2oRBVBeIbAR1x/erLJqGCrZcNCQG6zbiLJrq8z/wmju/aKfbExIzIFyRLqHc5d/82pk
7HFQ1eJT0iZbC+871Fg7qGdATyK20qhP+XfbqsodgMvGlmEUR+ICuSJhLlzPD+sgLR1MAC7MZzkU
i9Cf4i4z/uelqXNShBmf0JKyD4kX6X6ldubH+wfrBQe4nqXmcccAzpAluVVgmwyemcNyHwIxYFF9
0UPoOIBtwnD2w06LQ5gM0GKOTl8r5jGMKzH5uEJ0v1N4tv/lVq/+aMq4OVeYBJ2GMIwfRhRZP3dK
ltjHKBvN7mSMsa74SR53VIlGLtRjUnV2fZqpiSWXLKXb9GjVQjvmRuRVO/O7zUkJJiTOXRYdKKqs
iw4ZTlzCJkbCYsz7ktTD2Qtt2c+VSamneDSqCgyc5hkyUtHp2H9z6SFj/61I7A+lQJfOEh/uL/lN
Lip3FEJnL8R7wqrV+5FaQ5bQQRRBjA3cxzRtup809qeHrvP0kyNceM1EfnuaFzdp4MuoNMQIayi1
rwU8aweLsJwXJIhmD1+MEt1SswPruoSzAyY063Yekpsr4uXcAC1hLEAT63NbULuqURgXwTC08SXU
+vgymCHW3K4+7cT6W0PBVZOCHi7B9xoKYiqaPtCyF7gFte1ZyZYEiXe8zrra2wPa3NxGzApggMTX
gdbiM1yf1r7UrS4pBrhabhtW8LSE+b8i08KvYsi7AxaWiB2m6fS2nxdzJ+zYHBqNUgl4AZiwbqQb
1lilqjnyARc7Ro5WN323ToezO43R8yQVpYumzf1uqqPz/Q27tb6w3WnxUfpl3qsrKlM6rEc6QMQp
rDlf5PqCZLc9HsO83VNc3tqlOuBQeedTRLgBixmtlVreLDCk7HKfaiJClR5CmYVl5YdlsPWdbt/m
eNR1bUYjGl/31yhH8pHpBQSqqqjHIgXe3pgmPjUuLpi0/PZ49ZvjkRqyljzVXEfX+4fQC+7ukkgL
9mz8KPrGO0CJrB5aOwJu0s57/hy3/Xo2rOFIUW4IryDw5Lf9I1fUlaqhJl70KNuidHFSFaxiTrEC
rSkwesd6V6R24R4Mz+l5djwlelepphjfqzHW4SCN4nH0y84oXd/NehdjghKeJn+of4IMb706NZE/
Fg36F69dEuPV6pCEThqiEVRoUVs8epObvg0T0mcy3Pzb/T19m24yFjAiMnUJZwDEer0w0ZiUxVIr
tE8UVfnGma2/ZeZiXpx+1n4WhBQ2VhBl9MgtYH80FXf5ralt7742bZG/gqAPA0U+kbvm8YUzVIQU
NfNAzcPl0Otu+r+5FChI1q6af7k/5a29h2MK6GTp6oOi1fWMEVPM4bK19MJ6o383hZlAfn4ZOnxo
wjQ7iKTeAyTcRFDMjssKmqBByZVa5/WITZSBvW4bbsuuUv7xoFl8iONwJ4DaHESWymgjE6aty/o4
qCzL6NQiyAdl+mxlKHNk06Bf7i/e1h2IU/D/H2W1XTQNQKnqVjxnYVIc4kT3gtjLEQXrUvt4f6it
78QNQfWKniVdy1V84PbF4BR0oAPFbednapF40BGEf6uJ4Cpfmbl1/fsjbk2OSoBUgOAOBC9z/Z1w
sZxKpeYB1bBMD0J8oM9J71JzbFFCvz/ULVeOPYHAIWEeeBES29XsILBZ1mTwgsaoZ8RHS3TGB51S
jn2iw91+UsZapPiYNVNyxBl5To7EM5HjW20pPmvKMDu+bVZaHsQ0360HLgvI8aWuD7Ff5bVt+Ima
a+/TuAMEZeV69pCOvWL6A9oSv0YTM19/QD5S3/lkmwvIbCTIGb7EuiLX8U3synJF4DmLjkzH4JyE
kalnjw7zzgJu7Q7KtFRwVJQOKUJcfyvHLWuntOhilVM2H9uhsH5SF8uC0baUw2joeynt1tQkk4dm
NjcHKd/1eLGKbLQWLoynU9MslZ4QzinSs2mGf7MN0TwBOIf+HKTm1VBalJvUGunqOnmYIJI8Ns/p
PMN86cpkJ4HdCKaoJRgqFQ4JKF03zwdLsQdzjvugx2X8d4jCfOXX5jwEtqo0j+Aui+NYq9VhtPrm
1aqigKUAaSPpR4OEY7e6FdvOzZKqLoGh6EXt240lLhkQSd/Rxj2a+MbHo+wGQhBMOP2ntdGKo82t
0ZSEFkkS/TeIyjjpdT/QgRrT0/1zLb/NVRr5ojWLdQzNLlQp11XFOovhX6s8p1GpVPBbIPmbVr0n
1L81H4t7g+op79dNUsHV60HFZj7CQj/Uj5t2/NYIfRxILOv85/0pbQ/GQwmTgKrTGss5e51qYdvW
ByjMJZg6jN1jjv3yWxS2tc/3h5Kf/Gb1JB2ROwQuwpoXPeFfaKc59RTNw7NR1yvvbCxDf8qy0QrQ
gNaoSI+vLi7KT0ZlkeiD8gOJ0/XJRka3XeqeQYGzhM996KmIz476aQ4hlg6AznbStK1JkqCRubD3
ZRZzPZ4eQ3BxUHcKels0x9Hsx4/YcpsXtpNTwpxqq4cEDdydtGnjvpQK2dwpvG2yH3k96jKZnUXl
jfemaZ1jXo7ug4fGDIbL6NkBQh2O9z/l1q6hYULfiZebOuDqdGdpElVIO3dB1S/lMXN69VIp47+A
uPf6CBvrCUWbHitWQhT91gx32VwQnaN0vHMgmuOw1r9mZo74eqWq0AQctVXw3xS6+eP+DDfuTik9
K7lDjE537XpFuUzDppVR3dQa08FFN8/Xprx6UxXmIhX8DT+trJi+TdHsZGu3ai5ojZKEymeIes6N
rUCLQ43X9riN2q2oPmZwnpuAuur4TgwUnnEmMQInVYtT2ovqoC+t+NB5I2LzaDj/W89qe4yUtPqL
ygpXEj8LEQD5nKzWozYmo7cq0mMQL+NRsRr9ITKM0C89MT/YkaWe76//LRBLroLH/wiiICisA0Sj
dWM1SakEaArV+aBTKgKkTC8S96IM/fJRQzLNPPWpFz1SkK20w6hkQxqY9dz+N7gDscP9H7Sx5fk9
nGq0Y2WIIP/8jxxTaxI30lV+Tzz1nZ/XpYXFhP6dwsRfhMZSJICuuHR6BWZwPZIBkpvKSkp5AJWK
+Lw05JL+7BgCOKdVxG9Tz8j3IO8bFwjNSEoEMOEJjdf9akcrrBqCXBfAjG1OQ48B0CyVjwseqo9L
Dk7y/mpujscbKvsvPNtrxmNOsTaaXb0LnKmyfwgx1YFQcp0+R0QTYSperYbPbpLagtSeUQO5QeC6
Im76XFgdci5m6JtjpwYGlZ2zLpS/GYrL3MMbRbIW1s+csjh5bDVaByvJoPOZNsmbafZ+md4YfXz9
IhIeI8bDI0dRWy7yH1tSD5d8bLW5Q1XAji9Wh14irtDfFLvD2kmQC9wfbusEcBFKEjpYTKAb18Ml
yCXOHXlFMEVW78Os8QKzSoRvj7vFuI1Ai08lQQ0EQOj/rI5A3wJlALkDHNElVyNg1pCITdqdm3Zr
E0p8JSAuAFO8MNcTqpcEYzqNRl+BcFOgs37v4okAQTex86SZW+7E45t3GkUYcODg+yUv9XpAL7G6
NHc5ZRBZSu4QSoBJJbyj0mqYi2Rjf5qFqxygu5VSVMX2e73ozlHrmDu/ZGvmko6FOhu9ZKB61z9E
uC1MCZ33W3PLLGgWPML12mn9KY7tQ9OgTX1/62x9TywoOHosNNZjq++Z0N8VScL3bPJIO2WRYwWt
59nv74+ytUElAg1nPoM607pEnpBbaK7IRNAuRnmk+PWrdqPmYw24Y2f9tqID2f3EzlP6Dq6hpBQR
29EwiLds1J+DBJP57+HYVs9UOgrKTcny5GWoxxA7RJ/uz3FzJTn0XJ0SqLVuvtpThqyvoEQTD4X2
taySGggHHJj7o8jvsQrVSYUlvYf8A22NVTwpBoBNdk11BiaBcqHln3xPjLJGD3KcjsbYoQGAwtNF
LQY10KY+2Qm+Nj+khNf9v+HXKu1tPSZ24THJwqhtGt6T9R61hjaA4pZc7s90K77kraWTzAVA32h1
qcVCM6os5g5QUEM/VFpEPSO2lMcyXIyArlp7mpqk2hl08/gxPUJo6ea7zliVNOkXpo41txKlwNFm
9WDGqhXEBHfB3MC+vz/Jze0qRwM9KK/uVVKSWo2kYzFeVcT5Wy8uwvM8SManW+RTdgw7U/mYLr34
uGhutfNqvIAW1nuJGA54JpV5gE/yY//xStlCZIXuRhQV6anMD2NjDBqqdEv2BayDqj+QfDqaLzB4
eD+mfWzzROfZMR/iUPcbLHnsQKSN6kFrAProh5nXVf40Terod42jK8fZ7NSvbjqMrc83NMydtdva
izaVR4lSRL17zd1RZt3oUgw+A2Tz+yPBuBb7k7ogYlZT9N4jqWxtxz9HW12Uc5VqZapzUbZIbZ2m
PFNpJydF8oh4YcQiOVqgKmW6I8ywtR8pASA9gfUhFk+rh3AE8taNHhUHXTRLQCZWXFTkUAM3n6uT
19XxzkW9db3waWHF8MDzIK62RLQUaTErtGnBRStPBpKQqm/a84xkeDQPddAgfTceetqpX9Lccv+d
ZhNO6/0zsXWRSjoAVzJIeVj219syS+JYsTNwjH0eq09L3VqfbLvY46/eIg8IPEnlJG4XMhac9+th
dD5jGnYUTasqXrJzghHpr6gd0aFXOAKGj0v5P0WJXxHSx3lxSLQ8/u2EbpPQHsKAkiphRONknKbi
jVIaoTigmTvM/qgYS++7bbH8qPtaFIFrFLXjp50SIiVmW1Ps64pW1G+TTtdgkudNmR9GVzTm69Mi
RO1lp5byETLlq/vTaeqsLSQzcuoL+93ghjVUXTU7CaHuvLkbB5GnXfLEaNPCdJIf9I97pFkafG9q
KitZY5k+ghbWhTAr9PUUMPT9vXErUCBBnrhy8s2oi92QqREPJZhxyf69ME3LwKlr2LsL8ig/klRX
PtBOTR0/SlFbfYAm1FufRF3Z7GErGgs/sWxsBZY51d64FMJaP1XrPnluu3b80M0s5amOsGbe+RAb
N4eMCsA2y0Yb9ITr5VkAA89dSrE3z8zkWKPAc8mF/T8tTLzPaRhHCae52MXubYW0CCNQ0JNNewn3
uB62dnK7SWKy7dbIzbdKN1oHWhxx4VdURmAJowMNsX8cssDNYMQPs+L5dutWR064/t/9z7axQ8gn
dao11N6kTfP1bwHVLhZn8ZoAVQjjZxIP+lFrXJCu3TBne2/qxnpDDgeqxxsOb3ENKXIVqg6aO/Cm
hk357GbCCIZuiE5kfUhb5nrxA0/xfucjb8yQQSlzc50QBK47qZgsIe3SLrSvxiY/VH2vP5i9qmKz
Lf6i2yOdjCkG8GxTv5dvxp/HDUU3vXPbLujMAd24mr7pkE/6ESnUvdLK1lLKQw0YGcTJDax1cd3J
KnISvUFHD6IgRwo6+EpnuwYcXKMv+OSY8R4Femsp5RKSMJBCQ2S8nt8yunak4w2G9mOjBWaaipMp
HJr/SSd2wr3NoQj0+IfHgNfmeqh8VBNrSMouiAs9PkdeaZyFV4+Hsi/3bAy3Ov70VGGlQIKBfrAG
mCeJWtHqp/pQJpy0DJZwQAsoPk76jItMjpak1VcYPSc1fAGPtrg6Zt1O9vAiY7kK+Sh8ALd7ESgD
I3o9YdOp1XpAeDWQ6urNqeKz/kOtIvq8tLUjfCdzuSbrTMmji9sNMBonta5rvxAidwN7caInR5to
91Htsx/GsrW8Q4vW1+f718VG1IMzOAHpSwOfQuv1rxzipkIVRG8DF91kWjrxcjR643OHD81j6FnR
To1+YxfAjcNEhOIeIcEaTlqpMygVmxIUcJwcZ+2wglsZRs91vah775dc4NUHkGQ4dEAkCxxr9+up
EesNoTFRaKibKbSPxuz0B701DXS+hqa8TCW26L4WhvhMG7NyTrEpLnxbsZTTq5cYshyPKZJtsIXX
G6GmhOMkE9mVOsz4BOM0f4j1ZD5aXt8+VWUTfbk/3uYaA5CTxBuVzsTq0qpVEoVpIS83vN4GQ4YT
H5UO8ThQFXh1OEJO4xncWwg2cH+sYuZqmjVd2AYuQlHuXbDzwGhLi9VT0Yg9o+HbWcmhGERqClKu
WW1UjFcmHJXtNujVcjpZcIJ9dQhBV4evZ4BRpeHtpBcuX1KwadcbJ/bo26LK2wZqAR9fNYf4wa7s
grgcafP73+qlEHq9SVk7qRlKuCRbPHLaf7wwaK06Ff0xpkUp3wjKwbWq06C0puUPHI93cz03Kuoq
EHf92hLmU5WZHiYBpht1aMmPJA3GGOWDHzplkR3RiMI0ogiHX6lb6KcwTER2aKdJe2bZsBGskV9+
H6HdER/vT2TjzqVGybsFhJrGPin29UTCSpltNWPRMtMcf1O+RxMdhbuHsoBk5juKEMdsUrxzg5Hu
g+eG6leK7e0e6GRrl8ABeyE3s0vWdPG4qkRX5AluFnqcvGeDJG9Ty8h9Z6z3XLw2oj60JdgqYBch
+BBqXc/Ya2PDUORdhqm39aacRmoJxv9xdh27duPY9osIKIuaSjrpRt/gVBPCUZREMSgxfP1bp0bl
ABv90LPGLesokNx77RXWgZy14DUVw5EXmb3Li0XBOKfajyu+1jj/q+fRr4UDfgbc9hKQyjEe/Fkv
kXlEl24rDta0y2zNk3I7OcF32FIvKNcBOZ7HbPgbvn+9t58+W9SYIFwD+cPA5GcvGI1uyIkln5tq
plD5lMrfsbRfHmw1jhtk3jt8hP/8gf0K38ChETRKyGWxWn4pVWwZScWugWVGEJAATOQbYRMYmBsM
vHpCcsTD2agt98S8/vnK14r553v91ygFM1jQcX8+s4ADOm01kDfPXdZoqYZ7Gv5uuvDby0BDhf+h
mYATzI+fk9mWMTBXYdfJDCwkWOHVhS7e17GtUB3EXvjkQOBneOg88NahJ8Ornfq4jaqRP610F+o4
M86Pgaf08udH8LvXDe3tFScHtxRznR9/G1lgTpn0I2qZQSWvaQahy2wRdVB2oLe0MQPC95fT+3df
NeasVxkIbJYQafjjFQ0rImBkuCKJVnmYeJY1fKXl41qNMJ0jOLRzYGN/uejvbvO/F/2pj8+NClMR
cczZt7HAVGIwbUVQL2QFSx535v5nSzg80WvxhRnnNfPz524+iuxgu3H/N9bYX8Aqm2sDycsBcUSh
3kpnD4AssxNyl/8Wv/3LnWIAAaENoB8goajIf7pTeB74ApN9KF5IXy7nLJs7GF5cYy7g6Cei8SSD
6/4W0fLL5oxuFGUQWjeoIsH7+glQZwHKHY+xWbNBST2dki1d7vKZxbeyiNn/bAV3vRiELlcnDyCv
/5bn/zlY/TKuOlHqapBGlttRJDni8sayrYwsX/+8On7ZmnApqN9h3XPFz38d7ESWG9RyoNfYnT/1
GuMB6CQ1QOwy1HGAVNECxGwX5f+mQ/6VJoFLYzMEdofuNIcN3Y/L5GohqRQBOOZnGn/aEsW/oaCF
cX/mQQxAFZZeI5/T/ivCs8M7uB11Vd05XT2wYc79QQsEVYL2zebnPz+SX5bv9XfhWACsCNISXsCP
v6ukU+zICjereVirtKlMFI6bQHR4t6NcmxedAwWJEYrw58v+sodilnd1oMWSAt8bQ6mfLntlOldX
WnkxsfG9lJTHQAmzv9Kdf3N7gDyuI2dgpqCoXZfXfz4u1BVmxseA67hoOImM07GOqevTxhpP3wIx
xo5NyLZ//vP9/eZLu86DEcqCAwnDvZ9W0AirQUhScN3Q8Stdf16PtFcZRgElORilEoRa0awGGvk3
SvmvTxZ2vejYAFBci++fx8TGgQDVl0DWuqHc7mNG/Ivp1+Uv0M6v2xKKRxT5YNegqvilGoa0z+PG
0bgvQ1c1w7JnZ4TTfQph3c/cAeH98+P89TWCK4aPBRQuWFyDmf/ja0QyZ7WlGYb5PcTLokGEznIc
k7U7D2nOnlluk5uZDPp/7YGvDDUAIf9m8OE7/ekwnfSOpjQHmyvAie3Yqcm1akr7ph+d/st6+HXH
xaWwI10ZS2iBfyY2rtmeDz0Fi2aDw/dnrhz76gYRPw4Aft//P57lVePwL/oIB78fnyWJucWjxriS
FIg8OBdSd3E7JV3HYZIOsPNiu8VvyOxA+PFfXuNv7xJl6HWMArf5nyd7nqRmBvKL1RgZdtJFNt7S
aSpPKYDZv1zq1wWIphB0Pyx6EAxR9v94l73TOSEJQB1o+elJZxD4nao57Kc0NfRb2UWK1t7n5X0m
efGXgfCvLRY+HCjSrl9qBPT/Z05UktrAGV3A3wlJomsEg8cSI6PNwNG/0+H9nsS7PM5xZp750BUw
uwFZJWmIKff8f5ViXH8KLD0AeV89ZX9524yP1jEMU8dpmZCDAxVpEwtJ0788799sO1cLEYj9rs3G
L6HoXQwmKXjZa5Nn03zbJcQcfdL/zfb5d9vOf69y/RX/2c4B3w+7hlUOiFjbCHkuwmXpwkAHV6te
j/D33r/9ebH8qr3H84OfPjBznNuY6KQ/XlEB/SNQ/4DWY8Z0qQHxmaJmIikf5ErDxx3b8A3gmhh+
udSml6Tw652o0v55YnK6KXkKzdyff9JvnwFcDpDVgBYHm+JPvwgGDv14ZXMomGa9K4gSN34s44+G
TmVLEdb8N8D7d6sWZdAVqALBCY4jP14w39ZpXgNgMTaS/mwx026Z9uPhaqX0l/blt5e6Qo5gqWCD
+mUstJbBFhQcMQMZ2DGUUlxAN1jbIbb5+c+P8XcbBCadUBkCFQMC/dM2WExkG9YOcbZbVIqyzemw
fVs521ZYSmdXr1gkFUdzHx2hthhOf772b27zX+EmliaaNZB2f3yi4SqhkPD2aHZYVcKMtkAJSm3x
vEA5c/zzpWCs+5ulCegK1QDqT7RpP8Oa2YIYDDODNF8ipGm+JW6kCCg2GNgi+yVVzzMnuE1sQ0k4
zfG2vULw7oBh05msdcbLsT/G4NK+kLEgnxCVwV7UzFhRw40Aacs+Ysa2CzVxVSM50/uTj/Nub3tR
9tFJb7n+auY008d53tYvhZTO1XOYsekte788+Qh6tKYvdPaVGjd+jVc3qLMPPBO1WbR7gyCZTdUA
0651+pCKLyjr43eSznOBCYGmH+xS7svJBzV8uEbZKtCNs6WAUJWNz32WonSdEyRRIeV94UMNdXB0
vwx7pc8AXKEoRNUJLsYQhfkrZNGFeBBFSY6gk6JLR+GKLC8kfDHWOtHPxQkZnHBNSZFNe+RVoP2Z
VaxCj09lubfws5S88cov4oApigwtUXHvjjAGEedKCwtkTROa1tPkTfc07536AL5s90nOcvuA3M1c
gbIx6QUqTzjutdke8ntkzyIqE+Le/QEYUUxawrbNNaRKXHzLhklnNTaJ4YvMV07uacnjZxDKDOK2
+pK9xLOOq3aDtRJcKLkA+3yJZDk874h9GQ50B5+vFrn076ED4H2dJOvm8SdmeBdc2FM0RbBlzeE3
AsRs58u9DATRHiGW+E1bHiOjHfKq/lslyw5haVDqd03mRrc86hUKQLh+wTXr2MEsC3Aj6ZMHgrSX
/gaubvKhL0uGO+XVeNPlZMqPE8Xn3+CEyj6ofeCfLHSvH8BArJAgDlv/CNOAwZ+meU7SQx/nmAwI
N8A5jmUdumEhB0wJJAII77Mo8/bQqdLAELKPnaw7PiNPFaxaP51WnSKfS3bs/T6FOAfPAKY47Wzj
ITuWm6oElDlSj/cwIYjBeJh2fmPiCMw13EV87NacZzckcwC4QRPKxhoZyVzXdIf9yjnfy4i067Yk
yFAFJnRDUAd8gzUScq00B2qEB7pW9gJdyYAYnC4qP2W2MvmxYND/1AI5SbROYvhiP29Ojv7UV8LR
i/R5PMAwK1P5KWUM/xghzt/YrM8J7CEG9UQTox6RgqzXWkTzcocZevpsbR/BXH2b7D9FgTl/k1hQ
gU/I3xIjGHlrkd/ElLEUXQm6zEMPYsR2DAsNMWJ58gU0tp7iNkW5O3GJClio3qLclmldIj7kOScd
gUdk1K3qKPxsYG+yGfZlK0o/njPD1i+KJfK9y5HTALq7zXy9IltYHX3n4+98KIY7H7keW1HBzV5n
rpwhny+7rKylmauXpSP4XJU343J9xuPZ4VuE2LLYxBPrNPysHbqCGwe74PKEdGA0k1Il8vsyYLoB
Pvi++mZCuOxYk80sl7IUaV7PqL3lUQCWAm7DxbSdrShZW4Gfnx2QYc+SC4gJarwuiv0L4OJ0qy1w
u+cKuRq03efJXrqc2rfzTlRU+2xkHwuHT6WVSG2dL3vn+Dd03P5jnpnCtPuUWpyUPnfw88ebjlpN
KzI1gm7V81rsVh6Sjo/dhfBgXbNOBP5FidSmO6TURnGb5lsUapAxsuiMAoTOh3UemamVggq6sR6+
24c5lgTZmyEKSApmuqPtEikZ1bPkA+jxkdqGB843GL0v/eb31o9y2s89Gxy7raSy800fQdxf8xJJ
iE23un2/KEoE8qDWBciedzCoOBPvtKlLHhH3D+87J17R5GZfY2o5EkY0n9U9+AsJIPUxqDk8Lfg5
9kBTD2AMpvNuuotNWrrTGhCLdIuHD3f6woN6ToA6iGF99NSl/S0LZGcHQ8tBfS3SvZg+dFxI7Ine
G9Ih87qgsHg4FflclZ+Lvlvo5y72a9LXK9tnDwdPWOKW75Mxh51mbfOwkReT5UP1zaNe1C0dvZzJ
KeLMxaTOPcP4s3Yx+NTJkWg6al9LUJ581KhoLMYT/PMX/gneyJGo1zTQ8JXE+25ypJoU2pxZl8Ok
+5bRCntWE/fVGr2ubovdO5ATGSzDYhXbB3gl9uvXcUt48p5kwyJuCU6VtIH/Yse+zyky3bejplf6
zgkdkh+eQJ1N7L1z3GcGaqIKTOt6mWKihnYG8qi+9VVIpIQZ+qq2F9ic9+p2dNaUGOzRgKzueVq7
D3BryyONzyfauofBGp0hzq9z6q4Dcl/k9TblS/pKMUITAOSzbYdExqZ6eCaiWMbuoJIxHXBemZVR
DRuGhJMXPLcobcFFSpZHiullR+qwwNES5jQh6zLfoMPM1f5epFA+HYZIUq8bB2Da9bXvqGXntRhX
/rBO1a6/TX24OkPaFJ/+Q2asz48x1gZoOBE8b+FvEwG0Gb5hdLJ0c7uniN++cDTRXZuwYnrYE7eu
5xmBegqD+mzXt1SRznV1NcGdJ20KoxVmc4nSsBaMy+AzWkttKxj3DDzbeihMlVjvs+B1dc9FWXa1
n7aFgfaTelhE1cgnrYrXaenxUkBMI3Yc69VVmz65sRrceYQvQXJWNF+yy6hcDnV4pKrhqAtw4+pM
XItZRVIhmzBtW9QhZaDq+Fdahr170CA4JnXIJzjPdWb3WR1tG3yiFsIxYkxS7x+Xq+tGG5hAYapF
qpAMlViNCAu40k7Hzak0a4xlLjeILV37qkWA4ITp+NjHESTWEuEeErFO11MyMN4ieAxO8nm8iUdQ
wGHMHLZ4eMdXUL8bta85OaWgMz5WsujSOlEEFuD7nqzvoxCvey0gBkRQR9TZC0sSWEjLuXSYXfWI
nWn7sUgfvXDLB8zybWg2mMDMNXoh5m6krgrfQtOygeXRm6Q/wOICRkZFuQqQz1iCv4+s6D5PORxV
Gl3tnTz7PIg7hItOQ5s6rW5XEkf8nkEE4A9hZ/xxx76HBwdi7dv8yqvjdUjGguLAwhywWaURmEqU
+G8hmdhQHJRDmchm54BVm2GGEV+jO2RQ1DJalugfPS4TxnJrNesapSI1dcVKnR6RnbdXJwq/i7y2
i9S0LVeFnXnWBt7TJt4W2F9Fm19f9bRac+r7KdjPKB2TrMakTwzfOLED+CLISbAntkAP5h46y9Px
GLpgA6ltJa35QKVYo/IYEJWdwOON5fPBLIUVBxN3Ffkc73P0Uc8Q8CdwvDf+EtnZ0roACxvrqh/6
8hAhlZ7UHnqeCfMfmqy3csmHc8TyXt7sSG2jdRxPbHuKIxtFqL9zr9suYjIcCnR0861fnXcn50yy
orAttwmf+rBmbd9NiMyNpwr4bDG5ABVNvFsYJOc0XBDuxENbKZnHh72fUZfVaKfn7gGbcTw+JLbg
41O/AgJ59ApRnochVbOCgIq6Fxj1MXEGT6+89EZw3WjW63DKeuBsdxXe4ykTIce3kaHqPcBA1I1P
qvBpeuDa0JtlIOFbqcFxdOZal0rRy4cxn+b3ArlcS12aCCWKcRg8gKVrp6KmaQ8mahlS8RmrZv2c
Q4QR1YkJurjTYdXbQUVT8b2gW7cc0sKa6SYdVfl937OFwzjOd3dqhqlb2xUjyNsTCtypiXMl+taZ
anqx2Caes8WsUDgCS8M5PfWSPSCsIJ3rZRth7ALf34S3UlTJMyytB1WjPFZvwoTT7bLwBCetlkNg
NziHZzgYcokqdp27q9dY6fEjaM6Nu6+QLnY/6qtn1DyTfayxpRrVcGIkki/6afmH6ml8wl5OA4bd
cnrnxlH0J6wE/sJ0jn90K6DJbBzovKjMduLngx16GILtHUIGD8XqcfkFLslnksS2rDFihthuHCsp
23khaMfgxFY1i8kFtNCORU+8H/IBZVWMwLqVLuq2c3s0vQdAt3xizChwDvdYzzdYk+WJbCAefSy4
6Djm3tMw1AgOYe/2fdhNDYpdWNqqE3NUo8Dr/1kLsx6JqaSukx2899dQ0CncLZkmfQMgeF1vhNv0
5z2tAn4wVINgvKac2vOaYReYBlVtR1POu7gp+jJcxhlv61kxyu/iHTvjwc9JiG+wNJm8AO1QU50Z
BIrc2S2Y5UQzTBGOo5HIeSAVMCAUDuueHtYSqfYflsSO8kNso0LWMF6Twzs7kaJqSFDZUI+DNLAn
kWnFQHAy66eOCFA80PkMfdZMdtNl4yrUd4CwExS4cJNIwnEfhKU3fE7HsZk0j+YPMNP0tO7Knn1I
sLfCdEN0+9tsWPnHaAz2PQ2ZeWd8KR/8pMMnTLgGcaHYOlzd7/iS22TK9+nEFJdvS74ygKA9Hp6E
vc/6iWxlaut0Br/bFoa+M7yo9nO3LtVnytawnPKO7dlzNQ9ZfjA+yb4wEruirQaZ0wu2cWypeY9K
dQ6jiO/yUqk7XqCoqnFQUHBcjY6e9wkN+xmON3H6wO28LmeLwHNsMiVT8l4sYRvPNtND/HYKm57f
jDHq3Tu99+40TG7QIA7s5AZv0n3Jgtn1KSPKyjcTCtP0Ltuy7TsHMXNuZwFNcJ1RsLlQDKlFNZsa
EIC35uC+3PNeQHUewyAxfmQJJSP85HL6NYpc9YrJfVgvADP6pLaDkNH9htSoi+1HytqcZHQ/7UvK
UIqtuThNqbTduVdR/4bsk3W3hUxWe15ozI4ckMx6J+2QX4o9VnnT2SREtxOeDgLGy5zIk3SxvGAI
WwyXTqbpa9oZgeIiXUfQ6Weavo+jgDS1VQG5rckKJBGDX7hiHJIlTUZcHTTUGrJsNBVqrNyHzTIz
IJUG3+igI5YcTBLrZ7BGU9ngzCS3Zjbz0NoyRVBCZnDhGn4e87dkIgxVG1v7DGxo0W8obdfsY+7c
OF2SWcOeiBVzegOhx1A2O3rf9I1bNnqck5KyUx6mRNTzHIb1sCNh0db7hI+pxQ6KzQ31n/sSZ7yX
rTI7iWra0f6bGmbfHbaicDe9hW2bq0XcpQCPkdLq7oRiaq6zDYkn6N/7HAeKGqQ6Rh5Bcyc0eSvF
jZPArapjibghZO9Q9ZDkZHRnhKaUyAOFxTs2E+iy5muasrhNwpDfeoS8RnUEsDp+GtRiwhGgV5If
d4zY36euSnxjBhh1HiMgBd1NMsg1tGDewomEJf3wTTLY4NerUSQ+YVkn8WlHjTKdXQYH2EvWBd/f
Dt5d42rowLJarDBJRg9IOG0o3pE5m5SXp82nUFBi14mhq4BZUn7s2MZNAwp/HO5hp7mvB1mpZHu3
EtSJh4Cfc0DNCgF7By6Fanadjhz4GxodrNGqy+FdFgE7WXBpU/ekLF+6mMmy7nk38bpTG5AWyjsD
0dEoGWkSWN8/9gSp9fUIvfb8mHFfnsdIDHML3Cp+g01cfCh8xbM6cZn8zEk23dAtAQWXTH00XrRF
nQhrxtwW7TCG7HmAcuof/NprgsQYV8tpAEbxER4g6euE1befRGKMOMAYJ38vK9+bOk3tfL9mOJy+
2zXK3sLYOl4O4OEPD1u304COpAD2AwjN/wOVT4a40N0lvLFDEvV3ZMbDqvmu7EWrFNQtxpP4aYM2
lpz5jPy1uxzjgK2Fs3NxKyE9GVsl+0ofQWlLn+lE5gqs42SY66IgbEbT9++7DbYiX4HSaf0SaKyX
xzJDrOXBbFlnD1m2UNFuc7y85NgkvoUdlWoDD7Epv6Ri2d9GM5zNDxq89+pAcdzE2P3pfucgTsSX
j3VyGl0lyFslx+1zSEqr2lXw1BzjzIqraCsLj6vRi7jskDquNc7P9N0U56Fr6bRxdk59xp5CohyW
E6RVZ29JZFq1c7gowRMUEh2+cGgK0tV1rt7CalK81g6vbWOhfASfGdghPp81qYUBoaX1IFee7Q63
mjrRIMsfnIyiuc1GKFZQjW0S9g2j8p920G11MzBhx7ovVQ/YcFr5M8zo2QgDLhTQZzgPA8cZ82V8
WjWkbUegtfPrnI+gmIGPuM4NREwYcfZ8pl/R27hLSdA/1sAS9GnqE2AP1SrU9nmtErMc1RKl+lbm
3Uw+BQQGfq/mfmXNInh2x2ahv1IAw+Nh8DZ7u22sv4SEdeKAkiHv69xyhMxSQIjf0xHg2YFvM0yv
Z7NY2FNIhoF8jbc/bs+zSlw4rlAv7W3ATnHJUEyLA/SF2WvFlMPIjpPlXZVK9+wKHD3CAydqTDfH
r8rzPbuZnBZPzlsWPRcoCrYjiSzGmx5KgfmEmefyKKBNEDW2VvlIAprHQ2ZmeaE9WCqNC6gh73M3
hZOF5x/6hBCL6ZDwYX2fgPm8XIQV4kGLhcm67PJ1P8VkEWfqVNLfTFcOCZqcfFIAu4RC6YQzAtJo
ZqevHmC6B+Q8T0mzrynKecsstFZTEVbW+oS69xRJraIeaZm+IUXP0Q86Gt0bZFCuhzKp3CfUpmJo
ohWtW1uixhcNPI3cB12x/A2MDIfp1I1l9namGcC6vSiGgLwHXwEGVjDO2/b++qqTkB8K4uTH69iD
NzrIIYNmcAtPMpvQwsHEAka7IWJ8r5fQmTcxgeoTtVG5YSHoqTxSmzH7sBemgtZ9CeshDFuxPGyU
oGLqqBnvUdZ4JCb3fbK3rixsXFeAzl9VhySzd6MZJzymIKLlJUID9rHzaF0anSJ6+UH7frvL4AiT
YzVAXT5gy9NZWo/IyPguFMZsJ+9n/QC5WBEwDUCUxmPaF/jgADbrekiGazHdWaNOnVyWA0o50O6S
dELqbQLH7pcVzDJ5m3c9Oy84UV5UkMmdSq7ZZQndFEjCU8XCE6kQQD4oRDnVDngmnIciopP7biP5
Z4CDub6gj8/vg1FFd7bBQGwJ6Vf6D0jy42eGHQsoNgRudz4WvapRcC3vRNoLghkOsfeFVQRLH2Ec
8BX2JkubbKL90lLWRQN0FRPWJ5ZqZQ8lwb0AeHXlnaddmR1imIw/DhKhyY+wKQc+4atNGFAVFhrV
QJwyUiechlc956gsjPfgPTOSYh6zEMtgap+FuOlirbsaqAcWDzotYKCoOWHxW6aIYEH5gEHGJR+8
joChhmQ4A6TeX3BGk7gdPWirh4KHvb8r4gXnjkPdZh6AUPrhblcV2h+4DCf6MsUdT9t8SPwjG8L0
z2BKCGX2HBmqKUUO4gNsx/HYYE7Xk2bUqwj3bkqn93uOCuydmIr1k9j7PH8WabogUXDNt/iOIg72
xrus3w8W6TBYUSztM2CpsvgqxqqLawzNFL/nOrL367JgjrLM1fYh6fpyAAIJNz1kwIeyniEvudUF
4Np2mrh7UGzYt5d5X3t6gIPEDI5A2mlMbhBBc9O5kYu3la+S7fpaC/j0W6s+pqWZ+GVHJ0wOKZz7
X41zO75YRPpUn9MZYFznANC8s1bQ91Ci4kf3U4dQ7apgjrWbcptqC5cyfTaTK92toKN88vhA/U2q
NXtLEXKXvUo1labhGEG7j4Ue5hskGYMDE6J0Is00Jw743D5XCJbEnr+iXsKtYEcRsOCHboRUZwaY
mJzlQlJyL3qQEO6vUOKnYkgLB4+IAmXJrpcktF5Gs23tnu/+QMiQ/pNu60LqmFRyqZnbTX80FtO0
NmTp/A6QTkXO6+jnz7HEOONBp9P8tVij4XEVewrdHiiuSbMmHqrOMXZWN2VfmScM4qHTKjteXTys
w5LXMe8xTIpTeGq18Lcoq/cOU7TxDETZ7Xe0L5YXMWFq9nnJtm1odLwqbPTF5FuBLsCj/0MDXu/B
FfltUmE9nbsded93fdC5BuwIWeHFw49bvC6cz32NIsZwDHgC4NQFDV7VjHxPezzF0gPMLsYHm9tM
PlV2Vd8RHZ5pyKGiGLvp1JH5vGJOqM+IKsUN4dxf8Gh4HPIzCCilb9Sc92dPWKbaCvZW1xESY7cY
+eToB3pZ3cNDB3HyU18N8EKojPmeZug42lQuiHwtwlaEqwZFPUGG4x7NIGbXaDgeMpygGmkXBUZU
QL+xqW5tR1VyvpK/oN3U5da/wcgVhmUYmrMvETp2uHRMJcF0dy3m0NAinh965HTONY/78AnjX4wI
kRqasxoGpKhUwCtFzXp1oLxVBVzlz4seh/cFrbBzTEPoviyTYtMBPTf+2ILgC99bKPNCrTeg58dh
ouxrKKb5W9YbFNt2jHvU6TJ/ymD3aB4MXFO246JTckA5SfjR9EauT/lu9TlGfReAPopc1ZyjYzoC
e8/1CfdSJoC+Jv+S7mBMPxv03+a0O0veVWL1cBvaTRWfYN1t9GWEI/xSjxF3byimLsNhTYIC47pn
3sKsJKBlAZq0Rkg2i7EPhmWJ/YfUO4NhYiUdmlMqIApwyBV3TShd9LxxV37aDI8H2Gdfvw8JHYho
HQjWmIEHG4+wI0+qD9EceIxJxiK+yJjB/VkRBWEnn6LitNNl6Fv8k8NLZ4iJXyqJgJHaJotYjtVs
0gVuQqUHwrOlGCOM0uXFEeOybADMH0EgYUHUCnWumJY3GD/BFhH5YW4+Ut1nUTt2qvP3DL6bjyH1
4OJgc4q+y6UUdwKk7+0kogGJcWPhisOALeUKRU5GgLOCZc4rSK0aPdtkgDlZCghLbyu9G3OqySXV
sRoOiAKS+h6tZ7eBHIUcwzadirHFNM/pm2qkGD8naE0xq6bJrg6II6gAIHcEwByM5T7NaTpi6kvl
qg9cJgadypboqZa7dh/hvbDg3HOpOIH52QVsr1PWn6u+G5abDPNNPIf4+sEK7bq26FB6XXIQcPsm
LS3wsUUxWBYBR4EFAUzFZAZztaRQcMbglatHxStkqOGAApMkDVj0REL8cxBm0w9m7DGPBLeE0xqN
if6I+nnwNRp1UdRxiZKslaCkPsseQbe3gy3RBZElR4IDHLfTI3Q409wGWdrhLs+Nng5VxygAlNx1
t1VFRn9HEPx4pxYbQN5dE4zwMsch3186s6kzjqnorUqm6FueeIRS8CtJFUiOmhADLuIR3xthbmz+
Ndg6LF26HNk+SvnRSYEifh/z6GFZuwk8eCchts2SOQa+Svwy11RxvI4SMTIX+IVgspDZXGQ1aJv8
ZewzER/XjWGWhfJmu8Uo2/LTEmcY24W4w193C3g4FwceL2kKn626DrMUMyacfn/uMIxaGjF1G/4P
tmMWnwZ4IfqpHPojamZbAMNHvl2NPsteKj/mZYMx22iuzh3heR9B7m87KIPoWXAoMS49TKHeGcwn
b2xYvWoUZvUdSqbNiqPXkpBaoJko0FbH+u0EXOWdDD7AQ81eKQo7LcTasn6BBxE05IO5IRhQvxiU
TdlbdIOLfpOlzpTfgLtz0ATKHsObCYCQ+z+OzmM7UhwKw0/EOeSwBSrbLufQG0673Q2IIBCI9PTz
1WwnOJRBuvePaT0XFhgPakSm3nyW35VWQ4fLdrAZ3R0zO2WNIDpuWPHFnxxrGdYUKSdnNax5tv7z
jY3/cGIJekGpUTOvO8PmxIh/TFajPor2ZVh4Aedps9rHuu6qF5H35a9cwyOT2CJzBAtWNG34Olvx
F07DgmDY4OJKjvMlHPaUco12ClaAEIJ5fKTYJth8gj2jMbq0q6IMLyj6FYVU46EpmmTXfbMpMAps
YVD/kfBmU7yUoFA7q7Gm7bJWlbNbKXefMLzYfeqhe+9O7Bp62NU5DoOU/kH/bLs39cFUcJYnyC9W
bjivWGDKO681k5oWU3WVK8kQYGN0y8Wy42jrazQHx0lLzutQ+e0jap7efTJt/k6//G6rt6PmLA/j
wZwK/0WEnR3sSLGBwl7IbCke4D0462CWAeHswbUjjL4krcU5MBdvq1+3wCyNNYO81c47zBFXfzOK
XL37M8f+R+2WNSvo7c7nfnfWREfj8IraP6t2t0ysIuVj7j76WQf6vmxNW5xAWWD9m/9/lc0Ma5c/
MLPOU146iA2WbhMfeAmLPq6aBdtd1OWC0N2yFA4W7K07LQsjz01tXYWJ3WcEvAzEr3y6QBk8WYhD
mmSh5KPdW43LVRXwL3/3s+fNoOqh+erLpfwxV3SnMaIT81sOgV9cMtXTLQd55497a+2611mtzd+w
q9W2I9ZJzHedbnREn1nYExTqFOTybppo4LNlDfm/xhjCIiE8miRH/IzmMzsQEvQRvDvns2fJmuwQ
JZbwrJH7e+BIp9g46+YdmXD5H4006nVETD/zCwjLT0O3B4ZUrmvYqYrafP7VBYN8oac+QqS0DXm9
p5zaRldQlH7aSNLoiRDpe6KJTEuhH9j6aKQwz92K8m6oA3uJRUXYVurkA+B9DzR5tyEEQFm0Lt4/
dLfk/JK23r/R36ZIJlHh+tL4nWXF3D0OzHVFnuLd1nEkpsE2+rSTAg9n970agPiHfjGCXUek5fxL
T63pJpNQ2ryHfrf6nduS3bazjay+hkNrLyBVNbdYNuhtevJnw/dTpda5P4vFYGRQlXLv/czR646s
q7FIt4XqjB3HW2fGRejRPNND1+xk2KktHQskbjd8dr1rw8Hy99M6WS6WqL5bd60hfB+eb63fjQl5
IBCB5jOvZhSAT1kZRBzYuvMvGXPCS+a4CL6cCNnqBE6D5yTr/XkfRSq4MobILwgvRz2EQyWOo2kv
81H2fGmiMerqwXLlRIhZ33VXo62Cf/5WMyVAuIbtHh7evSpG3y/IAunFWGQQ2JAETlJo3y1BGHsF
AohT5oIwGTmZ1n8rp9jWWKAOgR2du6VKmTKRvgwbFEjXDGSG9H07mUTGEuflmbkIITxMVqYY3Q0z
qNkh/t5Rbst9TW/OyCRaQ9bsWq/JUYBB5z/3mI68ZJyd4SdbOcYugpB/O82s2prS7rZJssoKzWCd
5eVVD0ujXssKvd+dQfPe601UusWhu25HH1R5+GKdHb6hahvnYayzpUlRzWTezmByvdskPGpizcZ2
Vw7Lgg9kKCMvLsD39R3xUOql8Dw6xHiSOYLW0eP4o4a3e5CbTz0p+ou1jqd5bX75jfaqM/eZ9z1n
unxYSc95jYbeJ2589dC7I5eo3oj0n7LENUFcUTKZ4SMYvzveFz4XT9ypIiKsT/vTz1a6QPLE8+Tb
sbaL6n41RYlKCi4fYEMNyCHCvg7PDOlOkRYWDEi6+nnzOk+UYO9JiFDmVRQTJw+7pPpp10VcG5UZ
PJItp30yZnW1t0YKWCAQQWI/1pYc/RiDF/sww/z6IOdtVn88uS1XbTtTeGC4z6zdmI1ThIbRiH5t
XeWxEJL1D6qEqsj6EzhoBXfV5MjDrRoDn1rjFIx+c0S7DEfRPFyEky8j7AE5d8nkl861Mzz9m2t3
XqmIceSys0dLfuRiq9AfDQR8HtvIXPJzV+kBxrNvoger076brFkItUwcWG0f82hs39i9Gyjppcyv
HAJ9kBZofL+7NRBfzpQDxt/AsQ+36YtXkUknSHIwI35ngnt4GKsq3GchIW67YDPzt9osJHGRI5Ij
1EN1RmxWJzlQ82Xon6E+ojibKQtGSTo4gE8DqlbGh7D4rHVZD7sqjLrXrMw4FFAMeI+IYxFykRK3
PDUDrdIcFbloYq16d7jXjZF/AbBStGuWpSRZNOo4Zv28Gs6Ouy1rssiSWEcS85a/oHoYOMns3+pE
CwjuHcFopMdavR+p2y4SmM+VrnEy2ex0BcnpRvOwRZXzqXFY2OcptOYzS5vNncatMh1sd3O2pwrw
67cI18VIOh2wVbBm5v6+1FPwvhEZLR6WcrNzNti6/fJWI9C7xecj4YwtN7aScpDmLliDEeCnqIU+
Co3pFiWFk5/AokW7by1fXHwH5TGceM2VWq8rKP+21fZvY3Ej45DXdc6vE/X2vQBkNnhKZ9WlWxE6
fJ/Vtj/Xwan9A7r++WizBNzWfdU/hrNhF7vB83gyQ0RYX2TFAYvOudMiHa+L51IFeZ70Wnt/Gj9A
cdRQyfdmNa31UlbGZKCS84n2mSPqZJM+YPTYG83ofQXTWP8pS2t6JyHD9xNf8vEypxkbCJaIqFLz
gu3fhNREH2y/N9jaWu3c1WgGP0tUfP1+hsYJUHfcaGdIOY2dkdLsDoE3U1vZut2aIM7KGYvbrr6M
WTC3iRps8Ub/k7UmM1kyxmFrbpQ/VT/TU4M2Cu4kC+p3FDyuRI1g8UHZpe9BGbNHPJbemM8xeTfz
78kUnDYGcoC7zERhuZ/XOZxjsNr8K6u0iYrW8Cyippy6WWNDwLwzPJIp1eUlbn8w0uazQciINGu0
auqFXEnezHBL1TkCkA6c8tZggxqK/Im2WA9xeWkAVAyqDZG0uH5LyLV27GOhLbM99pa3XH0oDZGM
iH2CmOSURcTEzCh1CxMJpjj3VkgXikua6DGoMuMZuRSijHwYxds0wdG18cTWeiYsoWrRV80loufR
ZN4tGBUhjozOPZBl7a7pqIKo5wvmyOnQP8gtloiIx7hQWbcH/FcQhtFauOwSUz79ikig+iPcLPiL
Hii4OIr4rZM1M9ej0yn9KA0jXYy73Fls+xDwGbwGUWm7O0Rw+qTJyhkfBvDOP3NvFOYDYgxvOg9y
qfW1sLrwCb5Ttkk3KftRzASQnSdpNb9aRN9IrlyTprjGmPUDlYX+HFfaKe8QmYw9pe+N8Q5DWKA7
Rqie2J3PTWHPTf0kOyP4nonOjf4gNnTGvUB17sJnzuIewTzgY6fd6EdOIbCSg7Jsp3CV0v1hV5IY
r2l0jSMVjGJDv7pu7dkbs2U5NIPVNKlCXejeQYZkjzqE/98vqu2A4Z08M/fLICD3jb6v6C1wSuAg
ttYXE/1rvWex8PdqLcxlfysjwSGydeGEYk1DLFaQbu1uCZGCPE+9Xr7yQU5X7Yd5t9eZ7iEIfNVn
mAlN2PTKc12QgMlwFOmBtnfJZ6R/sTlEkrT/mtPnfW7dSn2T6849tza9MNINWVt174Rr2z97TTkv
sdkxLCDcnyor1tWiU79nyY0pvymt2B9htIn/Rnex7zIrgInpvPohD2+tnojizD11KTY+CD2ul7yd
OOpJhkAapmST/5QYpH2GbuCZC8+Fs2vnlrMQAraz0R33XOGkv9crsdte/z3bIZ6jTM7KTXyM64A+
4aQLbo2+6t+s0QbWYVGFXZxvXgOk5P3YHGiok9Uxo+X6Oadzt7pTbqlbZmoxX9C4dO8rKeqXtc4d
C8Cq5Fgze1yRUFLrvFip68yhtaOwJnDvQz2b7WG09NweO1maa9qOTMIgTQDBsUUREhc2/rlj7yHj
xmPsVAizpFV9sxS5mIuUNQ87q0T7ghS/oF8VpWVx8WoDTqgICsGTEDrLfdOS4rZDiNbuzNKXknU3
7PhR6kV9uVgY9303NfIU2R2sMk8EfPjMX2N4GrocIaaq3e4+6rgt4txYCz9GOKqyazhZpJI02epG
j0VEz82u0hQT3AcTu1BCe0fknMY6b1rGDb+e0mLx2UYrxEt30M1SHthg9ZOnXfRpuYvnOray0FYn
jq1hZFWT8m8YAGwhuh9HDvItCtvEQ82U7T3KjNCd1Ka0Thp0gtoHKvTiieKvV1XW1U8QwJPt6Ebj
5Q36QX8awOwOpyELX4wKM1/3EqkZBXSdIMmqsqb6zS6Ludg3lWNahCxyue6MovMgpvtp5qZpcxrh
fdGF7xvKCQbyyC9AP8SCtH9GN8A+IRHmlshzgcwyDf9fhGaVrlPWeMnsrdOVtIdu2WFQL1WybXqF
IJjGtr5vIY8wP0a2kGm1UQcbb3zuC+91tS4p5CtajNHwjcPEqTbtB5pyin2xuTeNwTJnD+4ydaDT
RldkcW/O0wcZ1+pplmpkbaTatEw6pPcelCVGmdhrqnJJnEo322nmaQbMbdbs0+NbPjpOML40AyEz
u5YPAsYwmBAaqzpQ3dkBKbkHydIEirq3pAWbq+Oq5q0S+7DoAnL813LBgoP6USX5YpoivVn5oU05
Nb8DTAPOzu/GuSLJ2Ras43qhMCeU1MzGpSsRz0YuhwIiwz5jxZ4QRfVocDSxM414MaYyUCedeeZd
a+sQaM3CyjigewQ78KTjX8wAExbehlk809M+wLAF7XBZqingpQal+q4yU/p7AGj+XVZxqSaAE+PL
yNyRxc4YlbdwIi/clYvnVNfA6/TL3Drm8iGcIrdPI02T0Xc7+cupHhxlQNZnhfmzwpSph1YRiJWi
fnfJvLeqejxk9lIdbMT64q8V9rP/z+zMRcYIA0hHFfZg0RQe9uYjnQgAdd02eC+bcprm3WdNVsCx
pbo96tvtkenWBujdUOGBn9JZjzgh9Ll2mtw/+k5tI7INtmZngYgtO3y6TQ33RDrjKcfmtPD7KNj2
DNDuM89bzhYDZf2/NnfNHxIHER+R0utfMzxMQO1rjoNRADVFBz0DayeaLJoRmrbWyMhN4X6Anllq
1wWdXKBhJ+8nGjvsJMgmUU9bCKK/xq4zf2VKRf69qqdNf8xcdJ9cI1uUuj6hdQlqjryD1Gn8b5wx
wLRq9lT5MLGx5jth9fWaUPVthPxZqvnodtBFKKKKyk/bvgf3aIfOfFEFHOeBHwYlJAtL91EjCR5S
0Fx72NnUMYkdi0D9d8CuKP4Zftb+VC0KjoMYAmdMJRXBz14J2ybUxv7vAJt4I1Rzsb6bPNZUBJdU
NydRtG1Xgcx3PfN29917uQSIuOJ5ktMvYJJ+PLgQ5AsLqjvSPOgH6/hW69wWz2PnEaqvPR9tvbtF
ze+sca07R81ARFSV4VJrQqLhs3wGTbZW01ovSBDrLRFbrZ/HoMXowd05n1t3aknnNxokkjCGvKuK
jEcRO7rm7FF69B8Lv16Qsht5eD84cgxvD8wI02P6m6iS3FFR8dmINRcxIyR1DLA3FjlDJX8NMqHy
S4mkUJ3GKejRsg8+C0EWtsyhtGUpxuSuWefUcHGoxKG21MrE4jBb8EPYjwvs0niYSnN55eVS01GI
UZiHnIvvCFOGkGrsR/uejFNr/Z6gD7IdHzJCUZeMarROWnd3UUXASWoF7EOnBauhi+KHEtt4kYuN
WkxY2/Z7dOkcvNp0XGWHCZbOveuWJtzXAqP43iYn9WfGr34P1IQYewEB2nnixvTw8ZqQxsH8/1Es
pgKsWep/oxlub5VCyhpbSpcvLrlXc2rWg7oaq7vKQ+vXwH+tMTdE8Xo5GJ2z8aLT3o1eIKWDXi5J
RWBf+90GQw8GafXZP0CWCnOJ3U/Vvh9wjCRVyUPGhFPln0VtQqIxs85R0rQbeIsIwJ2TXCJYOc8r
OJFuBlDaxRImNEMHLs9eKJr6KOCynEdlzNsVkwXusnn010vNjs6VTGc4t/ZgFmO84bJmWnMbzJQl
aKL/sEyYPHDbcSCEvW0+I4xY6tTidg7up061/WmlsBJrGZls1o79arkyk4oqFiW4MYs1bkSwX0KO
0XBFjk7R35puSnhbYKfVmE+voWBkPltVwaLkzEZ26bgvT6bj649uyODkHGpHmj0rNgK0MeSk2GeG
bX7MihEtbkSvXzxceY9Y4cFP2imrv4xxyl5NIGRwuHWsZNL3Kv8B22ObqkaSSN5MZoI/pgO6CnTH
JA/lWq+P/bZOPPQV5phDaLamn1bcTU/ALh7wtsa+ewjDzHtbHdEab5FwMsbhJgg/pOy2T8nciMpi
K5m6Jm8ht8NsSVc2JhNpobKa4aHmQa13QY4Fkr1s9su7nBwIOCN+JkAJ+knPoCSeuXd1aOq32muC
/GTWY377+zQFlpFicRhgmewgRW5Rbn4flC+AkVl5bM2q+MIeYy7gcK2CP/SwLO05I9r22jam90B5
Tol+lKDC16ZqjU/+NO2aIJNr3uSN002kkwd/J1qR/0llMt5rp3O8dNxCVf/odhTe7QS1Zwlp3Jlv
yqaF74y2eWtf4N+9nJNnDMFuBDFVP4o3E6Yu83vGX1FYDGqVaSfEkk0IslZDCDieqrpkweQsz0hv
nbNWZDUSIIey4Ni2ndEf7QEgnuk11O4eFKFEMT6jGIJKFRGMtHK/R9OpuWdIzSLarZjHR4KQcHkK
bOmvQ2maf5whX89DblWAmjXcORLBbXnE+ts9IVfLJbAGETNPbuH2b6W0jXfd1MpJNHPH1RpMIzt2
g2Hco/HMxje7xXeXElM6HaNhBcQ2mkk8MyU6PX++fLJjDN7mJexlgCw34gmKbdAnIgO8xTwGjQ7k
wSnztT+4az8tu1xo5KFhN3riMaKatPxyZKSiK8DAMt0rxXCZdot/iAzyPEZt/3I3Yb9A65gDM/ew
eociM+3yOGBskDeyy/5Hq0YGhtqJ8Ql4rCqOiBrLa7VuU/EI+BAWcbn5819S/jmeCtzqixET11fq
vVtagQSna8stGbKAG7ptcYclnVu6wWFdAJqOXuMF3a5eHffQjFSj74ucQo0vm+DIgrAsoeCcBdox
8C2ggFSvIS5vFA6siOk6y6I61Z3u/3J056+bMxrTzqoFVFXnDPhkBGXM/wym8Auy+XW+yICtN3HL
OSh22tqc3Wx3XpX2TSjC/WZVJW6KBcS+rvhcqUzhBva8tZmgeRsLo6uVWc4Jp3r5gYYkrDBZhnCF
DEBZ/2qsRvuNZwP6pwMYpUF61Z2DUUTh8yyllJc67y1rH4w0Gh7mAa/2O1Hd8wgVBoYNdy9LnyHe
cxmU6xV5UONGPOroQf/koOcLK3tboS/HtAw8bhuIE/EYIMntLZsfRS1huaeeoPNQXk9RDlZm4tNi
HNWfEIv1L4dLwOIBY6FGhCzyvdcTintTCASv0BDFw4Ipp4jbunflIfQ6xLeTvzlQ32Hn3llM5v/s
Nlit/RbCL8Q9UTF/Btb74gQ5V/21Sw9VYj5N0zeHSLegsWcM3WOTk79LqwxCfC4cOjEeN1vF64Yh
Nq3ZC3HyeG0GsexGwS9sshTjyLIJLZikRn4HAZ5pBd4aJIKB75LlY0gnmnLVH0YBNGRydr2IlItW
ticHpcRzSyU9L2W9LB44ZSX/TdoMv1yN5YFsJEhdO1947yPD5WbshqELD2o1kbTmfrt8Q2uL/oh4
zn/Af16u121EenJkmYdgJHF+07goR/MH3xngGD6F/NyYeEkQQlp1nSyFs1g7DKyYMoPRDy8W6Fu9
r7cIqyEJBGj8XCu0/3abFXxo1ekHeFog8jZsp7eR97jhLfebC2YYxG6txiUlGgfOwlyr8joPjmvu
1yF3OUpyhdK+QNx9NjxunJS6MHUlH7z7DkvL/bd2fXXZVvwA0GWuhNHD9PiPZjfn1WEvhS2l98jY
l8FI+1Y1gTLaTrs16aRJ/0avmCO+4Qdkt0UysT3yVqs/KB7J/h9amKhjZXX+kQGAIIVWGriRjKFF
h0hqpEiL3rG9r4g1Sqci91o7cduoWI/OuNnTaa6r9tx6ZlkkudEG7hHuWzZJTuQg8RHS3IZPj04M
64ScHN6ddIMG8RKCuQEpCA9+PAftcseWV0ZnixVpuJ+QID/JxW18kgiakvs8ZLbdhSbRfLEQ03rv
zDcIxhJzFKTz4Lp8ESNoq1/lho/lADDOYx5WlqGeSSVyZeJmIroUhnED3DJfXD0KFf+aiEhM/vcy
uJhFmP9iE4g2wk+z2j+R1tbWl64GzX62yt4oT+2myi3NUPQjcG1bC4gIm0sgRFc9qmoWVgxMI381
UQTt5LYtLOJsUUG4G3NrKtIKt/kDJlDsiqyVLmZtf17u8FjCvQcMHnbc2Y1GkqoDAiqHqnGX1LaW
yuPSpK006QY93dnZUP7Y4ejKr6BYrN8LvFArUrPps3aH96h4CIG36sMs1whVH+0HUTJyUF8RYzj2
H96nJrs0hbQfOCcLDmfpzeOd5EDA0Fjz+1l3NdCac678vBQnD07wOhfj9DtAjfRjsks+j2Qsurtl
E8NnOJT5tCvcsZ2fWwTfaYHtFtd+T+1iG+ogOtOWmR9N2cywnrkqdqWdyTwNUFTneydzw+YE5tr2
FG1HnL78/Gph3JqrNx0N5nitq1JcAp6dFd6qB2vIJjovDhoQmMiouqoTC0U9njzi4N+t+SZ8RIke
vbUhPt7Yn4P+Vz4V7o2DFrSOSZ8evCSCRS5j16vy37KFkkE9AfZJmQZ0RcqlsrxI4fN+lQI7Zmxw
rqlTJrLp02NefcytWjI9uPb841lqfl0EzRsMmdrZR1i0fglVDk2KeMw4mu1Q/Q7VyEJeOe0Yw2bZ
JKgjXXbSAhJ72mduWciU9mbzE8WT/G14YrjwRPTciIUInpuuNLOLTe3BhViTxTnlIVnce5SzWCKJ
CdLPBCJ3W4pxD0NKR55IdmF7QnITNBD+8QrxMMTK9rXDHiS9L0i5qDhaPPZcgVXQvAMjDdNdjjyv
3vs0jU574hHafwzunkNNQWSb3FI2mfO4HUL3qNiAsNENvcQSYi+5nQhxU6vJUljNHQF007yvotGB
wW1r+dTAQgINWSJE1r9k3nbfCkZo5hntO6e2tyPJ1GJX2X71ACp2c2DZ+wLkmr0YDgJxXNb0SYXd
l9rOalxxea62cZpnBpTdPEJPxSb4CIqCVRYETUyzZNsiKUldxukmCLdtbhvCpIcAOVWGDQx9prjS
KguX5YhFEUUzT1SlNVR07knl3rhra3JfYlLn1K95HurXbGjX5lyv7Xodqkw/MAdDVjquvSKbHNz+
LkM3isXayAaGcMfQVxunv42vypsuQyuj7R33//YQmGNXsPrbKKcZZhWA2xZiJOeVeF4CgpD2hr+R
CcynEgZEvHAKnUXIbX/wxqae9wZUI5ctQjqxI8eguVL6y0vL1ec+syu77THrSDUhhKtvP1WdBZfN
4riPGWyb994Rzf1E/LJM8zob92xhIUY2QJ4Tgy4KpkpKcvSpLwv3HmO4z4IrfWjrIOi3n066qCa6
zevTscyyBwJNxvwOqNArRKIaM+LX6qd3o8q9c4fJm08VCu2w1Ks77QZEhDqWwKUA82VgNz/2TL3A
RQsMb1NslO4iP2oiVv40vYN6zBitxcbTTuD9PLneErfSkcGekY7hRxAiUMXEE/bQZdWKLhGC3sp3
zZSZF2n5N6sQRj+BoN5wkCHcVI9JtSA7xwNnu6C0I2GDseqW1UuDGwwDMONm+OfwqW9xjxJpfDBW
tCLXrgr8727sHDT6DAhqt7kU/X1ww3XheaF5b4M65/CNi0Uq7GGLb6CH8MR29iv4mDY25mk09l3P
RJiOZs8J3qLpTEy8/XkSIV/EPszdmCxlOD2Al0e8WD1z3V5V+FSTqLUW54KcinZxwIEeyWEp1E/m
6zF/QzlaDHuP5yhLRtmTLhTCbmHur7TCeYuBsHjUmd09IyOa8MOyC4YJWR3RH3fWYXUKZDH9NMta
3Otw8gn16RrvajieZ/+uyEFCHV2gVIk72A2d3oZ2loKiwnioptWfSQyYby6yNfeffJMiAC51owMI
tfUwPDUV7nm+WYttLPSXctiFZe8+ZzcrLBO36TY7dlgXd/KANAMHUyHNJ8QVSOMmM5cPN9/RaWmQ
egCtNCAcjSqwN/VR2Q+s3m1QHhib8DU4/vrid0Sk/lpzHGDTFIXN4yrdoj0VWaHav7MB6h9joYDc
l/DUwxF9bnCPnn2EGettvA0RsBowUBbx5jdIB59g/xlslK3J/fEJ5PlQAe6R2Fm99RUs3H1SWi3f
JSzol59tnfPgVGIjzIYNGHCmaxumgKD+Z+X5+teEw8nicdPDS8UPdENFYH/TqsCdyC5Wmp+DDDLb
iSloCXk1Bb/tBGXWNRFE6Sg9RPvMSdC3xB4ngsgMGAmQjJ2V0xxUINod9ziHzHO++VYpD5wZqjhz
lNx64RAx+zsbHSG3puls32iKaKujgTkMz1UFBJm4rloufcP9tavsKu8Jp7Kl8+LXfaHOYZvp3xLm
Ay8UgSrvN0drSZRCuTxwIjJvBSWX814VDbCzGtjWSdtAZ7FDbVU0vwqj48zVplDRSQyz9VSsBC8e
Ld6bPM7XanowdLTqJCJ6gSXDG5j8h17pKWGvxzoKJzBj3bTIH0brL9u/VkHmYNxElTfunJaiKiK9
c3xh/CYZ8Jft53cjoq+vAEIDUqAsSCB3x6CI0pyslDIRlVgeJaUBH0azbsPr6PCE8JTyxqMK7Rr9
xgIv9EfgI03HAruNbwYxPR9APTfvfl/Ixyyv+G2gSfUdyRw9FTr0lHVx1I7eCwV5ZBDMpdi4FVju
0UNiPAiTSJjhNbJGhQF8Qe07wRuUcrhzAydEqWHl46OTBb7aW2RUfNBG6f/m43a8o5ttJgv7gG91
b6pq8Y9IbMXZon5UJs7gWYBmgAMEQ42ofZONnnkIcNbe8D6qF9bhSYZ82dX31/DSy3W+k3neD+e5
zAIYtJCYmAQQKQQaAXnAAss/ASKCo5d7fAC4hCaKp8oEC4jGxVWZ25wywRLdUaw2b9s65ZmbVkOB
QFerHAkAUCoja0dyMloB8tKs3YIf6IDaovd3BlY+hgJQPjPFYGk38da6mMkdaZtP/ZDhxOaIlDu8
r4WRaI1GISmHbbPxEYVCHefZ53wRtczFn4bdaiRzh87ZeFrn7qtYt0ge0fa5fmyOff5a+lP+NmGC
h7v0otGjUaBVv4Gq+LzCohq+hto0YYcwlQQxPiJ1By0PKzCqlSAu21mK8IC3sP9TaZKqCfMI1yzW
ZYvvI8Mpuu61nOanjZLZLDZbFLtknjTVC6kym3Ugph1DWubzZzjX2WTPNeeaeUs4Jn2uRpdkeOcQ
d3B3LuuACIKWaX44sLWLl3XgeE9yNGwjXwAoeRdg5Z/3dUvoShyWhMGlThFlL7oxhXW1ZOOfUAPo
MiFnJ98TwlzVx7UtxvKC6I4LbUDJap4jcm1lDHM24s+IyA9ElOQfYCOVurMIWLOSUE3ydZjd6NXC
RO3uFS/OzfQujYPuyj4/8HjeTnltKE5p3VV7WF2Nemixg4/Bb5AZDouBgGlyeScjbbuHudfoNerS
bsLDJAftpzOW0v2NrsXngv30hlC6QKEYHM1uv4xz+GwoieijdNuxTiO0+l8ryV1BWqMVfkaJDtuU
4ThGik6Bo4p1Z3sNgSgFGuZFKTw9BkxJhMgUWxbjV8mitngoCLEXLeSy3cSERW/1Ih6JY/uZuFPf
FrmRNYAAye6vM9/rwdrwT+wIzzByvm89HFcsU8YFiNbxkwUX+ow0t/JOGQZVndZtAWDKyTFHMe61
/8/gPiwfG2EDfPawU7EF15hd5lW35l6Tqx7d8nEc9+8QuOFD2I9qho4nPQfNnBg6K8a9HJhJmUX6
iT/eVENmtPI7ogj4s0PQE5wD5z/OzqNJbpxZ13/li7MexgUB2hPn3kX5ai+1Wm7DGJmm956//jyc
u1GxK6qiRzE7TQgFAkgkMl/jReKgu2J0SZulzO7U0E4Wp82U36F32Z+54WN924L45LUb6u4PvdL0
Z8QBeP3WeU+dIwXZW0Fc/OWW9STXKXIy7c3k+bq/p4jt/i6sogiOuhI+2ucU4bV1r9pi2pbYDw13
iE6ocENCRR6c5l31Zao8I1hVmpNDYNYCHQCLY5Kzx2AwuqNupQ3Hx03SYadySASbwqe6v7VMVD3Q
28N5l+6/p9nPKDVAvrB80Le7idIiRT1zMI46JeCCRoyB8JqJluJNi+W3uUZvDJ2DYagHHP2E4RBC
ACx+iMohMuhHt9S5A2DCt8qB2I4eLEd0E9ExQrhPasPfKKx4L8rSsvAAm0z+oFmEMCfpWY8MZyvl
dqT2pq8tp65z+lwm5OG4i9GbC+DJcJeLDrsps5tlqAEOk/DZ4L2zFRrA2asBvSu/sU1ys3WUcvVv
8fqyZxW/AJ4m58rl0Y/+SPtCssUq5bg1ThtjtPXomyitegC0ViCI4gdT+qRc/CD3A1kwO5y6QPoR
jc6cWuVkUEuICQtftQTM+QF4bI2eZGpTUMSFJAOHnUnLg2tsCxa91/nUj0lFa+JIYoJ1Oq+pIb4B
tCNmy+guRnrUTAIHXq+DcAKkbNp/U1pykxMspunWTtoMrkg6Jc4D1Nkme6AAbX2zS1pynzRUYJzt
SN2OATVgXQhbTAXUKJVE096CoUqtrA398ocL7PEmhbw13gFzE9Ne9fCG951TVd0j/VTvsc2t+IfI
mjr8CAgc3CJ7cKRECdOYV0SpsDMRbWfa3xUl/+gGxlwYberUJ6OIWcAcgqcEClbWeaPdBNITn+MR
785D3A7RJ5E3SBx0ed5DI4h9eEKOEya3fJjuya3zPNxy/eTpj6gm59nWWjiV+9YMx3vw5KiPj3pl
fQ1i4IUD55tj61d1AATW9ofHbEZXUoFyPgrkqaD7ShXtSqr9PS0XGggfM98CfAGPIG7vYlcN9k5o
abafBC8gOLqiRJKC1bjV9aIr1+ihuda2i4zO2XVoqYLXNxHsh3YRtdmxV071DfXPghaFon91yAaU
Ibd9zcPmECEKsR0jt8kfXbPJvprhFH9xkAzkDaR746dxiqL8Tg7A6bakNY7c+hL88sYfJt/bNM4I
CjNAkImz4YPVorKs0yniIUh/f3AkMMIUt+oA+aDpdkBAqN3nrh8ba75f3MHt9Qc2a15lHxMt6rUX
4MV48LoRTm13NoaY3hb0ceDSMxM8kvS+z5IDb7i4uq+1sn4Sgyq6bdf0XQhKIQrMrY785dcYZFa4
s2u3afc0V4IbdOt4cA2FBOVBkyTlIpy0qNu2blncKZUXBjoy9pTsa2+QnGITFC/vDi1t/27cAfRV
YaIBCAXddfYTcMZgxXtC8p6c9FQh/hg3+ZeBOwm4h6416QqCUEb3jJr8AMvKiFJkL+y2WAFpVcMT
+aAs1mhCUsh14ty8kREA72NX5X14LFgLygRAX4s7kKB9v51AMd3HTuebj30Tu/F9P4QDzei4HvbA
R8NfvabZAsuuiEXT5SSPVM8Qe5JWNh/wWjNfs6Arhwd6v3a1q2evzptBgwlI86CHBE5rrfG3OnKf
CGHVhvis5WZLJWSyGq5/e6TYg25OBG3UCh3YCmY6c9Q0LIqcJhPoBU50I6m8SV9/rAvX79Eps2xz
WyD0TUhoyLp2ekHNCMUihPkmpfW/QGuYr3Fewb920gjascrz8R7eW/CLLKRIZ9p7s3H7AfzfHMs3
PH0GurLB4H/Mq4j6LuANKoKiEiqiyZZVv9ErC3/wyKKB5JHv7W1qAMEdbLHa3eSgz1qMOZqkfQ77
nHddEyjvQ1zq+a++gX+MkgPEwm2s1/i+BulEUUN3dKwYbKqdLloOEpkth6DBRQS94XOQlrlz4/l5
+3nKpukZEQ30F8jGf0OWygk+tlsXiDDU7kHVoLcQ65nGTyIuzRnMMIIItNhdH2oVRIdQs/wnnk00
oKwG4vxNYta8k2bVsXyNPBgyCkala9HKaTrdPhZNXP1qyx6KpKyg1aNHW8Jdcqg+jAcBG6H4XCSI
0O5mj7C/zXho2puMs7uHrew1t0OTxa9UFGsBuAzrMxOYRoP8KByUV7eDLUUlD6Qv59cn8e6cVJVb
ROlyd1UpL927ketjF5VSCLkZoijRafpNkrqtCVMB1EwRP6BV5icPiNQQivMuJsu1FCXfTZnwZJwf
sZ134wgai1shJzvfispFs9bM4NGtDORkwWfCbm8eck7ad6Nym1+lnXt3CP8IUM19Ax6kLkp9FpLn
ZUNub8XTdnIC/QM60ECfKjcpPoCOoMVds8yHGikwGvi8Eb8L8O/xBhgvws4oxyK/PnmFHm+1WFmv
LFalrzM0uIOjEQ6Sak2BDOLaM5PYvOWqa/09ekRGsIdFyRLwf3YHJ8oSbiZT2fWdByS6pi0/emzB
OnO+BOQo1cEXyFjrWab9NoUXT4cpa0O5G6J2ymc2TfoBxCu1WKPXmr8FCkEKmEYzvaYpMnv3yLdU
ahd0ovmJkH3wm/fM8BACbfxg9Dm0vyzRi8+xo6sXgp77ELZp89WFJ9lufc11oMinBmytXn7xSSQ/
m9PU9ysfHYSGZ9oU4XGODvYxBtUEIi4UBte5GJt6E/POgNXuOKD+m6JFltkzPPMxAWavEUKj9ifv
ZbqXSR/qf4dgNL93rbK/iaLDMUKPEDvise2bz4lsAUblOPhyTcVWf4s+lqXWCYWJXHyjJZZ6xzz3
nX6bUvYy1hHk5WpHlUt7nrxw+i5FVVUb3KnNb5TJ2eaYE/FSQni2ehrRMUDCAMEWWt/AkR4Nn0L4
iiRGkiplevigleAxV27j5/3W1ayEyhm9oE1dhU5LQ50OBHBV2f82xih5wtrXA+XMFYZSlWfUAOc8
7JbXpt0P0R1anOKl6cgLtC7xsJHtBkqXwqHP1pt2pq09V7nWgzO5OqqbtSm+WfAcPoDeCYJ1DBwV
+9EML3m0sLz2QEcEGn9Was4XfFRtfaORA+4oZqJF1CYdYiOYPQ3BLuPGAzcAFm8NO6qKtnDCqGOa
KVJsH4HbC7hyqInAPitaOtfD3IrIaPJCtUjgF/WT1Jt9AKxgVgSoE95cIT3gVW3SG0Q5DPDYDfKF
cq+wby0faztC8AF4jib3iT5gseRRgFSgwwsr/dxaSGeBaWbsD5VVz9K5Kb9oLKvmlx8ioEPjrteL
G3Kp/C7qGx2BjaEvfo+WJu4kNRpK+TTI71Usi3bnjC7I6pgDq+4oE07RxlSFS9RV3NgP+ghkYjul
oZbuiqR1vvA2wJ5NVMgtrmgscZeG44SEXxlVDWIxZID9LnUm0m5POXk195b9cGP2MBo2RiTnNq9m
ei+jNSavTUaW/mrq5Hs7lEj19jYtEbhZIfKHRn5X0kVcGdGUW9sM58ieHgOlk1UQGuZLHxQ5/QZH
UtuPyhAKOf2g4tdoTemAOmNc95sQsmu3Qo2sNDGhl9bvFIzfbTXW4nUGFvkrveNNQPSh+rBqURec
OUdA9pGEHd1nPfW7+KnXnDa4DevCgsgHiZ/jWEF6xYsoghZV+c0+xfQVQVHDTXh/atP0I6Skg/hd
Xum73Lcag5KOY4APbBBSvvdKdHRWWLfXyaG3TSpa8NFEtfIazXwOkQv+1VhoIiPh4vaPsVt5/tpU
NRHWCzm/OzMAqrBLKnM0V6Mq8gfUdunfa+izoB87iC9WreofDTLkIGokaejesTrxO8LQKHngts0f
IDNh3F17Qm+3WuUJgNIJBEUm4EfUP1HpvnH6JvqE/An9KCTzqpfCKBsE+seo+4lCV5mvOowaf1dG
LrwNshM0MlA8c56axArIDoi2aNmVRvTqcgRR/5VdRNfJ6K27ngQYjlLQ2j9TJGw79KbQzlklPAXt
FSpMBIEsEX0P476CT+fSdr2ZStINnl4DmQHaPNYvqwbiXUdV5a1l4nF75Kqy70GfQ3ABieR+AVMe
HGQVosZTpT1U5MhEkBvTOR1ICILlDYCdwcFvtJIBaAtdlXH2KNJC/szBBBRHF8HIFI3yWvzC2UNT
69HPFJTRzGqivQCt/mA4Q9rsXelN3Tqp6G1uR7x0xB7U3fhgOUMLbWXw9WGTxmbxd+L74TcPIOOL
YbkDQm9DxWH6hauhSPdoP7X1ykqFLwDbtO2HEL8I7xBVcRwewTqQUwOya46OkeuISAEf/zJkofPF
QVqf/KXrBmAvaYfKtD51f4epIlufmhr0XmLw5AQQaX6aHMOmmIksFzREE6sVejBNHDxqmm6+aG4C
F1iLjWR29aTG3aJgYIGVSCsLPDElpzkNwN05fzabiaBYFDDt6HbWXb2zusz81vqFBb1cTuqTNQEo
xDHBF9uIPjVIDbQ1JL1ng9cpZygw0RuFaLEBjmxDuizgB64EDdFwq482ZSajQ/J25aeE1k1ADWzb
o8/UEm3o1K87G9D3AziQBr0ymkAoWwtIEDJcM5ZbbkXbx8knH6URD5nrgeYj2Em326K3C+/As+KB
dpznjOmBCzn0N5RDjOSgFGi6bSE79QPt3yo8FCIAjB3YjbpDzb6LNy0IfqK7gR8Em01TX/XKtz55
vG2drUr1KQGiBL1to2ywHBtQO6SpMBjzuwG7lM8peIgfbV5pGa0/x3hJ67FDJQPuNeUJv9C/oj2f
fHS6amT6oLzuXaQoKlyUMfUbb0ph4aLjUoR/zYitI4i3PHAQU+wKau5IYOOrYTvDS9q1w9dyAuyu
OVEMBLmeutsqHKgxK0OEaOGC735JwOHJ2wEPAnhh5FizrAA0qz2uTNWT3kk2SA+k7tNYqBzbwpyv
BGYI+jIijT14KrTFoWBYIDm1HQAjdKUazBCfkZ/z5XfTqqmZ97h/PQRE8Z+G7stxZ0WIU99rsEuo
FY+uExFeUXinGJgq58lIAugHLQSOcjthaduuomBU48YHgnnkRmkTBElzkNO1Zpgf29RsuckSLqcC
Dmm7CmWpxeSTVnVjdaHrbqIssElSUIhRW3touu+TParPejBmclPTlbXXoisdtrWPp92GLz1SPc4g
1ShgR+ntaAolKLK4XvMt6KFv35GvjDfwl2WzqxQ1fZ+QAMWe9j164NB58yewnzxRad0GLx2eoSC+
W19FG9pBDoV5j5rHhidV/FVD76NcI1k52ju8w+KvWVBbA+Iz2nDzV8nDhNcQXSY7MbllRI5QR1eV
iJj/VQZu35dZghONo1JxV+Ej8kPpQUQVOBX0TjoPbgLS3KX66TeQTqGhAV9Dp6D3PxYmHR1cXSLK
fVmKRgNlGNEAdGnRBfxOabx1nsoqyNp7WtmSHD6vfO+T3g5i2shwMo5wjcIUpk0ZZKu/3F6pMSO3
24CtiW7pK7johrPV491fekHFoqBAuAlsz/pFr655yVQUzgkUMCwBM/nLX9MEmVF0CvavVUuPtFYA
VtRAt1ILKVJr9xfkycYVtpdsc0sGai24PG9EjAnPIQLDPF6xhTrjZyRnZzX+FVsgVDF7Dv1hjaUL
H3EXVTRrMEkjSlMmIJfd0DeDOgytn9xNYOy+j148Hh0KB5v/+s//+X//83P4b/93/vT/PXb/k7Xp
Ux5S+fq//3XOYsig900ybxjC1Rd2hz05jU2s4+kDuwPoEpK0lPPc28ujnLNNQirPANQIwsR1Fi6A
fjRWWAbxetIkzVVUGF+1tqkeeGcMN5dHmj20TpyEiROgzg2hePuYfNDTj9lHgZ+jqYW1bKWFt/3U
yj2Xab82NHwhzFT9XVk9AucYbNzWZvvz8uDzNBaDz2uo2waWrxZd6dPBy6DzY3j4eEdkVXQsRIhl
JVIdu9pvYAgaXYAGT5xsLw/65tvS9aPzx3ACQJ10Fys4jUXfBCaot6lui89CIYydFaX2iBx++F5b
RSbmmoZyFPo++JctlpFm2dDgbwDBrCjqXWa72QaqarMZPFyV3jsrQ6emopu2gTKhJRYmX4YnuwIN
fMQmbeu5cqPkflDlq5F26cP7B+ItaeBBr/MZxcKULdEtE2ATagHo5NargYrAoySq7uiBw868PNYb
AzgmYzj4QLoY7TlQdU/3BwxbDFdS11jbqI2iJT3KVaxyGhaghFcYYnTvPdzzeO68XMQVCVfudLyo
aHyEzhivAo2/R/NR2xrtlH5496yw9pQuTQpBacNYLFVa+hO3uUPCiR3Z2ssjdwdhFGXcRiB+onrr
+fJ4bzc80to23F5X2nSElkdc1+DBpgIMXiJaXOhNi2ZuiTyR0TvT58tDnVkw2JXSZL/bfENjsWDd
XBpIQ+wmpiyxXqKipeFgF8Zrg0DhHrxq8N44aRs4oIPlozzAAZPz1P+4CjT8ALggQdFpiPEeJj8n
IwdCteb2vmbIeOYrsi2wsEOiyYAds1g1NA6ambiA4Aw6oAcMXTgBVGfWcNfaKw6T54dCiXb+z2Xn
n85KejBT4BDNZ9koV5oMxdEDQFhpkXElQJ1bL2IGsRCoLdF/sV6FBGQ4BEylAscAQ5cHdu8P0T4w
exTXpjLaXd4fZ2dG19SwLNPlUy5iL14ffdK5bMUMI+T90Ct/Y+AZtm/q6PVfjCRdhdSII2wu7NNv
CMkf7xwbYnhc0ZafWt/bVjlG9dHgV/9mUgo6peATWqZaDOWT0ht6OBCleolOHkoBR9ODdoHwg33F
NfLtbY3FM7Ke9NUAKGJrezoroOSAbjwkhdHCyQAz96jm7HzycRry+IW+9lUFXK+RGl2QCVzyzegq
Hrz/4tM6wnEN3XGUszRqz3m8Z9WAzoP0tBIPJNjmFCurg3D66EpA/uffOs0Q4C8LTCwsQfdX6ov0
RPhpk9MQU+tsyoKvWkUHZ9UMWBsVoMweRZDET2FVGbc0x+o7zPDEI1futKXV7hyB4ti/x7jofgPL
zhze92Cz6O7HhyjUKe5q0F+uXFjzybz0cxfro2nAVGPLUeuYfoWfBXRgvQHrA4wutsi1i3U6NiFa
wwiFXF6Tf/LOSyPL052BMgoUl56Ra8QbATygLJc6jxaFs3WpW92tO0MCKBK8epWq7kSYBoey9a78
inPHm+DPellz4HLmv/8jHEMeMiIFugemH9qSXojGeA3c/4hIeHllqPlQvZkvAgqccGDAlrU4dJRc
ohbqnrH2mu8mGM09TZmMti46sgUiQpe/7rnB1GwsCtID+oNc5DxuETfGrH9L2zHz9XWuG8WdZkfV
3uyHhFq8Aevsyvz0c9/SoVJARiItWy7tjF041mQReHAi4FKj7YsXAQhsrzjapOvHEbcvwCjS2iEX
2D8V3BR0uPAE2FIaiV406Vq3I6jvcgN/RuxKiuX7y99kvhoWCwCpWEc+xaHWxxVyutbZ/PlzJLRA
xUGsdErw9gatt+3lUc58Ba4ll4SWC0oKsdjW3jTQfUX2YF2PAkldA4EU25QruPfj7vJIZ0Ir4Vvn
Ypd8cWUt9m7Sqw60Hbkf3aHqOAWZdyzo7qwpo8wtCCvbd7UeoAXpanc4h1TvD6ok1MQ6i5o3UXWx
xdIB5mfYB+ba1XLtQ2MJuBViLPI7KNfJ18tTPbOdTSyODV4KbCx9+YAGIQkHuGQsCSr40AJJXlXU
6ai6Rgh8kBFcs+Y9s4oWNyNLiEO3STfvdK9gooOYp0lJH9BafVP2Mdp/RePcVdJxryzj/E8ttiVD
ubokreHlvLRwxqWnxhjI4zJObFpASR22SJSGASLgmKpte0PIe5yxtCsR4uwMHelYJpgb09Tn0/JH
5APEWUWoM6GIBuliR50TFEmBJjqsjvzw7tWjM4EeOWfYsZEbPR3K0tCSh15Kkjt54tkoi4i+Abjj
A6zK2AWH15XySjA6OzvX4lXJna/bzmJ2pmp0YiAbRvh+U241RMXuUTYxo00Itfz9zxW+IktoOZZU
ZMCn82t4OKEGx6dEWcUCaUSeY+PXva0K4J2XP+W5eRG5HFca2MHaajGvGBntHPyxuYZwZmIwhPqw
luBR2wI+vLJB/slUlhuTE8DjgZIOXM/FtODqC6ttmRYmTzYdIpyxo0000mYGcQv7KendrOeJNva/
q6rsjtj4VDdTq5OXv3/SFtcYfXPiqWkuIk2dYAhl90hk4rdrH1rIT7vBrV/aHj7svxjJdZHCAtrD
RTHHoT8OBQ83vEn5BSSKEi8BmGGoHEkgr5jhXfm85469PT/NMFSj5ess7ol6qEBn1SApCpC+R6QY
abBhXLWpaN/coBmtHWElOv/iJPK0gHpL0KY8oU7n5xZIstKZq9fKdQskQEBgpIGlfxuN9JCmpfx6
+XOenSOdI9sgu0LKcrFwOfQGR45INnlh3n6wQyNaY78zHRDTiO8gCOI2gUzh+1+IhG01o6p0Mjpr
MccJ9Tmgdai2J8BU9e3MFwUi2NjywWXsH2YYhN/eP03Hdtib7FCLQHf6VRFBM7wBCY+1NZr1yzCh
MV7lIFkjzEg/94GT3LW9Nv66POi5SEBJGTFRl5ecYS4igagyuzR6RBJgwQybfNTGtZVocANoFO/f
PRQlT8oxFATn+s/ii2KwPZPMaBvA/NU3AYXKOyrK8S4pve7KZXhmVlTIYTgJm+ci6c3pp2xhLsHH
qhGJdYXYxYAqaYMkFsrXzuvlSc3/0iK6wfBjU5I6UYgRi0UbhOfVcaFzFECUPFT4VQ/QPDPsOS+P
M+/xN+Mo3r+w5ARTWkRRxy6zOELVFqhL5R4SzdF2Km3Emuycjie09CfVAVcouAnxP7DjH5eHnyPW
cnhbWGBK6JFZ1INOP6hTZa3p26pe+8Lsn21PTB8BdKNW6nTZrhwz7Uqx9cyRt7E5pThOeUs5ywga
tx5M45huYox71T6Urv1aa/A5Qy4PtEtwpkyjvn589ySJ2Si/KKWE4A1xOklUj9HrB6a97lx06XIE
Ih4tGtM7pCCRM+ExeWVNz12N3IfsT0eZnEF7EbzdpB/pkNZoqrVx/MMMUvvnHOJ/CBs2J7SpCml2
PRgC2EsTfA+AXP6nlOKjtbk88bdf27Qtl2RCkWBhKr44LvA4UG4KqZEKS5Mf8EtMXulGYH4K9+AW
lQTTXo1wa4wrF/LbTWXaHFPmDyMEvYb5FP9xTVpIC4cOfkpYF2I2FmezigkOk0eoLL/ZhOGVWZ4d
Tnfm9pKru1yap8OhVqjDWgLfNMv/fQLCYxyrBEr8oA3wsYMchbnLn/XMgPMXxeIL/rvOHE8HdKxZ
kDjva5g/Gh3JiAP7PLWGdYxMr8c7M2+uzPDMOuLlxpg29wgZ6+KiVGUXpuRXsD7dtD6EqkC4HleH
jeZ58SEINO84aZq8cmrmyHMaGijnE8953fCA42V1OktqszkdJI4qdh4Am6oBf8GYjMfWi+KXFZTl
r6ipsQ6AX3Tl/LyN8vPIFpkBT3EL5NXpyAaiQmNVmlyYSJdu6Trbx0o58g6Jn/xKt/DMUlK81RUF
Oaq4BMHToTRPRkVgGKAbCuQaq2GcttCqwTlPxXPuYeJ9eeecnRkrSEkJYJ1hLm6VOLUDbQpBncBu
znY5GSQIf0/boZqTXPmI55ZPp7bjWi4dJ2EvNmkkB+gd6SwdM8H96yoNKZgs61GycuS+thNEKYgE
m5EE9srxmKPK6cYhwWJMxyWP5JMudmvcj7gSpVUD/YPakoZD0S6k6HHlTLxdOd4elI7ZmMSaN4ew
09EjgfTdrOs6Qk4HQsAGAZpih0onakO4wlz5nmcKkgw4P8zoOknS48V5qESBQHKjGhpOpYFRb2Bs
qZR38MJh0exFUcMRsER6KMq8gVXqK4Q8+vJeIKP2cnkXvV1aC8U+SfGOXjMXx2IXgbX2Id2xtENv
ZmgsVnb+IdFi+zvKQNaXpoF7eYgG+IQbkNvAKi+PfubDu7wsSfb4A1NjEd1d2xpg4pa08uvpu4/g
Ma0WbKVHSExEvt3lwd6mRwQfncYsx8VUpAOn53O2wUUCET8KAZj7gAUXsjr21B+8FJNcSmn2MfdT
5CPbpom2JuCD91eAbc4O4/MrLCTYF8cooSgqkHRq104c/eIdVN/jye4hHRsbHy5P9e2xYSTyMEij
XNnM93SqbYkZX2yCsJFDBse4DJp9SIPzyjY+MwqJF+/KOSOgC7FYPRyE4K6jMr6WDtzcEbufGwQE
u+275zIXHefZQGhhu5zORQamBpwQo5GqQvzQg4eL2DCS6ZdHmX/raaCxJfkCf3jMUSNbJK8dEmVw
VXpsXIEe417q2zcpUsOoe6jkeHmot0eO80bBXOhoUtNHXy5O4GBCY81KMbg81nAiWnNnDLK/1yXV
eXgKYXNMIj2CGY8a++Wxz03TAhvEXE2LlubiuKPESyEnBS+FS2F2R9972uY9ApSxGIwr63Z2qBmd
4P6zasvOH2IvXWu3skd3p4QPFcMag+QePSFreK0FMX+x5eLZzGhGrAiUo+ef8keS6Hi4UekjtMpS
TeoZYbviS6FZ8ovUAPKuusZxN2me5Vf66+e2P0Fc8XzUKZIt1xFdnmFIfKNbD2Amb3FQKjZ675pX
Dtm5z4iTHQW/GThAx/Z0bv2IA7Qw0GKHWogA6KQQZVVTtca07/0lKabC65GwQQeV0t/pULqEmgya
GnyTjTeJjRrrFss7c+UrdFfevw/nysmMFqDVbS6Om6xq3H861a1Lrx73k4sEdkBHeJd0w4/LI51b
JTpu3C4zjoou9OmkrEal7pRgq1FWRXtsqtpaZw6Q/sujnFsl7lFlQqJF/tJcBKlCeRT6IkiWpYM/
CPL7aD5XZnmYmry7cme+GYpJkEPz7sXNCyjJIiWaEFSqrRYTV2F29t73fe/Qa1lJAl/o28uzenOu
5qH4chYlUfJaY3FhaTh2QyBC1yjOUv8AztlHa6gJnjBfq7+5nQH3NMKaI78ywzPDWuS0+AjRLuB2
mf/+j+Pc0rNmHxSYXuoNQl928xV/RH2fpLH8jbaqk6P2ZJbvPWc8D/4cdLH5TTRvUj8YJkTrclho
Eicd5Dea3Rj23eHyZz2zgrTsXGaowMqIJeaorVxzyhFHmNtn6oiX0YgZEsZtVYnUwOWh3tw186zA
SNKX5VuCjDj9lB4oklAN8ezAmQx4sKHhaiiUdsApaPuik9Z30q/4ebDrK8fuTbK1GHixdRBvAT9v
BNO6afR+x6sPmaLQhJOpT1Fxg6x6sEGyC6o9LsN3dJDTKwfy7B7iMuDg0yqhDn06cdT0pqZy8TQR
AW5Tq1CgX7nxgyS789ACiOBilEiAjGhZXLndz06cxjsCU7TLSDRPBybfKnXs2BH4HmF0IO9R/i3x
G9rDebE3rt3g6wvPYoVfpIuuTFhcKUmfmzdtcaqAXIRgvxbfvS80V8+8fJ43uP01pao6vWsbXms/
py7TnrqgjjQqt3n18/JOexNnQRLx+qVqS+FEgag7nbeVT0Y5InqzRnFBmyCQtADhMSm2P71/HLJO
Rb5JamEu221cHLJ0KijTFuWn2USHz3wbBFBVrizkuQkRZKlYcPjwXFxMKGwm20i8WMwyyPi15lgu
THV3rSV7JhbYf46yOKBBjCw7Wh/obTRIw/cFhuPWBHEkQSr8/REOLA9zoUlCH38JTkU6qky7QIKz
sXL5LdBG/YNsbbpcQIg2lxfpzC60yWwxqrfmdvMSOoc3juNmiSfWiLwhsIdMJULg/XiM7Ho4el3p
bjr02K8s2JlYR+ZiWbQNdPQ2rUVOIezA1vDV0lGVS6ufVFz+RgRxeuiJDrew7rONOc12cq6Njvzl
6Z5bRGuubFFEoM6/3Cr42/lNGrNL2tQa9zDR8V6MIPZJ5HX+xSKSv4N0oyBivcHHuvR4Kt9EFcTW
a2oTjfOaF5m9w17yGvj93KQoFILcsyEtOsuuYdBXTjtWmLchIFXu3Mkuj02ZGwccgdV7S1nEjrkO
MsM5bV7Hi2CtyaGtc52hRojZW+zc8y9wC78BVhBXrt45/J28FOaRbMKHIG03eU2eRil6NIU/aoyE
mzmCbVrfr5ReVsiCGmhSJeV05Ro6+xG5CikpUhWkS3E6XhyC0U/tRK5rnDCPUBeMY4Fnyo3Fdsmu
7MJzh47VIjBKUja6Wqdj4ZUQNY0VcsGo6ncMQfEQNvDkYjxxNw0WEdhVT/n+8s4/9z15+/xTLaem
sgQJFEDc/Wwg6o/u3GjSyzjajGWfZrDmcV5Edjq7uzzi24YIS+hys4GXIbbAkD2dpolrfdYHwAVj
9JFRpqP0QFRzdmFgIjcHoVDfDSE+8hCyOvxSilBHWGFw9Ssrey7aMG1e8eC8aM3MecAfSWps6xhD
BSGAt8iRT1rjQXiEUtnvqab1P7O8MeEqoUPf1ZW6hn97Ozann/CKcx9FfEpJp2MXmm8N3ejhz5VH
5aY1jCFGGG8l3R1kpHpTGkG/bdJa217+9G9vRIY1dbaxMYOwlg9eGPqUteZrHTN1Y2uPkXcfI3Z3
5Yi+PTLzAMC7eVFzT4jl5GJnGnGOGwDPeuZRKR/3LPRddkNRfrk8nzMj2QZRYH5bk6stUwmM0KnR
DbaEjqjk1o2nYN87brnXp966Mqm3Z5P2+YzUdSwgGG9QZb4VmlpWh2DxXXTUVZYjFy40dKgyx9uB
gNXQFqivFc/fHk66zaBAeffyKKX5cbpNWhv2dmuC2oOsGR6MEjPbCl+5w9BAta1DgMPv/Z5zWYln
Pe9FOkzL75l1cVxjOIUuVjC1kHuHisCQ8wC5S0HVXNmMb8/A6WDz4v5x/orWC/p+hgzZVYPytFMj
DuG3aiMms8ebF6K+nSscv7DxvlL3OROBJDgv1BMAm89pziLQ5sJsTJ+OJ332yL7Ht7Bba4HxNdNM
7IkKdE5RIsUvdkCztKywODZT2V2Jgm+X1uK+hEE100kIAPN++2P2eeg6QSP0cTNWmnuj9aO/HxPb
O8RpOSEpNF5L6N4eFcaj+wxvhQGpxJyOl6DZiOaPO2KdI917Cs4D7meB2vhGe63o8HZhbUGQkbq0
eB7DvDgdCvmYYUIco9+YRdUhY9jVzUvoItKeZQNc/YmWN5r6CKX52K9f2VRvPytjs6hAmQ0qLEtO
VTLqCKgOeb9x8Aa/R71eu8ehCnt4Jet9IPT2Sp789rPOWSPtX7IfB9CiOp0rFjmDZoV2v6lUSfB2
o2GFfgbOpqL6evls/tPoPM187BnRys1JP21udJ0OlQSVW2quP27wikWXsU9BEa0qA29UsH2q/dwh
kvVkIa3zCAx3RNw/ojeymhWhMSXAUXfVJ6l1pWP69kKxJQFYkDLPV9kS9odaVCvADSOb4glcBtHv
Cdaqz8bXy3N/+yQn14NTQ55CKeBNHIQYjs2WbnSbzuNxvLIxG18D9SnDvY7RKIg0BawBapSzQZ+z
Uat0RCjv8k84s9AUX+bRKdqh/jBv+j/Oq+F6iMXGDpvaFPEdKUJzEJUpbkDIqyvPoDN7GMjd3Fmc
Yz5Q39Oh6kiRhdR6v0F3L3us00buZRboxjqoa2SebdW3VxLPMwGRwjFPLgUGbn7xLWYXdGxEgU4J
8keUItet1CFJI6Rzo+CprrtGh6yuxnAPNdh5qKfKf/In/RrJ89wqw12lSeSA3YYGtJw3woFSzwdM
hXT9bpQKc5iQKl6WTogUYgGLvKXUNkkCqZ9Mpv10eYXPDs/ZIoCY7Onlk9dIai+ICR4bXY9JPmOd
TnLcwYV2InNAJBFQvIya77WBloRTyGstkHMbjEca+HhK9zwPF0vQWGA62qEaNn6XFj8KXAr3yJAH
K6MU/bvvnvmtxnaGB0pZZElk8fXWaeTUD0ijxMhn4Jp86AeA3cjbhCjdyGZ/+cuemxqII3q39DJ1
8qfThdXbsrDzhC+LnIlJiJINtnJpfidMP7oy1LmANFdH5owJkNdyIzetwCwyBOQYq0LmxyBzkFjC
/AyzgctzmqPtIhpTpODqhucKq3ZJc7WTsSv8nEsuL5VziyGqufVypIfytpmeGxOha7DP7v9ydmbN
bSPZnv8qFfWOvtiXiKn7AIIUtZYky+sLwouMHQkkEuunnx/cPTNFikGObz9UtE1LSSQyT548579s
zw96YiI5u9eCzIqoMI2j0wZtU29MCkT03KQZMQ7DHyhqrNUYSHYIfl2ICr+gcMfPSJcdnBHMkZVz
cPjeZhDHVU3jNkJMwB4NNM7rAJO/pda93dIOxrId40wJtJar+RtCDA568kisIvLbrhI0Y6t7Y6j0
HAnQAieLB4DZar6qZnQ4dmOPfPyCvsaXXvcwlUWujXeEVYy7PGlGosWhI5PB36LOPqmb3MzEPQ+e
lKgxm7/NE2WtWKQ8ZEgB7AbzqO5Up0KWntMjxIcS5jtdjDfJiMQivlneTWljn/DbbxEKHBdO0LEO
JZP1Lf/jKEHMb+jKsrS59fbBJ195yZ1AlOCzZQ7LhUz3xIKBNe/DEgVOAGXkaKhubEFwp70dtVbl
v0MaprpVulPv3Qlxw/NPdWJDrD0tCjMu+cmbhLbvUlCqPUPRDp9uya/9yFBLepOX9OrgWpp3JoZH
F57vxFFJfknLk5mkm2YfvTlrMaUXI0MWVbVbP2VeRoWrJg+TI5B4pS6BC0894z+HO9oQdbneqqls
RAseV8Fe+Qkia/qCQWIYdJxUA81S3GfsRt+en9xT7xFZTHQCuIBSIz3a+BlyqUgMUuUd50n/XFCv
+dTqSfu+LKrl8fxQ6zlztOlptnBJsIFTges5esbOQOkkoVsXtfOib7usxcC7t35irINx16SZG4Hp
y8+2o0NxfuATk8vAHphNXqYBEedwWzjwRPwh7oyoUB7aO6OpvYCb+il6fXiYFIBKdzbqC/N6Yv0E
1H4o+dKCJ8YdPezoN8gle4w5xNLnoECU5L4C/ZeHnYkzUw0ueXf+KU+8Sajh+gobod1CdfbwKTuk
wIJ+QbR0RP/os6Gr7mG2c2x76epdOOZPTSjtgvVtEsSpdB0OpZVQwipkHpAaVTqKoEqOvnryVO3R
CFGmuTGl7z+ODQyh339G6IyWhe4SiZSzzvo/AlzWUv2xyCEjGcfYBimUUV+0DM/AMJtL7UK2fGpC
WayUFNeEmUhwOJj0TFVk9Nmjuo79j5aYBWYSGUYRrp/NF1LEU3vDWY9DoPngRo7BNwWWfQrbFyPy
glh2eL8Zw+1Q+g4KXdxFqciskYCul7lFCaC/gJY/NTgWk+Qa1IcZ/ShBTItKg+6OLxImpK5+M3tl
svdi9OU37ZyAFFOlaT9XseW+ACd1f55/pacGp065IufpSvIdDmcZG1DPGbvWog4tUUx3FyPor2xR
Ol/LQurXDh7j2xTYX9TNSXeJ03UiMydXAkLG0QxM7RjFYNFdmIQ7WmiDpXW5nT0radG2NNt3RQB8
1hZxcYs/gBtxWR22MN8vAb5OrTEutwgurCJCnKOHT1/Qe5caIkORzKwa3Vulh1kT2HsNNY7/QXyA
ELwi5kkN3uTmqVHkqYc8eVSNKfKNqd9fVVi6XlcNxibn3+m6DY8jPUMAfeL6TlJ5tHPMpDZQNcut
CHt6K9mMFE9e6xEYcoiVy3g74M78+0OirMDWocIIFhkpmsOJTBzRIA0mF0LSODz2UCS32HTiVcPf
Tl+bGJmy88/4Ngb6yFgB1V1lkVZFn8MB0ROXLrqAS1QaZv6pbU1ErWLNCAsd96YKe8QQ1eXpQuD9
dWwczqxPbZEWzqrtQGHkaLdMpo7lczHMCH4muoimYTJuR9uJUYEu0b2N5/ROJR0C2HNTu3sFy+W+
wOD4ah4C/cf5CXi7dEkAyRjo50Nxe9NTHRA1RRNCo+6H9v+LDmv4Ww1q8L6p2/rj+aHeblMSwBXS
xGnKheg4czCtZLBymS9Rj7j2dqrMYJtiT7ttqs55yfwsxtkXNY0yy7XbpsG5/fzwb5fzmn8SIeiu
kiYdI80TiNEuxTBEMNBMrBFpKFDEy0E0FBtrcuKrICjFhbbnidVlWCtqgiIYTUl//Ur/OOh8SNED
/oRzZKxUjKF05dbqtWCLK8vyDcuj9qowvafzj/k2EiPYTI3e54AlyTwuHONJZkx9iyKh7LLsfVmZ
j13si2ciobY3xhSJUe79kU8efGF+T60kgh9AYSDYXD+PHjap8OgM0kLHaRW5IzWZya1WAucvVJFc
KCv+Cj3HGwhBJx4TgBwp9dG27VQvy9HBz8ICGooB95gjKF/gG+jLWDx01TSGJY6yUW6O07VnJPNz
Rsr1groq1qeqLO7N1kv25yf+1PqiY0mtHjAWh//RpsZMLMe7gFCSLfALwhSlSdwoalJpeFNOfV0H
Dgpv58c89bJJoKjRQI8DOX1UEssFtl35NC5R1zTjHdZA5gd8Wctrv7OqHzU2jbcgebzIKOzfrxFR
Y+YgAt/JrZja9uHSNgRKWHGLQjKFfvUwdYbY0JjVPqKApW5kmsQXgsep1cX+ZTs5gHFpeR2OV3mm
N3oZRpSwRfvdhP70hoQPS4jJFxfOhPVFHS0uwhSzSaedUHVcyhUVlrurFyZiuJN6ojNh8xrV+P63
Xx1VmvUmRTWKLPhou7TI/c1+l8/4dFZTu8GZ0Ltua6RxbKfJ97qBr0zUZQofUdgd2oV1cyIwkaRB
9iUz5kJ1DARe4aQDtJ45WpKlwSerba+dZjQfekzIbqmT9+FkTGJ7/olPbBAyCY71FaPE2jl6hQ6t
fifL6lUrtcO91bYx18ABeqcPznu/yMyr88P9wgkcv0fguqQuCBw4HLiHS8ZCt9YssHGM6JAWG2Se
iy2mlPNuGR33qbF68cVA4zmacUfZTjr+h1spdReeaVy8ZH2DQj3akfYmaLkKXfhqJ1YzfXYCLeV7
fNePy5BkcTQwOzVHrvDMxyLQlmtv6Nt3IN7qbwn+b1t9Rji1GGX6CcSY9T3H3EcPoRuIHd6W2XbB
KeBOEYb2epGPF1bHiXI/JRMaVuvd16bkfxTK4H83i2cNUzQ6okNEpxnHMsoQ1Pnc6Zbm7TwNR9Qb
Fz2M7yPg/2Qjklq/Q4UZ4YELM3Vq0VAU1unY0Y0FPHT4Eqt8CKZUUPR3Bvwo8dGDGNKj5Xy7ttiX
Lbot1s2MsdrexQ0ZafOg/i5hBoitNaG033pafQ8w1r7KvKa6K+SI3V5faM6FpX0itSEKkkOhPrl2
CNbP/3HQZ0Pr5fWsT1Eei6m5shY7uzVnUd1yTAZfEHFHSFeg685U1nMT6mqOP5yfqBM7emUPmAjb
AH0iIh9+AwdZPrwhdTZXRvy4STDGvsHBYHjvlj4dm0Ehsb3Fl8+/kMueeD8wrRhyZSmCWDk6B3LV
mgOtelz5tL7BWFRiCP2aSkuDMW2Ce8DS3avM699+WBrjhg3NCuCadXzVdWIDG6xs1CO8hWTzJdHm
dJ/T7myvfFwBsjDp8IW6wdNm/u16IjVEwjb1EoIY2+1wlsEe2hgg1dSDZNG0ON4EeLJYRVtCWo61
ZY83vSUuBYs1Lh7FMZBlq2YrzXkynqNDHranCUO6QKleuOjbGfFYYCbYN7fBMH+zAB/tcr1/nIJi
uJpyT2zo/Pbvzk/423hFUQJiHec8cBOE7w6f27byZUypz0YgzMyPlIgcWHQOUk1djWr3+bFORB8A
LToZ7Aq/oKt7tOXTgKuOvrBZFnPsxG1FgKojq0y9z3YvO3lfLfPs7wJbzjYO8JAbN12M2jbuNJW4
xN5+mwuAAvF+kblIbVHAPHzwMbOWIIaNgQl7P4OpaY30asEc58LufbuLDodZP/9H/FBjA7nEt/oI
nJuf4EHq97ddg4cB7h3d1yAf7N35ST41IBuWehGAAdpgR2tK5W7vTFUx4DoHVdIXeANhWgqLCq/D
MAZncyE5PjWPQObX10ktAd26wwfETtMAidANkTXI5F4sXf1iOtOlI/9tGKZKgTiGhUgTWaJxNI2A
5YKxrvoB04C220HCLNwwwGzmkf6UfFycIH5sC826F01SRdhM2I/nZ/XENmFsshsSVGcFmhw+JVWN
1B5zxkcWp45w2cJTXHXd/bzM7fb8UG8zfwpeFlgPAhGZ0zH9Adnq3lxg0UQYOBWYoTS59jGvTO8m
MQxMvOnB4/lRm/ErN4PiUsHtrTzfWm6jKmSxKSB5HV/lWw1TgcRUPGiGjcUG74/41hu74rbWldui
c4Q27S/zxE8prsib2G76D6rtv1epsl66bCm3RZNOSAkO3h2dIfV8fnJOrQNIuEBlV14p3PLD9yDS
ycY8qBpoYPcNdWw0hZ41V6RXs9ZYFg7Rvgc1ZxhRLMot/R3y7c6F5PPUeicPQA+VIMY16egbxH5t
xzLgG4wOXqthGlcAdXO/u1DzPbWNIXmC+IdrCnv+KDwVmOgNJn5ykabpw/tW6AWektitzlfBsrS7
gWbx9fmpPflg1MzcX9SMN736POtsPANqNjIH80d9MuMHy+WScn6UUxsJPRAklwgaUHyOwoVYu7G+
IB62CSTIpTCgT1SDHpkIIkS/P9TKpeZXoirHzf1wrcRZSrRNPfQxBj+/EuMYRG6qp9s4CZoLudKp
p0IniPIIVSjjTZbYC0OUmRX0EVBSNF37Xm3N1MTCPE0vFWNOLQyPuL7KKZrUno4msFFK+o1DfJ+x
Mrs1dZVHWHzX2Drn7upnMV5gJZ16NAjPKNfB0aWVdLQQaWfUTY/zUBTDHULVu5JXcmqTyMCwbXf+
hZ2IfKZOkg2yggsKSeDhCwP5ZOWU0oZIeT7isvESbJJay6OSG8LeTAIuCZoNTnMs4gub+sSNEiEi
Qh4ApLX0dCxNnZqAmmj+9JGtpd37upi9LMJ+0wuNjGrJvm0C4zOC0nhd67ilzZt0pJLKLdSuVyt1
7KdKpff4knGC7ZMGNuLvr+UVuEpxk4LuKlNyODVi9puuDKoxsvE0uFra8nODERDK4O6FAHsiChwM
dPS6u5gr/JgCo1xAC0wRoiGYk1jK6S4U+t7eariCQm4kbQCARjPi8IF6rLbHXmMZm8uiXwXDILn5
GtpW2poMfb3WHzSJRc/5BXbqdINM6dIU4D4F0+5ohZl0BHqrw5K0z91UbBZtxvLXWrBj98fa/KY1
lY5+ha4sFAybbMTUxbKfaqtpnpt2RnuayNEXZFFxcptz7bxix0wfz3/HUxMDfH5tuBFR7GO9nQLj
Qddu0EnJDc19KbFf3VpZr22TIqC0kk9ehG22eyEqnwgqUJJA7K+Ic66YRwWcUV+WxK61AY9O2W3z
VHwpATdtFUak122P8+H5Zzy10amlgrhZewaUIg5fPh7d9PbtYIhKbwYo5IrhU4EM5lXWqPpOU0N8
nRleES6adxFLu95aD69cZMVsQ8COq9PJMau28cdYGe56rsIh6KKqk+Ihm70kCGcxO1eZUOWmivUR
IorRjHtZAg4auxp0Ky3zS4JOp6adu9cqkbXytI4r+jhZlslQGkz7ZMnrVZ7sYUzMr8qT8407td2F
KLemJm+efRWPRa6Fl3wMz6YsGedai7vEsjjqJ14+EJdV1ThbZ2xxXsejNLtNUIJ7iFu7+js169/H
TIOR4Xyni02jiBTl8L2bbD6MlAIVaZ7xgFSN9WFOxoZG4DhdeNQTpxZRhboJ9HcIIse6fUXVpPSp
GYmMdNqWFabGmivFrnC8/sLV4NRihjpLtRfYO//nKM3I62UuKtxSo8wzx2zb+Q5Gc9RA8efquj33
E/WKrDMmpcCyzd8PFitrcQXwgkh8a8RiJqKoEsbua83d9ZpaLcbwB773+dt2Y9e5upnc1t+e378n
FhJIHdqcxIy1cHD0HgUIhNmJseJNByf+AFhvFsjA6yPGZBr1g9ysk4c2W2p3N5ia9W4GwP77/ZEA
6Ae1X3dtw6HTfbiUXNz6/EWLu0jzVbEL5vKd1wz4Vy9mv9OboLlGXT+NOs7s319ZICFWPCvBHUmg
o1AZZ54MRlWyhvPM/4L5rH1VzmZDW6ruL5zF5omlZXHkI/i8SgZDczp8yFpf/HjRMdYZJ8/5JnEo
vqEXZV7JoRyuF9WnUZq46cYzsvpDj+ehC/kBYMai25gcFX48JCF0hPF6mCYrqhOwh2E318g3gzTv
PrWNlWKKVLt/j/GSWSiqL8OXCu72yHwu401fZu2GKOH4IbUobPVyt92nc3bJPOPkU0IiXWt+8FWP
QZi+n+JZ240KwylNvGhwNkq01+aNA6ZmYwS5dDGmnJZ7Sq3thYPoRAAGqsSNh6AETvl4IZvYF6bS
61Sk8KP6TOB811oi6UC6gkdwUvP9+X1zIrmi8LVyOdZw/0ZqpG9zPyV9VJHbNVye4Sf2ZljVl3RT
TgQ/0kQuCL/sjLjQHS4br+3ioU41Feltj4NGXVQZDnFNN980Pvad55/pVCwAP7seYuh40pc+HAxb
19wph6WPas2e30vflvXTomII5P3YWfcjZagZTyM1YF7JpXo7Fnjwnf8KJwgyIC2QTaBhiYI4tczD
7wA6yhkGyMBRbzjtxK0SfVh0IpouvnOXGoSLTCz5AXUQu7r30tlcPb+HBKUQZXwvmrl4NbJq/H7+
S3mMeXTYktrSBSJfB9h4HKDSLijb0sKmGFzleFfl+FMPylG7KqnnbSY7Mw1R0bmkU3ZiVOjDK14p
IK+iDXU4E6lZBJhLam00NJ37MYBThqlgG9vv9Ma055BeSXBbpL34/YelXQw+lboVEeu4ZiV9OQBS
Rf16yH0dVVfYQXeFoG+zCbA62aIgDTiDk+rC9j0ROdA7WuXiKZ8bHEmHTzt4Dv4PzdJENfpHaTja
drmzBQVtSAAyaXa6qvtdUMUyClzcO86/4F81x6M3DNqERGpttOLGeHSF0WtDFr6pAcQv2GH3ltFh
PT9YQfltpoD+nAfSKsISbve+n+3aDY2CdkIUj3lrAm5P8ZP1kcGNDBS+69CCqYB4mcKBLFyElrye
/7InQsKvi+Pa+eYFHedDhlOkYxOMyFzJ2sRo2C6DbH50LdQ4KtwZe3kpLJwakGBOj5FbNQH26HwG
udbwStDV0r0GeD+5dHkryya7qRQiCBdexYlVzxajSLEuBBb+0TroJ7/zUw79KI5z52Mn3feiWap7
H+PgaGqHZpe1yaU84MTRgewc+d6v0jfL/nDtzXQp7aLx2mgWGi4wedl52IbrJVqzbjt+bIPxf1AD
h4gMeXy9Lax1gMMRMUG2F6UqSRUrHQsoE/mi9qk/0cEtsgC1tMXQ0nsvscfqZlxaW8vDWprm199e
SXC7EcOmyb1m1kdzndF6iCvZtpFRgSmePWmFWuIRzVJ863bnxzo1x4jx0AFH84RE72gRBSXVgNac
2ijN5fCcGOX8vtCHKmRo/6pemvRCGe/EOoIwiR0EekskA8eKs55NnQMACtfC0mif0PnDEHTS83RC
01Llf7dNTJ7nD8Mlvs2JvGBVqYFeSDqNCtnRGWqVRu6YHX2xDOjNNkUIIjJ8buPnZ/PElkRPkto1
jQUL5dKjhm6mB5kXFE0XlUUvIJbb802OufsmDYr29yeSthcdBDKrdcyjB1rErKrB6lUU1E7bhkkB
oKsQif/MDLxCI/J2kBqS7fnnO7FaAhwcYWbRXETz7Pj5cjGICp5iZLlZfT/MmNkueJfgTTWbuzG+
CIs7sVoQBlnFsv59yh+N5xcF+v0t47m9Sn/WegU2WIFPaHRrfmhzvXiqhXmpgHHqIWk6cN1bswoK
6IdBoC9rKRG6VlE72Z7actDmy57ZDm71bEw+qMqE7nx+Xt+ywehBwDyDeExxnk7p0YNCiszKYR6o
1Zklcgejh8jDbqQcXuVhBlUxj9pOt94bmbcU18ZAbXeXzK26gtSZfUu7X7rRtnDMb9KZPHmV6E7+
6seOnHcVUpakB6PMq6eFjbnqRVjxY9LVyY9UNQr7N2Th74Zh8T+Wwq+qzdxZk7ejY10mF7LIN6+T
LcFRDp4IoDk16PXzf3RquclNvZNJnhL0y1POWRVRldHDsrGXfe4M35mG9+dn9u2QIO2oUqwib/BQ
jvVQ0gUIZFELJ2rzzh9ugSZxm7NLvOpDSgZy2WkFWc9ND6DnUqL4JuTQQ6UDw02Wo4R22lEY72M3
1xc9ZeixNN0oWZ3tEysDan/+Ed8EnXUcIirXA9rtGF8czmrnxxgntNjOIGwyzuGMfvjGUZa5M8oR
Z6bzg73ZHAwG3QVg4krkDY7FVdDpqL0eVfYot+L4yrca75OU1mOvpfFWVD0H4m+Pt2aeq6kqxh5U
bA8fzvQqiYtl4kSdHpt4gC+pMz8s3TIuQPdZw+8Cqy4uUbbfJL0rCpcOP01oMLJvKh84U0sDNygn
AhaEIrqed9HS5FUkZdZHM6idjYO50N9mYl3yhTnxLkl26A5TjaBif5zTCSyF+y7L3ahLW+39kIBX
2+dIZ2zMpLnoPvkraTtIr3lO3iUFQ5IsFujR5HZmX+oYwFsRsOSyCTuV2nctjuRjSP6RP+k+DMcw
NhOT63pronLtpLn2tyEc/xkLmeqn2VZIHzBiZUUQZJYV61n36XWRSxLgAK+we71IDWQq4nS66XMY
U6GpdFCTXqxEHuoaMnwb3l/+xRXF/Pn80nnLFKDvobugfqijrQizozurnTqkbpiiRU2S6XeQBcwx
DCanWpHFMpfhOPm9s+Wq19z2DnqkG292ZB5qU+Yp3Egsr9qf/0Zvq03rN1pp8FS3uLoe99b1zk4l
5UoRBYDcxi0vteh2mZUs2hY1RpO+x7JwO6k7AAohhvDlq83NB5nIBL+8zZLrbreRmLPLUAcFX1PW
TyoRLZNu67sMIkKxybo8f6xbvcxCabnzZ8rfThMqNOqLrcDa5GU2PUSwysLGEwNHZnWdLWOQYS7g
GNB7IOl/P//Mb1c0wh0oqENeRZKFmvThBp7LFrrVXDcR1D8XCTOz3MtKAXtYxksNr7exCQ4SXR0u
RXT03xBWWwkzJKkbEZm+7D+ng+3C3nIN7HhQ9gt1roUXgtPJFUazi9vCmiogyHL4cJjQYegOGDYy
VT5uOeGBypay2PpCQegcahlpra+Hab442wUcx76e43iTeiL7N+7rvw7M5btfZvPfRTPLDLn3oz/+
99/Na/1OyddXdf+1+V/rj/7ff3r4g/99n32XohM/1fG/Ovghfv9/xo++qq8Hf9jWKlPzU/8q5+dX
HKbVrwGSV7H+y//fD/94/fVbXubm9a8/v4u+VutvSzJR//mfj65//PXnSsf9r3/++v989vC14see
X5v+W5l9/0P8/EOlr39g55CI4x9//dqpv/40/H/B7aWazP/4LyHhzz/G11+fGP+ihMQlGs4UaTuA
lj//qIVU6V9/Wv9amSeQxchY4N/Q7fjzjw6ZAT7SnH+xrbifsn7XchBuaP/naz7+O8j++wUxK//5
8x91Xz0K+PzdX3/CaGGt/L9gDHUL4NNqtmTyK6n6H1daTI3iaS6bneuCnrcSMSf3gTlb1t3ULm19
h6+EXoT+0uFqPwYL8XQyJ/kptXtsvSgaiXYTACKwN6s+WB6Ncd/nEXbhmIxiJOgK+rHzHHB/FtW7
uQI/Ek5z3tJU6ObsAyfrGGzKpJrmLVEyrahUp/HP2il0uUOs1H7pPF14YQ/W415ZAp+LRYcvuSfE
O9aVZ4t52NoT3l5YrS9oKExBMn3ARSmorvuhM+aPvifb+caYlSajQROJG7WZYe+RJCmTzYCEWbYB
hWUgb7DI+IutMkpOuBFw18+bSgKzX6QoQx3O1xASwtMqRLk2uw+02SEMmn2Da7ExL1o40PL+tjIe
vujugJwnkFNAw7n0gw9LlmefWtnX8y6ZAvVQ+HUThwj+GD+FUrERctVGpDoAKno9TnCIQ5GJ8jEV
BqLKq+SFv7GaxARAbmtiJqc2Vq6iyGJErBa/ecnySUoeKZvtyLVazQ9tVSzvxgxKKbbVTryi54XY
jpKHgftRai5I66z38bTo5RVobPWlywYQaAFyUo9u7MqHunfNjOR/0apw6mXQhGU3Fv3G1htbow5S
5l9lIOUz6NZslS1TrkDhc4Qe54FCv6st6sZX+jIk9qanh8GtF9bjhD56II2d1L2WDnvrGm3Y+m6e
P09yUO7zUrVjts8Gfeiu517zmuuuz+kUVLYJ+SwJjH6J5rrEFBMt7xhpvWaojU3XdIXcuFJz8H8a
zKm5cnDZnbdOohbtSsOXSN0VZdCru8zNtWq3yvwjCONK3Y+oGdTtTVeY2qe29LT8mz/nZrdN+R6U
nLEzwg/TcFtj2xrFkO6TnC5nVE124m9qZO3RUlStgQ8KCgr93ZynAZqSGapRYTuVc7NtGznJvVaN
Yt55Q14Y4dAMmeGHi2oT7UWI0XV2idEU5WaetS6/kcWofcyqVk27NAO6DvErT7K7rAEG9Zz1bde/
d0ozT6OpUahLVFleNZu0HFT2UmrpmN8XddzdTKM3VLcZV9bhIZnKYPxbKsTcr9tx6vxds5ArsV4p
pX/CurKwf/K9NXEVzABioo4F5Oy6GX9QCJ2maJ6cccCuItGhKO/Sdp6y7TSPTh81aaKyayCw0NCl
SHk3tHba8sGRlef/zW12Wdgsk2bhP5GIACl0js+rNJidn1R3FYCXIoPeoTuIXm1gRHTWVmZVKXbt
4KbGtsDQPd1PFlojVwFIYpztEDOS90k86PWmjPumejCxRm92cWIo8wdQ/akJKz3u1WNgZA5dign/
kJ3T6nmyVfEMtIL8RNRILpW6uhaactNtU6+f0j8osj30sLa6N8uxy/cjaAnxYBpEnj26GmV63XVj
2exLVeNjarKOYhhTw/CrWIXGbN45eMR7vSFjSnZGpUWOlaZGJDoE98ISDJn9zs77og6bzJ64Vkyz
/8EOqKRjgVjyQ+jZ+Dc4bw+UxHyRf4ZkKH+2c+z8nIvJoA7eob+qj+voVWfxF1o6yJkaVqxbbLEK
33jfjpuY+Kbz6eCahJs0UwVvwm6DbRv7JSV0bVJ/mw4c9zBYGu8Bp2L9R4McSruv8B2XxO+cLE9A
23o14Ns9FDPzGgLMFB+xvZI/yaL1eN/Ztvw5T5rzMzeNGgewllZRWBsdpjxVWoqPvoEi9AYiivgR
C5PlQ3bPJq1rferCPm5Id63FyZywWebPwajXQ5gKV5837F9cDrC8zyGvOAuSiLrV+/612eujDc3U
kdk1cI283y11PH0YdVoTd0aVFS+NEmlxNTqrTMggs0lsODC0JrJi2/rElauwtH1iCvgQSAkYWr6p
6l7c4Zuqm6Gqpx7h95zFtkn1anhfwdJ5RQwZZqQb9PPz4HWtDDF5TLB8iHv9JU0d59qNTafdJVSJ
g71tdPH9QJ74Q/blWIaz4a4SPoZaXYPifJoj6mLIGAirVHemcJ2aBuhc1bu088VDP/amETpIBL6I
pJTZZrBMSiSwMWyTXn8l76oGD81Nb1XzE+mfbV+pDBRE6LVxQSyaJ4t2w2RZ9W0bQ+hEW1U3X1qG
L0IXSnS6W/rZvMXkdxjD2g2wXO+TgmRd16rlpcFW7ckvJ/djrmXUe61AgkmOM2wJY2tIPxW1YRHM
5JR8MYnlvO9JlnnYjC29XIjta6PBUuXLoktYDnrr5zuNi85nZfnJ/RiMRr2zEO1+aGf4yY2qxo91
qZmfNH0K6jC2zeqxd9suwQ0sMDhucHn3tkOcDO3WzGT13lBtbqEIXEDTkH7ldVERa+m1xKkFj3B7
1ujUb+wBMkloeq1LbMMGO9nSJ0DVAUMzk3yc2vsPM64FwiejOzwNXt29NLlTNyEJUJGEbspFG7Dv
6P9NEqDkXu/SwQTt0XK8Nf5SpGFJBVffGKhzPyBdYKdhNWXymfay+Fb0PhoCqTuRdGeW1RabYGhz
ZqgScc668ibUzYzM+GiPtfxe1uurtKWdPdKF0oqrRImu2gwim549oBHfzGSGBZwFWRbhitFam2ZC
X2jrB4tpXaH0Lh5EaTGzXZsiVmoWXG/j1pFffArB35beKV9Ajzi3GBBaH5CQ6ovInkrxg+Y1hcwK
XasgbMRktRygU9bu8GwXWlhKx/7YEofbyK+T9SXDbdkLqYMK732zq8DzcXBscmPovmee16X4GIkg
2+h1E0whDhCuvQeE2c5b5dqlAJ+gpndaVgLmtko4YZFm58Mj1CPb3rKeklfH6ZP5BtGt9HOdjH0V
atzjhg2Y1IJEEL5IFjnK7bKw1/30ezdUsIRSNBse1TjpLP1E1FystbYodos1+XloDHaucHwuu3yL
vcKCLiWH0Y1oNK0Op3HVEjR0UWwNyv32PkbZ8VE0yhwxMmXLbvT1OA312mloNLv1+DlzSve2z01r
DGWgIbErlzn3ryQI0WajeSKfdkU1THFoxUnr7RxMCQvUCpvyXktqUewMW4zPdlB76FsURfxI6yzt
tkENIi/0hQtLzyBTQQLayJJPmoYwjtTTqYp0PZ8qFmbO18EIuHpP4jf+XZMWDGFXqPk+4Kpmh2q2
kIE0Y6vOwjlFDWrTDktd7romi50wreZEw1Z0rL9mZd9W13ZvjbRxy84fwxZzyy9NPNkfcpH3WqSn
eV2GOTPaRxO85W2Q1qKMqqTE+LxTHZbPEMTn11z140OV9328Kd1sfhZO2X23yqBWgOym4ZMnOo4P
OvkVsuE0JYo1aSZPzVx6PeHU9LmIvM6tHmWnZd99u3I+Gz5k6LAjZ7CjggBLnp3oebOdYgfuIMvf
RiieXPMpqapilchsMYroLUp3m9Jq3aekg2SEhfhA0qW76Q89RUKOsuuwvDf0VLxfOrzUolg6OXfx
tMM5R49l86PIvL7ckkRxCAWDKMqQkoVvIS7QW0OY+cX8JUcjHBAwtADB2Za58dbBje056TnWwkTX
BzvkelI8TJQrcwZP25R8LUXH058rEvo4SezvzeSIPkQkY/ik2g5UwJwbzXfkDGIKQW3hJrjLmWLZ
Sg44A1xkPyoYSyBnNvPUVPUmljMRDWCz9lHYKnafO6dLv600hS8geZJHX9GBf3LcrhrCell9uFI0
67So14OedB2Q6RMq4LGIyqxGoD7VZaBvIKfHd5IbMRCCHt2ZzvGH4iquJ6kxtYvsI1o/yRPVX8cJ
RyTxaPOOY/49ayb9NTVnREqxy3XRMlmS6U5pPXGlK8Zp/t/cndly3DiCrl9lXoAV3EHekrkoJaVW
W1LphiF54b6BO55+PrpqYqyUxwqfczMx3dHR3S7bFEkABP41iBZrOvagjMXOtfLuPnOX9EtaGRxK
lqiYHtxGDo+zkbWvJhScRuKLzRo1SLMN9aHP77u6iFToV3wqAqsd88cMU1kcaBlDh96OxL+1K9+8
Ii7G+7vMXTqJLfTmzt7svfFvYS35FMw19XkbpcUpnH3LxqVt1ZyHAk3UK7VNzRho6eBYVDf5ThaM
jt2/lMQuvGqJlb3iDuyfCBhRaUDUkpeHg3CyS0PGnAj55equ9PLmmeNNMdJYNA3XjrS7Jz/D76dv
Kp+p8TSMadzzGeD4RgRKKWWg2WX+OZ9997Ne1dqrjjqkCb0udZ4USI7GAdhk2C+zp7JdbCfDnazz
KQ0qtjvHZSrL7+Q6zo/zGKtXMXdFtOVE330bEqeddgys8lyQwtsHbTFmfeBlkUxwU9rwf1Onj09F
69fPa6+6CAU7P4gdIxm8nWeU4xhIpwCBLWc+t1uVV+7n3rTkdOVnwm3CDJDWOyccIMVEOLEVnbQ5
ibd6qhlfU2NpilBZsZ3dJirVBLHno7MuYOW4SyrFfrBMXX6hmjwqNKRZGFdzUi0lG4a+frSdgd16
Y0QEb8MwxV+6fDTk3u6S/JpNsYmtvY94xtGQ6tY2yvta3dsTpym8YX1bsPr0khFikme4MVm26dNL
aeEiwaGJaG+rhTFc8FF1t1GrvCRIh1o0G69lo7gtTVVHR19VnRW0eW97d8a6XeU3zYn+9wykxl5K
6wbNGMO4L2gEmqRXR1sLJbX5mDpzehM3HvEQPLy8/zfg648Qtf8RJ3uDrf0Wd/tfiKgBQ/4OUgOs
eqm+/oyh/fgD/4Bopg1UhhAHTAzRFbASmPq/IBr/hL4m6ARE1mtMIbjdvyCaY/8FsEaCM06hNY17
bdX9F0Sz/b8Y8didAOUQsvCb/gREO3G/ksUAfUosBDbu1f+KOvktHqsLZUi+XDpVrI1SjJRM73eZ
EVdRUMWaEAGbVlkETe76N6pNgF/y3Jr35kBa2x+xcj9+lJVBIgMAdfQq5H37o1AnM/GZ0Tn9FpKd
GHucnWfJL1HXdR+g0G8R9vdXOmFVRd2aC049mmvm0tnKmK0gvHl2jcbho6jEXz1gyrIASpHUQzKf
avuBIYpOq3CUVaof93lNuDuFNfAZ6VRsqZ6FHrPbHkBuceAypnnXWsWfyWP+ud+ff4aTJ6vsAR8W
wk5w9CS9Zpfvb6Iq1e5mg4ron0b+L1DZt4zCv5fCwYDWgbXHOE3xcpaxnKKG8UTrwnBJyFMNm+Dl
mrmJJx8i2WgNuex/f823jPU/10TPuOq6UD7QNPh24Dg0J9pOwu1lvMUk0FoNokjTkrCrO+1KW4/J
UZKqD6ipH83W/w0//3PZHxA03UCIEU6L85aYDvp8oLGDOP4VNxiGyxgsKdt24+RGu5pICCuUoiJ5
0KFhakNod6Ef5CK9dQOkl+6ZE0P8b0vdle2GQiHYQKeuvGoD+ZLox0bmObm9Cy3hNwLqX4S/f2y/
mgVrmRLiSMLIfixZP2sLyE+qRxyRVP/YubkEMk7GvV+UqR5YEDQfUYvrQvLmaZHaQD8xTmVe0joX
3r4kt7b5vlllsiF5Wb9TpEYc+ALiplNLZO81a1hE0LMjyoLeW+ljF+3hVTNr8c6g0/yT2eXtsYtV
8lHvyrsBy8+FIZ1UFJ7AKjt4+3OlvtPleY43zrSWv8cUeEbUnNbqIU63AhvYze8f+i8uR2wGk2Nt
BOCpry/lJ0FHHrfSHcDuN75T5hszWgxyd0HwcCZ9J9vZ+mBqrE/15KkzGTEYI85BJXNKt9mYHkzU
cemG7Nuoe2lrgkUfUPvWW5tu9uVZTDAIL+1I+g72G/eDl85lTq/PrPxhQSGna40ZPZmai7L9uSJm
PKzpDuEISMy6zyclTW9rr0rQ8A8JwN9oF1oR4jISl8LhmB30jdOgWVSRK4JYq2mmaWb2V4GB/ubS
0GxXbCbRi5ZUCCiAs5GkkGrTyt7mkK/6+RPmDoPya2+sP4+zmDmGpnaahH48lGmYcbLwOIPb43gW
RU373ST2Lg14itVNlZDCtHGMaqycjUjJS1osT4N9b0hAO9PIZa2xM6De3OhDWqU3shb2RK22NxHX
KlujCLUqV88VsSzFrsxs0zlSe4VRS/Sxdi+d0X4dSicB+aUMAiw1j1I3tNpp2uhRkyIPV5r3xYj1
it5eVkot6LyWXd6axifF4JD7YaBzCPhPP9B1mPTD1jQnLd/Mg5E/9Xrr3wC0RX3gS7v5jHJKF8dp
HOtbJ2+dcr/U7CbBUZT47PdEWYeIqMxrIbv2bx6TE9PMYA5fUTWLZTfYcSo3pYqKiMNi7Hyb7IRQ
78kYI6KFC07Prr0IIP/BfUL+NhtB3WTueeP06ktnZjSjFcR2PTl5pa5kNsXfoOun27EmIjVQYH/P
ueXV3kZWSnlBF2N67PPZTGjWbZyHBYt/HcDCLfeZxJgXNqrW7xVIQ7xFvTPec5bx7pQA3w+K0Vw4
O2Vez6nWLNRZ4xDvTllaOQzBpK/CJaKveg/hqYDf0Hzgl4CHIr641Rxle5Vr6fc+s6ENsArll3bU
Ah9ORY4XUC26GK+duDPP2yydOG8w/e7YJAGMQDOZYghq4dvqYaavady72my75wAQtn2eeqPJhl6V
05jtCZ/MPleRNEXoxcQEBFU25WNAjY383JkUwQYCK2Vztnb+OOAdVOpBu3Scn23MIICZaeYMVlDV
WF/wMtldal6RPaGo3zS6OApsCeG+lWU733K8r+By2Fq0QcNxywoNUliJF5vr4ovFWjNvSWtASyIT
stADfxn752aCodlpmqYonULBvpwtHSB3mHEUQ+7Wi/6zpcZuCX1qF6yQnUwPQpWqXGzZ23YvRQuT
cdliRwumJq/sYFQZsNTom9pVXCaRc2ZCTFVgDLFLuKRqpIs8vjGnvT0Oat55KCThN62IoUDIANa5
IONTUl04k+Nkn+uW/XPQayN53pWrWn8Ps+AtxwjRn3Y0JVkpj2A/+MyqpgXXbqp+nr9FXZLNh3hK
+HcgxOQOIVKOuXg1mWQEbU0FGfAg1MNDR7XFeG32cHXXWJMcQrOZKBd2vIBSplE86LcNIRSPjt5H
MGDuUsu9pnP8ncu0qpKwZrCKsCdtEmRR92V/xRDwH/VmadwDKG9EoqgGcxCanBrVoUsSyfHcV+md
cqO52Fgise8rw0zsALeeRbNE4+tA8p0WB0QcosTv06XLgrr1teHMjQtn2Y6GzgrColk7xqNDDuON
oFjy1XAGNT5FZYMih6q2KGqfa9eVqg/rCQ5HPybm2KJOMg3plBeRFbXirHZTl2qzESKzqsHdWrMx
ABNRQl2XOaW1zsbXuyIu2CmnlmkcIq3USeGPU6zAgzNAyMxKsO2pHLsJrMSletwc8rLcT3bDIBxM
LFSbKIsHL5yMuf/UkiqenJWZwTm60L2xDwf+MqLoxJw/Lo6uooAjuleHWj+42PWsId7X0ZyXR7tr
cvOsW/quvh8coCrmUeU+5IM7fnLHyr/UDJkcaZFURMrlRiSAUe0YEG6AlczdhKYCKw9nveO5qrH5
3NVWdG8n8wgq1o7OZlKGO8BAlNVLlBQRiHsLx02DzF2XNN3nZFjQffoL6trJGx8ibRmYznG0oc1o
K82u3wIzHIukna+AVV5qO8Lc1kJKEw9AlmDXS5oFugI/ZuKPO9ucRKBFsblJeg3HcSzLgrSScdQD
ZzD0C6KLt23uwTM2baCm7O84A7eyrQKofkh65wz1YApd4ftP+eBrASFtt5DRDjx041yiM4uOqZqj
bWpVO2dMYtRbunuhSRJ/5lqNOxYgUtWGKGYLpu5hGUHPAWnCKl2mJGh0d5v5Zb61CDGGRNovvgCz
tUeHseHFRWAnI0qsvEh2vd6cRaJ9bFVSsxQ1s/fSkfTNRqoozxCxDIdcRsXfPvKLs6m2x33Zs3DN
s+PtfRBviBhDLdvGnr9Ufv0I3IzgqU62i0U9E3kj+Q/XYLMTzpwdsxniIxVWd5F3jaVjSEf7MNkG
WWwY9oLBE9Gr4U+HytJor6rML95EMEWolcZzmyst7JeUr3mX5fuhBPEJ6mzSgyaqH6k2dh+jTjWf
LFa9kEOFd6thuduWZDnjhBngmht3q/nJRde1X2aBgWdsi9u6cg4+YrO9ZmaPwhA3E61LdEvzlc7X
Z5UXtErFuW1ulFwGP4x0YDWjqMZDlEg0aE5y3qXGJ7Ow7LCqjWZFENvdhAj+LLMj53zJobWqlUpJ
NayTA3sDkH7b1p+i1Ool8HC87I3KtK6yH3AvOfnZRpooHgI5mkUw5u2zXbXJfYXTOV1zBFqHJHQi
/Lcibm4Kd3F3fYu7naPLJ8S5xhW4Ml8cs62uPdc4l6l/VjbmivrVrwmhjZkfnZsS3UifGd3BA946
r2NxncIYoKfpLhMSYsJI+FroVOuyQnA06hrOO5doHpLvPs6pVzbWGvI2hbLL9Wke12x1kSmXLnV/
MOkaJhuF1UDEEIioOJYaZJkJZ14mdF0GS2FHW6qdDk2q1L0zWde0In/TB/5MXy3mmdNlMFL69wmr
L5u0/rrR9D4cK28/mlYXNlr5JfIyubGVRzytZV8nUzw+zU6nHWyV3ObAHHnQZlRbm2YKwdBo9a3S
Taqm5VxtXFXsrE7IXVmJzeCRtQHBuh3cGRYZJnaeqN1LtX7LbpDEAGcyN3XhjVuCKG9rW8a7RJTP
cTdSf1EZ57nXTKGmE6qdQDj4kXeMnCLoRfNCEAGnVq2718bs0PtL2MXJU29Fn5aBqoOxlRcNqaGr
kuGlzPi+AUAZQd9GV2Whbd20abcVHNtFgwMNJxATA1dh17IFbydEOaI19H2CojG0osLbNFmtA0jY
Wuh3Jr8Z7Uu0j7PMWp996j7Vi8C3uSzfEUmmG6DQTTeUKkzla1NaDjwO9UMdeqS6aQom5/Js68mA
ZWTYKs3vLy2P/q9kqY82G+IpYLH3AuD36bM3I/SBydDkvpJrAKTuTlM41S1xKwgmoL6G2O/Zpfqo
gjY9e8en2IlppkzsZHk1h1Y1wdwvLHswKx6RvDI9Q1GtbmE84nuyaKrHZHLNKBBO2vLUyphsb9NK
vDwYJ1P/JvrEUEHmDniKDcZcGxYprCY4TNlXAZ9SHn1F8u+G/YlbHYykM73A0Rw1PPmtUOlepzfe
P5Be2V9lFGjaOyOy6xskYE0UwmZbZ9RnJudw5quBLnJXiak054OOqOdMmwVZ0DQqrvoD0kIF5FNi
vcaGWxTQHEWXbjPLkt95jIXgE1HpSJwX/6tcPDQQMhrsCfWCIAwJUm5KdpiVxbM/zDbJ/9XijIeG
tIOrDnCPx6jp0acMecCa4S7MO29J6VG2NCO70vulyzcSVuLFmCqDDwHgo8mgdmDaiayAPuYus2jb
wHSQuuLr6F8wCbLzNamdp3mcpO9uM/qN/gDWcd+UDRIjf/H4wfSpLdCnVUk2BsRF8r9He/SNoBm1
5HsTGch3BwqsSHPstKbfx3Wrt4E7aGhzrLF+ji1r2U5OZD70vtObO+i+7nHyBf7VGTFVEQqT7NJg
8ok3DRsvdi/TAh0EQX6j5JeTSjLS+XQJznZD+eAKdHtpXDJQDbMSnwxv5jOGU9+DnCV9oyBYJpLP
iLIyntVSqiCNtKENG6K8b5Kl9e1tTEsk3wasQ1xc9MWzyFCBBWi5mjPDLJbh0Jt2+y1CMfxcTtV4
iwtxesb13x6KoVksxjbiq60ofOcRHq1Pw6Jq1T4nz7hns63EHDYTGGlgZr7bh6kajNcxSf1HO/JZ
jwoaqlh3cy0minqR7ueu0eDvJANzxNRZQNmKtv6aj2XJshS3RJIOc7tcDuS+66Gt5MhxZbCddpun
1jTuEKjQZS+9xX7Wy8j5ZLll0wU10o06pPIWqR/lflBqYtAmVq55KRrmYjV9dYfKkiE8BDxn747G
nV2I/jaGM0rPO65yV0zsDgKgQG3cw+TlfC8ntwj7pBsIsLE89RqVTn27aOQSha0TFw+IbdovY6Gr
6xwXVb1Os8ZhMMTtJ9IFek6+bkITZ9v7Pi54DYPIJh46lbGXWbm0HorDojHJsZ9dmjcWbtxMv2gd
ZdR8cqPSxhTkdOjqkz79XpFSdTtYeEDRG4qu27BHUE+eqtuO74zAMdv141LtO7MpPs9dZBC5VJXV
V20Y7IyVWLZ3YzFzQCU3sm4Cj6U23hZFpX9tI4w5IZWLkwg7M3bt7URLh0J3trAlVWpa+lA5y3KZ
0tM+bRpn1v4uRk8agaG0ZhUiRpEKRm/u8t2ca3MdlHnhrd0eC6cqJ5KI0pOJYjb6NTxrx9GX7wXq
uViEllk4d1apMi/Q2OJ/LhZh89d23sBRrSd6JMDSUGLOdPWq3WqmbA7jMC7xbuljOjSy3jUOpbPE
1MwlGSo+hbuw3+ej6S9Hp0Dgi8bSzB602i9FIDI7uRXsW41AcyZZbx3E6c2mbT2ZIxQqqxgEQnI0
0mSuvnlWN5DqUEewtqAu2p2X6LMX6GRCJ3w9pMh3TiOnz64mEWOubSYaO+yqvTUULYdBOi15d7Z2
SpV7PbaKW9nPtNCqGYfLVubJmDKwTDiDMe/7LBATNUFhxDec89q4U6U/UyfRuN5jlMI5hmjJgTfi
IiKVozOi/OX3CN8vYFUO6eyUOHHbAic4kNhPCB+WuxrECXJhYT4HHktKsPSuvscHNH3AmLwDE3Hd
6qZJrw3NNjR3nfAYo5vlalgvNctF7drSQsOR0Vlr9O501lbFR2bGX9zaelNYRIhxd11xAl6KAfmh
s4L7KPxY3bGoXDAEmJSa9mdZOYDreE9X9zxmQlNgtjm5lGVNQiZJwaVizw2FzgeuctgqWnT2/T84
Af6v8paI7/9nK8DNSzO8/MfVt+k/9uyDvzHO//EXrCYC1Pv8339sAI7/FyTl6nqyYTncNY73vxhM
/a8fMQNYE/HRmStF8i+Dqel/kZ6NKZR/rTVazE5G738ZAQwDZ8GaJ0bSMHZthF9/QmLyk/0EcgM6
A+9CVOB6x4qA7+AkX2KyZmySUA+XKDfJkemtXvteEdX5AeHzFsv+cRmHXTStAGSRuUjO3k7sMiIC
oegajzAwPguWTrWILfv6SjZV9Rhrhv1Y95p5sIxSf4QpdT/IiXt/lz65dCSlA6Oba1/A28uz7srO
qZz4SAJPvzfW+gmKJ+5+GgA3/zADP5sqfnURukoou8AOBGl5snglOpua2oiTI+6NKNSWVoaFCXD1
+6u8XUfWJ0lRCC5BLF3YBnF3ndyKWuIIzXZy1OdpDlgYy61CIk1sUqlvfn+pX92QIFsCf7kuVtL8
7aXyoWVYyyE5Zks2fPFrT9vppbT+zCz/zx0Rf0lcD1w/GccnL6dPPGfxB+5oHsueLzSqogKJxQcO
9hP31I/LICTk/fN2PBcN09u7SceuRtuhJ8fYr5tjZ7H9phmj2NWR+W3qQBJl53qUviCSmeANN+OM
0F+Wrv/nYxG7J2G3xOSRC3zqE2QPb0fa5CXHpBPDeeKVzmZQonj+/bt7+3n7527p/eNGWUnWEse3
d+svFQI8y0yOba5/nchpYgeCqL9hv76Ys/vnI4VUVsYJS5VFHNLJSEHFbIB1uMkxHexhPxBGFZTd
3H5AyP1i6BNniOgDZlcwk09o0Eim6Nuxih4toLn9TB7Ppi2XbxNeuw8m2buRT04vXiKMWxAQaApP
hmSZS6NwkQYf+yqPODAyeM4ivzM+WDHevSTSQ9d4UsyDJDTzEXj7kqLeK3NPNKwYqkzBV8v8K3Ww
CBqG0rutFeLZ3w+K97dlWOx01hdkMPZOr7cYVjfJLkmPxIPlZHDUfaBZXrn906sQPYmWAAHDmnd8
6hBvcXehBSeZaTYd46AyawTcyK0PrvJ+PiMdWIOCPJyQKHFOQ7FqwihtKkPLY+MCJMnZBtA02/lr
Cn2wS/rYvF7UeGt5bfe9GWV9HZljhQ8UT86f3i72NWYzOzs2W+apZxy18FKjBUmOdoL9KBm0rxGi
4T9+c9wg8gziiPl64XB9O1KKzqyHNmWC+RG0ZVTJdIOzpf3/vMrJsK9hw7rCWpIjbI4fJmsDajx5
8oOrvJvGfFLWycW+w8Zjf+oD91E8Iqqvy2OpmfYGUmt5LhJt2CKy8j5QDPz6UjiBSZNiz3SaI6TX
KPtroZfHpTTce8tKgEDNduof8jVONPj9QHirF2DJJaeMzz4nQwJuOFGsP8xPhxclIWLRG9bHUhY3
APTugUgPgMh+CQ19DItWRyJcTeMHW6v3k5rLom5gUq+ryOlBxsqXeeypeT0SBacFVkk3Z4fu/I9f
GlchyAbLKAsiw/3tzXlJlTWaQdJbiySvwbCD+veiVcQLEx7fp38WBPbjWRL9wBRG2bdKPk6eJVWG
qhtV3hwFridvlXMWDwVoXrQrPeVdxUJ5XxdtcI9zo6UfSdzeL8tsRthzI6dDdfYuzTaWOEytWbRH
fJpGhTy9EOBHmPj/5lRlPXOyyowPPjjvBio7H3stBIZ94FWeljyYOQfylqTmYwyWDrFXxDcKeXFI
f4rzQdPdu/HCpdiAGGuyDpr4032QpqeryrfujwQ3mt/tKTWuGr1DIPz72fCLO2J/syrK1ujCd8Ky
aRkWZVTFeASHGy+QQpe7cujiA33g0dPvL/XufbHz4HTClo45LrzTsVn7ObFSjhyQi5SEIfGSzqe5
1ULlaT0Ord77YAf3i1tD+MXpiw2r4ZqnOXFxjcQm8bvhqJncUNeQSlsheA7nZhYfTO53a8p6azgQ
BZsDh3VzfZk/rSkMPTnr+TAc2Q0ZLxORA6EWj+Xl7IjpqsLYi9rKH92tKGPng/gcaC/+8v8WQDEJ
14uTYMX8M9fv+MkkdBrqV0lAMK/bEW3G7Sxmzd7iI3G829iv5LxbT6cmzi1lqMvYl6Z9XiI4qXVc
1P5c7rK2KcewNAgg3ypyT12YMVl4NdrRCGH/VTdY7EQte9K1A5CJpBUWFQCwnRXP4JTDGD1oLnEk
m2Gx7OIsJ63L3Ej83N2+NKjewv7UtN1mINl53tj65KWh72NJfKa5slzCJirVY1GZaX6D1JDTmJmS
oXiBVTbNiiCe86a+N9KBJFu9GS1nJ8dyyF7SfJz6nYWnL7pJQO786zxzuu9OJ2EOEPFoyWVVe419
MCvMxbd4xmkXUk6M7MVu3UI/s/pSz1HDDN1TXCoq/Urc+PGl5+E8gri1yFhyOyvBUl643niZkoVy
qetz8dATE21tM44G6Sd3cQDy8UZaL7O1FOZVAmWbXuNhxTOfVsp77tjPP2omJ4e98vMeDsOd6hhB
Dl78xyKnPOVyzigZOsxehAxsu5AFYdxmk4EQqi4pdr1WNjDqjqQo8WLZi+FRhVJ5+aGuurrdRPPg
qbNWNJPCYYARfpNmoymQFfl2f8BxBZ9dySnzdpGpYfgaZ6PYNHqbPUkSqME7B1HW284GOgytwbLL
TexH6UuT6Di+WqLoE4yank+1O7WIG6PrSOJv5pJEnzKPutdoMt07DF+cyJi/Y3qpk2OCb7chbmwE
vlVoZAuwy7Rnid5HSbSUG+VqjX3UqtGZdrkSE/SdT9B3tYV7tsV1aWnQAq1WDOI1cQoMWFouhphM
vcIhULkRyoKFI53q1VVe90q4NBY2rc+LYWd3U5zfwpCZc47DSjefZ85ByTclCAU801LHq/dFBO20
ncekEcEa4otVdbZzB+Y9Q7kaISP3d52TYxr24FzWUqaMfF42PSgezk3H7NxD3luIUQKn8AYgd3+E
LKr6FqK+z3Wt2HRqgojDCZb3F26BnyIYCymHZ0zbVOj402SlaAosmW7JnWim8w6THPLvxXLm6sJz
JpcHrzkM92zsyvRCdhXtmo6r9cbXCfK+araZB09/HObCmSiK8cZ4W3ZtZB56ChbSPURWo724GPKw
MwufQpva1OtiP3ap34ciLtxb4JsED1PKSVsnhbKNccv6iRnvRNGg+1FD1DeHNOcPY4jy0gI1VT/E
YdNPiX6OxNR2N+5YYKjC3ZkS/jzozY0bV9iboEAccd1JibW1x+npPcVFgQ0PM4gnqwdljG70VRl9
FT/R6m1OcjV2zRiodb1MBmjG3LWAS7zZ6l6aonX6u5zZvlxqDZ+VfS5KAIe+sQhmCIgHxKq8UaQY
fx2XvO1f9TixDOysgvgEqTMWJ8cBWh9yvbyizcVS+y6xnOKRI3eehzjYifvvghb1IjFu89xZJErz
vA7SLeGEA0C2qb5v+rjFsIW3rr6ZysxXZ7Sd2sWt7UrHDzUCK7RzppY/nLuEyqdnMoYvJvAAn/h1
vURT9WVWlZpvFlkJZ6NrsvbmMNPTavq2yKUev+fpYo53mM1jGFYIMk7K7GSsfSO1xPwG9F0uPUsf
+cWflkpFo8IWDLt+Dr/tYVetZ13e6HVZpRudQYBGqRkK/7zEKcfEMvXiTuusVOyLSVmoKLKhLM+M
DKPsEemG4+wQ68T197ItowEDGstz5m3orXJ8/GnTbF1GsbC/GEqk/kvEvI63bke88datMmgLpNwG
AToyT3vrDGeOu2zyKqudJmwSxyzCORIj5dbe7D6NBe65SxY8QbpGkiX5RjPj/KruZl9u2UhiMBTd
6D+Q4uGxRmuY032/akzYS03NF9T9KnclwsopqOfJc7ZsHUr7LDFGXw96zOh+6CfIboPe1JMUXZhu
f6/oTl9NiQ4Sp8HKa0JSiix95itgYVXyHaIJKdlLzlGpCB2m2YL6NxevKHeks+k384BaO/TaweZO
h1qzP9l9knxpy4n0JX1kIbpsDb9i5USAmW+8qR/0q95ZaVuvSqtuw3NBdbB4M45U0cXN136Cadsg
alpZ/XgBw5q1xHZvqrlU8oxo2NSowhnTbL+LCsIY9pIyluRS4n2aCB6RhjVfIlWMOcBSAuhuSlMa
2gGS151CXVpIP6rRhZ4iwaJAKloWMw1zbFCNeA5IwWbNc0l5uW3lnMVhbAzVXeOzLWMx1/PlOin5
0m/q1unsu6HyYnlD2BQqEpUi3yTbbVog4iXCtCu/sSYmuISp3sC1uu1ZakxGtJ9oGTfPoTVG7ba0
mrkIylZvnvmQuDdYL9FIVDTQIbeM5yHdFmzdnpF26+U5Ft/IQtpqZf3XIdHbS3uOR8TPaVKYas/6
Qrh/P+T5OFMOmA59GKnIqfYzUdJuWI8J+npoPIkeE1kMeTNWPuA3R+6MWg92MznTkMMkOwTk9JMW
YiyqBCMnnNUFMBb5eL4GjLGTwsu+0/+UpQd+e3qPjLV/6GQzyzEY5/Xzk8gZsZbX5FoU2nM9m+RJ
UMG6cWxZaneV1RLmIJalce5bojAKVL9GxzKByrXpLuaqaL46697kMI6VqIIsTTJAkTluoH1Npum0
b2vDWo6GPsf1mgXCmhWt7YN7s1ztg2uxQBkSao0HW05ukx/8XkseUgLx7MBCantfKT31grZu23rv
DZH/NU3pYQ865FK8vD4CFpaNil/wj7fV2cI2sNoVWY5c0opRd/756YKNPlAp2XVkfXknSIVFhYtC
OjMcJy9npKQEuZBgsdUiONnfHy5+udmnGsAzKFIBZzpB9V1TxaPVE0TkN8h2agutZeeUVsh9foQk
/fJSHLFJgCJ+GFPR281+NeGlXjx3OKpprNn96foTOR/qnCKv6oM2MmM9r5/s7cFTMMdR3AVfeJpU
iW56nOLUHI+e1kZpwDYtu1JkIpwbdIQddRQA1dncoP0JiCKmVpkaPvObaGV13crcuKXKp/ioavcX
B1OPI5wlSFkna/aU2Wj0udXBMkbMrzUCiWiyz+0xjQ6/f5+/ugoOEsyBUBri3ftEeK31aLA5l46I
8zUC9ekQMezt76/yiyMp1Aw8FwwdWIJ3AojTvNKTvOEg5p1AS1JQjL0us/YgjKJ9Gjoyf35/vfdD
h226A09DlBf7JG/95z+dE6eFiAGNlJbjRPBwmPGi+C5obUjNeLP5/aXe3xqDhoR08F3gXf7r7aWW
TlS1Kmz9mOmSk2fZdSaqJLTtCfFzkyAigBiD/AN85P05mIMmRkumoWtiAjo5B8eijFrTiP2jTQHC
cswMFFZ7DYGZPCiK5amcGftqvCFdMq+PBdzZR4avtz659SwMUL/KBZBtOaAn61P56QEPiam3xpBq
R9eT3vkkGuN6KTUOop1BfnXWcUDeZF2U2h/c+PvhygEcFoIENwA+4Z7IFJzEiUBXcC4rRtm2ymVH
6hKfnd+/0/dXwTu6klKEwUGTnq4GOl6q2a296IjlWu0W20y2Yt1h/P4q7wYpuXU2LiV7BQ18yj/f
PsNiBCDBBS+OQ404IYK6wkmOXZ/XaH4w/97d0MmlTuBKJPej1yyLOIpp+E/OzmtJbltbw0/EKuZw
22mC1JQlWWH2DcuWZOYAZvLpz4dxnX2m2TzNal2ptrVtNEBgYWGtP2hnoRbuB8pEW4TN61Eg3bId
aPDTk6IufzkhFwCWMIvBOyMmhyV8B8Y44C20EbGul42CP5VItqD0+l4WeHsvgyaW1aFf9dGApmWu
8xY0hYL6ivCSr7e/0cqUYA9TF6RLBMBguc+B/Okpr5bQV7JQrT8UdO3zM4XWLVfbq3FkbYmIpSLu
i+HR0ox6nuGLtI3GBU5CfRKIgCOvEM0b19z1qb0cZbENbIFPQOeRJhi5+tKZxXjUTYnJhhb3JyyD
gVsmGTa6lFdj0pB6u4KLEzvbgKYiJY98dNhc4I3KUWt+IRvTIUNrzafGDduNEdc2CC0oKvNS6JqD
dbkN07F1Y/mA8AEjZt1eT/ELgAuux4+DNUU/7t4gkBI5XvihG2iWyx/zJhDCQ0uUNFQjP87BuztI
TUGKS8fqn9vDrKwigBkZJbA90dkhl8M0WJe5WtxHfgG81E9KdFbzSSs+dHMeHHO9xeHZ7Abj3rSS
WqsE3EgzBjrAyz42hT4k4Kcu8p0iKJ5qqwBHHOPQJ0pMDG9P8OoalUMhVECKwEejuHs5QToYmlbB
LPUh0SL4h9zmeXJN8i1Yg/q+1v9XtBVxiHXNz6sTx4CkPcjG6jYZwisl+82Hc0JpTljqkT/mhvM9
dC3tBdpceXfglbcIFxU6CwQQd7H7VTF2Fapkka/NumgeAaLawQfcp9TodHv91qYja/DYtFAbpjd1
uX7YqvQYu7exLyxDPOlZgwDDlNT3Hy1CD+8L4rtqQbC9HKVqG5i+ZRP7AIjCRw9MyM4ek+LsZPZW
irO2IdgOFuGDVING0OVQ6DZQwBuG2LfU+hMKDrwDizTdNWb3Qq/9++3VWwkZdH9YudezxQvqcrCk
jJzatabYL5rM/IC+nfgxNyBjjUnf6pasfigyUtxY5eda9puKrMhKZOJ4XmgGuPYWm9nmK0TSqP/z
9pxWB+L5RAuWsEG/5HJOmRlLTVMz9oOgQCrVVhz7q6EOXvsbW1wCN7iMeRBiMbAYh2c/1Jok8fMy
7b45kz22h3KusuLepMwFs0Y+xjHiD/CAl+Mgwxvoc8eGcCJ0N8NI00+T40af7101Wt3IEZtSOoSv
tBgFFfaJcolIfbcex/eZ6NX3uZ1mG+ir6/1GegoaCUVkLPYQZ7mcC+0bqJ0UT/wmzJKXOe7FyepK
wEiZMvf72zPaGku+Jd4EusTNXMW159TvY33+CBzRRI9THQCZp+FGeLjecjZ7zWIBaZAhSbAYqqNf
gbjiGPttbgRfMyVA5RaE9L2PO3jAsirAs5gL8erxk9uVYaKRmvh9GjfOUbMHD7EogFD93ktn19jI
N1cnxacCFWoBZVjGBjXQQgfCNDFvGChQU7/et1q35VArI+dFAcIFI0RA4BxJsJC62BGwPErV6ggL
QQ/XaD+COhBkz1b/WKsuCp3ukLxPlEjxIVSMzWnEImjLMmNlo2CQCx7KNWQeunSZg+smSnMSie8g
Q4VApj4HCGSWSfkNFQFzS6JH7oWrCXssJ/cj14m6yEXN0KyGCIFM3+yM5kRRjqKKXbV700yTZzvp
WqxaG/2x9qgw3T4QKx/UVQmMEhlO2cNZLHXcxzHaJFHiJ1OWHTyhxcdu0KeNXbo2CkLnwKCAvyBh
I1f7zbGz3JF2iGgTPwYu983GZSk/8A/jcON4X9+TNrU4WF8SFsKtvJgNnAAqtCPrqBjD/Nluzepz
4oTB3g7IESs6WN7GgGvbhHDP2UOCCNTcIkLmEOUh3CmxXzVgNSd8nE7IEnnPLfXJjWAsf/tyj4Ca
403Jc8+7ytGQsUkEzNXYT8OmO3EmQmCH5wpl8a9l4mAhPfdbBYbV2ckPxh1gSyDi5Wcb6CdmsRIn
vtVrJsTMoHh2lFGB3Alv+fY+XDsBVE9UqRQDWM5enIA6bnmM4Xfqd3GbfbYjkb0TrYK3meTn9ZoF
ma8OKg9hbqc/3h56dZYOAzNRqvPOovQw0tiDbRIk/qjZzX8Mr00AmzdQe2iPBu1WNW51i7oYZkEx
YdClXk8U5WJyGcN3O1fbB5VRHbAeSY9FrxXvbHU2X27PbnXbvBlvkaXmVU2fhTaMnw+TSfUv+xWi
poq+X5I803rP32tplm88rddWFBF0gGewZ0iMFytqFFk0eIpstAXB9A79aHfY9VFXvAQRxreH2xNc
KIGR0HFJvB1tsXXogtCfT/TE1+qmMg9jITrYUErwR9LBGEfIIAIVQV9yat3O2TVI2nyDcbCVWbwq
cC3PJ7690sldAu6Wr1IviGZviB1u4mGgPFZkTvFTQPmq4R0bNBB7DAOyfYHfO2Jvejl8rC09+KOL
q/AR547kaazVGW4vWrMbIX5tByBmDDqULES/cvJx3QbZrERN/Ant8mMKM785FVpKv5K6aYdAduH8
zWVf/Uv/+X/flKubwCSD4t+VnZjFxqMUGuD8AJSnsxp/Rlj065wE6lFktrIRO9ZuF17KZFkSmQ0o
7zJMCVepA7cldhjjnO/6oEgO9tSrp9v7bC1C8RQHePKamixhtggyp0XTTYmPkmTmq5HdfM5o5b/X
sWBEMaf13qEr3j5qSLZsoPJWV9ICxgaIlAf60jHQrFO1ago4xamXWkevmcUx1HvjmRq32Ngra5kX
BWwdN1nJVlnib7nAMPFA4tefx/qX9Mk5trDbfzXC0F+oVEwPUeROL6Vb5r9AbTQbsLLVM4SctQ7r
CAywpcut/CZPwORK8Dfogte8CR4UJW9hQcyJJ4Wlq/pzWsXtNye30NMVg/YTkcGXqejNU+V2xuda
VcCvRNYwb0TQtQ8PgQHrWZ2+EDy9yx+VTlNNJ5MUSS0NSj21ps2noJrbv/QBrxEQWMV/aHI3nxQs
4zcWZHVoOkTcvTag4WV2Nhhp75Uq7TcHrS5nHyVOQkc+AbZxqHOk/w8KEOpxp6mpg5wv0iTdxtFa
ix3SXZjOEdREHpuXc1eMIOIx0CS+PqfaBwE47AvUlOSsISCHEVpkPXhRb0wbWdXaHQn8G9oDBQ95
pi9H9UQyUiuoEh+jAvTKrNIsJZYiUj701PWeUHhQNg732hEzqXzxliLtt5fm6wgSjSkAi8SvDU3A
as077Cky7AzQOIjR5PqNZZU+cnBVqMySeVxOsJ8DNXcR4vS1CLnPDDmcv5sUg4OdF8XRaRgG75+I
l9bX2xFsdVkh2kmxVAPfzEXdFKJFZ8fw6/yuH4H3zCFKXjsdCNCD5NZ1J6PTmi+3h1xbV16mqqxZ
kbIu13VskxL7FC7FbsSmzolCXA+qOuwj0Mtm+vE3BrMgNckCLeCZxbZB/mKGzt3yuEd3/avV0Y08
lWOc/Q0ROoyOtwe77pKTdjCYiv8opD13uZoYFTRoprOaTck7RkmQRVfomx8BCM17W8NLKDO1j7Ha
FAcnQX9tQkfIT8LGKfF1QxL99s+Rc1tmH3RMuCHAfVJsWOwo2XXo0BFKgQJ16UuQt5gKlRFdNPId
1zfSUXzoujSwdwYwoPfoZiLVdPsXXJNu5IIQqwADc1MRwy83tYB5IiyFn1CnDTJgWqOO7+femg4Y
9swfKhe9/D3AuT9arTXfK7GjIb6uoeFtDcPWO3AtboLIoGrNk4yOojwJb+6RPkwQvw/r1IdO757o
Q5RYbc6heNch03zqusj7YY55dq7K0t7aF1fIaJZBEkpxmcOl6yoPbOpuCjMlzfwipxuObpdifm+x
J/mutFaCK9HUNA9G3yHSOA9VW0mlCjRuFAEJdyOorQVvXlNUMSAPsFEXeyIZ8gzLvi71tW4CoBzX
VMP3ZtyAiJon6pOnNg2DfxQFcYiN3G9tZGjIOtX+V3PBxZXZMq9CIZ75M/8XpCbx1ImOndKan7IO
pBwSeQPOJVY7bfV21+INZFTZoEGxHtOTyw9vjl45mYPCzYFW4XttFAP+VIX41Ouxc7i939fmCP2P
LUZixlT1y6EUe45ikIUURwHTnIKxLfYUtewncAbKuyaPviZFr26s6/r0/m/MRaaLKD/A5qpIfZXK
2LthCj8BbSveBWWVP92e3dpdQdWSDhtSC2CA5C95c4JKQMpCBfzmB4gEjrtBT6f5QRQdSlsO4qcI
QHZKvZHtrI4Jjw3TOXhSQHAux0TXB0bLVKUoMIIOQ0Jk7pQdJxyyTWp4x7J3tq79tThBQimTK5cd
s6zRjsj+i9TQMWzAHeqIuh9uRXoRiEddT+13WB5FWC9wSx4UxAc3AsXq/iGjoqwis21D/v2bFY56
Bwkhnf2jhPVzqQa+nYyAyOzuoxIHqOvnW3WO1YcyUgP/HXGxvoXnZGjzJKlf6DAATFKvQ1OJ4AiA
pX52kGY5zE7xkuuj96C3/fwQR52+EZLk+VteU1g9vNpU0rxYtqOp2WoNWOHU17Egeog9FZUXO+g3
yo2rn9X2TNKcf8mXl0ubzZExi7xJkYuUEijU9vGisN1DqPTR+x6IzKlvJ7dCAxr2wO1zs3pC3wy9
+Ko2nnYxcFuaGfSylJ1nZ9EX4cZAf1VH0iBuj7a6nJKwLg8N7c7FFw3jpq/NJsv8SZkRZXT7nsyq
EsO4Vd1Ymxa4beBqHj1V5PYuV1RvKchrsXyYuRUiQoltje2J9DanoFCrsHpuz2t1OLJxyQ+zKU7L
v39zNpDFwyExdNmpNh2HXVxk4hsw/uYfxQ667Df2JG872UiTnZqly3o2JpFSzAqhrsuqQwPjaD+X
Y7SxJ1enJG0F2PW0T5b8arhNTYkgfua39DQQjUJ4TH8wiqj9PDSO2/zGC4pUEBI1mEk0IRapvtLQ
0/O6OvO70kg/t2Y7vdSGF31H0cN09w0lhN+oMvFgQ1ZAA2jIW3WRbASFViCKMGe+5SgOOX5ePfRe
CzQ+g1yzL6PJ/EMEzfR490bxoEXymKEA73JxXG6U1kJmD9vtzDdnIxh2rmNkNA+BS+9cpdE33hdr
GS6cyNfHOA4RsDEvRyNiozmqU/2pM2Ssu95unmMzy54QrJ8e7LDWT3h/5e8xIWN5rVoVGFw1zvdM
a4qN3bRyVeLjTscIyj5hbtn/tZtAyYigGfJ45lg9dXUAwD3IVagL0vXkz7aom//cXuqV+wqpGlme
B0XKtlqcSdyiCSvzQE5HnfVvDVO6R1hPGG9CcvkAxBRPUVza+o1IsBLhKFtKiiNnUwUwe7nkyMN6
ZTeqfOBinpRDHTktIOtBR7719vTWak9EOOivFHmkQssitwL07ChlUec+ok8mjmA4nLZ7Wy+zL3Nb
8lyGlJQ8Jr3YJ72VICBr5IdIhBByEew4B1kjHpG9Vv64/avWvrPsmuFByKsdxsPl9OfaCwQvaHwt
EW04tqKPs52ileIBKqD6BPi9erk94FqS4JHPUvwzeUhfgb/1YGj7fCZOkQEF+7ZocRKo9OmJfTFI
Xpi6T2kAo2/dQdJQWbE/VSUtNqa9ttcIlaSe9GO4BBb3Gv0lwAwex5qy6vxnLOa/XCWbHhWzdz5X
VmxjkQju/PbM5U5apCaegScM7Wbmgqz/5VKPaWYqA11n382N6RN6sPb8rqJ8X6Mc26LkaGTf4Hsp
E5BUTOp2CCMZ89fbP2Hta5MOUsoGx0xTfxFDK0wDVGvkVI8aKoS7aihM62DxPPzl1EXfvvNw8is3
boq1pUZOTeOdBvr2Sv6orhGWTk078xsl67+gL6885Wpinp0JMf42U5XHCPjx6fZEVwelXE+pWfp9
LPvdSBRPRt2Gue9g8XGEgqo8qFMMryFTBYKPY/sypEq7salekcrLLwxOi2Im5RAg6jLWvMkqlAz/
qFaxct9I4vIbxV6cCmtn+FrP5fCgGqHYu/F0hEk2488VhPh8ltWelk71pM1tdHTr0nwoK+jHtxdj
NfJYutT0IuWmhLOIPEGpxMRs+IKFC6OtV1o8TQpliPcumIC9osFcDQx4jn08oVOtNzRBi2kH4jzY
l2JC9Rivvo17dW0n8izhJU0KgYbJ4idNyVQNSMvnPm1mBxOAHug7q9NJGnWs1twy6DhqGwuxdgJl
20G+pvlzWa/QsGsNbE+HNzlV2slCL/3JAzLzBC5XnEYLzIDnKjZys5gC4BwxTFsbZG1bWlynNOdJ
J66eZFmMtmlB19m3TfQJDkNHn27XGwasNuhVM37IkXVmc6FBW+HgN1D4tqGP7wgq9R4JSfGcNPX0
T4RdYbQbsQj7GbRhhaKfPmQ/b28auVcv9zKnTr5wZLcRG6TFbYymTG3ilBf7XaUO3R7ynvbFyGpz
3jip12krzALZzyQyUuRcdiDSZESCQ/bWWkHVbuJ/WlyCVVc+a5kD4fruWcF1Bs0utx2DLbadmDsP
9pwN9DAz0WQXUYmKK34ZYtgI9ivLBzIfaA9RgORxidswqiI3Ef+mC59CMjCCUnqZolp7ezrymlp8
JF1FbJEdDWmezuQi4OhGw2wpL9AAL2PgX27lHoCRxPhUYEfwNVeKPDvA+JdEetVL+79uj399oLjN
cLiRTxvS4yV+A5lxC2hYnPogrZw/PIi08xG5cjX8Xil1RS0S8YQfjeLEXC1t2zTI7CNJffcFI6/U
VyKEJgGL8ke+iboioiMRK0PqO/GUHbPUbvH2BOGVcmK0CcSTwGhvFJn+cnvy1yGMCw3wgYR8ckaW
qRMCzmFJqsKzrh71YI+U1hwex8bNpwfkdEs0rnqz2qIuXEcQBoWSYfLm4rMvkQ8FSoKVPvLFazOb
f1IOnPdOb6HVizHpex7m8Xfh9d7GZ16ZKVBdGnQ0WqR+0iJtwLzFrrqOoqdtDh51XtJ3OIhZMXnw
UL0YZi5uEBtfdSUuyHyUTFHjSoUDeflVkyiL8F6lxDKrCEocurx30sdMGMLYubnS/Xn3t5RNDYmm
JOCZhno5mqAaUAZuzuPSHgzEDgoVrxt3VL7gPzP4VNtbZePorsyPDiTyeDjmvYK7LkcsgVLYFcZi
vqa3qv00t6oYji3tl+or/LL67uvW4UEFqQliIOXWZYd/xgfemnSj8I1sLg8qnC6/z2vY0pSyHky6
FF/uXk+wySrvCaBy1KflNn5zJlHZSnGPygo/SOzscW4NY5d7+vSrsJtm3Lf1tCnkuHIwwE0AIpbo
LnRnl6Ewi7QE2e3CBwauK4dqDD4EEAV3uT1lj1bfee+8DC+1jV26EuYpDxCAqUiAE1picqhVRIBn
58InAOlfFPjbfwsRTU+3V3N1FJST0I6E8nUlxKPVodkl8Mj8cizLY2Q0/d5Vhq00ceWUs3YQDVg/
CceTf//mmyH4WQhTjCXQDN7DJ3y3MGDCUyLRT7PuRvqp0Sct3TgG14OCf4WgjtwPDxOQ85eDGlFY
x13jFT7y3tYnJ5pN/BXq4heuZ9bnrOxs63DvWsKn4MUHSFSylpakiqSQEqaqUfqdbSvHrjK7U9C3
ykYfZW1aUmAXkpJBtrFEGxahaSaR7TJK7kCU17NhZ2HMjhhETakYT/XTb8xKwjiAgMiEY/Htkilw
WhedE99WBuMctZA0jXLauAaujxj/fVPePryrgJ4vgmSrKHTZ6lT4Q1Ykz0UwZ8cg7Hvu2VwHbtvE
4/cgdANtY4tcR0o5LKUTRIKhcC57rVUAVnM0vMpHAkpaeiXaM63xESUj20uV+7cHMCN46QZoGIAh
i4WMO95wehgJv7b7H12Vdw9TeD+vFvFBdp48aR6E6eXuECiVTF4/1H7SCZTVKX2L71ND5e94e1es
7EJSaw+VSnCn1wJeU1CYIbYRra/rkF/6ygmfNVf/R8+qwh+VagvqfT0cEZgaPl6pAGuuVNemEu8T
/D4GPyrDl1G4Dg4pzUfb6l1E76ctytJ17vsa719zMOrCSxJn3opCRZ1n9LVSscGrBWqFYUDSpkeu
b+990eeRh3KAyMVxKLxhqw1/fRgIllCK6e1xsVLRuQxcbgG0v0jFxAlHM7hw62+tNn8NwVPthTV8
KCpVnO78mlxqQB0lzoUCAw+zyxHxD4dugZHYOaodVFhGEy+AGEmawuV+m7V7M4bX0bCf5AWjsb6L
+1RTG8jSlaacMRpUH3mgSSeHuJ0fufBt7BiIDxsjXp1zCs4kfK8PQZ1m02JF47FTy0zw4kQ6YrYP
Y6ko7S7EkuNnrUajtXE2ru5URuPelo8mJkcufbmaNGENUBSSPdNP5c4cO+Wj2U1bgMO1OZEboJHJ
weLQy0385k4dhzo0iAKxP4zzcEhdXEPd3FWelawY7k0SmJCkhXHepZb6MqhkkZVg6wGWXuBh+QyS
JztO2qBvtNDlR7h4cTIK2ozyPUfic0WoI9oHvYWanN9RXvmzBDCK7GecUExs8zAo/h6KOFWzHQZ4
WviuMwKMMJy01r0tJY21hSWPpdnF8iELsljYCF8czFzA1FNyDMpjp4uyOaA6ZPVnHFi639gswDPJ
Z4mjlBXlr3nzGb2mtzrH6nnNFwCtdVUtMWYti7bduH3WZsWNIAF0ZGK0JC7HGeopn8DZAKjJnATB
1i52f8auPuMEGSvmbw0GdoQCHE+7JX46aAMNRgeDAQLtqRp4SXiE21x/mvN82pI1vT5uBBFPJ1pC
/ARyuTjcnhqOeRRScO+nysTZzp0RwZ+9e7tWr2vH1Q0cUN4JiwxliHGdsgeFHmguPBhdVt3GKCIZ
yQ+ItPEH3c6Tu08dX4vrjj4ZFRBtmXjlFQpe1Mdyn26F5AENTqGc2rxExfDe6A9ihRIZJBJCK2SZ
y63RJ0UQWTW1yzpre4F0mpYrO4Tnyung9FUc7gQeLtFG6nV1ybGenDG+Fw9Vprk4ZfbMKzUWeeiH
pan4saqoJwWVQHR56vxxrpoXHe25jSzzKougCciTX4YxKtVXbbKEFkkSg/z1zWSMj21dmS+lJ4ZP
3BzJQQlQmtmY5PWhY0dKGwoariCgl2r1lVt6Ix6CmZ+O1D4OXuk0PzAJnf6slQmxsns/I70QOjAu
0D3g70vvcVGqZmSDm/PzUVHKva7XanUYqkkRSMI5UbKLrVxs2TZcf0bI1uDdJcybd9aS7p94Zmbb
eZv53mwFz8j9InKYTWb7SSd9xA5wDJFzxBB94664PvMmMhucdxp9ZEhL8BM6jJiJ9rQdvGEGk+ol
wDNHDPjuXlEQoeAgSQHp2i3VuOwCON7s0MHETOxXa0TxP1lRdF8x+BOAUWmhf7493mK70CPmSWfQ
VAIFjDTK8sTPoCEbRS/HMzE12Guyf+ci9IfRm7MlzLxYQDkUOxKvZxRYCDFLbWEV8JRaufZ0LhD0
/lzHpU1FdY438q61UWjEYL/CL6bctjjk7YxsYdFO41k1G+ol3D/HBLPSjY2/FPSVk5EHmiox2BTI
oIs71AqGEXNQazpLPk+6N7RE6MfCqxGjjQVn5eD1DTZqjnCmf8JWr8odUBf7fcjj0PAHlGVftLB0
PpVqK0Ysa3MDu0YjC1AojBusEJmDquxCEGG4lefAYZ8GFcXLZ7NMlPbc9JwQnHRzkZ3oPpvDgz4Z
ZXRSsyC3PyijMdkHb1arp9CMgByJYODpt5tMJwzfJ7bTRGdsq5vi6FVTPexDtVZZKZPH26MK7GZ6
KjyRf0nTyMFWr66M8b49/rp2QPnJ+qlwcaQWn2jWtQrNQFc9i65onoKs8o5aniUnZLrFEfNo/T5C
kByPojnwHloyvPWXVRkN92BTyQftbAzC3GtGZR0luHHXzUaytS+4t94klP8OpZPucGvTJF6mPHQm
ensKZu2spm2LbSSoh7kJt25PuUDLUQCN021kCyJmtVhA04ky5KtG44zrhYJGbD0Gp8FptGOopcpe
nzp8xDWsu6ceCt3teLFyvFhImWA5gJeu2v6GMvR5PGbjWVhFfiiUIvyo6pmzsUMWIZ5lpKwJ5orC
Hc0QSpGX6QEHQbVHZBrOnjn8acdoOo6uuhNF9CtEBGM3BVsvm+tpmTonjxahBFDQwr0cUCm6wa4L
RTsndlE9NknxZTKrLUrc6iCvylMUSWRadzmIVzZdm9hCP4ctEP4u1KIT8WI+3P5C1xGd2rhOBZcK
EwZwS728NqtaQ6F3fgYEEZSnvpobawe4mvo4etqbbMKVT0URDVI8amcAc5eTchzcXqegN89j5Gkv
HUK6Twa0+GcQC+FZQM3HQHBKNu7ilTkiI8ewUFcAWS3FhRRLw3w7qM0zj2Llp+nWwZd5iCF4Ybkh
7svC2YuAujltpjR6oVO1aBdZw6TFdeKaZySN0FJUrPRgVthv4p6uYnusbF2Ti4zx3/FkA05qKVAX
kbvozessze0hDCjInJMgHQ4jZpZ77LCRNC6xzUTpePx4e79cf0CZEb9aRKD3T+Pxcry4jCEOopVx
Jhd2ekwjjap9chS3qJ80r3HEuwaeDmD9LE+tjVz1Oo5ZiD1zDZBEAmFfwi5blRRvwEnvjC1uuQ9G
Nfgbyz/AUuCkHkYcpT+ZsBn3o9ZvSR6tLLJElQLNpQIAS9S4nHRCRzucXETt6Kfif5kELfrGU7AD
beruimK0N8Lm9XhUTYjUFo0IeTssNhGEbFFBhKXa5YQFZtx5+pDOMb7HcZZihtxP/T+3v+p1rGE8
NBZ5CAOg5SlwOcHJmyMzi1vlzOqbu7Yt0AVxsdy+PcoS4slmZRgoVHJi9D2uBPXG2Uyd1FbO+KT6
hYk9ctNXfw2W+o/VYpDsxu3nOHKbg6NOHwbNenSTcdzYRIsazr8/AeoKh5TZEvcuZwpuHMAnmY3f
mXYXHewxsIfPacljACVjz8WJs0JXIH/AnSAKfnWahoixo6Ltu7EW1+eI1x2NGN5cPGvpol/+jtnU
MeyO09D3sFzeTXVXafTpm+ovu4KAWyUwF81oFFtFluvpS5M8Hl9UKnkULeU8e8cbaZTmsV9iof4I
OaCZjibux+quiXQbt+letf8y9MmydtVstF8KTZi/bu+C671GK4PCqiEbUVzWizqF49SqEw/A0yK0
4M5NqiVHqxDDxo6+PkLUkmTpH2ceNtwSY5VgdZ9m4IX9QtHV3ZAMz/SO3J3XK8/gCLZqBStzIiRS
SSUfMHlLLA4swaoVSdjmPu4rxUtqFObR9ZLh8fbKvb5GLjM5JgV+Epk3DTnKZd09wg3BnHWl9OPE
nW19J1i9VLpz28ZD12nxr7Iw1fmA2XGFGraCrcPwHKKIMRzcAm09u1KxtrdzTHY+I0rl/QzpkuC2
6wE/3ieNKsrDpHmh8UTEcZIN7sbaElFt5valbSBbB5cbPk86pyw6L/cTrbP3NP8VPG0RnL+9RNdX
PQAnab4H4Qi88VWxckR2cvKCwnewuMIK0rUPQ5DZ+woY9On2UFcToqgHekvqJrO9rhiZXTDbVeEE
pd9qXrwf+kjZu+iWbzRTr+IEo3BW2FO8gej/LeJVGSRdoWVDxYHN45OoDVKJerKVXRCgoLkDDN+f
Olu/U5dWCkRJPQvyJejaTHOxoQ1jyGyUTITf2u28b5QO1q2pjce7l5D3Fe9hLFWpWi5Lllk+xumE
jYs/BFq/b5s25NlZxYfbo1ztCeYioyydQO5TdJovdx7+FFYs4oG5oEj/OE92cs5IbQ5UfraajtdD
IZD0mmvC04X2tli2cUZ6uvfmyp+Hxn5oOtM59KENbVGJ7r5ASICgnkDPoHonEXCXs6ISkxqIzQu/
00b9G98mRQUFt7pjIqYx3omhC5C9mfV781s5LJZPWAC+IgkXM1TbpNCjqhZ+ohsQ6topOfZDML8E
aZSfvDxT7mQrsRMZENACqTRvraviedwKWYkohK+6WfXogtJ+iNK0PXapc2fb73UoFlNiP+kYUzW8
XNLR0jozqzWGirXqUU0QFmxiszum1IbeJQhPfry9Ma8jCJoqJENU7njhITd9OZ7pVImnBIbwgSfb
xzK3ilOuKXeCTP+dFRVCjgCQf0ool6NYojPjrPeEj2CieghdLd9lgz2fLH2qNvLW1QlRhqRNhvMp
ZLbLoRwttYd2doU/W1rwF0ir4Y+mneaNGH8dElm2N6MsPhMtrzBQkF7yoYlY+9h2Why2E73G2Qdc
60+s3X90dp98+Y2PhUmKjFV8suXDTjiFpUHsrv05dMPnQRqAGFjy3L+CbHdALLwj0VhYOv9aZhso
UW3XfocQKUc5wRAqiqe7IyIZiYQ2S+kxaIeLuzjAG0bULhu9CZJ0byJ26bsiHJ8drTP+uL1sKxER
82kaaJJ3zBWx2OMAF0OIa7Pww94LP2f1rD5NWvQunOJ+IztaHYmaAnBYib1dlnJjynZW0ToCMWa1
O7iNG++0KHH3U0x/4fakVva51OAn7oKWkfDty31OGtMafZ7UfjuGyj6v9OKkh8an3xiESqSsJtB9
XWawuWp3dhMVta/Jl32bz8OunbStw3SVJ7/uBFJfyRahCLmI53WP7UvV9Ww4TuqTqLCdERMmTCRr
4inMiy3D4rWvpEugjMxisVaVh/tNvcKJqWp53cSs4mBMyAOnTjkVStx+6Hqr7Db2xNqHAjkIGk2K
iFCwuxzNgGoa5NNcQ/82qoc4VPGrtXAvu/2l1uf031GW2LDAg5qGxmrtN3FcHyjzF3uR4K5VRuGv
2yOtzYcOAkkMiZkBBuByPnAQ25nCZO3XStw/JcNs7sNmDI6/MQovRD4S2+8K8hzqRYkQoVf7FdJ2
h1qbfmg5Jke/MYgUy6EbQsa+zNTjWgxKOKSNH+gRZrRDOzxEk3V/kk7yzM3HxwEheIX9RXnQ9Tq3
bHwAE+5/NKO3vCcTb0f94TdmAwFWcty4y5ePWsz0WnsO8gal2Hqed146qvauLgqxJZ26ugOA1b5y
ymiGyL345vy0ntVC6IpZtnyaDjwNnB0Wi3e/Z4nZErIAyB5xLO68y1Gyzhrj3kRaDrc+4xhUDfZ3
DlCMuxeNN5oU1UGKCh6DvhilBxtt1TYCdlmv7ZMkVg5G1d0f4UhGwJNINw/552KUsE9sLIssWAM4
I/2hx7H6Ayac8TGc2/RpJAj9dXtWMp+6eKRTVmI+9Pkod1FVX1yubtGXzugCxp6dSu0ey6gVyuch
mrr5HAxTKc7FGAT2KXYweH6kEd2Gd6foVA6pBONwzxME6PTlsg45Sz6afeWndUOJNgpD7VeV4WKz
hx2mfEdgqNuKgNe3CK8eRpR6yeyZZUJhegluf5PJMSOD6fZFoZj5CRzD/IA7H7RlR8/zrXLw9ZhS
90qCtqnckCktToLaQRRNgMn54aQO0cFTM2F/y2ajD78oZq0Yf1VpEm4UMeR/8/LbXo4pf9Ob0xc2
Qz9S8239tlP19ynFsYMd5e33KSUHvb2Nrg+6DCeEejru0s138RVdd25MBY1HH8aWchhrUNSZCKuN
C3JtEdmqmI5QK6Pms5hQ3Gttrzai8ycj/ZqbTbebk+R9N+tPXVJuJbdrqyfdtehxQz9GzvNy9cpS
m1NKup2PVWbzjKDY3yCbpwd3xsv69uJdjSSjFzsaDgJtLa6Yy5EUg8pf1Y6t75aVckhQC4WQZDS7
eJ7qjaGuvhNxixsZtLRJOnPFvcgnUcY21sB+UKD6lSZed0jaauuArUyILBAAODAriZ5eBORGjL0W
60WP8kks9F3Yxj/HNMjxyLZwrL578aiO2wAWOMs0Ohd7wsRkWQyu3gNCsktY6hVcVRz5PK3aC7x3
t6Z2FS9fEfWg43iNyPix2BXkTVbd5Obg6+7ANdABNSz2aPvb9SPmmBZt46nB1pFWXf9V8OTrNhKR
66UlEZVqnNxDFLuusKMTXgN8YtW3syw+9pRa9o0WdA/DbG3pLVy9XKkQszEh6nG26bsukm3ATXMk
htwA5YtNskaexevETU5YwZm+ntXO35kRxPd2P2mYEZu5k6T0M0/ny7PghqOgk1s7fufCjXigAxRa
D2iya9iG9cq0pbx0fR6ouiK/zN6hW0YP9HK4cej6NGxLF3Jzr+7bSLN3qr4ZHa8/mrRooAkPR46z
t3y2KAb6Zp6RzH4WQS0/1G7L7nTaxi3wrkU4bOOQy+N1EfcRhqVvRTMOSoEk615OqtIS6bczGT7W
h+YhKoE82ZNbn3RrVHGxE/q+6WL6yRSBHxuhb90FV/sGft6rfjbNQKLMUt7GjsBw5J0z+4i81eHJ
HWqGaIymzd7R5qotrJHx1MU4F3eM0+1gcHU6GRrQCNgUas88o4zLmZtahENwUGqolLtVdUp6I9JO
XhVF+pGT2o8Hrl3L3VvRmM3HSmnMO8V2JGIKJB2rD+5aWpgtHozCJosqtd70kxkzVCv13D+0iFwq
GhrtM27SW02Wq08N7EyDHOWS9dInXEbatsu9eJ7/h7Pz6pHbiLb1LyLAHF7JDhOkYc9YwdYLYdky
cw5F8tefj3MvcNRko4k5L4YAQa6uYoW91157LdOgR0pqHlQpSM1HozQyypS8kce0iPGRFbUFNULv
VIw4dTJl7Xh/1TeHaPkRi4nh0q1lERpfr7oESyKfstQAYEB4hyspe5oLQ92pLWwOES0AyEeTr4Cx
qtAyr0fJ22q2BxtxNBEp5ZOYrPRQgfsfemPX9vLmUEu5Feo8l6yzOkBUSkhaFDt4MZxOn04dZme5
F+KEO3t6jx6s+9H1W0yDoAzzir33oV/PzNJqKx+HznoZnSp0zRCp5TqOq52kbxM8LeJ2JHswS0FR
NtLYlepQbEpt62UAp/Mtu1H/sSCyPFYCL0QnL+Qf92e1XUQ2BdkyvEsWkg93PatskLS5623nJZrs
lDYU5BA8CrrZq4ns2kdvPF4nQPelWr/08q+9SBrVyHCdboMXeukLVNalqTlIVVMd5VY3cK/GpByq
pGTn6lGRIjND/F6fd9b3xnwpPlHxXGTfl+LN9XyTyrCpp7BpSjTfH0ql7w9xXtrHweqnHSj+vXf8
6obXiH7BrHmdKTvDib4ey9SypdtCpH4TKHXnRji4V+eED6/5qVz3zdGMuXAPuPvimdIQKXQnuWka
/VwN0yQ9cCNm5AJG2NKJIRa76kSLkukrGi9Fc5KSWASuWnRm+tzMWjPA23SM/5q2Nkq3NAZlErSR
58PgmnWFCHWUOlr/rZlinVEQRG8OSZ/13WHKkhKBponTpLtp2NBWSZdXEXxJdT0QD3Ja2qHbcKFI
rlDM9jwBUAceskK6dk71bvSVvDPFa+CYQfCY9NDlPilCqpvPSlg3zaF1KvQ0xiLWtcdCNcoE02u9
yyHQZXr+nf62aT41ehOM3pTMY/6lt2jOPTehHIbHRO3a+SAb5EWunZnj3+i7FIknaxyIY5znCARW
CY27RzsPR9sV9qzVr2mrDhjVN6YhPaAqHAwe50yEJ9ZV1o9zilzPa19QumtdZZqEc5IxdG2+R/i/
24mbkY1pSIjUdaf7jSRqjAZlZfiaDI2d/xjVvs8vUtyAA4dVmAZfxho/p8HDKz4KnmwtLvpLMKry
9OZoZTvBSYmV8HEWjVK5FfJU1RmCk0H8S+RpvkKctcuH++d5e8v/fyNGAjPQybWf1WDFXDClVvkR
ovDHFtMrt1LD9vjRUei0p1sPLABNAUKz652dG21eZX0mfBLx/rXK9eGYROpelWkbolBdIufSaJFd
NCFWowSa3k6DtFzwZqYesDIqvzQy6rvHopfw1dHbwjEAlZPhz4/ODmyctUNSi72hrRvn0ICIG4yO
El+qEzF6ySR0N7Jrs9jJErZ3PZUF5FqRqKdSR4n3ehXrMtXlnlfLF2nHIRtKNfsvoyH4G7sfHlGT
KUa18+GW/+X1lcSQzIjpAV3CTr8eUotUrEZrLfWldC7Vk9rWQXYsaAkePqELMdsf3o2kOUhCskne
+bqr1yUuAWlsGXGEHPnqYzZMyinIP9rzTjhHnR+WzBJS8gdnFXMUowhnuh2Dl1TTu3MFN/Kt7Ofh
QUbz7ogfNHy+j24QBuSDLYohSyVgFT+qeqInuMIEL7TNqWcnwb8CN6gPWsYt06KdEpYGr9W79Nb1
t8qBoArTjBPfEbrua3NkepYUWjufaLsJKQYB/tPoAZOB5Od6FMjqLUaIeeqTn2o/RF3P3yINVxat
svOTJFfFTupob3YgcBcVcfYFxVxEg6/HK0ZlRrltqPxSZMazQog/HAL8EL5TrYqemKn8mUth+NWO
yriDtN0aeilBsFcWzvoawUmzMB+bQa/9gm7c4aEqMgR1ESSZMSyaNKs8T4iWdE9CoZHuPFMp2+kC
2N7N1EWRZMIRCuoB7Z7XU89CdQY1MIWvq8X0hNZ14OYAMzsf9NYoiNsv6dUyyJrSGqSA+KaRjf47
vbPOpfjXWFXznlTS9iYBc+AqIWTkCCBXfj2ZAsoYHUHD6CdN8RwFkuWlXZhgnUNTzf3T9m5TfH1p
LdRuMnJSF9jBazRnjvVaa7Rk8vGcnAuY+GH0VptT33lWNqvFYVDFbF+qNmzkI/GHUV/G1OwUV9Cq
Iv4Ocwn8rBZzEbqJ0Uv20Qgs8ckQoWT860SYwXz4jkWZj64eczFQ4PeuLj3JykKFqGfyCYAWJDKT
H0al633bIpq5vzTbw4v+H/ElZ4ldTSHi+iOEmjz0M211PhHt0LgtfcMPRSSGf0vKr18kUzTt6f6I
Nz47xw/GO/3XC2t7BTdpQdqI1Ehmf0j74Yl2xdybwBcP9mwpO+t4YyM7ZJFLbz4yOzBoricXNKkU
6l2a+/IkKw9dOEceDa/pzhJugwwCDK5YlO9BQkm9rkexYlmbJZpp/b4e+gc10atvdEwaRwlc0HVQ
szxkfT/tlFNuTQ0K9iKZjlzRJnVdFOHD0ekYtKIRv4qL3FPBSPcOzo2PxY0DooVwCm/9OpAJm6FP
pKQo/LgCTnAoZJzhIhWekLX0ok9z9aNHCCB3aRoT56ART6Osix96EmZPGT6Nz1TPm2NYQnMz9XxP
3WKzBoCVi7jywhmhGe9dZPH3uocTT+pk9Yo/5AUggWG3rixZ6uP9/bodZYHQoYbC7gGzXJ8QqnI0
mIU4xkcTnN05TpWjDe9+Z6uulSo5ekDoRKlLP9LCRF3tooSct0zVrn/J1HwyXUcncP2FxEPffgpn
o5Y/Fz0p7QMl6YmWvNmyq3Mm2bP9VIdFqHpBnyTdEd/oeXRHUwzAJ/OU7wm7bbbDoqrEM8ouB3SE
/Xm91U2FImHfNP2LKqm1m8QaPDtEfVxJTdWdrbdd9qXNAIgN7j9Y8RpLhUVAAkYf9wuVlMYbrKg8
a0nqHD76cZcjywjLIIuYzfWEMsSGcVmuh5dRb+GYOGp0Bj3NPxrtLR3GCy8HpjFw4fvz9NtGlfW0
VeDSyy+zZCpP5ZDmB7mfpJ0ttLnK30ehGwScEHfKNZe5pqcNnnzDKOQ4bp8YP3ttfihrjGfMINwz
bN1uBUAsNgL1iaVIt4bpDJGQfGaaAtbtBLGrpbSDGG0dgnRn2vf7X+nmWEutfPGlwtZkdTbKoKWF
E7nLF6lIUBdvIt0rJd4NxwTwvT/UdtsxrcVSB9UyaKzr1nP88rIeEQblRXSh6SlyGBziud6rEm+e
DD4V3F8aiFEg4RJfvbpzmolOnVk8POXKg+iLCXyml/7oNFp3Gq2sTooZ7zWB3ZwayK28JIrbZHg0
7agFOlRe5mlqT1oBJhil/R5Ed3MUQgp6SOA3885fnyil78I2KnXlJdLM3Ovbon7W+nDP2OL2KFBo
ECdfmjZWlUezG6exhs+Jr1VneEGS1I+S1O51WN0chT5vbiEaKDbsytSIkOicbPZdY6Hfn3Av1520
RwW5uRno31paX8io12TEfEoLcyDZeMFFavbUPPZNOfiCS/qXpKw+D0XwMatOXho23/+Ot4bxIzkx
8MfhCyVV96MIsTrpnbA6GEW/xwbfVC2WkeAJUPMmMdxY87TIJ/f6JCkvmsCMc1DthzgsHqwIIRCt
nr/Wc/kj6INX/B4+qCDxPkdWk05Y4AOqmsuX/e3GbbPG6JKY/YEQQnBW+2GCY+wUDxkp40fjWSa5
0Ksg15BeAIBfD5V2bIt5ZpNEvaN6GGXbbulooJGi28tjbu1HLlyI4DwjRCSre1AGcG4p16rYejq4
Ejq59GTSRX2+fwXeum1NMuuFBkc2v6YmxaPeG1NTqy9NYNlHbHh+BdAjDnaY7hXZ14ZqfCYYQQDb
1HWhlFC0uF47mjnaKujL+aXQ0gj90hHu0VSpXlZaxVlgZ+H3czR+7gdlOFVKF5zAO6uHogsFMKi1
p6S0XV5I4sSRyHEQjdGkdf1r8kKbDH3W55fRCCevyBzEtudC+3BgQyIKB2vh7FC/XZsAUftpQmRG
1ZeCZT2E3fDDGOs9eYLtVLgW2Y+I7lBA2KhgUvJNAWW06SWUKumkhAM+aHan7+yUTcSBdAlcDMrd
S8M5j/P1ggVB1CuRE1kvcW1+mmzj80Arpxsh30X5eW+zbKZkUG1BlpoOSThBUDKuB3NG5ESHpDVe
kNTSDyLXsb3JtT3JzVuj0Fa5UAyp7vCNrkeB+DskzjgYL0Zj1K6pDs5JT/u9/uibowDa0rcKHQGG
x/Uott1AxqFP4IU295imYUnD4T4M/rh/kG+MsmhTLI8ksgAUzK5HqaBd6DNNoi+hVs4HjOCV49BJ
4+H+KJvrgpIcvTDI9C587U0IPU5O145SYqOQ1XZ/1BlVo1hLu3/QRel3js6todB2okGTz7NQNK8n
ZMcIOjf8kJe8Hwq3nNXhbOkUGWMnaT5ahWZWEJoWB1RiIrLf66GATTOUpHIqjVIaHfBfRXtERp+8
zec9WtiNz4Th0dIVSn2dbbcaKi7LLpdaipqhjOFrHyj9Z8Xupo+++suE6B6iL4BEh0rt9YSaCLwv
1mIm5Oh/xdhCP2q9g+yAPX4UPVyEG2AmYSFHrInAwfVARYeOSxzmoa+hNnS0K/WfElG6j2ZUBBS8
fzwfiyjVJvXv6zAGt1DAnEXxhpFi9FVC1O7t/s7efBgOCPiUQu5mUaFaV5up7PTxkM6FP8gUcZoW
EWNLlcTOpqankBW5QidJaqg5kIYCTW6byeSCsFA1e/tFNM1UHirVDi81lnuj11P202Fsq6XlsyB1
doimVITf4qkc7VcLu0v1KUQ/S3zPYjktjlNRoxNnEglXHvVS9aVq0iH4rghRzW6kddRyS0UaDFdN
BlN7rAzJblw8D+i6cTuzHfF+Rj65OOPhmraH3JmmzC1tOZQOKnY/o5eaBPenoMta01XUROjHUh6F
dsod0dUnR2lFfg4xehyf+sE267NjBfkpRhnNmlwqRaP6NuXlLP6Et0et2KxH+ylMI71+QE/WiR6F
k5b/ZVwnv4jFNeU0i8QOPzlFpMenRSu/79xRn+X4ICqoOW/jSAryGqR6FJ0noTTATVI8NZ9UYRs4
NwAw43irFNnoam3g/CjznrNLrO3IqBdgZuHGZZH/YUZwWb2x0tXULdE9Lj4RlYzNqdaT+U3OWuuv
VBFZya/NqugwzpL+w9bBQY72VMzqH+agGd1DjLev6tHFJqkuQhc1Os1WUJnq0YSMUf3b5n36CulF
UVA0IYo8FZ2B62/eYAbmJwqSbU9TUwlxHluco05pQof7Q0Cii5YFGm/Dq4iV4S8JwBraD8+6kXlO
JAX6L5DUUPbMecym//Ccs1QvwVWl84oxr1ovM5PAepuJFp1TPejV4BX5MA9nQymM5KEzrRFlgbyc
hPSZ153WTL3Rw0vJEsU/HUsE6VEGAIxOtZ1qf0ZGoWsefYpZdXREmluvcjplNK4PQfQWCsnJvMps
KwkFKbmuD4OVCJmN0Q/qQYxRhC0qbej6c5oOqfKUi2CKyXknJ7l0NFxPD3pTpLPLx5BgFLRWbXs5
WgWTB28hif6bp7CzPSds8n+CsC3ezBADNdcgbGy9KhTJWz9po/wlm3vt8ySPGSbO7DTFQVrNlBNv
KgypPOAMW86PXSfnHQ4MYD2vxqxnyaGLdCn2FT2TknNCmhyeIbyY0XGWSls9TlHXQzBZPsP3ulJa
9QTWoRqenCSiOo1lUsln6C696impFdUutXtnPFMeSiY3irP5B3qE5rC4l3CeXL0O9OwQI5nzY1Aw
Xjq00DsqF/2BUT3YWq0Yhwp3e+PYdK1s/lKUOpe9SGvUFKqJo15qTY7NiyKXbZm6NJe1f6acW8Uz
jTRUIcJlSncqW13+5/5VuHl5TRClRRWfVmW4omvAQhGyEJlUNn4IhHXqnCp+MGJJ/dZ0SPreH+rG
rbswmOCFohmPU/YqzsN5xIjUtm18o+rMh2gQuacNina4P8omdF1CoqXGRZ831+66klZ0lL0wwG78
mjzoCUZ7Q8chWQ7U8xPC5//eH207J0hLYJisHPE4Ed/1m1hLTiBnIul9pxQTemRm6cqhXB/vj7LF
kBd0B41Nug0XwYc1K5EmMqsP+VT+JOWFcBWpwDSorkKaa4NEUXs3tTU7OrZp3uf/Ks60aFemUgCN
KBVl+6nI0nI8ZTXNsp9TKzN6Fxfr4MOVC2gfVKXpJiVpXtir12uB4EJAIWbo/NQZbOOQCyE/G6Mz
ftBwnd4tetCpD/CGU58GrL4eR221carosEOekybSKo2G3IUamnylgqMfR3hQp9Dsi3BnY21KxKiO
Qu3XIGouJkrrPpcsjsagE+REtTUEj5b1M1EE3m1hS+txWkCViDrTVZte+nB3FMxMmuBhFSARjQrS
ar6hjFjVXJnmS1Ep41lfzOpQfPrj/hbbzo54GEjgPTky4GdeL2qjzVq+aKW9aHYgnUxJ154TqqAH
o7L1U5aqz1mMZI7TCu3DUSWROEk5ep/EM0SY1wNrfc1DqHXOi6hZvxCu23OLFd1O1L+5FdChA/og
V1rM9zYei2R/dS1MyXlp+iB5dVIrOSl6JX3vIghQqDPMX+8v5/Za5cACo/OcLMyJdY+mUnHIosAR
PrevzFPfJIeE+NGN+nHPN/bGUCR4VJeI/rmH1mXXMGTdolHu/dyYhgO6dOlXVDO156qU+p3a5M2h
QJhhLVIxpNX/+ltJUT05ItJ7v4nD0fI4bkA6Rhj2BFhyU5un+4u4NlPjpQBHpzi3GMWQfOjL7/kN
7JuqrJPVyRJ+x42W+7RuSthjzZmBIqSNtZvX9vyzx8JoLNUttUGuv9o6nr2wG6vEQv5bicMHHNGp
mAglivewmE14z8+DtM1txJW82M1e/zxbSF0HL3/wLUmJPU0kBHuU0T7FqkPJyahpzxylvQrDjRcH
QJIuIFrOAdbU5Uf9tiaRhsrHROHV55rqIxfHG+MSsCY7a7/91Mu7xo5a2hi3GfmUobuZ5vPoqz0l
YU+TytnHhtWJD/006+FOaHBjtP/X9WItdOMNXDjl8ayAnc0+DZLTQxz3kFiDOP5EL9DP+3tq+82W
Tklg1iVbRpRqdc85Jca2+RSMPi+39IpWY2g8gpmrhyK3tfyEHEw9eVkqmsj78MAU20GRecbf9Wyv
v1tmhVBOYKr6wA/VAUhdciNFEodedkpfqevsQSxB8P1BN9ceEuCEQ6hU8oDw3+Xvf9ss1owodzmE
k19kk/MWD3P4XEiGg1xfPHxq8xRF+fsD3viQgJNktVwR+Lyu1VMVvW9JpwoGZPE/h1aCpgma4F+D
oIvP94faHgSeDXBKPiRYv7OuU5pFoGizlU9+K9vRs5qkqBDm8Z5Twq0V5F2iXxg10y3UVupaqJDS
TL4eRNM3y4jbQ6gY2Vnuk+DQo5C9QwS7sYDYR6IhpnIS2Kmr57CbzRYZiUL2lcwx8WSteqJWzOyS
ZtwzzrmxgAyFzM2ip74wCq83B1Y8Qxm3texroQiOSJrrD7qWfBgRBf3gtAFVUjPkrlxNSMuzLCoQ
vPYN0emPqXCmzwAgezoPN+aCxh94KxcxzKB1dVcUbUt5ulH81oItkWbdSGfpmB/ub7l3J7QrQIfJ
LOguArBc/BQPr5dMWHEo2VYg+wM1Q+0QVBrkuRK0AhHBcpR/SqMNpb2DlPw6NVHtnKD+t2EI1FJJ
zsPUyGrqqYEzfpuscZr/VkWRWcdCtnrDwx5U2H6jFnLmySaU6ac0aJp/rCA2u6eyjgf7K4BZJaMt
FlOp1IwoSk5TNEgftIfn0aV6sdg0w6ZjOdfMiQ51tmwoasXX89h6IbdB1z+t4oWVqCjf7y/ojdO1
NDtyhMkLgcJWm2Nsci6RRFb8rJTp21YMSLMuvXXaBaC4aY9NlqjmTii43Sq8iRSWgZAWD7p1ldTu
kC8bxwLfGClVz6odw2Oa9XZnqyy//HqngGbTRs0yLu266mpmqaoMRYpIg++Y5fAzM9rhxMbV3ooZ
MGgaG/O7jq/3ozLJ+g6VdXuDkB9BJCXRRoeCe+R6j/aBBmUoYo8iolF9yppJ+danEHbFBPJ3//Pd
WEqGog4MkEr705rOyIPTSW3JUIGWic8aW+UpVnvr8f4o2yebiGDhTRJwklyudausDs1qbOA1H7S0
ORSGME75WNifR7UJ/0hjM/vXwTv+dH/Q7dRQ5EZVDQ4rnZ+0MlyvIkrLWVMWquZThXE8s0njb7YT
GR8OqBcmFF8JSXjK6GuHtKlK9KnEOsrH1DH+hDMvR90W5meztva4v9ttAewC6ZRLkqCaP19PKB8t
p5IogvqOHP1sZqd7lPtqOomo3avn3bglUaOjAYT6FHKFXJjXQ0UmqKxea4YPez2V8DSmwS85pgnC
T4+Kjt/jIdZFRfcRpkrKkxnNc3uozbr0Zae2m6Maj9X0PY5HB6XSQV8qXKMuJw+hNcSXekrD6TA1
Uv0vns9h/GrBEwkfVCQ28qNZyHFEi5KN4bPS57HjwlmpA9qfsnbaC3WWBbs+4Rxw+vDQiGMPADZd
zxJ99iIQdqn5TRv/V3a15ll6/1gFNACpcfv3NESPU9rgaSbthLA3tuZCyieVJSRZCGHXA5tZOwug
YtXXnNL8NOuS9HdmNMrOAXjn4a3mR6WdRwBNFsZZw3UDiizNbDeGT0uU7QGaGy+ZbfaHMOm6V8Vq
W19Gxfc8GX3pjZOoLtgOxIfS7PZ84rY7d7Et5k0nqKQcqSz3w29BLElcHyNDYPsWthMuaKXkNWNd
AnnP6fGjp37p/FsOIw/gorZ1PVRnlmEeUEvzdcmOjxrmFpQSqCfcH+XGhKAUkzMCYGHYsebeTnNa
VZKdGYREAMe5EYfnQZ1xxI7YO/eH2j5D1lLFJ3BdcLlNPRpxt9Tpq9bwldCSDlPYd19NJR28sLFB
ARU7oiNwVKbkMGpZtdPOsd2njE0lj4ub3Qose72YIpOrWFYZO4lj5zDjIEGyo8aH+zO8uZj4GdB4
S90OrerrUawhw7GmHQw/nqv+HGLa+ykiETthRr+XC2xPPBOyFiL4YtUAc+x6qLqRRixVZcOfoGSi
Hcob8ebEefs9YtseUk3L/82apP8zAGkL3TA0nT0F01uTXQx62TXURjfvhR7r0cDeMfyKToc/Rika
PqO1GH43c2MPMbtx/nlyEetjg8LE3niVlI2OVEWgmj6CPoP1EMyDZLlpbTp0R1pJYnmlE4lvZRs3
OcHrmA1n2Wnj+rPZKDhO1RCyip2M79b6EzDzipHBL+DQ9frr6WShANqYvh62Ezh7llOrnL5UbX3U
S9Nw20D52TrhSSmzDwv9wpWnDQraiAIMBTP/eugZyxOxONT4hM62N8RyACM9bM5x0/U7s7z1jRfd
Fd5Qlp8ugOuhWgongJSR5Q/FqLpwmjBN6Uw0StJAf7t/drY0LaaFcA0biggEtGc1VifwZK9DYbGf
ukE60BknfiVZjUpjLuXzq1DaaXKtuc/8SaTxeKDLNkhPXdn1b22Sm+NZS9VoDylZBr1+eJaUnsAL
FAEIcc2jGoqwa+sysn0hN/pLOeTD5xE22Zf7c78xCjkOAo7ooS4WUasvasZhRQ9J7/iW6Ec4J0Vb
/hgMc9q5gG98zaWPgUYosmw+1op2ZJaR1c9SbvOi5Cm0o2l6E4YiTkpk6jszWgKO1bpxDS5LRoyM
kPLqnbQSfbb6Qbb9zO6Gr4MRBc/Q66h5WpnsynrQf/vwCiJkAx2Y9hEoGfrq5i2kslbBtGzftILM
rbqMRj272zNEv7WA78U8oPTlXV4tYD+0WujYqeOnedEfA7vvPaW0cgR55T17qxtb4r1jDVLQIi22
1lw1jNAKrTpz/Hasp4PoqspD8W5PZuDWKIvbAjw+Vg0trOvzHTXNOPagP77R4X3SIa53SIB5Hj78
cah3IHe9cGSpQ6zuylGJCiqXaXjhVTTORSl6V9aCveaWG3OBTMUuYL9xf6xDMxM9YWQ2kISqhJZ5
fWyljyk35B4mtoliOKfvIr+UjQnO1gapdiIUK8dS96Lndj8fJi6t+auStgW4WDdKNlZSeJ8d6Neu
FK9uVZneXrOD2Z2Ntt6+omKujm+YZsJYABhoMo/gHPftRWZCSlyDa+6vWEZ0xa3xsHUO2D05/Dnt
C+khCwCrPtu2KGFByFZBXSU2jPxrg5DJpeNuiTHcNTvZdXqBDBfqClP2s8Sxs/lcWkgquEoYZm/z
GBt4BUlDVyUudagA56UagZnnqgkg0mihFKOwgJ+n46aqkfwjUvxF3+LE6MqHRi1V46ijbCSeRzSt
LFdWQIr/Eo0cz2hWKZP5LOmxYvmxk5X1Y4yRQkAbikBZqlAnh9Ld3M6TixvGULkSEqVpcwjhC+o/
lQ4vnl8f3HiERjQcUiKliEgnxCotGrQGJjb5ma+qeXfqWpot8hDW9AdHsSAwv8P4XK1bFa+BQANN
ksn2e8KMg6nl4aHLEau/P8rmRl1GoX2IPrwlDFoHfK0kKSqNV7Zvl31yMTFFcvMh1J8zbRyPgcja
P++PtzlOi7K/QZ0X+IZFXD8Wjl47JX+r+Ekfl6daRRg3anTjw7NauhoJZUE3ANDN1QVk0BoiI2+h
+k1oNYfSSqoTfW/Ss1GN0qOh1ntaDdtVJFNdNCHgYCs87cvp/j1/S2SpN5tW83F50i+47DmRG8EI
/xYGmhS6co9t9P11XGZw9RICukGNXrQTFrrvGgKbWqerUm0gUGzy3DoYVlX/0sUUVWez4JI/14Y0
GiesHUZzB9B5FxVcDU3zD7xZ2NMLgL96FCH6Lc53juPn7dhPL9XoZP+kVpH+2VgiDU9WqvY/MDWi
XpilYziiI+mg4dI7Qf+r6vJWenQyDKpczcwk58CetKH0afA9vkam3apn0tJmPsSxbtGqWY9d9Zdm
5SFydX0yGV6VNn18LMGUmkMfG2X3hxOY5n+BOljfaWHVBjee0EF0ZUiCfw8tBeLT/YV/f41X04eu
SF2NrhCSvrXesiIpU28iPeKjG1C5NVU9P3GEobvJ5Bg/tWH6VtjDYUK9/5+mHNq/9Mas9l6L9cdf
YEIiR1Al6OTEj9fbrYngWiHv4PhSksZn0TVKQ3VaDVNv6tJ0B2zdvEw28Rbo4CJCv/Rbrz53ILSu
aJvW8Z0QlqEgNXPpkf1hjrnuFlJ9Lgr1NbR5au6v8+aisIFD4AKBh5Lcm5s5NlYuG2mcXERc9n8K
qcxc1IzVb/dH2YReyyj0TChQj7jI1/CuUc/YeqVFcmkHKT1buSJ/KsY5PQFx7eVXmzuCxJ2BgAqA
DIDT1neEI9ocmTWAl8zBTcIc/xrT0PICWvK7foh27oftxOhyXcAtXhAV0YXVaGFUjGVYVeGlEUPl
gSBQac4q7UXJ+w9bEgJ/wM8GIGdSoErq9W7MxxGVPDwsLslYUuSpm/w0ZIjG3P9S2/3ALBBRBJwA
jSRrvB5FAqwr1aLmjWqCzCPuiB7LJHTO90e5sWxLxsTjQR0buHoFPNaRVVqpiFKWLdXCQ1U61Q97
pp3XTdoikg/3R9tc4hRNeAOZkYVGMBWN6zkZQSzMXPDuykY4u0aOsppTS/801fAsJUN5hoa5p7t4
Y4K8UVC1kaVZ3sbVkD13hTmnXXqB5l49BkZH6WvqpIzT1QXDX/fnd+ObOUv1hId46UR8J4//9ixG
1hjqclghGlW24WcHceoviZ6Xx4+PQvFV5f1dVFzWqwhGEkmdZOWXWZmhyeWSdESdo9z5VrfmspRf
0a3kWIFJX3+rKEyUAuGC/KL2dnCiP8X8O4yM5MdH54I2jA5NahEiBwpejSI5VRomRsCKVTpcYgTx
3HCo94wwt1c6oxh8FJrFkLNcn9jZkme1bIviUmbafM7p6jo6UzqfEJzqHnVJHd0a/fDnrs7NPRrM
dstrix4BFxIZydLQcb2MgVAqSMdRfikVaxBvapObyQu9Mep4aUgliy+TWvU/zSowkg8Lvb87Mmio
qFA1BOFaftpvu7GtslZJRFtessgUtldWDkZ0mOx+/IhRPacoRNDCF0TA6HqcLJ4Ca7bD8hIM6LVA
sc89I0f8zMlM68OX4iK5wPvFy4Vu6zoK1JK8hLbdlZeimvsT6Ih5KZOu3In4tjjpouxAixRSN8QV
8GyuZxS3idZLUlZehiQVD2aqp6fIkoIzuVh8VEVlHvIcXir4uO2NGE8dB1voLwV33s71vH1D6drn
qFPXXioY690zoc8KTmmVlwqrnbOoC9PNRVQcNakJDkpKHe3DxxHtLj4haDSt2mt8Pw91Y6yapLrU
zVAeIB++Fnhf/B8mRU7Le70ogmzqsIWa6Zmd99WFjpjQmzUn8QonoKVUDapjPsvtw/1J3TiCdAnC
KyZ/gOO4TlbIKeZmaqzqwknRPF4n7RhT3T45GSRHewZZgKca/n1/0O31iXwE4Q85EuQLQLzrLcS1
HSCyuIgTBarjBYhhGp5KaGnvfLEbOwRkCwSbJi4cmtZ0CwXa8GhMcn0pu0L+LzaL8i1PzeJbi8Hf
Ua3iD1NT6RSjxYmnFEITunmrsMRWG2Fowq4u0NW1p0VS+5SJ0T7I5h4WuSkNMBLXCnAktxcB6yoO
b5oa3mfIzEBhtGMbZvXgkYbQnVSrKTomcZbLX82Jxm1niLpHdm355/1veGPjACbT5AUVjQt0Deu1
vVoP85y0F664UjtyXTfqUVNEnz85pVLVj0gbSG9FKRvlTj7/3r58lXQt1BkKpLwdSwS4VlCPojiB
E9Qbl6zGR8PifTIqRFQRP6jCJ/Q/6/jRqSBGfYoQOG/+q6xxts6yyJP2j8KaaTtz09Kczf8Usy3r
ZxzanencjWrdLj09cvF4f6HWm5DWALYC32jhVyy50/Vm7wWtB8OsZJfBKtrDMKdPoRRcCj38Tu34
ozjRMhgEHECcJU3b6KyqStkr1pwUl6hsFRxfswEPVvmj2QujIN3MJbVQmUiVVlNqs0rt8qJrLrgX
mp5hSM6ZrfbVcKrSgynR7Tw5682+DAdjjwSbxIIa3bLCv73VlQ5z07an9hJXknXudJ6YzBmUIx1V
gyfsMTu3k7CPTWOGnjrV0c4tsr6tGJ5+NmIkoiOe8bXozTDUSjq3VXeJhiAAbqXhoQnk4XR/m2xH
4Ry/Kz1wK3Ilr+4Os0X+V5vD/oJKjf25plksfxjzWuwFyO9lkd9Pj0qrOwYReF4sJVVzHSaYbSYV
Tt+LC7gNLjqqloz2uXVm+Qm92bk4Zfac/KUbUq28Rg2CE/OB9iXkY2EGdGgl2XLf1kALKi2+/0Pd
l+1GjmRZ/koin4fR3JdBVwFtpG/a19DyYpBCEhej0WgLjUZ+/RyPzKxKRU1lTg4wwPSjIMnpTicv
7z33LP1Yt3edjfx1B11b58rczrCYWSzcZiCxLLqOTCzN111NefrKMp/ftRSgAeGq6ZC0nNfF4wIv
WMh8fO8+SnXa/cWeCB8WqAHGXhC2jrmDP2xTIgapn5ODuxKF9xzauNk1okv/5A7/F7nS8Sg5qiAs
BHAo3OafL9BI1mHO23EBZGqDYKNcYmIiQXpbqtUb4PpUOAe4ynOmgFtv7erhqo9w9++6pM71FjnX
HQxZFFA+4uBt41VYNEXzX5yMjtkLuJJx22KxCxDlh2FvlPkMNG4dr2yRo9fmQXbh8QmL++/X8X98
c/+zfhcYAkC2H/Tf/xM/fxPjAuVDY3748e+X4/twa9T7uzl/Gf/z+K//+NPP//j38xa4lxYf5se/
+vRPeP1fj1+9mJdPP2wG05rlenpXy827nnrz/QB4p8e//D/95U/v31/lbhnf//bzNzGhdOHVaqhm
f/71V4e3v/2MKvcfv3/1X3918cLxX/+FV6inl59ehrefyIt6nd7QE/3ysr/+7/uLNn/7Gb5YX452
SXh2on7CAuB4/83vv/0Ki7Jj4B3EQdBdHfuiQUB5+Lefg+wLvjc8aeGejbkT/KSff9Ji+v6r9AsI
eyDvYAWKxzBe8uff3uWnb+uf395PA6yZRTsYjQ91vCP+WR4QYAmeB1oliHiO0ABM0j5fy1M4Djny
sRekLfDsFl6y+sQgnF0gTnj1X6OxgPousYxuZx/6/mHN+ULMvEjsc2yTHUJXyOvEKXpY2jV+wKWo
C1QLZyBSNv76ij6239HVmwaSgdT4J94A33nPn9498DQodYCkgHNytCz+/O6xvADWL5K5amD98gLa
WHjLUrSAxBWrIE1RqK/Ir4d4pqfA9BYeVmk7bWEvi6QBGGnFB+UQUEA8iHREOQMVSghyeqN7yIw2
jPvZBaxUl6vJRPNjpIIlAeQbeVfWtesWcsB1k2a9mkjHveFxrSvQ2ut+QHKmP+TLddp1zRkNB3Yo
FtUj05jHDuTphcmdbn0b/knpO97PP54KNKLAGHE+jlPh51MRTLHlfSpchT6clqNpEGXmfK8sRv/P
7Hw+94LH0NNjvwFnp2OcGVhrP5z1VvAYalcGvkS2qE0/jP6J9qhXhhBGkkzTbFdPw/VfrzP/tnp8
qjiX9h2sFPX+E4qR/mk7DW8vUIEM/x0qDu7yf19yyPvQfi5Q+PNfqkz0BS055PeA9tD1/mJY9UuR
8b9AFXMkFR9VbQka6GOj8VuRCb8AEMF/YMd4DF067jJ/LTLpF3y/kM4f1V+Ie4a68K8UmV92YP+8
OIFEQwMJJjy2poi/Rq07dkO/a+lCkHtsjl30PDbIwtvZROXxQAKsMoYtUp7TLbZJsyxts8qUkWCG
BGdj6SzeZ2/tA8Jm7b7FPIAGGUElS1ZFoxJTmWDXq4nO+5aW0MAPfTUPsmggoZNYKas8ZwEZeODg
AjHkwZ1xSQp3N+U1GwwFKxbefS7DU4UHdwMziYkN52wGhZjgwGNW+jNecr82FMUwmcEaIlnSz+JU
JKJ1JJ5UPR0y3R6xb+mxFgyRDikcNq2ZD7fqJh8R8uc3D2FTs6nUBTz7T/Q8u4KMSiOiA5ubpEaq
vN26YFR95eAIIgl18XLqag3NrwhTEJUCsAs/ZNZ2NzBGXNINXgKhMJMMoamoA9fB5CCK5V08wHiX
SMQJ3FNQnkeiIE0OjqNSrEiIFc5tWEAQWsKOANYY8Yj7lSSjmF9aqVRIJA1UtHG+PwwocbBHBIVZ
Bx9AhtQEQGeqoypZwZzaNR7y7jeu8+oGp2By+SUfbBeXqDn5SGYgd9NWj5l8LViYOTIwHS5EsaXr
S5BAxq/gEXOxc1Pgj2UfY9m8SVYrLgbIJPKyLpImqbzYemtZz/kQwuV4ocsmVBq7wTBfWLuNPDhr
bwtHs+dOTvN524XTO6a4sD9NVCfNZStFp0uQ5/sJX0PSL4dC2szsJ8sns42QSNBWA/V9PADyeAlJ
NzXZAjo14OXdkE/0Y6GeC3cOZ/RxCalJrlvb8GeRJHMrSYE4rZyMvszc/ew06+E8nEXtzoSmA37T
ZoZtWYsg4JLbVmliUJWvEpdRmDeLonvCxa4R4Mew9CITPAIS1EsTPYtlzF46gPbJziHK4QoBRtYn
IRrxhnRFvs6ETmPN0UIzwSve2vQst8nYV7628KDrQ9YrQvN4VVgiMIHMLa/uaxJNWUQv4elrvmmA
Brfo0/3bAScow2vb5j7p5ul2QuxDsUUGSp0RwdmEQGvn8rfO6vihm8UMaz8FmQ6h49K8ognwLmRt
qV8WU+0YiSBND4E6BMMj4tGjRya7pkG2npf7597oor1BNO3HXPfNaWz7+g1GL+GNARL2Yiwslck8
DPTVeEP00fajesIAIk/AuYwhqUuHJz9CWtk+6iyoCaNq6mUrEhl2G4WQ2BMfQ9RSl2h9uSTYNSx5
ZWzW48LEDTmXrhbtEzy5F28bUhcI0ipkrcMOzkfOh7B2csSbecFI5iPTsqS6w7/msKZdSJ3K6Zie
gR6fyKIbdxkQl/IoCMiqLsFs36ohstUMSmxTjUHavILPZx+jvDX3M2rLLSz1Wl7BwRQTFM2X6T39
/l2bAKLZms/hFb5esHt0YA68GdWrAhWGV6GL1avXSXwo1YIUhGsjsgVRs+cVZa6z5L1esJAFaULg
Dm+wfNfowtrg2UTCnBoY1bCqOcarlw1MuTK84TortizAKrWcs2m6a32DBBPY7EQUq07V5ETL1RZV
0HWpKlGzHE4eVL/LZW5cxNctAF3Vb6Yg7pq6tDpr26sBS+mdB58dCBPRTJEM2gN51Fmo16NrXkq8
ZNRx5cF6Sm3XuubnxeTF6Zmu8eIqHlVczukQdDct2CDBNlkCC96CgPT5AG9FlEcuxiDadIsMZVdO
vWBug7wLKyuDZNKtspBCbmgdpPc8wIoOb6sLUgijVxiOoCHJm4PXwsvgXGpbNLuxzfNmx+migofR
CxG+u6B9eoqk8scNwFc17eGpJq4KcYSUoCPSIP4aj64la/rpEhY7a0MYFsQICJo90CcHGAhH6B2t
ealrPxw28DiOBvySYrTCA7zxN8jhHe9bxFA817SjX8M+pVe41HGz0DDgH3O2NBd45rZ9uTqbBWdh
A9u2/2fd0vgHs9v/h1PZd6+Bf98knb9MqjXtpH8/jX3/n186pTT6AvUpVmygPIFRD/Dst3EsSb8g
DSrEzHy0Zj02tv9olLzA/wKN51EyeLT7L76TGn/tlLzQ/wKZKaYP8Dex3AIr5q+0Sj+uWxAMhw0V
xg00ZDgQbAc/d0prB3kxY5krB5YFJ3AIc/ep7FRTDZPj5WpmPF+1TCs86pAlZMTavcz+nH1I2Sx/
gnOgM/zdRAHkEhb+wLbxqY48CayMP7+VoVg01KDtUoai1nvsCqBU8tppn41Qe5fwMTTXDHXmm4S3
1Z8MM8dh5Z/9IuaXoyQZYO/xiwC/4EcCSCprb9bIG68Kr/mKNMKVgKf4DuRqq2rcfr9ro69+ednf
z8A/QHHHg0GMfNSOIQLxKDr6/DkBeiAxieVj1XsxtFfN9BKNIIT83xzkuwgUUnXojT4fpLGDqvvE
Gyv45AYHVEdbrQBbb//4KD9Ap8BnwSfAN4X8Hgi64df5+SijtkYMAbKtmBXXibcif6qWd0W2vtfB
+sTW8ZCjH+lVsfnj437fGn/6wgBXAKYAZgEGK6zJcfP8vsEXoJ16tYF8qk8EHlaTbIdly+ZcPtAc
WVlbGq7OL1vhv0R0Xc+dJ4q7JqYsIhJpa7yaOt5VNJFtD4fdOb9HClgRlXCecg9tZGECF4Op2BCP
BxAHcwloryrS1eCp6KI7o3O8mmpadPF2FaViKaMHiXXdxeKAyxzCae1DEoY6xJNfeWFG7ARb3UOh
FSRXkYrRTBe89b4OXfRV4ZTV+0hNx0nETDCfTLpkRTM1InUJqpgE4us/OXs4OZ9PXgQXxSOrHetV
YM8/zNMCjbjHbD1VfNDs3PPptFFt8Wf74n+5p45STjRWWMVhsit+vKdM6zQPTGCq2TeyKgza/tVH
+lgM9/Utereh/ONP9RklwD0MXOvILUXyIgouqMKfL4nU4yMcPJSpkAWBb24aIlCDEfFcj50P9rFI
qmCR+Z+cyv/Nh0TOHgj7IUgGBZwGPh+0gKkrEGJqqoxNVxrm63vTaEPmqLgaFjxx//gj/kvlOD5G
QGgApIKKjTjRz0fzx2UVtciniuItwQ7Vt5saK8jtHx/lRxkL7uQjPRz1CY4TeGj9KAyCYDxsZxSu
qs265WvarbzdALUDmxppyfldbsczNdisIG1Bi6ASnj/YMoT86S5djsoxjSXmL5/8V9j116L5A877
w4//Hsz9DMf8N2swgGf97us5wsqfgN/bIwr70399qPbby+97jO//9isak3/BPhgNAyIGcEdjPfdb
jxGkX+CVeYRjwL85cpV+RWK8MPwC4A5XEPxT4LCM+v0PKAa98Rd0HXC+96GnxMSNl/sLgG+AJdan
coPJEg8GLISgszvG58AV7/NVG7cajZANsTVOAyCitT9LkoQwjBxJnJnpCWMIGl3rDTo7a7DsYbKM
pMsaQutEjxdRsKbxWconySs1KidKbA8hNCijvlkv4rib8utZRkVdkGQ1Nb1hcazs2dAh23YDCUOh
9iuIPzuWxHV9AgZJYHoSDFOD6zuNZ3ubrj4Cx8kyDIiozbxwhSjXwB/0pUciwRySnod1kFeOevX1
MOnVVUmhlvTZ18yMRQkgLKx3DM1CkpBV0sVBSRy5UZB1iKndzIozjGnZmGalxL3nSpcva3/JBe/V
jg0y72790EvYTQjNJX/Vns6uk3pI/etkAvh2kgqpXRU5eH1XYeC43XI7SrHvrbL53QQVX6Kr1uaC
VYWFBcYrr6GL2Ju8mNe4Cg0V/NClrS3OrUAVriK7ZtlyDnUe0oXA84eYLSFIB5vriyCXU96W+Hhi
eUpM4a0ns5NmfIcdXiF7AosT3b70jWCo6CufpSDxGhR0JMky6HDPGiwzr0dYrqjnJslafYF09dwD
/3qcvQMfoy7/yCdtpn0AN3P9vqDpFDVxEWtjn2g7R15YQbwf9HUFGcgQybJRDuNVBe8Hse67Gl/J
h/P7NKlaaDW8LcKNBb42yUFncEevi6K+HGb4+qflEnUpekhjAbBg0sabbXEi2p5Ox79Xvb7sJyui
C1sMxfroTYVpo9K5dnL0YPs00M+xCzR9XGFwIb9KqPvEVSYRUQ2J7G7V7R2MvuHTOUeIEUTqxqGe
i5kYlj3GSzq+BYLhYedZ++jnSA2gNXy4jxfudcOYKOPU1Uiinudjd1FD1M9r7O2Ic66/6mqRRQ9R
DYnZE+gW/XyahMoQEGza2a+A5QPYzKcxnvIKArUhQZh0X/C73iGykyAvT8Decl2vqWdGOMPWniVe
4zufAJ3CZRwVDYCABGawpQtaVpcFtoNPkkZBdyiSFkhHCZfa1r/AAKn8K/iVUmxb6xx5yhUG8PbY
pYzxAluupW39Hcwt3fqKdQ81dJM4loQXrCvgbtWHIwsfMijMnli/hBsJ79AJs+7Co50oervFHUaf
8KfhrhunaAR0FSL5G5KhWp4XCGdMT/ygFUXpw1vV3HjjygCbNqYJ+44gAgg3rmEi9h5bu2j7uvCi
mN8gTyryg59yL9l7Yz+353IZRfihfKSrbgNvaulJOsuu2zT+Mk1kdRF2frAcGIXZr57mN2jYgYKa
BQglLj0E1pfrorsSRkyIPPNtFqOBySxnJXJpxJMH4VNTdSyCDqmZUDouRop7BpQyCJDWAieVzIB4
oEtgLN9nw5oAS4wzDwJbLkGeyYwoNnUOKnNYTIB8YHfYnbHF7wSBHotFp3Q1HEZMgYgbUlMxYNcD
P4YQRDjBH4EwzposqmCnXqTslVi411cRwBXs0Ma416SPkuFxCvn6TkWcniIsZS3t1M5vIszRO4g5
veFN/ggey3JDNZCWQ4sPDQAcMXPbOdRsx5mXbqi/2rB0EvUTb8TLCVid4pDJNtitws6bNgUQQY7m
3E8wqIR0uEUW3rcaCMbDAND10uA1K/ivtpt+iZabZMj7HdZE0U7SaTkDlsrv6o7P13pgUXhCM/0B
6b0BwtgO8VZ66/g0roW477I5X0rfBOGHDYP+CDqnEfEWaLgUoNB5wzG63dURUiZgeWvrD99E2WPW
hwg4dlNsynaBc7MyvOtPIKEBH77Nk69xOjsQDCisnRveu45AIMbODNaTTWVDKi+bwss26YzBYhP4
IISTQUfufVL23qjUNiSb7fAIHw55hwoQwp8jPlqFcu6xw4St/lsOTflFq+O6yhPYaEZQkZ33StPn
uWnW4KwXZt5YuC1Zkodzd5nJLrvGaXaHFGjhsx6RHUACdH1bm+NDkaH2YyjOhtrCjRm8hBLmQsG4
H8NUPcx42INJ7kJ4Smc2jm8QfZWiKmbNI2yR7HmNrcgO8a7xXQoA7Un5GO9hxZFuZ5e1N2Mc6Q0c
pv29zbyTJceA00Tjnc+cvJjjYqaXmNDZXnVLUEYjn8GOUclyakCswc8wdw5B2yA+VXI/LYN/Es1+
cq+C9jWW4wC/o/qMNRiMST8n5mswjjGuej9GCOV0yZa8vxvXFWrEwCr4ea+wkIbhO7Th9MxgNVEm
oJNfI3RInBbrsRWIxpA/tVRnJ9iDezdY07DKDAKuJxRG9CES7Z6K1qqd5JndSD/xPvo19F1ZSKQx
kxGs7WvnC8kOIzzCyQL9TVpqZ2skcXbtGQySP+pjIGjWws9O0icahFeQHOnbWEpv0wExfpBeC6VQ
O15kvTlXgZwOXTO2HjSB3P+gDCsVpYBCK+CjgYybr953N6ZaV27g8aGoLdoFrU9k4cF/0bcoLJCY
ihLEjrAhxToj87gQyRZPvrcwoq0t00wsZOTTrmCdOB3nYTsM2EFUVoOhdhhDhfWAHH1LptZcDjp2
p2hy8j0KanHG187bcV4nX9EGeemzFMrWby5dgoIck35vGCxfYPbSy7UqWhjiwgmXmoe+H3xaqbQt
ZJXkQvPKelgNjBU81QtD4B/O5J5jMcRvghW40FNfBPa1yXk6VnppYD7YTUM1m9RH/njwMdZTu2xR
5fg7wzP/Ip/Sh1543RMYO6jPkM+XLWg8MPfXNfKQRtvuqcGIYaHNZMQlDQrM1IVkyHx53juPAY1v
x21WGDieL46dcYgYH3FreAvizaNkJ6Jowjq+6eutQK/5Fb4KrXeAQTnK9gQTj7Sc4IdittB4LN8c
QGFE9FkwkS4RyS13tRrlt8QN4Ua0SGtf4W/+bGnH+9L4KcJUU1vgS/bCYtvpTANDjscNHcfLsIMf
+wboNC1hpV1XHtIesJYKYn4G4z68H5i+lNh0nMHjRdZbPsJMfaGJI8WwDDsBr40RqHkWbL1gthvK
PLilo3XusXbQKKgknet569Zw2mgbzWcQIqtyhM0PLPBrNr8VHRtuB9YOTzlL2OPi2fjR0cbcuCIR
AamzVW6tv+QPudJmb6FJ2rpJvK088/fA/np40vj5+RgM/Fyks95mSNZ8wxYh2k3IUd43bAadqJiw
6BMRv1TWb6ok7aZK17q9sXM8lLrxkD88c36PuXk9AaAZwNVjvIf7fo8eOfd3olvte5jIsXR99i5w
Nexs0esSc6lHxiZDSDOzN+gTNJ6mbcxLKYukTLXMr8KBNoduzepzBQ0ZOjsoP47QwjkT+r3tk86D
dNoUFeZbeaPwbUYnWqe80ogUf4gj7lUCrnA7K/rmdUYruW+WHHecDmH1Cr+TfgdC4IDU+il+nsXQ
38GaIXYEo4jrieeOFEE3oj/NhqW5jGfwMfqgY4LQzCSsHAxLwKb2iwHNmbNzmXThx9Am06Ff0WAQ
7fxsM2c8VCVrs6AmCUMwV8jmftqE45weRoa8MzKoAU2DF4IxEnHVbWCnGWjoqRX1TnIw6LA/cvm0
04aG97xD4jwuztFUSJCfKAHtOX70QpV8JCnk0+H3vWUB+nO2xup5CYewWrmmAK46WOMRo4fxBVAb
PwkG3ZJ0pRNSmdYYm4WIjpX0lLTXvM+apprTtUZPB1ZuCNK9RcjvDoHCxYb33NyAo4ugFj/Ata0H
cFfqXiB9JIbwiEzhJFfSw/roJEU0ryLwQ8WVGKlsyCqY60/sHHFNUzmNXJeBA5OsVJ71SN5wllRx
2PcVzZr1DKzRzD8XuLb7alhChY+0gDpCfBlhFMQVO18UU8bu3DqjbHlLQ8dTl3TZvpF5dCM9f9kf
s8C7E6vajB43PPp+HuEsROYO5vCLjsGjAwQHCo9uWOAeJkTLw0RQUJiEs75Bp+03+wVmAABE+gRr
FuvtZB2n35IQvq4ExuDTVY46fIgX1p05hKC8Zprn+oCg8TDbMIGYzzlOFix5lhRFi7UiPMayYFkj
ul6tp4lIsPaNdGu3RTaxJwTGoAvsU3VXwy0HLCA0jqQBlfQjzg0suijtgO5G0UM9Je0rdlMQrJrO
PoIWN1xOMepTkCqY7SNkDqXKNB6Soqb6cjbWB2snFP1XGnWKWDxhllJJrIpiWBxtmi5LNl3SiBzd
Q+RfIKkmu0AWxfwSoKfcLDKNv1khWthGISWNkr6jCq5rqT0oKuMz8DyGuwFBYk9ZXqOfhsAIS1A3
mvFmHAt/Kwf4Ui++8Z9TBsfooaPpwTcKWy88f+hbPAIxDDidb/NIzdfrgPUmQRgfDMJF04Hwnphg
x9L2W+G7+iuwZyQXeFFzbgBFCKI47WBqEOkbuKOte+zFpw7TPQjbEtu5E6PFvBu9JSazPyQnEgTS
pYJw6aEJAnpQxi63WMl376kBiWApoulUClyKk2/ot6ROsWNPdHORcsduAhRFPHjaaSYFxqXrJix6
XGBOv0DLV1y31KdbMNY01Cr5IUn96axPeX0yFAmYIjk+fjkMvbzNY06fDRRQ5+GoMHHPU3vWcHC2
MLix5QLOI1glJkfvBIoCgjBRV7Y8iZ4TmB2cYrs6nnWwVd3ISNzqFV0LLKgCsS2irk23qN9LTmS3
QLsLUtpJUEOTibyWBGb2s+q/xis8yMsa6Q8oaL2oIEttGeo3D66hwdUPg8x0WqbIvkAHP9UM1AvY
0uM/5rS4hieTGPGgHdeMREOD6RrwCbpqUB/BNPXTvUHbNBADYXFRIbnBvkgl4sfJ6fl+hIAuARiM
VdemlkH+NRjgqIDLyRUHMyVjcbqssu1eV4E12b6TaPLngrPoEMcMMWA+hjy9Q6/81mubVdTX85Ud
4mQmVuYfft7ZJ932vj51az51lwKo8REDcKtPTA9KSqfYq07gHQKCMbYCvQvbAXZMc/1Q0CXdaxfr
WyAfdCdbl3rlHNZ+cogSyUDUUfWyn52CDNuH25hXcoh6sE2vQZfJu0UNJ14Si4HMspjPhmnwu80K
CI7t1BpF24LqvGqFTN5SCCx2lIlu3vQN2vEyQzeFxTn1Kub1/nsK0nMFJ89w44qMz6UOLGNbzKfr
vME1HsSHMZ2tqVweLmdAdgzsKGC4cSfwuOzLIbFwA0Cec0ysP8p7p2Ik7g1mAOxV1IJkvOXfJhMk
JxohA2TK0tuWTrZS0+x9Q3xeg8E3AhawRu626dr4DB1qVAGgykrHQ//C69ruGnYuww7SmojkasjO
sXh3t5kZ2AU+KSYxePQ8pSj1uhrrRSEZiMO0Jw4idrHkYEVxtY4bPFe7mmC1VGO1vSzn0kiREQhT
UJ8EyEhbJCN3N6mASKmFQ0mxaRbQpEvMXP1V6rXINXFUJP55kFFAgyzgS4RmwEXZCSLxVv9GgcsP
4E2Ch3QKuKPOKwYOVVeCeppMBA2EF92qUYv6yqPjhMENV9bMYTqIvJ30PebrNLxONe+SLUuUNH1l
cgVTWpUilfFrm6N87CfGmm4iOXbu9NEkU658XIUp9XYht6BmQNo7NPWu78DDudKYxuMDzTpmyg58
dl6ZYi7oaRPaZd3kfoujNnBCOYMaLP+YO9MVzy7XFHYqvkFx2ggdperMUp5dYXSIu3tWzKkh8dK1
+hCLvMu3zSRofk4x2NLrBAamYttjbJgP64xSuV0Nw1GhyU3eBgzLslpzMOkF+L8rEskG3oGKkmG0
dQR+mnVRQQlPgw2FUnUlUBj60XXDu7Hfd4H1pg2ObbZpthbBpp6sOY1nxIJsZ2QITTdyzuy6bVnI
6c7H3ZScW52b9VQxtsT7hNGo2QMg4tlpjyTUaRe5FZAkWac1oDdenuDgGtT9vMrxQeG8JOrFHupC
c3O1eAbM4ChnzbLr4DPmbVnjD3xvkD7lXXXtWPDdiv4lIumCNRxYFy6lZ73vBjTJmKMgX8JiEWV3
6KYI7VYXzwQKgsS7KlaH465mBVL7P3S25NIHnwr04mU585Btj+44fimaYDzRPi3WcmmKeq1yqsVZ
FlC3lhzBfvk2DTFcIZUngAiiTnh6pR2fz+iUAmMGd6NqJG5PTCf9fo3pLp09hQbJpD3YHyvfYfsS
loYV6Ds4tA2tNvXGKp/eA8fgJPRVdpgAHx44nHFPU+gEDwgIZRUNMcYzm3ibJlTfUhO2JRyeHmtR
TES1oYSpbJ7dJTxXl7ZHe0EshTKW9BjdLsGhfpPU3bucGxwrf1QLd6Rbi5N21CehMZTYlAG6L6zY
oOvqiW2woJQ+w2KPhV3ZGEBaTd88qBUdh+3GjIAYpcvZeGpr4pVvZFNDIeG0t88s1oEmRgs2GJj0
sHmnwRrfmFzyckzWeUu5v5CgMNMGyHhwlcB3tLRhDVfS1o4NPSTaypq0oc+AqqCAL7Au2eRD0L7o
qMm3iUOVZYiTXooyayAhOV/V2u2bPjv1rK73XST4JvaaBbYw/Y3OkxcY32YD4SjxcJigwQ4iE3ZI
QX48NJBG3xmWjh8L0o4uNIYyRVAI+6t+zfHskuBV5qNAGt00ySfsq03p67A/oMcH62/E4Z5neFfu
EQwVVRz31GndSveRD4UgQ6JxY6ctszsKYtcrdCtnFilVX3tr6gc7emmFaSP7FtEue/V5C8wSJ/Yx
0+g7LAIeb5elhimSC+xFEPQLSKipXwIwGzY8ssCarAWTC856W18geMQfm4dUFEu3AzPMRxGTMzqn
sKhvYCkz7nXavscI2T3AtP8yAqIItld2HwxgsQXMQ6mWLdJ9J2sJ+JAfsZ27Q9Dw/FUkOfiHQMdl
yN+WMUoBMsdjta7Jw5RGHQmw0KyaGd26ZyRc1DI1XmXcvaCl9xAfaoF54MYjAtFMV20OWl0KphVW
qtl0jR7sleOmJSMt8PRx3VWP/Q1BkwLPt7UBDV4wNWz6ODCbsR3lLTPtDC1A5+ASJZbrACYYGNom
HyFV83jgEyLa4n5wBDbLQbX0bVAiG+u2a7hHqCyUqihu2R1r9PhimX8DG4GbxSz3C2N7sMiw7jDi
0cuUOIVf375F7vVeMlxXXTQ/DYFbz9tpOaHOgqofxZTEzRjvaDCYU+uUOOdD7k4CuHKTGX3tQYYe
5h54T5KgTYJdsQ71RTubbS3z4F3+L+bOZDtuJMu2X4RY6JupA/CWdJEUW02wqA6Aoe8N+PraUGbl
C7r0yIpVkxpmKiR3R2N27d5z9vF6yjkAH2sPmPQ5u7HR/xrtNxiJtHnoch2dxml8aCh7rPWNr/de
vlUb6i1hejuOjWbQrXBfFMKTr3f2M2vo+DLU09HMSdxJsxZP5yDsMRwaxNRkGHX73quOc05+n5XU
WAhkYaBSizRr8nt9ND4hVsrMgHw8q+AEZZZHTm5lEmi8L9Muj+z0ZCCjPBs2j229pHLvGQUepTF/
qvGb8bxF2oOak7JEf6YImC+VRycpqFKKFquDVT60sf0cA+LiXNTLICd7ewP07anQF9PnZq0nNiE7
7Kcz7bC0AyrLCfZJy7VvlZ00QVbYHNFMu9hRCxThmJbWlVkOyneP6NCNplepX09O5S9J9VBn3FI5
MO/yNRp5SJc7/WiPwqXH0sRPRI9T+2FP2aaOwSgvE42fJnbxMjJADFtlJpJ2LFy/FkzbODgK69YA
mr/r03UhN+J63Qjm+DsHUWoNHVG5ROGXsA7WPMfgUo4TzV/EmsToZVHzqLWw1pyYzrWIJC+l2xAA
Td4Ke4SjyFCNLXs/xMOO00zKsbjvzYAJ4TyF5ZReDYU9HOkOsoYngy/LvLudhbBO3MPyh7mIiAZD
ySEFnPMDKuruahJ5dp9UFBsbJZclP00UDBjoDv9U0LQGFYrxB30mQXAwM5emCbMjOG7J5C+qMfB7
idowr1siRsoDyIAvkibyAaBEZUI2RgARSscRGy8pFwrDQSc7kP4hyvivia54SzBgoRdhNE6pEQyZ
otYbvTTtajeR1nSUou2fIlqpp2pms0zdpL5lvF36mZKuxFRaab6aTt7GSFLllQYGRTTyKY482rVu
9PnDEhFZZSwlD22TfndnKw5oSt1qpXfbo7tiOYqk7ZtLtqBqw0aDJoxOdmZ6CHmTfkT/mpXUII0e
ANf6looeQyHziCjsUoRiVEstQXQNgXiGr9d1v2lhUocC6bRvMUqjqi30TyPDVxpAZrcd04GukAQW
1Ve2zZi5raftjPyFvTXXiWue53mbqLm6L02XUZ6n5T+GpTwKR+a03tX5lHaaQqSJau/mma2ZYlUJ
WjdS79Gx9RtnnsYPSMMX1h5QCQ6qNKKDMbabK7n57cC+KUgpNEpC3DN93K/6kmweNCa880cSoQs9
C4k7aCOBfkO8/5f19u0HRZM1ZSRfCr81SrM5Fnaqy9NsLdpH8JsLaSE/Ax6Eo5mog1A7Qvu++CB3
nkRdlDCoGac6YYVAX2wYr0QvY0XtGHhc1IUyzUvutdi2xg/EeJfJS+vnA4Y1dAOuEPa8S/Ld1Lhe
hGYtDdNSMfNNRBvW3FgpygUzcYxy6yrg5J8RUIjxWh1y7UZdajoNZmNFARN1JbmK8VV51+jDun/z
6/6RtOa+4lhYXFqW3uhq/mdmqN2PajUsdpf/1P9FZe8KvPn/K3tvXsvX4o3khtjI/zZAEZr+F+w9
PK8sfchbYPT8t+ZGcY2/iPngqICwlmful+T337ob7y/8lXBwUIRgdNJtDY3av3W9/Hugi/BGoQ5F
kouq8p+obvRVwvf/JH7QiVaQLPw03Fhobnij3z7wJbzUDqmJGTZ9kmzRKWifdVaK/bLYTaC7Usec
C39nxB9i+FGpe3debdvXlpqLK0OhqNaHzvRFj8IMxZG16/u46TaFhEbvDYz97YR/hzfF9R18loe/
Xeg/CGR/xdlffHv0bSw/IAas9fu//fZaTqgS0jIjzBXbvSmSKD15XsERo4hJQ+1L6wXPjUpHUCgp
5pYyOc5ioWtaa0hwKjO1OBImJTOOdEtsjRlKk6NOg4XwSKt7QhY4fOmS6g6JcfPsrN3fPi29L1Hu
qFgTDDHhjBAeg7hZ7hojGU+Jp84BZVhP1G/HKaVMqrM6Fum+qpRuS9Nr3GaDq2+BoIoTjES5f/+C
vF2+1rsJGEBFlWfS69JxBr29HlaLhWTIMyN020Le53XaIV0g2/kUeUm7mWnOPjdgluSGofTX9z/6
QiC+fjYKslXfSASKjavvYuks87KIkexoIVoDLVyE5z0AxpkZNRAAV9fRNneYGDlD0RJoPz4qMsuO
s1Z/e/9rvBV3rt9ildA7QLdwHcK0u9iSqqTus1G6fTiNTEeUFs6+OuU/MdI+mjRUDlyHj1j/F7vg
+pEwqxhA63ieVYKd3l709ZQ59I3Th+6EoxUd9HPRtBwVy48+6Pe7ywfBl4b0uCplL0XUZT3GpbXY
fWiKtTO5WEu1o6XVb0vkYoF02mzTta5+FCMl3fuX9Reg4O2b5hBsh/IfXg7wHfVCm0fzpYPcN5Dx
FPXVrqibOnTtkjN1Fzshnbv7uowYKOVd0GnLYxmJfPP+N/jTj18vNJI4LsJvVxnfGNrpse3Dyoqe
1ah6lY39LAwQ283U0zrQmHHb9+9/5tuy49fDRA4HazZnMNiwl490qhClSoYWJ8apsw5pGne+jR7/
4f1P+f35WTNFWIhhH61xG+uf/82DOtBB7koHIoOTpUkwexhQ57nv8CiaH0XE/OE28lkrh0hd1Zas
FW8/y7GnKWtoZ3MbzdPQOA/kI/9QkpKjh0p1vYg2bNSZVpOWB3rfPb3/S3+9Cm+fItwbJmJvtjf2
wksAZGcueCsMPr439O9tVl2psv3iqP0XI0bpB5G5qmM6aMSUicT5rCrel0l4s28tes3/azFB81J/
cLGNZc7L+9/tD3fhzVe7eMB7GtkjOlLuguUd9dK78cz+K7dm//7H/GGZ5BJgOQbhwvLEevn2DqA+
dyWJPG0ofrXAu51bGY+50cINGhjTK4IaP7l2J+bVOqfyDdymj7Tovz/Wq4cGcSQPNnw2Z60J/vbA
cVAhjn6QPARuU4WOWXsB9Kbmg1+67jW/3Ws4EMA+QUbzwL39FJUxZQEYh08RzkM8O/d93j+W7Lat
7ML3L+rviz7uAVKCTV7ZNVPhYtEXwEvVxhra0FhqRLyx85xWc7fRh8TcjVaPzIzJxwfr0Z9+HvgM
FgeLMl37JWb+20X0WgA9UnRtaNbDfexh17ST9mtvOscxMb6///v+9NrqtDXBOK8RwTRZ3l7LRrEX
cqNbmAYYloNCaaSPyKbwYyRJflIL5pR9OmLddp8rmjhqU+sf3M0/PrdIwPm1JjB4PAxvv8IwRYrK
yKUNW9u8BhurndJmFNs+WgKJj3TmtlxpmMIDmVY76lZSL9uPop/++CWQ5LL+MyljE7q40RnzqEZP
yhYBafVM4Ocd7eXrWevva61+pLS7Ye9aaBD9NBOO/bKibP9PYf+HevMXhe7ymTbx+GMAszmQqhf3
YSwEjcEubsOxY8AiRuXKy9Rql9GFCHur3HZmF45Zmm1tJi6wPvqItFEiAwNFV8K+N4ATI4nLTHoe
Ed78PRlFakDe2UfH2N8fzpVnsEJcQWGDArpYZFS3RASBJ5CNy3xIB8M9YtbeOZxuN8uIBfn9y/L7
0slWYq/HCJgwHJ4vrko36fZA/1ULPZrt37Ms/WwZlfFzVD4qb3+B695e/zX+kW6ADSnQwpr09iEU
ItIYnyM40Rr9oOT182IwaEZRfiNj6kqgTjlR1nO5bYryKGMdbY+nTnta8MFArC5yMFp0IgGFh4vx
C3rEcd9PpOrWZaHve4tiQkuS23bk/ph5gThUly3YKXqjxmD6jiq/xX35AVXssrDBPoG9k1gKHmx2
hEvyIT3VxJqYCIais/stZu8CV0NHE90hqNKYn8UQp36c0hJ8/65dPiN8LvF+XEOWFJ7my11goiFr
I29bwoGDW2gx67nFmW4BW2TaQm/8o/3gctf51+eBtubEywFWXf/8bwtmUqA2UZEthC2nglMlVOu2
iyM7eP9XXW4F66cAIVi54Dz91MpvPyUnkAFBRLGEerTkTKGTr2RAfKGZSuyuGno9cV/vf+Afbh9q
fCAlFFNkU126yWQ9JYAYM2AQpJg8102mh8nQvOqt9k3LM/T6Y5puRGWWH3zuL9zb398Ffulaixtr
cbp24S5+qSXcXvSuK8O8ofdes/uhsruPeidbsSTGUR9RXFgCA/rPxHY/E9H3yaaJHFF5EcX8rGug
hnCif4RIv1wM+FocUFgbHWCXZJ9dFBdyTREqeQdDr2GyFiG5I5svxv1Sz/Xh/Ut/wTsDIba+Ouqv
g9f6+lzy/7JZGfpcSSVrb5z7LWMRPzZq8P0MoGNOJ+GC5TWwF+2VN2w7d3NHQxrYiFmZWx4Pd4Pw
/+sH32ld7N7eFo1NkpPgipRZDw1vH0B6NqznEqnG3GU/c7DW4LOdIiNlTtJW1F2xXE0l4mSbocUW
dG0LN7Jo+u/vf41fjcLLr0GzG42EBYfqt0uDR4Cx3qCMoZlPxnerjl4AMnyaVH3YoT/8kU2DfT9S
28SwHhjrAeac93m+BIXuJbeK2x6y3HGvhjGr9rJFZGk6cVwCGajaU2PKdmsqS3XrKG3yqV4U65Dh
7jl4hKyGFSLhF8AX1r4yFvVLXy/6LjIrbzckzCSHtmy2jYN4D33jppjrIkCWUyCiLHdNU9IoJ+PN
t6dSP0hTfC3prx2hPRkwzbQ1SgYzUz5gsRV6tS11/bGZDHk3Iy5BspONe93urHNTWWKTjnlFFkS/
7BKvcELsRiKgGM2jIIZ1c51njXnuXUFXxFZb9yQnNJ0wfIW1q53e+Ge28fVBXZvkK3acCHk62BfF
09JAgIWEgserGCx0/k30oGtRuQek+2i1H8bV/XLAv737fB66qbVjvuLdLvZ/Yt1LN7HzMSS8J3oc
8GluCBVmMuOo0bd01O00yGUDGCtX5B2OhekpVwxxn+Stc4pBk/wccQYFhSD7mnCMumT4kxoDsr8q
xfG+vtjMG+SdSsqN75UNWTzMnu5Uq1N3tVFpZ7MbPood/60G5hrSznE5jtNs4TperHfK3MzCGrwp
jEvj3opNhErO18qpvwxdlm3SCeDK0u0bxwgJVfn2/uv0+yLP3MHSCeSkr6ba9sVLTbDO7LUTEmuz
JfTDqdv0pvVS8mlqybNjIzNwRxmHvY6H5INzxuq3/m1JWQNH2UX4BoShXy5zCZapOIpoQ0QklKfb
TJRYqyy3OOiV2yPFr+36pULgZG/GWDoHVEdWwdBCKT5FVlF+l26aPmETxG0sU1wKnSVvMPLgT1my
wTyB5J2f0SsYB70ef+aD1M4icbuTnmn52Z00Tk5NBFwFFYdLgv1QyHGrwNq9kY3FKFs7q06u7XW9
Mk+1SwBKMhUPi1e8kuIZ89711YF5p/7UOoXzZUbu6NdVlV8z6JKHPGqdfW3pzU2f645P5eDdjbNZ
YyLRO9ePmqEowrrAbaR4ebtPXKHfE1hdVZgLjHBh39uX1lC/JIiJd0hDS4KnhlVhWDdErrDcPydF
NT3Qt/FC+OB6G8LMYrTbiFj4XkV/IawNlQtRFG11lXY4/aQy87+jaqxOkZgWkEjduLwq2cAEkeLt
HhGk9WrJZmh8xcvYPTV0WqHAT/gic08ESzPJ2wznyNYFKIBWVUk/5ZB2brURHTU6DVQGnY40vBcC
rYPuOK+JPmjTRjFG1UMfYi1WWJd9ZQRdUzZnUKjIprKmjPxkFvLawpDC0F2Nm62oE0bvEZp/Bn5R
z7VAw3lf9H0LzyxW6xfm6fW2a4oK4YeheGct1errDtfiJmvT8otrNMmJOPN+m1exE3ixrW/cEaDS
aDP1Ctsqy1Cl0NZ9oaaw9A2d02lVFIs9vHPi05GQh7NRNUcUzGKvp032XY3H4WZG/UJqIopifBDJ
OS+kOCLFS3eOSCdmCIvwXZWZaKcWPGqYL8Ok1q5JzlYGLDF4cvqR8O6N0bnKUcsT64fs57pjQ1dh
ey2ceOPQ7Wlz7VJrdk3f1ttmh3ezMQ5zy6F4W9mIlH1dM8nbqo08xnHnus1e9aQXigwlSSzGFFVw
ZBzcokl3ppsOZ3W202MiYneP42q5UxU9aX2ssGO6iad8Pi7OHN86NsXDguT0KiNqmR53+hlFv3bV
wH3e9XWrPraeUZ5Su7bCapqjLV5ArQjVtByOssUKCxvee8T2CFutdZ0v6WA3e8y/slmnzPgss7l4
SodyYXst5+tIweuj60rvoh/19ONkRQzgFyfUZqz9C3JTXjItvRO6rI8m8tfHGRlP2GIQuWsV6ovN
UrnNdTvn0bYawcqNEOpqo9fOfRk3/kI/DO3fHMqmm45VBogV1bkLn8rVAhuTKzhI0GSbtq7whpmG
pRz7eWrOWDjaz7wmL4PTGoHtQvtSqO13WIadg4cW7UiotrJfrD4NFktx7tOsd0IZR96z1IS8k4m+
fMMYkbBcTe62ZtG8y+gvXw8qzoQyz9zzDDHy2nGi8bodFuerzhb0zSsJIAbgK55riwD5X/d06jI7
zGVnnqOUaBlQd3N10movkXuAZ1nQMWPPAzQg/XVkTkyrUsPU7gnipWgo3X6PlNHzcac2Jxfh6Scl
K0LP6OTNUOjyrpJGekJjUW1HGvtbHVh8qOiuEuaTZ/vk0bqnhtPwMStA3dgS5VwfYSlRld7Y4zu+
RXfMTljDNNFTW9ykHFFvyjhbpdlFgmZbX5TlE6Ac43rqHaStqIYoFkVmIfciLDgtNtZgXNupNXYb
O58eyDUK7WpZPqeT0M6O4PnlI1r6pmO9AcmnGkHbtgZ0knUL7vuScdc4jChV9VSvphCZZ/SSO/zd
snNriGatOKGBs79PsiyRQIAQNJw63RXuhFEDPmEKmSxTY3/iQjxXKgFLCMjG8mxVw74lmOWIFOZQ
g/T6BMq33Za11RxN2onnNMvdWyCFA96LobnD3Lh8WYjrfrJnfM2ll3wup0pBt+yYrD0p6m68i2dj
xtCVi7H0xbwMN7hHEoA0sTbM13WJWH2oO4E6pkQv+KkWotX2y1i6dzRT6uOCvnFrzy5/mTrCeRgd
WKhwA71JB1AUj3KPAy6+TXNTelun9wakY9lkcVTTSg27si5k4ELXQYs92+NusGNnmxAUxjSQ8a70
MyDzhxrrzDbCg3VbZ/aIoqqxV2tM+4ATcsIETEJuNUXVD6Ep8inHDcpHY1XfjpqMnuADJhgylCrZ
Tt1YPQu6445vj4pdhQnpANvOazNwj0nvnXpH/b4MlROik93iE0InNDZ4nrPIuu6EFE8ekLZdijbY
BrEHQ4NdZrqhOT5+cTIle80QAN5XtcQxVhp4jTw56T0GAx3XTtIqywsCr7IJzKwHBsk/X+yJ+mG9
UfPD5Bn5LfPR6ueC3s1HDV9qG67X9GBLY76pFUiqVjyBgTKtCoGpqI0jLv5mC615OI02M5ms3uEQ
m0K0PuYrRtf+PFqGhJvn1YDbNCU54zE2fqhq+rV2RudT3Fvtd0zYFKlDPloPcmJNYTo7y5tak1Q1
We06D8uiMz2sLPVc1wJ0rRh0Go+9vKdh6my6OstPbKn5y7Conj+OwG5JCCtYzAq/reLPajaeOO90
viEVzfe6+ERk9C0KjhIfH7ZHIqa18xirxmGFHhv4ZTjg7AhqZMyNgRJ4nCzvZjXXd6o29UHCBPKL
XIEnj063vMwERK9mlaiMOeKsxQVMwV3aVbydSeIdZ6kfY2rWPUaohiMHZx5E/gQHTEoZge/sOcAk
esMuZ3QGS7BprGBePE/qek1ceTNNUYJqf62CwBsmuzGprUM1dtmCq6Ro9ppMjy7f8ZpypbthIc03
Tu88FtZax6BsP9kk2635c7eTFqfkDg7iJBFYq8Oa4Gg37r2glLcKFavEQD2vELWzHZN8P0zw/+ZU
QdmmWB3+LOepjIpwSphNDTgP2ZD1nxHP1N6yEHHVGB1Ct3bCAqHotsacgtodMKVXTc84/8j17CRf
ear5QCtLHrlC2deiSbBU4DveZq4TnxuvobqGgpRZowzdQu8+9bhuD8PavGmbRD4hj0qPXR6zArXR
/KiqeX/CtUlAMjlOUw6DUJvUKhg69KAxOAzfkW52AI2yawZE60YHzb6u9mkt58CMxT0vc+5n8XLO
gE7D6aizsJuNm96eVN58zbxFtyjpJeIDPsgZUHOfJuWnbIK0Dsi8K7ZtWyfnWWMFtRgY3rYiqXYL
PPjzMotP7G0gHbkyVLAz9UbRUo7iiunC1LELvP1RB6l6YJaaF9aVIGLzbiJ798rVim/RWM6nPKeR
FNiD7V7J9Q/UdmV6mipMKpTuWpgoprlJUDmGHSiGPas/9MOxkcdkkhZ9qXh44N85YR0fjyPTtrVr
r4EJLF5nJ7W2ap9NQcVTexyymYrMiJIdqjWTOjkSV/BccX13NfcwjhpCWYqztErtrJg8m4IaQxn0
ch91kdwmnYcbGJ4rf336hrizDHHizuckMhYwrdp0UAkwe1CiqrnKy3i+AxGZHow+U29wIza7UVc5
5FQI/exAUydZoNj2JMunNl85i17smtacH+wJKR04CHFnCnwddE/gzjojkcjQHkrr2oiBA+DQd9BP
VQpP/cLBbUP2THNiRpICIp1nAxBAavLyDIsmZl8r1WzrJeTdxUZHYOHkeRbhwMbyw4bAOQWF7eGY
XmKEiBul6e2bOUoMHh23rb4IJ48/k9NXH3ohZbUFZoCznpbFeEu4E5WdUJfpjEFoOpMVJ5GRK3W2
ieeIZapql+J+yIVylUPKZ7tfiLYSlYbg36OXiL4GWeUC4dHi1quYS+/wwFivcix+QuO0zC39YVJX
pNoGeqo6Sk4XpO5Qpcx1vptMy72iFaUcsWGJrUag4F2aQ3zQGs17SQq7fCpGBV2gPaW7at3zyS6m
fMlTLurSziy8vVO5oA2oBE12wQMGsviTapc9JfaS7jui7+ioWnUoc6U5Ayz3y9GCRNarckMjxt0R
Up36I7OguV/msJibeqt5ihv5XZ9FIaJOZz8mcR9iPq2/zTxegRo7FjmHirO1qBqZ7fczhhlYOcqN
VcTdjjNCffVLTNObLSj0pZjHjRaBb6tkZQd262rHSPQ1k7EEzS395g0HHHfbLWW9wZzkgzF0gm6y
KOoMmQSqiKZX4prbba5zc+BcHBtvPjPa0x6XWvnulCJ+hDaDY7JX1e2CwecbpnTkHXBCMt/syzsM
ufGxs6rkCv80a7tpqUFSYy6yTMxgcGQ97bNnxqn064VMCuI1NklHvFE85lcuyXcgcYy29AdvjFYv
a3M1uvpuMqjp+r5W9k2dNWGpO8MR2Ie5k5YXHbXFyHcx2JZAgxgcxC6EBOpMZaPH5XQaWKywULac
X5TOu6ZRvuh+srToRGh+7lFTSzSmaGSZh1RRz/7axP29Pi9gU+xKm/C3FEkDijrftbRErj2VTmlr
WEfNnvrdYrSUt7GBi3syKvMwSfzdsYEItAKI92TiUD7UtdJg78MDGwxla4V02MqTUnjsd2CFxuR+
sczkqJAWChA/oWCMyJqih81+uhmxnNQCA0SZCzgZaXSIEM8HJS0JOhDzZ6zj9nEe4zZIsYLNay93
OMBPGbelUaQ+xHs0VvBP94QyF91GRSDpc9FWtjOCbo/aPRRiyiJ1g+sejG49sEeJTnOu2qw/D5Lj
ItuOP3rG+C1mUu9TQb94eifPc27TCUOwdwNxhxhYTTc3lZ3bPnEsV56D4Mzuu2mLqtgLDaU6LEvL
lg14Rrbi0NnJj1LDbjfBC/DTqdKDXix2KBfkm1QL3g5b3gHNdeJPUbPcg2WsES6Lxe+lph5i7LpC
ZXjFWcXvcLwH1RQDdFDmhTfWEyFOeGVbqcuWPnvMzHHdETA3oUzPpiuCvEmkMaHHRC6W1zya72eU
tIHqZFmoKrZzjdXOQpVcXxlYpsMs5VGwEm0O3VllhJHK61L0MStgfhdlLoihtPBWly71rtzptvrA
TXjtY/HIhXqcrWw/me0OhsppGormumFHNkNSiOsmSCMsaijmDI8SZSGcdjM4c+m7piJvjFxg4tcp
ggh02jislBPyaQuMTGrk8427tPLWTBtZ45UplTvTwmTUxEI/Yx0ef6Qkh/mqVj4tzCjxX2QdTsiY
5onXoYufzT7GcBoNO3yj5jfeJ28j1mV/5mE5ETCFT6amWeTHnC3L0uvR7dk3+KkbcAyj8TRqxr27
6DCCi6I+W4j6Nqi8ntJCTwOHnEL0XtpyKtsmD2vu5h67toZfG1yR7Y0dlZAx+bkWc55PDe+L3i0P
eYcaPOfUzi6Kra6exXeaE4CNvPRBl0QEAx0fAY3334dIbFnteOSwXB/preo3lj7qYSo89RquoHtr
uIN7ThOtCrR6EHu0ccU5VrRDxin5vHa9k005DeRpgqR/jOa5YvvO8OAnvX5NeE5+Vhvo4z2ICXUy
nt1Yi32jpHbAlWtd25Lw1NKY7L1tCfPZ0aSEytX5I4Py80hpgLqvl1+9SanvKiGZGtgcXSKCL4/0
uJkf2AbdMks69dYemm4PSK44K42Irvsk9746Vath8YLgpIITUuim5QgKWj9uSoWdIoEl9dDT5LFp
4wAs+GYtwF5BKdgEk3JABsulEqczxjE8G3VIXpFJa6eGd+LW4R6c4qkpTyW8bsyBi9P98OwZ036f
CMYSc9/vSzHHnxynns4We/J3KYTymQSk7GdUF/OVzOP6pSuM7K7v1RHwtUpHy2kY2M8TTpw+csDQ
w5IPMpo1oREnPDxVbAVG27i8inr7jDd6vtfKtN1JLxsfusWsbrm7WLr7IcXVGK34EKGKKwcOa8io
vj6VlYjykPMOfh+NlPnISWPO573pD5acWt9IyBTU+ejrvpQpk6wWokwjc/qOAulWB40adKxAFjj2
Zy8DfRSPc3IzRErxuWjHdt+mFlUNYHXGluAUYvrnnI/kXaqVMto2nkaXP9Na6zVeVnM5ikovhOHA
bRooGcRJ71ledNfJv3ot+9TiTGCtMGh7942dWD4o/dpf8sJ8JH4uflIobTBS4rrLmkrf0JxTArdp
qnozS7aJYoHLWveO8QgPkjYa+ayfWePv6Oj5qsmRmJE/pcnnjO4jhZq1bexmJw1YFwwiD3HKBuZi
e4LFAD5H4zEZvPxLX9B86CrpMAFRfhoZqjI1qelwF5h+l8EMaWvvydWlj5OWZaC4MU1fyElA6vvV
rHvg1R2+teBlNm0+dUGV2IOvIgWuSZcEsKXQGEhS65jx03FWWNZVqynVLnG8KsSV15NaA+gtoYsd
WGyyP9SILRo3lL41F8v6MUvNA1SET3qg0IMNRWEyeeMpLav6ahWAHujXK74S61bQkkOAwn8sCj/x
ytxP+HtHo0FiwaWj00cLtvs8qLa6oX01XtcxC4UOuuk+GwYvVAfDDufRKhOq3JiDEakUEdWZCqgA
GyYPk3RvG9paV78O3BArJkJmSu3KMOIxMDvRbwiySfauyC223cnFZWIfddOFSW/o29nt6Vk1aNt3
0LCGz5qpFbvRnMctzepc2SCAFjuDpOe9OQ0yxHZTv4i2cl5LkZLNrvXdI301UHETCekiEHpSnYpR
dt8jpgSnkonQQcLWPc9UPFfNYtc3XpyJXTnHN7NbChhZc/L4/qxH/32Cu0rI+Am2YzNjvxQZYWmh
S6zqTQhd3vSVrmG/07yHEnSLkdefykirP1t8qwdmLj/YnihadCJ5kOoZufVqr+X0BAYP5gBH/VzN
H7RJVMeuAtULagfoO6eaD77zHybhFus8gg7DZuCLjOTt1Nmkw0QmeoZ6sxLmw5xKz0+kkXAIqLM1
z0Jsu3XF0aH3JAYvUsfQAGdiZ17XbtltAF7NOcVR+8GE/ve5meWgxNbIcuE4qGkXc09DLZsY/k4T
ksCz7VB8MI+6xWfOdtQkZgBnOdoQZPcR/vaXa+Ht/BPu7coSXkegUMUuZoXwEXii+7QJl0rLj14V
NfCR5QjJOXHua2G8Ik/HqhmNvtsSAJckFOoWA4NN37hkoi11jmrReqX1kF0zBXXPU2quHLsZS57C
tK1Y9Ar5rLoOqeCW7TKpyYBhx88W8e2GjrZDpVazDABz+Qbm7BwRhQUOUQvLZPJ2xYJsz2I8f4Uv
rvimzLgGnDzDVgi4gn1hqTh22/Y97ZjkoI7L+NJm2hK0EUgvRXQGtlktp5opXlysBxCQhGZ/gz5Z
bXj1qpO5xPOP91+K35R3DuhV3AVr0Kdt/67c9eYKxShkzLBWrDmY2nkHztQ704nPSNy16QY1tpPc
D66Sstxk31MNf7Eh8G19MA81L4ehCCt03QNVbjPCcdyLWzvyJ3U6qFXYz4Z9a0dwGmzPmG5+/d5/
5HX63xmZ3nii/myb+j/oddLXV/Q/ksjfIcPEyb2Nelr/+//QhXnpiJNjSr4aQNYx9r+ynnTtL5Qk
mJVYS1lTeZT+AxiGL6zzUKGGRhKGEnmd6v/b6OT9Rf0IzmM1/LGA2Iy9/wFe+JIujFIX/DapdJ7J
uYx0Ke9ihm+6bO1Lbz937YL2JWnGxiHZB8Sn2l65eFecH7E60bnDNrR0dfvF7CdFn8M4Kot5PxtY
uFEYVdHWVinkoF0VkLYS1lYvWbwdyvZ1FlsbRq+fDdnMpb4FGjmQkkMeu5n7hWXr3T4rmmHxKwY4
1BwcvTtxPVRmbAe0zwz9LCTU1BrXa1ry3syVWjkZ5U6hJbsYToH9NUYBMGdbt0Ly2G8nl+a+s3ey
lsyXpkOw81/Uncly3Uiapd+l9kjDPCxqc+fLeRAlkhsYFRThGB0OuGN6+v4gVVWGlFEhy0Wbde/C
IhS6E+Bw/88539lUIYLOHrpL4pMlXSBE5UmbYFGNZcjhxkYqzLODCeYq67ZLNo1s/SwM2hdlaAH8
2esUWNaOLgPVYxFZf8sLS7VB8F40AcU5MugCaurmGSV5kwofN0Lk9nWwcZaVZaLMBHBMNuuGXhbk
VTaLb+q1so8n/a7lCtEAYlt9rWRGDCsOxlmBUuiRDD48gFVy5y1BzTJmUxCjvhaAWdRNmGWyazYB
8+UG1ExXkgCHzsfUocGsXHIMi8HwR/4Ux2fdF3H5MeO2I92eu1liLiHUmJKKVvB6m9mtSuCZniO/
MABdWb8MXM4CSRo4U2ZzsOyqii5jNSB4ckw0j/xcgXmiX0Z7l4ozUzlzakSVm+rY5DtVLlRjuWpK
L3Fpgj9SprFQ67Nl5O251UIpsOztpTtWTeO+BzpKUGHjjuqakguYYgcj2OACa8FVymKfIQU5/MEs
9RpQNKn0iM2BawH/UJKQuAgYSH+J7cEme17AndlAA2i1d8jRW+6lgNxHJjmpAY/KsJyGra1jvsxm
nGZUDr3wgR018ymjoVkS0vC1H+2sXkdkeUoPymTFYzOYdk3mAIYBHKco4qmrNOOYLWEBIF+1rolv
w7bMg2KLFOpNROll/j4CaBmPUdjgyT4PTjB5bxlBE+/ZbuHQ02qgrHZVRQA3uedG9gwkj0OJ7wim
W8eZwACVlmg1refusLt6t00yqXTfLbHMaBrLeFNLLttqK/0AlIibp1W3nWtmHccS2cNlilRwwHGC
/t03HQVTSxHPepMlcQqay+NcuBkR+PXGyYbsjjt2+sxVy9c42pgVNznOImpR41HfdgKf1tYVLv+x
QDtNyADPfXJIjNe+8JxRPQNqNz2O1gA3ISOC/toQ+n6M0sV/hY4SfW5VxywLBlJzVXWZdE6ck7Lx
ygiBNaWHmE+5EZ69tRoynOAR+gUXW9VWcGUCFPRwk9QY0HbKjpP8ItJo6Ux1Q3n2gwr+KLPV4SGu
k+4ZlKfoGRuI0dm20cy7blIocZtIhMMLA/iCZkt2dbifbTYFVx1q8yEagwrdSthawnb2vXS61Riu
NPn0TGAOd+nipSQLjBDIhjAPzYGlik1PId1AP0ondnHuZBq6aDliIk22GfXpcKNphAOvTp11XYw9
9U50P3/BCGCJB0snekJPUiNKOjfgvEwQZiZf+deZx23qgFOEBLfzUhfZaVjaIDu6SS9QliK4GjZn
EAo+u/PE11HvwBJ5ZKNrR4WXVmb5+kxdg+qvZyNiiw0ZzZ8XI0itWO3GBD7q1ookmTy6crqYSRry
MLGaKhxk9ofr2WJ4nZK0kxvcoYZWPGqf4BDHQ+HOYkfpF21mG9eaZtjJwo9a52tCuG8pzw0tc24N
rceD23JKxiLMnha7p9AgQ9vZ6Czyn0i+RNUVWQFKqdxw6Lpji7UKFtmzqwYWsgSMvTdzpHOWWdiP
YcZzIvYvXcDTVDyZUn8psLVZV4NxW/PQQMRvz0L06bwJuWHEI2klD1DWgj1nhzw/EWqF3UPIVWiT
HJjPumLv6sT2HrK6t6MtuXJ9j/4Z5FtOtYBt3doqpmMytynJ8WKsb9JBufji2ce/xTZY7UOdGvQz
1xb1TY/TV/LFQbfgplovSTsPABImUa+YR45hU10HMGIskCIhRjNLeVQOwrEob4hhLjxMe9wghllY
4N7qngHkUVnEg46gX9O7VOYiXSWdcT5LvwNta4dafevDsH0Om2WZD0lSRNcDiO7rjGfTemnY9kUN
mKri4GgnxWkpmYKsHYyLfc7Dnqen5Lnr7hiFZ2BfLRlmwK6qsMq2BTYYcVhmPbwB4G3fswRx8Nrq
XBUeoJS0FKMVCTwJFz+igxdqHLlksh5AlJv69sU4y4LZs+QBIBmU9xwtes/CkcdEIwGCSJ/iahmK
g3yHmElKxlNzjgU4GF9x+MHKmjrA6oe0YWAP0zPSrKr0z63VaC1APZr9SkwUGSDReaE6bBNwuZ5K
nTBZzoo2eJ1akcF1r8qoVfs4ctA6JglK5GT3lV4eQtULeOG0QBzhd4fyggtqMjuVTOGy7boxfIxJ
BzFMnmzxHqaVircMo+YLF2hgvGs7N5YHr22H7sY0aXcBGOsB0iJzkqQeq5skGeKZLrqZSLzp20+j
1YfxfhrCVJF/goznXQM54hrLs8aZn+ZQWPTQ9XlqoRC67q0f+lBZelU4xW0lykWeCyxFcsvmQ9yz
kngvHvJffvL9IP8W8CvzhdaF5z4P2vXNE6DIhBNQWMgGqSQR7kU8+IN9bFA71anR0cIalNQsi5Gv
Amevw1q11v0UYHp6zxvcPuM21BH58NFOluu0y92vQjFvUp4vFyCKjv1HOom03uaVAX8oparxuPFd
P0C1QbZLxy5aH3yi+xSOjv3eMbCHAyIyKiUn21v+qCYu90MU1LAq4r5iqCxQ8d/KiewHMCIBoRu3
tndpg4DlF+7nBnYju5hxv2YGz0G99leGjY/5B7VquBaZ0wt+t9Z+6hqNTTCSUOo2WaHZJ4JvwqMD
GHjO9s3Q5yzHuuLNF86ivtZdFulNagv9ljhSX4SdJ75YQyMfHBGC2Y/m0kcKaOVwnUsMzEDNNNss
Hxtgs8+BTGLF4gl77gu7/hiCQFz1kU4/IF/bz4atX3ucYbwdofaBLenyZVQboLKde9bWYH8bzRDi
1QlU+hkES/8hUGDSL6orvJInW1tP+2QohYtnEvLdJ3gnZdRsM2Ga6OjmHVgPq+Ks4P0mqPRz5GU9
ApANpwVqraLC2bX2n/w5goLRAwojH2ojKDYH4Ix1rdpLx+7v86iktaxXQ+f8u68JyGE9snro3mTE
/V8mMy4npiHuAdJETllf+l4bH5dyFSQgwO1LsMW/yUKuI5V/jj74jLxe5JMP55DMOefX1wssXCkV
l/pGYlgMed7CTYb/7MBn2yMZjmDCnAFqQ4NIxR7x9k/Hwb9IyP18Ov/+6kT/mUFxFbOP/jVfDOR7
1sIp2T3LkLgNyD8aT5vfhBt+jpisL4L/e8U+ECqNaX3+JWKCvNuIicV8A6863LZzqHzWYPCXGYTX
30T+/vq1QodRIFkb4qw/XzKpUxD3yyVTZTZdOw2p8osaE/sK85zpfzPa+CXS8+OD+bxQzJmXbI+9
vpk/RaQsR41LNbUhZxpWn3COGvattb2cOrCU21pX475l171TU6EuotqLv9KDF+6Fx6BxaKlJ5bnj
f5kAKL7h28W0itj8u9zrv/7CpPwi0DjhSt7gjvr5PaKzeHRq8OUXMpZ7M+TVybeK9PB/a/5y+/9b
jdMaiv+bCUv7lv8yYeHP/5iw+P8gMu7QlB3b33kxKw7lx4TFcmIwMwR9bJ98LqG+dX73XywZ36Nq
mxmsjcWFCSwT+P8ZsbjRP7jauIlYokivsf34d0Ys36e5/1x64BWRcWH6TPQOYj187V+WujHG+iYo
2GPPMnAEauhKXE6R1YTeyusOwWyWVBwk4+wg15AONbspHNYSpXLGpKoNh7pNAQrbIG7RnER0CcvH
Hn0+7vZ5gNC5lXMHaJwIQN3u2JCI+OFP3/VfLF8wNdf54U8fgjERnEE/cojprxP1n6/vdrZ77KvD
h6EDZ7jnRYf1ZDBqm6MqmzBwuAsP8XCGwergELpK82A5xqPrf0sTt8peYC8b7xh2NXkZCTG6/MIo
Y3F2vdvQyVvOkHvRkz3zZli+OQopJ+T56c1ssYI26nAeVAHWOSQ4t3skLoA87FeevLPYTHrHqc5X
Dt/kB/1xGVKknGlRSHQAamxQvvRXYSirrJXJHdbDLq+XGLeB06o7DO1JvAWrNuN3Bd7P1NsuJs1J
OSVQpSBHP7EvUDyF6zztjjoOmg+v6WH4sbEr1A1WLfUSu2XoXOppTo6pIMe/JrXw+Ue6khU2CBIJ
G2PyxezzPsKuSX0gqzJ/yVXaZb67r5pxfhh5/KeEs9v5xXIl1o6pH4z1uKhMlociwPuPXXIc531V
Fvkn5sjtPgurfDwKLGMem4yO77GzgPnsej2p6ZX/G0HYtED0P4lEhtY9R7/WHPDB2/kq2tkPRQ3n
4nrgfAbwDZNGuRuWBJeVYvv+QngEojy0T6yYYh66dwVIKHoU1HzVG+hN7XKKjY0npBin8SVo8qo6
iHhGI8dhK5Y74zmKmRx5bk7wyoHEt+QOnApfO+IiALxM7K2JopvM9pT3EC1qyHdpkfMpdOGS3DFK
4HWkpxdvZhzIrcyEvmj1smR7fxjEdJiTmXJiyq2pV9GC3Tn70J5G0DhLVL33gsFW5yoMJfoUydeL
iJO0R1FIFT+b3icDPQx+St0PpYdfRBOl0aZCFSLym45Nj8G6n2BhF02tXsa8Lj4ksZJsIxs/c96Z
9013kRZENswgrQnaceO/OVDKwgtq3AhVpr0GbqjjOZ/3fW8oGem4p8TelkEmnnDqj19x5q3VGq7N
UaWHILvs8jJt9RYquXFvlw5gyUU2Ofxlfi772YGT13DfKwCJNd4vPhjf7rCE6aUkqWADDhxjaC9J
Mt01iYLOqaJxsB4rX8f+ObYcbjbtxMtAaXjNX2pmQiQ7B4L33eTa8IS3P25FrbshZz5bDPwVbdD0
0+sk08A/CUw1K+dYABBAd/ekqN/90mNEtRqhJ6tjYppL7IZtIJLk8yQkcxwq4iZeGBZw+xLT9+be
Vqix5C6+X66Lq9Lg2TiGH526H5aGHxddN4o6OcTtwJwDTwjtHnRmeNwdYbVSn/v4LfKzgWKD3KKH
hCKW4Nkl4xKeG+Y7Li7CCLd/UPT3fCcedn2Q1y+WTsuroIr0beiMloK4L/yvkzX6etOk8r2gv+XE
brW4FBmr7tC7wdn0klu5aYFW0xk1nLK6+cgAhOyWxuXgDLOkpLvG5ejjl6AhD4XsDEV8qfaQDu0A
tmSR2l+mAd9pgIy1L5Zifplwbd8AzWueODQShG6Y476OlZ1cAuWkQG220MK2pjRYrLAUg0GgYwCd
PDmrYJTXgZkZSNWUct55o27Ndqbg4JQ5VHrS4BIJTPfBYyymzuGXAs2DH3bQjDjc0Zhdwt8Q0nES
4d9qgz6aeQkDwjVkWLWjyyDJmLjToreFKEHNyhwotWudaH4oaWGlFAjB/C50annlxC2/gWeZT2ZK
mHSkPSp4BHcz7tbzf6vHYAc0Jn+YW+ICfIfxfLs0Rl1loyz3HPhnlmP9xNmquGH49WEXY/cldqQM
9ktAecCWDW5jnYea09FUFo9m6bKzVqa74tNXuwHrME1ZUA1wrqZnAN5UJFBtdGQCS3xGt16/i/Ki
uVh8buh8EBqD6hQ7W9kmrbd1EhpAOA4OatyTL8IAHlTiw1D/9ciKDU8VWG4IBrbt1ZHwGUp+G9Xi
ltFZUu5H5OtDkPUclyo/XCjY45ngYqCsi6sFQ6PYxqI3f8SE0AosIHkL8U0N6ZtcEu/k1I37CupL
rr3tjPLz3OI8kKb2/KhGFR7tPFPWpgrcpKSZQ2tc10y09zILw5sFu/OZsX18ZCUxVzXoxy0lRVQy
ouGcqiZaXoe5QUmgLKQ+KNGuBhfMkV95NBZ0pSudnwpZ6BOF7fRfLcKhjzBufPciZ/sSnaq6wM4+
GH6xzYS35d2Sk/8tFMMH9WXdNW0kWOLZTT3NPtzH2IYUQTPbmOOGaL/qZlydpHOOWdNO43qTRYOD
q60PeKkyiS6Loi2SS5tp+YPvz+kOCs+U77pkbL/Ntu4/4qJXd6zwCv2De+8Guoz+w3F09GjEYHbd
6GDjlekSXZkG7++uq9xqy3Q0vm/dOXqru1ndF1aYP7Bg1pBGs+VL6YzBJaN+h9WmTa/jqlz+QHVw
vhh2XAe37/U9R0ZMNjMI7QY7B4bmNhteNLVprB+gp/qb2hXLp2UtXty2ZbxuxyipZfDk4ep5AUJJ
AQ1hYTAn5N3W+Gne4bkhTzBfC5mGL2W5cLO7y5BsFqrkxr2FDNdtEzSljxjEhr8pcCZ/jruQZz/L
QVwRu1qogQbTIPGua/dALcRggBP7PIxJXibA1tETosOY46s+8DQov5ShHkICMctwiQ4AfhbUZXXs
dR+LrYowuWylktq+n2UMoljXwbeajsQL8M89vTyeB80V31hFJtzBLkQAbs7XwBdsD7NWYej4aUgc
wEExaj1E7iqSLHNZEcTr0DYu18xXQYg6mEL/RHVORvCtH0S/ZxNU7pAm1ueM04BTkmljfcNjSCgE
Nzg44qyak2EbWC6ezWRCupsox4DcM+QJj7uWtduB7DlsbIOVhG1JYq5aYlY5vrKux8mkvleXRbmD
FWlIIhKQPDfhLIYgjV/pcXBejRcRmDHJbIMT9hnPBJxaLZ4ByEVIQIMSyClDa+5Cdkr5FQB6p+T+
n11NMsUkE7+E9sqrpEj655wM7j1P5Hi48LGqDkh9a3HhjxD43LXtu5mhpRzRJxMX84Nv5CGaPB4f
tHp5J49xcnYscEzDtU6ilrF+TC3hOAahtR7U2bX6aRE69xUxAweFchjuAqqOFP4/pz0ar0wu69Yk
MRNsnvh4iEf7NK/nDhaTPLyc0zags7uccDqmWfHg0kAvdn7rBx9sjmhcKRwUq95VsANI8xGwCRfm
bAihPbVuWW7VBws14nIspXdZk4XzjzYzcYwyWV/6l7KeuP4tOx7KTWKN8ALB16uXCDQZuhuDrpuS
Z2iwHSZ576dUHOxsYyfYoVraDzcTvnINHJytGLgEf/a2cTlzs1cc3facZ9isL2wD3jp0lMeqWHgs
L31X0gtnQsrQo/4wQ5vfpgxyCLCRcLgpq7p9TZws4XQkKv5/ctEM1xK/HWvaBmBI0BFE0mzTy3Z2
N+mS05Ir+oCLtGkk88lxyD1SW/XYlAemCUod3SijDAlt07qymwK1ZDGB5Vxw8NEMVDyTf06GAoBs
ljTx88gocZcH/tyRTsvjzwrlhGxvz9qz1WHSnguIVxduGxMmS+qI27cLG96m8KT7OcbLfZU0E9//
7K29V5EpoqtwWM93mW38J+If8sWv2uFY6qR49XOPzbyD1PXuakfdQyhDc02VSP2zsULv3LjEd85g
kBs63YyxX2mAo8By/H4IEJUzuVcw2D8XmRcjICaLWg4D4mJ80mQjPC4geilXx/YYbEYn/fCCMb+0
c3s68/yPzxgR9FXS48DcIlCYdlcLb1ldelRXr7u/HiO96y1fhNMtcBXm1UkYmuWRmgJ63UBNeJdV
UObvtCRJjU49xXdjzBW2aSDPb+11sQicji5G6Q/9qXOz7pHtNzNgbv8NeKb81KbrgRC1mhB3zXUB
5lOeqUnrcDJG4ixa8R6ENLjYYNPP3HSof1WcQeDv7BVYpC1qyvK0PFhxK3BLB8W3zq/9DzME1kOd
5N1rMonkkfxJtmfi7O3cyKqtLdmtmPxM10R3gPjHb+k4WZAFOLI8a5M1iPpiEXjy87FSxHDm6MXp
JK4DjITzxlrPX5ACaLoLCRzPtwMQETRUqQ8xc11/gxUfJ9xESgZbsTecBhck/EzxO42uxYg1y7mM
qyjS29TLqHbCYXFns/M4FgkO6yjKnpzVruZ2PouF7bnUNE/kzZf51idn8IyXFQNArUZx6azS8p7N
SXdkxt3cudSdIsRHbG2Okz8Z0ltVfxCzMzxNlRMdI8Btn5XtHSRJudsefxxl0r2XXC1V9C7JKuKD
TVFLqWhd6kuInrQlD5hItmlmSvTs3I0vcjm5Z54+38SYZe+hpQZ6vxwQrCyqzS4hgnRlF2tSmuEi
NViA6RNnCwtPPLBKVtfoSMTpWnoTEYG5OnnWJ0jSHu62wzgX4bOkhWcLfROzY+uwtbUxBdQc/Laq
GLq7Os8bBoDjcM3o8BvZjuSAm8A6d6FXXfqF5Z6GNNwSQK9B/DrUKcZF6xE869VtUvXhwg5PdsGh
6OohOIqy0Te+7Pt7YJ7lEcnTuuisDF9yn6TsLE0kCE6RkgxoCFP4r6tk8Q6VVbO/Ju0htkUsiwv6
r4Z7t2/eFuD2F2wv9IkOs+6qMqgMjI39W7fuq88DEqbaT3GX82zmQf9lLKb5KIK0Z3vhMjjuEMDH
g1flXEtcn+cURdY7Tc2YfMV4Ih+a3tb8+FSrbdpOEAGkdRHe2phjR91rtwBmQS/vTeSwq2GdhNaw
AY1RIt2H89do9KvbvgVpiqsiGO76yOImIpnOcm+BwXy3J9GxYcYzxGZWe1/I3AEF64zTHMsomr6m
ZRM7m4JdB3fvnEnY7xCfT1zGC3vyzs/obqDw69GPa+vMZpxuYGEH6dZrM4w4A8emfUsVlr/vjU/H
ceq++Eo5l00BoKJuHH1Y9dTwMFnWqz3ZyCIDColTFNMllbvZGX4AWpembIM9Cs/WrgBIH5cUk1HN
xtnA0c186hijP006yumhtMKg3Iea9zzhmfyC7TPVZEvornGGpLwjJqle1zLxitN5Lz/NU/qpIz5x
W01h1J1HeAKUypW+KT51zYDjJ0oMbh4TFuMdQpVF5Ss6x3bohuQzpYkddFh7PM6k6cj8ZqMPm0Tj
cmRyXT2wH1wOzui5ClEk6L6WQdO9GUJYTMzU8Mc0auKOxlv25E6pX6wrH9fj2iYMK9+/mAbYsz0+
dLL1o/pqHKu8EwE8gy4dsFWGy+heo+7U8mgxLTyPVTWeJYek+3oYDlFUxcsuyubq65Lrdt7y6E3W
cpLL0kPZdLpUnGjfZKHAe3SKJDOUkc262Tahib91ow1CCm58HOx0NBv2ALRd6yO6/nIfLYN5VpBi
ThhEen2HU2k+SKFfeRzXj0XckGUt6YKpZ3E2fNqjsQw3ehyW5ps/hmNwsRR6sS+yKO7Hvaoni8x8
oJ5p2blpC2IRkvntdvKi/Bl11X7ouqIGeVMSg+7t/CUp+/aEh4t5YWQ9yhQBuWD2MJ/YM4NQ1Z7F
bptzstxYY1jjK8DIwHGyOXpdGr5adU5tW0Y1XsGvpOUQFsSC02HawBFszsx69G7s3ZkyId966Aue
ROx5Am4F78GJjLlg6JdtBY+pQ2dZYCV8TdVYHlHe5S4ak1RCbU+5WWJnZgsQmPzG7hLnJTXs7MZe
dume1CeNvXKYmM21zWuEqEHVxvzh1NN4oHsn/+xWhM5SKyWokgTFxQTK+RqrVXgDQOKJdHJD/LB5
J7Jofwr6njuor6k2rJJx449T/1n7jcivrLjRn3tc2xcKAMRLTGttztGglC516oSTX/G5kdIZImPT
4JUa2ko5D4WMu8Y8cwg41z6fkVFfo+6wXTFMjSqePDthq/5TVIfsAIkm0NY+r5Og1CevdRTewOBS
eRm7VMpasN7nlWU/zcpHmCfJDbNQDP6l1dj8AQ725Ev9sf7EE7cbDmGzRjDkSKpkI3HtZeeBw0i9
c9pOtZda03dGOoFNFfGYcsz3weRM7RU7E2A0SncsM5MfcejiN40ZPtGTOfxGtvqriXkAepUNJR5v
RICfJ+ZYw9IR6ewbFs75Iq6NHZwoBRV4GSSNJ740qWSg3803sAna578f2P+sdiI5eGGMtorAip84
Qtv9+bXjcOiVI5c3Goeb6zWzccxmSF8LQ9dd7igDhKwyD1ZaUgxL/Nz+IVPh3c2+yb/SC/7l9WP8
7bwDH7Uzxr3wy2eHhiMsOCyMfG2C/vvabiIGiEmez3+ktR8Mn1oQbXg77ISfYLJs+2tRFJR9dBHT
zf0I3aTYsudX9FAG+VRSzmVRP2dklrrHQLhU0JJjU9OdXChO2Thz4VlXf/8N/hodwKkb8b4RbFe+
N/bYXwQPS9A5OTuEpSGSleFRdII5OL3OdOfR+GvcvS5pjGKrVKLpiIaszT6rnFWqsabxs9+XNQVq
nTUNO+e7amNBq61+2LH/9+/5Z9WR3xn0t5PQk7DyuIFO/KKMeh6LbZQqGrBaDPvH1AObQVAk433x
4L7XYsy/JaVGqynKhS/5u4qUSNxde1dlLhppkeWMe6JOzIwPgyX5zU3wK9oaNRTFls04cjQRUDCl
P1+JDLZFiwsm32hDkeDDj5uud8F1HJ2WGdUN60bQH8KceT0ci24m4zP1C54axGwKgxHOHU7HU8n2
AaIjl0s/eVwpqZqc+bLOlTdmG01BdvybEhfvZ4mb6LiDUwBWLIb6AJHb/sUYTaJ8qRKBgcf1K65e
r5zxCFaZaoe9NXNjv9WK33s3WsIvrzPXzRyMfjQj3tBjKcUlYZqMztGqTdGxXJGv3ibOZLsxwBSN
pVGwaBarGsQkgHDYqGf3cxCkIUH8jkQtU7Ci9A+KffO0q2uOGuylVXy0QDlBV+EW+ODEVDx4tses
NVdoJluqOq23VozxeD9id/qUTB5OMI+8tPzN3fGdKPtnOTAmY8ANgKc9Svin4JcbHIu0U0eIOpuB
n0ncWISOxdbofEnxOFE8v28C6XvXPTycbN/luTtfLkmYlReAIPhnn0PbLdP/Pj8mDRLtFs+y355Y
RMvi0gZY4x9wj9JphrLr9hiKDdJNXGf8r+4US/zbUbN6RWOqaeO3NqxLmGIyKp4Z8Nvzp79fCn5e
zEBhEuxgGcGjAjWYZemXSxgj6Tz7sIw3EICadQedUT090U9n1+1FmHfMA2xJV6H2tbufrYR49d+/
Affn25x3wJcMsnhNCkDQxKfz8020rCCcpuiZJ4OzkIcwc3w2kUvMTOGHpMPXHPnnJPXFM0wSPW0w
Kq4rq0POJhBguLZVG+T+zmU4S5lVxazyUHujeW0KHoKcPtP0bA0krPcUh/jHwJQVVn4OuzkNewtV
J5vaTa194DOoPP7mw/369aKwe4BpHScIPSJ8v0KZAxFmdhrqd04m6ppJC1k+11S8eyYEyTWnSBq5
cyfyLtKoFG8tiB9BtV0HKcGO49TbjwkOsA1+1uR2ZjK6G6juenQn6GhoSk7wmJi5uAyhhxHnTQOQ
/qg3Tbez7dG5zidgQ4yEGZvHENfKHRQjLK8zS9IeG3X34KcchrZ//4l/CQ1FLp8Yq0KIU4d/DrAt
/PxzVpaMqkBW79pbdTUc/iyAEYZ49s24Ekh9M3oirQ+667oCXZgfQQrRgtbT77zXFKpM+79/Q7+I
++sbit1k9UYh74d4V37ZLtS+n/OcISCvRx7nZ2la67EokgbnjHFwIU9eOD8NasBoF2Cly/cjiDnC
/UmT50ybdI8fB6GapsIsSD5gEhR6X9R2eBN5peccTFvWH4RrkSqDlpZmA2WperRHAD4/BE4WGsBb
bR98Cgzz+s1s20zvvv9bawhahvX2YEXbORvyYZdZcVkdelK76UaSzd7YQ8/xLeglfJOgrdkszrXT
t1tM6Snh9sXLgctQKs0VDTaGiQubcsFfOfrztmYV0c9JI/nLqu8KpAtXMTs14H5OK+D+ECP7c5AM
6Afdy5gTLTJnKqe9V1RK7pqoTvxz871Ix1hueQWyw3nqkxktM5CcfTZl0UVUfdbJdWW3IXWJrkMJ
r6drtq9BVeEfbvl2rc1Mdlz9uLf+rbjWX2esfoph/a+Jrv8Hk1h4eP50cf9LEuvcvSl8QY2mTvb8
/p//8f2P/5dNKP4H1zaR1Hjlsa+4qv+2CXnxPyIiWDSLksNycP38j0nIi/7BrYqn67//I4tXL40W
//kfbvIPew3/sT30ocriJfp3TELh996Hfz5RIzegvoZHjeezoYvxLLk/LwqRNkGVDnazU8JCge26
PjzRayM91isi0ymGslSmfbLDN8PYoJ0QyU/BgkH+KUpGTqRMZgJxHzmqLj/Z3PGaiiFoGcf1jne3
GVPwYGMjerU3tcYbfohIC2dHe+zhoSWK49WFaII6ugiXnrAUNbqdp14NGKH5IZUMhJBpiqS6gLJq
+Z99BoY9gZo40/4GP7ETH2lndF7sqWa/I0sDcoM+ejvcgNer0muqF/2RubM7UnvVYQfetKay7Y0p
++Iu7vqKcstcNXQeQq6u9lnbmflJoHaQP58o3dpwUoDXCbORIl/yJulHEYYe4D8vRPYd7FmH/rov
bxUKeeSX90q3k/+ENZ0xIjqDJg4fyhzjzS5y/XG8CMiMzZu6xbu1LdwGNLIx8+DvRhNlEf7/2fkE
XcNClcOpnO/csjQ3Fk4EtUcRYRzqTTMpoA5rwW1fzU9VGazKOjChtxjHzS0TqWGGc1dCgip1B+Ui
xm3/zpHQuqx6si3bYmnB5Dnki4Idjhx4GaqRHGA5LrJd74LcEYdehUHAl5EXmFucRSJfZcJfrP3I
B33yFfXhG3eQyfVQkck9l0VZUsoTWyb7qOrIuJ90a8c91h7k+u1sqnTaq5h92ybFFm22RP2YtERp
wpQ08/zyEEAP4hyAX3TagMdalaek5qV9eq7Fvuo7W5FGArZ0DkBlPnXZZC3bFm2rhhDlLuxo04EH
qmX16YMgo2PYtHIW3cdJFb+n1EO7LJst+fReelpcKWbRD4LpTrWNlJd+m+J5/lxjetN7ZSwmjJRl
zQywQCzUHPgs2e99WAGC/xq/ZLZtnbyK8f4Ri37YXSRWNEXHMAu5xFyDX2ozMzUB91DGvEDtdeMB
M4pYWLOnzDnHk6Vs8jXtMu2Ms+DctNWQdIexqeKHeQT+ghcLMksiXea4XtYi1bGTkAbVsO9poalF
hVmfUfRmSZV6MR0ja8BDs3RBHJUdTvWgVgzBIk3GJmPwaTY9bqboenZth/6vlDHU/+HuPJYjx9bt
/C4aX3QAe8NGSBoASEefNEUWJ4gii4T3ZgN4en3o7nPUVbdvHZ3QSJp0tKmmyUQC+1//Wt86NeXU
fOP8R25MGvHwCXM1i0MLF3wDxqCPnu1hoTzbnWXztCYWi5bIQn4OqDdWN8AeKbhu4Oknfr+Y0TXr
aNc6p10ENFWjBF34jZstkb+0sYv1SSyZyS5xcrG+x2MSRnJWJPGmOt0+7nb/oGvQ/3Yq6kwvLAYu
sv0kQFQFmeTuca1G1fM8q6M0p4ZZs2B42bX5RAZF9DvWSl3MEcXDczv2spT7rudBHY5qmd8j0jI0
dncWkaF2Noe7Kh2Ht9wove+N2WJDIdCkrlsuBcw4Kicp0gC4JIA0reI5z+wIT09O+ijoHexxdto6
lh+z8uSiTmz7riCyVIfKjgCyZytdtRg6mr738yJTLM1Z3Bmnit+sCewuY71rwXFK0eeVbu7xJZjI
cGaDn2NOhvUmHZVH7dOIPRMkcc6SQ3oxGwtLJOgZi4mFEQdFTESt5l7+bhb04gWtMXLGTqOpYPvR
xioO66bnSLGwKaRxmrvHTQGJlvdNEuvagxIr93Fii7fWKklYtMqUL0QYWF+66ygugah0ADmqtucA
6mganiIYdL6VLVsWtORWCMNLCDyEkWvcF3BUw7RwB+hbPX68GJJBB88nH/hVwUjgmzCN9QguB6gO
rMZ2guXHgRyVdOQsXZhl9GKJuI78ileNPA9ntiQwZd3HQTGYXHNS5dpJuKsM2nSddiJLbiueVKmA
p21ESerLFFPbksqTUzRIoyK7kakzEY1o4h3cs3MOG/M2cTK8IMh6QG7z+9k2L4usbe9yt7ovzD69
XUonrMir1V3yQAh4eyKISxjHd5FqV7jVLIFoJrmTi7Wr9PbCzq0OjljcgEfl/l8f2UlyVtdtI1RN
254pCb0wO/2UQGsJvb5M2R71X3jGsd8vonuncrOnfFFfGk7YjBLVva0nQd6N43cirwejFF8wOZ6i
lN1OjyVGUcpxa0TRIfesN7WqR4fdQdBN2EawoTTHyYaoVRr5NVT7aJ/32iFdszcCp0+9U+KjHIeL
VvTmR2PgXORmcj04gJxnCYufEhbwvRsLjbKkiUGSynOq05PHlq9gQDdFR1vchLMsrKvCXyqudz+i
LP2YdPImV6QFO2lzljUveexxl4OiNTEs32LYcvcyLe0IjSzffJN0+UZM0GevstkXrjlCg8Hid7b0
b2xo0CadmixbXwMuTYvLSNUXw0ZYkfCezX65LdLyXAz5lbYt09iuWPn3sbOuc63MLte4nM8OdHPf
hq6FlpPfKW2+ycZ0fCwnKHRGuWhHc8me8A5U17ztbGZAzVxFgIICXIXq4GKGIyTnApHUzTP2gvQw
WfZiHby8OwhaD45kjZ/asihCus+XW9pfsIJk46UwWcuI0ju2aDERc/BDP6GWgDs0zsYo3EBZ8jx3
rff7DP9qCXy+QK7du0jjcbLa+hJUA49qKuepP0CAwQGXYiIjWz08TKqpPi2HsKjp1nSbg1vbL5Bl
rgdtrm/1rmd0jeWp1apwC6D3wOxYaPDR6zfaCIG92rjtRSayXWWa5VFnhngAn1j4+azDWO8riu3I
KCK0z1TO03U93dRtgosHUZqn68BC0U3VXd7gppFJ8tjNybPeDNrZ4KgaeDCgdmnaPEfjNNHcEb8X
xfCKp5YjjW1b5oOGOvFok6ZCM8vld8eInsguAdrCcQkHzuT8sgq/oAbZV2Y67Qzyh3LC1deSUzzG
jXwtOEr482h+H9lU22wrWw6yO/av2oOTFTz1psIOmQhhKGbRVYOb9LRN37DXOLOm9VXeKuuGMooy
EHK+7vEIYMm0vOzg5FKeBtM7afmGe+PZVVdsNIEB1vRfOKz6BcB4wynuIA8TFJdw1tT6sojkMx21
6axpankUVp69xkNrROOJcKMhgtRqWerYODfFARm+r05ZrVsjohTuFzwwPVLuG567Rr8Thpjya2GM
kxsHQHtm6xPD9TrDrsmxxYVIIrTFlyNdhPfdIGz9QpSdmmRgJpNXfNJWJQpKtaNODTsgRwJn2lzr
WVXdtJ2L72FPXfLk8HjNtb5+B+I3EDKsh8WA4smZAKzcDfrKiLc1b9OyvMCqAmsPenFpWDjhXFXm
5wyzeftAmFWbaRCByKDoy+AcJS/sZZ3S7JDABjDMxw65QzR3rl3qc34V16leVXfUDRZufzflnsiz
b1FLTrTE5DlFn3hzHPJ0tVPzI/WNrV5hvs7wmyBBBIJtaBsSI7RnjEeNfZ+RT8A83TF6242reJBj
VnH1m04DCPqUVW7zIqVodJiMiaE/NykLseoPneLfGmf/y1n1h4n2/7n0y5an+EX6RaXD+tEV36rv
fx1uxfZ//THcGvpv5FsQ2Fm4oD0z4P5juLV+Y39hItsJG8VUIML/c7o1nd9cdgfMmh7LfCzvqLh/
Trem9RvLS/R6vKtsF5BA/53p1v0dDvWX6VanjQloFD+FY5LUgbr143Qr0558cioEYvqavNAVnwc6
d012N3TGA7aAGRR4+doFHDgRlROnDXFpO3do7NEpWVt911Ai7HPA7W88ZtgHnhevTT/WJ5aRxm05
195lrhXxlUd09Dp2CfLjHM/q6yrFOZOutnnN4Z46L0ecmtijDY9k6HQxp6t7AvjW72ytwdookLgu
LXzNhxH61gUYg2HPXXb9OsOHD2eu+P5Ue/VyGU/SuoTa/1B5dXrNqqs5SMws+Eihovrk27uXgb4B
+sqHfi+a5lzA6fBxvnQsRiccAVqZxAcapTPGKilDHARgi7vF41EOQO3QYvFNIUwW8zkDVIBVzybG
yg3GH2AEHKQJ3N0ZBnUo4kruS+FM74qSj30nzQ+I8oKgQaoHNQuOQORedmEXJSAurRh2WH+ma6MH
Em0UbY4DyzCck5qEs9Gr3YnzgGQ9SWNt8qJXi/YmtHVgq0qRI44DRAAjXS7mvsSfB/FQ+4rfUryV
7FmPwyCzFPJn632NjSG/6NKleehHGYcL1O8jUO7ik+65+JiDIp0jOQAxHJfjxC3/hFk24vBXyQOr
2eroMnRySujXgNNFDBFhdS77xGqtDV85Heuk7xl808ICb10bpKi69VTAVeDUqeMctTE5UGPC8rDO
KM9IZcmhZGVeYHOO87qmNiMcLeuzjlv7cupGxQRXr+d1Mq2zqASPjqZ0UUGldyC+0h08r+8vpzUF
yilzm4PnVOyLaa6OjsJbxnDQPWECVmHUG/keRYqnToX+SGFEFlpuZIWt1IxHwwSTHpos68R2FrWt
ldmNiXXpEiPo5VrdqLI5gAB23hR+DF+gC/PSAYtlrn32RNnuWXPVQQ4YG4sxLk4TA8l11UfwPVmz
+gW385DjPjNaaTmn0l3LU8IIeoQww1lgA2xNk/5FYuZ7NO0It61nMEp6esRsbxcuUTNmdch05ksN
gYUuA4A5UO1FRU92leCD65cxKElv1QEEPOMFxWc9LNkEEXZCS43QAHhmKSHCvpmZsIEbtL5epWB6
ii7iLxb905VD3dcqAW3QvBQFkBZYUTFy7EZkZw63vJd4IoFc7QaI91tyYn4V3aoH/ZDMbzxdrEeM
i6+5ZnS4lgt5Y3TTJcxz6rEswzhIzTJuPRPnBLKMdsDTMe2I7uh7ihs2pIxtXLftbAVVVTZH2imS
zSTUW7PfU/niwA0pxi8kWVdC7bBOdpE1vmj2sD6JqWvCaDLVvqdLRZ/n+lhpvREKrdMDShNe8Fbr
O2U6jOw2NuUsc4tzmcxfkFec42hRzENejKtxLTt5S4nXfZEWwIyggFAblOd3nOcjRI7BRXQBHgzu
nWj/Dp43dtuqbvMvNjuNo3TVeDvIyflo58S45MxlMnTYvUTEGtJAtpGCaDjrw1Vp6jNCUaxh+xmH
bYMTqx4p3/aqmyRvybkkpQX+kZM1ToWOeWJ9w9WLcb2p1+8tHh+O/KW9HJqGqP3MQWBP8wysSbai
H0ZUEGvg6x20fBkuKpgVlyJHCiyMZd8UdIZBt2yoS0T89i1tLNUFYKDJu03rRa5gT8b8eXNhbEEY
NhuZVq3nWquuScqboXRjceJRBvxCgLuBDdzXXKGOWT3OINWak67H1SFhbGjCTMyoSzrIn1K7wNAI
OWeBZwNScvEZdBtCVZModm6qfSnGwb5caSV5BCK3Lz3lkkahi9UBHBIOgks3r5PsMNtRiNAa9+Gk
efFJmsl4FU8ImShA0BybgZq1fHqX7cATa8zKkxwXb2+QlWOBzhXErg7HtMPZH3UfIaHL1mt6Tqbd
lJYH0MvpnibrdzvvvhZ9ecLc/uIUxY2pJw9Q2z1M1XE24m6xmX+JsyLSxXNzBGvwbYrkcq1hHrki
gskPK2V3hHVPElQOErI3otaxWblTZmt/w0AhX7TIiDElmOVF4lYCyTJqHvPUWV7TtnR32WLPAZvV
ImjHqR+wcNdfRdG+eNPCTOndugM3qI7c39CReMEDSrCH0CF3C7XPcme+WeHrkzZJp1Nh9ZRziCRY
NuguPN+90NRbpbToeeibJJQ5EmoMsoTHtlcFPdmFDVMNTClPRvMUZTwbNfwk9/g74tsCdGJIxZ57
LoqNCjTmV/jCio2VO9Fbz0VYHs3U0x+aycm/AQ3EgYjX14FZShhowoJEQ481c7cbi+eFCtEL8OeE
UYlxBqRYI2jPTv0yNmT5wozpkHQP0TGOzvItMhpY7HiLoLcO0rm0lt76XieFwBVa6mfqDBhKNH7U
W5N0Lln0/oLqwuVCbX1ymLSs7DKt2+IO7OQ7xPDioot4iNn1fI4dQz5otE4f1LyCw+8HeF1OQzMQ
ANfQHazkK0AUy/Nb+PZfcy1uTpUVzdVOrywIizxduC+7/MWyDlyYOuwha760OKff5nASATQXRnOO
5xWGqCjuJnxB055j1WowBGMC4i0GyYI7r7pT6zJ+kbn+3Nd8ooAaxTQ6FbXrr0weALuKfd2h2xjl
KBHQtfoYt5OVBBVHT0YdU6evqeMQ4TeeVoRW0dgvTUoZN5NidxnpbXRti6K5STCk3HekKE9GT8VT
orUraCp3wTMtM57e3qy98zMWpm/os8tzBeX4Jm4j0MRAi/YwzAdQTCCYoD/t8IhFV2tiS7YMmjS2
uRBOyMY0CcY2gu49JgeNNqQjCvq1cjMDbAdptovJBG6uTYmOJRWQu0+xW74juAkHZ9o2yACOzFfy
Wy4uD1eb/Qp5MMBO5XyvRDcf3cpbbuqoSchou+sFobruMSN8xiPEIFIwkWEK4J20dxMgrwGTq22F
sOoy65hkbCfApUTGKxNYDnPLNVQgNNJbdRrHeweY/0OOdcJPyQlpLF7t5svaZe1XlBxXvypcFX0U
sh2NBzhsswVizFn3GN1kFKyp8wqEaaXmYk5NEkJEN1BG2+pABZX7hFH5s5PaZz3Y8kF5EYDnkuka
7zWxLGtoym+ebMht66hvhxxr9E1nOiMnkNL9stqrltHsq2sXbI0PBik2TiRJ/WCafXegux7M8JSv
91bGpdK68JAHNeEgG7q9vnTZRiSPB78uBXq9RZ6HEOxya2n2s8lZco/KFO2ZX1Fc5jn7cMvVCV1X
yNO48CR17Dw/QqqGuqbN7XGe1vUJVt8AYvm1NQXW2ohsg6Pz3jhpflURj7VLfGJzYaHWfXUgtPtO
ml6Z1voQdzbccpAr37LBusnYwNz1RR6fOKecO7PdY7C56brkQ9Tgl5fqHmv0R1Ws9+lsvstcHDSy
9EdVr+LK4rCEoeZUFA7Yc0il82Kc5hWPh1NBvulbqiLMxD517B3CeY4pXXUEjh+LM73SEVeTg6CI
823OIgKiuVo4onl4pvdRYvf3kJ4Nb9NIFHGRsS61c+0MlnMmSfsOois749QfHuFDytFPBjvzMc/E
Z7LJLS9EoYJ6MxCtsywfIhQB7PgzYmI7uBc5NTA7VMr11sN6q0OY6ijpWNPIvnRXW7N56gEGt2IN
q5A+xqCkCl0LE/Tx+3jkj2Brp8p9udYV1Qi9l6VHaIJMC6QaB2QAMyEgXWh3DggkN2Bhut4Awks/
dIogGbnqGg2mq2k4iamVoUzlzhRdt3Ma9IZqNladm7G0DyOnnJm0Q4HWw+tZaERFRlLm/jR2yU6S
fuG01CRHQuDVroiop/MxHFxZKfcfnr2yvcwG0EUGztTrEgw4OZEXNhK8ED39HmzlSVQBJDt0ELsC
OZY4bbslM+5Ao6R+Jtz7Ag8uS7oXMJcBD5PxgYZQfeeMND/ZMur2rluzB7Oci6oc1EUCxfKgugL8
QSuuCrO9s+Eg7no7bp91rZP3LYkmfxRZDyJIJNd2uyY7U8EOQCUrD13mxCdLaNGhhrIEed+Obp3U
FdcJ4Zx9W9r4booRIm/mEGUsubxXoRQh5FJxspivJys9O9ZkXG0EzhPZjuI6WiBh6XpF0YGdLGVO
Ac9U3q/D/H3MIOypUVfhYoATIGQUk3NFNKuuLD52ijgHOaY0mdMnRyg+snHs3RuLyp/HeYsqk1WI
zZ1Sev+45Q0YH/A5bF+gdK7i1OQveUpvWCSqOZgR2nYLmaIw2Qjp2oofO07KLgCE+cJekYZFzeRq
m2JtuoIT4PZh3GgvXe1mu7IseLeiQr8g/bterBM7BgzNx9xtqjuwQw5jZBbfrSrydtzhynvLWod9
0ulr0NqNQyTAnt+6CQpwNmhcdovetN8bGgueLZJ4JNNBQrDLRGIw2f5SImFF8svcusahzuz8AXaa
HirHsvbD2hWnGQn8Os3MRy4GDj/jsOgXK6Trctc1OGVrVoYneBwpEaGl5vlM7pP2MtwvzB/m9rsk
Pgm6+bZcBveBXgfOhCLt3ZeSC+OyVy5LaA4Y12QSgQB3y0J1gtUQ/Zq1t2hdcN1Xffpp4GV8sbUl
O+V6Pz/+R80acR08QFlgLZPt00Xaqonk0fIIOaWO/s2gyOLyP0aHfDlCB1t+6U1HvaV1iP3TjEve
vsnSMQoc24s5LaRnxs7sxsBA+Ycf9d8S6P5v/CY/aHiHj/rmW/nR//cfXCj/88d/7P/4Z2zJmxXk
h3/Y/W4COY8f3XL/0Y/F8A9M7vYn/0//459Wksel+fgf/+29Hqth+2pxWv8Eo0HP+oV891F9xN+K
H6Q7g//jD+lOM4zfJIYUZDicJJtf/J/anWY4v5H1xma5KXs2KBpcIX/yawz7N3sDZ0EyAnCDbQ47
y5/inSF+kwamWw/tH38ZTOh/R7zbrJz/W7rDpmrjPdQdWwB/AWFj/GRMIbObzksZne1UM17sThZP
o8venajeENsBdIn5jUKB6F/YAn+0PP7xXW2kCMPjBcAWs/1Uf2E+OW684AfxzhPmGxKAZfrQLnF6
+Ze34W986puv7edfjReW8xxWHs4/P/1qrYhaDCzuOY9N80Vmbvml53E+ReWtySSMFvvP9/xvvtlm
0vz5mzHN8uFDCHV156ffaHQR30fmIzuN4sdKs756mH133IbUmarVaRd7hD4wyr/++tv+ZGP+/e1z
cBxyBQlno5/9+ELmmaHg/zlnIzfaS32WD7EyrKt+dJX/62/0d+/YX76R/EnitStP8LxxzqroaPDF
90Fukn3Rr7/J312MDigiLFIm5VrmT++YHffk4xL7XEZMi/yhKaY1b10vYNNrAGGyoghMO07CX3/X
n13sf7yInHg9PqA2jrCfvi155HRJKO/ssZGElPgkDG+UfcDNZ6221l7+MGLF2FVO4Ty79Avt1IR4
GKfKPKaxjYFDcgRBylrNy0yM7oUikRuFQEqr9F+8C3/7ArnWtgewMMXqP19lXTe2ODLO4HMw/sAf
MLGTmjwooZN+EtH17hpp6sdfvz5/89a7OoYDvh+oScxKP15jYGYTM1HiPFP4fCE65UFIiZJ/8WH9
22+CVRj7M/dJx8MH+Nc7Qqd1LF5H/eyVE2UAVqf76+Sqw69/E6SS//QxdTC0uxa3Y4de+p9vd2BE
s4485NUMpdradZalXjy0vBoRoXTrTbbIS2SuzGHtyd4w2xkVTSS+2UpjJI2vt5+4BqM4XEtWAX7v
mI27lZ1lDs2WOAHCrEuiK46GrhcqDhQoRBjj7xkMioWhWEZ3a1axW2+TAQqV56XNk2OXzRNpZRse
0dx2nwlqDbpoDPEabU32hh+vc274NOhJaDMd3Z2zGLLN/MWbX5rGSQf8Pmy5cqZbPU3p5bGFzcl1
aGkx5WM7XzEISI4FbkQvLP0d3ywjo5nNdNYMaApJAIRwKZ8iZVJaicVd3mMOlCiCVQNqnLG4BL7B
5/CQ8y8AxyiGK9xOwF0B9C7IM1QD6b7VNpwK275xOUstKX+E/r/hw0yqVgtySkXf41HMnx1RoBN5
NOwilrKsrYxCSx54Hb2TmCvYm8bKYTRgFxNf2i189FO9JMOjzuCW7eNqiE50ZiotaAAa1Zuu28a7
KK9VQgeRgVEotvv8040lEiFlUCLekZ7YqiUo3uv9lPvY4g8kJ8HV4rj+6OZpycOOG8PRszckPJIB
9cwzi7PXKrLxbJRMXTXCviZxALpoq0zZlcfC1oJoUsbtTU1MBWwRksRjlVFwCaxLc5/aeYkPfHXE
S5ft61d0rfHKZVsr2Rfk3d069dYlg2n8DVhEmUFkon/mYHdz/lKlfZXtU4pA7aAnv33FmXrKd2Jq
cC4ka6OiAxopKNQSa2geJp5CKU10E83GtjVt77jw1ULLjqtvqTE1ygcu0GtIu6p5A93rTNjJrJq6
P3PAl5bPrMNHjzQ1VDQHIRFYW/xOG1yKQlw1Th7EVbe866olZVkChd/JORfPTjPaZbgmGYBrSlrg
N9etkoCwaiO6wSEKM7tVysF0AZVoq11y1cNAu+FVK2v5yUbSXu5yi30cRUzqps5ka/jVKBYzzKty
JRa+JCskpBFeuw+3PR8OVWFRoeKpyNAgpq3I656pTJ1sTUd8eSrpSA/WYdTvWzg8fMT0DnuYMSkR
hRMRy5Hj8uyuQHMS51MRgYSyNbn2Xut1Pjd9a4FNM22kLoJIepbtIjnO7+lsYDPNi/5VDW364MDr
yIMpsxcbtWeU31S7FE8kDa1zLtf0zYOQD3/O9PouhOycn0jTs6ZByJqZhfnoHdKKSpWxhCoW8Ls2
b6lQvEGra5Vvuh7FX/kJ+mcgL6TtgUA7FxOLITpSjdp79QoCBbgeO7vZfCNlF5rruIDeGxhEWQ8A
Mhpij/5vh8TddZHr3WsKuANP+lxmHwtvQ+ZHRjU9GiKrkag1MD8wwykdViJm22qYX8heNSnCW1bd
ZhWyOL7cXFNY3es8DYTJ45CtXjbfbfR5jbick36NtCS5Fr1IqkBqVHb6jkLJ27Nxw5GpSvKfYV3J
huaH2LFozJumR1AoXIOzPn6Ze6DiwdLrLH+NtKErCPQJLJd4NdUXA63+DP26yA9t2g/UcxpQkg+l
58k+gO2SXOsyRfpyNJdylrqfKJzI6SImj93GRrbPMdl+Eja0EkoBu2QOF6LdHiEZ1vFk3oW6w3tT
nFW9YD1MIYFcYce1KKacBqnvRku0mGVZEnh+X1RQ7mo1UTbGde/6MwzdatcNpnXXq1KTQTzE65MR
m5V5MWUqP02r5bjXM3fy5rUcu3rFcQe/H+Gz0gzuQG0NyY0ibKa/9MrtEFJZnTtYwf1GWeVIRavT
KflglQCHglrvxc3QcSDn5iyTMtQmwpkXGlV5/TXCV0blNr3nGFMb0XiBw9+jffKpmMmruw0XBECQ
7WEXd9w2hYKhp9a02BG6EJcGVr5PgCmeuSuA6B5WqRqwYmlL/RYiCDmLCd/j0UonnawuCxnmz9j+
2lnFcmXiP4bes9oUkNO4pX2f8MF8KabIs/b9vCDu1ZmeQsQq8zuCPdOHlljGx2Yqpw2Z1T2yTJck
iCBRnGQhBuBi3uEPM8+NSJJqB0kFU/8XN+31x3ZpM9CKROvTY+vO8QBJLM31gNZ37LFa0i2Etpty
Ib6MYogCW2TyuzVnWHE10kQzLX4mLlwm41wE6A06y7aiybWd7XbODRHomBW3W2TGbpFtTYmE19Lp
M1GwLQM6D9rnLBucORSQzp8jfatZmByEUVanXD6hBhiYPZ65XVmm3Vpe0G7ec9+USWSH9Tyxnqkq
+xuu/rzaRUKBB9p23S1gHoUTAD2TRZiF3sPu3CwprpiHnvidpBhF2+mZmeDuG0ebS1Gf7dlHuI3e
5WxizlcwYfwk6vjsGHjshz1HjyLaQVRnpctpBi3N8fApBGZmsXJzSglgzkpV2Qc5eEHAmWM9QRhh
thigSMSqDVTKVb9zckCFIUNrTqlmSTKSPV7CY95m6dFe62JWZM03WtIh6knOB6yYl+yYRlS4XelF
PSUXM48CmiQwcM2nEk/4M4Bd92QnYAxC3JXdi85RAREHy1wUAIUnqT3FKUWZVCB23mMpTZ4/t6tB
k6Zflp11XkvDeRWtwsYQeS3l8VSYaAj6eYSr0ZElu3GqlxDNKHLhN6M9jRrh3li0W2GzuoRNLrOW
N8Xm4CAVoR20KTJZ+3gcDMD9Fuc9tmUV+cPOMen17qVCCHey2FBhJyPjcx7lOB4F1A8GE0O4iL8R
FZ4p4bJ5zxhP6lOrZzRVZWQlGz85usduUTiD23QrxPBpWxDTRWfpevIUsbyC7UQqF/UQyzZ2CB4i
1b4YunHgLU6UGTZ0Vsz4rlM3xV5GHVUaJrjMmUAMr9cP7RS3Zu17rcT7K1ZCEfl+JHCZ3y5ZflXP
eXUxAemYTvNqwpnwPPxlgYqFrLgc4uaj54XO+RHwbvuoI2A4U40OXW71VmGgqS7G1diw3cTzqXsj
HvZxhOJSNjEkJK1lGhuG1b4FtefVfhmtxVO+gtJiSYqs5jNwIY/PGufs2U20xxmSQ3dZ2tM0nKDF
0ea6AtF7YcPoFKffz/n/llL1/6eVzGXi+6cs8Z/yUYdvbz9KV9sf/9NCZm5ak254sOtIM+EX+4eF
jHgUw52JEmN7joMdjNHrTxVqU5pQoXQcXbpJewLqw58ilCYxnpGgJ6HOXoimWHjk/1Dg/lRLEO/+
y6j7j9MfgyUZKwQwj74rR1h8tR+nvx4LUelhtQTNWD9A03Svp1q0N395Lf5GovlRK0GToYeHF8DY
hj/DEd6mF/1FdBroi4lKmBSu0aQBcjMJWhIIWM/Iy//6O/346/z5nTZuOr+VCWTwJ1XGTRNIJhZe
+6SNQpHhpurQ+MNff5O/+XVsRliPSJuwEQR/UmRii2N+x+feSp32iHksvu0X6q5dEFTZv5AdLBfr
4V/kLX4jGkxs7miW6aJYkof78bWLZJOMMSydjckIQ41kZnTttWWa76ilcvHOAHhKmFR7e4daLsdL
j5mAOEi6ysnHbVfSYjXNgyCCy3rL5wzQAnhU3UwgPh/qlRwvkKtdtMiSjWNdCXETJ31+CxhWdIeB
M8c7FmAeS5Y10uVExrZ+9qyILplYzZVBs67iPwosX59ptWYWD0rIintZT9ZnuqbES/kSZnZeypZv
bCB2fjdhzfFYlaKmDUwxigakFzyXJnWHE/YoiBTd6HllP43DxNeW+rYh8wxcVn7XDc67Q4IW/rOA
lu/PuVd4QZ47y1e4NNNL0ptwY70sYgpmpZRxP68qJn4KX8uLCa+b2keO3n9wriyjXaHPyxt0tvl5
pmj5syxSi7IwuCbYJpLxniX+ynEWcx3QpXojuXk4IF7cksQY8cFae+vH1nmKzDJ/ipBOOj81I8P1
xUjmiPm1zMYXl5JcoYcwf4YXgu7j7QppYAoqN29eTYeglqCIF9rloLIrjMZgHxXnUbgOvTe8cNjL
31hepG98asZvCQXWDKwsB2UQ1aLhCChF/80xADsEq8E7o2sxD9Ei5nETunLh8CyGVn2lnMKwaAJd
4AmtjiTlBRjtRsjeO3MEnjJeTMkhV7CEfp6Fy7qN6fSWgTepg3Uc8odq7EQbVHlpfjEmIFG+MS5g
Vj1veJ6jQn1pGWrYUttL+g7dpn+gPQ6LuVgGdd1hu+I8P1Pd4ecADq5cb7bj0ODGw/a8mfUPXans
ncclth6c4BaLFsq7zyIW7RiOZsUE3VnulJNHy4yLlh2CJM6YalegSiMdZkDVGMHsDXBfVGlVZ1KY
4xgUKweHcOwW4fhGHW+hiHUt1/O8qvgO09r0misneYs7DqD3UMHil9FOnU06gcQddK0L5HPRRnZ4
LfKrwb8X9bqb2tzGRzt0OLs44zbvfdtjMlepM74YrMdYTDlKvuc14FY2aQlBQnsrNuP6A6OAvVDL
iTvqEymnwe7pOGLlfY8DBGR5biY0HJGK5Yjk9iWcXEiOr9PWy4LOY/DhBzuRk/KJCj5lBd+x2BlR
13w3EiLuPriPjJ7TEfJyCCi3fsInsj7l3PG9sNPt5PtoUkYPqDFxvpaytc+iY9kR1IUDgYEfJse6
23ndGTSlRVIqYsShidnIG6YTnetfb2iRCJuVPAnjf2l97XstfXc57t0tlIDXmEIbrhuPmvE5SDOO
Qj5qaikCacNu96kgnV7WUoEpVHz+3mcuoHuZiRegKbxb+TCqm96Ylw8X8rDr4z7JVRAlFX5jL4/c
XR7XVCy7G6YAPxlsHRjys/ml45b52kUaqrs1ShKK3HCI/3l2hARTLjGIEzbOXFExNop9TPSqhngn
kYeTpMlKP2pgnTNmYgGrsXTya5qauuX/K5+klvEHDKj1NLXoyRYsiBP5uRpcKnDM2IZ7tb05/5gu
gcfCNOl3afG/2DuzHcmNNEu/ymDu2SCNxu3W6Vvs+5Y3RGRmJHfSaDSuT98fqwpopWpGQt23UBCE
kjI83J00mp3/nO8s1YNYcagdhGynR6qNoYlTLLbGaFHwCnUlSnpo0y449r6cEvwrdJgfXY+K7LhZ
EGtOyFMFRKhCoAv5dIJdub4zfTiNp2Cn1Tm/E+iDiWI/xZD+mFTkgTyUGXkWNgxohE073MtqJlBv
e7q+NFVl0w7bOvgs8zzDTUeKyBCYY30OKOMa3e5iGULtHkYnaFBWpxnwqbN03r0et2xwAqPuh+Rq
xQYihoiexiys0FvLwR2Bx080zWaoWB8Uu28W5sZLv3Jn8eQh9YrxnlKFArZAUSkRh7aZnwZfViQQ
Q9kth7oIoYaWG1sdF10LxD53KXRBsxz7H2QphizO7MGt95wYWXwZIjlnaIUi2uUTh4W9Anz31pCi
pV0uCMZ9llv2F/ynThL7lxBRx8DH2kmYccf+B9KtxH12tlbRXZQorhwWHT+7HrexA1EReQX1p3q2
S1rirc7T37AhgfqUVo9pcdImvfHqsL9Fo1DuiWNDiwM2zDs3xuGa5/taV/mLFSj7+9Tm86N0Jl3H
PN2t8tQiotzXDX6UWFJ4+UOVk/MGhIujM56DpIiTkWLQ3UZYLOPBB2CNpbk6VAwEmz31fy2ev2p6
aLXt7mWtnXseC8Ftr7Q9xRYmB2EFwY+Jnw9Srs9GEU++GTTD/im8I3K7XeeEw3EWYQhU3H9N/5z0
dfYYwRZejhpyxc9SJsKPHVUR8wu0oAzADVi/dhLw16UFRSiIGbjYaEYTU0VAOcwnY+NkmqCAY30n
3DMaMlMO/uPRDejhIDzJ4ZEym30T0VU300lP3eTQ22evgdxEFiHqntIxCD5zDo0BPAmiqooYKDQo
KYx3cA0mUJ69/an2Q9EgsBfrG9em89lGnbRw1Tk8QIphQaF0YY4vWPpqrC0gYM0HRRhpuac4lBUg
12O/7JpIzneBNLK+bgEy8UzZYrux6mDtelx85RHTTfWw0BH7K7NddTvwoOA64u5Lqc9L82/CbPdH
gWeIzJ2d6oDBv9u8QfjIv/lFD61nhXp6lir1jnjjk36PeWWS2CcRrRD0Rp4OE1UGLxiGMeAxkhww
9i7SBLtazwO9cctA8rMgjQpglt1ktDNrqq8X+lY55VkuLXAsZzZqw94YnsqH0axRxpiC9r8HRNq2
fHBAHI9XvdMRSbvoUk8+iAA1eGeLnu/OZY2CCOuBh45Z4bvvI9JlZa0W+dgQWxLtHhVCPkk8hhST
jcHuqhndCRcWVk2imoQC3IOZ8pFMnRDtaeBcb11Rz7GhzTlsQ3uhgBsvcxDoZ0WkFSggfwRObKnM
vZnqJjsw7dFn1Yi5PMz450j1eQXdkYxw+ealU+JFtybh7xfm75eF1XWk1bKyRiIGD+DekYXoXB4k
lnhA+zTpsR0L2CM9+pK4J0jGnqgHSYmTfxXhtVZ2MB5zHF7+vkhtX95mgaqW/QIKqzgOM3Tu27rz
509dtB0yHs/Fal9abpDtMZqPPzUByE0RMDMoZuMaQTMjuGce8tvvPCwphuEmGv0M4dRAr57b/uew
jjTweT69tLuSQUgdOxqA6Db16KdYRzYYAnrsqPybDWuw3S72Ro209L6ewEUiqXmqe8DJ1/c3ZnSL
6BDRBhihqtrjmaabLERWtdRY7qsRvMbOISMEX9TpA/z/Gi5/UkWUO7Bn6gv3LjeVOMITFutFTVE2
N0bm8wSCRtlculExg4UDKmHqY54kucOSI0Zg435qKL5BtG2GGN7WWsP86wf/08nY/u+ShEMIz2Xs
4v73XgUuPDEG0zwORpj08gYh0eL3wtb37iRoOIfFptbtldTrTB1RXkSEk2XfBfcKZZvHlMKdzoGF
TO/XPw5q/6tG/F+x1Sr9/+WIl1LT68Sn9T/Eln/8iX8RW2xasCkbAm6HvMDYlFPyv6qzxX85Llpg
5CE+eDC5mDj/S5HwkCQYSDo2lhX+5W+hNpqiQlguAVA3ZA6Xn/cnBeI/UCQIIOC/x2MDYY0IKii+
3w+8NVZFZvl6YochIvCkhbwkSKb/5mD9u1CAL2V7FbBMvEVUCZSJ31+F/oiwZu4x0YudQwmCi2TO
s6mX73/42P8fysfvU+/tZZAJNvwWsg8qS/inN0NeQrku4fO9D9yf4TNlo0mdWucIIuNlMDT9i9X0
61VbOsXwN+/Q+V2m+OdrA1hzqDvHRYBa9PtbrBM6ujc9eA/L0wm/g1UKt3NlR50kVXbM+g5myRVQ
bEEWaB+EUfpqHO18NEy+kj3udiY/jNoqyAfMK9JDre22uXU8NyPq/9cf079/G1ixMDjwIoJTgb29
lT8IRDIEMeNTesQx2QW3EOYFzwJpur8jcm1iyf94hbaPxMPaRSiTbxzta7vw//g6RS+I2PqQSQyF
N5w+XTF7d8LU3XQTtpOvB/A541q8Z2D7MRX+h28y5LAlICFt/+PE/ScVbDCGogDcUPugt3wGuEtw
RdpFH//6Vf7tW4edhFzE1w5bD9fIn16lc5ciSR3G0EVQ9B+jzxNq9Fz16uXr+1+/0vaTfvswQ/RM
X7oSf4pL+u5PX5q3RKqGsUcdSedguG98dnU0suA9n2doPJB7/sMywH8sVVzLLuAWygAD709aWD4M
cqD72d17BGLOmT9OmGTbv0OU/ttFwoJok7nAMIgbChrj7xeJ13hSy4JXYaOfPBbQFY9EAEmGzIA4
hN29uu1S3f/1Z/l3r/mnC7NmOr3IldcUYbeZq5N175TdD2rs/DcTAmAjhxNc/qevyZLEe41syvNY
0zfl8Q83XZDOmgL7UfCaVsL0dDX3jrvOlwCBsCR7TFOZtdGElhz++nX//brxUZ09m6WJCxT94ffX
TckvhQVyCnTurnocQXZ+VmtCh6eBrbQbgU7+TUvov90SrID8BYUsRH4Xm9nzj2+0pWCmrzp4UA7A
pjsnUp36BxrE33dhYV389btzQNny8/5wY2Do3BinWALR7xH93T99sE7bqSXoGLP0NB6Pp4G9ZnOp
CshLb4XRFbFN3mRyTOtVNCdhyIjShrKQO6kiPzqDH+2czxnVxbPB85SjvuwVOazLRQeLdSTH2QVk
fRZVI6pRTYrMWcj24Gggp/Tyts14YlkDKbgEIF3Pw8CuHVB6DpJIEBbUMZ0+tbrTfY1rbhkDp7nE
OOC6b+E6Ew83aRXTanARVVnkHNwa/MOua9JVnIuMKpnvDKjZ7i2UR7TXE6lk/zzaQ+RcQhOyfmBY
IpxB+5J6R0kOvAtGWCt2K9oUySuOAArjxLTUKcPO8Jw9G1Ku9lFH4ymv9LLukloB1+G0P5SQwem/
QApzU3FKLa+4nzp4bLs1EMBqIGJnLpzuQL2rpcR6g0fbU8fZdDK8loFF2BiEFQ0hjrazuxD8qHuG
h9m/Jph+qSd30hKBmKjJguPGVXKWB4XgiB8hYcjKR6smUU79Tq+BfDH2LJudapeVj9A0pKxak0AJ
sgnZpOijIL6XmSz0KcLiD/C+peZ4l4IJ11crh6izmIfBOkgCxmTBXJk8RMpM9slenOgbmTmsCmSn
RzLTCKE60DvUm9B5mnhcOA8USxecgJelFqe1kwbPirW2bXqwUO+n80xThDhm8zha11M2k2SxoIqK
54BWmWbXrinWKx4T6QQcw/jWwXWKaiCCi94Ho4Mx7sWI4ZIjil1tlQfap6R5mNJgPoRF4zB731hT
yVR6V33P9w6fbbVUf02fYPRMkqzl8Emho0uXxNi9gqoSNsxmQzX0jJ4Cg0MVamEw4iYXEOOgUJEL
BjLTGuU/aeD38y5xy669Yl1ns1Er0mn7RveC0LFuPEprejZMSLE1nTPKVeF7ZwzNl5DVQUwC6XCO
oLU4G6Lt0O81F3P3iofEeiZ1ykDWpSgd9whhMbVbyhHe8ZginqNKlFMRb5fNL658ChD8Vo0WFKMk
eS2HEWPO7A/a7IQ/52q/Ko7QVG6l+WW7esSA59GohwaJvzlYsN86XCGEELmtiM6cgqZN39oKQCCj
CQsnQNojs4MpQi5309GJbvOCIytEHPp2Y6rgFzoBB4wOu3XNgimecFn9jKwB7Qhn3oKxamA8GPM6
5geMNvLajLN5GPXA9pjvWHqr15pckiR8d+VyzjPMtsfebSx1XNwQVwqAinW4U2yspn2QUfpxsNHE
1XNtUSDyyEOwyI8E1LMBocLtbhewdfQ55Kb+GBAW3i2kqbuNMitPQz7DPU6LvswvNDGpGR+lJcIX
wfjvklvX/iC1tsAlVpZ4avp0jb5BFwvTY5dJz0LWCx0dfSMxU2f3bg80tiDq16z8nNou8SYgbXtd
xmxd1vDKbKrr6EbQ/b0bDLq/yitneBqBP2cgibUghDIYWIM4L0seysdwqQSxYsFIJy6bISuuVcUu
D3Vr6cV9l+ZB/4iAIWQHj0Zb4xmvGz1Y5GZKTUth6czPVke33Zl7s6lInPcy/Ep9ol3Hir0powlq
yAErLtYMBG6aVitu4Xo1j0Fk+cR0alkdSeyYOdZBCqKcAMm3PLRkEy807PA7e335gBdRaMDlqnxk
E22/Zqs0NexA5YGrrjXVThTeXIa+Y3+0tTN/+QOVBA27APfk6S67w0maq3sAyd13st3qGxjL6UFA
MOpjmXbhiz0Y79XWxnN2QZASuYpYF2PKfsLHooqsnypq1/d+cttuv3BELA7KeH1w2TKiODksnqDC
bTaQO217NZBaNy3O9UJ36NlVRE+xndHJsxYCNbsvpvGol77FmlNipNxRKUOqBjUyZEQRJuq6pDDh
OShTVqyxY2WE0rEiCtvZRJO259Wvk43tFboCeeiTAbXR78PW8zR27nH4mqK8d2IRaes17Upx31gD
KruAYEyXonbFFwhCrzmKDuLhZbHQIhnS557uhrTlbk9wFJ2xziX6oiee/jmVIf1Cghrv997ZpCxq
FQqzV8Uy3w5SrQ9VDyA/HjLaMHap52cWZUTMHSHso4rsnKYSFKVSlvJVV17x6ZYFEg9vmEgahYD8
5pXHdIWaFUDQJyrqXXQpqwgfXFgg+nmyDZ06Dnr55/bV/qjYp7DBIptq4xDlne4cP5/y0+KVww3T
kZmG02qWBK0b7MUtleD3tiRdtiuaJXtfPN4/+c6ib8hYTsDVxKw7sc9wHBFXJsx5v1prp/emN0t4
HpHKbFw7suMJHmAa3humst91k0xYzKw2cvZjNmX+oVzc5puBaxfdLmTV6IqQPEOebeidlM1EY3XT
TIPjHGDyK0BxhZucg77JvzJCnwXOoYC8s8uU4gdO36g/lkNhRaeeT/RXERba2ifLNo7kFpF8o+Sc
D55v0uQ0k5BWPHyXuyScSJd3eOb8HaBQRPm29qs3MRd5f2ywto17OmSZGYfE3te4MGyZGYY6XnZ0
vEnVsUVHIXYkyDH3s1ZuFqOYOp99Sj8Mc5zcJilQlri9xWqFn1XVJO+tbch/lROz1JgKE/cF16a1
8M06VPRhaW0/LfqkSWPbQiJxajHiYc5nAWZEU94RMoBMj5qaq8e0CNZsz9kFoGtYRu10auBsY5NT
Cvea5wkcdiWBJFyvgn4X7hBIe2SDl4N2MgYiki3Pd/x2yWPIw7nZ17Aj1h1GfJ/2hqbchnHsvszB
4FiFB521VFxRVB24R7D3trkYLRPU8RCW8qMKx56U7LACbOxTUQyHPlmiiEHOCF+TX9Bed0Ep+jNz
IP0MAK+wL5KGYUM8IxjM+yhflX07pV1j7XNV8q2WhvqogH2ptZ+SUtFMKPQy7tVAIsPVjucf18ob
v6OYlmxZCWKb2EJyhRhjGFjHSe5b+J4y/FZE1UnMM8Yv09vCZY51Nni/qn3v4YLZrVI5F4xzmZfz
wlkebxntjyqT0JwzANTjefID85hg9zSXUtpEEKnoyV4VMukKzFMqhgcClbhTtFme7Alq6ZnBP9hs
/GdsgCk0zN+mNRk/tZiK8NA4uMP2csSJmdSF8jGeJVkWjyzTv+h3jJ78aogu7QkrFrU3Sr+Orl2+
GpG6itWEESVQxto50dRNQ2AbBQkFna2PiUEOi36dmNnzjA8G9X1uCXs3+Ti+9FqtGGW1AsvfGt40
oQjPxwMXYggLppQelUVGITkHBO94Lv3moZlpx4s7nCAMo2une+vLUaFWz3ZzSd/X6u8zvGebqKOC
Vysr0cBdpGl9qJw1mg6iHvmNOO2xN/WQN+Cq9IJSI0kkHls3bKR2HzT+NOxSUnFXAkB7t8t8x71Z
S8tr9+hbOtjGLd4S4xgLcE2yjaPixdgI2qE3quhySZYRxF3i+09gYGV5Uo7X3ADpWd81O7zi4M5g
DyDdRGzoBFFQgpprN13ADGje8ONZ7IgoUbrl60SHHwvADbEIMvHgm375lq2NJlCMY+CJ/kH7SYil
eeEJVBucLCb5GvO5AwWQL8M9lNIVGyINwBbX2hLehonZahgZ879ixs27OAVWFMVssecfY1Y3t5IC
Rc4cfLGYGNecAQkGB1jwpJ+9gb1ixmx5NnZzocKcUY3wWkEXMxZDIsXBLN4sOYCUG8hlYxtdCz78
ERvNhUcOFrIkG9YHILhY+ySV1sWR5EnytNBr9YmwxkiOCgTRHXJnUL8c/u+ciercfZe+wOziZ66+
m4qEI8EcRCCRun6dCj73SD05omZgRO+SvauGlR1IPvdkqLLU4KbPZ3IPBKzpqYuazrsB58cgceyn
9gkOhcXirHLJOYN0it51iUzry8QVFH7MLEUvoyqy72HUqJnu2kTeNSARsiuWyPqjxyXUnsw0h09V
wmOM9t92+Ga07/GP6eSepn72YBS0bfIaciGUF1K09RszD+hdJikcTgA0q1wjKyBF6tDkL9gpPYtL
wsX34EDCBiy7NizssyXtYBcoWJ1glbkmY9MCEuS0mxKX7LP+gk4KlvtM6ZbytgoHx2HhsPhVaE5a
DLw4uB7m1I7mQ+EwaDqvTqvY0+CePIF9MS0cGo6yjIjzGj7ozKA6doK5tjHI0H8mgf/2cdvTphtP
/MrZSROzBuUqHPfZkS2LszeF3gf7Fin2jleouzZxCAnr0RhIZUHByEewE7iClsP4v+gTJkY5Y5rk
AR4TbFUgTNPHCLflueSwROEJ/8HtoB2/u0UWjFhgtM3eQysB9FJB6FGHgSMqrXD4uABEmJXoW5jS
o5aLOe95ZxG+JWxGw3LACm80DQJh/eykSj7bg215u9CE7lPGYDQEKDlyhCKlCcwz8nqgznIZ8s8s
KH18ulG1wn+JOJ4xrWNJHzyu9F2e4LHBUiaKX/7sZY8cvOD9E2gvv3W41L+UGObmOGc5jya+D8s7
zX1eUNyNAZxKAa/caK/G9n/5lH61d83iSvz447pEgHSHKgAPVM8B6KFF1MftnX5lFl2fcUYN6ckh
CpFdEjKwDz0KkhtXnC/KOId7+pVbRAl2NRXy3a52BGDlIJWlHwc9e/sdtvvq2jUSNM1QuddUouIK
rm3FgTPDpfQpnNrCAzCbjzG1841bxHKyA6ZiHiE+eJKBsp0VEJudwt6XnlfxQYIabY6+Ucl3tgcD
hOLAZpaf0BK0MPFMFwCgFBni36Dk8zYIyuCJvjDrZaC86zNJqpUnu5unz0O9nWaKpB2Y49OL9jSz
icpoNc0x+dVYSvAZ4ICbUKVLVIuFQ8lP0VNGQiGtekmYsaPnV3lizmCcQ3tn+tVR2/mpd48i9Fdz
wSGV7aUWzAXZNrHrOKnJ1M8lXzQNVbXnnTHWyA6gS4TVyzapucLQPtAvNjdXDCU8dRCLnU9Y/8sV
RxNBXCtOhXIfJ7/snAPjRbxMS+N1jyWOOrbz0l1ZUzysHZgS15T2u0FiiwSVzQbUKktN2eMaYdkT
XARs1FmHD5Tv5IoJNxjd0+D1iqJNS3xEBoNLLJTF5pF1Gd9VOAzIS3iQ5PVA6sg6JQFQCTxiGfTp
VTYeGoIOpD6Dqs3DTxwenthDnQDUMU+tfBspfafvE0TVsPFlGJ1PrlfczUPodQdErLU6dJGZs31X
E4fL6a/297pZ6MkOqBN9JTmHVCPN6HzSFo8hJeyXFXo51cntZUMQOD2PERiBnRgt7OAzF15s5UtE
ZKmsjbqqp0XzX3icULGX2u/TjFUg9nJm7BeeDvgdGtfKPru15GWakkXvSuNbt866nTOIopHPhSXH
gVeYFoU/LWsy3zu7ycpHCy2rqXeuxhl35ETY3+Sw6+qLKQKBB+upZuk0hVF4ClS24KXpumk96txA
apE4WsW+jkgMpXx947EgdFft/Z5r5YA9GQapjVhVHJnf0woJL9WQxKk95ceEF2DcBJ3Tn5yCofbO
x8gC3krhVt2LeppfuINX7wiOWT1k7eAVZ80RygcbR9KAGbXCwqI9f/4qndZ957CxLCwVZv2B48i7
FI4/Y73rU//dk0vwpgvcM2ktwVyOdD3jqpgn7wv1GCKJAfQMBZLdynIMJjH8nIIZwjMb9e4DLLMD
eAskNU+aNHzhqdUSEim5Tk/jOFKsLFj0b0It1YvBugEiCc7DfQX85h1dI9miXdQyHnD7bfXYmGxo
Cwy25741hxrDXudoixRQDnM45HTxY00oF6A/mTEmWP+cBtcZ1wkpFjsF/h6m8rtb2Ak2SYgscR0k
tnezhn1bHYvEWb4FLjjx2DEVapOlcWCcSwCx+X2foxXuNUV9wLGDPhDn3EBIwiZW0KI4Efby9isu
SeZb3L/3YhXcEQMwanJG/TBSvAKMiB4CSk7jsaW3My7sdaxfrLJoXxbow8RRVjM/K20kBCg3YNdg
PA6h5zEwQcdNhMUdGk+hiDhs8G45jRGrwsiEAd1PQVT2vU6wA0L9vMZwaG2dQ0A1KJeB2riRFPMH
7aOc7+SQwiM0dMB9EqkRw3HkJlxA9nlkgGblh282+c80tghWGWzPOIUgABcLe/i+9u8oaQrluZIo
H1xEWfpGczZIqoGWgJY2pxbJrc8D+ZNZA6l5qnVQJQqtpCaGWxUfeQcMNAZkSvLFmSmV2IEYLsMz
S/OIvbfxU7hLHuYHsnKaRytEPwevZkNlkpd06o3e9/ZLJrbzBKHXJAd/yCa+TOQr7Mt998KKOd4K
gs50nnLQFLuCBfqXW/Xld7G4LRuBarbS01Jz7DnIZXTegZHPRTwMOuzjccqHG68LcezkZdT51FJs
0onVejk/j6Hlwu8lqZbykIBRuwg1pud8KdXmWHVTgMG0RUb05OoYSSB5WMrGXQBVzcV9NBdCIts1
4py65RgdpTPWt8AG6/5YWPi8IfEn4UtQTNQb6N7twrhHvcJOg48kPLZ+0mdbM+jKjiYYlvDIqSq5
zuxmoBw0TU1/WdSqfU+QWWn0SABKE7TFCdwI0oq7OarUs2TmypdWeNY3PNMJ9nQ+hPaokP7IPk1E
wHduG0GpWYvwxxS5oxNnYVq/2bBbkr0anfIlH1tdHxyBgwrnz1gHMXbg4IVaio6nPuvDfKxcp/zB
sBkRqQALasVaV9563Zalt1ljRPOtWRaXPVJuu/iglFyTg+kIme5YKaP0Hvu6XV20kzV9ud5gfmKs
mssdTxpN+ahhKrPrrcmKaFytnDvpBmTnS2cCVQkPu5z3XReR6RGoFjeadcJiXYTJGsjBNdeS5/Ob
7YDyiyXblQv6wkbD4qHlj8rFURR3XYJua/lh80aKL4SbaC/hXeEr73FB6flhI4WhJ82B9T3rW05K
0gN4dPIjj4YyzwnUL1rqWmvPKCC9nXlg0N/Uu+LMULtSl6Lzw6t0GboewV2xSzVIt19RtFqsT4NV
X1uWCpKYzmSggL5Zy+/ppHGk9hivUfeHloFO2+VesHOjnJ32VLgsswtbxJFEsMHBxLktZAtIdtac
W6qBLi2/6n4Wng1VPsDuiK1gnnLAPiHf0lEuFPLGDZJ5x5Y3cXJsmMx89uNKyBUiIxcLJ7apjdnE
cxdDaTV30hPLt9mXEUc9XEwcHvMBRBIq/obOZFiLQd1e9HOGw+hLNCv1VoXq59uqwym4sxPyDzwI
WrjCGNedR7z+7C4Sufbl3lqyEckj5bKIXRYOAJOMMxcCoP5aXDBl8+4m14w9R1WXnG46oSwefB2i
EIC2ItXC3kFhb9w6PPlVaOmO7WGNnskXELYjwSbZFrJn9K+Ur3NvP0QrrSmmD73bqVX2PUl6tP+U
3ZGz74xykGQrF+E5ZShMtSx9c9fTXNHI3m4NcneuVUPax2OSNLupXLijK90K++BYIXetq7HlnzL8
jB4svyRheWrmcjqovkIaj4g0MMsKW12c8Gm56trnlmUbKXg83pToohYRyiJf92THmo86JONOALp0
cpC8rn5gP2K1B7ab7L6CZaxeKgiwGQBML9kO1D6JdYc7pT314DOr+0l0+YT/D+dRHCAG27slUQgg
SYW0cxSr00sELAX8pkh1kcQhXzAtZNwoFGEQZhPAZdeBoQf2yTXmT0W/6LHxw5MJoD7vdKuDC/DH
nNRHzqY3TgsXe5/gMWL1wubdx7UY3Yo0+/YYGKNkvBpK5Q8XJhPWHdoJfaN5FtJCiM02aekbybMv
ueq63+eMBAHmUx3uHzl5gmbDD66d2AGR2e7I+y7P3Le1dXAwc7IVW1kVjiqwE5oUXHlrt277fWQY
sMYzmk1ABLBUnOySGTv/xu9PYqei82Xvcc/Rl9YxkzpGibIW1rglefSqJIKW3GXltooXrbsLUpej
qz1GNmhSdw6ObGVkC3oQL+cl2+DAOTVjbmfPNoK2+ZHbbMeOyl0yrm8QLxb6Dq9a3rWq8fWJzT4i
PcXvTn01ZTbTT0/IkFitqFoJupdj2dHlHHG1dEq+8cw0goEAKNu4yX27PzLNrwr69qrhzvG9Afoc
b717tMuM4xAgHnS1NA3GdywBqMgrYzCSt6KiGW9HN2BOVQpPaXnMmTmEhxU+9JHt/uzEvk390k41
lnnEtZR/69s8R5atkGu3oOnEao7H9Dh4Uf1UU0V/g+VlSW9kKhWIhsjNrGPPVCA71k7jl9BxmwgW
AaiPdefS0VIC7TUKXDb1WwmLEUm9nQNEnIByVid0obtr/YGzurf37SAshujrSP5ajQN56CKnjnyE
c0gzSlEbfcErVx/RaNlXY9czn1WlXfyKlrZ8n3N8dTu4csOPyBuU/skpBjPWMbNzT37QFc44B/Im
AnIXtwbaGdToiEfEWkkr3fvV7CgCTVS4XqKNtcNB+wMDxCRoMKf7EY6CXTBDYmZszjSRxpI8HH9B
+8M+3PUa4RVKbJo8M4rIDGeqSX8SMGL9sLKAkj9RJADypoy5zI6zZkhgNkpWL4axK88pjVf0dGP6
Dw+2xrx0KHhSPtHwwv4X1Wm4mCPM5DvPLqrXFXN3s8cP1/ZXIQN/9xCRIM5jeuXd9WnJHXc+ySzk
tk8Ibq14UC3qQSzHV9llq5lF0n/tpRnaLbGZvaZFqjyW1eBaF2ryovuQzV59CGBD+7TjZEXindFl
AA7EImWL9UkUaVgpnXFyfdH6GVRFjAUIp+zTheL4noT1Xd4VpBXsgHtjk6mrNN9FOkFxHUmm8MTq
G1dw3xKywxrm81jxyHjRHZ9PJBGQNPzpcpqGGZdFXUbHRPEwY0604QGIBXFomA3xmriyorYVzAjX
4YK/NcyTw2oOdLPzEEX44BYH7GSfyXZbpsFxXvJxKWAuhMY40bQMzWOmOCG3nvL7n4bH1JNFcp4z
oeUuY+xks5IxxnHvgt4zExws0w3oi01CRsVB69UIubbwGGg7ZqEiAyEfvPjMDJXm+3C6sryR9W2K
jFpPzoAf99JhyH2zLvibgyKonGPTFXia/bLuopOgcVLEshtSSHlZtZClI5J/KQct8hOWO58fLst2
fVGwC4tzRjgto/mrizSiM9flfNGVlf8D43D0w+kMXeVgwAVRpDGwWv+GswMAZBjkCE8Rdu36xUPj
z+7Tcq7Ur7CR+lT2U1HfThUjgIsRvRRe4sxM4GBkkN0hMfUweLytRcqx0OtwtKPaN68Lx1eCJvPa
B8AFm35+pKEHQkTljEaeeJrb/jHX2AcOMzzWLDaDx2R3AyCLayd12cqv6Fv2yWWimN3NOpfRIZNB
p94FD8Xm3rUgFcBOxvoRI12gAgLF6P7pC/tfBzMOZmxYf+FgbnLz9fP/XOVN+rOtfzcy8wf/Fa3+
L7zIm4MNV/LmGd4ssP80MluUUkLqw+LM2gquL/xDttq3/4sxKwZonFlbKFtixvtXuFpG/CsokaGM
fJosA+8/MTKL36O7niSWIgNi2kK4Pk2wf266XuukhUBHzdOxeKpv1O42Pl89XO1/Rfvz30HiOIr/
ZjrbXkxSm4q9lZDNP97c7ya3tTQZmBYKxuBvLQQOfbZD4REJim65RlmRdVoINl0hS/YkPHTmvDo1
bW2hpeRFZSdBfkveJfwF0AnaQt+0hH789AJ6VnCc6yB/xkOkDjMShX5a13XG6NKpe9sK/St/EfK9
mTqA95FiTOqhiyZx6y0YIGZDNgaoFyK6AlfsGqau+1DS9g6DfsZv0FUl1YhAGkb35E+WfJronYru
Sqpjt0l1YZrdGswzCoI7qvEiSmvfOdZlEb6LIdyaoYwY9QGbxArdPamjLwX3mali6qUtB1CL83W0
2M580jyPkVD7UIhYOz2N0w1OH/q4tsD4hRXIMXwU5GMIvOXOPLO01kEAwLuvy0sU44qPb0g7EqY8
xpqaHA+xXy/veT536RmhcOEloBB9ZO1a3U3dJhwvnA3GcxNWhG4J1XJ4DTdjWq2W8aZmNlbE05pW
UO1rHg8nqBsJhBK4LDB20uCaRAo7LAcJuYrnZPTF0ePgWMZRJZefZrW3naL6b9LOY0lyo8vSL9Qw
c4fGNrRKFSmrNrAsBe0A3KGffr5gL4YstpEzf29Io1mxIjMiAFy/55zv+JR4NUMd6EfoFLI7zrnA
5uOqIGKYtebyuR4j/8G2G7rYwCBRyTRDUl15KVMF5onIQmXKXIUO4WXNSUc8atfzssidQer5Jjui
V08lFUWA6nnk5mvPcLNFcLbtXV6KURERTZuHgN1r/0LEk94slBrKPHGzRObIdCW+CZKee+j2nDS9
mVPGWkHsHc861+GX1E3AXGFYHvdiMXNyQIZDhJfwVDi2190THWGoWn3tZy9RF2hsLbalvo+NN/4Y
Ur/9qDFA3Lk4og6tlwTnnoYwCw8IsbLNGA0h0UThL3gZG+uliEx1jaaBUPE4Z8HGoa3wzBoqT9jG
BPZzU1aaKi97vvnia0R2MybFG7nJ9lHXDj2WcTSaQ5gPLNpNkiPEAaiLP+EITd/rlifPOgrNsu/r
WsAlDDSslXyKfBbLgIdTuDSSI401K5SVvDj41Du9tbKPvE0ZxvVPHXscfxoS8MMqrStEWj0Gn0nq
YbZxZFzTPuk1ew0drd1K3JQPYGjtmZoJseCiYnSvVz3DfrIlA8eRkzgjjakW7Qn7FKfQTo/TeOfj
3X/Ey6TgQ3kp+DAtM7ohDMBbcmgYZVYL60lMm7VX3lkT/Pud4rL95s+SnFhRDQyif7qn/w/xiN98
/xhlucuS9fBtR/hQ3H9zylLr1wkWvezW9KYW4uDr5PAfvMLN+AvJ3IVvefsJ/mRyNjDyNRtQlsjM
d0twEFia/nev8JsNPmr60YE5JFcVYHp+h6Az/8krMLEFXFah/Tfbu1wSw9cFT1cfbCyazdtc/8sr
2Le4y/+1LIek/13cqpFHjBwvCoXJf32bKHtMiSawYCi72p3u0r4Rz4upwvcscS15FrqlBCBAHkLK
CNWdcrN4azdBeSe9xKPQzDG5v2unvnqHvA4WE9PNjPQvB1Ed4K9puY/ZtE0XYXFa2siyIA78zx/D
X13l/AZ8e+QNo0LuwQ2j4DeMJdSGqfXbAO7iIi+i+wGB6XSbsGsSmP/8Sn+1k//3KwF08WCnBAwK
v4dVLJf1PydtUoBz80LbbH6Gav2k0mrZ/CcvBJvFZ5/l8MH/9UNZSuUTDEhtluX+psK57Yz1WxaN
H//8Mn9/527kl4gwVMBn/7eLEDAD/etytlcCpxM7rXpdqvDLpPyDNRb/8lp/zTnc3jvoEhITIf+I
mL9+u+CzgDIbkQFw6MPpCGuxZX8yNfTimXMa7P7595J/HYn+eDF+KWJXaD78W95+8T9d+1hn8HBy
UkCrQi/230hP84yIrBp/yGcwXHVyCquLY9S/BH1u+NrfryefuY+CON+1SVZ4v38bR7cBU64om21t
r38J5JBTm6wB7azrsE8e1AhAAFZnGfyg4ao8JZ1ars441FvMKq27gYSb1cgbc/aQ15hB1mg4Cr2v
xp2ExNJbH81YlfsB+YzyRx6J5xwHyesc2XxbvD7vXmIO3F/ixdwc5jh8VyasOIfaXhtnG1KvPcpV
1eNgzhwfLJ2bNPhlcjIil7xBNqbhnD/d+uPwrWxG5e+CxB5f/SacAtAYEtSMZ8Kr11ejuSYdyC5c
NS7REeySwjlj+RTfuqbJHsuCnhZYKnGL4Opby0lglnSptY2yq9MnP3k+JKSOkQ8i+r4ikK6YyikX
QpeXz6PxKaplI2j7J6Sg9rldRl0fp8bTNL1a5kc2J92jp9L6yA5UHaogKbf4aWmiTPM5rVHeBlvv
h9537hx3NAPPYE6Ya6KqtViFQ225m84PArGDl9Z8yzML3NnSLw2D51xU00OztGaDktlWd2Qmhs84
7OszOrazSdtWPEWOCR+ltutNTYzoQrkDat3AOLVOKG5jHeyJ+sEGgFntIG+J/jmZbuYpunmNvfIL
rLN3BrbAeE58M4Dkk7GZ2H3SVNbvwTr23qoqgmDeOHk9PjcqwBlgsrD4Ei3RKed+d/DqKd6loBue
GAyj51FxD9/LBMNylYLd6fG7U5eCJYwy4YtFhXS3ruI+uTRZocYTH6ZNEzruRPC0wwmJbWY3Qvd4
ghkxVy8jV83WYrExod5w+7j0kMNqLLhp4F26ZCz3Cwvht8ZeoMJBXME35efUZtWzr9NHhocAJG3e
hjucgGw3OmwhdwB9wONaVo4Y7ejsaDdxWl/7bhZkNzAp9ueKt/IhSsP2SDUBDw+lZrpIC747N3NR
3rKnT2VVMKuQ6Amjl86Fp4gvZjnrTvk3k944HzxT811eZXYd7pIZrgQlGBkNY50IyhMUO+qovHYY
S5ulpy3sh5GAKQQaQdZ/G09xZx1mLyrHZ2A0+aep2eecKXkKjmQkFFvDqC59zGWR9+IXSmcXGm5B
uUQZct6mperjK70CedNtqHiOAGzwVN+7nMngJeRd6cAU0QEtGlr4/aZmvnxXRXRbf9pmREJwuh1Z
sOiZoDnF8VT8seQTdvdpU3myc61+PFhggB8BIfiMz27zy5aje6B51t5lpDUOudb9Z9iKcQtqF+7B
BCWKXKVbRppgTtuPlE3Ew8HMofWKJ4nqSDVWOK1ymst/QKMMr3E8UHxjjWp5145Dny6R+eUzSnM8
0F4sFOr64J2MfaOGTtx1d1QgdR9sfcLPeW6lYh1JEIJ2t+5x6HN+DovsIdJOW50yX0vrMzCpw4Ia
y/UWNxrtu8qNJ3aq9pSAhaSya1zja+iHfbGU5uIu8ztO+/Sz0pW6SOI33xHUkTVQVKJ6yzm/nRHS
UjGCvKNCe435IHsFg5xQzW6oGfSqmHA9CH6XPmqcV78gyoabonHG6DqQfvb3ImroPBRoIzZt2hjP
t9Jpshm3j+6Wi+dmgoWzlcBHBZgRtQcr06wxkVymJ06YY3unb7Gat6r3aFTZtAJ8J4iGrHE3tPSR
M+q5Re9iSMGQcSZ7euHnVhuXLOondJmh+YJ1N1r3lcutAx8mENcOqIF1dqACu4fUYhhbaTAqe9XK
cW/Ho2z3QZDXPyhlgW4N+UCfqlajJ5JOWLY0NGXuahDGuqbs05CyI5W9LnHlvap+8rZzrppT1Eiq
4+uetWsbdvNb2Dj+csEeK+hCW6b+pdXkKtYZjobHzsrTPTEUChR7GeIoiJrU3kEMahz6MNPQeaUk
PYN2mzTnUic6ONQdEbkjpVMjeAFyU/jLsmVuxmfOfjlUeWDZ9Q7jv+0+Bp1rKko927HduZndZ0++
8KutqHpxogaull/pTJRqE4J9dmm+FvmlZUv/xAlscQ+yhTJ8wLqYbpLBTu6lq/yranrbXS9+M8Oc
kXBk8lVG56LatjPkqU9f87neo8VC+2RxMIW7vF/w7kwwhe23rqgbDlr+OJ1xgiWH2pBKukOiR3Ll
GK6Ps23Vz1Uz4NBTY0ebd+Kxh8b6XWMYSUY72k42AbsTe8ESnmsQkaeQXYJA3scaAwk2MXp/1sns
4/bAcK25vsOlYCt7Iyvn7C+uQ8TVciASbfsHng364LF4qe41q/V9JhLvnRJyDEHQkCcIQOwzD/jW
q3fsnMvHwg0g2CVupnbGAgyKCpwPxxauC1eJ7+EAL+xU7hOh+0eSAENwoQoIscUluSN3hSFLQBot
cq5utyje2WncN4arL+kyzep+jrNnAF+CI0FM9WJux9sFmyH6KFPFHp72TJohB43Vo7JDgPFSjztY
gPlyny4LxroS/hjpoUFKEiL+SApbUoVxdWs3aEBRDOK5Sj1L7U3E544NR0fBvYed+Up1G/ce+nnc
1yVNr9ymZY5PbejbAyioPv8oCqoe7isLjBjBhPa+bSzCgFliBGsitvc9HlZOUTsSxCwJOoX5ngMv
skreCloVKhKa63jOp9MAAmhdL4xWOOTL6qs1lSXXHWZ8djpmLEp8WhlIF2Al7pYuMdV9syzMcNXI
TplFVSMOYDyp10OxpbMsCx2r2EhNYwSTZxJh2GF1PLOykZ6hMSimWQ5yVindMX8bO5nxGNPw8O59
ueTVWU94cddgaWwiZRgg8QsK/goN6fhjiQR7CJh+9X6AdFBwr9WFPCTkMrxjgsSlTqYo8k3Yjh0q
cWWK5CpjRNQNG76CJBStmZvKUskO5uTCBNXML6FRZngWUPkkrI4TFlFMM+xmNmPiHFrhpfepuwBj
G6N0h2DRrmOJXSbh6keM7+nULWGXHDCoONsy9PQCfsAPL4UshfnVEpXDHQc1a8RBsDcl8QqetUVO
6y1EouFpqMa22MYD5boHXLfdfRop8aVqp6bgRtI3Wxg787kyzYSfsaM6ac02F4bR6Bu3/BjZn0Bw
qyvbrEwNQ9XusNvTFeQOF0Fa0b6LCtfGzt1H5bechyuDAcTdoyog0K/g/vnnaRj9xzxeqsdpDuqQ
5NCQ4BwXqtkAVYlyHml+8CVOaLFKnWbZ4kwYGSYs8cWa3DBcs4k2T5NjK4wklfFx08uQpUOY19so
gli9bvM0tHchzLB1Cml9OjYD4+IOY+KkTmhi8bfKxjguK1tZXzhG9QuaRDNTCa/SMGDnlFU1Cko6
f3Z5XMw/7EDF7TcJ/Z0YX1BZPSpwpqtn7LbcQrq2wRWFX59ZizXuhiy0rDbs+qKt7dQzMtSA6DHZ
xnnp54pzAm63+TSzJDxaMoM3FLrA1S48MYY1geDkhpxv21/KxRUcstlcTXlxnIvi3COsqVk57pYC
udRs5kVbR+qZwCrVaXLIozx+mDJRvjRm1zHKGzZD5GzwpOPhc7rqYfE6NtWyiIgBM0cuy8ZZkpjj
RrEET6ijrbMaF4Ofv80BOWNouO/FzBnKrfpfYBuBwXtluA+aIjybqLF3VmisX5JIL99yGDvHUUTx
eAJk34rzMjUOU+Osku8+wZt9u1Bz8koJsXMDFlHWsK5zSYUDM6rYSTpKQJjjhR3eGnp8OIVRXLEq
pq6E7G0ZpNgF6rzGFHQxoB7DLZqAgtbb1vY+1lO8HLNlmZNjaaVutpamEvtqVC1umXIY86Plj5Rn
67xN1CUsfdR9Al7NR6YReMl9Is0T+ulrdSHRM57r1HbmI7fF9MihCnY1NdcCnwWGre88DXK1LpaK
XOOUCvuUtLdzF4Y5XlV16c4vh+CQJx0Fd6LBEt/kSTpeyc2QMMCWlz/Oedl+awMz3ME08bDXFhGu
7Aijud0WcX3prWz8EEM3oDmraQRTrXofEnScdFNALx7Vh5eaLXpwgh+UVy+dAqC5Ar/UB1vyK8UH
FkUQZ8wiw3UaSufJmmLzNTRSTFsUwIWOStGdB690P6fKTvQ6cSuh7pZxFDRJZp1Or34sbJ/HpJth
u+yt+WwNyTxuW1dM9wUE9oNxBz3eziY0WSat762yZgC5prL+wbJIFB/ZOhbfMAkQGRnim78xanbL
jBMRz126fPEk8zlOTQ3hz8nwniyzyQnuS5vOPR67kEfZ0ZcrnOs4IDuePx2tb3a0sXytNz6ReB4B
JmguTj6CzsqjW3+c8ZgZIowDc1nwn1EElaoYut085eW1kVOyFaINtj1xd3w8SoQYv9Pka8527aWZ
m4GLKwa41uL2BgNnxJuWHFnVIooHfGoWjEbfYM6i9PKLrZuABR2tRKGd6fsUQ0W5wWl8S/yk4/Ae
+U32q6xLhFgbjuE+ctP53h9mzuWdr9HoiRKRwvaz7mGuXZsqS1+a19r15hPqdrZZZGgvOy45L1mX
tEitq9H/TqLIuivYrWPFSoR6YiStv/SDdGn+4JdfVQsW5LXrxEnPbSJpSAV0HidNRCEMcJ7r7f1h
MpciK8oL32hJh4ub0wDUt09gYuXL6JbPsWJMgEKLr9bJBLXtbinNZhLt8osbDQSCaCT6HPtw7VHY
GwVtVKl3o3t6Rvnb3PsidW7dHRpDECdZ5zvw3WI76rY+jktAjShx3pFCU81ZJIYt/OVm6TnArGJH
ZU0GC4BjLB4ZtEEs0zZw06ZhsKuJgHI/eLMsLAE2J8kPPyVscLSNhb0CQ6I6ZXYTbvCYYHgeEr94
srJw+mLppLr6LXA5z0qmc4lYcxl1jFXekYG8r0O/OgyzU1x1jMQvEJTWUG/rh85k0cEvIiwMIYf3
leG8V238zh+/9j3ZGwxIxj/k9POx1pGt1++wfxXBthHEMR0eKNZqhEjHSQQO8yvss3C/YLHaAN6T
qH+02PmtTYt1ZpZDgkhw1BPOMcznTreh+8GcqtmdXmi/zJ9SKVFYRm8CPJFlFb6DyrOWzcAe/rkv
R39P4HDCL+4PQIhbDKqH2o7ZWBA4WLdxb/xV3ctxJ0eLB08w13FGGKkHbFalZb92tSAhP1I+xTEd
TgkllaWcngicU3xM59eFQFUHERT5kBh4tvdG7muenBtnheTA/2SArr+Vc24X+4L7B2xEr0x2TjPT
EMQbEYLvs4eLkhHWsKHT3s/EFDUQwUZ9JYSApTTMr7GRznDXLL23uQ3Pr+FMlqOiUbRnbA364jvQ
/+Z91pY77KwlFLjcvInLZ2oGrMpyqokt9WHJP0HWPcjF9xH9brtB5oApFHviUQGh/bwT80Ul0vus
M1dyM2YvutEYTyEJEkzGnAU4dCvmQkSbSLYQjlMdF+Tqb+ZYYtvfh9in1Nz1H12ZUxhgGk5S2CHG
4dLTzvFMMYmNrbh2H43ywp/+zGZqrmxiNJ2dLh+Rit2P2MzjlSUYZ8mIaPU55OqipCg0fbhS2CQJ
l/WgmTdE1nEkk996jiMgeviNgm0kgU/uGnRpiMwlX4It0XBsp2GQth4ZCBlcPOwe5Tp0IPv6eqae
uEGJZ/rlm0d+BCD4M6DRVfNmXRDy8movZCOOpkbk3xUFBzVDt0GTbaPK+tHNfYyJl/P4z7j3Lbm1
4oqyFTmmOw8L5nnUARbrToYiPYzgJD4DtyINGtTupu3rbD7MneSlR+OQQLHEoJ+oeJIPEwgSYLOi
3xZRNW5ERSabPFEX39NxGWH4b11bgG00i3fXZOalbvrPINQDzn17vrpEPy4LEB/usliY9cnbp08F
X7/DHHclCTWXeXwfaK//WDIFzAfo3sTdFiv5HTv5mfGw5tBEtjg9Qs4hGa+91n/jbIjpKFTEOItx
Gg4JhYw/GoZKHMNRWG2Ghq/GSo4COC7bKez/eBBZnxTEVZiDv5W1z+egfY6O26JzcFalYY2jnrjD
Iu9UWKvooDU1ljcUM+ZKxs72Lh1D7r6MbK5DGm9Wr1ElUzhPSEoPUzrQOaB7hxsHPBJCj/D8huDe
ccp6Fw5dcEvNcbbAdOCN3+x+zLI9PbT90U5LE+0pjOg+yYb7+xSE4afluDDMiWvIU7zkk9hxeJjH
fdZGD1yWT5AFfKxYGPM82BPxMQITiZPVZKVaKebkaIfX2LlrCiK5qwTXNDbfRNObPbhrbQwieBlV
8bvmyBORRAhHgl18ZG8+S9gApSg3ztWpEYvjgW4snw6hbidGLJIbncNgXjuDbeZNlsYj+evSZTHo
QAm7i5M5/MFC82dtV09xWmRQz6fQfpg9Aue7BSm+3CZBXD4TO+v3GUYpvP/FDJcAkmO5DS1wHyqo
UZzJf0bVhc4IkM4U+iQLnj0CF3Rp1fNn0mCWXXPsmd5c7H7tKg6L/CwdBaCDLJuERkVSu9/fnHi0
eY0GUzx1Zv3Np37Dg4IBB3pMechckDKv0CcpoB7iF6i2utsEGQmMHQJzPOP3FPFdmERAmw3Ja0Pf
GFE5K+tsUNtVMkeHtGK/f59Knw6dRHtTi6IA7FuyHB/WhUWZTu4SNd0QJp2DgzPPubXHpwJ6AXsz
ATYmJ38TJWW/px9+KZ5AlIUvjV+JgcREMV76oOfnCJpEFEe6tTAaa9h5Q7KqUsLXj+AILcBiIFRZ
/fOW0URs2vGzSs1ok4xu28+BNd3yo+OgVT4OzL1HxT1wOigMA6R5Gtt+gtgL+jIulHyxbtPuIXEd
aQ5RTfd3R3XPltRZ9UAMzzz3svDYm7dC/lwyJ90Bup8sgpKKYnSgSmT8IWrnl5L3HZuo9tlAS7Fj
Nsnu3KGLl31pJfqJ8H1P27UHfzekxvehi0X2yFg33ivHEGwM5ASYhjwif8qf4h9q7oVeW7lXOGu0
2oSUhMpBIoi6Gt2zQ4KQJmkTvyknFJsqxst3wTaDx5Zkk71ce9yo3TrjS/xWLVgUyd+lFqOBTKo3
DSZ33hZtX1ISTrydL1DC/nTVW0n+RmzKcNZgm09+r4w3i++aCwRQbswBdB6euyEKUD198mKUu2P6
aTEkWvq1xOmOssYT6ydY1PwR1nO4ga2ednvAcyE+Vp/YGdDktAJxuDTP3Uy/1BpktWNfMq+PfpUd
J1cM+T1NwyndyeMe6saM+5kEJ9nepaHmKOmi8jCpAu8LhajpUVUFRAoN6mpPlrX9Unmzdxf3VnMU
2FufhSMok8nLoVzFP6OmsZ4qy+hdHv3IghUAffJACJ1sDiYG0JKyL1ETzyik+GnkGLXrYcLhvKLJ
KXfOBaiadxrGG73N+pKjmdB8n9GUo1e2gg9DWr7E0itIY/lpjIk3MQ2fIpz4rpt6DhpNfq7SuTuY
2g+wqZi5P8+KRchFxG6U7NxobvUJ4EzXHPtcKSQDPup7wIdq2CpcvuS344IOI4DMVnKmKwKFsKJ7
50L6hwUfnzjBX9T0onwQCl9KoxCGNnha0pgfMk1Y0M+oVjhKdHMQaIbX9vbQTYA333KQTaHXIVf3
V4Q+ma+Nsulz45vqbjMtJwZMtdgvpqKUbAgUk2DB3pG3itPbbmI3Wuwxi/JcUESViPZmlICfpByC
D1nY2dmi6Wh+IJzdgx2YnBb7fipP8A1GWNljTcy/QI/4Rn2qynZaY+t+b5pbPSCYrzTb68bhYauz
oKYui4LEDe9o9NSMw3JO4dYWTwp5jt8sBFj2KDsvfMoy4FynMp+JvlQqsF4X04gHkSRLuxIVayOP
hiIBumQRHOps32bQifzprmqW4N2hrZ34o9X59tZRpX/huxTvmKPELpqxj56mTrrfmDh5hzxPNvqA
1vVKqg7agCwdwACmMsGyt6sw7GANJ7n90jKKwbBxpIT6iUGN1+uB4yMcJaDnhB/OKz+0uF2X/mC9
3SA8EFp4pJJmKedvfHDyDmpRXnwt+LWBAma29YwoWiKuDEVKKsMKnOexC6FJJg646YJwOWVWuR7z
m/Y0HLsqSorDkjSN3ifGW15yctoldvtpeu1mJ6PWK3EuM+vqJ1T0/KvqWn0g5lPpY0BgtTikWuEC
mzx7i3eQHWUVz4HeuqXJnxWIeBo4G5y/RGzH6BkEl9vdlZ01lteujoNkTb5n4Ww8YPTfYWEgQlGS
Z2WRCLBdMI0E/i8L00t57MaGzHxVcX+EUV2aIykjU39rEHHmV8tXMr2auCoIzkRkF9cwE1jpA8wY
X4eBdNcmnjL1asYpYkYmI3RDDTmWRak9a/PdMkRW+kQhJhmHLCvMFydJqiOZ/PQAfdgBvZKXy1tm
HBff41Q8g19mr4SzOgZL4PiYk9lziHaVt9mkiSaOjbh0Iz7z+wKolbimtKdyauS7FZw9HtnHqppl
dspRmTmTprz70PLs/hMHZ3cvi7HF0EXg/ikjJQzvq+2qR+CO5tnh2O+ufIIo2Snu/OYpSSQVlKNt
00xV1MkXn0HIUFUas2skF+ZwwDHzZ0ule7DuE5MN60TzcFmTl+mms7UkGS2MbjIZQjx99ugkpbMc
CZi09TvZuvG+JLzBaTwpynclcCCshDTdS+f5QGH8wEEG9huLZX9Wn8Kl1elmgfZVrSKnL2hDXDhD
rKlIJKLNIFxdWOiVT/zslty4ruzc78Xc6/OgPP0ofQYT222x54Pmvqs9ssEOkvuGwPVw8lmbCD5O
lAP/5pCnvXMmRUrJOoEGTPNkS4LpiuUc5TMQ2n7Kaav84YomSgH+OwMhAUydXzJmQHafM74IUmtd
cDBcL0dKMWjxnOzgq2z68OyErsdaXYt2AxgjLvYjjAUo/X5GYN7NxRPlR8MedH1bchHO7ivgSO6w
Q88NKejaPj30nIlRLSsjD3bvcsjKVNS1W7yz0RYI0fKLR5bEuNro8FbNU36aXus7rIXpYz0VuAr5
WlGC5rP/qzfKwgm5Uhhm+2trt/ajIca2y6phuqeY0f6QuqMbEfDKtm34q1rUezraMuNVdKsiIZb2
COXN1DPfEpf09zAKf9g6g5WHJ6Sf6Z1NkdoxOUP8qeaGbL+TJneB1wRvor8hbbTd3zdjH9GmXKB3
lmjQnFdkwgIfYUwxkyL8/+BairdDY6LHXPdsqsqYHyjxnV1SSfHgZD0WSmBr4YbCDee9Fwz3gq/m
Fk9jSMNBnNrVrzhh9rtkI17HUxLaJt3EJffjA0M6Dth0hEFUjnH1nEszfnVUlqgVi1HDVJ9E2nlM
s7gxB3x86gT3yT9MEXMupLCp5hstrOo6429Azszb/Kew4+WLbTyUEYHSpg+sK+fXdhGduEtRAHkv
3KqJj6PT47gFv+X8pDmk28dkavWG2gHQf8oqymuSUEZCXr6R15EdJpMUW7eVKexB7VIL2TOqSMWu
k8wJX6slrr2tP/RBuzU5LR2boar6TUX2RR3jKLHSTdUHlGkzUQCDKdEID6pMlvJlzhYoJFY1Xmzm
OgK4BXe5Xc0j7Yzvr5f7ksrjRy9kyJljCUw/UBLUFh9tzNxy++B2sWGofmDPGSZfhxsMgBIU7yZu
oSJskmpI7np6aNXGmVU3vPk1YxakRQOxorW86djbi8vWOWSRxiXecoi0FloguE3CCTA+0Hsk3aXs
hq0/N3vuF8VjPAVFBpe7A2TXK2R5Pooz4fDlFbU9MffAB+Kc/aGTHNA/k5fGyriuxj6/T6TPkhqj
XoKjhDk93wXK4gjLoZ7rYuEN69cW0/OGKjsybvOU6u96gC0BpbEbvnrESAFYtmn1SPQ1mjYF+la5
ZvFdb0NUCXUlA454OavqHHMbu+cI4z/03aSfZDaTybeFQrEYyDtHMYnXGKbMsF76BvDMbSzc5bVx
g21qe9WBannaYMNAiCvCGYvflr8LsqfnxseZh81w6ny/fxjbAX8joDeob9q7sSpB8eClyWK/AA3j
9vWjk7v23aSs1Dnjrauno+NnrLhCLepHq1MF4s7ApYLSn3HWaPVDoulFZhxW+5z55izjdPmkMXB8
1oSkUOABUV7gTS5m2xArBfIYMGDtmgiT54oSj+HI5tp+85m837Gcw3uIPQfZwYUs29f0BfLsKOP6
caK3cOt6xUBFwzS7p7HIdPQOelZfSJcSeE75WJyddqu2WuvOAgwV9DmqlyiLh5zIfrxjTJDwrEZl
fDTTEFwVKkQ6P+MkKPUHYw/5eatq0wOc3+KXESK09mTzhvSRozwdlj3zzMYxJbWRYnCjYKXdOqy2
NxkXnLQf0t01YMO5chsocC6JmucH7Ftavzv7NZCksWIWW1vecfEFax/hxYGY/GRvOMkw8PPkHjnE
LhSf3Ng8Jbflashj9CGDphvVyDXwnyyf1ToDQMGi75JntnshLdDmBJuS5tUh4vXmOiLYFIGd/oD5
GumDdqeGfG1fhzmnRXrtbj/xlJ7n0Ezv0VJkhIsiX4std9wIIxYPQyAFoQ5/JPNiF0c11qyRcCdq
tWWAn4q119TybiaPhl0gHOePTrn5t2xSzmcL0A0EX6HCrynOJqBX7a3w2/WT8EeKfBFxi0d/YYU6
Bu3awlPNrQsy6NGkefWQd9BqthJfBsVNwdwsB9IT0RMrTGwgdhJmz0OlRXNfxOBnuQxhvgABGJvh
oSIefErlMH0XPFd/Qo1MIYAVNvedOrJv3/M8nD7sRrrPc2tJuK46y+LDbTwLUAtZLdFGjEmBcKOS
+QUvGiSEuAoleDc76j40p8lzPqUFiT1zA4f33KgB6AyIyQQtqFJHTBjYHlTUK8N9cdukoCGTFqzt
ssTsvqnXMG+0RbvfiLMOM3ltmGzrlEdrd4KKU/tHtPPpqSusvt7/Vzctqld64BaeFU4NttUdfoW9
cUj7sYG+Fr0K9xLU52WekvHTzjtKtR0hvvyzLfXv9uEghCseRJKSQjzEvxmV61EOJu1pQ7TNdc7s
u4oLNwqWf8FQ/w9GW7RIESKEhpQpub8ZukWTx9bc5ajxdroW1jWjJDCq79FyG/e/M2r/jxWSf9hs
I/goNO2ivgg7/O0Xwp/VlKZio7uknNhE/FLU8dP/93sWBQJofuDw+4jwNye05zTW1Be8hNM8NcGL
WrYs8f/5Jf7ugg5vfZsO/jKP/NcfYa4/m4XJXA9sq11E6XFD5/wqK/YCmyxo7H+xB4d/8waHgm4N
nuZ0eErvj96GP72SaqmWpAoKLwm4wpy13pgRhQ8P/vS9Ck9Z9K925L+Z+33eMpv2yDDERe7fonB/
9kHXZGE1Pttbz9myHlgeCnlSep8RmM7ukmQ7IPf6/2K+/vu3/GZ7xsNme2Dexe/edTtB1Izwxq3q
4Upo+TCobuf023/+zP6wi/8ltoC5mg24z8clifq5v6HkIWDUGEmYoZvNuDZbfz9spg396CtANtt6
zZC5idbsHdft/yHtPLfcNpZ2fUVYCzn8BcA05IwmaTTSHywrDCKRE3H158H47G0SxCGW95G1Zfmz
Phequ7q6usL7uq1TryA1ciWHRbdJlTiAWdreynDBYFiYELju/uazJNIAdH8bujo119xMwFnX+SzJ
+tI3b7V5WNCbicfLcY1Rb1ZWliUmGxl5uNxRIfHJUpuM7RSrUe/WbV3ZkR1yQTaADv/Vm/k1hwqp
Q3+M+7fW9Fo6vus55FKdfOEESeNqX+zG2GzPTI/xySvwOVd5bmdSlydMWUugxp12IUUJ36XiCXKl
/lKtpQdvKxz3ut2wA18D++X30qJ/8mfcEj+eu7Nz1YpRmwExSBgV2My4yU9ApqW7H18yB2xIMqqg
7uy8db79RSuLDZ67/XCyPzo7cqKF7ZfGKYbLLzElHBUDKTSw63j6yy+pSLsbfQkallo1TiGJgC19
iwD5LE8BwAdAKwk5cOPtX3L1VpFPISW9CyPj/raRXLkZhlOY5OGOkXVTAofr8iOk7Mg0gAVq8EnR
vmTBSHlQP58ieKc6QXqUC8Cm6+MC0e/nSMVEc868yFSiCAsh1YBLoXpi0bIbSNRWIuuhLL7lHUFk
pXZPlZAdTqm8ajr9gTruiNpU0h6r1o+9qTiVEh/SYthWvn8PSNfz7ZWY2w++StG4Q1gMxk4uv6qs
Rvh8pr+Am/uZ5epeJHTXIhVmlOze1BuwUYGvTJuvlpx8AaiP0pLyU1alhdmX2Q2BOgnSC65l2Zxs
iAH418nvabUujnTqaoJrAWDWFb5Lgmwbk7mjaezXbc2vooDRBs5ETo4EKL30faSILDF8jUQZKA8d
Ndqm7LZZsODyr7zeRNhk7wFbozG+Qxi0ZJS6ABBn4GiJAubqXkEIJ8vQQCBRZDbzcivpoz1FTaoA
8HnSAK47bfKY3myeELcX7ioaMJj+NhgAx3/D2qRPTrBvCHUt1DC7Ao33eErFD93USKkdq69A2WRv
t4VdLZypMndnkUoxDPoDxdHbnzkuWSvbSotiy06z74q6h6vu3//3iZwwf5YNjzAx/9yitdTP6Fk7
DdnPmpTG0BkLKlytFyqcixhVPFNBiISWfhZEiLRU8RS1ow56xMataZS4rcy1AViqSGBL9KSrOiHn
paQc7lqh1gyAnkNxI/Eg8ZX2jSO/ENReH1bEwGUmyiNQkWSMCp8plNW+PLIrerYhvdUgH9KPktKF
wwRA827kmnNbqetzSrAujYzijMUxITdRqhPaoLYKuCpTpNpq2ABh1K7i/vgUW5AOp8OCvKvtMpAH
AoOMn+bvU1cUAip2jCUZki2AiXTpIenr5/SU2FCp7m9rdiWJ9wEHCKUsFtHSJx4IwBLGDSIdeMDK
eOJPZlu/BX+nAPzbDWpxwdKvIhAiIhlYQoJ4sB0YA73cNbHsSyD0xiRC41Tqi6R9dMxapSIVdmN1
bN/Ttlvd1u/KHEeJqoGJWCBJaFN/1ID2FfsiEjPIRLUQKALtjwdM57+WwhMOkAcFv8c86EQvUrkn
GQxLGjn6hz7/rpUeea+FeGFmp5BhslfAi/MWmngJisW5yTg+Dx/hAAGbrZZ3RvLt1LzdVkUavdlF
iMCTQCVCpFppAUKrTV6mba2cTDgYeMtVgnRg3r92C6PodwmUyiMD7wfobOCc++Rz8zbdQpBC/ZMK
6Qqoon7BOq/OnclzVaceMXpdgvWJ2+qqIrF6Q9LsSFY7mnPoaTGPqvKqqG2yI8FEsk9t0oXonfN1
vQRMMI6j3HSnY6eTpS7ohmwVIHZs13X3rnvv7u/53Xr8uV7b693Otvnb/Xq95nf2zt7U9m6zsZ83
/PKfHzrjJz/tZ3vDv97x92f+HH92Nf57fnHGnw4/3PEXx7Fd5+nJ3fJzv0WWO/7C/xx+jn9k/KPj
P7i/929Pb/vf+9zN+af9np+/9+P/C9+5Xzit1xanqCJgK5oBJokJHMvlaVUbUseUVenwqS07Ln/J
4rD24oOnv942uetdVlRF5+wwfUzb8nRg2z9pxVDWdA3D/mK3ALTXoQYYbwhniZNbH7eFzSnFIVVF
XTVU5E6UOiqgd0oWmcc4yR8ZFN8xX02TcXdoZWF7W9S1GSkqLlUWUUwnghj1PrujYl+J2sFPoQ9O
YhfE9aoooH6nKidXq7T+RQfCbXnXvk7RiHPAadCpWXNwLuUBsqzkShTABdCq5V70jolLi0J210M5
teBWrx05oiC7F0Fo1jVC2EtRI9qzCmEOY4mtGe8kig122J6Obn/SMwiTxFCHGfTU7mnDeTPowlnw
t59Ld+mk6OUbwwycOtyGnxRvZ0vbakEq9glguZCQ2D/+flUrX2iask8rPmXTrplDdY/On27NfIGy
8l6Yatt0e0iJ7LfcFe2P36bjrw33dCcsnJrRJ00/TeGhTcpjPDPyuEtnnwZ5C6/LKjPtRqmoU4AK
oCzFWNci4PM2PyEhDFm9OjB9ewKd22tA+Gzh8BAYCy4WuAelq5wUz7FzERNbyiWzgVCkxXZDKd1m
rXBytVPW7EoabJ3iRJ+LIqW/Y9inHOiYviiNWDi3rXnmoI6Oh9cq0Ey8jydfcEw8L1BbvgCYbDCY
W+mQ6fCzp6f3BL6vfy+Lji1goMjH8hSfPCeYyDhRNuFplNQADgt3onV/PBJtVf+fcsa798w2oLVi
JlxCDh0Gbifdg8MLXrLpFMlCsDBnIZYkawrskVyf4iSsg/459huJrpcik56K3P8VGUt2PuNtGGwm
3JFIoYymfqkLpN/0FCekEqAay+0KdmlN7uFs1YqFwy6Nq395otiYM0kTS+iBEDCDjFVrVCYcw8cB
wwv+1IJKxzisQiU54eavij5/XVgSPePCEa1x/1EI4DcTJWHjONW0MOJWpNfQ/0KrhSpui+qxkzci
jQxqeMjaO7Hf5MwEl89BeaCxqrHWEPAO2V+3bfQz73y9DP98y2QZ1KgOgb5iGfiWU7bx64dM/OGB
CaNoBwa+dW0T9tB+7L2opSFlpcfr02khNJoxKyJDXaajl/SmMo0IpFZXMr1kOfJSlKiu5dzX9Kvd
VnTm4OuSyoUJCBwpumlirKEhH+wJ6mXMGn7ImbZmVuIPQ8qrAjqcfy1qhJJTcDMyb58R8u78PBZ+
V6h5rEB4ZpTf2vD0lFfant7aX7AoLTnt6/PCCwHIOYo93ArGtK4EZVFRgKGEFSvCpijMX0osg+pg
ff+3KiGGB7EsUvORpM/w/szFnIDzz08wOdtG3R4CECcZAVqF2WlF7mEhmzh3C48vfcoXtATxZB3N
5UyWpQLnnLcByTnSCeZTToV158uK0H0DALmI1iN6bLmiEml+U5W6j2iuGLithDDuTg4VD2gKhU5/
SwDBMO69Mu/+gHRnDQfGvJg9MmiEgNj+qPHYqQeKt2s6F5KPE8Ro9HoMofYmM5T+KJaJdYfJ9PDF
tV37mgclI4O9oqfkd/M02ahK1NMEGITlV0Mf/FdQ+qPvFI7rXZT2zR/PiOod82F99K+d/Vj2+CcQ
mJzXemi7jkFCk/lf2BqOMWj5USZ22wH4iFWVif3r7Z2fcRBUuWWJwIw8lUGV7HI7MuCX48ZMLfDj
IXpQ8rs8jqHXhLsEXBDmMPb0Vb0CsvGsAhduBswmZek+YzTfYOpFkqOn299zHdbrFBwBEoDKnqyJ
NrlUrXKIknCEYJVS9VlVfaaUS/AIqm00BO/mIC1Ev9e+Cb0Z8qGoxbsNk7zU3o9zXZAbkMULPfQO
UWVAHloPCyZ/dYip64wPlZEX2SDynehU9HXaRAqYeDyJXKm5G8CWNczTv7WciZSJWzoBkTW0EVLa
E7NGI9UD2CQnqmaGuOAAp/ebLCmE78SQXOMyD5XJa6gVO7MrBOaWfRFGrJPTyQdfOyjSW9k+Q5py
2yCk6RYRqBO1W5ifyhDoVchAekZqByELnPf1z/Xuz+Ov1cOLv1jd+yQAP78oRzEmtwf2wPm7Mjxf
yJUG3rfQedNsHum2fbB5mDur7UJ24pOrfSoI8CpsTpPH7Nmo75n/kz0AuKmkhg4pgvv1+/3fP9Zk
Bu5JEIw//37sjw/+8dW/GXMAO/7v4/8+f6xW9iq1DweHp//T9uNp6+6feOD/ftsuLP30wcaaKJR9
SL3xk5ao8d+ffeqxqOmKyuAvox7pkLgIP7MOznbpRpWnD4dPQST3ePJS+sWuLgWJXXaMjycWf8xI
kC9B6ZW98DSY22EACSWVLJilk6eavKxLxWJaJgS8Orb3+7e9e/9jvfn2S7W/rRa2+Cr2/FTnTNLE
p4oM/XlWgKT9/T3b5qyWVJnbGImtod3AYJhKm6gSZhYEokzrIcB13+/Xf+wN5uBsF1zKZ959YqvK
uZyJItCIZAG94KFz/+PHz9fXV59K9GtvP4/16IHf80+IXh1WzvblI3dePl6YwOOvD6BD7GD828L1
IM9rTrHIMlWKoNOHcknGNg0qCUsZj8vuC2k18lwku7Zbkl237f/zP3at/j/CJpdxZ5Av0IpRGCk8
knfPZOpQdTsm2W6L+qw9XYmCPYJkFj5OmQZ6Yl/xaGAGDlH3nxnD3Xjsx/M/pvE+U3pLMufX8kzm
5MbwrbhvqgKQHxeOKZtfYloujvYb2kLC5vzZfNs8Hh4Ph9XCJl7FHOP5kM4ETy6QpmhlxpcRjAfM
7PX6dfPdeVhyKrPn/VzKxNEaviTnZTiq595Tu8Z7Pm6w1K9LZnKV/J6qMwki6PosYaIdBb27690G
SOgF67hqifmUQEqbsJkc3VUTBmBx9C6f/t6pvWG/w4+wctebx1/56tenq3S24xlYuHrnj/+Z2Mnx
jxXveBwkxI72EdvvjfP+VtGc0jknp3bHFhVyZ+tnm5sSnAH+SvjtN/BDPttyaNmnIyPldLoLF9Nn
pvDqtJx92OS+MNOgG2T1760dr1H3/vMXDs54eMYblatyPKzjL/zKjwN//zxMnwl0VotjvHCGx/Ny
46umRRChALyD5oe/z/DfHzT+unb/vr3Hrxi/ZUzkrz5v0qUvUEaTnn6BLNI8xANYIo6ZrEuWWXBW
M5n6d2wx1hr4gYt8tr+h/YNzN7pJ92m9FNRMX99EgZ/5DovuJbJhyuQEKCXgby3IFE7bEHw2dIfK
sHJYsbZSEv/59jJ/5tUulJwIm3jlOmLCIjAVLr/M/sIsgQ1Uv9Paf/jdYAMPwl9Ebiv0tVF7c3h0
nnfPm91qhfofH0+/WZbdGj9HUWRP7eTp7W3/tG3sD2aY7N9LRb7pe2aMj8dFIZCix/GqKKvR454C
/UCLayp6pZOdYji0BsZ94f7tycZuBmMId36ZJgtOdmZLYPPlia0y/kLXw2RLwCIqxrlMaJ2B1rU1
etpB3B7eGauM7gA4lBbeBLPiqFuQp6BrQJUnb5yyAa68pbncaYUfKkj1AlhEFNolc3V796+akVhQ
HdOmCZaGEYtWy8tQ0aevcoTqiB2p1GxJZ9AY1Is0sAf/4ClMcLz73tcKxtL0m2xsgN48yS9AqZj6
ZuE7ro7a5DumVhj3lthA9uPoUCOaMviczK0fH1WA2vN7hui89ABA/lFaMfZpm+HBEhZelaPznRyD
i4WYxIDVIOTJSeYDVED/nM70bah4mDsCQicV4xUTBKtS1haWf8acL4RObgSPKWktov3LgVBzFQEu
T5IkCdYg4gv999srPCvKHOkWSH1REZlsdOVZDVj2nBwGABx49XJ5BR+wK7eu5y1cdON/6mopKRbD
+YXfBIb20qbMGKxXv5Q5K9YXgHKP7beh/nFbm3kRynhCqEBRhboUEYlqmxbQEYIPVjif0FMfif9+
W8Z1IDLapPWPkElAF5QBcBvwiTpiZYiVDZdhtYJVrnk/tlay0s2R/ScexJe0T6J1kufdgYyb0a56
IKB2cFFqSw+h2UNy9kGTQK8IwDIIVRGtZdcA/T5QgTtwNW9vgAwSPFnhrmDOobFcJqnhbiylpQ8Y
BVzvrCFRWDOInqZNm3Idq4Nx5AMMWlZrCU6XlQImhHgPFgzMizZTxVbpGJ3TF7+g3lnYj6tn7ed+
/CN9sh/CSYVBr8CEM3ET1A8DDU5y+JPMT9d9E00GZ9dVuaDxvJ39I3Ky4qAsFC0otLGjeD+S+PmU
3x/Vj9tqzR5MsNj/s6bjpp9lBbJChJB4FDGEP8TylxneHc0v7bBpFxNNS8qM//5MknpkkifJWD8l
Oj3ASS5Y4hpQaPe2PrOO9EyfiSe3YkWJSxgoHaV2rABUH6izwBGiSkQbr2EtuO0xBLtlkRO3DQkm
dNPj6vXDYwf3n/Wg64c+3YS5G9d3vuTcVk5a2q2Jxy4EnWlZAXmkeId374P5pu3wM/np77Jd9Azk
5CZ+xSB/agurOrd3zNHIkgRi89h2d7l3ulIkAF/B6ZvnT2H3lx+tRvim28otyPisR5/ZBxgj0hGy
2tgBx84WQaUYoTmGdHVbylxoc6bJZ7bnTIoMplmnF0g5Jsor8EqrpnbFtottSVk4vHOWqAAmSKEH
NCsqZpdr1pWxCqqjgL/I934Jw92X8PTeAOPTaPvO29xWa3bxzoRNjrEEYXPfSgjrvG6l+0+RenLL
9udtIbNrdyZk/IiztfPwgESFCAEq25FhyNHXwMuBDbLkame1oYGF8iKUIDTuXQoy69QH0o8rPNdo
CfoF4ifspYBiSquykFdm8JIooisBbDSkTlO6J+VL0P9VLjXTzKr7z1d85jnP1C20AJTtnK9Io8Ox
+6vX7hQg7paK6HNSSMjynmAQgGT8xEwsiztcj7ME/LEHNXYBlRV6oIoXPMfcihJeM+aj6zRBWpMV
1anRVaB9JNB+MMpsfa8EGtujL7ft4zrFxhVJtyWTc7xWxvmKy307dVIkWqMUSRSgSk6KcR4M7opt
TJ0OEBmAH2CmHZJy5cdmc2+aQ74SwcXM7nvdqOiTMROz+AOCtCQDjJ/5luwMUQBulp/If0SoN0Ht
8vxeht84FYs1QwMZkInmsa4Pbav04iYB/ZvIpFQB9laV1F/qXp3bLDp6xt5VUnsUty4VhCdaEpqw
Zs5YAlgTSkrJBlPWbv5tlX18F5mUikf2M4lIf3KvMM9OD7XBQhal36zBzP2AVVZdcLijT5heXrSR
Mp4kIUmzJpbnNWoAU4rJowc+yNAPbD8NFnzg7HoxSzGOHRn0aU0CZb0NGpBbw8QBpwpY/v5HCXSe
3gN82BdLJbM5dZieBvaUPn3qWJM1YzY2K4DFheWZyW4ze2qTx9vmPStg7KpTYUSiHXWijGm1mpAk
KKPVGpfTLqp//S8CGAAAOgJfMO1BAru398H6TBy6/39bicj0ebA0nfF5wU13nS52nb94dTNqc2nC
WSkDRB8xkN9X3kYCrk/mRXsEGtVVtDcg25msPIxARYxE/y/a/SN4ckW1uU8tMwG32yjSv+jqclRf
XmhOmTO3c90mx1OqEuDYAnTz5e+azNB6vxJMbQ0D221VRm95tYb0p1BsNkBIm1qCp0JQEg3ADZQG
lGFB8asvebR338o2gr8demQ1TQ5ivBSFzapHswrtVrT8QQV1uXVHyo+11yL21ML9KcFyEkcG+IHK
Wyr8vq3hvJlwT5Cg1qnjTYtStI4eUz0rgNLNFUf3DgZwlPrDCFKt/MmKraYB8/lqtNvbYsczerWw
OhcH5Wi61qaNPyAGgwuroeFIUAKZhZX+LvpNZcYbtVvfFjV7I9LIJCu0SYwtCpeLWQQAe54qXLlQ
WA9dKDtSp0CaEq9ui5nbMxL9/xUzidiTCnCJWseTnzyltZUOcCkjY4LZ/xI1ycLqLcmaXPJqrJiy
0CILKnAz2afxfZI/NOn7bY2uGkM/LyeqrkxDmbS3GBMxPrA7IFojhsfIn6YCyk1soG8BsE5XAQMs
H2mfcrPiZ1imC1HMrAdmJh/3TlaSIcbLPcvUFkZkGfMACgJWaKncen6U/C9+6kyIfCkkgnwYy0BI
2MVvnSe+GrT53V7CWTPnrqI7aIwvp/P4wmkkVxe4SU5C86fwQ/iT4VlWra3Z/SjKdsHSRxO7OlRn
0iYKKSKP/C7DKwLhRyANeiopVxv8BDMQvnmt9SBp327rd93mQfzCRJHBLjE2QAfG5RqCdQLepIBI
plqfugF08zz8CtzWWyqCNeElrpYCwZQCz+wp74p1cuVGdeGRWhlgDd7+lvm1/udTJgcQ2NBTksBv
7Fha5xQCR+8BNKhGq0HkXhA1s9AGLLckzbkZeClPzLMCAxAAKCyHaVU3r8DecwNtqxtH1zd/gCR2
W7ElaZNtDRsTqqYjqJDA/dn68LXw33vA/6yYJ5N1p6fb2+JmnIvB6wHFRsItOswut7TKS20AHojr
WzM25P0a4bdWPwM75t6WM3O3MnBCaRSnSVOAOIlP1L6Eu+fYJk6svaflK0yxmnAHyY4El3oJmleT
L+SL59ZRIlcsA77M+OU0t2FCY2MNHjddMjz2hROk/V5eAfa4autqoSd7xhZpyCQDzgChxWTfRDcR
/HlfzLlzKpDOeuIKeC5ibOTo215sPOpquGAjM5ccAseBRUVXRKb8Ljdt8OEfi8HRcSLalRvBtGtK
Gh3n7PaezdnGmZjpLEhZyblWj2I8nkVRdZ9XjgfBA+xlt+XMRSXMetFCNrIoSwxkXupTWFoD+VxH
hJyXsgNmF0iCdSoXe+CqYSqowiczPCm/vEIHuB/+lHUQ6XDUqAFobgtLO3cNUpa1KAeyl2Nf1eW3
CJCEHGvm5HiiHnKzskE3hzZhjN1tRVkLIg6NeopV/HV7DWbN9UzsJIwOmuTYt4FM/N4LT0XGQQz0
NyieNoI1PII7DjdBtnAkr6bzufEvVB3N7CwTosG4Bgejkji5/KeHYxqgMHXnWwfD2hnqF6v+2hzX
hZaAEAgn3MITcs4fnC/zZMtBjpNATULfsP8Rij86GQBqkLebO010fAvygqUk69ICT/zqUHlFmOkI
zOi3bBKQGL8CmGbLGbjwxx9SsOBXZ32CycAo8AcjQM/kqmy6esjgryf/I/q2UG1rQ1m3piO2vt1V
C+nq+Y0kp8Dkmzm2B08WM/bhxxJCdFN0aBZh5qMBBKrlVQ3ent1I3i/Vj+B4Cjr5jomcFwE0O7cz
gFgjAWxxiQfH3W1rntOeJgOG/yhq87SeOCiro0lcS4H6zT1YWbR8r0abqILzPN4wg7m5LUwet24S
CdEV/19p04xeFil+ncNE40jplwYaPKEoC7upn3BecMaobneM3LSU74sApHzwWowdrNZ5dMBJA2BI
R330CHiNK0ULHzYT1/JdYx18nA4AleTyfAnM2ZJSYxV66qJxkX/halhY6DkXzViTRaMvqDQMCF6K
sGIvKIV69FYxFK/uCXjaEvDobgfqBiTzYW/VL7dXe07i2PxukpCBaHVarWsLKmZmCmjGEJbRF+BP
yZOJQ3xftBIwFz60Yrflzd11vEZoXaFHAtiBySLy+NAEOpl5lFeC6zW7AYsN/tyWMXsBnQuZeF+1
HyqxCxDSCpYFL27kjIyIiaa4dTQiKfWbgUxKGllPvQGp5RD+XviAmSqkcb6P46qfueIRNV4mnieY
tyInA1S9+aoPq06iWeJbD1QZcAvC99syZ60Tx4QFckhVa2I6R1Hw46jEdJLOAjSkOnSethCDzdkK
Q9g8+mlNBjZi4gQlT4oHGmtAiRxJJPagyQryxuqebisy62wA19JoCpAAO5goYmZKWYyEjE7up4+x
ItwVQfFyMsOV3zQPAYCWt8XNrhszMbpKKpzn6kScCAMr8M54G6Upqn2lZ9ZBH8y320LG/8iVSzsT
MrGHPOKJHkDH5GhaDzUGpMFR7BbyQtAxG+wwDm+NE7dMPUxvqYRgNo1iHbtXj09lJ8FEnO/CLtgK
Xo5LUbfAc+477Y8BPPttBf8foseBlrGXHHqlS4vXaREGjM3i4dFwysLvksA4eimv28BzoDPfHLUf
XdZv6NJe8MrXPaeqBkgSMsknk+ibtgCC7cxIN5yPhB7WNksTQKsN1w/flBP4rYJ+V+WvpR/sKa24
luo5HpOSzkjSFBGg1MZXNQK/GrpdVfp1e0mUqxDl88NIdTN0SefUtG2q9MHRop0ZQoBMqFyh8eO7
QMsgkIFXNHqTPXH4blqJtQsVyGgpBcZu2dTUp3NaKBy/Hjy7GOLgW1rm4mPqgdrgil2tJVuvihvV
zrq+vkt7paej4qQrLpCa+e8GzMfOlYVj/ztJI/VP4JXhulL7Uw84ni7/NNpSAzLzFO9PvsmwiueX
8B1YpfSa12L83auKsTEuqNbFEbazA1hO1n0sttlCjn5uZSSyhyB64bCuG8po2QQ4Fjs1TkIIw+0g
r6j27vK8LHeKkh3dk2l6NqxZ7YIHuzrsDDoBSETeEoAgiiqj3z7zy70ZGNEw+EenhnE+Jc2gLDUf
Xp30iYRJ7NYBY3eKjgHjrkVO1HvQmzvPWzhsVx5ylAH5k0z+C1S86QTV8UQ/u9VFaCEdxB60z++t
sVZA4+0W3NaniV74rU9JFNEYoWJAbpp+bWDO9U8e0UHj9L+Y26OF01jjvmz5JdwNTv7UO9XCS+I6
KzWRORrP2R6ZqVy3Om9Gp18DJLvvVqY7bLJD8lDsaqAAtN3Slo3R6y0lJ9FtotVgDLYIFDf+8/Fr
eIh3/Sp3xOfb/mDG6D+Rqf7vWk7DWi0PA70rx6BkbawhX6vWGuq0C2HAkpSJ/UVpQG5+jK/6X4Pr
P3kHsFcEV9nd1mVhyT5D+PM98mW4mDqkRAdvA07it8ptV+HaWKgUXd8ql7Yw7c5oJLWm3IYc9Ula
t1uA11f4hXcQIhaCjtljC2zYfzZndBxnCg2ycSQ+QJAubgfP9cudJ3+9vWbXUSkBL1VDiSckXo8j
fCmDCkMrwhRMmjX5ngt3+F43a1cn/dkz1qa1ieUPQ1xnS/CFV0Hbp9TxMTmeX2s6vaMFjacrSXJ0
PKt1oH4ETntbcAlkS+d2tKzJMUI9QLxFGZJbJqUu1ZOSJqkYIT46FRRqmTKyLH3LxHdufThppZXZ
etAQC82GDgfXH+KfC6s7s4MEPUACEoIAiTFtKM2hsrDUjBArgqpzla8Bw4A50sn33nbMt240cH42
0ov/7bbcmeW9EDs+Zs8MJ4HPEgLD8bFa3Q2tIyi/6ZNIvHzh2XTdU0YwwYQBgwajcua06kzSt62p
hpEgb8tUdIIgaO8JD7qPsCEdIaoNzch6nPc/zVRtHuAUhb5PbGPSBH1c3XXAaD5DflH5dg363tcy
VOPHAtqln7klDAu3+3X+gm8ljwmQ3Qg2fFU4gcEQYB+DWFB+at4s+7hSgL53xd1wl62z1hZfq+3t
TZi51i8ETjZBgwmDAB+BcAaDB8VE+uq2gLldPtdoEt3Wqg87DMGaIymrSKSFlZJIKDqR6t6WM2fE
JIE/wYF4jkwTLULRFk0IzxQcUlQ/mhiCK3LpbbnQAjSzXjyPCZkZhqU3ejqWCcZ3EXUjFQBMbm4I
qXbZ/w8hCpO9UA+CzK0wVH55LLpAUrsRydCRT7QYr+R01TYwSdKXX0rKgqyZzSFXMnZNfWIXT/My
ragC1O/hu4PMbtMfZf+lzlZRvGTVc1HXuZjJFQFIQNFHJ2Kh08Z68RMbcuNnY5988R5Dp/5I4SgF
k3YdcdsWC671OiPGNQhuAyvJGAY45BPXqipx7cUxGkov2ot6p66EVfRTffqpPZB/hDZuByZvs6Wh
xgl3inPaRpvOX3BAMyZz8QmTIxZrViibp3GR0++6eQ8ezm3Ln7sdLwRMjhhQVPANWAjQfimQhXh2
aLe2CsC9LQar5qe+lGSdC5TO13SynUGYBG0UYKHBrrnPGJtzvcOwURt7uEtt6UnYnL41YBq/Ka/1
Qog2G+Gei54cDkFIlESVUbV8j3ZAFptu+00FAciG7PojderneP3vHeTF4o5H6OyWCugIbZNw9Cs9
9ETCyodO9vb+LdnHeHrOJESQ1dTHUacUUga9jbZZvqDD/DH/5xCMG3omociDpBhO6FCk/tpScgeC
CJ0JSGl9W5NZOSaZUCb6ALaZZjK0lgR6e0TOUXoaNErw5l+18mBFwcKKzfh6oJ3/kTMxQN2Kq5MF
ZpbjC4+n9r7qvgnNkqXNxGQXMiaWFuueXFGHOjqD/wzLvV0fVynFJ7/b1sO9XD6FKVx/f53+h+vy
QuzE3EifW3Azj85CBaC5chrwXvNsryxt1dISTo0uyBjgblDPM1+0/EtJ16wSu7fNYUnGxOwgIfSO
co2M0n8ezG0G5LS6ODc9e3pG8EbiJeqU0yRkwxynr9Lt6xSWz4q5VriFxbNMUscQv0LloYZvZfJS
eantSRnlrldhKfKYfWoxNUC/EPATYGlN/G9WFceqzTD7plgrxlN7XKeSv6bU7h0t+J86W+wPMNPe
Xtz5BAPDpUwKaSNU1WQHay3Qy9OYNoSnyPV2+U9oAMkvWCDL+180J78XnyEMXUTYH5WZvFXG+vR/
xU42NRKUiFUwee5tDN6V/dq37XLfO8178VLsl56xcx7lXNrk4Wfo8XAqJYMM5XGbqwAoOWZF3//q
9lqO33xDJ32S2yqtoxnUoxStfE9zVx3uzTa34wo/ufaO77eFzYYkZzpNgb0lOKUgyEJaZfub3vXZ
suiL8UAIBHP9hveP/O6TLwqeX5Q7aLoityudNloKGpZ0nkQl8PHl0KJhPsOXH6Ed34N87wQv1uqP
vKvWHoM2OZXD/X5pTnLOJ3BaAT+jaRoylYnVDrkUZ6ZIKJiUblmWpJEdQ3i+vcJzr6gRQ+6/QiY2
2g00fZcndKvXrattmwdyin8dDyMDRbvpINBbWsy5y+Jc4MRMmxK4nkpCoLyRkrW36V/9p+y9HxxJ
t8Hz+x+uP4sefYmYGmCYabqAcQLVKsZ4L0wJng91tO2Wnjmz2/RPtnfaApl1JRypPS4NUl2bhu0+
9u2qXdBjxnVfpD0mJtjGMTy+IWmPLOzt1HyQlqL/Ge9BVmosh8u0DkNBcRn3JEZb1Z1JAqfCCcfC
R0/ZLbgPli6AmcW6EDPRow6UGs4yxCj+wY8OLURj3oK3n12qM00mV8wgQ3jsx8ej08uD21Vwx/iv
tw/NkhLjF5zFiALkXOQjUIK6C/11H0ELvXu+MFc8dzJ1mVwh7Bygx1wVdgY6nZk4Qkrkq2AfkwsI
IEJR4Dp+IDWDvF5zR0a57GvffPWWoMDGYzjx8xfSR3s50zEWlDZiuJD4tI02lWW8iC2dVUYKN4u+
KqvEHVH0UrPa3F7a0afdEjvxeWES+fSSovSgQCJ7SLT7XvqulD+UJUz96z0kcWAAPKaCaw41wcQN
Hauu0CvRiJwwg2UjboqHoy7YiRgstPldryN9HPSEjVh8NPtdxfl1U9TpSWfGMGVuu7nP+5euAFlN
2YnQbhuPabdQfJpTbIRHp3kR3PYrUP0+P+oMgIMWl9DOLn2Ng2eh+n57kxZETFv8tEZPLS9DRK41
m1J9VxrdrZZGeGberya8SYzXMF+j0OcwfsWZBXqSVfNEYiRpkOzjh5k7xw/LzveVYtelbfwQ7vUX
cLS3t1W7dh6XQidmfxJyo+t6hBYGs5NR5XZLnnwmpkEEOKOYBE1OpMsv9Srq2g9C2GydYpW+gs3q
HNfRJt1Zh2RX0a7rpFslfTM2ufMEA+Ah2liHpfH1a19/+QUTJ3xUIWkWQ77AaO1c2MEX3Sotd9bb
7bWcEQNSzZhghPtldCaXinK8QCdoQhRsvmrWXunXhvjaLLXofWYrL10GUGlYCNjjIvOhn5X7MzsR
AessjsmRiNQ+PsdvEhT0q0hySOvY4V248dzEVsDavG9X/vr4Yi1GhzOn4UL+xJMUySBXFrUPB/zH
teQma/W79HBay3by1bz/bWz++n17WWcuhguFpyU+GqdKuFsQ6P3QJLsTnfit3Us2jMb3Tb+WPmj7
XArart0yBQ+LhjFa2qlrTwdTIxHCXo32YR5Qwkv0WDy0LzS06wc9J302bKwfkkOnieco2mJBc86K
IGA0FUr5Y6Z34gY04aRLsedjRYmX2EPhPSdi89ANQrWT4NRdOP9zip5LG7/mzJhiQ4sGQWFwMA2L
2Fbzv/o0eZX97+Ygb0/1x+2dnLEc+FaY/OCCGJHrJ5FKFOWBVxRspJX5Ti/+1Z8aW89fbguZ8Wjm
eASh9aPVCWzKS416qa8zw2qIS8duKNhZa+OJENBcsMo5MQDzcqd+9pdfbVNoHgEV73hik+gPCVjM
fx/KQ8RJ1W8ER2RUcdolEFqhcJRjGl0GgNhl443hYuDF3durNbclQITSFzrKYhTscrVUIwnzzqTQ
JphPbbVOGpd2vtsiZiICUwUCwASzcqZAewqso1S0NW0p3joe3oMSUjumfijTSmtmxyguHJeO7+eg
xMRHcuNQJWG4F62mdb0AnGUr8JkPUehOH2yos0/O0RO9x14xsHMjIJPGYuaqY5ht41pdAFmhZNK7
QupLoJGMpGvlqJ1Axj8cqm7XdYL6dvQqXiOh2ObbKFfiwW0VAirxqNfBpukSRXJbgqtDVXbNgXJj
+VBIJ7/Z58b/Ie3LmuTUlW5/EREgEKBXhhq6q2f35Beiu20zI2YQv/4uHOc7rlJxi7BPbO/XzpJI
pVKZK9eKjXtzMnHzTGLakFZE1ybJ1e9EcIxCxHaz73AQY1fTMMHpGJOhVRhsSZUaOjPM/JWrfNxM
hi0+Y0XQB95AiDxSmvS1xCD5tQHyww2FjYfSDs3rsigIpB9G1l8ZmWm+9cD5bQlkauZ5i6EVnhYq
xS2P7d6b1AxK3aJW+w/k3UAek1Dj+86Ev0HSBhRQQ1G30zWwaUNwzxRVv0tGZvfuwHTWOmMR8b1F
I/FSdnW0seKehQ50wTEEMaTmNor1KUazmpfCC6GKNjgTiZS7DOxhb2k1BQ+8bWLgxixagaZISTyr
FEN91UN1wEU5OiquizLlV/iMeujrLBU/SUV4DnGwNP8Wd6RE+Yyq6qZomvhX01YZNJOtukARyLK6
FOU2kAVBNad951MITVHQdCefWljrPobKjdEBok0/GFGDqnprQjH4ssufF1BQggZcEJXHWW1QhhLF
yFUjpeJ48+eTCylmhyjtdkrUbdyWLqZYfybKWp2BLAUkDNeABBoJPgKGFPf6vKqisEXcU55QoCoO
b9y1oFB8Y4Ds9La/jqFzSW9Tv/K6+/wz8m2kYSR01tRjF38FhtBBTguiYwzQnsYTGoSWUUB33tXT
jRnqTjeu5h8LFyQ0g/+YkK4sfQhGbrcwwYIN7RxyI9xP1JEhpn3PICL/UO3jQ+2w/RrSaG1pUnoH
LnWLtwPshjrAPxlm+Yr9ZbdZsyDVplqhdWAZmSMlzlcT347k4bKBpVQKKQXyCgCAfwPTTz9Pi/cH
L1qB3JET5bvVW9Z7EYUoIlZ2ga4Pm5pskwcMfAhGbvaT00ZBTDzArvMfNfR84L9xc13GQ782+ba0
9OPrVEoNsjAYh9DAdTp0zwpSWjNaac4vec2xgfkHHCU6dt2mnFQjegEDeUlJsa1Y40Kq/aog/2Dp
+EqVXhssLxBREsAwm/F7Sk0v6UqvLkBDr69RFa5d3tKmqbzj5aDg8m7ETquvGjy1iXvZYxbyQwxM
QCtqHpugZ2P3cS9Ij2iGbDQtNjnlm3xrPoFd3DcCbfu/mZL2beRqngoFte+gjHdDuC8ywBJbr1Vv
or+eOzKQWh2tStq4UbPCPg3QqMCIoNeasScML+Mvhlp5hWKubOHSZQAtIaj+zVrQmgykqELedw3D
Fg6lGzeQ9Ypc3dixWnfouB+SNadYcvRjc5KjN1pqiEKBOZGj2997Qv0V9E6fvVz+WgsAcQh2A8CK
/hIKL1AiPT1QPaN1NJQ9noF+51s79vQTPeQvXDk1ek2xo2/V3XDNduXbwLw1bOmS4yPJR9kWsnjn
gB6zGzuaUdiOlNYBttsGTkSbuH95iStW5HenAIWOGQvcqElUOHaEEdVHs9tctrH0tY5WIhdH8gkT
SKnASmhJze0A/jY0CLUb8KpqaCsHydP/Zk46Y7EwqqzJYE7XvzLrq0CGXEKMOkpeL9tZ6EDOcu7/
/UJy3zOpcltT5ldY/MG+qag1OtMBRTNcngfLR0MLvCu39ib+XDE7d+PkvB+cPoCB4D8KXtVTp6wR
QuqgwyxNjxs0p5h7f+zIkyZQxo29iG9asY5sWDrfM0CSzpUCTFJLwYRFWjSE82SNzovSLSf9mnfd
UzeUua/Vtz2azApbQU3Ny5CXycCrhiVCvBMQrdNlIhMedGueC1UGowMx5j1NO3C3xoW6L+3qDQoI
a730RYszth+tdAhwyiK9ZtcaTZXiquEis4AH0OJpl0JK8DtJAyVyKwOaW9scIykrXYGFvADzJ5iQ
BE0JnhUyuhefuEhNkCa4RUT3vLuxgmp72WcWTjk0vAAehswB+nTy6JwCwLVtdMAPq2ma+3RSI8+s
mxFIROvnZUtnewj2JCBoUf+YqQTw7/SrYUBOaAPrCtdoW4eMO637URsPNP4y18htz6LKbAmVVor3
LwYQ5a/VJV1rabwvoKCSuonaenq8M1ExC1YugTPXl+xIK0oa1qEiihXpVrbBs+vLxmQtiNA2acbe
aWDMEjwrrr9mcv6cR3mcVQyoWE0wiUcGCNG8KHpsRAgJe3AmfEVQ+rn8zZZ3EjhBEAFBjFU+aQKT
mxmxhgJNKXRL+ttySJw+fqDpXyda81ZSeMZc6kHLRyrETAEyLRV6SW6TvdL8Rsk2NWoLBfMrKIFe
XtPiFh6Zki6BohyZNeowJRQQNRGH5J2fZVchOIfS9ED/GsMmrUyKj3qsRyqr5y0EbV0aBdfhMOwu
r+g8GZFsSI6YxyyPjW7ePfG9MB+FBvKV0bHFVZtc1dMmHUDj5GTlDv1whQrXjJ8H9mi292hUAT3/
beXXzBt4Ep6lXyP5aEI6zlUDv6buQdF4bdDeQUXS6YETL81rFtQOUTcYi4wKv1uTuT9HfM7GUZPE
7COm3NFMPT0gilmlod2IAugt8p4ijQD94K0CIghbS7eCcfBGAhVUfy9Yhlw0yNc+xfz3zxYPQsdZ
mRQqR/J1iNeCGGJlJqfUTIydAZoMusWie1ZNdChyfacA59XnwYdh1m+GuhIdzptoWL2toWg/X1UE
o66nq+d615uZjdX3w+tQmF5AQJFp5y4Nq5eAkb3FLb8cU7jG6Ic0fRuGwg/M9lDnvFg5Zkuh4/in
SMeMBlQfsxYbAb7aMox8lf3Uoxu1Cv9lx48NSQesBe8bnuQwVFmlm6Uvur0lKjQp+TcTtU0FT92+
cZLyXo/alSWew9t+b/d8dYKvW0VJ4XS7Gahq+4phu+eaiF761Pyhqw/gik9G6qfJXSRuc+JfPl7L
+/rH5hzejm6AycDJ6irYBFXFVPkEpCeZZyb5sK2zeHzvWTk8Xra4dHFjof9Z5RnlXT/VXWYgiQTd
eefyoMLNbd0U8VPOChclXe+ytXPy89+bigFECFAg65E1pDIQrvBOVfG3oS0YTa6qPlAjc0rrm21+
JoObceHExhsP7rq/Jjo6NS1P/TajQlNbwHRbjRvQjeRd5+U6auDpWow8y9RnS4AJ2BCdRXtP7m5Y
9ahMNYGlnL9EwaYWLglvUGkGF/EVcG3W5E5rBHuLofHYpuQ51jRlhcZh00wBgbA2mWq4SnCwk41C
r81qOwW+qXix9rHyQecDKIfEY7tSxzTubaXLNNjFiIhbs33d3lITgdBth0PeATneekG2wfMEwxyB
uTYDsHhe8BYDsyCIWzHQfXpetCYRKcuNAn5TP3dDAhJrCN9EL5mydvfMf+lsnUeW5l9ydDLbsc/U
cYAlDpazMoo8vY83pfLXNNZwnTllB2HwLApyBkDT+hE8LhoWpKDEbiVJCI1JxJzCML6nWrcy0rC0
fahxQIMX9P+QwZVCnF3VuaaoSuEqpHDBBeSwFnrMSvUQGJ172VGW9u/YlOSfOrowoY72DMoaee2l
OqhWMzsxvRLitpctnb/P5z08WpXkkhaIBfo+hyloYDbkO2H3JugSq0NUfqGvpU/fVe1FC3akf+Xp
ozYCqL/yC5Zi6tEPkIsrxQg4Eqa/kCbwH3l+pdoHzUhcm9zn8Vo3f9422S2PTUk5QV8FRsPCkLvN
ZP1Ko5e0wHC/2XslmjB2GW16I1tZ3JJFbPB/r0Vpd6MpLqHYjQuDGj8S5TotHSXgTjS6unqTZGsH
fMlt/lhDPD09doFWiYSUuP+tgl/FUBgtmwAJ58/LLrNkhc3kvwaGUSGxK+2ikphK2vQBnLOge9Z0
z10ZeVUf+JfNLB63IzNS1qTbURZrBswgi7xuubGZYCIe6a7OyQpUbeErYfweU5UAL5pQW5ZXFGf/
cUGLDY2fBQbzBjWvMZJg3Setonq0HiMHQNF6JZ+YXyOSQ0K1fua4JrBvyqQyRdmZUZ5HHF2YWHnU
u9wCMardrzjh7GSyFQNFIqBXLJRPdMkJp0oPeK7jYZxXL9BMUuODmJwm+G4z4WBy2dHWgMHnLUhw
TqDODYg/eHNnkq1TR6x4D5K/SuVubJeOjiG6rOudbrJc0aEUN9AdI5MfE8NJqbLXO82xrNCnbbxt
J5Cbh8NtXACHbQ7+ZFrfVK45tp1tM5ZuEpZ6ZcHcFETal91twQcg6Q0Fv/nNBBeYP9XRlTWlqCdk
igZdHgtpcuZUtm8GftW9h3oFPYEVa0v5MrrBIOEBMQ7BDKf0TWobBQUym7NyzNV8DpjnRjvKpA/W
tNMGf+i2Cl25VBYCLeKQBRJQNPcw5yi9Dii3bSObDO6CkcGLQzT5LJ+Ht7V9qIx4ZX0LhxcOwHBN
gs1oRt+c7qYYh6waSywPXXmvDJCvJk6W/Mjbh7/+ahTD8Og6YGwbM8/zmo++mtUXENHusaax3VKC
Wl20D4dvJMULs91ZiPT/m7nZiY7Mca2eVGvewjF85ixyNHab9HdR8FwMvZP/y6MKq8NQ+tza0DWZ
riwvq3hsVJO7IJ3JbKdGKTtJNa8hL7HtNHQ/8RserLzklr6chc+GM4CjANra0yWGpKNjlA3c7Wuv
Bdlhkf0sxLdBrVe2csEbQWbwx44U3sOcQYFEQ1Ci9q4HU6vpUMVA78bNylUU0OzZcgDEPQVeLQIQ
EDpvp2sS4VjXRgxblnY/GvfK6BKUI6Dt17W9Q9nG0jxebmoAtxJ9a/c/LzvN0lmHc8I02IDxz5ac
NDetxMzF+NtJW/Urrb5bdEP6XclclQLI0m2zceVczNHqbMVHJiVHjdpgLBoTX9GEoMQ0sadcXxug
WfyARyakCBaZuhhoDxNKFR0qWm+UsNr0dXxD0+y1j8QKunvpzXa8izL2mphZU9otdtGqhh91dGdl
KnTawjtUFK8gdP2khPaGoezbGm+NvZZZLT3FT6xLx4Jx1oqSYbVRs08rv0rA+FQ+Kt2PIHyxowMv
n6ALWOvfSmPl1XGO1MBdeuQ9TDoosUJIIWxYrqvEU2r0z9roQM3krjb5c1NmGzE8Cj3aKmEPJvwn
oQMInK2E89XNl+6OVDcFH0psflr9yIKHrhq8lrl5ctdXbtbviwmv9ddmDfi4GIvmrjJCEUBUcuIi
RKiOhQGrkeYV7ZPV3AfDJilWkrCFm5+CmOb/rBhS1pwmQccVCivUQIbUIVfZTNqO0O9kRr99uxwM
FnIxlI2gnDKTuGD8Qjo1sSUKQwPjl8vsZ6VIt2b5IpjyVKvg4eTmIaFAT9M1AZIVo3IxBww2mjK0
MNpzUOI8Q6wuQckhgn6HerDC2DHX9MfmgCqFH4y4ohEKtjzwkMlPBAxZsZDUyP8w4122xCH1XgB7
d3krF7zjxIh0MGhu5kELXnd3Gu9b1HHAdAnpE2zfyk21thjJ92PF1rhVznbsT2BW0VlAh3WNt3Mh
miL9xOQKqhgYUJZdvagwiZiiVeeis2pkL4z79uRD2BTl2rWPs7hvR5mutB5GMADBVZgqg7up/1kN
T1b4RNuVN9WSz4FIBx8fEJsZwX5659pNxElgI1XieeTwdM+054i/2ePo0PZrAvoSMePv/QGpOwA9
uOIBOZSOlqjMDMotsAjEraO0AbQEwoMGtimS/TW0BqDyI1NyzQI9h5RW6WwKhPZgANop5BUcic7E
7bU+xtLXAlE6UHoAUqInKCUPDajAyjGk3BVtnf0ogpB/2qWmvA2kKZ8aiwTUFzwLQTsZZYdsmqyD
KUDJvdU0Fu0rCKrmDjEmrt0DXa11fjxFVe+pet6vZBwLURSNbKh6z6NeaDdJu1/ScWw6YXHkVBDV
IhuzuacgI8owE6rzyBnq98tfe+nAAPUAKABBloqG/al/hWZX9mUDe1FbOSkHMvh9RAJpqvd2HK1c
f4trQ9sXTXtU4s+aG4pR806f1zZVtQaC2Uj4xCpv6rDEnOVU3qYZj3dY/ArkYekZDU1KtPBmqc/z
F1uU6VWMomaJkXMzeLEhG/FohYb2NMUj0Vy9z9r3wdTTHTFy+quiHftgY9T7TQ9iQWdEz2cPEDV9
w4MlFA74Q+xHO0lpulW4MQyeWfVR5Ne9mb7SCHJruak3XqLU2q9w0lHv0LRQW03FF6r9YHjGTBv0
tqAeJQOigxI8KkMK8HPJ34lxQxhUMMyHkjwQMnrReNUYPlqSl11l4fOd2JyP2NGrzbCmujfspnSV
DE3PbPJy8THXVWmWOS3guy3a+ZctLnUfT0xKp3YUQzhaxmyy9lWwchlb8HjPPVjN2pUaSOLKPQtv
UGdqq01RPpTs5fIPWF4yyMygkoSYIacZuGzB2ZR1YFlUb0ruNe2j3aIvB45k9B7gDJetLeWoWO5/
zckJRoqRoTLQ8FUTFZhGsuPsVvT7rnIVTKfNAgCB+VKC+Q9NHvPHWK9puC29sE7sS5cNNFXBzhBi
ueG0TyAfHb+CkzpUXRE/R/pupG9lmKyseSErODEpxR9odqMpMe8wIQ9R/1OFbmH36/K2LlyhJyak
i7rs+2waVexqBJFhDnyGqm0o2qss3+WTV89f1r9scSGogv0KVCG6jcIuyBFOT4oyaGyY9AlkxuxK
2JAEtR1Wf8bB1lr9Zkum8P6HwIkBqlX0IE5NsTrHKE4IJOyofOeFRyHGY6dgssudcVqD1CzcoZj8
wWwT8iqNndU0jBZsOiDqgQ5uji5mcUBu6ifJV1/tLm/fkh9iqgRvCcS2GVksHXutV82gz7TSNToK
/HJhGV3mGJkReUPT8skRjUoiBzLrxcFU7Hbw8gTjQl4VjvkK9nzJPTWQ10KgAFKXZyOofRgFdiES
+E6FIZ8Q/K4YoA9sayU3XviK0MTQoNuAcVcNLn/6FVVDtVttSks0Up0MjMoqeULjlKWf+hqD6NJh
AEGGrmJyDCV6GUfaF5gyMkB96NpgvixeSpE4anMFYr1cGbc5j/a4+Fa+5uzt0itmprwDqyeDcCNK
N6eLs5W6LiuN4/pVf6npFimto3Wxgxn9fkw3KXvn/CXUX5JijZZ1cVf/GLakF+lYdqna6jBsKL1b
dSA7ULyE3dPgg2S9Uw2bOLhi1ZZOu5i5jXFfW29x+D7x22aVyWehkHS8B3JEGFuR952Jn6IotUvh
vIMGIBFUaNWPxGpcvd6R/BBOXiGcUAF22Q2K8R8iLV7KBsZVcJmdTR5YeqCHhl7hT9vMT+hdFIEv
hb+vfOylxAS4vpnG1UIOIosEEasleWDCSo9uxLDJyEeQb+3ZketNIq7qpHdNq/vrpRkguJnVBWc1
N6hlnXoYB4l2H+lRA4VTUE+ZlUv11zZde/CdJwOnVqT8J6sL6NWPsKImX43mN51XRV809QWYoJJk
JVdeKBWdWpNiIFXGOrfSuHEhwgdtDZe296rlxQAgdQ2Q115Hy43VvsThmv7Secg7NTxvw1GaR8CC
ptAcy2y7LUmux+znGK1Nta1tpRQSWl1wLa9ggxFnmN6GfI+8zg4Kv7bIZjJXAsF5zDtZkfzMpKKO
u37+cLntK3i7oXdX/FCCZD+R3hXselS2l0/B707nacg7tSglAKVdKnFc4+Nle0wDkCuI/pWH9pr5
mRPfNGDfbHT3UWyes21/NTjUsVa85zzcnNqXsioKDbKoTLFiJW390LLctthcXuJ5bJ0tgLAWCFtw
/siI6L5ToGxMkgaqAS9dtLfYdVu9RJlvrU07rxmal3rkjnTE3CfmNhq3FJsq+jGpUBOAeIjXmWtR
5Dy9OV2SFEXMfsij0YAllX/xwTEtN6ssh/OVCvzytwGYEigt5BVyciMScFJnJgjPkga8JGAKsY39
5W+zfLr+WJBOsFAjMtkmvG/SEkfEaInGHIPBxqHnwFyH1GuGtTf2767nucf/sSmdaJtGEatU2IyL
6jUlkCXNs6LyY9uIAAsbQZTKwpxQJ05S8R53Ru6mTV5dmxlm/p0iVvRP0k3NVzdy5VAb9nhQh7H8
brRR9ohhZuMmjiEm6EA2OUbS3rReUpq1V3Wt/Ssb1OClE6r4RJclcstqNDwBQRbIZ7SK7qRmGO7C
FrPyeTtn/XbJ0hurD/sbC4Xxfaya40vStjdNG6NoDLqv0auYHn/1tij3dsrobrIaSFSoVeISzEpj
klyhfqKPT2pp5du0ok/6qLCdwQn1ITd4z8EzsPJBF8+AjuwJj1Ag2al08ygFseqOYJA71N6NyoEa
hWPpjpEeRmstWTu/v3EIjkzNP+XouJn1wGxFyRGZE7I3FRCS2WiwvSvAEmnWdRqVmP33s7WRvqUI
jecSivmYtgYzu+SxFVB0SmHgTAg8ckEOBb291B14t69psY3CBKTBDV7f6uvlg7K0rzaIZYCWBMAZ
fc3TxRZ9b3XCziAw2OCwWw89TYBkLpvPJGA3qvbXU3YwcWxOCmVBZFFFHWEuVR+GrPEb+zlBffXy
mpYO/7ERKYpZtc0m3sNIyH8WEAdOvT57QL3Nyfg1CUzvsrWFhh7WNI9+4jWBorE8JR9nE/pZDBqN
MwQ0Cz4G2ylr5umBkw7fOpy/BgAJZLVMtCAF/bxsfSlV+T0VN9Nqz8/t0++XKQYki8B74FrkB5JR
N55e2+qvq15Y4Dx59x8b0kercqrX6Vjjo0UE1BWgrCaelSCDeCfdD2NNVmR5RcD6AFcCIJMMxbT1
lId0wEkvdBDjR5ZvfI6Ur+RDSzeQbf/XiCwvkw6Qy1bAsu9WvHkB+mxT1GwljqysQ4Y/mOUEUR4F
62jK2I9sxalE65r9j8vf//+TJP/31pFXIoLJqs0Gt04R+kq5haKag1IA0v+3ahadP0z82RI+69cO
2dLy5gv8P3e4vLwC7B+YSUGqUARo2YL6NUBITK1/etb8sSJlcRjdLiaeIipWwqe0A9HFJgp+/ssW
QndDxWjb/GCbl3oU8MOKGWkhYKRLnsJpqw7PE92mWuQE4TaPN0rzWUfP/wAhna+ZP1alG81QCG9q
SD4g8n7E1UusJZ7RXyv9Xk+fUoA5Li9y8XMdWZMutcyKZ/IkWFOU91j/MlLmTKs353mZ43RJ0h0G
YEoSBmDLdpPyIejuCLsdVZAg8ysReQ1gYgV3h9BLS2Ul4C9dYsc3tvQBS/DKZlOLG9uqg+00opIT
R7fdAESaJT6sJv+HxB8dh7lDhZCrywGf6S2L4wTxsNdeIABGTDAgTolnl3jFrAImFi+zI2OSm+it
PhGewhjrnwLzXrNLb6CfdsY9au2j9q+LfegNqoDboUKiI+ZLr7agK0pIwHQox5ByG1q1Mw/dFOnK
pTX/ZjlTPrYinWpQ0EMIpMGlhep+kLZ4Z0BT5z7JVswspVTHZqS7sRvGSRgTzIRTsctaY4t2llPr
9qZEBbwDD2cx3qlau5IPLJ20Y6vSbQll0JAN3WyVvLPuF2mvCPt2+TCv7Z/k7zEmMhqiwUTXjpkj
mIjAFUbegXC5brTHy7YWlzNzbKECPAsWSoGjAJFo2xt94w7wBFWzrwaDvtfx2gDp4pIwff77ykeH
UjJTtjwBVQ3MUDzd3NFm911p/NJDjgnwcXt5SQvhYh71mH0cMe9seqVOYqMq0hpVSHt3R+rSHfpb
Pc6cy1bm7yw5+YkV6eAWwuCRRgGay+pdObVOvZaWLbg3DGBSf2aFQjlbcm9hilikAQzQtEH533Im
zdjw7ttUUwesfl9RkzuNHaygMRbikQYYKTM06Jdijl76UCwAXC+sW9D7AHpYqAG6w8aDVUYOitft
oaTJw+VtXHCME3vynRKiyxQosKf0G0jsJA3fZfl+atKVdS00WgGXOlrYvN1HWUARmcAFRjCkVfvS
AKOn25rbtPFT9oIqLqkKIBB2Y4Jaeee0nY1H4BrsZOGoHf8CuViPhxEdIClZu0LcZMAfEXuXrk3j
LTSWTpYpl+HzsMPraP5+qSL8YATldsIcgIMPDUNBwkr8DtEk0oYnjifPypH4/xiHjiS6ZxDsUKUz
kU7WBO3xrnZ1JI2Up45ib7L4tTCeGoU7gbUHyZSTKCtmFw8K0LL/Z1VyWSBXyABVrhqKpxst9Ari
4nG4UattyJ0yR/8lWclHlj/kH4OSzw6BXuTKhGXWzU1l37HRrcaVB8ziVmqg3bIAWQfYy5AWJQwr
KMMSNFuaGre3I4tGT61E4ENiPPdGVmBawiSdwyLQ/FNjMh1g29f0nJbWqcGdZu0/0BDJQycgKRRK
Oky1G+J5G4TEJdNtxD8uB4ClaH1sRPIZJYPs+tSL2i0qMHymbxnZqoHHLHeot5ct/Z67k0P2sSlp
T1twCtRBhvWYmOQ2oR7+ENPXqHzCSADDgPdQ+ll6E2Wfurqduh2YxSbdiWMQab5f/iFLMe/4d0j+
08aYRM9q/A4lD91SfwFcx0Nu7STs7ztihqZBAw5ZLPq7Z0QzKdpGNKoIVgzaWcE3gijA02wuL0db
XM+RFSklihgUgYwMVhKae1rjjeLTVq969Ro8kgG97q18E5BDnN5oFiSI32n6K5g+m7VR0qWb63it
szcfBXhRqurQdhqCT+xbAp8TCLOKgo/Ocswadcv2H6IAuBIwBmYY8zyYdKGAMSfIFAv2gJovvayh
6O9Y5IO2dO2VrC/lGvOIFAZywY6A73i6tCyporSMsMHUmbzKHz3qoGPmpk56mzpo8jiVP/jxFbRM
s1/1TmziQ/L6s/TzO3Ibe9oWl9kriK8O6m6t67sYIf78MF3qP6OWWnXjgB9W2U8pZCX1aZ/qK2+W
pQBBZs4iqlrza0z6rpM+iAyYhNrN65dKRYxIdq24opOvkWrlJlna52NTUiyKBdPGScdy2sZX0bdI
yVpbcM2CFILyCmqt6QQLPBdOowGQuNZNWrw5jhchRZdkHEFs0sNEnOxpfR0Z/pB/RCqErf0OYqfN
QRtX+j1LXkAAeIQCCzPtM7Xzri5ykWizFxgb1far+MDWTPzuYMqxG1gOvMghUWKBK+T0CARGhJdD
Ai/gTnXVbJotY17zFW9fhddtSif3QAzroBOZW06z476ych8vhbhj85JnKDynmZiXGJe1qyJOIzO2
jKt4+hc7yPVtYOQgWC6P3tnmoCZNjGWK8S42PSP5NPkdJU+XI/biBzuyIgVslSgDqOJhJYGGpqns
TCBHmzWeugWsH0BbQPmqYCgCuF+G/IBsrLN6jjo9s/NbRd3WgHTbLxiD6SZHp/w6Zfc57BuYxsl8
tnbSlsxjVhZ1ZkwyouEi1zoyYYaRxkXjkvGuMQZvtB6s6JWOX6T4Br7maPIa88rGodDvIM18eYMX
jvlcPgKTFsZaMbwpHfPGwvtTY0bj1qrywy4rL2zA6PP3NsA2D8Y6kOboeLCdnoguhRyNYCZqp8A3
O5qgG2qlK6+zhTuVADWN7GEG+oFj6tSGOmhmWvdR+5tXZIr9aTKc2v7VxX4z1k5sby4vaeGUnZiT
QpcZiVwF7rwFSV2yCRT7RldGp+6R09Nxd9nU76tJCigzQwOAPDP0FaWP06VFttHXActad7jCnP1m
cAOPOxQkH153xbd94k4O9z9tr3LoY+9iqNuFXJ/3lXvpQXdVx3qvVxa/tNdHP0i+S8G/aQyTgR80
dZCH/imsyEPIjurM6cObshb/8CDGBhhAOPwevpBbSz1GBQyrgD3gtJijuLnhYdVfzVu0Y6nzPuQO
t5xUrGRNvxn7z/f9j1kp9pC6R3mygdmX3B9VJ4Qu2BZDTk6wN+7jw7Rjm/46c0ZoNbDvKNHnzgfb
fzS7YCaeDjfN5y2fvHYj3DUWgaUsFvthgf5u1pqkcscjbGMVvUr8sOBZ2ZSH0Gu/usqxoUYa+lrt
lA50AN18vwYPXgoVx2bJqR9CtkHRJh1mw0bHbBxYLl8ve/pvwOP5jv9ZmH5qQVcxfVlZsDB+9Z6+
M/z4lt8mb81z7AZPFDVgJ3wy3kqkk4AjeFeRnzq//sefIH30vExpmIV56wq3cTq//dQOhsef7/Ob
r/fyhm6H18DFl1Y826GeuLZXnG4JrXTybaXsgZEwRG8VW6DsbsY7SOW4fAc+HXv/9ca3agKcqKN8
N57sJ7a1HoTz4/Lylx6eJ+bnuHf0NAGOnSSApCKM3t3ZkDrsPzUPhPJO+PCluQAb+7pbj86KWPFv
TODZdweamcyzt0DEShGOpVDEyqe0dbvAb8oNJTGq47PIhYfGqNreKOEVWocqKFRaV/0eR/641ghY
vIMxkYIuGFHxv1xBEKVVmtaAfZ9aPK711knVefLGdo1qq+t7zu4wHxeC1iEvbif7tlx7/y5dKJA9
B1QTJMoziPx04xXom3EgqxHk6bWdeCFUfqHrOfy1jA8IOo/NSGcYozUqgZQPQoeCEFbxA/i4vpQ6
etTaYCXXJvOVe/ZVwWGE0UjgT6E2c7qkqIC2JJ19id0FbutF2+DB9rP9+M3+pm31XX8NVbqb4tcT
/YGsY4OrZNN4whnd5nXtVC1HzKOfIi27ThprCBXsbipwbHu8gfE0TTYgdcZQkTvWLpQ6tupmurL2
KwdqAcMz5zzQmtcgEnWmeANWVDUC+Q82oRXuZI1bhTC3rfFpx3xyoljcocD60ba6T5phJZgsBWyU
xkEAgqMFegwpJ8qUWq8qgWMF9rFA/dkHj5cXt5CcgyN7zkpwZPCYkv6+KigbwvmCxPSYgOpxyS3I
v2phlrhNHlb+ZWsL7jQTEWMQAS8OlHylyAjmhaiwVPR08wYzTgp7qmrbjWkGauDvfblWhZ9DjuS8
J9akQFgHWm2G8Yy9KkIQRtyAOicILI+bj+nQQCL1xtBXXGXZIgovYCGem/HS+oDZMYq0QcCz4sxv
arwTjdckz50u15+G7lcWgAg2XWuqLTUbMD2CU45HFoq3cu8mMZK+NSnAIVrrNvSWgMYTw/mOgRmv
YU8yX5kwvKugaf5BO+7U6b7SV/Lbhe964kVSKp2EVSOgXdC6Wdvui9rctI3uC0ixpLHhiOj9shct
ngm4LNCeGJ0B5PM0KDWWFg7dwFtcJWDGT5vDqGYrL+OlPQU5KMYrgOD4XRk/tREmXGDmsmxdPpMZ
gr9hmpnVattPA36NqY+rAMo7ihHv5hGkqQHtIki9h1p3ISy1FoSX7pV51hb9TEwBnPXmCGTJ9b6r
W7dQbL8cW9dgwXUusu0YgKQZwjKgSd9Yw5PGTTdX9W3WiX1BNHAFlU5NkwNGY8HYBuWcDirWwfek
+Ej/H2fftSO3znT7RAQkkUq3Cp0m5xnfCPaMTVE5p6f/l/wdbHezdVqwseENGANPiWSRLFatWgvF
Sh1NYlmc3IzC6tGXnKBwvtaGs5QdAmO1jXcPRbcPwvDTWYwZJHW4gi9Xy3ezv1ZtR2s+Cmvbhvd6
AYWeK0NZZaeZ7wFp15/YlHa9EeiVotSwyevYEUAdZJSAqcYH1chGye8G+0ZFg6XdAp24WWW3XXpW
HQ9Ycs0wCbQhGmG87clLU0cHw3qu1caP0O88BKXDxh+X98JitHdsUd56maXXQzMPtwDWEjm+MPuI
kZA2mGdww+lLD80wCvoMKUPapYGi5laQmT6nH69WOdgWQ7Djr5kPyKPYE3WxhCsDvsaEVKM9XP9G
DOueNvhTEPtmcF9m7wqBUGn8ViY/ifW0MhtLVzU63XRIp0FmCJWIU/t6rFZlqLWYf+25QpTLwldk
XzRtrxtOZW5A02VGa7X5xTU/sik9N5hQ1WJgHc7e5CnsNpY4jMRwbLrphsLJ+crJtHD4nRz2krVw
7CnhkFoDpXn+ntUFOnYbrVo5chbO8xMj0r5loic8n2GTouN7zqHNpD9UhnBRSdo07O/5D8HYD6gr
+tnQnAr3OV00M2rMdJhwa9pC8U1tci3xpgrx3OTWZowQIKjF/rKfzN8vnRHHFuXGYIRtatS1M2IT
eF6wWu4CCI3FyT9k+GEG+B2MD0+j33v3aDcQNEL2eQQwL8GTDMqeYK1Uvl8eyYLznZiQtn+g0aLX
ZuypEmU7JEYdY9jMsIOMe0MoXI28X7a36BnQnQT7FwhHscVO14oOAgCyvMSQMqcjdFMHd5XYQqmG
Zqs8w4uufmRLcvUus8eq7mHLnHLlfmyKG1sYD+1kb4sO6GiqkSeNidpRkVF2hjoZ7wPke/xSDw9t
AhIgEE+nL5eHv3TA2VCH/G/80s6wu6LvbIFvCtLoleb1N3Bb3yZJ/Bn0rykKgHEQeD0JtnocORPL
8Njnn5rB186chZDABvMG4P0g4AD1v1QKKzgFTLwEtC5Xt335vW3Q3PqWKmsI+9/0GPJGObYjvf+Q
xygDpe7RvOZBs537YhegU8jFwero2+/kZvTqu8lPPf5Erg3/8lwvbdJj29KDr7O7COQWs20t3upJ
tEFFaJ/Sf5nK4xWV4oU819vImhH3dXYL0aCDWjOUdl7Ndnd5OEtLhgw9UE42igSW3OE11VmOkh/s
CO5aytbk8T5HC9sqoHQpIoCL/jEkbRuw+Q+CtnDRzvpUwnZrjA2yy4H5wkNIGScf0BrdqRY0UsbG
S+u3WuvuW91+K+CsahbfRqPiQa5g5cRdPKeOPkraNzmwEIMS4qMU0DuZ1wyhWW1tUxNQZTT9DGvU
D0u+czwH0qISQlpSaZjsdkQZofGGzssBTfqXFcVqAsmIFhEZNdODBawaIiAn0Z4bmsUmAEW/Dhxb
rK5cx8uT98fQ/POjeySP0L4/RjV6JrIvpk/30NJsrY2eee34SYN+ZamWHfWPNek6rvqwFkDtYkNQ
iiSAo9j1lkApyFa8y/M3/yL5cLFA2fv/5k++hfPURL0pBRo5FB81ChCJ4qVN6jb6Wxl6phVfDf32
ssWlLCWiDPAOzNpg4GOS4vMYPdv57z6KKR12Qzk4KpAhmSichOW3MR1cYhQbS/9q21969lNDJzIe
X46S2Z7Rpisfs+Sjx98ireqka2Wcpbi66z7KwKIJeda+pKHHRBjvLo97aUmPTUlLWug5eLoZTMXQ
rUvQSs5Fu4+mFBxla6QWK6OSm4PHthi0Ad0Irq6Sm7xE8QTEK4b5cHlAS+/z44WUuZHhNUluBjAT
kGTbCvZGcoDn9cYnEPVMGs2NVYACe2M7mChvd5FvCpRgGSTIe8u//C1LuxOn+qwVAO68MyIAS+lb
AqJJrCOftQ8qUBqZbm3r133zQ6jQPMymtTtrKQoDWy5AKhAtngXdTw+EHgFfFVo4TelIX+wK7A91
HkFm0c5Kr6QaFG25urJZ5VFCFgo6z6hc4lWlMgg3nZrUi2QE7VNpOWn5Q9iRG1lf5dwSW95G0d5c
o76WB/jb2qy9gFQaKKJ/JxaOTjxsX5oprLGA6Zx2lEKNF7cyIN03DNk0Oq31H8n7YzYHmAfYoUEB
CPVR6cpEMq9q1NqGmgV6iMPW12m/gcKDCprvy74i7w4ov4FlcdbeRUYXHCjS+dNlTZDzziYO676L
XHmIQ3NDaP582cr57MEKWltxxqGjChQop2sVFxkVgwgB96vVz6bItkExPg/EtJ1u1jlScfNeNrg0
LDr3fGJPArYva/pA7mrsiBpz18yfs6K5DYXpqsba5J2VAEBfo5oMMuCapQDWLxMPJxo4HHKShO7V
OzQcHe48OtvPN9d3H9aqWfOCH19NsKSBN85CNz5cDbZOZzAED3GgZ3boatvKu9lsttvr2ksc11vx
h98zc8mQ5Hk91YZ4FEGIemjqoBvHrfAncg2f4m/otkYdev5J6ly9v3s3tn9zt3H2wzzw7f0nc66Z
U3q6D2Eb/9O5Z06DwDxx3rb+k7t7+Pq6WnsQnG+U03mZHeFoX2pWGPOKY16IifK9aDOxzVTwPWk8
fjT1Xl1Jdpw78mxu7q4AqAcQJemKHFRdU3sVsxO1w8GqMuCszYPVlzfD0Gz6tF9Z9nM3RoSK6h1F
hypqInLbdIGe8Ey0eDY3Q3uoS5CfxmN/VWjk/vJ2kQOf/3nXn2FJp0ASELOxSgwrtAKHBu8t9Grj
ut9N7bCjaKYzdFBDGqHuXTZ7NjyQuVhotIAoI45yCKydLt7EWU2toYzRyjy5Bqjv9dhwrDUE5ZIV
cIViwbQ5ey5ThmpBCOrjZkC/eX2tV5AWn2KXiJV9c7Y/ceGCNB7MOCqOA9TmTodSxmWh0KyPgcJv
dzohYOLXVmKmhXFgCKipzKc1gIbSEdBOvKUJeipdSN+9hqGyqQ31VknMv/c5XG+gi0Sv/symKI2E
BXpdqhWDi1uxg95or1Wu4+T98sqfX97zHfrHiPSUTgHoGZPSCN1BYM5UXuxbSJ0yvK0nSrZJ8Csc
qqfLJs96ieHkoDxF1RjHKOB4ciq2E0Ufj+0gXEABHkJQbzLoBQ6V8gkCx4ch7sB4prypKhCWvPQE
i1c85OzoQDJRAwgAXjLz/cpu2LZo4+xCJtxe6Uqn6c1POzP17yVkHVyV4O2UlNn4cnnMCy6DjQV2
sRmAOPv+qVdCWqhtIiMXbhVppW+gJ2Wn5LXweY9NfdnUGUQVaglzGAZr6DwHVnv+lqOTOIxQt+pq
VbgjBy80R9pf8bPpNUi6XR2/tglq4/y6M8lVmMxT7abJ8zhsjTRCw6KyJ+1tFfw0zb2+9no8Ywf9
/WEWklKQk0YSQg4+pmrs45IhWTxlqOAB5RUhirKzGlwhXDXSm3jMheEaRhUD30og3LrLQfVxHyYa
8RVRtcEuFRYPDxVuhtFB7Ec9PS61B1BX4hVfdYDeb1QykCtLERlz1ThpiJv3/cCdMi3pe2sKm28i
Vkbtyvl57tIzGxZq1yiWA3uMDXU655UeKDGYNCBZWu0iPNfU0J2MPXSzugnJqQz8KQVqhH64xpS1
4FewC0JCxMMU3TnSGTGVYRag8QgHN7YQjXVAaojHTdVf8an595wEIxgf7gZUVhELQ2xE8imjHmy8
x0EV0oGRlKMNj4gHEIKjkBxPfqXHTiP8MjhQvu3yV+QDBwsM4W7YfS+KKwZqaJCktndDujLtC2c9
4nIk0edNBfCaNOsGFPx00RcAyOdbaOA4Ko6tywM/q1PCZ09MzJ9wtJnaoUSLWQ0TxWfEXAiEidzp
DuN7/2P4SFagkAsH0wwNgP9o0LfCvXRqy57KoUxy2LLa1Bnb676+azQQaYKQZQ0AseQ3aOEAbGV+
c6iyODEHVJoLGxf+xCEtGkwej/W9lSsr03cWFOLXI2aCXhfcE3eyFFeg5gnBM6WKoC2d0uuytCav
6AOQvE6dslMFN1Zu5kV7YBHBhTYDx+XLP66mTq0N8AfZYXJAQZkLbcMRG7KVlVqYPjCAQgsZOXZc
JHK8JJK407ioMa6xvMWN9dlA3JkT6/my9y0NZ6b4w+sJBMRQizl1CJyDU4jQOXKT6Juqf3XdxqBf
RbgSAixbAec9FBvRPyRDb4RQ1LAV2sw/u2+mrwnOx4d7sUYhsjRnOKpQHqJ4455h8KKkQXAb2MKN
EElvidDTQwodH+HYIspX6IzPgJazX4PACdkAOPf5HRiNepmbAh2XWtgrr0Nq2p2ThZH6MEAiMgev
U5mBnZZoyo86681N1oztSyL4dJ32kWLeVwNEXXB246W8BQG+UjqmUgdfdVANz1PIk0/TrPWdaWUo
Do6dZX6wKF/TXlyaL2DLgFhEyxz0HqRCTtningLhFjRf2OgFIXeYne/swF45Q5dW/9iMdINkWhBD
qQhmEqg4jgMIvBR0esfetKa4vWgIUA/QFwEveFbytFkJpTeGeB+iYUoIUgTG3lQrLh+RtKGfkxEi
MLi8fRZmEPSbyKXg/LEgJiZtn0JJ1dEqBIQWjXhP7MFjE+D8EO26bOYshMaLA5Wb+eTG8OB4p7uU
VloAWfQwcQNWgYWptRHXaofRbm1Hb2yvKBsPSeN/sWmCp8wGuOuM97gJKnARm7Bpi9EXHdx2X6gP
FcSVaHofKysh5cLFBMTT/EyYKyeoFZ+OELypupHTGKVcy7hSECSmnYm09y/RIAtudpvLY1taNmRW
EJ1bMy+TfIiXgdWDvw483HyyDooeOCDDAn5y5YhYcEdjfn2g4IbMERhyTsfU6n1MbJIl4CA0tnMS
IUoLB7yEtZP1K7fFwvTB3/HsVaCeNhf9T03VNvrFhmSAJvoUd36mdOQGh8gPCB7N8lhK5ve8L1fy
IwvDA2RTQ1oMVK1gbJW2NQksUmrMity0p9dR2QP+RRzISe+CPl3JWayZksIWa6IRUgdI/Mb5a2GF
To1EopG/h2zlpFrwi5MhSdMoFAW0ghns5DrS2HXtmw1EDCb296cGnqX4DwltDe9DKWZRhFKxSg3m
mbM89PHeBiATzsRam80cOEoRNbPxVjB0cNXhWpTM0K7Ko6itYzeP3nqjwgP/6a+3ETr2QTSFjQu4
okw3VQSgJYUac+waYY+dmm5yaCxEwV/n4+eXD84+pEHQFWnKu1XRayskBke+JcmvJwHeyVo5tNmX
PmPsxFrbzoIPnOza2RePwnHBSIT4GbuWVvZzUhWo+RezjnVljGsiDAsLBFM4HgD1xMNHRuwC2QlK
TRWm9JLsrdG8G9W13sA1E9JoRj3seBHARAVmv8eJVxHSipw/XnaEhf15MhDJ08IREP7JhhWrJ86E
s4ehgvFIydpbaeGYgx2gjeceaaDhpeu2r0xlysYicUXJnkD46HR2sJu00AdKHR106GO+PK6le/fI
nsxjMlo0THgAHWVAJwYHZS9I93TcdLhWfgSBteGCb8M83vyDVZBQzIlnPGzkN2cPVteaixKkDHly
QF2oSH5q6uAU7D6lqovi+2VzSw9QBC9/7M0+dOTxWp+ZNSlhj3eaO1ajQ2rdgXKgy8enXr9LkSfW
QbwX+St251NbOp9O7Er3I1MLrgCWkaDUNW1puGHlw0ife7ZtMNox3+Y1Oh5EtmnrvbGWblj0pKMx
S/vCCEja8hS2UVWC5xggGhrI/ZjwG1XvnUn/W+0BvBZOxirtEDbYuPjzeaza9SwhU6L0b/RrHXaL
+/BoVLM/H63kVES8rWbPGW3bH/TmW1+3DjwW+D9UoFeWb9EYMqzgKkD+Anx5p8aSJuFdzZDKbXRS
oHCJxsHS/MzmXJ8InqNd3gJxfJ1VwqHKXtG3YfQ9MAy34+9dvnL+nDGXQsECr2VUGJBsBSxNTjYo
Vt5GSdDr0FSy6WM2qcpcPdGvBh3cI4UNkdA2RyNCHGi4RbI09Ns2AAVTG/V+TYW1wuOweIVA7WKu
VUPSR74XOzCamW3RIEcl6p8pMLm4haH3a/GVqG9xBY7sSE5MrRIVCBsrQDTANyARQoA9yKZv4p9K
HtgJSEYgxwK9Tikw4iUivWJosV3IaEO8yi6d1M5XTtulaZuzOWikZ3hLyUl7ZHmGVAlBRtOChNPi
xbWeBNdtY71edtylWcOTZlbJQrXdklUzzKIjIar58IbIyJ4NZUz2VcDb6xCd4a96Gr9dNreUuIUW
yNxDhaoEtop0aYUdFDoqMSZuQsDf2+yRBsm7DwOPufHQEqgqmzegQK+DzWW786+VT1fkQeZXFdYM
7Vun2xMIaqNruYK7Ep16VlMwUICNiqOAr/Deag5h8jq0wIuYayxHZxBA7EX0XCBJrSGlgBedZLi0
p7EBBlB3eG0jJT015jUJh3dSU82PkWl30tZ6I1EHft++GL0mGplbx+KRU/qtV/krtar4lhgjxKE6
NKxyjjrC5ak5D4rwfZgZhvoaQ7pZ+sKEKDW66BSUr+lzU7z12Uq66zxsOP390jGcpXXIUnTtOQDI
xuTV1J6H5CFJt7rlFbz9611zakxyLxZlbAIhEHCjiadw8DZTvmGGtoICXDphZ34lNJfaoEdgMnhE
q5sOBS/kijXgmJj5qsffKIVc5+CU+nWsvZT9Vd1tlOBGi1ehFwvrNed4Z3Q+8shI7J26cjZza5S0
AXhT/VBjLwmwaTrfZL9M3QVgBjhtV9d73+5fgrjegO57ta78uw3gdDfN+wgwE1TnUVyTXYYYuWEN
HZzaHAtfLbwY/TSlODSgLYBmckHu2jB2ugjbGADlUnWzfDNo/tSi/83r2b2G9pdwVyICh1BmrPVu
E2078zkDQKvyKATCFBK7wI5veou5YxA4efTEwG+UCWew0EVUf2cA1cfkpim+pexnXT3Z1h2zt8DL
bjmQL0gwJulTax6ybO2RtxAeng5d8maQ9QdTlmDoJY+90ABjAZ5g0EsL2d3QerQtvDF61Ns1WNTC
JjqZcWnRQe5DSNLDbDdu0Ds2AJuCtnVjdjZ+jRSbc/lMOD8uT0Ypc1JMfR9bNYe5fMycBpyFSnKI
QePSdK4GAmVj/FJAWHvZ5vmFd2pTyqCIoukMknW6ow8GWqgmR0N3kpj4ytC080B7tmPiwYQntAEo
y+n+CcYxMOIWdsYJchs2WPmDJzRhzXjz9sE0iRPb3oRelPGtr2LPUDca/ULawunRuKSlaNBD4aug
N/2wrYHyJ2RNpeaMt+F3+Hb0gfMBcBS3Bilneq5i8nWOybcO0QSfZynMzYBtQFN+gpLIqRLNN/n9
JL7lxRXQq06jZF42QBtCZAAKP7S0dpTyzuo42q3QiWp8v7xcZwBeOcqU7g3kIZVxrDGPfNI8Yrp2
/CIgKAqgFvBIkc09Zj5aKMEik26Xb6jHtsMXy9cgn4tecxTrSvtRK4PBjAN8hdKYDgu+SsAGszZd
uVbO8W5zSG1AEhX99wC8yQDzTrGnIlMH3UnKh1TbhNWesgQN56lj2l5rv5v5h4IJx8sYf75DK9pX
7I++An7k+fK0/z5bz87eoy+RBpwjMUxpjS+pu8mJyl0LOGYWl1eWdrADBL2Vp4LsgWh3Sv2oKBs+
3Q7jCyMBSBB2LQqQUQQG0vZQoX5dW36qN24kqDOwBrIm76Yh8NYstpe/eSHom2cP/fqIZCHl9/s6
PfJoEie9afejDlDne6BtTfOD0NCparYFtzHI3ye3AZ7AdFp1rQd10T2wZOgCR2HvDGjFrc7IOzHp
Tpv0oCxv6txLSffFGtTMLw/yPJCex/jHkrQu3AoCRitYQsUPD4PUJeGm0Ye90RorJ9iaJeku0FIs
WhDDEqeKF+CqnDKUIZJ7tsbk9Rtld+5r/41JvgZYVlrmGOLYEWXgWeiunmVukkPRQiEVjQ8k8jWc
TVx1J3KrKluNHri4YjbCkNfEfqfFq2lN+Mu3frxB2t2p2rsMbLRR6efaK0LN0X64vAbLZ9KcQbSA
0gBD4zx1R45m0CRApRAfbJDgdggbz6zMB65CabEZ6CbW2GZQJmRyTC+17W9x8FlVBNjcQGwnG30p
zV8rBP4+JI8+SDokp5CVAyC0upMZ0yYfC1dVGie0r+tQc20CGU1xVSv3fWM4pvj7+xQQEqYDPInL
BBp9p3ORainpRYqDImtC5KvIDYQn/SYpVgofS5sbdqB+CNlMAHJklBGpY0M3TZzAg04il/Cwd6Ix
LKCh2wAzG9Rkg38bbINgrjBVuNLSeERxuLOSfxkwiupIvqCSBSqn0wEHJQXqHpVoRzTRPgG5s5gy
P2/WQDBnDQ9YUx3JjP/sSAFEQoMxClPYgVbA94FTL7fVV9oY6K0GoVWuPwW830MA/NpWOrBrhQ9G
r94JxjZ6F68U1ZYn/+hbpFihje1EV3QscjsnO/RtV+0V4yafTIhS3VFgmJX0YOrXbbqy0+bfK50M
uq7Ns4AjD1ggya8TlDpUMduN0VivcvCxfFvZynO4d8mCdJ6qHRuFkmGWU/uWm28D3dfpLu7f6PCQ
5geg15h23ecrLrQU3p+MS9o0qM3zEBpdiL3MF3V6C9A/migHkt1X4lfSAEUBbMvfl83hTyDPAFUS
OPdQgj31W73Bq9UYMVJmYF8EbJeSxskze+XROk/Y2YQemZEmtFKqcIQwGPYpT92i34axD1lCOjzm
1AD6aSWr8HvbXzInzSSibK0hBW6pOL9X0w2JbgAaF/xnEtrINPhphpvRzbMvECY76Vp32cK1fzSl
oIE8ndIkShO1SXDs0jr0e1u562h+0yXWyi5YMzP78NF1MyUxclwJxljoj3VzFxnv0xor0OJG+2/V
0BlzaiIXSqi0A1Ytnoij9KXbkcfLO21tENJxFueNogPdgCMkDLd0wONy4Ac7r/3LZmYvlv0BqDRg
7RTAMZApPx0ILweSWuDpQeGI+gJMUYF1o5YNgI1XxFjDwS1FyYgBZqQBkiTolZoHfbQynEG1pY6w
MqV66MZfeqjtsmZX5oNrRFB+s+8UsC2WA2ISM3GIuVXMemsNT3a7a/Uvm90q9Cs3vwj1mHZvN5lX
57nH+itifrcMcOw32kpMt3SQn3ywFLnkESqfxexKUazVd1o0IgOSN5/ULloHP4gBzk7FK+dRdhWO
kwBTpnJnhRCPvrxKS9sWZxDihvl1PJOMnk6c2eYqOHdV8GcPRQp9K7v0QBirXKtBHjqdzm0nyfoe
vDfRU5ikqWv0EzpmBAQGaQAgm2qubYClIxmwMvTYAV0NcMrvmTtaSohkDpXZUFBgJx92ojh69s7j
xDHLF8PalwM4Ccwnwsjfu+vJekjzgBQb3rc51iMskQLRjEbBY6vt9nGKojEgJYXDGxCrXJ79+UyU
9siJUemIhoykJRoCo+nkZ0ih9eDfr0TmAx8GESvmKPTFgr7NZaPLrodY+Xc2T4OY9emSs3ygmTFg
Z+p95dSHKLFwyADR6Vm3iXmXjdUvZqSPlbGm/biURYWv/WdY1jjjHU0SzPL8qH5u+w9V+8XR2VxY
z3m1byL0qkwPhXlVtoPTrjE5LRx6J24uzTSIaWokMGHa0FM37T56tMZ02crJuoCKtE6syDNrGGUX
jLAS4Yrt4norxtd8hMo7MoXW98py1HBWdUavHkS0FHeKQ29C738+PhVR48Vikzfvmo1MaeJM0/s/
Lftc0LeoMdPLny57nWVFWozY6Xn7MoxXCd3TZNOh7WWYdnwE9vIqZWhz3182u5R+w5z8Maudmo0n
9LnYGR6SvY1kYuzHOFdEIvwGrUNV7VkqODqD7120VcPKyRNUg0wX6FFn5NuEPKYaZBncIHEjpCEb
66pe+7554c+2IFrOEIqBhg+I49PPyyNqliHBrBigjo5G4cRNB4qqe4iY1PHHOK24iLpmT3JEkvMk
FzWmIxLDDjkcFYJ0oboBmVBCDqJ46awnXb9p+l04tEg93owmmP/5z2jwhPpgFGs8Oct78mj8kssa
k5GqXTQvj/6etdO+SqaNiiOvFS/QkIjb15FBZCt5Lkd80cqZ+/856v+bfBlhwgDKHsBLpCOr2iCm
uk6CYmMEYFuMnBTPp+LLDj8jc3PZI8/OP1DYzzqpGrp0AZZFc4O05Ii+SJIiIcRJumHZ1pw+eHDL
xm1Tc7+tHjTl2aK/bGXFrhzZyWalGx+8aNRKKVxZj3J0Hm8tY1i5TmTf+m0B1c6Z8Q2Ro1wpqrjK
aV2j1kqBEKSqr3YvEdkysmsB1E6Q9bs8kfMHH2+d2Rw6Q0BaMt/Tii4dKPoUAAAZqkB1qOCXQ+9s
g1Jm9C0nYsVPlmbu2JB0hNSFnvHaRDGXFdlTO2XPNPtrzaZ5LCZ6xC1j5giXIaSCBQm1Og3qGc27
BYKG8j5b4xNdWp1jE/Moj+IaXWmSMgVZviv6l17dmEjbA0HhttxtyvtyDd2+uDhHA5Kc3I5tpRQB
FmeMD2rVoWsY6FsLfK3R9h+84MiQ5NYDibS2izGsKDio1kuX3FT1oxmuXCPz58q+hoYTQBbwlDiH
2wzRZE1GALIrnlhoECIfRVHuep6tPPCWPA3kWjgdDARGyLqfrlGA3OfETBwNVhyxKwUSigj71Ojl
8pSdZZTmnQMq4d/dIGjXlTNXShOZWdsDMSha8q0t6VaDvDARijui06sfQnQm/aBAx5ZjtbFb7nNs
KavgbgK9spVPmUckTyxaBtHPgz4YHfIJpyOmhdGDzgCpumpqUFgQ3eDEQ+RULEdYAp1PiI/n0F23
CxBdRJObQ4Hq8hfMF8ylD5C2hWGXSWqCRhMPtdjL2k1sXmXdJkHxjaeK3+a5s9p0trQ3jscs7Q09
6CNe8BnYWA0b0fyoxTbvqTc1Py4P7exy/d86/5lcaW+AxmAU5gxxHfVBoCMjc4oewH6zOvAGsDQ8
Zj2z+UGneNv3mR+BuDuhfx3uyx8hRTgMrVRWP09wnQYOVLcYGP+Z9XPSP0vjxxjeoOPejSGq2f5l
/ul/dlFH002cp9A4OfUsi45hzCjshmq042DAsPPgWoueGsuLjB9R512e7HkY5370x5w012WuEoMw
mOPh9JaNpd8xA5WLGjys4BFS7V+XzS36ELJ4yLQbYDCR4VqiEZFt1QDjxq3ljaWXF7eTAkTCWpV8
cViQJacqNifaeqT9GYopb5mAnTJ9mjdFV27BEe1Z5Y211rGxaAq4vbnfc2ZkkQ6/okpDo4qAn6wU
1VX4jhIvRctS8F3QlY6GpasQujeAg6GTGMGY5JJitIamHStEDo3f6Ki5P3TxnWL0rqle13+t34XD
9tiYFHGrIi54aMJY1tUZBD9UBdQ2DEi0lv61ZqxkSgqm43gqWarCFO1vzfEzIfcKkAV/73gAlyHC
A+0RGvylVQKDTKqA2TJxC6hWxG3ugkrBAVGGY//TaI4sSWEXHij2ZOewxBuk7SiSPcFt131cHs7S
8X88HMm/o7JjSp7BiM4E8sSPdSkcVd+q6nM6lk493JVrTOhLOxcMjsCDzFS1Z2AmXDYcpDkzPjW8
ZfmmUPYieQYs8fK41qxIXjemnY3eZlgpsgyN05x8m5LpIFTtLgmDlSt06Z6Z+8bxlpnbA9AdcHrU
higJqpEF7Chg3X6FjEIP7KFRJk4LlFhC9oxCKTkb9ANHRivQVCjmVivfsLCl8QmoC6ICaSjA25x+
wlCU41jMnwBgmmb6XeUV+r4DxFIxP7uArGyChaMKuL+ZfAHZDDSkSBtNq4e8nuYXQap3AMCQDQiZ
npkx7GySX6XcUFdGNwch0uUyTyxqgKBZAreG5KWTWg0tpVjNSTH83rB8yNRc9pd5ic4sgE8F/Mlo
GEffw+n8ZTVIVCsKXG5IvhX8NoUiQJSs1GjWbEg+yRKhmGkJGxMSf5n1LTbJNegoN5dHsuD5IL/6
MxJpbXoR65QX8IQqylGPcZNyL+gTQOErM3bZDphiTmdsQr+GCkVRNBiyzsmVu1Ds26hwgU64PB59
adqQE0BvIf53zi2iqQoraYVn9VSh8dZpqxF83yEYE7xABdeXZ1t5mPtpW9p+ACjqPuyHfj/UKqI8
QbMdE+hYjUcDoISkD9H4a5X9dgrDaANr7c8M/Z4QbAnLDMBkOwAdURUpyZUYJrTapFCG7v0Gu87c
tRlNFNfKwe8fJ4Xm6GQa3oJ+Uj4iXvNrWxTjt4EnZvAQtxr9YC1QD3lIkFXrFZODKFg1vgIRg8My
0ZBWI1aXbYuiyHoQF/MeOlgDGEC2VdCY3bVdxaTc0DpWw63KefhW6V3/RqoSvJRZnocfxWipwiE8
AL+J1WjdLii0bNNHVbTWP710sAAPD1FMvMxVlHekZS5wDaYqA2A8a7xG31YIXwsGBsnrgvmp9biy
2Avb8NiadmqNR60YIw3WzLJ32pmHowkdC8mNy2aWfPfYjHSe1PEE9xlhRgXWMH2Ig8eu/SxXq9sL
jzvUduYuVcSoM4rhdDRVoIc2BWjVrcvPgnpauqXsLg7BZFJckWhr5nd2eW8YD5cHt5RgOzE7j/4o
09E36ODHeyBxO/rVASiSp48JuhWNztehjqewu5r4DUpa7X7F8MJOnXsb0CSOIxruIo3XKicomzAQ
mYKJ5pPl36Zu2Oj6A+9e2rg+GHz0LTwIZiqOobmdYv0BV+l+CvPDSM3t5W9ZuKFOPkWag6ayEtKo
+BQGbT30jOge0QuP0Ya7bR7vtXwNprIQSGHguKHQCQ0El1zVCYwgEyztU/BgGk95Ak4YC0wnehrc
tiT/xUHWVY/1U8Gsr8sD/V1alW6uY8NyVUdP1bgnagc6h3zaB0qCYMdKTbchrLlRjA4F5iKLo6to
qs38EIckuFLMRAi3K+rwVzBShbhNbKiu2abdvaKN0S5KLZBTMcAINZROguYjjPXhtePQHHciFpaH
sO/0A1RCknslwoWc8XzlgbLkwohKgaICelEHjZXkSRGf6ibsIKuukq5zA6u9Uaxax6nAPsCJFvtV
FT8jI3OvJ9upjCHoNqwxEJxVCjSw4eHZjMZfKK6iOCGdESbXTbACAdpqjC86mJdCNX21e3C/R8mT
XYcOtxQ01XTglKxQV5oJRbjT6OKp0Z5YG90E6vNgFi6h+touOz9VZk4xA301IGNAF5E0N1YWUFYp
ZQq5cBvMTxRIJGFOd8gtOSga+8WE0un4Y+jSTVJ/BqX+dNnhljY5JG8Yeu+AP8OD//R0YaE5ESqU
FJFS+kZpuLVr89VQ1yrjC0c0mOHmrBjSMHgryPdOHw2GXsKtx35yDG3T6aC0DrdpG67EMQsLPWcc
wZmGvhLoH8scU7XaQ/zKGiGnpX0MeHkztAh6leql0/+R9mXNbeNMtL+IVVzA7RXctFiW5S12Xlix
E3Pfd/76e+hb94sEsYTK3MzUPEyq1Gyg0Wj0cs6uF1/Q5YlhvTDcKMBMTgMw0irHNNqGwUYE5Q3+
37+u7pLJR1oDLW+4dDUmRhTTeBZwsJCOQ6G0CDfdlFvpaN0WsuIzsHNwruhSRIFP1pZ4++yGENCG
P40hZhJt93B8Xv48epRaO+tpopuQbjacyPd6MzFBo2IMVUS5G0yYjMl2Ya8rY4UbKZiRdY/sUf0p
y68jr4nt+plwKYZx+ggflaopICZD8W4g9xMINm+v3PW1skjAu0dDmwumcZhnAsiJgdquQkKhdM4k
vuSzneSpl87o7eKc8zVlFMwdYbIUHkhhq0maNvswBfgfQE+0D20eNYBVBgbwbYWuaoCLmzv3Jsya
xYGg9lpbA3y8AiVo1dNqEgA+J4X3s/9VN5E7CSSgM94TIy+Ht7aYqF/hulzgcmAel1ZYFL6kzHkD
D4snc9QfZJC+Ijjyx/2c8ApMaxZ4JusbVPDM4qMBk7thBFnKDIqcpeg97pVob/BeK6s6YXwUxZJl
WIzNS6JPE7ltDXFHhqSNJBZUT91uuk/bn7ngcbZu9SI4k8Wc4rEnTZfokIXHK2LyP6KEmHyj+YVF
9I8ZCe6IABTD7cfn24JXdMRTzMTwqoLkFj7gct9k04ganRS5NWRfQS5QOcfNjG6ZeKdz5/RXZSHN
APNAFvG6G2moszzuSuAoyqA7IZ4se2KJwbumo+2/F1Ql8EuiNo2YQzaBaX6pV9lOlRxMFWQ1niYd
ZkBXNqNE546zfiv1p0tBzJkrlanW0hGCumyfhIe59Eblt2w4I5Kkekf7fI+aiyi/FsXWaJwu4TwQ
rkNViCeo5eHWQw8smyvKVTMNEIzmlq8OtgBCpRawlMNSD9WfwKtkYQArUTnGunL+LmQy95oCbyZn
BDJBveyasStl/kZXdiqAzm8bJ085xqkAjUqNy7FGAR5wMOj+hVIT7ZJPSfXtlvRWJLqR8X5b5vUb
+WJBCZMKwV0+YdQbyuU6cm67trFn8nNuCB751hjX23+XhrAUaFUIDwBrvByZM1c2jWJfI42Oh38R
OcpUWUl9JyDTl1SjW3UDHcuOs6Zrh/BcIrN5qtpFQJED2qcglV4z/hIyYBwbmhuFGRW40cmqNBkv
2AVFDV1yTOQHxJ84BK17jhmSwp5ynaqaQKOpsOXgNRd4j/SrvVvoTUFEjSAIQSaCrsvV9Ad56LtO
ElButQAZs3SIhZpsxeLBiE94sd3eu6tLfZEG9Bi0viC8u7oewghklakPaYL5Cyyj1kA4ffzfF9nF
c5CRwFwKfkjaqohRj9C8+TPapFt33vxRPGFXvkbWR0+Bl0RFG4vrhhxAiKuTB8kaZpTxB9ki9L9c
rmRfNDrQPzDQmYt4CSH70N43xWs8AfQHo6xZsykHHnAbTySzeWk24CkqwzyC6WeKKieGngq0i6Zu
Kf3qDdUyfc7Zu3r8MDoyqyt3c9vnyNvScbw3ZFeRC4Sz/+oqGRnMNeTPwZzpIWSEcMl+4JoDOtFG
uyIcXdZsEY8rZGqQ6IQ1Mn4EFKOYioogpy6fUyUDSBPHFtcX668Axm1oSTvNWbEIGJ+QkZCkE7eF
jafDYiBnvrBVJyVOWogwwsDFGDiYx3g2xhFhMs69kGJkdZZlakKNkuBVNDn7sL5MOrhzlyhfJ0w0
4I+y1gNIDTrEDcUYVV0/ytrjbb9z1We+gMWiCxR5OQBkAKWPMaoB8JOC1kML7UX23no7eU23w+AB
ImKbe82m2nDkXd33jDxGqSpXO1EuIa93pSfprX+TrcfE8htbfrgb7uQ73QYRmM0RungY1vedK8lY
NGnR0YsGswW/JbGDSrXq2p7Nfd9ZMdGpph9DoaYVOGOSxhYrzrFdtRPM5KEZT0UekO1klYJESzD+
KFDdP1QZCNf/9Q39vaJ/f585TUHf9zGgRXF1TJpFlB4sw1ScDymPK4GnB3OkKk0J1GlxcUWd0kza
+CKvI0BaN47/qcL2ndYEo6wDkFUo8hx6YP+MTvNdv/kEllD4le/Bx+tmbvlScRaQK5YJLCKA887j
ALEmkMYeT9mXaEU0Q0S4H95/THa2fTHtTOXETtdEgsu+4V+Ah6Dz+wqpshM7QUQtCdB0GMTaqZ+y
N3nGofpq7ecHMLJOxxBnIbBrGr+Iex6T4PXznpHOXMqV2aAnwseRwMDRHDrFa0vbGoS8juDJP0LO
EbhC3/n2MiYmIJHqQQcL23NUZJEEpCvoGt9VX9WrbCEdvte2koept7dxV1P00ewB38qz2VU1l45i
Hc3MSCiw7s2I53EeRqg5YnJHU23gAgTxfa2AJmpbqnbs31e8+ueqsjpK+8DJlnCJss/gBjAIXSlA
2SxzOgccBB2tvHyvPqZ0uJtcwzVPw2b0Yuefexuwp+eCGd+qNVVb9SIEJ+Y95mQm6Zmgb7FSOT58
zRGci2G8KfYSdQIZYkT5XR+W+tGf2/56NVY9l8C4NMBl+8AWhgRkIsFVvCtd8tBSGtw1gQ1+FvrS
bHLvpGzVB965WPFAGMJA5RjApEhksOik8liGAGebBEDhvUio1VT2RLaj+XpbwZWbHVJwGSytEkBC
ZRyOEmcYV6wxSJgSJ0fxJKwTlK9DTjZ3ZZ+QtNAwz4qsJLpQGIct+rWudDlQy2LzxdRPYsgZeibL
Z15cq8hAYsJbBTAyZpaumG97qVKbsMhAPjXahhVszKNCDS+2fRf0Im60T5x2n50ISFJHq7Xm14fB
U+81vDQwe/7QHOFr9r5D7u9nL7eKrUwD+4WHBnG10swnLmt0FgeGyxwXGnpDiwj3ybBPwCLl/+tx
gAjsIR7cmI1bCIAvRfQB0ErAIRZaZXwnpo9E4fz+cpzYVdZQ0wFEDiCN0YZy+ftCLwZRNhSh1Spf
Uv00tLsBBI2DHUYcQVe2vyhyJohZq8D0cS7AcWHJxUwHfxfpP0nqiDXHLK/QLGTI+Y6FFAVR7dUZ
S2ekJZWig0K29jpS3SnvEke5/1naaKywAq+9i3YY2N+GNL5XT+kjKG5tRACe8Fw4vKLZ1RkBSIGI
Chiy9kBFRBXicnEVMO6A3mMIgYD51UZ2ByLI20d9ZVEvBDCuLGtjSZsiCFD14+y7YbYt0ZHK61tY
sRFU3WB7YP8CFRyL5pf4GcjZ2kVKdUh9QHnLm7YvLEA7jLwrdeVEnYti4fml0SwUaYSocX4ghdc1
u97gBGRr2iAbAtIVBRSyqHZdbkpahGToWgWbQj5JSY187zcVXUqqPBbQte0/l7Ts3pl7yGVtRn8R
JBVA9ALlaAwYudv7f90DCAs7F8FYmJlj2LoowWY1ghAHINFUdny7dJrAm2QqwG/OvzkSF4fAOIwL
iYzJBSZ6nNIREmvBjV4FkxKrsvJ9cFch1CKfqmHxmqGvE9eMkowPxKwsrggCkd0uFw6gkKisP6Y1
WuJblFnqRKXMFuzJu63oiiUiUw17R1cjmkvY4mE7DH1CGjW0MmTokheiOXHN6Tf4LqYxawkZmDxS
YIoqvNalgQCDd+7zETRhvV3dB1Snxk4/Zo8jBYuWG39pdkALq6XJXX7/pTgDvUfbGzXuM/proMHH
bX2vXwxgeDn/GMZajTpr1LbQQ2sCH6JKMRlMJtra8x2xwo/W8d2cjpVV2L4lU62gPue+X3FlF+IZ
S8Z8lm+0PtYiVf4AhCgoMdUfPxYAkb2t53UVmtGTMeA4KeSqATGGNYHzMaPNfe3KTvpcWNlju5E2
s/fSW8RNqeIQu703PXPXbVCc4QDqrKqrLAPvyF6Cu4O5dw1jMAu9XIgdBTtWrBihp3GcG46yKx4I
1WL0OwPFUlYwI3hpYF2kyJE2d+CEa9HT8hxlL7cX8/o1gsU8F7B8wJmLqwPk86IWAtpPAGj3wA3Y
RvvAMbbhx3wvHlUvsIA87JhbacuRvHY+zyVfnZ2okqsekhunSGn/Rr46bz42GKu11IPws7prItzr
vAiet6DMIenlLg8zCVLLxG2yh7b8uq3WtVksoPgoTX8ns6/CvSgcTKWpA3SdxnILXpr23iBzs20L
NNJWY8hrH7t+C6EgsNQEUDOGB0K/0eX+pelcAiURCZFQsQYH3f6Ygmvt4ddMDbvNnJpObkxfk2ek
DALrt4gqD8dCF9996QLxARiggP/GDCthx3KBwiMkaBpE3j6Cs1m8HTkGD5iO5rjzlUvkUhCjaUXi
NJUjCFKf0jt05c4UnfLlPtpm1g/5U3YNk/LgPK+AytAmdaEc49OSLJ/VRoNMNK8+izvRIu8d1vOP
cQRlIR1o9sHDjV1bTkSaC4S+iaPH0iv0upzF37NnagWkoRj4EvZoPqAFUowBfDZQLtHRqgXhmgRd
F0IN3JTMORSnXouFGZw58Z1ix9vMASitg5sD1RGqePFX8KwfesOaqG6Pn53V8bD/Vi7RpV3v7wcw
GxuZGuarF9IeEFW7wmbGJMmd8dXevf023Gk32sF+3GM6wUEPd0HzffKM0fbYEnf37WxVPkVfBsek
V8/w2Qcxu4430DibMQiSqsnRmsLSazdCqBwInKfO8jvs0VmgyeEvEMVeUao06QxA985PrGg8SiHo
0Ct3KB86uXHL4ddtt7RmVgqg9jS04KErm+1KTCoVHZgEogA6b56SXBxPQ9rs5ympN0XfRJY8DR9K
M437JBo/b8u+drk4RHjT6SKwtdHTzBjYECijUBtYThW+yddzp+FNTS83PruQBK9P5BswyoL2y0sn
GMSVluYa+NwLtXN0AbGP3u6TMvrR6hPoylrA5/Ogd1eVOvO7jFKx0kUh0PIXVo+H2Chp+8+dyOiw
0zHPjB5C9JRgwv1SpyZtidgrYmlF4Xhq5s8iemvnfjMlwGGZeRH6lcUvwkwFc+4YixQxonYpDHVZ
kKx0Umnh9Y3IUBcIpvvyt8LU34QU7ai3DWJFGrDlUfMFwDx4yNhWUDECh71RxBXoMLMfBgCFN3K0
QNDiKjsBiIXX+LBsxYV1gKIeD8Ul0YUmyatjFgZ9ZFRmUlkixtEpwFVzx5fkhI4tXiT/rhnQU5fZ
8KXxiIVlisAuYYZiXWFAoPTCOnfyvt+Okb5pu4YTf14ZILRaxo5w8cLiYfmXW9YNg943DUQZcbvJ
9NELdR7O0drCYaYJ7gKl+aVGfynCDwURZZ28AkQE6LX7oPmth0Jny7P+5/ayXefhoQyiaKwZDjEu
osV9nUWhFaLfsqwBm4bnlEXEbt+nomP2/rYUAfrV1veJXO2kpHQln9cIf+UZF2aeZXQLqA0AFjFZ
0aYyBXMxgnyzU+6F1HCk4t0cH3X5VV4oH9XuI/KBa8NR+Co3CoUx/UMQJgLDC5X0S4WlHtwf6Iiu
LNmfHBCNAgAz3UoZmCyr+oCq69YMGpoB2Awosl4+hbF9+wOurp5FPsoPaBlGy6HCZiXrLm+VShEr
IAxq6E8eJx3Dr/19MNahQ2Igeot6x6OvWTOnM5kqUxHvhB4nAVlhK8TwVaf/FLUEPRcy73245l1A
+ouqmQpSDpUwjjPT+xQVArmyosj0xGH8rCR1g6z9Bhkl9/YqXs8bYBnRUYXCOJwmXoJMpBDVZkpm
dA+DThm4npgYJT2xg1yzpQjAUKBzNLrKzvrXJBCtvg+8/0/xjKrGmClBUEF80426k2XgOSTRgCCC
VHdhJEwWbpAj4pYJL/HgQ1fjO9+oPzgfsWwb614NCV1lODsoJ3yv0dnZjVCpAGq0ihxSGD9oajyA
z2Z0Tb/6JU3yLvYVr0uSuy7E0AF8FqdXZG2zgToHElj0JYJmmjm9uVFPRm3qlUWIdhia8bEM5kch
EN+q2Xy/reia+Z6J+vZhZ3ouc7JJjpvEIm3Z2UDcz45xjyyEVhOfczrXfDvqBQveKNYVj6tL7yBP
raEEDUShG99RqvJ9IConKLuCr8dsMbpDjIVsXkKFhnXuGWZOEP2B48EEPB9BXwOCwd9dsklTBdQN
b2Gr7bXgZSq3/vhUSb9js7Sq9CCUbjZv9Nwjk6XOThl4aukOyvb2Ul/vKqZ20bCHQR7ExRjnuNQf
sOkBAR44YJgBayjNtEPL2yR/xubjf5DzXZsBXBXQLpgLbjR7pa8rTJ8W6UIX5tMYPVOpsiO59s+B
ATSCSksQjBZatugbCmXtD1FaWhMmGdr5USdvkw/m71+3Fbo2HBkrhnQRqssLSxBzrZijSgbDT0qr
HVLNqoRWs3wfUf9tKWvbg5OAEjYmXMSrCk3TCSpo5doSs2BjujdF5HQLkM/b8hC+Ytqr4TQIXh88
3NAYHPqubplXpK4SOknG2a9Kq9Z9BG2dp3Y6mDR5Affa2qERAOEoiq7XbdyI5kHluvQxj/om83/L
6dvtVVuc8aWfXCgAF846vO+BH6lcGrWehP2kZX2J4XdbKamPmQwS7qUFU45sSffntrR1bf5KW/7+
zFtJkh8poOPG82FQnVkM7rSU1ze1nMIrhf4XOSFGvBShpEaloapUAm1o03RuqHqTaAlj5kWgLO7Q
LoX2+9tKrVgCWkUwdoUpNgDUst7eGMPY7EeltEoUfMzZFWbRBgbObSHXSR8cHJDNfyPEoKzKji77
41BMwJqorFTNbA1YtLohYAIJpNlT/GOKtee+eMVTFnQ6J0ArfE5iuR8TCg43u5J542zX9SHmY+TL
RW6G0Df8JQY3zZMww+O2ThBEdoLbCMCKP/Ku2PdJ5Ziz4KTDYRwnjkdZWXI8CNGchntIxSOesVp5
RN4gLlA3yALjGe+2wAJuWGMlTcoLppZLjTEncFuhsQLEoqiosAgpRSlFEWaGaquYgN3dC2DLwUzi
Q6UHn6rWHZMKEFO3d/oK5FI28C5EyhKoXhgWRMb2cnFRmM+NQW9rK7+Tfy4Z08j5fI/tlkZOYoVu
7QB+w+k2LwNV6enfBwghHVk3YJrgbYX/MLc8MYRQlYeutpoJaMs0uM8fAG8a2qoTHHpLeQWJK151
99nzBvw1vMh1sRtmtYEWhGG+pcKOfBBz9QUI+wWlaGpLPpR36MvYGdvE+lG8FdvE9Z3b67xmxIAn
AhgDzgOeeGwVYwTmMIlarLPw1FjzxrQyb0QFH+i5VrGJOdcFVxrj+sJUD2bNhGqVo+2CHRqij6kd
RVQ7vpN9zntJrbxdcTDOlGOMSDfTSpJ6KDedgJ6CQTiKpoXU1j1gZ3P833U7Lnr/z2UtN/OZV9ek
GEe1g6xh1zkfSNZ53Vv1hs58GMh45IVha57wQhxjoRLpMAu6qNa+YWzxl77vab/DABehwFV+ar36
5ZTxzuT1c+JSReZNkxPFGKQCMo1TtgltAIHZkxXemdRFcaOyWwfkIN576Ihu7r1y7HRxZleHgiAL
jpsaZAksXsyQmkIz1ZAtfZq/k18uiOFQz+hcZAfmXbHlbueKywOE9195jKWqUScm5bKd5IAn93Gw
kITHWlfocgGhlnwc7NZKD4aVe7cVXbm5L+QyJtsOk5kJFeR2VukCXfLjUfVEkW+u6/qB/xo9u0sL
K2M/qSSXoWT28HA72ev+ZAfFDm00PlqmVTv9r2j7K9x1+4k7nLoS/EC/v3IZGzJzDHGReKit+i35
hSxDQP27+qN2JGt08pS+nHh8hqsCkVeXgEKJMhg7DaS2iprLi+EMwnyHcfF9m/Pwr5RVj30mgzGW
fsZAdh7hupgsgmp24xyl7WQdH998dNShSkJBH7Y9RC9/QBPxjv4vGrheuI9scm8+vxgcT7RYyNVJ
wTQSOGsQmZtswm6I1MiIZRknpXgup8c09ybe6Vh5ZSDth2jPRH8uwjDmETirRlL5iVpbKRltYDBK
MlA5/EPQ867CVUHfA6l4BeOZwZwGAaD+RZKTGoVua9pFG1DavROqnrSQFgNt7OpORO1rfuh49Aer
VwcAzRYyegO9E2ztNCRVVzUTWuhGtzc25UOAsMPRjoKHacPbJ35VxzNJy9+fXRzAXcAA+ghJC8Ci
hdYvmpsck1gVoeF2Qv4WXavsGYi6tA+GFPtV9S8h8ER8ZVNFW4MXuayKWXA1UB5FMMHGEnWOhHU/
wfIC4U7LH+UKBUNryje31+u6KoqbFhklnGYJUK84WpcLlhiYOvV1kEi0n6MNhEOaeLoTUG1r3IWA
eXdARkvvB1ps/IO+lTkhzNrpwrtDXoihkKZhZ/hN8DKNlQ6L1I3uATz1m6413WggnB1bV/KvHJY4
LJulDLD9kDPtMETfKxbwqQRL8uAjHwfPdEBxEApoWypAGIqSqzk5st3z+L+v4PcRhaPxH4DUyCWA
Xod9YnR5FEpJAcPRDs0v4zHAo+sOwLn29Km79Sb8pcxU+Vk7wbO4AS7fZ+QCkf72bq/aFF4cC0s0
OpbZXp4kIJkcTviCbN4O40kHT6qmOobMu5h4chgXPmWVMRUh5PiZ4obANIKFvXRxhvHDiVMeWrvi
F5SO/6cS49QWNLfY6CBqEuqDJvnuoJp2URWWLPWvtfaZ1iWmHTnB22p8ei6VOTVCmytzX0PqvGCh
JJiY+QMOzAqzxigr6mQLnBmUFVpAzxjyVuZx16zcwhiDA3/0gjGzcJBcntkaMX8e5z4MCayJmd/S
hgfZuLKBOirM6AQGECVKVsqlBLTRAv5dEPBgBK/BpNFZfwesD5+mfvkd5npFJgq4I8vFsAC7Xsop
5QAtE13UWBlwmdzySLa+qx7E363TO6UVHmQeXNvaVXQhkdk5XZ5Ayg6wEHRjpejikR+GB7OhaPZo
NjUPMGFtn861Y8LCXk66slhkRRV6I3VrQF7v9oFecaAX2jABoNw3c5sFkFCaWxUoF0JjA4butoyV
4g+KZ2ebxAQoWTlqXW2ib0P0tFNod05sC6kz2E+Tp//myFp5FWEWBAATCprRYReM4c1Zk4p1EWPQ
/BO7gsmXjOIiGmntaYf5nSNsJdJEVGegjwKNSGjHZ6xvjLSqDNS0sWQPDEzOvPdd0yoxafYrprHH
7fhfNYczcYzpVUqpDGqWA3KyV+wmRh+3wduqZb+vztOZCMbiEp/ksyIDskKv7OFEvLCgsQsmU8kz
QAtLW0c5LU+SkhZ30Zf6zFlPnoKMNQKmsdJmEKzjuVUsqaX7D5COW/6DYYtPxe/aCv/cFrjy7LrY
P8YwhbETx6rEgg7mQ5Q6AoiRFBBW+TRXOD2/a5KABIL2CnQfasihXfopZRzh7cWisaZsXwMU2kcK
9HcR2S1viua6uRnTVueSGJuUBbmaBRmStEMs0GGneapzfDiKJS03IwXpDN3JVOyo73S8gvLqQT+X
zRjoXNe63IJqzSpOPZWoafnHxOudrw4tnZy4c81Qz0UxhlolgQy00bKxyM/8Ljy2G+EgnBqOEN6u
MfbYdlkY1QX0MXGLDeD1y1BktBu0jc48XLK14A77tsyZkeW5yHbEtHorR1JSLQrNLiBjAuSqCE2c
cVtv3kO3eDMP8nP4OO3Bc7xLPpKJE9qt5bAuPoBRFgCtTW0O+ADDR899/VYV98tYa/GpTnYO+Krh
k5DPublHEVdRQawlv3LZGq5Hmr6N9+8iMAeyzuZuBLEHFuEQb6eT5kl7wxsx4Sr+zrY9ReuT29MR
HfoSZl0jV8fAW+iNR5O+6tt/boC+/BZ2QKfK6g6E4PiW2Wxpr51Icbztfb6zOqyzBSkd6GKRCgFA
CmPDSR1VcyTWjdUjLYEQxstodx8ihglCZEXJBnNUm/lB9HhnZy3xC8T9v4KZrc7BB6U3IwRjLnTe
injrgqwLx7VafHxUcluS16LBc3nMtgpAQE/qDPJaSaYDKhe1T2UJGM2mc3tJlx+6saLs4LshTEDs
MrBn4mTpkgXOLxLtllo16tQqcZXw87a8617rxUj+riTbHIBWrzgGCnhj/Qx2TUX/4AbBqQVJNJ1s
kXbU4PkJnoZLSHKWnygKQJEGGjTs4k1e2jVB3cfNVMw80DL70nniltvi1oIy4ZShiomqtoulAA9M
tMf6I2gfOGu4FrKdryFzN6pjlXWqBBmY+7S6P/5zuhd+xlS7V/5DWfRit5i7sWmVhrQSFq/tLCCu
ZtJ92nMs8BoEgbEI5g5MNdIG/3fF3HCLGdBdbmceWnpaWESybVx0w2/kH+Tx9iJ+Z3OuNwrwapgs
ABQC2yqqVmnSajpUM5+0nb5XfpjIHjf0oUcuBtBxbmn9gOe0UqR2xY1oS+//Id2Etf37AcwuDlWc
RHmEXZQkKld3AOoPFW+MOcu7FiEC6xktzAraLUFQf2n+Dca2hBm5QMB+iRRPF2pyBw0Xk75aSaIj
lYp5EUAtMCYfmmMqdgYU0TzUxaz4dxhS6T56EOzUSb1hG9i3t249ajoTyKxcFxuxH5oQCJ7MjE4D
/fEu0+Zp2hSbgfPcWzeTM1nsCaiQyqt9yCoc0Xc04CokVLRGSrYtKvZUo1lIH/yHz/IxcEBZh4E8
BVQpnK9Y2UQwvgAdAHUAGUBWi0M482FJUvtpJQNYTUPxmqLsavcqeE9vL+tyhzHbuDSDo4sIvSq4
6phtJHoyt7FJUCKqalvQvDp5Q0vu3GNApTuGOWcT11Qy0NYIHgZ05l51+lQp0eY6RCOalorzk9ZW
LxO2lJPtXLMUdA+ilIDiJVAxWCQCAI9XMx40uD8D2x/ttMnsQKON+Cq3b23qGONdXp5mHozoYhPM
Sp5LZS/VbAbDUtMpKDQWv8tU/SHXsmM0+dvt/VqRglapvyvIxCQdcL+KIkWD4hAB75nIu1YjeItp
m9tiVswCKLnIWC+o0ygpMqFIFftSnPchlhCZTLfq9d6qErCJ5HlxrGrTePRJVT1HKRftY+XiRuMc
gjx0baB1g8Wqb/vQ7wwhqwGHsw0MpzMfaoS38aFKfoISKElOt/VcebpciGMcJQmgvk4grp5wykUn
EUonrkD13NgSzPS2sBXrx3AnQA80WCY6jhivEhCwOmdL+XKutj2wC9OU196zEkFeSGDU0dNULcN2
hDqlRKU8ARHjI8kORTNyDvLaup2rwsTk4YA7IYkhSBNPzYAxqqB05movFRkg9/5DmvtCK8bmS62e
xkJE+bWbheqYhcnodEIVnMrZPIl5K3N0WzliOGBLpzegfJYb9NLvTllHygmkyFZvnvJsW0e/uQWC
teVDZhkukMDrouv2UkRfJWM2yTMK2cVDBNLVbjMkdjY9cbmI1+KspRTyP0nM2o0+mDnnEpImz/ey
r9lt9x8zijK6oz6Sp+Ch9EiArN9tQ1/zHudCmRUEmg5YNhMINeJNBvckPui9TTp7Ch/DnvM8XDtU
f2UhwXi5lEYHIIWwgKx2fIqGncGrk689+OHXlxAHTbCi+Z2ROLuGg1yffSmBX5+PhWGJTnYYvHHB
2MdrCRf/gAeMaeMBw8MJWzPDc7nME2YKwhEJYciNgoU+6Ufsp7YocCos60L+d1WyD7OhSM0yG3BV
4rnpJSWC8LTYKQaPqGnNIIASu7SHozn8ipnKN0G6FhDoootfRboZsse5SGhfA9Ab9/LHbetbtflz
aYwXlEHK0yYRpGGoQ/s5dYm6T8B/1aJT1p+BjKIozgjrfGilQLWAhFrc6WM7bTEr1DjgBI6sMe2b
bRhnmj3UreG0Sfn79ieuVUrRLI9JPEx6APKDpRWICiWfMm2CUSWy07c/Ojy+u1C249h0h+pT1gHS
BrxA8GlZktgfWmUidKiQ8ereZ+MhDeutIJEdqkZHVQS+h8nj8Vpdw/MPZKxvrAuA9pv4QO0wujGg
lIJNihcaaS1/Q56ybb4LcbA9TDTdXpm143wul4lHh1CXKz9GTaBIfrTkkPGSOmuWeP77i/yz01yQ
mCSEwF3IOFUKegbb3tbDXRw/+CD8zjhV07XjdS5t+fszaXnZgxcXs0KY/P051Uve/FXloXut3fnn
Mhhr1zpjHqoSKyakbpw8K8jfJLY8Pd7el7WCHoYNgOyF8TLgKLEvZ1B5ZWOWQpVZfgVoolVX21pq
aYGMouppzY6gnaDiJT3WdDsXyuxWYyqV4auwwqF/SZNnNcVr+aDxXiWrLh6uHYx1Grq8MLV3uU0E
vSzRBHY3q7Zx8Gb72HiR7mC3nPLgOwZyfgMlj7yy5ZpxYFpbR0EMY3NXQ7KR3vWZbGBFhzJxogoV
uKZ/nXONU1NZs/hzMcxJNjLDF5MK9hG23lzYONO0nzHpDjxyUUwoUTgX8rqlnOnFHGGh1ppB/DbI
qbVGoNcTDIrhMXGXKbE9FKIORJfwCG4ialY9J/LgrSljMHLoK4EiYk198RR170nn1SOH0HYtdjtf
T8ZYBFkvZjGBsURj+tgb4CYyAF2r18912DvoJOJs31ru1DyXx5xvNAi0hp9CnvJkk13q6m8KKOee
Gne2pi3qi24z2bfP+rJI7EtWV4BOhjlEzJKyDWwojKlR40Oilgp/pnj4yFPCEbG2T2iTXyb88Ey/
QqlVopS0g4l2KJI9DMl9qj+LIs9jrW3UuYzlYJw5XwVBdtPnkKHL1rjHvO+jYEWOth1iOp+6bb8D
M5E3vku/echFq8oZ6BsB4j6ardiCRW+kgZFkiD/UuXH9Polo0ZQ0831OouNazsJDCQAE4D2Aa/O7
w/NMQb/04wApIlShjUpH/9psOHU0jDTsVY6klZQKRIEZXIajQrboulFlECJdQUIsa7VDFPw2024n
i50nhokTJ18YBbUEYlJd7raF2G//1R4hHAmw5em8QOctG32mJ0hNFWWoILycYjeK1cekn/85Dr4U
wdiKHCNRWgAp0Oq0xNV9aQPuI9Amls5tTVZ846Uc5mWk5NiltIOcOL1TwpcBSdNROzWynVQ7DaQz
qfgmBDxElOtbdBEKDrGFXAAWw/Qx5ZWZmU3TIlULnCItA3BX3IH1D715Rshx/jxRzGXTqdo0BQSi
AIDtYHoIFGADrXvziGQPpyByfa8tWgF6ztBkEfyvy+k4s4okxbhloGIpgQKSxa9t7uKRgQ64lzr7
UA1eMnZdsb/SGC9cB0lD0hiK+dJBA21uGW/NEAje6j/fLpdaMbYO3DnQ4k3Qagow1BIOqDN+mWKz
G8MfvcBjCeIpxVg9+EoxYVZAKaF1otQ8JPpH6w/Hhmf2i1VfXiiXSjFWL+dRm8hRhwruFJl2FfgJ
xhXbU6sPb4E83HfTEFnBROZ9qsVIR9w+c6vCEWPp6CtH7MqCVfYAQROlDMIxHmELpT2On0KzNbPF
Kz+l5VcQu7cFroSTUPevRNZZzipoEPMO3DnJL4KRISANGci2lM7k5o8Vysbw0J64VzlX6sqT7VLs
cq2fHYhgwFy7US5iXwsnxWDEBnC3h+GV/Mm8fAPi2qmz6i+A+6uck7h6D8G1wL0slEXs7BfaGqPC
9yHYkA8m3gQ+YIz1mqfe4jqujOhMCuNaBLmNFKmBlLj21OaoBpMFNodhBoY+5qSCwgkmr4pNCi9q
9s+3t3T1oJzJZkLaHCAQUSlAdtCS/ZRCiAjiWSHy6oiXeb+OWrCLZ6KYXczSXIzLAKJyYfCEbPYw
JUqrDExhWoqWV/Xltma8vWO86Fj6ZZfmECeZ76V0KqYEnQecE8hbveXvzwxTTfHmCDHHbQV1BH92
ytpNoO/wrPoPqujIZYmAr0FIybhOlK3b0EhEuE6A9wt2XX6GhBeML9nEKyMEhgDBfAfBP4yMqu3L
zJCXImT7QzK63fB/OLuu5kpxrfuLqAIh0itwOMHHObX9omp3EIicw6//Fl333sYy36Fmamb6oV3j
jaStrR3X6osKbU5vk1JfwxfcdVPxLdOe4ix/vLy41dduIVgy1VGd4XfOr12kB7UDgJAJhqRhAE7G
EIFA0cI0NnIXq4q4kCgZ7dSwI4wKzO8rmM7cgViBsN8G1t1rpeKlVN3Y2lmvL+ys3EcUZmoYdvMD
KxrFK1r+vRvRTHF5E7dkyI5QVYFxUmBJFKcGd5a56qiOG0JWtf3vvpnks7aPSWPQtoaQti38qFMN
j4FTbbI0+Az51gu+0iEPc2FD20G2DtWXvaCyLoGKMmLbSnHIp32U3wn2xuoz5U+NTl02vhIDhOh3
RXisw7fL27keFSyESxe77xu0XbcQDuBuJFkpuebmqyEOYK1PksewPGuGa3cbr83qe440PIqbmO/A
0M7n/Z3KwqrzCEIzEL8OIVpuReT3hOwKg7p1bboFuvXVdKtxY32xC7nSYoc6tAdzdpam6DyNEYgI
TMwB2uNuyF8sMDpq40sWoiPXfjFi1f83O70QLtmdFhDmFriI0ZITd65Cr/PsxgJUgBB+ZJ1aa18y
n1cHZm2UR1d1eSFWsjoKn7gTdhCrkF0t7PuyNV2DlYFmvVxe4OoztBAkGRvVQHmvCSEotMLjiAjI
VrKAInd0WczGev6EZ4uXSICUbyiMWczgMLfsh9cQ00AK5nO0dmuGc0th/vx8ISyMgW4flxAmyG+t
2A26x/iRgQ+zVBzQCQcqBoFrt8MdubzIdUcQNStjTuGgs0Myc3ma8sbi8HibCi2qHfPigftA4drb
GHnWq/xAkhF/Xx2pKnYUG61M1mMCzInEeRn1X0W6ycg+S/xi3BdfJNnEokqVaayA89AV96G167vb
DhyTZXgyxsK1QAtXU9dsdg4/XN6KPxNnlwRLjludFNTIwPaOkvtbxfV9YxJwppm35oipxRRcAAp3
NXHfpCNw5QEgLtSjAdB8XX3Uk/DkGOypND96+y2rCQDdCNQkPHVWLNyehPsm137VCSbJOGhPck11
uxoMspjO9PrSeri8ktXXeLGDkluIsazYGA0sJOnuuubIxY+SaC5VfT6Mx8ui1g3sX/WRDGzFis5h
c8BUkquGPNZs2KvFvdbcUsQUioVOpKfLAtcv/1+BkmXllYp2wB7aUVAAjsXOoVY1zxyG3WUx/8+F
/CtHNqIZzfWum+8FeLGsXQkSEfQrAEqtr45x7KVt63egotD6/YbgWcs+ayGK/KgfGxgABTWQDB1f
OEDfJCoc4CI61yzaM3oyofEIX1rxgRy1NQivy85D6ldt57J+w7iuBKSQD+onJHMxAI3a++cnE4xr
eq3PkSEvGxdjWGIMYhU9v8RnpQ2uKXQB53eV6lUJiFHrBwM4gUl4q45ZcHkjvirx5++QnhOiNFUb
lviOsJmKABmB3hVDqPo0q25ZLiIQSVjjhsyvygWZqOkiwYQ6CyAKP6+9n0jMMbwId8y5SeiBl09x
vmFl5s/+crwYRpixi3DEMoNhN9WaPYwmckMmALkAy6ca+a61aeFqKOk67FyHm5gEa8vS0BY48xYh
ASyXrFCFgEJRLGsYb0xUFtMx4MOvy8f11V3GC7KQId3LwXQ44ZwioAo9W4HaAPT7soStVUiKGY1l
wob5cDAq3yGxPN6UWzBZ80fKh7NchKRzLTIDjqJAhJXdKhbg2NDPyc9N/Y8Tn5/3SnJgepyHNl8z
byiv9eFn3r+y9N7WN/Lw6yfyZzwKXbcA1/6szOlo9nxMcCIt6d2GB3GzceTru/U/AXITI4tGe1RB
c4FU+2NV7VPrJWSPpNuap/z6xGC3AFQ9A/IBYE6VLiW3Igx/zbvFOq7nLuDoYXinghk/TdFmr9xQ
4p8TLZqniYnQcOskZhtRBFndSoC0gnoafT1off28lZMwiT1OvPGqIL8p9+zI3w3u1gZwhHbJi+Fl
nnlzNf3UHy2//2a7yGR71RnsVpcvwEp1DzsBdLiZlwvvgy35agBNnUxeRA1CKJ8AnDx6NwEJXxyY
m57BIZftnCdlC2J/fel/ZUremK10NCydsJmfI7N7IsS7vKjVW71Yk3S6VaMIDb3aDTgEzlVxMMEH
toWStCViXuLCt04jp1eoDRGmfaMY6BRFIfsfM11CMTF8jptrYlwAsJGfZXR2NKmmgIy0BDpE9h3h
5QBa39reeKHW7hyBq66i2RY5VDlOUON2gJbHwJ3vzGRvo4/4MWF22Hut3ZKPIQ7zfEPr1t5hpGp1
JMrQXY4I4fPKENHHelOBZtpBEV5rf3NTdUUOrbc616DD62V1WFM30EkAl9hBqxOgGT5LQxGn7PUW
NoUO+T4FX/dQb+Efry4I+JEoA6HlG31Vn0VYkyr01MQLrJHBz8zdCCLCCoOI+g/aPF5ezVd6AagF
8M2QeNDRK/L1uOoCxBF1A+0+OofmGwEI0ZC7w7f+BsSyoUt+2Mc+mEA895xdm7fj3Xj7hu7Lg3Ow
XB3kAvnu8ves7e7yc6TLXPaTOgFrsvHmQxxYjpTWy2UJKzOXn1cs3ecoT3XCGojQA+OGXed79a7x
rYN1k57aN8XvTsW16Sb7DqtMzxmmdjf8q7ULslyipK4NqUvUcCCfomkwSc52dMNyxc8RaF1e6Zog
kGdBWXEtMGIqqVEmaK/mFJpKOLilymOqurUVu+kW5fWq9QIq6MzKgTyy3HU5WGU61pOFLHL4bned
i/4OoD9s5G7W7gSK5f8TIimGCeruspmFUBiV6G7qH5PuBZGI27b/mFVotpQLUZKC5JyhyZhClM3O
ppOAgjTdOJl55794cQsJkgowMpiF0kFCT7+l0WGIbuErasVzbR6o+Jb3G+0Aax49DDJwHIFJa32B
kGmGGuAIhoNoO3/KdMAlEt2twp9h8YNa71F2vKx2a1d4KU1eHHOSHjkh1OfHQ5l8KMVGJn9189DV
BuOI4oglFy1iPeY972Duje614WddvYkL5FucN4t+E6NX9j8ur2dVvReu1fzzxeOcdeqY2rNrJTq6
K5H4hsncpfpWNLklZr7NCzGVlTppX0BMYhwpRgdhrt36n/ejAtZy8ThLt2gqda7wVDRe1r92xUl1
ni/v1ZrJWf5+6epMsVakHcHv1+pD0f3u9ch1xn2XbpU+1qwBQfgPWaAJBkDn580aNU2opgodUAdf
60PXIIdOPdp9jYBow1yvnctSlKTOSoh2MVbiXAod6c0p9vXwtbQj//LGbUmZf744faUzGy4aSLHV
U6p1nhO/msqWo7QuBFNIgB8DVAqZd3UhZGrR3dU481LIT1Z6oBf1mnALsGpVBWaGj/8IkSLUiqOz
iocQEjVAAtMj3yRoLIk1N2yfLu/ZqiQLrX3qXCJFG+/n5QA9UZ+EBk/ToqDVYrdiAK36DhQZl8Ws
dDkhpENcpyO+A83Hn6LVYtuGeIxIhHqF11loCjasl5n3nupT5TpmDZblDPgexh6ly8CslW+Xhc/a
Jb8US9mS9tljo+c9QxWYZJMHwKq7ydE2ovA1e6rDms4UHwgcZW+Th1OYQV/mHh0Ok9NmGG6pOZr3
WwdtcLlhHZuKoQfbrl4zUItuFErXdBLRIhQGgJQUscnnQwSjF7OmCK+FJeA58BztwzZ4GP556zXO
EBkGqgMhHX1W8yYszrBNFIfi1cWjxHYEg2ocCFwNBwBSGVw+sNX1/BVkzyX3haByzAFQMvvuulpr
vatVrHnM0qLHkDtJcSMuS1vXzYU4KeBGij4f0xyehBkNbhypbiLUgz3gkcdUpSuizGvAdGkNt22x
yb645lYgEYmu0JmfDEnJz0vVM41pQ2Qj7YE8LHUeiiIM9BbcGjHxqfazYVu4BGtWfxnoSQKB7TvQ
JputPubZXLUJuceNKDuQktyJDtXTcuP2rWBmzLEC6EsslKPnCOnzEkWC/sO67xoPFghcT5kXj5lv
DvQUmWyfpHDX2ka4JFJ3ZfILPSG+mgMU7F+c8cyhCbgQiqZVOSGbMG0qaY2kiojbEzNA6Wfarqja
oCWjOyTc7cY7Ae5ELfx5WfKaLi8FS6YcxfgSKR4IHnjmttEhU0BNPmy4i2tWHNwPBiap4M6p8ois
immf2DThMijWfmJ7Vext88OYtk5y1g3ZkKKrAIBxmk1NkE99Psm47Slt1dkz4XdmPAFGXfWiODl0
Wn3s4uYQGeOjWbzNnfATz0CtoZ1IFm60Q66uFeD5wPrGoBSqXJ8/QlEIUdAx23h9k3hoKRU5d1MA
a229wWs3EwAz/5Uj5z2HTK1tdNhAYzLxoEdiV2rF+8RUvwOfUFH+HKOtdr21RwRQfGBmBOMFunKl
ldEpTTptKDBPFWEsAo9jeqhyxIFiYHe6nl8PfTdToytg19VIvrGta3YBXdygi0JdaEYF/Lyt45DW
ohpzRPTGh+jvuvQXOMKHOhj6jau4tq8AfgPLBugnEaRLq4y0QeExQehu2q9FfRTirY5+xMVbq/5g
D5fv3kp5D43wFNAaGDIE2PYfUIfFQyL6rJ3HdrGjSCm3XTCiptUHGJHTjMDWApuEcONegfq7IXfN
41jKlTyOIY51Re0wna7S4Ofg3YO9ogrs9wflBSR0Ub2rXjaszOrpGZiPd5CiwD+SG2dOCaoxpIXr
m0yebZyp6urad1U8h1uzLmvXDzOb/5Mk2bPE6HM7miXBzwP4pluo3/t4Rk3e2MI1W7OUI6kJHyx9
sGc5WYNOWe3QuYmbnfT7Bhl5v7wrmbcForexMrkThPXiP3sYISPSsNsqf81jTPKmW1q5elgIuTAL
AhYKsCR9vmpTbeUdzQckr/ampx20pyD3KAgSbrV3/jh5Yl/eFQgu3S3UxbWnCNnJ/8kln+U2CVOa
3O6hlfUH744dv+ZOcPnYVvgucOMWMiQz0qmJnscKZHRBQlzyUp6YPxztY435pPxJ6/3MAy6Ka/j8
e+JdoWne+zdh7fILpLuXCEvRlQS7OxFyF08A8Eknz0RDB6Zku/IfMz/OTEsayN8BD4CxHrmxpksF
oC/KAqyjoNaYMLNx36obBvMrMOEsY47ODHj4KvlTy19YMasplaJTazBVvw+3InfLfRcEpdsd+N5y
vNqfdoAEnatRqb+1meuyUQ7DOwiotS+vrW1WgxbZeGnjg2jd4TEDTmcIGui5YO8pwD1zfk2mN13z
YJjc+mqzY+qLzs5r/ytffoVVERU6HSC/9dg9Bksrl3q2D9dj3++Ok9eHvuY9Xtbhr+hykkzpfkZD
J9qQYr9nDM8jAu8TOEpz9yP2yh8DFu+HOyDpvRbXYuvdmG/gJwcLeWa8iCCIAkoNqGwlM16QvC3s
kcdeHr1azFOjY9kdBjCgYXglV+66NvYRJmRI68f1/vKqv1g/SbRk14tm0NBND9HEGo6Dtus1TOt0
D1PjX5bztT1VEiQZ9iYiGssmCAIpzM8qmL6lJ3rUryvhGSDeiOAkHy5L/DpZ/1mirEPoIAaxtwqJ
wLaj7/lh8MXteM0fukPipteDBzZ4L7tXg+hZAwX1qdjY2RV9+nSqcm4/E+AXi0zID4/KrfPIX5Jj
+SL8+Gw/jXwHrjuQVHrlE7mZtmrJX2/PZ8mSxdeSph8aLYy9yU5cM34NsyJolI31zQd2QWllz7Fi
US/qHsubNJAZtTUALouH2hncvFFfuNbAOwekQ79FBvC1p1E6VsnQD1hXjNleHOu+O6viAHwEL/o1
Oi56iGZik+FEruzA8fWny/q0uqko0OOaonyJcOjzM4qmqVidKDaVIWwkYl/lL8zY2NPV2wjuJAf/
qoYjBzmkRHIeJXlYHMfsDgBW/xVP2m2jjMUB2OEbj/bqgv4Kk+9H5+gxqrQQFuq/DIAxg8mab1Ke
fRmTmE9rIUQyqlaIZKepQwhVzoz6nXkWVrfLgFJfkVOt7abiB9lK/G3soiWpfygmZ9QYZDoRyfwq
EddGB9SM2MmVXa6TbsO0be2jpBipyrLBygUUUr8P2V3Zee1WlLYlQtL50BHhZPEIR2V/2NTVQfVo
bXXIrl8skCQjY6MRAAbOH7HwN4wJYy69gXUYzjUGDKfyOqdug9dfP7DkaERPloKkESIMHpTGLbpU
hOmSZiOn+TV2mxVm8RXz4S6+Agw7xWj1+IqhOqq6SzAjR6qdFX8Ph1vAXmLMxTdDMDhvuVurSrOQ
a32WG1ZwLosackfxSEyPxIepQAI+2rAiX7OOWB/EoIGXIB8HitDPcuqpFUbGIEehIDKkWIdmol+f
5T4ImzEPOKZeqWq+UuunsNpodZrVRDbZQLFCjxP4i5Exki5jqYsIuKI51IiPN7pS7uJki1tn3qYv
IlQwhKKfC8wzcjKjjADSoREsLy7tE7WAAakiZTPo76DVPPKtN35VW0Cv9x9xSGJ83s0B8+75SNCy
mwAt3/pVDJrP0TlcPxQgn6qyyg/zIM36IxzGy6/BmrosBUtbaUZqPRIOwZlAXKqbRx5VARLyDx0P
twKBNfeQavDCAd8JNA3ZPcSU+AAqE8iy6xQZS8wp2O3kZkbijybadIphN/99Ves3sZYcoHz+ZG/F
5fN6vpzr4hskP7Fs+yZLenyDYgn2VFlKf5WameKLKe+8TC00v8eMyJ4P9ngqIlLdpkO1b2y736hg
f00rz/dHAz29g/4MwKVI90cLkxR5LHwIOrI81vhdexDWD6UJYiPg1M1NkOpgk0ARMmxZyNUzn3uI
gVmJ1iJ53oiMDsrMZok9iN7teB/rPx1wYxob0cCarQdXFGAOMMhlGHKbslAGXcmLavYzjFNr5oew
xZDB+HFZf7+2G2If5yrw3NUwJ48lBbaSItJsATeKdDCxA7NfMgtUcUZTgECgTcgz0/VANCnzmN1/
DEX+ra6t+5Iyx9NS/Zk1VN+wTqumEWUmAFigzI5WC8kEz+zqGqkAhxjX6Y7p7AGVw0MDKnskFsCJ
Gt3TNt0ZQ7rjW63Bq776DGZEAUQyt8NJWkXitO+QPoDoAjCTwz6q6EeCCdi0eZi0xtd4+MtGE6Zw
njvgc3XFWyPwCvUVOdZGDEeNzE0Ul09ovlHyjcO5gHAZQ8BwBaUDGq26LJsRxjoaxCnu7lN93CeG
7jI23ORZF7B4C5VyTb+XEiW/qeicZBwBx+YVYipdHe5arSZvkdF4hpJv2M81LV/KkpwmTWmmgfSQ
FcObdvrItYqXot8IAdceo6WQ+T1c+BKVoYS15kDICPsoROlGfK84J4ZAfgvGei0aWoqSFChPmjYE
SghwNhvi1WjWxYh29M5i7hPEeWD9BYruhk1eF4mqLGiLZy6f+eeL1Ym+iOLOxOpUVkISupJjchwd
oKibzg1Ded1Ib2Nl2mhv/zpIBcMxl/RAyTv77nJaKmGtqZAE9onuo1fqjS7C2HN+rbtI7Cm70WNH
5zz41Gv89LrwJ5c9gXaSHodT9MS+lT/pxhmv+TQYdoc7ZRL0aMno0wCINcZQg1FGvgjgiPZNxDd9
tlVlBebZXLgAJ4k8T55n6WSAtQYm+Z4+aEF+4rvO8QePBMYerfd+0bsg2Lx8/dd0dz5UICmg3oU6
xufTzQvkDvK6gYNhWmNxl45dn/oxrKbhg+299wRvjIe6zq0twL+1xYI/GOMroNNFUkqywhWG/vpG
7TAFNd7GetBkYPLY8hLXLI2t4w1Fjy41wcz2eXGgXe+zyOhjTEZ/V6YbHj5HzrO51U69uhKAnuPI
ULjEH5+lTNYwJnhOcUHs6LFtuxdRha7dT7vLJ7XqkszdgTNbJTqD5ERP4zDG1WGEE+pcG+HOjK/6
LBirfdXeqcYu13Y6AiXzrG1hUayubyFXstfhgBnEPpxmG4r8bCyOevmQb447r71Dy9VJiih4NPG0
xy6GFi28Srd+zUIPTkQzjxSZFURFq/lllr1f3tZ1uWgSR2s1eqtl82b0WanXDVY3RakXpfZVZ5n+
OCm3DLRDmaYEpvn7ssQ1UwIL8l+JVAomWJNGnZ6pMCU5B2DtjdNuAf2tujhLEZJKIsKjpckhwrYZ
sA1ws3Yhv+P9a2F6GTkQUCuBXe7ystbeCUB4owOLzuMt8kYyozDqSRhQky7f2cZbn+UA4+t9vWtu
IoDiNTQ9q/0/nh3FM7GQKm8mxfsedx2k2sPtVNyK9o6EL5VyV9NDVXol3dCWtbuwFCdtrKM7bazo
ENeLxzy5CnUKFNXg8kauaeRShnTfckChmpxABo1rjN5jQAJN/sCcqkZ/bHbTv8nPLcVJFw+ds/FY
qhBnhd8TjBNnw67anMeef4nkZYIBF+841B4Uh3IPGRqCm7KGI+G1Y5JEgUY6/ga0BfNHNMVO4ORa
9jjkdnwDXNwKMIMVV27TTDVRDkEr8Tksk+SqMex+i1xp5TjxnGNyEai46CiXMUbtzImKBvH1DJDO
wBQDnhZ7c/Zs7TZiBJeqCKnhPjjyPEoFEFPMASNR2PelcVZs9ELx1LhKBsBwo8C3HzvS+/DhrlEa
GgEnlE/eZY1aW+aM2Te31sDIySnYyrLqIk0QzDL70aZ3uX3Q+g0R2orW/sEF/K8M6WboXTFlDnLm
XhMJwOZPO9rkLmZFfItVuyZSzqSxABRoupEGNk3d8eK0c9VMc4HqfhizxB90Aiqbd+ufg46hZ3G5
euk+2RZomOs5cVrxnaO/9C3u0IlvVbhWrDqU2waQEigvZ+bbz16A2SU10giIKkn1O66ewur58hmu
/X5gEWJSEiV9kElI+2vmiOFNC78fPIAgI8k8PPiXJazqqY7WS3hKcHS/uGR8KlljAEICyE9XTnMY
6p2de4n1RkPVA+bu0CPlsjH3sJYfQL7pr8xZrRbRRRWiSblzQBygPzqaO+4N8NPRt3zv3EyoOb/U
Zwf835fXuXYb5tZqx8SIHXZTOqnE1NOG5nO4ppwTE5BX3N3k1lx5DDHD91fG7Jkul6WpDPND87JK
HzgNgMOY0msWPavgYSZuu+WCrt4+1D9A9IwmRLC7SkYcw4+WVg8IT1qv89XnIXI7F2UQ0GSj8Hi2
b1VU8JWrBvijWw1Xq7s5E20iWzZHiJIfX9cjn0HjkT/QTjQ8FcO7HW3EgmtFXVNfyJCUBCxltM04
AiN1b7nRge/IGzu3gbMPXfOB+9pGhmh9SeacP8fjYFEpbEhLGoXhhCXZGl6FH316PTYbItCYvvIi
zvE0ep0QOXxp02nAZTHGkQIETiUqn9GMaHyA1Kt7oXZaHNqCkfekzpwji4RyY2WiOYlUS3cCLBIH
lqshADmq5o0OTP1eipwdVI1PgVAMjuyDmev7vOMsGDhpT6o5daA+s7LpLR4b6pl8SKAeA1ULVynt
CjQQor1uogQ6UgNPIKpbcl2PlnJblWxoXBVTy3v0mfLvRGjJtZm2xT0r6uFMRdTcJUrVIisVFg46
GVJnCIC6yH2ukg/MlbZil4GFnKD9FqPVbRtFeBW66MawKqP2IyMSE2Y20AXiZqFV2+6Uj/VLY8Z0
j43rH/Ck8KNmlNrOYYgFMEdm0wOYxfMCpamyOke6Pn8ZE8cOSIQ+Kdssc0caCj9z8j4oTaMK1Kx3
0n3Ly/aAUkF/NFkacQ8TjPozTyb71Jv1gEblIdOjHaMJ0GFoqtIzKVR24L0zCLeo1RqUtdjEoE8T
3TeqSXkbNDNVDl0L7P7WMjonEGYX7dPJMb+lTYieA1VVngSeOPR02gwAlz3dKVqot6CZoXriRo01
Ul9POO12mH/XXvUJlMgDH8yrJG21721SkV80j9S73krELq+0CDElI2niK1mevKax2YNCycmTnxkz
hpPQlfRFaF13zDNt8qp+TK/xv7fXoW2jwTyx9GumjBoKsHp4tAcirklklH6VT1HhligLvTolMe/7
jDvCddpKBy0ptZM+YCnnyb4tQnLMSd3cx0IvA/RoOehc1fXxpPRZ/251obqzlApFJVvJ+b7HFDxa
aSIjuQM0cX2TsFKAmtaZ3Rxn4I88TrOHPJvM3BdFWBzbvCzfODVDFNm1qv9OO6FUbqKNk3EiYdJ8
E7GlBGJKihNrVf0pawudHWkfR4c2JtO91mPWK41Hw1OYYt0bVsmOjVYbKN1T1PB3ZVsyzTUzFE88
KuKx2yd1PdwnRTeCfC0BYEZvKOnBZEp7YMBd1FxrKPMPoNaGTzr2JXTLsFIeuWbUmZ9ZXfKUCzo8
Et5o706BGQyeOGrjikJkmN7ryu9GgsyjSzKzsd0wDsvXvE+ce+ZwoIVlha7vW4WmV3Y/oEGj7YYg
yev+iZQjqVyuVPnvoeuHnYaOhydiRimmAm0Uld2U5EOxwyh6+KjHTJzTyABeK0f8+kRGogQ5a/XQ
VXM1ydyQDf2LXvH+yJK0ctysN82rviDshusNLnCuGgNu0UiPYVp0V30fq29jroMjLi4xq0MMm6X+
2OWYua2Q+HI1aNmxZJEC02FW8biPwPFyopUS341iagGtjhH/Y4lB7yAzGuTVjQlkTnVjDGcFvtdP
otH+ucB8wDG1EwcNbSgW3GZIY2R8LEO/qPLqO7dZeANrCNTUKh0/rJSUwUR1BSFkNoSYjAWenTsB
7/cq6iJEd86IFv+SivRxgLkOVFGTDvyVlB9zpygDW7fja1rk4kFhY3gwQ93AdYgLXCQzbHZcz4ar
ZJy6IJ/M+A2IxYpLx7DdpWNsHXrV6gbX5EbnV9UI+itFw1RwYLUoS9PRsm87Wva7SGR0l3ex0e8x
UVI5np1SA+j9ulY7bp+DHtwnYQ1o1DKr0L5iFJggcDuqZ7vWihrds7gV70wtTp5soSOVmtWDMsGE
GdUIXBw6FR6GG+LfoZlh3HDIy+alzB22G/WqwCwlaw5dmMTBSJP6DWODzQGjTyBKUNpmV1lV4evz
poeZMr1SrVV/9zS2XcuK83u0iVln3jj1lWXb01GDIj63qYKOtMuu1koCzkRfhu5gRGPu8JOdA0Ot
2VjjJU2dXYnJhApjx6VvZ8pG9LH2Yhto+kaYZQMRVob36IlAbBnDc9XZiSi/gPJvJxtp8C0Rs3++
8OhUYyxFP0BEaz86XeS2la+OG1XHLRnzzxcy8rjqMCAMz9TOf5fxLs5vh+Lh35zI35364pgCm6wA
/wPeXVg149XO31kKPKqt9O5auLI8EenkI42E3DQgJ2tPhv4sun+eiIFm/V2H5BKCjat3GMbzvTLd
lWHi1caLZr9c3qut45D8QBETvUsKrKGpT6J9rZzHmN1fFrGxTX9CssWJOyzDdE8FEYR+C5MSWrUx
eLG6hnn0C/kNhMFyTWFU23hUUwQGqXaKhp0CFGqVbQVxc3QhZ3dmKKr/CpEOo9OT3lIbCDHv0+/l
Db+ZDopn+m3Qd27rFd/Vw+VdW40alwKlk4kTtKySeVW9p+Ftu5sOd90VWq/u9P2z46vnrSBnzVk3
YBQxwQKOCowofr6Yqg32dqeBHRtT9Hv0d7Zy3xrX3L5Fd/LlpZE1k7mMC6RshU6ToepjxAWGixbW
oPrWHG/7HbdBeyruTN/ywsTtvzUnjEfsi9+ZhyfimWruAcDtmwmBOacgn+vyW6Rlh5EyxrrNgBWn
P0wR8CMnV7PeiPOqomsQSwdQUDwGtAsu78HapUCLsoPOd1SHvgSzVQt+NW3uGFTqfTmkblJVG7u8
Gp4vJEjGnLcF4c7cLui043uh/UzQ6eaozDV1VLyiH06S3NFmazZyNb8ClHYkrNERAWg4ySbWotZr
Tfw5WgJYRRfwT9nBBoGzx2+jj8t7uClMupNlbYl2UCAstpFbi45GF7S4/LYRRCHgLF4Z/SnK3xtC
Z+WUFWa5Qule5pVA8j+FUDAV6IfqZ3pCWtmjP1Rf7IZ99rwhbl7DV3EINgzDQjefnHugaglof8x7
eeS+OgNC8PgBWP/rxrVSN/LIHQvqI4oQ9g2/3QLnXVMg9GX9T7K0u041hZzNKlolQXFMfvOz+qN6
EXtrwyP4CoWD5OVSkLSjmRNHrAohiBqu85i/BIBcdoEhCfJo82d6bTyEHwj3bjD9ad5Uz/bGPVnN
UqDCYiPhSFH0lpH2awR1hBY40Ov8obm172jh2vsSbpbneNwT7/ndeIWg2vHT139ztgvJkh00nDB3
wlmVmm+24d7CLdb2pq9bbv7DBot7ULmRX19FH2IPOAHtuCF9VZEX0iXLF2HIJ4PjLLzyBXPM/HCr
WW7y0vvFSdlHwdYcytrzMo+9U0z5AGBa5kSO6jAh5txJnLObKHJ7M2iKfV9fs63S0po3sBQk2b1u
rEZwmKAMo1RPbfVN58dW3VCZNeO9FDF/wsKjESXUNZpN62QdB4AucE3/Fy4NyuyoJ2HOE1TS0pXI
HWTtyNyn6PRX/YghpZ1jbKSI1x7hRclAbpDX6hSIsB1KBqA4Ovd2cmqi2NfyyNPFFvnr2tkvXQvp
SEqEoWEWzq6FuqfhgVe2S837Kd7njr+h1HNhWTaX6KXBxCpFiPRlNlYkqWF2KUSxe3FraTu8P90J
KCBkp//cGo5d07SFLNmxJVrBykxAVqf5Nr2ZaND1/8Z3tnRk8VFAMIBv8FnTqsEkicbQTNcUoELI
3WZrlHJVC/4KMKRCfZI1uWmHc0mne876wAyvcrY39Q1ndnWn0MIMvimq4T/pwlhqlJWA9EDsau17
Hihl7Iqt6tzaSgC/gnlQdDk4X7qX8mKyQ96jdSQMgdyKXiJzdJN8p4ndhoqt2c2lIEmbVUVUNG1m
QXVTnJEQjk8ZEpI7q6nrO6vC1FnVtRguNDFsqGq1b05GkJiR7rUU6BiXP2btZqEYh6gHHagAFpAq
ZkmjT/lEECRYcaASDGKFD1y9ajB5N2gbFYo1o7cUJT1WWUFKOAsQNQ/tRPp9H261Mq1LMNFMD0fH
/D/SvqtHbpzp+hcJUKBE6Vah4+TomRthxl4rJ0pU+vXfkV/suoetrwn7uVpgx+hSkcViscI5mhjq
GHle0HQps3Tttq5ujF5ymFYtBAXqf39fDGhKx9bYiN9vyh8pT/2oRKbToYGR1BI3tDYwhzoVwnp0
iaBJRZzogiGiZYNBlN1bPgZ3EI0qGzMq3Br5ZgDIodcamN9REkRZdYWhpJsJefu5BZcQnpOAXUTa
UnWTwdlx7YaHDpLWkrVYHIfoJ08/UDDirq/4zJe14Mqrbd3F1qGIg7gC2+ihqXeGrMFydelP1kNw
AKgXINhJUN3K0O8BEBHXqicAMewiJHcvn4g1V3Oq2PIlJ3dz6aSmkk9QLMXEgvHcKTeqKvEAq3YK
IBaKcBzlVdFOB6UEWIKKfsJUB8qMhpq7tLlpfb1+ixBMdbIqggIG1otj+sOLC4/flJsoAL66b93y
veKXP5Mn/mhLYoLVpIN1oppw3/QzjZV62SdMsCU33Z2uuCi8uD/UK91XMChce5lkv1Y92G+JjnAB
JWXuVOjORMdfonp5+9TSTZl/y9srpZBNl61WkE+0E7sYwyHsshhAL16+n6+Mo+Ejv37jeHWQ7Nvv
6nfdpVfTzkT4/zBLaqESk3EE5xk6FhsaHSYTJ/UOoOxXFsn/4o49VU4I51tDn8Y0xEI6Ft9WxoDK
Qwn4pVxi/LL9EhxH02eMaCHWcAJus4rhubJ3m8wn/eOQ5v7fnOX/ToGIljPVqj4Bkg7BSUd8q3ou
LBDE2JJ1+9Vlfe4Kf0sRPAYmb0mrot4DijfnityPvrMJMU49vHXHcJMf+ofJlZnDuvf9LXJZ5BMn
FapaQsEemXlRulMxX8Pa62m4biwk3iy/1LaOsbm8kusC0VWPwAh006LL0jiAucyc48UCSF30Jl1l
d/PB8JLXy2LW+ncRGql4RxMdjGtih1CdTtmCcIR4JLlKikM43uaYHtO1V2vYcbRpEJdoHjrlgE6u
SRzJquNf2vdReAVWlhhjluOcoTgJ0XF7KHnsqajyxulWouCq+Z9IEYylT2lmxouUNkCP1aPpzpvk
UL+WdRBZHjtO++YxfVYWZmvZe12mn2AzPSknxVpuHcfepnTLihYjo3/jpk60E66dpkxmczYhYywi
dMvD+XPJkV51hCcShAsmGuo6URRIwDa6oVJ5vWzo69f0+Nl5RscJ8EQoMtniVEUROvpcdiM6abxh
mzzkvrlpvHlnvQAkxvH6a+tbsolxqdmb9up5ctudJDuwNv2LQ/D7AwQbGc3ERncrPmD0r0Pf+Z4c
2f6f7MrapzeGq/hW6R5kgNWr5/tEpGAcFfjXrarAFEBpp08pYiC3KIb2ao4ry6PGhLJkPj2gTeED
0wh7yZFY1Lm03oLRGHoydlYD2dZ13GOY2ndu0421Te7LV/Oaxp6yBYmxFiQbKrGlVW9DNYocCTJK
ICEVjKnJBvBnLTudmNF9YRuY9X8a2gYl6/qqb6lXjuo9Gz/n7gUzrCBlkuEermmO+R28aTUC+Jqz
kqxSDDrToHkBANB0o9JJ3ZFeMcHkXAObwq6058trveYDYFegYcS8M5z58veTe2NMBq2LeyjsxK6W
1Wj3uJ0jGdfemos7FSKYL2SPSU0gJDa+JxR9G7scMRFnTy1/uazO6vqdqCNY7Tg2U9RzvKRrgA3x
AR0daJbS0QtidG+XJckWTrBRhENWjn4LPC2djygCXsgjpcFlEWsD1Hgfo+aBcVNnGZL5ujkEjRSt
shz7hvrzFUhq/eJK+cc8DE/8GG8vC1t+Szxz6MFFfRBdB4j6BFm63jRtMmCioww/aLLJKHraanQ5
qe7gfBjKpok+LwtcX8D/BIozCHbOMcnYQqBeGYE1ot3T6jYFGqsui1k/0r8VE1uAsxHgNlOzyDmw
3ntqU1//wWyvR08nCOy01GebyxLXbfC3YkJkXlemxvRyscFsY5UBIX6ZPxpE4qrWrr2T/RKLq2ap
VwVvIMVg3wqk82vJw032+8vfTxwDqF/mMSpUJGdGcH1G7pDKwqtVi1vCOnTeAlBKTBT2aZuDakVD
4EMfWTd56fjCVIKWKHRz7ZMJ5dJEYgurfgiDbRjgtjFSIea2oq6i6H6AREe7SkKMxqebMhrcgQP7
PJFYwer6ncgSrEC3c8U0GdYvBtKOghK/8XLZzFZf1suo+7/aCM+z0p5KwkZIaDB6lR5q9lhFD4yA
sG/L0eaGLEJ60KLNgMY8DQNMUvjoRYMzj4EaIhCWf7FbCVdHOBSWxkNYoBJrQwqatH56JomCtjmW
2pVfdWGJEvjYPOTUKm6BtZRV3tJJea0BzYS56DiTnbxVl4LhdMxlAw3eFOM0qkdD04YGvqh/TEGF
ORw6R+KTZSKWw39yLIzCmZokJwgFU3qT8dINy/SmZDI8+9WzcaKJcI/hcll4bSCm7fPuaNKhQmir
HdIxsfzWTA+2k8cuSaMjaSpZvms12kRL3X/LKFxtA6u1SadYxgdQaJu3ehC+tW5X7tSjcQ/uu0B/
gPPcyV6wq4fzRKpwAQ0dT8y+XlQGLqiqb1j2WMXbKsaUkSScXj2avyX9SrWe7GGatr0dMUiKO9Nl
gOXsdMnhl1iJ6GioUVHKKkgACZirg0MP3dKkkPTWydQQPIwzajV6f7FNvfZCbch4vOxgVjfENnQE
hwBrNcXQsEzTcjQblPMSpOfBj1wAoy2/VsI7jB5dlrQ6qoDnGd7Z8GcYaxZUyXItzY1lWh5Ie25o
HPv+Zx66VXqjsNzrqmAwdrR4m8Lr2rzDIJRE+pqiKHQscwtIoFhi6FOSLJ6TCnWI4d7ZkG31MO/A
YEP2XXA1+RQdRe4V88BHqUjaFNblokXAJiqaW0SA2NBSylQJ0caGq/CDxRiaHd8xEnA7mk9G1koc
15pHARIPECswdE1QRfjquKoK+Q17Gc/QieqN87FIP0fDds3Ki8tjn/mtjKNuVSAB5Qzony38tiBQ
qRGi1EiPopWmOk7tW2sjDTrexPbgzWH0NBeTHwEX4fJerh28hZ9NhTVhVEmsclPka2ipYT4+Ixji
yfZ6f5x6WeCyKgTAn2izwnDmGYKxY48cRSXk2hhpN20475tY3baRFVzWZTX8Rw8JeMOX+WDQNHzd
MjbomZXR5TGY5NcTu50nJO5ZewPagQDDWJu4ie/AWvQwpQtF2Mdl6WveBdBNNt7AFooSlrB9ljOX
VuMsb4+xdJXxqq9+XBawuor2kmHAeV+Iib5ql+mkGVUD4QMN5+3S81or6iZCy95lMcuFLEYpYBr7
T4xwYatGbgOGAVGSTgG+oWOMrNjw9BEkuf+bnOWwn1wqWqUNPcf0jhcihk3Qf5ehqVMDOous13H1
XJ0oJNzOiR1a4DzAulU66OCcDzQXkfyxI7ec+mWV7Fr7LzpHEOLhGgDjHPi2hIu5HrijsgbuMcoO
0/xNtXYa+4u+ZEdT0ewO2BJTF+9LxUiRqVaQA3XS1KMjIAhxN8tKYGsWfSpEuGQAjp+SuIQQ0Azc
qRa/d8qHyzYgk2B8tQHDKAuwVsD7NGbvauOtmUu2YvUxi64NYH2TBWdL7N7I1CmJBoZT2dqvagUQ
hOOkPyr8OY3vtdKLr5VrZMFn2Rt67QydSBVfajFi7RyEg7ggQTAAMKqOUbe2/VKGWrqYrnhWT+UI
Dg8M0wMg/iFHa6xym+jTfT++stm5s+bvBYBKXJp9Xt6xNSd0KlG0iTIDNHaFw5SZmNZtC8/gD1kT
XBYiWz7BLAq91SMWQq3e2c5Z7M6W24BlMJa82GViFus88UAgSxmMkUJMjRdnPk5uYX12w65WZY3r
SwH10jYJnptMWk51tCN4JnL60fQxh9iw67B+YCN3o6z2dFNHJPcXzRwoNxkauLGB83pGEe2kEUaV
lusw79VDV9KbXka8tHa8looWyE9w68HdCU48NKthxNQkRNDmplnSAvXsJjF3i9TA+HiDdNiBGqU/
mN/G6Jte/wWIHXpJLNvCiDWwd0T8PKvnWpHouERUVMuHaptivkF9N5PtZYNcsfovYoQ7ERWOiGQU
YroOo3vdeNuR5mdXqpIrceU4fxEjrGbH56ZPFpCYvE2vCYDyKKZd70fqXINCw8UUh+SqX7kZKd79
6J8ApNB5F0WqKWqTtrjqU6t5IXoVxPxnHAJVbHiESWES7NNJZKTxqzqeyBRuY4Uog9l0+uKyfDY/
suzedY06cdNO0iy1umd4JyCuBe478EC+nu66ZUWULIKGqdpyO970c3Fo5kjyJpGJEfQxRhbRQYWY
sds21l3abvJ4d9n6li8V3AdIdBeeBaT+oIjgDruwqcsMI49eP2AKJQkchqwVRqsLt5MVV1e1WWiy
CVLaNkocXxfNUQ0cqUXUGA8+t3bGyL1cli9ZF2La+DWCIFIcFmpBmUh700bWCfgSwGacADVhRpKb
f83ONBXduwjFsWwi5koUjboScQUd7am2DWNUNlIC4Hky+U7vYFR5ROI0qSQ7taaZBmwEGy8p+CTx
CZcOFh7GdQTQ/c5WPYcVjU+dftgkxixRb+XuAibtb0mCR5pnamGcFOrFDgH0Erkqe2cflbGPm2Z/
2fzWlAJIHtoBlrrK2UMYQJZh7mRIAtejFQygZWIpmIiZI7mN16wc9IrQCT2MeMUJVt5QDtbmBCkg
JyvdZNoSrKJ9tKg7pZvLCq2t3akk4d6PlWIGdBUUKpUNcBtdi372TtAbj5fFrAS3oNj+rdCyrifh
haboaoS/Qow539LB2VZVLXHg65pQPNtxlMyzyZS8yClKoshoFeXPCdhXzivlwWD+jQEAqfdfKYKL
SzLNaOIlS8zru4rvJwBOjtvLa7U2jwb+RqhAgNuEzRcWqx77IlMXWK8Co3z5j/oqeZgOT4qXH8ed
uWHHZE8PqOfeApz/Bt3Lx/sFakQ2DbJm6acfIRyqpCgcPiwf0U03o/mi8MQD4eJlTWUyhGuJjQPD
jQsZNtmQ6NugASVb1tC35vtQkF9ImEEYBZi0r5Y35noGLGncSUC++KyL+Ko3imNmpJs8zz2zsV1b
i2VcyWuxxDIosWTngEAkRmImhrKGLoJeSV8Di+YmxbXRFJXbssiz6gDoHYMsd7XmMU5FCtvV13oe
1So8RlPQG3TEefpQfO9rLSgce9PTQuLcZRoKO0cYOqNDC6s6VXXldWT8CGul3ed9+63q1TfViaog
TJybAv3I7mWjWStdYUIAVPPqguGC/3zd0bSP06YG+7uHFrKNkSR7YGt7Wl8GPe12uGyQjUx9ACs9
9L2xQf9oYEcfqhLd5bHEF5x7HEC/AAoPbIggSDqbihly4DgkI5LMOXcAMbBP6vfU/mbRzWWF1y34
tzUJLkfBPPGY19B3ptq4VWvkCwHx2fsFVT7GKnxTK+06NmUVlXPlUKXBVNHSugYoF5HTKpoLfaqV
5QoajnitGWPmzonHwp+XlVvLU0IOGGStZYQJ/YBfd5MA9WME0hacnW5dq5nlTbnlO7qzbZT0WGRv
nV3sTYB2mNG0i0z+/bL41WOz5A+RuAZEnmF8lW71fc8A8YQ3U/W9ywqclGSjRz0iiQ8Mwkksd3VJ
T4QJd61hqkkIqG3kwoAmX1sv2ZztnTbamMrfPGbwc/+pJSyqCdiK1GJQa4qBPqTaR1pShON0x8fq
Nu1Un8Wda8/SWRSZhsvfT675Ep8EYHjIjdN6ByhhLzW5awKGAgDU1+M0eehPv4swPaiDkDXk3WNR
W7c0GTpX6fJtk3FXA23CX2zxb3ch9oACeiZnA1+ODwoGebxxIt8iPmDX3OnzsqTVg3oiSdB+oAyo
ijG0J+M7Mdwi3+UofqFJJFxmRXuJ6a5enifSBBcMqk6wXi16JUDEVKdvIdLTWiSzWZkUwfnEQ2Yq
Zr5YkokBkAAwKS6CYMkWrd4mJ6osfz8xG6MzeawtHn3m3TfD6a5ibvl9+IK5xoBYSZDEHyWGYy7v
lkQzS3jegYPNCjEtueTcwcwb6+BgSLa10klinLXI1wBbrgP+DbxXxSZ/mre16WR44EXU3AyptQOm
0vZvNPktQv+6fBjsScZIgV9p++iQ0hjd/PFLOM8SMauH+0QTwVdWBrgGuwmakCnas7a+1voHrbTR
42NJ7GGtpItuWQKQUEwaoqlM2BvidK1ixA6CT8Crj6M7mw85UM+NF0q+jfOGh7fm4JYEUBc8aGUT
u1LpwnrGCMtbwqCojkRaRe6t+BDboOA+gq4m558ADcIpAENgr6NFcAgub+aqEzlRXVjllg4NZ0tC
oEqAM516s7WNEu5HxXPpuESG4rOGWfBlpYU7KYriOi7wpPXi+cbsgxo9/2a/nROG8O3BUB5y3R9T
Se/BqiEtvdDLgTDOcDsVJx9Up4LMOoz3JetBZNYGpa1sOVS8vJqr9/sCywwMKoLUrGBI/WQWU6gj
NWDGPVoStUDhZJvjITOTb4gt/zggBHI+ohnQtapA9BRrrlMVEVMhFd4VBm1dluU/usbpPT2yEnfW
zefLuq0mnBF+YoIQWAy6KubCosqxW9WEODQ+km2b1Vdd21S+2UXjHrC21pZbxvcuaVp3tHnlg34V
PMfh/FhYtYze7HydEQovMP0IolBrFp3pUDGDo6Mw94g9BPqYA58g8+OWuLnxFo1E4lPPXfdXacIB
nXu9T1MGad0MfHJdD3J614x/nMxchAB1Hy0BS1Z4+YiTS0mPszGiToLR1WL4PozWeGfT/rlKu0qS
7FnRBsaCSr1lYFDFFOuXJlHiEWFw7jnKewvQMZ4Elgwi4PyGNZY2CgAhq2htsMU0o8bHIcesGY65
9ZmH+zkHlc6eUcCUZMeqeh1fLpvmmkoLMfuSJUFeU4RfVjsVabhoAsnoFCj2zrQf5z/vkjKW1qJ/
RYh9WLU+mCqtIYI113n01liBUm7+VAuwdmN4CK4DR+yMr0cvOmNEwJ57YLw/EA6ui4Ze59IMxYoP
Ru16Waqlfwgz6UL406VRD1aOHmWA5MEuP+r+vgLV0dR76LyMy6BVlKXkd1m3cx8MmUhuY17BAHy8
2EChgCk7qULITAtPax8Tm4FgaV8N4f8oZ/mOk1NEdZ5GAARF/Ei9jj9O5YbOt4y8/m/aLO7pREqd
DqA7tKGNCYyf2MbAvfZIVPS2PF2Ws2LXWDX43AXxF2whwuXcJDEoMLtFm/xx6O9L9baR8SqueNIv
IoQLOTbr2XEWESP9jOheY35UoSHp5yyr450Hpjg84KVHpxMQCnBYvq5ZB6BIZVqGN8b6PmLOg2pz
SdVpVYKNpzUy5bidxNY4Q0vjMAlRUuPM69JXYvxxHAENUFsAoyaSFCiefNWAx/XUjr/KZ/S5NTZG
WLlZeFtinPvyrq+dlVM5whtIH0u0uw5IXluFH+W5G1EA2aKcSyT6rK0Xisco3yLzCzBwIVjhHV4j
tYXcMnNu9eqffNAl9+avzPHX6hmyAkhMAs0AyELoy/m6YpZCa3Xs8ZqrrzATtX/XI5f6TRC+t9sp
KFzVfbnWD8bGDDBxOruvBaYd+kPkI1fgIhuCPu2PMIjQKQK+qu3lNV6BPcKnYRMX1rKlwiJctwzz
keVU4jnGzdptxyeVh24MVCmMsbisunacn2Th/Db4Jkvv1b7doXr6xHXDVzUGgOUK7quRPX5XziJy
e6CXwVUDmBDxuDOehy0QNvFEtPJjOPMjS7St0ZibCcdymmWtEWviQEOLU4kCAyxaWIKqAl/AQGFn
rJ3rt4mGwA4tZpvqXpXnoLBPJ40ALI035q5UCkytEtJTdx7pcIjALxs4fM5tF0AjVQl2T3sBWU77
9jlEbvjOBEO96V/esxVviCsYVOlo00R6XSwrArt27gxlyL1k3k3kVU2vmKwpalUE3IelAgwDDZPC
EY97XWMzxS3fj48o5k3ZFeLpy1qsXb8YlPotQzjekwmgbWCqI/5i3+Z3gt1Ft675j5688/4+j5hr
8kIic10tA67XwcyUIRp7U3ecVEhMeSbbR9HPBETZxsdltc7fkTBaUIH+K0K4eENNtQtsOmA6w2BQ
dtnP1vTT8mZ2Ar39iwD2VJSwSc4U5THhEOWAlDrSdkPyjirfZXVWzsYXdYRNyvg0tJoKGU0yuUnu
Evoy2YXraEdD5iVX3P0XUUI4ptGGhVoNUUP1XVMOefuzHr0h2l5W6NzsbDjiJejTUCGCdxHEJGrc
Khx0kHh55yNU6sDGBXoEO0n+yWK07NK49nHxlQHCp8hv6MB+Xv6CMyPEB+AHMKgK/HNcB8vfT4Km
ahr1Ou/wAVrTRy7+MUo20/AZKq2MQu/MFn9JQiUTnVF4iYsojEuOP0WXEPMcEr6Wed97DtDJgw6J
y9FEszw6RF1m0knin85sRhAr2EyK0lRoaBDboOUQqO8J9UmWu3EZutEfA2gKsoTdLBnDZI2CxUxa
wNaV2NB69zfb9d8inj14GApsKeR4iX0DMG13GI5M1tF4ZvpftRCfojZXnTnssGIRAF2Ygu413a3U
6LZreonPWNbjSySySELLBoIQTV9ufMH49CnLOYE2GTrEKR9RvMN15bzMxuS1SXZXsNqd2kbSKSKT
KjhF1UpiMyQtLCI9DGBfqK0rzKi4k+aNC8hRvYm7YnN521aN8ETR5e8np0yNB6qiLAoU/F7360oD
Zix/zMrGV00F0ymyOGp1B0/ECTafcOBZ2w7E5eYEos+91d837eQZsot5VY6OrUMEDlwNIqiFPrJS
myYE9pZTHeOQemZfBEoNQJRSNmKzuoInogSVgLLi9GbfwU+1wBP4sMZdko2osZQes2S533VZeBWj
7waBsvgU57o91EWJA2Aa3Han6oPG+QEZpthHjm3HiHR4aYnpz87B8gz/P4G/ODlPzMOkCi97FX4D
I0Z7tSYHK2mPbaTuS/6ti5tbTJK4qCldNYWKY5LvLxvn6hWwFAqB6YjUkOiYmzGvwhz5ZjCi1H7a
gIJ2/gzNUOKHV23lRIqwgRVIFHiXQooaJ77C+70apxsO0t3crCQHfPVWBZ4HGoAwDEDP8ho2kNZZ
VECW0gV6n4NXE+2Uua9H4Dsgrh2B8MNwiQzvYnUdgXmHQjYu8rO7XOdWU+TDAL8ygQLGGmpXM1Lf
UjpJTnLVf/2WI/bST7EyhIXSM6/KHC833kFHO5RgLQYECyaSTfbddEhw2USWzTkz0BORwqN0tPXS
VAyIzLFhTuzjvu4Lr23eU610VUuyfzJpYmbXrjF5bWMhyeDq4WOkPFjOdUwekQaLZM9t2WIKj+HB
Ki1SqpBl9U0wKz5yU92MYOSl7DG3pPkZ3ruX11ImcUkAnBz2DDQnaPmDRA19fB14LlInCgbksCOc
bBQjn/NkvMWAzo/LYpefvbSFwl2rlVrS2xXERuhVKZrcj4FsfFnEOZbZcp8jlARyMUEnh9hIoZdo
5qbJhOhEuYr7F9Z869qjAaIofQcGEVbuCrKZ59wN03tbBYcUxgjNI+V7A8SjUfKnzyvhY4R1ZuBv
6accCvfWQ8GnoM6OyOhJhKyu6onGwqrmBrrjhgYaZ9nBYGPQTJ1/eVFX/SYm5JfSFXBKxSk6iq3K
u36GL8MSav2PloQLxJndyOqtq+7rRNDyIad2SYywThsIGurOrXqQ6xgvmiXxXedCwMCEEQxMdIJR
QxVjS5Zreo4GYDgSJDEUUDdVnGyALPzH2/JVjOBBFJpERmZg74GV2KOqqIK7JelkUHDnW/NViuA7
FAAbdH0HZexZ94v0hYHfqwk/B/P9T01gkYMkPQZFESWIQB32WJtpbiH2IZ21BRXyjjkUVFxDtx0s
XZYJOXdPELaMMcPYNFi24Op1O5trVKIwrgwziKdHI/Vs6scLH2oa4O2BUytxG+dn6KtEYbOK2LCy
KFdxn1nzDW2Z2znR/eUVXDW7pfvi/1JqjmDbPR0xwTlBKcXIP8tyIK8ZoeE2zMAhdVnSeeyIgjYG
bzBggcFXTCN+PUV5rcyjNhE0PWUVOLR2fWfckFZ3mzekWS+LOkdZwNQ3+AyW9lIMVZ7NPPK20jO7
sBA2Tp72baM+jq5+X3n1Eb1zmdv4w7fI45+abJbvV8r+61XyVa6wYRqeZvZkmcyj7pN9yK/muzaY
b/vNvQaadOpyt9xy/G8auY77ZAaj17+2WyWwfTMAJekufdE8y1V9x6uuKr8Lhlfjx+WV0ZcvuPSF
wsm0q4qBqmz5wtt4Gz/VrzSIPdt3AnzBsQ4GJLPng+3qD4A9i7eGKwV8Ow9hvi7RYvMnznRWAS3N
R3wA2BkZe9WsJy3dk+JuMnBTSIx7Jdz9Kky4hBJVjyplhjA99zVybZhBBLowFS2/bBPWjywM5lri
klbN/MT0hAM1DX1aJglMb6m1GRydDRTE6JXbhzsquwHX1tKwNBU1N5xfkL1+XUuMDIR9pVAcqcod
FcPFfJ079YDPi3qfs6Os5/28GRXH6lSeYN5lAiL0FOgbXpk9d2heUG+K+h2vP8+prpUJnUgbm3ut
DCV+ze8iF4g5D7wcABYuOI6xHpU4y0NYzHgLZkUlcdw8CjRQ82XoolSfbVmfyppPJEt/CjKPqP6K
5XknAXLWBNYAr8s2A3un1csYSs7heRMVlvJEhpiuaky91jum4OZi7HEuZ5/zjz5L3gm4X9mk3Wk1
OdZm7qv2gFmxKMjmV4xvSFzyeYuM8BWCAaV5EuMzoOkw1F5tfjZheV+M1UbD/GCiv8xDhKfMlaIk
W9ZzlFLyP01bC/IFg8oqzSycEqtgYaqmASTaTF5n7cpM7+goActcs6LTBRccX1X2dUNbqKoi28lq
UGhQ3+A/jHaDYDtrd7T/G+dzKlHwdJVppLSdITGbntJmOxZeVBUuaox+1z+3NApAYszUP8+0fjUs
weWNwDoh8yJ1pM8VoByJLOaSLaTg4OxCM9u2hoC2nGM3AgiPMvRuWyYYHakCwwhfSqV059J8uHx1
rTm70+UU3IDShnVtUwduwABR0fhIMtDqdNSr43/SdJ/8eVZmWUfkSCi68MA1I9jL3GHcNVdhmlHx
c+h6JGPcEqQyf4wR+esE/BYjGInehL1GlxPQzekubKdr0pFA1RvJ62ItID/VRrAKM+kitTUgRm0f
ymG5lIxNWXsUDbeXd+n/41J+KySYh9GEUxopkMTi2hvzLjCTV2v2dboFkxW4FZYnvOnNsW+Ysm7G
1ftpGeO1gSarAVVYcGf22GrVTKLWG3Jz+KfIyLhdkCn2ZU1BasWLsH9QatK+gjm38XvGqwMx6yFg
aSFjY1qLAoimY6ZUI8DcUBdjPolyjNziCWVx6xU98eP0qQa4A14JhAQ0kZQKftUCxJDuVNZyYE9k
haPZJ1kLrSnjPmAmIRPC5vS5wbgIc94KY/Kh5rEzs22jW28UfKMqejz7cbhS+5+KXWxg/vtc/e5o
sYfx6K0xKts0CR8aloKdAozrjmxQVLY+wulS4jpD0ze+WVH/Gcv9wDa1cqyQxFVlbwGZJOGAOaDO
S+MCkmwn8ioalPVTpX6LmjiogItz2fhXXePJrgunLEICi4CYGHn4fNMxYId4GCIGMnPtFmbiKfxV
S14uS1yNcE83XzhuiF4UOls4bibdpuZe4QGm8ZXU8kIG1op7Z0J+ibsSocvuXLI4wRU7YN3lHcWa
GvU95bAm85i3r/msBS1AEUvWuXxJGd5PtsucAwj5JPJXAzRA6pooDmO+TJydbowppG2XtJ6pXeHC
8waLu2AqmtMbHPOavdtRi5n3B230rOFpcA6WimFXGZOsvm5Zv79CWHqSTbwedHwFvb213jC8s2V+
ukdjs+oSr0P05g6+uq+877Ubuz9RLlQ3ma9s8sDx57fLK7J6N54siLAhWjP3DB6n9UYFoPv68I4k
BvjuysnnarM3SeuP3JT1SK6+JcmJVMHJ5VHkxK0GqcynbrmJY/efd+cmccMfMZ6RaP7HAoA7xMVY
J6a49spulD24ZYYguL5EL7IqB1OJlzEXg8feEPtVLWPtMZYo9Nzc/9toR5iorJAAT3MTUoBEVgR8
p4Pwztp/gqf+03SNH5MXBfVrqLi2n+zLQx90Lhoi3oyH75qXbKo9OiX8zJcfQsmmi/ko3naG3S+f
VfMM/fRxjGlEhOrtLsxizetiBSzhyawbtxogDQaPDnF3aHmCcd60SPg/REsJCErDyfkEJkx67FvN
uVa7wu7cqHTIdD+PYfdW9VlzpfVtiCE1arYPaNTmmylOMVaiD5njVw7et10yKiCNrGuH4zOaMApA
qd0cotTsdoAuNY4V+M9dtVG0+1Hl1iNyEAlStpSSXRjX9mvRDuEhY9EUuWix5T4OFvLexjDflNTJ
t6kyOtu2bKugDdEBhxpTeF1gXM9HihmNZgXrnvNqGg6h5cTeqDdV7ur9PFw7dVveVRjG/QDHnX1d
8Lnm4Oy2dcy/xgWKQ11Nm9cWIxhB3jjmpkTnqQvqH4JEb2u8JV3G7yoYeOGDIr5GNXou/bkr4icl
7S0X4632XZf3E+CGCOOta82ztutq28T8XjdZ31Us4DFuorJDnpCrkTc4tWq4jROPO/QehntQ31Dg
16Zg8eGOw17suZ+eAMDX3NnjGN+2KkDB0LWr7RukQIN86NWfSaOj/bli6lvf6c6+L2P8YmizYlNP
tAFF96R1e4aS1CHKiHqvhkNk+KhR2c+92nfXcTNZtd80avkjnEFgH8YWD5fRK2On2UWNFscoZ+TA
0UpnuXrcOeUGCS3CXRaGZoGSU8ZHF0UhfXLtVAc63thG9yTUQaxe1Xl40zqWfofnemy4VmMX75RF
YQusyQioLS1lCtrvGursVFKSOzXMukNcGMq1Y3V559UqUN+ZFU4/rdYiXjWnZbe97CZ/JdEvnWTh
vUlm5AszFUdGv04eEBG+p/5ddgj974CR2Oq31T7xX4cj3U+b2AWVrET6GbbTEuv/9pdie2kRt5XT
L/7S3n5ypNZ28SNQTeb70tXf5sAO0nuMftIrehve0MV7ymb9V8MTB5PEFpr1CXrpvwaKU45jTaIM
2ncVcbupubbIbAchHz6K1P6eMX5FS2yaWU37y6qvR+YLMLS9wEsBMfyr6KQxaFGPwIrPtXYTGsB3
rGznI4sbsmFGj/vBUhB6KkjOqnmTuIqGdFJVlZJ0w3Ijn23/yVcINzbtWGWrqH55qEzdhMq4Jcp+
LragUfcv67saGpwIEu7jHg2sCkpsrceb/8fZdTXHjTPbX8QqghF8ZZikUZYs2S8s2VoxB4Bg/PX3
0HW/9QyGNSzvrr0vWzVNpEaj+/Q5LZK+bda5dRoeTVX53ibU7VZZ5BbjQACEoWsPDlJgQaWnj5Jn
jjkYIKsU/Y2Oe2ekPrefCXyziPDA8bvhNl3j0F8aJQgKZtYcBL14KJ8vqiFGrc1ngkyV/yxt3Pbm
m8VNl7Zv5hqeZnl8yMdZmk7BmSk/x6MYct4Nx4xa6ks0oN/+xkTLtNL6FJA129gkzE/Imtz0UngB
LnOCRn8dWAm5ZNE5SVR3omzgjErAXNObWCRBjUf69d2yaAZNsJCl+N0PJJ3LqB0L1oUIp6tpxzPH
tZRbTXxdtzE/c+Stb57YkJ5BeAFD71GDjciu2YZw0e1ZFoXBdStLB+zUinTMw3HUW0ZgpevRApox
t0fTSa/5fIhWnlrLG0JHagaFcxQA5f6zxCrrVFFgyux5MPUItnGHUDZ5rKn2oA2z3BLZtphT36j1
NVe+tGLo5APgeqaSI3J7EN7IEdDYAtSwgEOgGTRRLVePut312Vzy1zjR/w5RclcTcbKW9XhOZsoR
h80Hoes7+hdeUyX/QUIc8txwa7FWp1ueWcOay2boWMT+Pz/WZoY3AxpdEVfyXai7Gdl2oG7WvEnz
rGlwGYGa9Ron+9KEAkUDyVEQl6BiJzlMox0VdJFgqI7+ZGK/FCOUz1cuoUUbgK1ZaCfEv7L+y1Cw
yalqjCu3ohumbbWu3tX1P9fXbPGmg7rnv1akg5YKynPRw0qCzlMyxrjGsicGaa3GoB6k2Dqv4BwC
bL3fc/PF4aXyH+6e0w+Yp+E0HVSj/bQqEGWIbHy3BiThpuSXotc7FTKnXKw9gxeP/Ml4pU1qFqTr
uxDjLeOt6L4lw5tIvnXtylFYANAgfYnuevREOyhC2dKmDIu4IFWL2GVqs89JpZ/gXwlMO3P1Jjp2
xq+OQX4bjExuqycHQytcWmSJCx3b3nWsOHXr4bOm5DaBmLUh1uKKpZfYycdR6YFY2pZIohBT3k8u
S24mum0hXmU2XqpCAmWNvWR5H6O5E80LNkVP5PkCa+j+D6N5KqBS4dYl8blS7Y2yXEkZL3qfuYf0
/81IG3kwSA+dKphJuzdR37dT6o/GhuYUpEZgaUDueI1GfW1g0s4dBQlZ3MGiWkyeoFHuUkCPKzGw
lUh8zZC0Z6PYqg3SzDNov2bm3QCdkhokpNc9weL8AWI5g/qBAJapnQ07q5NZthsKvHj8ZG99eheN
qd+EH+hVxAXlNniKXTe5eBbB8U8JmqWRdZYCsrxuWyvUKvgec0MZhWA7xLxux5ZsrttZnD9gYk0Q
/UE9SSYNyxD4TaD2xd0L7PRk7GNk/sCfGFy3shhenliRVqmgM43WhAlkZn0s0YG0iYTy3RZ0cjWt
fawicAtet3jJnYUX2um9LpkchJP1VtXhhab8Eq3L7GOMEhoNmacQFJ10FzG1xX01DbT4R8QGUPzb
KxDPpTU8/QTpJhz0OM/TGJ9gs8JXY3OTGU+jMTzw9vH6YC+mF0gmNJvgNgRLF4Rx50U+vSemLgSH
Irr3RpCDuWGm+gDoHGhSHQdFfJZJ+9cR22+D2DQzBhidPdLuRMeOPUR05g1ROLxwo/q93h6hterb
0+hz5oBLq4DaeL+Ffsha8+D842fx72wcrYoGRScPIMiScchNop1oAtPF0Dk+79WdojobW4Vqjmlu
lFZ/nZIeDBiQztFeujpaKT7PvvLCOkCK8xeALV9u5yjRJDBB6RAN2NHPPga8plnDKF5sG4wPgAX0
6dl4H8EDnK9m3kUD07sQXIFhYMR7Rm6GMmjL9+t75jI2lMxICRSI1SqoiWIa1W+1FkSv+k/1++iD
msyI3HF73diFl5FsSffcUMZEmBFsdfYeDwg3YfcOXTvx84/IK4OHF14/AMABlyudgoZPycQb0LCW
5rBBz03tIqtNPFuQcQtvkLml2Wd+XmWAxqdiuIOkAzKhuBoPTdE+dmIa175onkLpi5AegOor8Iym
dSEOMaU9XsAt+i1HlgUgX0Otlrhh293YDFUdje9sp75D59B2NMPb2I4eY/a3EKZ54k0QQqJLAP+V
G1f1JOwNiH2AO0L7AmuoW9C7UFUeWqcHL+mwcmddBsy/rSGom1l98OSQllnvGlBYz4w+NcFrA3qC
RyfUgUpjFfveJVa6AafAvYgm+07T1duUKrafTtnKAf29ztKsz08tPMAJ/BP0GM7PT2jSeOjCGHQm
tdXjIdkVuoqsVGG8KE6q+UgFc4D2hqyMb6DXgEOWpBmSdwCPT3vbTvnLoGft5ArFNj5oh6RrpugT
bhCjyA4qG8sYCB78ktsIq3mpnIT4dVgjbdqUYgyiySpeNUugz1VU5EUVhvLFyoZtnVTRvplhyHa5
GAs/jY3pGCdGAb7RMAT4Amn2hzbif19XQcEXhet5JkC6gpTS+Wyoia12I0lw9LTJR1MFoF0/wmlN
Mu7ygJ9bkSLM0CkLs85hJdFv4vS5BS4hG73rTuTSL8IG7jloAFFwAMmNWDUvqnByYIMBvzFBRhYk
P+Cej0Fodt3Q5XV6bmh+I5xcp5lTihAQf1wwGtTDlF8Ru3X0YOIuW0P4XASWc8oBRDi6rREkcuW2
eyVscxRd4LJAOGeW913iC/u5q+5wVLLKt4uVd8DF4wbnc45iQfICNgwAhaWBDQDJaV2ZAzEO2VbN
fijNXwLErRnhbkv1zbAmXrPoEUD1o899/jNcWLKI4orRtzaez+hNcOgj2iTK9q20X+Luo3UeE9DR
4b5p1oACl7sR48ROwZNqxo7I9AJ9ro2mnYO3DHWy3UBCRCjZvcWNlelcHh11HKSOQPl8kalNoQvA
+5kFqwp7CNn8bEbQ9d9Mjou0JjUCzT50EIuu12L2y12D4TlIY6JvD2Sp8nOEGsIOLbRMeJZ4ndrn
oUZ57igUN1NeVb4ja/QplzggbBvAYFVkbA1tZuk+3zZt1dYFpDlAeSVei84fdE/N/DAJROba6bue
o9tmR6w7Wm+vn8OlUOvUrnQOUy0ulZ5inLQR28Qedv24plE1f7p8V8y0LZhM9PJccBZy0QstL7GC
0IOvmz3rdyMrZjEiwPRXHpFLm/LUlBRvZVWEFACYLzwaCTTZWztq5q5a5Jvrk7Y2IsnfRylEXHkM
MyFBSnF4GLJ3p6i8cPyMV3ETS/4EAgXI9TlwKKhFnW+MmcuyKXuBmxbCc86TkzquYz7y8LlFo4O1
RmOpLe0HC54Er1RwfFmyMyFMQWpInwM8iMMI4jr1szZh5QKFPTbhN8izK8ZtG32MlVfQnQ4iiPou
RhMJSbe0u1GNT64wt6if82lXWn5SFk9/P/Wn3yftV4s1emZGCDyAh09Vtxs33H7Um58iWQlxLouf
OJFwpxA7R/0ELk56IuicNiQ2MRMcN1SZbPMRnM8ui9FWkj0ya/RjgmyvKIO8gmfPf9So24dezn6Z
+iEbvpV0cK3BU63H9WT+vL/kE3X6adI2bzW0JAzzJLDiZlQLTH6AwgHKVrrzkhYbC/WrbFcpfh4V
fvkfqNKQeYZ5iDAg6S0/zhgDDxPK7DlAiaoHjkI3BABAXTnIS+731Mgcp5yGB03tlFBpxe1Cvgvh
mmJrFxs9funNXRHea2tJ/MuwB2t9MibJ+zI2mlECDgHPMtGlZLmGfjdA+tNZe3YuOQ5Q/CA1ayG6
Qi3mfFhI22PLVfC2etZBtnXPp6cYzxaDfORrPWULfgPX5W9xIkhmXBR8oC4M2IoBU0n6bEUcmrjA
cFf3EXEzHQ2/K+HcwnqdWZPWq0+1KFdm1sEs3U+sglA3wDSx4VqaWxg/dEj/Qrf5uidY8PVnJqU1
S6HmXJodTGpcD1TR+n11q65tjIUFOzMiuZupT9OQz9yQUV+4LD8gDsa0uhRowTXMsba4YjhPqEmB
fQww6vPNUZSpkRvjPIf5czLs++ROlDpgNL4ZBUb5kqSGF6Nts/xMrGM47Wyd+72BQpo6t5GAuF5E
Gx6icacNINcILDHARd0GEUVmuFV83zt/fwmiMvTnc6WpgX9sSy3B73PAMByA1gjf2uxnr9DA/ry+
1JflDIjmnNqat9+JO+AUwn/THKWE7Gdl+o3yloChzRFuFu/VMeDJptaPDgm06kFYh2IsPaY9OeZ7
XsTbeu0KumxGOfsalMbOv6ZR87BXVXyNg2kGgXF0a6JdPlPdpttbZeSG/XvLh61pPpSF3w//gQQR
k/Evw6dccFSQE2hQnZsn42FwXrQJAKrqMMQrF+Di+fpjRm65UaZQcZoEZsrmPeG9H9W7kpUrh3jJ
b5xmbyS/UUOKAArIyN7odN+N/1jdi6aD3PHAop8V3STqdmUjzQ5WujmhqobHIBj4KEJ7KXLrnCke
emLircQTD1DcPHm1qyAPD4MxoR/sTUdKRSDEWRnm7zW5sAspWCQcUSVGmfh8y9iFMvKwstAw7zbf
2o8i0H/qfvxZATrnJnueudEnSp9v4pbejCu2F9YRuj9QqwEaBLrCv+Ock7OTccFCG+SsM68apX4h
tt0QXJ/WhVUEcpqg70O1oWevSsezLux6YImC65MlqEShRWgLSBuI6Vwz8eGL0jWS24X7+tTg77zr
yZgsreSkHkJsGyN18xSNUMl+ao+pvpIHX5q7k4H9fpye2OlUiMAahYP3hBIBlYhk0oDWnf+wQKdG
NGlv1K1ZlvDcXgwRMif0dOet5ytlkoV7DLK9IB6eSWGxE6S7JbOUqdAz7D8wBh6bqvV0hl6FPgmq
WTexS1fmbeEqOzMn3Q2JgieEomLP5dpnBoBaohE3VwJGDxRzuabGuGZN2n7cbFGWLWFNs3yefkDS
xTX4bsh8U3vM2q/re33hmkbmauZEAj8LLmo59WmbucOAEsu8G9BebrtN/lJtxwPfNwHdO57ymnjG
fXSEKNqd8gM0uEG9TY8+HI7bBJF//Vsut+f5p0jTrKqhVba2Ap3ahuGxcRBGBxjPyj1/edZgBGwB
SAgC2nXRJWROBSpBA8argTTSaH2GluDCfrKV/fXBXDoR2Jm5diAphzq6HP6kU1SpdQI7hHxldoA0
1sTetDJ1O+uxsHsvNlcuuEug+py2PbEoTR/e1SkJQ1jU738knv7eBM/ojNu2wcsvx53ek6dfRRMk
HuBZCYBDruEnx9rND9VztJkCPUBqb7tWYLk8p+efJG3lXO0rMhbzZIcBaE4659CI747pl2u90Aul
qVNLABJJXsdR676ct/EEhBGSvGGYbGwRRrfgGko3iVOYiJx49WnEVvQUExpvrdbJXq6v+SXzwNkS
QNPi/CvUkUR9b+Ereo/j1YDmeicQP3PVfRj9GswDCY7NjbKzVw7O4jQbUI+hM74YjGPnZkPucL1Q
kX0W7LaBFkiuPVL7+2D6jK94wsVdfWJpPl0nN0hhpiov5zx31oOAEQ1coFtRoUFRGbu4f+uMR0Os
NLgtntcTi5Krp0YIVVwdFnV7W/XBpNkoR9yH9X+oRGEH/al6yITMxhCXwzjXI1TbSyw0F6GLCNSP
yAXw9is0ntTkZXDuIFhzfc8sr92fYou0ccNITSOrnMdHfFCpu1x5sJygdAK1X8k9L7rXPwOUi+Ak
4pBhrmBJMQLAZ/vpgYzv1wezfAxPbEiXP1GUGi1hMdRWZp3uKiiQzBZTEzhhAumM1y51lXHfrekm
L4zMAicLEvhIcCG/Je2RNAb6kmYJYvv0aJOH3Hwv/j7iQPbwxITkXBPAFtN+RI4qKx+E9sC7V1ah
3+Jea1fc+ELK8tyS5DMHBtQNSoR4iL5nH4bHSzd3u2/oH9lER/3OZb1nuPHHATHPfXPQU/frS/2R
r+Q/fkNYzwP8OVmKAiDuSdC2yYXxERwudGhRBCYENBausaUH9YPlbvat2uY3ZexNh+FraDbaSvC4
cBrO7Er+hbVIUtod7NLwIVefU+ZR6hlw6Om4+/utemZK2jRgh6Z2bWGeaf4llHfrn7hHG8voNu0t
Yd9IehuFa11bC77szKS0iXLFMEqaYnRIJ/XkfVK33DmWa7We+VeurZ20gboxa6aRYmAO+Ry7D13x
Q+eJxU95sgu1FZ+yOCIKjlKwXM85VOkBqrZ9E/c9Mo0GEgUdqnKAQUb5UV9DgC6e8BM7xvm9k/Wd
pmcCdqLpXjP9sH7p1mKV+SfkacOGhweZ8+SmHLCVgsaVFkLQAhg68Lp+6WuZ5mUDVIVCswoAlPys
1CmyA/YEYc2I6CCF0Z6nVYbHRRPgGp8rUwB2ySArdP6ZPQY9e6nPqn6yIBB1/dQsrfdMZv4/A5J/
jwXRhqkswM1dPKoopmvZvZ0/xWvh3NJyn5qRthVPWYebCuOIm/1UfrOZm4Yr53/J05yakHZUHDVR
PGQYCa2+Kcl38DtTBQm4MXPzNY7WxVUBPw+lgGdpRIbs0szoSaOivmYmQPLXXlOsQVrXLEiDyRCs
VNVcVRa4EpAHqs2VKGxxQU6GMP//k7iPixo5PAcwACV+TYwXfRy8tF9ZkUUb0BOadc2Q9JNLg1E4
lSwbUIKvhntF8Wl11Iuv69t3IXydxbb/NTFv75Nh5DxqMqOGiXq8E9RtHd8Anqu+ZcqurZmPftOV
87LkizUKxCFqF1ARke9RoBsIyvLIOsbjhlmNr1V4co2+Yh3hn9kqh+bipj4xJ41PmE4MjXmYo/zY
k11if7N1f+Q7cDxen8jltfozLuny7DvKumSCoXb4YaVbBlJ7Y2XLLY4FRaxZnWyuFEvXGGVOAakZ
JOT1+qWvX5N4b0SA4j2n6UrEtWLIliJw1vZtUTA4fnXcdcULota89jrgsqy/7fQCdEf7MyK5Yy7S
KICFALx5Vvym5CD+5EngrAHPFz20A+UEqLBDu0becSr0LFIoK2OLg8oXgllogVJbiEWuRIiLHufE
jLTTiEhTEkcwo6mPivLO1vpYll4Ss+QslpgCuYLA/vyoVqmVluEMFGBTETAlvqFp5uuJtkM/+43a
3w1lCSyJVjIQ8zQrnaILJRFkCUyg2+05Bob01LnxtNQTm4oJruiO3BRbpHx9VXFRuAU5igvauNQd
Vkz+rj/I4cepydmTnLgmeIoWnEMwqW3LffL0Uu5BY0HeHI/59ReyB9v4jjySH7qnoOPDVT6vn+el
XQNuN90xoYSGP9JsC71w9KnEYRvofYWeSjPd9QowX/vrZpbcBnAYc/yAzCy6gc8HGYtOnxqKE1CR
rRb+0433I3qdr9tYgFjNTWT/GjGl84zusRY63zDS1h4gND6a/0P7u2FvHdMD2+BUPqUgFMhXDvfS
gTi1KqV+olFH0Xa22pQ3CfqsauPt+rgWl8jGQcDZRleJnJ/gIDWopxoHQoDmo/UMdOBsQYWiMY/Z
mSU8E/oEhX/d5tJ9qQM5SYCch3qhHLkM+gT6QfTne6EwytGFfmEKsq9aYZ6dCLo1ew20/U2d3Coi
RG5vLMj2+gcsbpg/gzaktUQBucnoPGhWfRT2ntHvbbu5bmLZ05zYkFaOoYGN1RNsEGsPRhMXnXkA
nzzk4mFCirgJ/UoBJ1dw3erSpYNGeIjn4U6YS+TnJyHPFaq3OYwaCKVyPWA4dKGTu0r+TStXAqvF
nTNXCJHhR5ZfnSf5xLWohd52jtOiZMYTH8QKoMEUzI1zDXHiKi/M4oqdGJs/5sTYVJV5ODAIxKj1
w2j4on/N6MqKLc6dA4bGmfgZpQvJiyhoB8/LvMeCsRK62Ipr0w88rIHBg8ZZbK74k8Uz8MeazP/C
LCaAgcGAxgRU6/T7xN8jZ3osSvVGLSliBXQJGGsgw8sbCNf3TJgLBSlg10xTGmOVorkeUUnlleNm
MO7R4dyBXgVMP14HloT2Fr6spV+Ucxeiqz4x114UF8s424d4BZ3Lu0RzJPuhUkK8SnSAxWmHPvll
sMc4WrlzLkGiZzYucvajbYamxWGjcYxHNHW5RWt4g/orNaFklWo7PSl/iGj8nraKq7VkX2dr+tMX
4bn0BdLRB72UsHKKL5hBlg6gDU1zV8fixhKDbyI6H5NVFfj5Jj2752GSWCBqwNQuNDywfO4UIEbl
KTWA/1sFDezv7TQTpahjL55is6sfmaqYxUYza/DKhKYdRUcSGdnOrqtO37S5oR5Sh/Zrj+6LGwxf
NkdcSObMwFa58cMaumqodKMEVZ25VSa6qZO/jhpnExaasNCssYD+7KwiG21c+WiVjfZMo57WNStX
1oWzm02AEsBCtmiOf6VIRm1H5kwoQXt1Uew0FrnKcOSJBnWGv6c7wLVIoBcLWBoevxfzVaV5BvVi
cKWmEJ6DDFXlHMzqMVq7KpZGhHQOWA4QNwGNIF0V6Lk1GmAxsC6FekPUXypju2ZQIXlnKiu30uKR
RLSNAAr45hlnce69NXSKG7GdzWjYu7B/HczJVeMdyTOvqO6V6tVqb1rzUHSvsbXy3Fs6iqeWpfi3
KzWexDyv8Aq7tdktKfcaUTxTv7PjVzKt3IiXMSJ2yUzfgOeFjuZHWZI5NeKoGNUKpOAAEBiV9jR2
L05XB1FUbepUuELvb1U1O1KFHhoSfr9++S+NFXwijgblRGCTf6/CyR0J+jyzZUNZeagbfxvN2NUq
feOk1Iu5+o7NeiMiY+VYLI+Y4vRpFpAqkMw9X1llGPU4jDDiITNfBk09KCPxByJQyrOio0V6d8yc
g1rrnhl+FsZ/aK6F28NcA62BMqUtXyh6GBO7EzgtVXOktSuaPe3R3IsmdiSSqBNQZ+uEm1yHYADU
L9DLsrbkc6goO15AwGcUOF7Fmvz65k4SNq0Kx9Cne1KAsMxEG6ryFcM3WMouH/fgFRt67+9XGpos
OhqQALlGtHc+65CKB9fkfMGg4S89ZoIXEHUT9S1yG89Tm9zZaQjiZ0es4GOWXIaDzgEoJwN/eSEn
QXRe5gl4njyDIQvQQkTMGu+ToXdVEq1UAC6CMUQHMwkLoAcmtGZlMpSwNrhqV2il7cxfTtNu0b7o
i6pxHcH3Norg1+fzMlifzaEgBXE+GEW9+3xCITrattncnYDQ53kAhR3VCq9Ss4BQho73h85Rva4N
NxFZ06dZmNMzy9JSKpWVsl6B5SZ86MPUEyVHtB5t0CKydla1y60KU7i8DLAHzHK054NURjCVOQX8
g5j0g5GkLm7+Y6xEvl7zICsMdCTEm4o+TVZ8M/XWtlHXyMIWBztDu+dGjbld+/wLyglUc3GJwU7K
D2HeNgp6ksQTZC7+/nwAOW4hwwcwDgTTpJG2tAgbnEmEuaQ9cNoFcNWA3ZFfSil2SjHs8ZjYrmyh
xR0L6CLetGgLVOXMklHbdkkV2MySvVntEvNAoi3Pd4YKRZRdPPmF/WYqx9LZaOmrgmev6Hemfd+u
pbgWbgFQA4PaHg55bveVQuxWd4ZYGfEdKQTUsq2hv9jmLeWhl8U3Tm5urg97cUX/WJOzIt0wsiRl
8P9l1XlCfWNN7A8D+n3WXN7S9GoUAd5v4iyktM63TohOur5tJ1CgqKD1UxIvddqnktQ3sZ49DQ5/
vD6upZAFT0EQXiBfh+532a836qAmkKmvgAUcIbBau3WzAYmRa9S3ZeFBSTNMnsLyW0ITDxCO68aN
hYN6ans+yCcXedb1ROVQcEMncORNYXok8Rpr4cJDDNUDNJZbqCEYgLyem+iauo5pSEHDDCQ6TVvP
VEdEgcn++kgWyC9ATIDLeeYuggiiXJ00W8PsQDMF98adaptEsQE6/gI9nzRy/M4c8i2awcAiZ8E4
wGzNCKhqHI0IDCPzVcFls++qYlzxhAt7aWYywV/A0uHtJTcENLVRjDYeS1XWtJaHR1B4pHEGJk5H
yxHb21zPbkwlTNe4VOazJwULqDggRAORl2qpck3ASjKrrZBegP5WoPG73mK+NlkAJtZeTj+KBiT+
awuw4PTPTEoLnbSl03cDTNp08Fn96nDVU4ciMJTsAc0RaHqACC4im8HNNXWbO47Xh9pKWeeySwzX
qzn/IbPwLaDl57utGBGkpS0OE9cTt8uRDIOSNjM/O13cGGrhhRkuPOPDSSzkjvjWaCHXRspdUjxw
au0yU7ghuF1TK7kJqbWNNcUd6tUE79KpM6F5Yuh44iFFIu2KrmnTaHRw6sqOIpo7tNl7GrqodIVN
9Joa9d5I3kkD6Dv4nzV0S6YpBy3zWsv30sHEcZybaZGpMeWrCwcALfITAp9EV4SXGGTYcbMoPb3h
K0+jZUt4Z1LgnfEGlHYGARw2b+eUQWpoO0riXdPlgZXbKxfj0g1ho/V5Br6DW0r2AIOqK2DULWqP
xsgMNhAS/UyqamOssb0temwAiJD8RFs5KFGkTVaOiZmKlNVexcJQC+JELTamygUCNwUYMTrab6Ql
ZFegE/PY2A05UouTG6OsoT0I8r2VG2Rh3HjqEvQToJ6Jf2YndOLE8RbreDqBqCtPxvckR01O4bdC
Ufe0WWuYWwxf0cSG+x45vZni49xWpdTAWoUoTDTc7ZJjWH22ypcmAtt4N7Ut0pkoDl937JeFpTl9
d2JyHv7J8JK0rTo7g0mIYfn8DQmRp5/gZsTb1m1v0ArqPhzif8Dv4dl+seJOFmb2zLQ0s2Nc88ZJ
u9pLy+9MBXo+h7rNfa+LlVfBwjVxZmeOtE6GGBahWjUt7ChaDgohxcucwVOGZg8JcVdX4pUpXQrc
TmdUCtx6HX0TSY8ZzcX7xAd3qp/75ElV/CoEcmitMQ19Dfh86TJCjgJBDprpoWsm34JTWqR2qSN0
Q2bNbsEgOAx82zAU0gJ4BuvAhcb0IHJsZzMWgn9Ta649KKYz6gdhF0B79zUZNlamozGnRf4t2hjT
OD5qYwWoqz7pev4AJ8u2QFAb9i4Js+EjI0MFDOwY6UE8RfD2EY2ym4Y5ovc1HhsgtrC6Kg4GU+GH
XEWFJJlPp15qoeIVrUo+HaE2O63ps9FXC0dJ/C5OS9trhpDemQpLTZcQWj/okaG+MI3k76ZaUBVM
W3TC4xHs16pnJCTU3LgS6b4teh3PodHJfGLHHN9A27vODnUTOlRK9EF4UvtIpvNnnemAJqME2Adt
KtQfqHXCpRlqYkFTrQD528aMmXaI+mooXFHPFWYQkJsxyN2VYl/DvUDmlOSGDxSdunOYBgCwyFtt
Qu/4gAJNOpQMHlgdu0OfxQ5EHqKUflYEzShjaztfWVSTfaE7CcjX1NF3crBsH6BaAm4OMXaYtwqT
7EZNCjY4ZrctiBGEFXqtahT/sHpsby3wVDYeydKw3SRhG4N+m6fmV+GE4oMkYqQelDP4LyAly+cq
qabQNRn4fgVVnK/cxPQ+2ZUd3XEyoH00GvNKd3sQxxhiYkHH0dCKOw1XZ4/e964MtcGLa7EvRJse
pr4v98ifantVDPSDDTU4WbQyLqoNb7DDFD7o5cE0R724Lc2KBhqUKiOf5215o1ddeKtqtcJ3Y0ns
CNrCqgLSdexdKEVr1bvGxxBEYw7wux4fJwYZPtt0qsd6SOMbi4+64aEKxya3HBhDZb+rGkjkZXG0
SeO+uVPMiTwbfEjAsci6CWzkeqWRh9rsyjpoe9JGqEFy/Tj0WhPoeFv97JwRFDqWVZqoxWpWsfJy
XbzFkCsHb+7szS94SjgX2D1FjVtZnZmZtjG71frvWXKnoyCU7vTqi0/+qB8tMNZdd+lLpvFYRuqQ
OrhGwV917u+qTjisyRAAicQ8Nl13Z0afGVgvzazeajAHGbpNpfU3DL29DYAmwljrollwgSDWQbcB
oJ9gCJLLU6WiTkWMENlrFeJq3tY8tr2BU6l6cVJurg93wbvrQEtaCLE0cFzLmUui5GZDhILMZeta
1l1dWB5kDsbwJdTXtHGXhoWc2cwQOxdn5WRWPfZwmwxs/2FjIEvKjOpA1KHNoaTAwIAPL9L6U0Qy
KFy1Vt+vrOvCdXkWiEjXWK4A5KpYCETYwHaUmZADxxKjJTfSH65P6cI4QdhtOMjwozEbIirnG0gf
RofTEQxWaVcGIXiYfE2pnpWhD1K7CCh624ZhrclxIWo/synFITYIG+Muhc287d2S6wjYn6+PaiFO
BmUZInI8C1BWlxFjYe0kRjM2KP2Y4O8pgVYfOOQRVvjRFufujxX5aVjGaQt5iRbU/a2DS1X5lmSQ
PSktT7HzjR0Z2y5Stn89MDSMA7eIwwbufnm5hD42CdT4cI2Bz6FRWwQa4T5PyN+Ha+CTAl8pdKqR
vZHTjgIVCFrHEN9IiQi4uQPhGCKqFzSrXR/O0isTfWp4NuGIIXCTvccIXmK9jpIa4kh9/86GzEYO
foRonCe6HMoLaKHCV8RpNk6u1Ruh5Y4IQn6EXdsxqD9G2bGMiH0TN52ziyMrDsKwjm7ipFcCYuQd
cpWNlYV+JvrqYcgtylyNd2hKuT6MpRzByXaTE0+VANfylIEtAHA+K3+g4Zc27BNIvuYPcfFsdf9c
N7foHU723RwlngS5qUg0tHjBXBze0mEHwPLEvxlrzaeLp/TEin5uJTGR4tbn3c1tpNP6FFmeLF7r
Q156BmGfIbeiAcIBBzR/xclYnC4pTbXlUJ20kF6NJ4BRQDwz/Yj10iXxj76YJVsLg6wE7gsO4sys
5Paypiw0nsJsa/ZBXQDGPG7zdsXI0gyqENiAjLcKgi/5iSdyvRk7Fa/bDoW9SI/vs2itR2jNhORK
ScVxV0YwURQZzkYYP2piTVhuYa7gaAiq6CBrmkt250vEoTrT5Q3Q6lStn8pG+YjCfFOE9crje+kQ
nZqRdnWb5NwSFGZmxGp+X4kCEcQtWKFyJ9C7t8JacaULwQSGhSGBJHWmyJG2QMFQbilMpPHECLWo
Styns4LRYBwghAr2vDWxskVzFL8JftEZjiCZSyeLWS3ByzREeYpMeWAyy9dqkC7p8W291nO8dDUB
tPOvNWlfsG4YlHSENa7cT33jatpnk90KcxOjpA0RqOsOaWnpiAWMECAJjn3BKGVkiTbF/QRr1j+G
HTj2dui/8vTF6UOftZ8DoPXXDS5NpomSFJLh6KlGTv98Sxr6gEJjlDGwwwyBWYXgSciNwW2z1Btj
e/Raq/153eLSIQBWxwEQCAgPSEGdWyzioXIqu0bRuopcMlj3UWRuoXwV/4eR4eEzc/QhdLFkNmY6
jnaCs1aCnCTophsI1YJtNIg5nj1ryLKlSTzJbMtBkh4i9TvlCDJt/l6pqlslryOkwupwN64VuC5T
TwC8o3z4P6CerFHGS8qMfAJQb7pXYy96+j/SvmtHbl3b9osESKLiq0KFrtA5uF8E2+1Wzllff4ca
57hVLF4Ry2dhL6wNGPCoSZGTkzOMkSF/h6jsbLrTObTDvf9kbqHGDTEEB3f4Od/zxpWuHCX1Ayjv
kvilIPsSfkAK/rd59qLjje8yqFAubaQuTF0QU2GI0B44bKSN+hg8BYHTOcoN0imHMrKmwNZvbP8H
+josUE9v1vfn1cf8sg/OHs+iuTxEnYg0BXE9omp0kUafZBKsqbeQETGzZ5WnecJDolYS/BdDUM9t
na0I7mPInZk2Ce+7DgQpP/7FJhy5uaFgHpW7PHMNSOpIow3oxwMFkd6cq9LujCewVHY4FetQV8cb
y/fFUakTJNcgMX4JpUHdLCTpvD/Vzo2hBVu2GGmTX9ZRrp/rFAzllsNAiHK5Aoyw8075T9TShwcF
hfxj76gQe7PQ8bKOOP+FFwnDL0DwCuLd/EUVe2lXjoo6RJtGDJzpPyPyOaCqV3q3tcbpMmHtiTmA
/2KLRiMctfvauu39KsCX8oVj6+9F+Zz0Bzm/bzXOk+urwnFl0AKJ2n1iquZt0Mx7Qiq2U2UeogZs
WSQjqAMWrSN1kKPPy62M9OBQ1x+F+vYPCwoLRVBEoymO5ptpK2OaGnNe0AqKIoLi+KXboOHY/1zH
YW7IBc58wS/iYkMQElAAiVhR4xCpByXaCLz+yC/Ky+u1/LaFOl+pNCI0QChii/favbQPOku+r/9g
JLHZaY+N7gjPnm9NduhgBM9dN+8qYpj35bd5hOrmjwetQO4cyzh0r8hAWOWwiwYU7cnnCLoOeTyL
ZLeOyDwJ4HVHbwDEByV6i+rGKPeShwVNQf0BNV5N+gxGx5d5iSPmUQD3gAGqO1RN6aaHdAxbOUKR
3I4h4hX9LMInoXfr4lblDXczDZonCeeEGDJv1JlLWr+G9IWMk5AIe636NMzut5mgtaEqOaebh0Sd
uSrxwtGrgNTL96aBMuArqXUbNJacTcG8QZWFSdQNinFF9LB5EkwqjdPU5RbRKrvLomdU/x+quD2G
ImSMgie5gNpWcIecgiWEk9sbPxTkNke0RE1aaOtltFe6YP8P+2fx2+YAY3Eg2wTxulLit0mlU5tu
oZzEAPNXD+soV3H7fC409E1gbgLVZHps2y/NXpY60LgZw3vSfnadDdlysbwZC7v/WIdiMjsssajP
GqS4BzEAhjklN3vDrNktWBWheOL4jYNwDOImNnrb8l88/Q9WJKbMva4gjUPru059ZGWMpN6I5wMy
3ObSbd3wxjSY23UBQH2pmAjFGJcAKLXEichxbJykJJuO1yXPdNELnPnPFztCl/Mu1VrgqOF7mE6W
iqm8+Nf6R2J6kwXGbOsCQ1AE1G1mjLFNrSh+GwrfjqHOHrUPBo/Rh7lu4DxXvrrQQIx1idX7HYbl
RmBVEKoGFOYQRAxhcFKLzB2+QKEutqCqezAiwPMHOLJa5Dbo18jdVkTWbKMYT+vLx7xmFmDUDQcV
255Is4ZGKJ480HfWYBDdmNJT4KPsvivDH+twnBWkO+syPAFkdfwKDt7afDtgVJM8+aKzjsK+txEW
z6Ig6CSmH25KMZIpIPO9nR70Tfcmur4lRpDXtca7zKrv1K322Do/oc3LiSaZO/4bmE54S0Uet1kO
4FowtpMUO6XWnLxG57hapodYwFA3mxqCHsOLABNAqS4MIIv7ylnBqw7w2c0uECjXVxKSxkoLhEn+
VNAhWFa73nxRlAe5fA1A6SdIN0bOu92YZ3kBSjm+IehETYkBqha4zTCujGjcicPAwuPHIfpHC7Wu
IHtoNbxAzB9DGNhC+5qL2VMHXY8yQjOV0j+vLwRzwy5+EuUqBahRqxg+SmyUYzA791gU4NV9qHhV
C9YHBes6CBrRsjTLPl16lrRo0i7HfJXdyE44Qvlwmjg7k/myWkBcHT019I0c04C2f47dASKclrcJ
n6dtu4k/kClHYmh95biA1CbVch+NCTM3Y3RsP7O9d9NhVsNCmWn6FC0ZvTWbdUDWp1oaSG1Z04+1
Kg0NrGH3OojOoN9L+pv6nwuPOBhLFGqPehG2Aylh1Zj8GaBP5cdWM7w35ue6MSxHAlKauctUhQQG
7cG0Pq8j0FshGMf8MB4cqrKZ/rvw3mzLNwjtrQy5EAN0hyAOQPE79R/N0jGje6Oy6uhQ55FTQFxt
3SzW3bZEpPaEKPsm5EOAqJUbxbdbGWdctsbs2H/EGY9LhrOGOrUhDLPt0F8NMCF/iltn6J4J5zpj
kRgixYraPj4SxmTodqOmEZRqbNEXo1b1kw6Jgt0wyhu9nN7MXIqtuDf67VBXoxP6nXxjaMlbn5eY
Qo9cM/ytYp5KTfsNGaaGE0OwPCn4M5Dn0kS4cbreZsqtEog5UlBGJ2DkNoRAk4cJjJ+RZjU8cWvW
Mi+xqGWu/FwUUrRZ2kXZWyBKs6fqt8Ij5GMd7iUIdewQEvnG2AIkg1Bs70tOnnTnVIit6Z+4p76U
dfEUBgk2XUFG2GcEtT/g6pMcdYitIPu5fgiYH2eW7v0fgNnWRcgqRmgT11MA+BKIL8F6TdrQ8rqX
XHGljNdByrpZoBemG4aOHg00olyCtYYyiuGgzExB70X/u+w368awvv7y76eMKYNW0X2P4EWK9K1P
aifQn5qB10HEWrIlyvzniyXLMILppSDJt/No36lbT3QVqUN7OV64j/9gDxSV0O2E2xjsEZdISZ/m
hjHTdaNp3y7rDcGAlKxz/Abzo3yDfNV8l+aoXifXIkA80Kob+hbNHhxHyzovOuhNiYytDGoWyoys
Ap3sEOGaIuVuglh0hl6xh+hfaNoWKNdyvioqBjLskP1NKn0OUFpb/xrXoxa4otDbBh0LvPlBLE3Z
0bYq/MsIBA38EpmyR25BazGet4UKp+Hti+oVJzRutmiRAE2go+KVuf4L2Av59wdoVB4OyulRhZ62
OZ0a2JVhedpzXr8NvJEG5jH6tpMesvXFUMqlGnZKEiYXcDckjyYvdGEeIlTOMGOJfkpMO15ubW8k
tdxFSNBk8otaParhXsz2ee1GvNwl65ZHo8JfINonyPnoRwHSYcgiyv2p759HYac0b1W6U3iEHfJ8
vdA52iUY5RqU3GwrtJ4i7GutaaM/mlZojZGFOt3d0Xp9nWzLPbquZu0Ir87DPMULM6mHep9HWTLq
QI7Q6zphALAIOdc4k+B0aRy1/aO0j0x/AAS5bVOnfhBs4SzY5dY/6W7plPvCdq3B9R97J3tWjr7D
e88yX9KLH0Bv/8yotGASsGeMd+nRP+cvkGNsrOjxj/Be30n3N62DeZETbwKas4Ho05DLA5rTDKDK
aQBFaBCXHI32WDaOEr8n2n9t8IOLMWbhNYwWYsqAnt+cfFNJ2tkZD3G+CWXZbnV1307VrpZMaE0N
VlMVHAYrplszCKj7oKIsoWOECmdI44WhlyA0zUPbI6IFYhSCKaJGuPXKvWpYofcHsbIVledYPuqx
03AnO1kP/OUvmDf34goSjKqTwg6/wM/P8oBOTZB4bIrkFPinCvsrevDw4F13pdetTPNKK9CDQ11D
nvsgLjHBuNc0YWviUQOK815BpfkuLO6E6hBoEP/WILOTxxbkZDiw819LewiQF+D2gPoGGlkoD5EY
RpZmGmBNELV8FPFUo5Ri9od2QBd7Vs/EueAa3ZaQsoBWe0TwIJF7PFKNScQvA3dT1/b/Qgo4FwMx
rwdZBjQmXy5FG0EWvJJ9TIlVDzV5TdDjGWIiYt1y1t21BJld5+Iby9k0NqkXpLYiuEZwoxm3CJdA
wLGOwnKDSxTqqybjpHeCCFPwzrD0Es2qPP5Rnh3UXvVEKRUzCQhqfN+nyBoCA2rjAa9BgXVBmtDW
RfP0fDDpYCM2xLwsqii1Bb96iXTzrpKEM9GGg6G121pudusLx7rzobONDD8UEqEnQTn3EmnXzJxm
7RQxt7LmrTQ+C7RBrIMwv843CB1qDighKr0JiRGjbu1KwaQIL9RkSDTNc33oBEe7LYq+9GMz93vP
zzzYEYRWmVrpp3AbHoZDsckOeNyER93tcVVMrnYObtT9unnMcjdm0dDdj44gtN5RiyghUWKUNfZG
HtidaeGCOsansn+M97ETbdGjsI7H3CLf55ZO1KkxpC79JkyR/oFqj/+7heZhbH5kxR1XP4C5Pb6h
6ISdpIxGH4awbPATJ4ymYzgEjjz0nNolc4N8b3r6ho/TMFInDxZ1arsdpOF+wvW3vmhMSzDFBzan
uYOe1iHSJE/t/BQQdfGbQGEpDtze/7GOwWqgQvslWqRRu4bOrk55+VRLKrSSQl60t6eNeVRs/8b/
U+2CV/+++IXEI3kAlYr8AQHBuWaPNrVsH7+u/waGnRc/gQoIW6321VIoUlusR09Bs6ko3kFoOdId
JQPJiLuOxkqwGpKKZia8TuS5O/jSvYsk8UinwGIFg0ORgMtLPXpo3mp1NOjYxRRbRjsTEt2Rqtlg
votzFBhB2gU8dbuInRzFWlzhqyobAaUpiPJ2mOEqbSLeigInEmbFDhdo1C1TQ44hjkOgEfLQIN0w
oe0eHOp68NISXOxIwB295h+utgtQ6uJRR1NRMDCIPtvitvB7BPm85yXr+XIBMe+pxR3tEyNPhQR2
CcK9p25qwyWB7yjiSfXe4nlUULCqD5IKGO3C9O8rJipmvl1kdWwd1KPhodd+i/6PsXwyOh5pF3vN
NVWGV533GE3tCiWRtAwH/La2eEmh99r9VKdNXxjbtHpSJgebD8zTXHERxikyMFmMSshcXL9iJSOh
mieBgUUfb8Q/yo8SrNO70lHt+Ak8fgdpX7q9CGJZzmFiOHY840VkG9CeC3dIfYcgEppMkHF2h83o
yj+9d9mdoAWEeT7/T3bWNumtiZ29j+551yfTXBXkvWBiQ7Kfvj3FUfFKCWojtjdYEXnRQBzRbNaN
Y9qGpw14tZHS1Gnpu0QQyYBpWJxUmWz14Tcmf0e/todsO0TbdShGqDbzs/yFok5MCaZMQ8sBFUhO
IoBOeWdm21HnGMS4sy5QqI8Fybl5qg8oRrwd5Nva4PEmMD/KwozZzMWp7CM1l4sQAJFsa/5z2G0C
3tAAK3KZ2eNQDpn7fq9EFIKgEqqwA3G/HooulCgsQ3LT+BeGcULpSCCwEW9ATAVRHR7tNetcXyBT
95RAEqgIk1kyoLxvURZP0cryC8nBCXWKwqlQpOOlt5iQmCCQwaY2N4nTbzDJjLyEdCiUIEuT1E85
xKbAVBmDPW5srQgUY8KI94OzvhkZX3EeW/gLStspGtEYz4y42XSXa3ei9KkNv9chGJfgBQQVflae
P5FyAIRv2OJoVbql7X3QBYwG57b96pukXrFLJLpYV3eNCgYdIJGif1Lb8ibyZj64CBzDIxaSOA35
rJI3TXrEa6LUjukQgOgLfTeGJcaRZajBPuw0TL1Xjq89y54IutLfISSi0ERpdWp2N/TqbQSFt/UF
YjiEi59NBylhF0hqjZ/dIZ8h55teejHRL5m56zDM7wBFWvQUmiChoXObvhJ4BeYZkbbXJuUlNM30
3cc2hPixQgI8Q1R49ibTQLImYhL9vz+yVGiJ4QxL8ygTnB/lLpIyhaBaiI6t5DEXD1nCse56I+Pv
13E5AUIF5+j85wt3lHagF/Ui/P01CrUYusUcdbwxxbf1NWR0FwIGjbvIlKBOB6xLmLnhQ81VKMck
4QMoRvp4I5Lt4Dua74Pb+VadnLKzdPPY2OWTqliNbcuWWmwmnmtkmathzhxhx6wCQHeiNkEhRaMM
c8v8Tx5rx2YUtmMr8zqlr69F8BXhH0z2aiiM0VnGJsmkMmlKJOFGS30St50jvqQ33lE/qZXdWPop
/cjs9JDc8DTovlh3Ls8ykMGjIoKFAuNVdI/0JIqtUIhwwL2mTYEl4Hn9KaHd8IDx/5mzOGnQy9/M
DMZhTur7fEggGTSlUkUcKQzzOxA/IMb2kzqEDJNZaw4Bv5Hb11WHDnmtTTML7B4+htnLOHjy9LZ+
6qcc346IsbGTvYh3H88b48oe9HqDUgz5TIzlXG6csk0TTYkqVNoVH7mZQm/dxEwkWxcMwyrl9DhW
CUL0BMo0iLN47YzXM7II3DAShLcQCl7XYxCSl6DPvMLhj/byu/eTWMVRQI7atJU9GMnfOqSod5hA
z6yb9FY5g8GFE45c+7gL/K/Lb3E8BQlUbaIJ/Dz59LWDF24771VNOaEV81R8W/kVTyxQQFjQReos
iWHUDzG4PSpockrP6y6AdSQwp4sOW5D7zIzrlx+yrcGUX5BuHgIq7uRWPQUm2WrehCs6twzB41zQ
13Ec+oUxQA3mbBCNXnGWgShD8KUWJmH8CULisiUHnFo7EwH5ZkRZ2nwt0J7Ty2VZDuYQQNc2poJp
u4ojZsBcsgUCFSqOJTpMwLaN8kF+33ngmHwUo4MZg5iFN7N/fcdhtcxZhxXZLjC+UO659boKUlg9
tvl0xjiAWO68wM16SwUZLrfTfH5P00d6AXZF5Y7IpsrmcbCqdFL51I/btHQNcIf6O03ZDMTJ69s0
xHT9zgCJx/ouZAjtXlhKD8N5QjrPNAK8PNf34mAJz6Y9uv32IzmpzgncboGjb1+lneXvC0vCQAsY
m6zMBsOZm6Izl/NzWAdvuRTy5aHA2DI6vuZ1F8tjhYqmufMDjgdhOdAlBJXdKALT86R5+q9NnHbY
y2h5nJy+QWVxIxh2zSX4ZR4LMLIQ5KuwmejU0ZDFsZKhi9T2i03d3InTmxztjPp2xAhe88cg+0R5
LwTwHGexnYs/a/U/Jx1x6JFgV3V0uONBQB1Lr9T8qCWwN4UwKpRArE7meEuWhejORwMwmKMxiUQh
iFNRxLI2t8gSaMOkJxBfcrYFI/8GI1DGAh8axBUIfR6rUhBLL8bADBQHPO2Qjg+SuRPik9+4ueb4
ZmyVNRrd8D9O+ZDlCBbA9NmM9c5vug7AGFYzha1EfkXNWRqf6+JG+u89/BdG0kcxGuGKitnIAnTf
9fizmOQbIQid9RPPs4g+YmWWaOM8zBUQYmnTbZId8BLxtF9is0OjMweNdaCX60edthZte3Uszjah
90p/r5ubqP+xbhDrVoDwjDjr2GGYnX4RFIVaVWUDHRHDU9CyUoV/wg4Mj30+jW4w+JMLgVkeyyJr
Eec0HQqs6HoHAeKlnxqEgITm3IiXxo9NA1p6WxCfc8kaTdBvPa3bx1hCEPmDFR7k8GB2pCnKlbaT
ckEDVmMi8Ssr2lPRaNMm0cORc8wYrnEmP0GFEQ+7mYjn0ipf9PDwhR6kHWahJY3h2c/vMMx0FqTi
piDnQCQbQ0V4vG7f1fdDWh2FOQPxJMZwwG56iZoTT0ZTeYbzi/6vvP1RfrHJhPus9W+Q996vo119
OQpt/vNFaIfwKNLaEmhduRek56i6Ufvgfqp60C5EFjFCjnPkWUetaZZOXRRWwEvqYZPq5K7QaigW
JW7YROchB/fgun1XAfKlfXSfmNHIia6HoGrrpAZ5zqeq/iz1j4E3G3adUqNwqGRDY3hhVGTAaUz5
vY6jwKqiTDhAafwopylUlodBA3H1AOUESF64jdx9Ck0Rc9wLz1rKmdWhMUrSbG0lbGTDKdAS22KU
Z+CSnzM/IyQRsD+RDgW58uW2gWZCKpsjPmNQnNJyM8T3cNWWVr0GvAo8c4MukJRLpF7QzWwagGTK
LygkgSIxQ7cVWN3b2LD8nnfmmSsIwlOkw8EDgnTEJZwi9EkTgtXObkoghZKT4oA3k3zSMDX9D1tz
ATX/lMXRi6q4EAsCqEKXHg2w0kUqMpG9tq9UnsDllc+cd+cCivIpdSRkmdxgERXfvAetLHrf21+K
UXMsYp+CBQ7lTSIF1fg+KGoMoLpkcjLwiMlB4WTYG2XyhFnsFHJdmMjmhQq8r0Z5lVgPhjavsJQl
QXJINnMrqVr0wOdOn6k8l3I9nPm1mmCmkSBLMi/s5Ycr07yYqSJrSPAMf5JCstEwdWsM/r5Jwzcv
S5FtrNvPCKQgsZkdA0NEv0jtRKXnoFT8qmBudn0jzXgXD6bL30PX0TtBz4q+/Vp1EDOJlW0onZUE
GthXNoLmgKOnqPt/8DS4fVE7QN4F1z61o4Q8UcmQVfjSYg7Bikx3lXx0pqJycKVw3rnXKXwYuASj
tlXSCbkB0u0aIykH0h3A5KiExz51cv0ZpKeJ+RqgeLC+ptcZSQqT+shpOTUYGQSmIt1k4W3aYCEL
p4keY4SJraPkJ1/cxZFbg7yuOY3GTupvguZBDxFfHUKf1/HJOsGLJaAl9gQBwjAkwc+pVf+9j+sP
TY63xeD919fRl9XoRETr9iyBTbk/CaE2CXPARDpaMrTsB/J99+sry7o6kA/5C0G5PdMnmofpGyxs
VFu1cqhx+U/CnRS/eCInBcODojapZjazlisORgXBwCC9r4VyU+igos/wsOWsHPsDfZtF7dGmDrw0
QT+QDUcERnjHF9DMp3BkXNggM5k50o1I+VMGxYNphLWAUxfX6GWJAtD6e4eCZJxPxLpzwWT4F4ay
pQqT3Cunuran7DRUT5pQv9XZOU+ajYaUSADCcE6Uxrw4lojUaZsgaCZGDRDbDFS3+c78A+PIeSys
m1CwJ7BGdf+dsBROZRZR+yJtBmXppRdvEIc27YC1FP3mGKFdS9B7N2nOGEFuCIcb/rrrdj5XCzAq
iikSP/PVEPaFBXEHEPYGKZqpi8r2ik3nS5bUYazkJTfvMe0KIeBWshIeJwV7jRe/gTrbfjYlyBbD
YE2zTO99UB5Atpg2kC7ADQYBjr6yDOW21n+sn3cuLnXgIeQS6CgQ4BSiLwiVB7G7z8EqIm8KMAgL
SWoVGiifFEdCZLAOzTwuC4up45KlnRBlI5ALVAXE7mbShm3He9HMn46+fVEqgrNE4IQcKRX5Cz3U
BQS/rW15Eh0wJuDV1LRv64Z8xdNrIFRg35tVo5tDA8Zp8xaMao38aprbSjimyhksjXb5asrbujkb
+e/G5Cwi0xks7KPOiVDGitCZgCZJA0pG0ZpAmxJgpAE0wpq5KwSdV1VhxTMQIVMhKY6iKrhOL0+m
WmSR6E9AFIqnsTs1pqWHG6/orYSUVtvs+OPfVy3p8/H8RqRv186Qk3rMgNjp20Z2tfxujCcMxuVO
FswMRphLLVAb402rMPcngXYTWjfReESP2mK8J87UASW/XDjWw33snTJ/v75zmLvzG4Ku3fttVubz
KJNdQiIJSg1On/AI/zhW0G1EqeT1QjJboaKcX8W544+HIPizbgc7BlQgWTRLXUGHjdqGoi8loWAA
JYmDH/j/W6kydpVeuJE3geecbHvtPkN9CYEvjxOZeQIW0JTznqo0ndDAAGjppRgCy0w6qw/bfev9
IP17XfJ0D5n7f4E3L/jiYViibSHqu3lBzWlLpmELdnu3yGUrNbtbv9S24sy9kPB4V3lmUn46HbqB
iDOsbAovgverS8oADJjjJifvUpe6vVzw3ovMrYNC+9dcO1p0qY/aBkpqNhNWNpTHjSwP0JAsTiHY
wwxjOkfScyiNuwHafJY+hgXibDTTmsKrGJuWUXvbXOONlDJPy0y4LaEzCqztlOdR0LPeRqpR2VM5
bBO5fRgCwjmQzJj0L4QmUlN9XYEH6RQAgrRWr57xeIniraFgFJsTkLLexAhu/scWvB0ud5HQqnpq
DjpCDAgXhGjxa1G9wgjKLuOW7Nif8RuKup0wVZ+H4vwZu2bXafdG/9pIvEvh/+MAvkGovZJpzSSO
DezRUx/ZPOgloAk3Tm5CD8WqzMVwuezj+VvzRlm4wNTxx3xBW0AWE9aJDTis0Q5BQDG16zC9A1mR
UduR8lzqnBCct6SUD4AYZWxEAkAz2dHRuO75W73uOGE3EwST2eATx79o0bzcIiRL0sGYv1uG5owh
LLbKqLmg7LHXfTdzyy9gKMdSytpoRBpgkGa32uJXhVkrP0fXWrTxvIEDxtz2CzAq5pPMRs+rEWDl
mFljci46xR79n3XOK+XwgGZ3uvDSmi9VeCMBKMzuon4rwSjdgPw4p+LG+0aUS1ILXABxhI0g6sh/
+OljII6btKwf178RGwaN1hidxVgYTW5WFnmQ1hPckoRhwJ6MyGM/DmDb+b+hUI4ii4vKR+mjsodG
3Ulm8AS5w22UmZxnMvMmwwj6/xpDuYo21BO/NUz4WLz7p2CreJmrhrsGz8nSdybe65W3dpSDgBhk
r7Q54DDQGMh2IXdWFPJaAXg2UWcVyZrA1AYsXYquNaeSzSCC3kX6M0yMyW3QZ1ljAqonLkmm9mn9
qzHPr0bQloPOPPATUPZVZZ00mukBWj0gOh6kyiGNQwJblP4llQn2g79QlJV1gqGTrACURNoj8UeI
qT0MKcpvYuv/6qpkT1DA7AsIDq2byPyEC1zKRSliPHRRLCD2we5owVKE1mt/6DmJTOY3XKBQvonE
IN0ms3WG4jTJQwF2FAmFdFB/F5Xpcls7mB5qAUd5qKntWlNKYVTiux0SwV2xJfW7orWcxePhUC5K
SvrOKEWYJZeNNcxRYxki+Rw/tnnEixjnqOXqIfzXJokOnyAJm3qhASwzeA77fQAeyhhiC6099Z6V
xI+T+TmIT7nCm5i8Hkefn4gLYCqcGgQt0aYUwGFtoGn9s/ZMf2MMkJ2CKytjYZsWj103WmZnOD2C
1aIDewdUvWQCTutOfwDR+t2YirzKzvqWQmH88hbKGl1B3R3fuImem+6gGvdNHtxEyYumvccVTxlv
/pLXq495degaYX6UHlgn0lgUVQInVCWiBWWQLh+skNRWJu2H7OeYoEU4+Jf7/GskByoHmOGjPMIQ
e7IcVnCueKBj5sqtmx81+VPyWJLZGZYFDuUBhHaMotqDaTq4DbJ9GoJI73dS7dLufpS2krwfio+q
fS6Te4zNOOveh50iw1tAROEUSQ+6Z0NphaDpe2yuqnHV6jC1Lgi2LZKfi/zGbJxIt9qysnwQjqwD
z577+nv+xf2abFzEMJk/lWMXw+hJkq0EHf3ewDuwzNTKt2n0BObYCU2SSIAwMjTfw4pC32mIZDEN
GUM0aWw32rhJ/P/cF/91XL8to86FnmXocu6wbVRBx6drX6Yq2a4vHvvO+IagogxVC9tahAiAbean
CpKiYf6k4/pfB2GfuG8Q6u4Fw7AhjGBhtlHjsxRhX888BTKxanwwbXho4ptJ2K1D8jYFdeKSXkyz
VgZk5qGHWU9uvDx7X4dg3xjfVlGHTSMemjIMBLUlWomz6pR5+bbVTiHYqP4F6DueoL4RxKx6TyFw
j4qOSfA08m05M9xuyKzcUF7XsZiueOFBqNtdMUq50eYtB+KjREMPWfxSowLdGpvWxzgab0KUuYYL
OOp214paggIU4HxIEoZnpbBL4zZTOa6JuRkWKNTdDmFQDSNbQOniaa+q7YfUypxofd0QlB0vr7BE
jMwiCwERlpUTIDoRiFUJd0m5Wf8+zPNqzGUYSVQUk5YJAQe33EQppg/lIT8JCjlpqfiiVfrDOgzb
mS9wqM2NGZK49Qj8AulfUcqSiBuFGyJZjeq7YgW5uB0Y8QIwm3Jw57185cwXuNT+k0ehrttpvkTQ
UlV15Y03EQuPR8fLBiuLKzcwf9ZZ8LuAzExR6lbW1kddB6nd+u9gfs7Fz6D2JfGmjPTNHJEk7U2h
FIcaTV3pMFiywBthni1as5janKmpFj1eX5Xdph8qNk4V4XGHtuL+FbStHK/IMeuKFb+OvQyNuDhu
1cYPQhtY5miLCsczMp3IfHeBcwwkOQb1ERVl0CK9xyYtx61S/0GnToEhyVB01Oa5EmvO6WbeLgs0
6luZrR43+oBvJfbvcvWsdQfZfOm9ADMLh6zYjE3LOYM8QOqLxbUnKFDpgXlZZPmanQknCcMXVX5O
iatqLuGlg5j+69tCumFZDQLIFMkBDr0BWgRkGqaoeVrf8OxWkQUG9TTwarT7ZAOMEhPx3gx7c5bz
7DDcKneOlAznso9uxab+XZF+snVleq69aS8YHvKH4W1YzexuVRK5eUI8iKWDXqYfczCKmxDp5fxS
mXFgZjXJuXFPnYXKKVfrCY2YQsTITgjK+rW/xbwXhqPyYidHmMos45uga7ZKEYNRE54q6vdDY/KS
QNfEA1irWZJPBXk6+mu/QvFF1OkXUBpu528y2qCYxRiorb/hP2gU089qbTXuD/FXY4sPwjHbNs9g
jUnuheO4XV8L1m2w/BHzxln8iIaAyaMQsBQlqDCHXtrkiq0RneMMWSggnvrf42zOH2SB4mHMEELG
2BqRON0IqBslhXL2Syh7/3drljhUnAOx1KiIdBxkZHF3xMvdUsfsgcJLwrO9ExiOdBHVWY3mDcKo
XY62Npija8+dNll16rQNBjNHF+wtosabhWdfpRjahkIO+FDR1X65fH6vD16sYKcksZ3oo5W3xxQ1
YMhMDMGpzyCvGFlCAwojlXNSmG5jAUztDj80hSRHw4Y96uUWiqvbnie7xbxPFgj0UQxSFaEUlnIw
EAJPm0KDFKa+yyE7vb41mJckuAIxbQM5PSTwLtcQtGLmkPfYGlnwoJZuiIYLEVGp4mI+mgPF3O0L
KGrVvEHuxCybocp7ReotrRZB7hxx7hAeCrVyUAeHes2cqxPCo4nGgBDdnlzyWuZFheZmcBjrBM3/
FAjErIWS1Pg8EsiU/fA4Qm5DBJVPfWsmbhQnVkk4N/81o/PsFueJHmRYdRU6Spcfqki6OI11QDaZ
FZ/Uh/FOe6rP8p23EZ1ZmAwz/t3e/0RQt75BWId6gUtHNnIVZ5H09Uaa9obuqmicje5k/9BKzhhx
ylrXA7OXRtJ1Bijwxh0CYdyVW9PyXd23fPh/CMjepTcpxNjMyXoVreS53ECcvLGgnCpwnhus87A0
V75cZhSRSagp2D7TsGmjwzgit/xkVI4m/VxfV2bhcIlEnTw1NTO594EkRwe45HZsHSIeVBWdJWRX
aZsSGtklb57vmhONWmHqEBpG58udgBWurfw0IczHVKg1+JDgsYLX5tl7ODTEwkyL89NzfV51m/A2
E3Vu5CkOxS6CxwZJ3sZ70u6i19rR3dBFFW7r44PeR47hQFx+rz6UjvDegLViW78V2N2FXe8QNpmg
Eo32O/Kj2oj3wiHkvZNYrn0mNICAowxBFXrQGNNeUwy9e9xhw9kLB9A28K4tloNaRlnUd6+ytEnE
EZdH5lkq2FWEdOtxBxWYCcslCvWdq0QNlWm+olI4dOjT6ckJTBNK8EFa9FIkArRU3FJ8nsRtb27U
UXTXdzfPyPl+W0Q2Cqq6aFwEvJTf9wJGDdE+mGa8IiszAlhaSb+HmlSAHgj2E9IPlbGp6+PUv2gC
xOWTtzp6FvOdWu7L6WHdONblvESl3kVCMaDfO4VxSincxJN+6JNPUNG+1qPwsY7EW0bK6VedmGcZ
WN9tfbxTpeexe2y8z/8TBP0EitqkzXQfxsjxZMuhDNrXaTMlmbMOw/tU9LzmZJiB2vbzooGVDdkH
BBqtsa/k2051e+kjkg655Ihaul/H5awgHWL7wdBJ4v8j7bqW5Max5RcxggQJgnylKV9d7Y1eGOqW
RO89v36TundHVShGITQ7E7P7oAhlATw4ODgmMwCsT98rpLA75YGSt9sYy17tn3cTH4dSA9wEaYGv
FPZoJu1Ax9VL74bR7ytKPiPjqTbCzW3EZS/1B5E73aMZV4nmAbEqj56MEDeFxIjg4l/EgJAsBjYx
CH3VfZXVRq30swchbXCXmz1SQaaWt1+3V7K4d4pmGhrIzQzK752MbicIb8woEFUeJWuE3FMyOkRS
IVF08pE4/9/wuJ1L/WmMQU4Ej1E+VtrJi1fxeIiMj9R7GMDKcxts0fjOFjf/+ZkXZHIYxbIOsLGD
PLq2reIaLACC7vFFb3QGwrna2O96lPcB4vWlC4IrWw5N5BqME5paBGYn+licu9X9LCKxDChwmqom
2nPcZvochyeV7KVGUA1f3Ls/aQC+mMiaeiwSD4EKAwP02O8UwwlLEd/AcsB5hsKZQ6bhlY+WUYjn
HYNTtZk2qLdv02MB5arIQg0lt0JH3Wa2dExXcmolR8Mlgu93Tbozh2Rnv4GzkqbVQBIT4wh0Xyeo
H/mv6F/88f5MKBT9Sqez6ZrZkz2+GW5rq7uJ2s1KE/yG3w8WPld6/hs4I0IeeEhrH/vQgq/CSXub
Pg77et1tos/yK3hQQdzponCvuLcPyHI4erZ2zqKSjIx6XQIXIlmGZCHXsm825If3o1UtVMPlFbHK
T/R1nAo0zjM3FdUfFw/PGf5s8Wcn1NO0ODZD4NOnowmKjjfv0Ecuvr28ggjbY7v3HskdaGb8z9sL
F+FyF3uk1wXVM3xzkJmHyI9ox0lyheK+ApTfT5Cz1bEY8wiDitWF1Wfk7SEWEUedNZWCt+n8Y28Y
z++r/wyG0NpTI3PeRJACJwH7qeINAVkKS1Z/TYGMZ42MHLWoPXjRGf35dL9ZMM5QtWyqgm4Ealv8
kDzNSWLQziQguHvWkSMN69XtL3blj0DlPCdGQf6FDnOTH/efClOPZQlk7VFeO5BTbdm6IKXgPPyu
Ml1s5UwYTeZWElT78QThHgcQpfSDdBYIBGXt6GpHECtvVSfbowiOh9EEjxA4g23lmY3aYbZ2vu9s
w93dXul1xpr7EZxTDBlIIrRZ6HFcg9UVmuif5t5z6mO4zbfmEcRZP+KfB2LFp8IxBKH1VdDBQXO+
EEM+QRVXs9KePloDGCbVXnCHXbtbDmI+NGd2o5aV0RmzsDaokZCp0b59i1b6xxfdGadpA1H0h+YQ
fksf8ufmbvpEodbXbMX1BK//2a/d+s6c32MTAlNZxY8AiW0Z3UfySlE3aXrIoRAi+JqiLeVcnJ/I
GTSfAMWs5AMzVfpgFZ/py6F7lX4ZGw1NAi67v425CAlVcYg7gdYVMeTlFsfZkI3GOLOmKGBCbk27
CARh4wLr5G96oH8g+K8YhnImTYDIE0c5YeAhXTeOZLHTM9phvjBT/Ut/fqssybQrN12XTl9YBhio
V+GnftfuI0mwy1eeFkalg7VIA2uXBl0SrsgT9xEr1EKFsoyyI/0u09zR+JVTUUy+sGyE4iAFxP9C
PO2qFYgmaTuGsgnjjcJ8ZbZ+t8nQVDBZLKO67zAzMI6hnAZ3vhm0uVPlaXnX90nyFE5quEtSkuZr
D+oBkVWWSPIS3UueiGSUBxINUPEm2lCCRotCF7fu+9qzohzMm64ehiMBv2dIn8BoF6FlsCb6Nqpr
NOxIiSKJHotXFwpkgDA9j1cB2IuggcJ5QW+Mfa+qsEo1prI79plna3UtbftmBiwbECGTXlvTse3X
KGX/9WDgDG8wkCdh9EpGW9ml+aas78O4wF0WElKuGhb778aoFkjYVKIx0+tbBVAzfwxqXaC80rmV
DmakRFkEJYykRXcgU7JwGxS6gVzu0AtMdAkKX26WiTNVgmz/5aqiQpXyPgGfczAW9T439OKBRI3x
aRRqOAiwrot4mHbUMe4MHioClhyeSHLA8GxfFyWuKTt7Nk/5ZnCo4rQJNJDqyIoPGJVYxQd/bTjU
TVw4ordsLcpcLyz44jdwjk+J26b3e/yGLjpQ+hqwjxikdLc9nQiD29Qxlv02N4AxZSevPVXBKgqf
bkNcO9OLreQT8NUw1Y00AUKbxpWiJBvEPM7fQ4DHCJPZ+A8Md/Mqz65E1mtZCbZvPHPAwBnq7L7P
YsEqrhOSv+df/2BwDrtrwLTZSMAo3SRwo/v0xTjIW+K7ys5cB5ZSWJPo4yzt3PmyuHNchywA0xsg
k6myTDDUdoLA97rtl1sUZ2I+Esm5NCNUB/YU2KRCtYI+ao5upaveqfF4M05sl9my6L02/8WX8cM8
TfxnNzm7k8BnZQ5BBWrBh+R+7iOwjQ+6J/ehbWyZi46alfmqvHZHzxa1fC0iawSslah9KSCiurQV
nXbQSiqBrOehpWXP0XvOYosODgq+8vB52zAXLgKQGYBpd5ZwQeDNgcG9mElbNRDFUE5jN/MkoVfO
twcdGnvr0cOso2jEYOlAY2sxro3uGkjccw65jYLcLHLoDmcI/eRhl0bfMbx9e1XXwQIQzjBmuz07
bpVaSaDeBYaUWeGvrn6TfScKRAfuqrV2rsMjeQcmGmgUophxiVLTxiBUGzLbe5F3xZM+mwVZlQaq
O6PgGb3wmS6guAUFPfGGSgKdD0ZAJD2y0uBJByFlYFqKjiSoXU6CKt3CDuJogTWVGiCUU/jpxYR2
JrqEQYNfFKdS7a1YQ2YXLVGFqCdmEQhcT+jtUDECzrc0+EQvWRZ3qJxgrn4MFcsEqTQIC9xaKx9v
W8WCt5JR2f0vFP9Y9wotl6cGUONMwFRnp7EtPm5DLBg3LGLWdwW/s3n1hi21FDFdAYi+853UU+9j
5JuCWNQ8s+TrURmHSqk6U9tiVZem16I/oveTMcXYxaqdHsNkL0WvPtlS6HKE6Mko99Ng99FdkdyD
+On2Gq9TerOGpIpvRUFApCIYvwTXG8riwNNSmzygrIaM0sHYuvE6XiP3OlrjynyQ8I6FZkprvUhr
T3C2l74i8nky6od4wxP+6SNLEuvCmKa2gjnUtMWRCFe3F7j0ETHgPrcAoGsDNGSX66MtzT0dTwuQ
hbzSfDeRB2GoeE1IMu+hBupq5DzAYM2rwGlhN+qpouNtSvdx75hWtuqs4SE8Tg8Nmhuk1XeyKTe3
10WWzhpIsqFyYkDx5GrIcCpo3tASC0ut2mp377XbRBaGRkDo1lqpdeocsjbv0MB0520qSM1sUzuG
tJDl2/5K9GOuE5PzDpz9GHK5y/GUVkVS48eg4UExLaTNPBs9B1ZzH63wnJTf2SPEq/FACu27H4KN
mP9u7nK/wOY8d4tZCAXUD1C+eo9/jTtH8d3S0u7bjy/jx7QeNugB2fQHnVnRA1vnuaXYQn6rRSM7
W/5s5mdXVFtqUVHN3yJ3zSf1vbNQ1DrSNYzOHlzp+EAeCkG+/7ofAnrgcEl4R8O0VRBKc5C47Hu/
yqE026xB9zu69RF5r1Ndu/H9IABbWN78SjcgrzmrkPMyl6Mf59VUoSDexxs5laxp2oQQM739HRdc
AfT60K4DL4jQmr+ADZqXYWEoMKFRsTE1CMZhAcJ12h7h+jycjUsQIQtkuy/3zIOqVp3lDAI6d/U6
eNN6yzuQ1pKf7uP3wPWjDRIStXV7WUtH4wJ0PsdntkGkIM2MFKC9Xa/9jWIZiH839Ufxxo5kQ07g
uKlWwTHdK7NKgQB8IdSAdjQoUNHPqBPEf5fgzJyGwksNiGY43ro8Rltj52vW8EnuERY+ZK+hQ7fh
R/wWPkXr5uM2+IKDAokt5J8YuuUAzY0ipCV0DgIvQGyYHb3gLiyPzPzVE4EfXDCbmRFeB3WzjiTP
7/vtbHuNOMyaOMPYYl++Ktq7nvy97SPPoCKXbaDJ9yrlkNVtM4JkOwPtUWn1sUOyE6Zpb+/UwlfC
+0CF5YOgR8VdePmVSOJpet/Njz0Mx6XPvbHOGagNtzJ99MC4KAkrrUveA1SD8B/QyMTsIT++Eabd
CNrfMbObZt27oOv6bnZOZkVgXxe9gJZO3QUWdwAkdAiRoAIWJo/Tu/Ro/AhWutOuyIqcbHDAH+VP
WfTSXLCKC0wupFLyEtqvCjBzN4AkSI4rMnBiuGP1GNw11s7wRcd8wUdeIM4PwTM7lGQFQ88tBAkZ
LuAv+TX27cYat6NVO6brPSl2smu3IgWSeRnc1XcByhlOX5McTJHzMs2nSdpjbKnXbbVJrQwtlrdt
dClKPcfiEyt52lG9GYCFZ1jtQiQJtWZbe8r2kXPPHuon37kNuLihYE+AlcKBKHyOGLSbGbyaDGfZ
jvaE6ybSnku03v0lyqzIMzONYTwEJIA8QbQse/KERwpa+JoYtNROoWAwVsRqdrUUDoSzjbIAkYY3
AIR6UMqCPrCarWuRo7oy+Vn0B+IpKp7hmMjiH3my0g/6MED1JyIwdtXp/UJgAlcO/TcCMKB3M4uL
cFn7pi0KsJ+DdG4oTScrHcN8VBI0T3z+9SdBBAAxEXTFM5lo/C2dVwXekQVUkjABn5QDJjje/L9+
FkDqRQNJkiLjq+MBwq1FqvOAVgzE51mgPqht59BMWRNf4IcWPvwFCrl0CmPSe23kzShqvMVc71oJ
25PK6vXf75g2M66hpqIhDc+5gW5AUl6fwK3eJfTQDOqRMcwEp+2/gKHIERP0eoKpl6/pjpNE9Iqi
LF5D5hoBzSwSLYlYt+ezcOHS8GGgLodbEHLKUEfhbguSlxky+jrUlCld9Wbogmp/3fu6UyfR4yD1
ThCIMt9X1y8HyV0WkYEBvqFhINwPNTSmu2Hx3fcaJx6QsUtWWrWGPuftD3blt5E1RgEDYSgEqyBU
yZk4m3K9oA0qqoZRI6jG06QvwPFQrPXJeOy8VBAjXXcTzniIeJHYAusCsluXdhh4auu1KXQ6eq9c
t4lb6LvUXOdow2cvcfyqKA9B8G76gsr40ioxF6VpSGkgeOKFuRBV9WFaIdmqVjs/sPOhsepwXw+Q
d+4EGd4F14TqHuJsMuuN4VF0uUCSxclU5oBCELxNVe/QJjFmX8tfrdk83P52S1AEASEmv3Br4HK6
hNLAS9/TDtZC9U7G6HjRHo1gbA5FXUpW44//wlNB4AXTJmCl0efS1yVeT9BY6BEciIroLiYeLIOh
HClKxCx9Kyg4IcpFMgYDneolimnGI6wHNcRciRlmZ3xmoav1IVQSDe0T+WrMsvfb+7iMqM5rm293
vpZXsqpLqtKYezfoz2QEMZ9WWpNf1VZkxKta2Eguwpvvz7MArR7qJmcB8Io0/CUHjV1nw26AojqG
Ux70ShQvLbh+8N7/WR53xEe8M8skxoYaWb8qpGdFp6tcpB29CILXD9j1ZlJRvh00y0cTyr1YwxCT
bak+NOgO1pX47+99Rs5QuJ3z07aKo7mXZwjISq6897Ypj+r05YeVoBNiaT0otsIp4n4Btzln6+oE
3pApGuGJu8ekN21fkqxA5HwXbpjfU0gK/kHFnL/6tUgbKw/CehgjVJxAfpPDNw9V1syrH8rwe8oE
/mIRDryrhiqDRAvywJd2Nw6BLGvFfGtOxY7Fh0T9UaH1VP9Z9P62U59un6qFKJBBqgZBAAIb7CLn
6Su5b+W6Q8QRm+aXBJJVNQsFL+IlB4jwTEXJB2Ha1TQXDpGskRq+FmmcrdxmTtuP31DTQAciFdyT
S/aAKI2htDSX/PmCVqiUeMMxtK1EbIO5RiuRN/MA/O0tu07f4nY8R+EuD10L08wssaAm0dIf0kT1
nTeo1T1EHMcXRZrYBtWVYo2ulQTJeVbvowK1clBtROaJmH33pKcu6bvt7Z+19CWxxSZyN2DuvWJY
aJNiypJAQ4LP9O7VsLgfypfbCIsfUoU0NxwI3lj8MCPxaWaO1YwQlnG46+RUidaDqoBzKiqo970J
OlGmdAkSiTeonEAxU4YJXR4Gr1FVr6ZwwpicfO/ltylWHwrU0zEHkK5ur+46x8F9Vu7gmeFIvUCH
8UhQ2Ev6td66+oTBhsDSIycvVYz3rGvRPbp02tHVhKsagqAa4Zs7Fcmv2ETR2VRUzTbU1e0Utgcv
GTYjXJlXtbtYq5zbCxVBcnva5froZT4gIVVlNZpuDcZX4zmJ77nouszCf+HP8L6kEI3CI/NqsrIb
x07zJfizJgvXLZPfM7nY5QVqsowcmxG8RClzb69wyWogmqvO4pKQ2uadWlBOA41MhFwMBThtQrNx
mu21HHUWgwpScYuhMs7b7D8BiP8uLZSwKKZ5Cwv1ULpR4x5Tk8D1V1H8NTCwqdyV3hMjK+Fk8aKr
g8XAZjR0G/GsVQHaZadYm1viamYpWXpfNfHKE3L4LEVByK7/F4YnqaqN0YceKGDkynf95lVC0aLM
V8E4WZ2IX27ps1GIyaI7DPppVwTAPpWUiEBAFpG/10F52Phhlj2zpWYIIGYWr28byeJ5P/ct3NXn
gywODVv4Wnqr3oXVY26w3Irzfp1Qf0Wm5GOYMNSUnsBjJLgRl74dOiBQkUDgjCQZZzOs7DLPj2Az
cUljq6DaL7NJd6gsl4JIbOlOQE8aXPX/cQZwLi1s1CyfBgnxUTt+5KUZWOooEgFe/GoU+hEYfgGj
hDov9ixOjtoh7dF6NEutjhaGjaw8inDVgzBbSBN31XMBD423PlI8cCMzcfUllJFL49RPaOfTm8ZQ
do2p+skRwWYxWJANNfV10EW1Yek9ie+0hgaPJCDt3mirQJCnuV4znnPwLPglSKEYfBmaqj3tC0QB
NioZbq9bowfi9YZaWfZ420ivjx+ADFSfNHSsYy6dW7Ha9bRVTWT6vfqQ6d8GyBsl2QZPVXSUCcKa
a6O8hJrXfPYdoWVYqOBJzMCKCcZ90zVzhFGiEEIEwhlkR2ldKnMrXIr55/rTlDorpoJAaAkDvUzw
isiXYLaOO12h0VXy4KNdBoS3jp50m5QlK1USJUkWYNB6jRvNQBZBRTX/cr9GBeFCoSDfnNXsO6hG
1syD//AL/69jWrw7/uDwIgKqhHRYr6JQoKcQESikVS0NrkcVgTtcXI6JmezfRBVoa7pcjmSiwlOX
OnZt9DpbNnLDMvU8s5pWJHO04HghHolAFXk7ZHrQ1n0J5ZcVznBigrQP2iOp4RoMgzNHIw8do/qm
F8HKUEp7EvWQX4c9c7kPLzkkcTH6wZM76WEdRF4IVCNJnouqeiUFbmkZPSpyVltUghyLb7q3j++C
n1DQIKbPkrs6spCcjXSqHyXtFOa2x+RVp34mY7+eEGuNVESeP/9Nl2lQGOIfJN5KwMPh18MApMZ4
oYaJK9SVPOpOwzeKmePGLUXlg2t7gS9GmwxS7oxd9zvTsADJM2rVdlw1L0gpQCGARE6mFiKxswVz
AcIs9Q7HDyfIt8+C8yaAthOiOWQCdqoRgXjeL12vDr55Xf9jgjQhZnpskmf3CjJCtz+gaFu5U5E0
uYdeeWxrUJcW6xHG3UX9SidvITPcWnpnuuDGXrQYMD3rJkRJrmOglmktHeo4txUd3VTBw0BGR/as
jgni1qXTgLbP/8dBKeHyDFZQ0Ss8HQsD+wgy12+aOdleZEv0PTXfDEnE438diCiAoiYO/nyX8cwj
DGPIgV/BWZb6noAMQ/X/vjCnzMKtiB1RBZjDqssFDWWCREML/1UYRMacM+YM4yY1rZIVmeBULy0G
uWMwMP32JnwxHBW1REoIQ+OzX1iU3gtDqt9RNXeaqYmi1txcihENPtBpKzmOKw++aqB1ZhUe3bOU
NitpjE6BLJ3SWqM7j/QHRZJ2hlFtJZK/lOV0LIjvO1IGX1MH96ghaYhlu11OoKYsISLzZbVb3T4g
v+cAr34qVJXnsiuiIb6Fs686NNHFQQ7VU31VKOlGDtABq8tO0Zl2OASYv/JsefjyJ+pEim+b3V/3
FM+lAhWyNMiVIWHGlw3qwkMFcoSsXK7s/I5ZfvVIFJGu+LW7m0FMBQ0qSOYzvmSWJmmZFqMPRwAn
5NXyWid4Wmab27v5uyjO7SY4iAlF6xTujCuNuTrRpoiYOJbDiq6ku8/BSb+DTxKsLGVtrcev6u1x
bnrP9of4VFnJ65P0HOyKb8wRNplex9pYMN7OePkxjJjwYX0blZmixlhwPsRu1r6wcR6DaobNBHK6
qmqd0aselaIyLCrUt1zcbLw6Z3TEcLyIO8LuUg0psLXI/D4OjT0Uyj4JRG3OC+cYS/wDw0e8WQVZ
7RYwYY5KU6LfNUH4cfuDLtwfc3ESyQgMrlHo2l56JaMspjiV8D316lHz7rrsXUWT4/Bo1O+atmk9
Qay4kI1QLvBmt38WxDcjtJDHMMqhoePk1V08QqrIHhSnn3aa9M1UraZ/kTqB1S4kRIE6J0Do3FBl
8hNdcVeYJajJoUq/kZq18SC7uU0+8B7SHc1Jt906/vpxe1+XLOQckVunipgqLdBmiOKMfBrVfDf4
9BRK73+PgsIdGnTR64wkHXf766U5U9GlOVgaR7dqxm1Z1Q6GyAR38ZIPhYEoOPboOQar9Lza869m
9vEAdWp8tVNwGFbdFvwZtvItP2hfGJUXlD6FaJzZy4rsIUsOtGaFmc6Nvoac1x6853eJhYe0SJ9g
6ZCpJjqpZUTeaAPg9rCPjKBEPI9DBgp5tf6Jt+vtj3TdLwb/f45ALnePsYK2cgoE0Pwm2+adgNFM
RmnV0hUnPkB40P6O/PHf1+vQ0YIbh6CZFq+lq7xfhGHqTq/ho+Rnhe5U4vaJyC5mK+ZvAzQ1YMRP
xoMWoe/lyjxaEa8a+tzOttHJOD7rP8jWvJt28lPs2AY6xTAXByI+5/aGLp0tNBfqcL/oLoTr4lDj
McjRAACflVZOVumWryLDIUobXTPu4bOdw8yGc2b0Y+azoCo6OI1TPlqdg4gwt41n9NfGa3bMD9Wr
vin35nYSuI7fVH7Xu/pnfdxpowVGaYoU6yPrbwOAp1N26OG1VuoT8n8/i0OJ3r8OwuNotkXl/E3a
uW1rJ99HZ7ToVtgKv3RFnO8Ddxx1KdJ9WcfPaWqXbtgTiEr2ulO45KnInXo1uKajbcpDeIrfbJDy
3f7Wi+BoAkNhE1aGF+TlR/B1IzeR8sTp1Pdtsk5rjHv3D3HgZN7PqndSkVDvgkWj2wwDU3g4QhiR
jyqSrqo0M24KWw1ldD6Cl7qHZsZ9aIRWEoUYfRBciAu2zDCSgxYP8JhiLGde/5mRSWNHS2SDcjvO
wBHUGF+dj1BVJX89C4mbD8lc9KDNzwKk4y9xMlUpvCCU5+d3Je2mnjQoSVMRn/I1dQRg0NOBOgM2
EBE3dzSjgPl6CoJiW38xvrFD4zB0VXr3ZmihQ3awW2faQTZKOhorqLHdtpQlN3uBzZ3XMqrGsi2B
Tez6V/paHZJ7dZ+WlgEjNQtQ6Kigy36R327Dzn8rd1gvULnDasQlDCYBap3uh+41/2uJh3lHkTeB
9UOwSuZ7FAlIuHO04+S2VLmFjAJRjHaSZ6U+QKeP+OtRNJy4FCtdAHK3VQFCnKYoZsC9vm4OyoHt
p73pSj9rZ3QwASfv683tLVw448jUzBkoJL5m/oRL20RPIe0bGbbJ8mHXmsMa1T9LN3+p7BPvTMtT
2BoESgLltMXvBuplhoq0jDcZ9936Liv7GM9ShPDNhvn9XSppzu11LVoklqWAXwPfT+MfflqrBjnF
vxBhQEe69pqE21A+NshitHbVvRBQDE33BA/C8HvSrjsEV6LId2mV57+A+5gxhWxnmWk4E94k7VTW
kpNW0q/b67z2mQS9f3DQkE1AxUidf8SZD0sl6vlDXRcYcnmSMxSjdw1onLSTJO807edtrNkWLo/b
JRb32dCyIOXp7J/H9jvT1uDQjIaDEh7NSPDx5r/oEghdGmffjvNklRorsA58O1C4uRL+v+6aLQtF
99t8efIwcy8IxiTRPYkw6nLvRhNUoIM5+2W8IpvCsBVIMijhqczz1e2dW1rQGdLvLObZV6LVFIZB
quRgd582qQb+BTNyp15/vA2ztCAQJKFlAPV0FNy4fUtipYxalJughJCemOl/DlV4lJF6wcif4O5c
itBmCmaK6iHDvAm/eWiyTxPVBxaJin3b+vfTqK8ZmBCRvljFcbOR1XsF0+lJSSxzuCPKE3QmD35N
wc/8WcWxYOlLj9vz38NvcVMiy123+D0T9d7yTnG1StlBsHoXxcF9jUJCgoZ8hnQFehECa8j++hwi
isDgEF7xBFE570f7joxx36BLPqtNK4XolmKDvwnsinYq4VH/cftDL9gTdDyQ0kZjs4KxPS6imHS/
GtMCMl/ZNEC9ZD0m36dO4KRFGJz7ol4eJ6YXFJBCyKzJW2ej75RCiqQFk71YCWeyflkMslJjJRq0
dpsPCRPeiRNE7u39EqFwXjIozLbRWqxFH+3MR9fcFvlHYjzfRlneMbzRVdD0oB7B+RNDmSIGMyyg
Rg1SDW1jYoB2NAWuZHkp/4BQLjcfDG0vT9X86aVjpp1StolGe2gFTQjX1wrMGQlsjJCDhwc9tZeu
scyYFw0MGybVoD3sm22hlodWKxKrS4jdK96a9KKqw9L2zRUATMchTMYk2SVmErG4MtOsQB87FMhG
8wC1q7XZKC+3v9L8rTmvbyCswwyjMfdA8+3rUHiIIJZXwhZ0chwnTPF6n7cRru/JOc2FiAqkdeD8
4YuJYKhvSaXiXcGMMHX6LgBrfNCnrlJn3/oxauEX/VTg/64/2OXdPJvN2Q0zF01bLcfd3IBdwLiL
vBfTw5j/Y54dBiJoxV8ouqEnDcxCKNCaSKtr8485AzNljPjHGK2wg9DY5sGbrFI7SkdbZ+DMy+CO
hi/ZT548UxTVXe8sgdwEcm1oeEDHH1+9nxDuNKaG+LgJnc780FTXa3e99q2V7b/9hABCmn0eooRb
52+30FPUts4RoRbt+6B/eNXWb18rsptEJFTX1ngBxF9bEI1jNOkRGSjVO7gTrGFY317JdYBPkFxD
yxQSbDpeu/OpO/tWtdZNedPoiKWG/dTc69laCt4qf1P2+4Ls/VqQQFz6QudwnB3moKltqxZwSTHa
o7ydxmrthd+kYdNEol7bRSxQPaDpH53DaIC5XFo3QccG/gRXvvzaGNFGo9NDrlauVLUW2lUEEc+1
e5q5Iee+eANakCDXukSjUhP5+Xwf9n1qMbbqjRevcG9/rGvnPmNg+spEXQ9Su9wNkkedMeZ9jGg+
/0nHxzI6BCNaIQWpwyWbw0AUnn1ohUanBbdvilKmmcpmFOVB90Kk/R9uL2PRGeHqwMvut//jtqqV
yyIryqiw88zRixfiffnaSY22KSj3Y1GudckKcEb/AeOcEXK7QdsmuBANCASH8ZayB0oLi8nbWvQ+
XzIBDC/gcYJ2eKRcuc/T9Eaf0QAbV5Zgx6jWJjilKdSeb+/eIgp0dcDigkgSd9WloQVVTlGlTQrb
lB5Gs7CI+SgxkdbCkqUhUPkHhNs1o+wleFqATDic+bYOvyZlJ0NR5fZaFj8OSvqIipEyvuJUzYqi
ZnEIGCOm+xQMLRtkFWpL84dvDLKSxPdSwRFaRKSoSsLdyRhb4L5RQIOMyh7uJi/9MQcSNbNLaSv1
hdPk69uLW9zDf6DQfnL5oTota+ooz2EO46aOtyV4Lk2K4FUAs2gPZzDccdU9WrZtDxgvcfXuow0e
i/D19koWNw11EoaCFmNXbdhmFGgVmugLm5CHLlo1dCebHno1bV3U8L24GDgfGRNG8A78PG4ALqde
TbGYvg5XxajaEXr3B20U3N+Ln+YMZv7zs1svSXtDj2aYuAVzeATxLXdUdKvJ/4UrnYdL/7uceWPP
cMDXlxAlBk5Fg63aGq/Z5P+bz38GwZ1UJI/9DAUXSDr7jxSqdOZpGgQB3fLn/7MK7szUmtmWdDbk
WolXAfSF4nXpg6xSy61OmDiYzfUy/kak+mc9/AMG1KJ9XWoAa7MA5HX9PKI3rSX6TW8Np2Gp200a
9AfaCGzP3SaezP9tP/moQWeYoS594MO9tuS509ZeLcr4C6yckkuzIAl4qIwCGEllOiyAxqBpMVFP
rsDG+YmbUs97qI4DRPEds3E7Y0XJjolSV4u2gXlf9Ngh12Po85+fWbgqj0GgDEDpiy8vs8rR7ZIH
iAPYDATOt73QQs4WpnGGxZl6oPThwDpgkbWyanfhXX6Xv6DKtWGTBaIZBA/37Yb99at9BsVwFDYL
FxRPeBtorMYjp4B7lZ9VEGSmP5nIg8+/+8rkzyDmgOxsDyM/aVTDw7r07NXIPgfle2zanfFk9MRC
b7BgFxcP2BnabJxnaF7QJEpSYkEF6Kkgc/+R7SuLHaV16Jhr9cdttGXz+LN7nKNlHdT4eg2v6Qra
wGrYOsEwgGTD6ulnTl9vY13Ty+Hpd/6pOFuMm6GmdQAwedykrmyHr5oNpbK7bldt4q35Ilmm27nN
Tlqr6+oxdCBccPsXiD4kZ6C173dymWNrg4pu0FTQDW/Qx1gr6gcpjh35Fy+O8+Vybhntf3Hla0Aj
mfYJkcXQQvPTaqyU7e1VLeROL/b1d+PZmcVgEKpAQyH2tfHdynummcPQiTRFm6F1cn2Th7hDg40n
M8F2zgu4cS74xs9JGQJagJ3D9qr4tTOjrTk8U2/GxLi9GYGNLLLL6t88Tv4cD5Xzzbk31YEfA7Tt
q1UKMrWyt8FfQOqPPoWYTy9IDC9eBWdwXIITc1hlLM/uJWsxqASii6opHhOJCVYl2krOxRCpoVOX
AkbOv2hkF82OtR6yj5ugt0fI3oreD6JlcU7GT4pAGlTgeeORNXd5/kzKp9tmOf/kW9bBuZauTIrS
nCGm/mkYP9VREPUsprHOztdVV7Dh+XrUAcAYmtdplB4VM7IKJXgAf6Y76nQfZqciwSxiqotO3HUD
5eWJ4xxJZZBSjkJAQ7f1VU3bQ5T4e0h+7xIt3FWmbE+QwckV3aWDLLgfln0YonyG59FMc3Z5PWTg
7mjVBpdRJGl2In/JUbAO0mmlTJ6TVtERdCKCnNCirSCAwKgSHs2gDLlEVDGKOCTRfOJo7+pl72aK
BvYzUTv+4lV0BsMdbK01KjMasadN2K1Sw7CrPjx1IXFS9WdgimhyFgpg+IRnlVduVTpefqGWIuPq
fZMCa5at0Lflsdr4YMvZ4gbaRYOlfERbUcV+8fud4XLL1KtG7cA4gbCvgXJ9Gttmu24gNyBPFsnf
4k7go5d39U+BmfNfGo2mmkgoMHv5q4R+XuOtzp2pXqmiu3UpnJ0z8mAB0BkoKLjLneo1bSc0X9mQ
l9gOkrnH4X+IKv3YBYHIVJa85TkWd/ygmpDlcoYzMJB4HfhOnz+00wZZHdeULKjYggPY+Bf7eA45
/6SzO1ZL/aJMQiyvTn6lxl5qfw3NC8hy7QBya7cd55KFzI9riICgMxUVwkuoqu2aIQG/lj3FK+aB
8+IbMQ7emK8IcQxfSMm35MvO4TiDTHOmFm0NuBIREdO2SUCs/5B2XTuS40r2iwTIUtIrJaWrLN9l
ul+EtvLe6+v3sO/daSWLm8T0YmYwDwVkKMhgMBjmHMV5dNBltLpnpwrq4udAiERJoblslOTtMs57
uzbYFqKjad6PFV4HaFghMkhIkfPaasddrEaFGe4eeSyvmr5kqqfGD5kMwlt00bH8PDj4UDb8wP2O
ItEQkQb+sXKqu7EOnxAvSC4cmQjuLi0rpXaqvkV4UIdnVHaCppM9FIULxSZRAf7MMGQ4A0dSqUlK
B47CwNiyFn/u1JmmMtRV4cH9R8iHySQkwhKnm+H87GX5svafEjc+Jkj4zt865TlNtEcH4J3XT5Nw
6dAQiqKu7WKUhYt0SrRUOGGH3cmWL637YP57FAsU0za/z23NrJbLqLAAMSHk4LjJfZyhYyCqlCBc
/ib3AdRdBz0K6EU0DG6PSDwmE3BQsEeAsqCRrRQ0GfpTE8vqZ2Jj+EeQyaVGB3vO9cyCILXGk6J+
+8+8sMSlCl3AH234uEJF3GQneOmiAx+IADl1gLszvCSx5BkmaKzEDgEUG9uExhrAOVz6U1S8dWdE
O7K3PALvI3z05+/VCVD74a44lm/Rfj6V+8XPjiHNT7IOYKEv38jmnGupdP3iGNBxYdM0UR57cZFg
sGxOvNUFm1SWHya8lq6bvODOB5ohpqMB8Y+2/A99RKWVxphvQ8d1Di563xwB3UXbylfc1+uCRC9P
dLADAAjttwwjgztcGZDASEFcdAJaQ2AuxV7J112YYZC9XQ+9+RNNAXcWEmjpQs6pJetyEOmJdin0
GjNYCfz/cmPJqk7llKJnyBwaMIDnehloU+bSIat6D4eo9NUYkJHXdRb4EwykYToAHQiYRuSbH/Vy
KJdQQ3EsD8HJ467fpgXQC9dlCBpJQTphsKz0b3IjPs0+rlZHigGVKrKYD8WItixI628czSlPyrLg
eT0rD8hL2Tca4g9PX9OvQNdAAxcZM5pEIM9K/z2AH/skNLMDHQjgCHwhul50tZgN6D1a363mOYsy
H0RPWPWFhsSVOG2B/7kQxjnVAWVgtSYQNkczWpcUa/F00lpUiZdv15dacCNBEiqpeNng8cGflbJB
ssLtENe1y5iBgRHhf54kiq8tyrFZEmvX5q5GARj3s5+rT9dli7QElhMIF1BdQ+zAOaYyDp0eLetw
gHZ8LCNgA5VIwA2y+VyZGJ07Jlq5rJUNFdGt2+oFNYeITrJBTYEzv1hHdmw28XFfLgMwHVEpVFbi
YRbY1v26NwKzCq6vmejMb/eLKbuRs6RIVHagjPaipbuzETU2YL+qW08Brvkk47gVGYcFSGAG14bp
Jt69xf3a6vkMpYauG73G0AECqpL5tSox/6aa5Y8kBwNI1Y7pi9oOheTdLVpSdDM6GL/DUDXQuS9V
7WfAmQ+zgnbQtW5purb9g9V3jZ9YZeet6zxI5ImWFgAKFoMAA4kAD2gA7IIxMjNo2wCMYhxe3e40
hActuk16yfEWpW4wgfqPKB7RYK0K00pM+DdztkKqWaO3VPG71RMv08O3bGiPaHv9vtT6cVFlD9Xf
BXguMaVtjx339Fgzd40i9vSw7ou7/L7fuTQJHsodIElXcC6yMkX3bbwFgJYlQ5cVhAMXorlTUo6k
IQkrnlnLg6Z7+vjYd096di6QEJcRBMtkceaTj422zh1kRfN0LgdCW7BPm2MXjGn8kI4uOFhHyb6K
RG63lXdonYUEO3KL6CZLH0YNiCmWdq9UrZeNmD9cbZuOlvJw3SGITgmjuQIamIYcFf9adtLGqSfW
bjHgX6J6SviiJZm/yGiHhbpt5HBeFFX8bkwNyHHCyb8t/arEvHvzoGQ7R5f4OKEo3AroAgdiLhrp
Lw++rQzZYFhw2BWAryPQcwKAten9vtUOlnnjyEYRheJYXIw1xE3IN8uFVl1Yv0uEgxolh2YlGlDy
0O21FNVy5xau5udJeFvn07+HdcAUPIYegEOMN+uHThmjwQRksiA4rot7hugIgj612V83D6FyGxns
75v7Is1KI1QnyJhT+1s/Zjdhknh4ET4jgD5iSJEaigyIXyTSBu8a8HeBw/0Bo2gspsZZWbfypH1S
FM+NPtvrsZs+FSgXSpNFoitqK4zzKNWgh7GNVDTquakXjz/MFBxiv/mjv+bIa4bTTWL9685yUEcj
S4BuE+QVMbB2uaR1nIxqykQq2rqbtf609slumMju+s4JZpkhR2eDfSoWElDzl3JWDKR1DQsC9Wmg
xHiOEhRdgU6HcQhfj76jxIXMlAIazEI2iydaVJAAsMZRHAeLn81N1RRDJzXOuopqqOIkQZG8qPbr
QE6R/VQaCVprJKGgyIv9hsXD4B+j12FftDFTIBVEaadgTbVYfx4AdjEUehBjyLAtZVhJwst3I4vv
4HDmGK1PGdbVzH7E4HAowIXjoUHvpY2SICmro97PDVVr995Ro9frmyqKMRhQNlokAef+oVqPItrY
DSoufjcH1kX45CKkQrMcdZXIK2tJd49MGHc21hVTmqkGYaPx3Y32ep/7efrWNMGMccbrerGf4mOK
rV7cZduuHUBdWE/mqL3q+VdgGP3F76NMj05gDIphNujSPiK1j5zaxe93bvGsxeM3vVD8vxHhoo0I
JGwA4eZE1GpruBWKdsCg93Mgbqt1LAkPBNA3ONHgmfmvCB5wsqzVQs0zBO/2fZV49Xk+ZvvloXk3
d+SZ0K/1L7CFB1XQBc5emahxvK4g24MPe4SWYkaubQN9h/cnYT9OKXLBnq32nlXSpQNzhWxqUOT8
Wd/y/wrhwgTgmBtOy8oghvvS2Mci9/XVwVCy4RXzffH9ukZCq9sI4yJZQGkujVVCmD4rVAOmnykL
IoVrBhBptEwD4+nD7DMKLYmtt8huLhH67wD3A+a2/EVLO4l9i+UAcAFOAXDS/N6AXBGHlXXJOU48
7VW8cIIMgxe+pnWy7Jhwh1wQLsDRImjknzmKmmZgp4P7c9U26MkpBe9V/9OqM6qWn4zw6d9vEYP7
wrgDGj4+YAu5KygqShsmXy9vPZKciiwJJlq5PwIwBnnpGZZmdYrcgQAyfbWhRGOfYtmVIZPBnZwY
Ve6uTCFjITs3fTSsOwTa19dJdAFu1eDOTa0OKqpQEDGN5zgF8O2xHnwpAZtMEe7AWGAR0gcDUlqj
2xVNtlvQ2Vf0bXBdGdHFs3lh8i93W9HdfmJOgHGgOzR2XzI0F2fke+n+ui5JqNCfFJLNlnUTN6Tu
sCC0hqQabEIETBAF2eedJOATpiO3+jB9N1IaDEcu9YRlG5P10XIUOjW4tmPNJ2b2Mmq9H7s9Nm5B
7ReoQGs/0rJKdnme3rXNLPsY2eJyEX2u5l1psuf7cFLu3eflERzOYLGlmk3dvXoMD4tfBumL8ybj
thcGTttl4G7IxbQ6fUmx2LPjvk6Y0U3WapcD8NSu4tNsmhTOaw98CD8u/qIF8SJxwJ3yGG/cwWTN
olFyO8/fGgAmTgEA2BZAnGjP123q/9DTQd4L+LegkOL0bJu+WhrW74gJrvCYL0axQ87w3S6iY9rM
CNbywfIyK32uXPekNku9u/4BAg+NxxNeT7ijMaPGP0hHJ4yNCn1WXlTFOJ3fp8qBdXnWtDfHUypz
biJ1Ic4kaFtASh+1jEvrzpspdUmK9IETK3emhrjY6pHzSrwe7GYZYCiXmASL2lF1yQ/XNRUc3wvR
3PHNzbbv2hyaFtptWgd581qGEhGC4wIR6I41WIYZQ0mX2pWkDpOZNYCkzWM6+IoZpO4uHG96Q9KP
JdQFrL2YrUG2EjTCl4LGJdOsxMYyjuSgL6e4ek2nT9eXS6jLRgSLhzZ+KFdIlIUJRJRJkA63DSBB
gZe7zgdXRrjAFp6LFTHY90cZbtXWdnLnrMbGAHi9SE5L/WWOMFrx7bo+7CB9kIIRKzYKDupW/iWd
F8rY6dmKSy+n2khdr/xqBMNZB2HudUGitzQwyPBqByYvhnN/4yZtVi5DcTqvYmbbt8spelruEgAO
KsfoWEDaIKu4CuLSrbQPDanggVdjRUWN7Bzv03N9jnfJrXNWd9F+3Vv7VkovKhSIsX2X8Vii+4jz
WHZWtvFqQz0XDKoj6o/9JDlGIuvGBv1XwofOhUxP3FkbIEFVHkbwYnfHIvT/ZpM2MrgwywG7yBSO
kLE8rv5ylwMP5EcbLLvwLf6i7P7ivacD9w4ASnB+DHHo8jAB7U8fV1aajgp1RpMksPkRhhf0ulKi
g7SRwmf67Xow1HrCA2Iw33vTK/SbMn3r1/11KaIbYyuFWzkzLAYlTqBL6gJDHSxV802e7pT0zTXu
yvXxujCRKTCUDmS6GZUBf5acATAZgC5CF/nS6si5kY5Oax0HNgZaJasnEuXAnDVGUwwkPM7h1Ya2
gngMbqjKDijvLumXQdZ5LNogx2VTY5imNzBwe2kG9TyNZleO6F+Jf7SG75S7pMOMsQysRdQqALig
f+TwhhBhflif0NYGrMBA20UBWJaQVHuwwiAPlHMta/sRrtxGHGcRdZYUVgvwSk/t0ApfA3SVtYlL
TqxMCPdocXt31JOW3UfTczMd8u4pjY7/3ti2y8bdqkqVR06CLmdPs6AAuNf0GHP6EjMTuU+Eemj9
gkGjr5hbLGXAwx5RHyu3T3639jeLKmtdEp1QFNmRvrKBQg8/emlmlhOPhQ4kcS8G2U4dzl61VHsd
mdu0ch/N+JtjFJKVEwULgIxmc09AowCRw6XEHg+9KWIphWYG0v3YUF15svKIWotCE0sCuCETxllC
Y6C1LdfYi68MKiAKLvOpW9PdooF2Z3fdIthK8UHDVi/OIlgroJOxCdlxvlMBtw3eXxqmQVH4Xdhj
suVBwZPzukihnW+WknND7ZSNy9jj/Ye+21NWuu89sDcMM5b1vYiMBDaCIhTYytDazhnJuOIpHim4
LGb0RuvZa2O/umg1t49acghjyUNSvI7/COOTkVVfLJWtQ1gdxYcpLzGrPxzAzXtMzJIq9vpTJ/NA
HUWVTRcKPe4fLXkEk1hNJ5KyCZbKcujQvMyRTtfkFrQxkm37SDcPYNvNeuqcVQ4hnO7IVJz0+mus
mS1VOwt3yXK26zkoVMNP1fh+dj6rJPQr5wUh2z7tdNqT6V6vP0WziZJqQlVQ4v6FQTFSA6AKIw/3
oSnTUHKjtnE2ZxIdug5xQdL/atZWEhYITyXqDL/pXBjB76UL0Do02hsKbmqifurC5964b8v9+iNa
3v5CHR0hr8Zg/T8gMkxuMyrNCv+Zpaa3IP3h2phcl7UqCbXZBAOcNk3eFXFjQopKskd8i5eBBTcE
5lmRV6dek8Ue4ht7I4+znrVaV7gy3G5I4ui0VX+s8ZdqLjx1MHeoet6u2vIpVF/srvVILmM3Eh6S
jXDOy2WzMuZZhHtPV/Mbx3ou1PA5i9edjZX995sHChe8/XFUVKCDXBpJVGRDaFSQVDVnsJW1zTmW
cZYJUwxoyIQlMshpABpfykhqlD3sWcXt53wflk9RbFOwmGFC+26Awcwp1dNnB3ib1zUTXetbqcyg
No8+PHAXFwSN8HCg3epVj2A64roEwS5BIaSI0B4O7nS+QapB+wI2CQfMnPWXzMDjKzGib8NsoV2p
l/WxCewfDZemhmKEhncLf6FPC1lJ38H+Fe0HcBB8smRHpVx8x+qokX6/rpngyrsQxhm/PUeaHk8Q
VuSnYW5xCdFpktQnhau3UYizcZA6roY2IjWzoslr1V/0/CnDLHus/Liui+Cmu9CFu76nTlG7Gv96
iT6/ACpgZ/foN3Ibv3Xc22UwXkCoFJBUZn6yJWR/35gfWXV3nNiElYIiL0FDSVEBzv14XTeBjV/o
xp0sxxkirW6hWwQYlMJp6NTL+uJkenDHaEDD1pxH0COdjRvM5mC6yIUiucQPCYKfC03Y3zfLFYN/
swL1OKzB3pP+7PS7udXZeaJWX3iVxCbE6wa0WsBDIz7mn319oRWW28G5A67WN7qbJpHlnH5P3nOB
KhT6RwT/4strBazKCkRYO+OAMdbA9GZa3igvd+r99Dk6o2/5E/pvbut9GGQtzb4VvzLZR4gusYuP
4C5Nq2sdNgKCzFBMh4m62nm2PGBO2aBeASLBoHkozRKZWLGr+qM65z1id1R6rYLUvLFoZzwWxed6
Po/xTKNZ4kQkG2lzTsSYk6xrWNqVgHBrWvaOInu6i93HH2XYF2wMs1IA6dC5TAJeGs5E5yiY0n2R
MUI00L7sJxlTimz1OMeRoIw5rwUEgugCU63r+pBMmTck/mR8ue49xEf7j2qc95hKt2gLFZJA+rIM
yOpptNRk2VBWm7l2Djj/0Zhl1w8JAgx1QXe0T5K3tvzSY4Z2VL+Uqb/odJShxsmMgvMlGNPEBIMJ
vQztdQi/SFOVsnXjYiatGcFrNOP3ezf+qizTAViPb31t7a5vjyhu2p5ehyt79SCMG1dm3HVkYihx
B5S4LgIKL8C841tS+qV+smSQfqJq54VQzmUkLZmLgcARw9CdYxKoNdUO5U1yhP8wda+5Vz7Bh5S9
f11ZYTQAqHKg51to9v6Yw0bkE+oQ60yRnxTq0UCiwla+2xgaui5JaB3/SPqQy261RC2GAZKWFhOX
bUXr7m/O1UYCt4SVbQ+Dyu6yFpjr9vgdpKuRDM1NeF9uZPA+1mm6tDVgG1b+mbjPa3SH1oQ5B26+
gQ5yyZIJXRIjLLIx5WC5fI1QUya7weg7zrD+aGio1jj+3J2H5L5W9tc3R3i0NpI4l6S66TBkJvMW
3ZNq+ZYauLXMI4kN4I82nEcyIj2p1gnaTAoCpjFQjD4o9UCre9poXtVOYG4EMwjaLV+z4nM1etMg
OdmyL+AcFABcEVv30LKrfhDjO+Zerq+i8M7arCLnoNbcXcNiZhqWr9H05Gog9HsIBxxcv+jAHlfL
RhokBuJynspay9AswZHuRQCytFUvXL0pAm5i7I2yUpRMFHe4yNTq66AxW0TiSGH79Z4s72N2smQ4
1TJJ3BEzMEc32R2TNClolL5JlNjTOkrm77OsuULo/QD3j35pIAgjAXgZZDTrAghwVh5QnTelB50d
+dZbD52sHVx4ujZi+NOlJ3kXsUzNan/F1No4nUkoySsKTXsjgjtcvTNqg81ejpPzHPe/FvN43bRl
KnBHx0obAuB2rJRegkAqi3x12Bvhr/+fEO78LGbjTCNbJ30kIP4sAMqxN6L3/5cQ/nYv2jbtkSfA
uxT3UKoHq2JRO5FhWErWi08btKORmh1LY2n2S2x+SaJ9LgPg+51I/RDi/dlzhzso4Kxs8oxpYmvU
PQBg1rr/oj+A1+lBu2v89A1gpn7eU9Pvzi9RD4Jn2twoEpcqPKybb+AeAo2DDmSHxXwA3/Cs8TUZ
G6+tzlly1jBpfH3nhO51I4udgc2TQEn0OLMbyIrqryFYTNcmf1VTwx8mNehd12+aYmeR4vN1qdJl
5pxEHFalhusRYedOO2sYNKbrDtxcvwovnXxyXPfVObxpg/JV3T1G37rT63X5wohjozXnPPpeI/nK
3szR9MWsXxSQQYwt2eWahgITcWiZZYlkodlPXjMszplU8RhODgty+hoESjF1wwDYhFSRTW7JDgnn
VGxSttrMVNOXowNiyulNSukiE8G5lL5dTRV3PuzT3dnzU5l/k442/AaZubJc/C28AAiwcleokZ47
r9prTwlFm9wDgtB29aNba19qXv2m78Kn9I28qXQ66HeD5/ovxr7wC1kWQKIxX35oSkdZhuj35n3K
hwe3ezITyWUjFoGJEVbmxNuBs48+N6ZGZSdiWQcap4csfMGE73WzFzuWPzI42xiIHs6aAxlJvrwk
RU+T2dxlc0jruvpcmrK+FOEpQ0MK4BwB84/81KVvaVow4xUGgg4bY0xAyaTusBvbxG/qU5weVVkN
X5whQuHbRHs2hr74MaOClF0xFwsyvU/dKzq0YSLJGYN9Fi0ezLtOVpQTnuiNOO6qaEPMny421EvU
z+ZycppjXHmFc7y+ZyJ4K/CI/dGKuw2Ah1E6UwWtlIPzuATqbXIyKj9/q7+0VDum+/SUPVheGFwX
KzTHjVTuXrCyHF0mJaT2xhn9jOr8FisSzZib+HDEMTWooQAA8Hj+JTa1uU6KCEWNHOPJ6kHLgg4Y
wfrsd9HetGe6Zm9/odNGIOf120FXMkOBTrmz6GeCkNgLBwvNOOoiA+sSLt9GFHeaV6fO0nlFP+Dg
Zo9rGXtJZN/ks2TOW2iBGyncedZxdLtogBSS7x0D/AsPhXpnyQZhRGiwaOD9s1G8vydgoJld1ty4
Rj4m1nO1pSS+a+pgrl5BDekkNxirS8KbsXtaUsAO7dy/ekvbbAYTmGQMG/vSlUwmgLEnwgpgqEwZ
89lavhCZdxTa40YGt5oGWhVMCzUI9l6PDb8ovtn9134NtPBHYwaNDJJAuHkbcdyqdkrUq20IlUzz
3Vq+a/on4t5IE2/CNwy4+YA+ZqLkxqMGO0tuVSXbu26ZvbH5FocSGxRa+kYAt2qTGZtJbUNA2++z
4gSIPympoegeQXoImMfs6kJl/nLzgT6gxE4ER2ssVflUx/3JtdCPsw6pdeoxRncXqSAt0s2uOFx3
GKItAlaKgx5BYHtYHxBi5nK23HKGwyBPtv2ILsRZv8lkGRTRChrgBjEAx4J+Xr5XBiyUSt3EBjte
uh8Ccy+yVtDDG/vryggsAX2OGM5GIQdpL7680IEZQEkcK/dUTL8DPi1UKXA9/4IY5kIKd2+MbmPP
A4EUIL081DWwy5t8B/qd5w6lGoJazXWlBGsHUkEDcFAMtQ10EJemAYTl3HRmO/fsIQ6qtvtu9LNH
FFVSmhGKMZBoNxi6ywcWJhskB8DMcXJvTOv3csTYjNY+uFJ8K9EWgfkRQ40wNtgc+4zNY8xOSGGZ
sZJ7oVNagdNk6ZNK4vc1i9IgMYZzEdZ3WUreKjT70nElt2FUGFTt14bOYeMes86S4bwxx8pd0my4
18A32RbB7PDlJxVWrSVrExeYvI3pBIqNbL2zek/LToX76fpeCk4bkNDQgMCQElWQXlyKKjGIHndZ
WniYkMEQxRCFXljijtaWLMRN3Sm9rB4mWm904/6HFgNUcZwL1sJCaQ2tK7xhnEeqpqTb93XVScYp
RDAlxMKgNI4ekASwsZeKqWsXttWC0m8d73X1NLZB7N6Wilc0+yj3kXDYt+qJ1C3tzO+hE8Tm57g9
hsNDIsMKFgGoXXwJt8RZGiVROg+Fl7127CHVfmv8BqSwP4d9hgzkMT5bD3HgBMOB3MnAFUWWpFvo
EEMPJ4jyeHymcdSBu8EsiXX2T2610rInGrXxXvXAfRpTtvzXLUookmE5AvUHJ/f3g2FznuLZjppS
KwpvnnfucAJTN/77sli6V8vGukQFLvIbN/K/srjXgJmQMSUmZC2A5C/iQzmmtEs8db3rV98wHhcg
HLVKcF1BXXRmtlI5/0fCKK26OQdiUpEx7L3ZTm91req+hKGz3Dp9YtxrIbF+htPs1LuoH7qS5kQN
j5GqjY/TkpcoyuoauLSVWT262tiOXtd26L6ojUErvVxxte9xF5FgSiJcUT0mrGaa60Z9CLMkeolL
c8n9RukxFxKOlqT4JNIOFsMQkm0L82PcA9Jq0FVjOTBXJWVt0wdQbSfRq7tKxDCr530cuKeBI2cB
KQL4TJfn053yZtGArQ4qdW3fztrO6eJgCQ3JZglNBMRVmITTwYmDB/GlnMgiYze1uBOnBaAJQTHF
1i9lbIeMLqGehjs3GcIACJf9Uw4XaHtjiTkWGmVFLKtQ/m7n4lU2VNya6KcG8AffNLIu6WgZA6hF
jB3Ap8Oj5gN7j87Bd82P0NQ/PEaBcbIXquRUd2h6So/gWA+KAzDVjvPNEpT7gQ7Bs35unkvvL+a6
MTv+z8fx7SaGVk2KwnhPVgtk48bz4B7xkbG5n+zbcpT0e4s2fyuMs7EpgsNS2EoAQETX6aS06k8N
uC9Pg5Lkn68f1w/3DfoSEYTDB4KyCoNinKFpICxIiqiCAajGm710jx0il38vQrc0tEGqgB1CIuTS
xtR5GmY3WxB31QPxAMzTe0rUSaIuUWH9Yoc4Z1cXq00KtkPksY0D7UYPHH9EXwfFWMOuvAsD1f91
XS/ZNnGObkmUrGoyZrDRU28ea20fZpKlE4FaXGjF3dOmVZG6myDDfn5PgvU4+tkXjAXdnzXvYT08
hLSIqXlOdkYQ7a5rJ11QzjVYq9t2jQ7Rwy/70/o+3n8DZvkeKN+nh2I/e1kt2UHxcrK5JwzawbFy
Vq/XBsajB1zGufVrLh/04UZK6iwUgbSBiuFj4Br9joo2l+/gVmkytQhmVWvZZ5NK0S2Bcq2svVg0
EAnkItcFpgqbjnU4y9DzIdOH35aRVHRZzG9R+b0Y8rPewUUt+Y9Wsz3NTD2ryA4reFOjLHmQ7B4T
8cGbboJkbveyXO211mDGCWa6AOypb6qrTDvLxaxzk6fKPrTMZ7V1cqqqyc1sJcpnO82fCm0gAeAp
FYkhi65N4HtiSXCrEbyMOB/glFNmsEA6NX72WjCh8bBZD0TWSSETwzmBcEibSashJqvuwtSvw9sh
xQ7IQKrEGwxmcDQiEYRx/PU8THmWdE1WeFFmp7sRZDqpm57TZfnkDm9xmd+2+eA1avI2EGVX5uvR
0t8lGyzIQBBj8wns7xtb1rQ0jgoTn2BHfvzJqWka0/zXEjTBva7Qt8mPnrWFdkf3OE40ldxQoiiW
kYYyEDnbwWjfpfAx6orRtBBZ9iaI9F5hbHSu9m3yo5C1MQvV3EjiHKChgwuuZjFs21u+m73H8UCz
WaUxkl/JMB3rcJJUPT7ciIDFx5MPdKhgbsPAGqebEi1ja7D4FZmRmRbZvPjtYP5F+QapFfg69OsD
GfbDgVgSs1fVEiuIEm72MqM2oK6+xEYEzYFgClXZiL4DtAN+EgZTI7bZKIju1Aj4pad5eR2cXbue
HcCvg8BPs31bBkkjGgu6kMmO6MYuoyQERaULmToYa6vM1+Bq6q+jcWeEu0b3V3IfN94CT6S8N7qX
A32tUv2+OJLq6FayXIzw/gQUD8PfxTseGO2XX+OWHcvesvi2uolcapk/w/kR1E9KSCf9mYQA5Qw0
EJG291Z2gxpGCECV5jQMQT19zpOgSiW3qshBmRgGIS7oDV1gAnPfM1fIo+R4Pljqz7V7r4kN8G4H
0ErSqUuhJMz2mhiHNMgH/F/bDaO4JZDUBblfHcw9wocd0BbPI1pCD9bufaLazr5PqHun0G4/AFaF
Vt7nOACYlOfQ+UYLsmN554D/gh769wVBxvi67kP6WPvhbRy8XrdV0dVswVJN10RV7kOQOGRdN1vm
hPANbz5Yzpo8ODIYILEMYJxpBt7FePFcLn6XONWAOe7CKxfrYFvNrV1pB0XrJM5RkLQn8CEssYIc
KpzJpZgpy6sod5FbmbrSTeg6aer9CCzxU6s2hW+0vfo4DvpwKpZeJd5SxOXb9bUUv+psGzpi6AhG
xlkZLlqlRZoMj9QDCGgGOn+biW+1O8z5l9SQhBqiVQVhMAiDgGYMjgruztXSfrDDbMTTaNq5xpey
oKoim84R3QJbGdySZuiibuKVHZvIX22a6Qc9Bwx5tQM+DpFNfYg6QVCa+KMRd+egcFzGaQSNkhYv
TIhrKMBlP79X+4JGgE2o9jaIY3MPGeXz6p2sH8tBRrsmuoRswJYCChIQS8hyXtrQAOB55AjxCe2K
wzDoKU2HVGImwo3byGAeZOupC2XGJQ4ZoYPhSFCea0e9i7/ZRSdLen2Q5DBYEBikiqoPzh23oLGq
mGRMxtJbQ3ufaJGn24Wfdevuut1/EINTB4QYGDya/Az8c6kQiKuTlQw4eEpzjMbPargvZG5VZIhb
EVzU1dTGgiQ5RDR4eCnheSVBguaPUcX8jgMahOAvNNqkaTmPZTSZ0TktEzfqnlm4t/FsBUuyPl0X
I9RqI4Y7wkOD9uO+wfEC1D8YnOy2paXyRrpPrnKspfOK7Nf4p8k298wdZj1K9NWcIA2Zhj5/XyOb
xsULYue4fuudoKpU6vxUmyP4Heh1PZkB8JK3p4ozENSMbSUqccnkn7rqjvT383qrpvfJ83UxouXc
iuGMpHCmBiNxUDDMnqPOpHnldaYPfuvV3CNqliglum4AfmAwnB8L4K7cMTbHudSjEaOz7XuBwncM
Us/0FD4tEf2LBgyAg6pIfuqIK4Bfe3m+WqsnoA+FJNW6cdJ9rj+Sv0D634r4fbNtfJK+GG0zNWyH
prd1+qF3vtZ6hWx0W+hd/yjyIdWQ6JkxTFCkVytPHzoKpLPrJiByRZiDAf4NYeQlHwjLshq1BUtD
qGGcLUBEFBjNkVVPRRv/u3iqIhmNnCl3jtwZjrZDvwrq6Cgg7FdAKBR4Hel1ROd635eZn04SfySM
LLYyOU9OykwjSBrDxUag3S3PfdQC/uJGLXbT4nXRHagf0OB/fS0Fp5bdH5gBNlTwtvMpd6WP0hYD
jHhRYERsZHi+xc90QTNO+82QAZr9ruhxLgLC8KbHFWIB0IyzcXAuREPShqiZeKY3Pk8mLQq6YJDh
Nbnpj8auOK1e+eTmFFB1zYN7dPdDSV2f0DQwO0/2zhYl4bafQ7jOf1KFQJ9SoHt5dvbEKz9FQXYb
HqhyG98Yp+RZfbq+1lKB3I0TTYBMr1LonxCK+STq+NFjf7Ahan4NvfxY739IJDIzvbLiRL/0KutU
hMaYQeKEPnCq0MybT+nuYUW2vwTZcyY5maIn4cWScscmHqYJ0/CQB9D7s3FeR8+lGa1oeW966tfq
LqJvpPXvsMUYpO/gTiVRinSJuTNUxm1Fuur3B3S3nb6DjZHd9+j0hrJGaKN2TkHBI5nKEdg10NmQ
qwISvwuXxD8JrCgfSnsELshgoTsQiBzEGemSBaNNdr31wwGy+2S910gZuVGM9+gOCXuaub+MdL0t
kMUcuoM5n137uVePxHmKhjJQ2ty3gXQqm736eN7Zp7oOQFpsBL+871QTd6nXAp+ad0EyPWnFZ6Qv
RhWv9PnnddtjK31heiDmIWBvQ4StAqGRT8J0Lvhkupjk3lBVeEusZk+zfK0lTvPDXcCkuBYrHuHm
/OC/gPFVkzJBpwagvdZTV3Uvs6uD1b4kL/9eHVsnOmj2DDTT8Gnn0ehD0I+gaKjG0dcCGd1Vj7zr
Ij6ENtCFISijcI2GHY1vCS57xciR90Npqv68GM/9CioslAWiiJbJq0X+YuWQ9Ee6BIPkus2DoRll
vWSr1aJylLSvlhadnbh9dSMZlDuLkC7NAO90VmpFSxVE8YiCWTcra2YXvTfnu1Txy/Ah6/zpf0j7
siY5daXbX0QEM+hVUFN3V8+D7RfC7W2DGMSMEL/+Lhxxj6tURBH293DOw9n7dFaKlJTKXLkWWdmC
a1aUk9V3RjsZc96hZrx35K+OPKY8jMm0cluumVGOU7/yuDSMvAugwNId9Jb90AZef4CT/6cBwMzK
F1qzphymRd75BGd3h1T3lys3hL267U2+1ou63Kf4QMjXkAIAqoJH8fkV4XitTxKZdkEeJ5B9qtw4
tCVbi7ZFX06szP/8JPdkI8GIXZ51IJHzw6L3d+YsX6DNXZrt3+6i2R+kGC5CG1IQyjukzAsGbg5Y
QmkSZeZA64Oo+N4hNMgDqAZXbrzLPXtuTXmOTHafgLAcETE23a0VDS2tq5bRajC6LWAqkroCPEwF
IWtVm+UF/eOmkkth0tSzSAw3G/lSFQbkJAnlE94N1sqpdJEJQ08D8CyCpz90K0HMd/7lbG/oO86w
tbgfUbfz8IZkVJraJsN9BqxTWPgkENYawe7SwgI5McvW/T4VleCvmR1nRoPg70ZI2YAd7SU2DnHx
mVQSekjeipOXufdvL/+YU/IG6IKZgz7AHGh3Nplz72FEr9T3kfXoiDfGtkUfIOf/+0g9dVHZeUOF
7kWew2bc/dbv5Q0yXzC0xxvde/LX3mWX4xK/XQSwD8haw8WJfP4hxxFstr4DgUXC3hwdvctdqx0y
HtPUujNM3DoAhPihh+vmupuXKDTFsLr3RR25WgXDQ8Tv9OZb6n8vq7daawOITgIPh/1haQfZgdTD
rXYECWLp9LuhsHZtgiESTJFEVRrq3Nq6wIVc/3Gz0+r1BHj5/xZFie6ubmNuaYhuEAdTM3rm7pd0
XLFxkXPN/hvGDBRzUHJU+yRN07hRI2ED5JwNlQTTU20iBjq4eb+RPb/H83OttXfZKlKMKgfTUHiT
PsaYlpZe+ZaOYuclfVhxQRmDHjVwowPabmn9tUKHOnV+Wdl0tI23XMe4sDeE3JGhbU13TcR31xd8
OQxPVkM5uHQ37kcknF1ggZyp1T7Mfj8Mu1z+gLAc5WITV0evuBn6w3W7ix8amE+ocgEDhbbVefRz
8J8nKebkQdrF947X7U0fBHa8WnPvoi34e90Bf8DpDpklRzm3MMNWoP2JTT00MoiGHKCmYdOhpu1A
sMCwzVc7KcPBy57klKzYXrrJZ2q+/29aOcNsATQ9mc+w3h1uWF0fLGftMlhexT8mlDOECzPrqwwf
j3QjWI5sHCEQc7KNfzoyTlxRjgzhct1MJVypUQIJsz16aL/YHhDau2bP99wPHs0XnxJB8bzYy+d/
CZU/TiqhUvEuFjmgyAHLMJxE0k3uthshi5WcdfFiPfFR2aFe1PZeO1+sPjs409YvnwmunuwOXO+N
vu+zp/+bV+q+64gFVDKWNDfCVhxd984d/7tuYiUA1YJKmkaCVHN6rJWvo/WwmkQu/n08J9HLBDgD
Z+n5HrZaG8kqqEaDnD90zUtN9td//2LOYQN1gvIrqPHUVMcthtLLW5wRnZ7dicyllpG+ONWra1f7
xs1vh7H9vG5xDqWL6+fEohIDdeHqNTFh0ZVo0gdSe6y1vVP+F3Urwba4cU8MKV9fED3OMFQImln/
oQeVqN1jGHQNJ7joDd77ICRGo/kCuZOJSUttq8YBJHC9Ffl4gPBCSRP9iy7roJv0le+1lAMDADbD
ntD8Akf+eTzYfRlFZdHMTu1b+8OHrAnZdmuKAotRAQJIpL5QATJUmkkN1aTYd7F0sZuHTQfAT17j
7m4DI96j3kS1cvsPQfHHoDoLnXQlYKMCButy55v3DcSOyp+6/2q4K3fi4vc6MaS8mmPNr+Oxnj0D
m4zbhRJcbtmnaQRkWsH9/NaQUAMddV+gD9ClRP1Eib/Ck3Eskw4pH6dJgPGHGzcYt66kbM/oQLOD
cxTb+/Tm62MUkqD/8tLe9mF+6+zqLadY8gD195UtcdmKxlV98ptspf5b6aJpLLeFJO/DF20T31j7
7rZ8yj9AbHc73acf7DBtnjKdOo/1bQxdUiTnK5nhZbly/gnzmA1EEqGtp+pIZE0Fig7St4FEXfDG
2o1hEkJwaAi6DUZvHi1q7pIVBMVljVaxaZ7vGplH4D7wYfMzngKw6n3oj/JR/1KHX6GHE8oAivNh
cmPfYtX3zkrEXU43K8aV9EgQKyWED3D4ZsbNlJtIBtlOC8RWPDo7PGPv8nuwha2t8xxeF+F3ss5K
ahTjeRtVGcyiTxjWG4eCDTuDbEf7465+tR98qoXu0Qv10NzVK4fU73Gfa7aVU6qTtdClhfXGbMZ2
ou/ew7j9fHZpv3VD40Z/1B9IYO3sUNLs46XfIkNfI8pdfAychpmSTg28a4Qb4SeA/NtAiHWb54mO
Wy34vfX4tvhS7bwba7M6or+47h7onNBCxZCXmg0DAyHbeMC6exR8eYBLAW9Bhy/WFmRfWwgJ3qYS
0Ki0DopthBbXShq5lC9YJ9bVr97mGE/0YT0ybWoPG5PIf7Bgg/DAQusM0tvqkFOl5QzhPGJGOk8D
oI2DdLWjsbSENkBVAHhAnueCcdvguUiZDhMt5v/Deo9DuvtE5Nz+4O8V/Rkf4ldJk0Mf5O/+2gIu
XbCntpW4sVvDmowItkk2gDsliHmYoHQAicfrN95iiQA4PAOXOBhNLySI3KFpshqi14HV0+kHoe0s
8f09Rr/Kecqp0wRQkA3KryiQCCp3q6fSUnZ0al4JFIiiscId5zWW1PkxfsmOKfhNQReDKUHqB9l3
Cw+N4uG/Fa+X3ooe5nAhfWMBNa/Oh6TdkEa1sLC8xruXUz/76Xp3Q/aame+pEybZzWCvLPTinXdq
Ukk4PWaJBPPAbdAwmj0NewzkPYCN8bY6ZHvhUBdazvdOhgsIhNDoSqYbTHcnb+jdXHd9IagdvI0x
HoMaLd6rSuYRNW2RjDWa6qP7VpYBKR4qe4eaInTYQKz/4K9lpgsfGJXteZ4coC/ooin2TFP63DXq
JgBKcNiNBAA3O0oHPISgNnPdtYVDBwJs8/g4Cm2OowKlclaxwdZBrY6m+9av5Hew56xkU4venJhQ
PiJnA1JtEOSC0q2mXTmFnXgY5O66Hwt7H5oic0ttFovGBOd5muDWfWqxCkYmC6XQONv0cAeaWtHX
63aWSq+zGg9mpPBmMFB6OjcUG4XVan3XQHX7ZkR6CL7fwQYxGo01ULoc/PxYJS/XbS59Ix+E8bYF
JAIACYpvsZVWaTb0TdD6xZZH1SH3mpUwWKpzwa0/NsxztyYncXmewUZWAWUDMkirCUpe0c7aNl04
SRpPYdJtk3hl/HgpOGbteQQ5sCvk4koivGLEB1bEkvdR9JONL2X/6/ryLYYGePch0YJNBXDUuWv6
WEouh6EBt9VrTTCyaIHrNMUN+37dzrIrf+wox3LCGdqhHexAbyKz7u3+3lhjf7ycNsE38oFtRAUY
Ez3QDD/3RfNYPkb6HH1F+TSl0TzoWr43k9UDRm7HexlPE+a1K35XGsmhIdZXgjHakE9x8XzdW3tx
WTGQClIIghkJdVkNG4r3RjY2wZCPcU5b4rXvokziRy8fqx/S5qMJurTKKyg06bJwaLl/n2QJxv56
LasDHGh8jz9e7jgkC4CgQV5yN/qt8GhD3LikDHzMMcF0INOqccfKrr6rkrh7c1zdbWguKgxt6bHD
HmsRt0+J5mYvPpm6TSdNNDtH6b0zggmgEAwg/ROLMgNR3NDRHKGH0JnpQ9nPdauokj4164FtIVdS
/hKJhpeT75v6JgaY/tHgNZ7PtdGbN2bf+2u0a79x5kq2TTAkbGMoA4JyYEg//55C6ybpN7IJuKuB
LvwN67yB9sV2ItO+9Q1qSRDnpOwzdn7pdfcCZiCamOkHbo2wcABLAfSUN98yM6Z2KzCBbKClNvwt
vQQEx+eemoka8TxGpsRcDhSJXjv40GbHbgUgKmU53ozex/V4Wrhjz6zM4Xbacp183js6rJC2Evfg
bWkSmvgAvVLdZdNB5232nEEuKvYAl4Ga2ON184ubF5oq4M8Agu4ipcM0QhnrPjYv0CF3uQEQtMbv
ojj+h7sQnxrTYrO+OmaKzr10xrhwq3RqgqT3Hip9CDFrnWAWZZWsYyFZIxjKQvFCB54Bb/VzQ1Nt
iMEr5kOPSHdD+hwtKumCTwHIn5cmRuY4xaUZmLkhqOu3fGP2PH69vqYLJ8QsKTdfK7i4oFtz/hvq
QaYQ+5oPKyRNQ/+rAcmA7WzGNRLRNTvK3dWUvKgsIJUDw8y3xK3vdCd6T3P/RkAWe+VtvlCEgjO4
+H3o78xJ+LlPSTRWeTqHaVOiZmi9pJDChtDpICCvJLd/v36nthS/7CjBg1TClkZuSLNzku6ox3e5
t0Z1trR+BppMyOpRMwQy6dyndIB6+QR5FUjzmSBxM5E/O1pr/CJuj+kb1+Fv1/1ayGegzIYOI85R
nNYq0wAfMzZhmA5bvcAwmiWeC7FWLVvYzmcmZpdPTpOhs2siCc5VUZcYNDW2xJBhN7T/cDRiYh6z
j0hdMNOqrFzMfKOU83a2m8+m4MEYvaTaz+urZcxb9eKOODGihEERJ04LkGsT1N7v5oue0TH7wvWD
YbxZ+c7xRwA4AtHd92QHlP516wvlZCwkHj466ItMjJCdL+QEvh8OIBzyarelnr2HcicIp+8zVEST
sB3WlNmWbgEDyTUgcjMsRuW8KQaQdchmDvlKHKLU3hnj+A3AitsyHu5sm4OxxD44lni/7uVSRM5E
TZjDBPQPx+W5l1UUa5nbwst0BMmOWd5j3PbvT/552ux/JpTsMB/SwnLnUHF09jToxXOazCjXtUHP
pcDH1wLrGCpYtqNKLKKAlUHIgOMsbEgIaa2tWU0HUsjw+oJ5S3GBZxCygVlCD/Pc5ytWeyjLmnbZ
BH1i1CXNCT4YbcCUE+pF1jjbIXHcrT/U4wsYPYf7Ks+zMDfrCP+Shh9Jmc46ST09aU2ajl3t0W5s
ylB3Gk0GTZKCNRLabUcNVdBNPpnVbuY+qGik6+NdNHjTjQ1k8sc4mSnGx0lUf3QRKTZ+YoA3FLMJ
7E60zfREbFG9timZbgYA3kKwzQFfhdnz8qOcOvw/rapKQQnoWoVDYxQ4flhQbhw2pVmWe40bJIzH
JHr0hVnjqjQ9sc3tkQdOZQ87qx4J9LQwk4O2SvII+me21Y06glRUdMhKzTx4mgOq+8na8sqT20lU
BFA1Ih+IqU8Y/tDsO6fGi4smeV8WG4tn+pM1uhwsnaNt7eXUTu+ycY2CCi+tHq0JPXKaj0kXUYjD
5xvfSYbXMR+NXV8X2VctZkYge+YCd6RFAD9d/+BL715gqpBT4JzDuKr6CDUJVHZyD49D3bO9OxbV
1X0vmu4AIWj7HfC2KKUN78ew0kb/HjSuKadjKoeVXbR0VYFlEbUYZBYgq1LOQpAIpjrX8Cu6VKel
HAJbvFj+RrYr6eDSNX9qRwlvLKAlxwIVGL+JIbi7LUkGKqKwFi/D4K8s7ZpPyskATdx86DKkL3rB
aA8CowR452JTtysdpEU7kIWD9q6Lx6B6lPcx6SyzhU9Wl4QlDxvnWNk+9Yz99VBZOkxPI0X5Rjn6
apVw8I2Qft2Nmfec8X533cTSNTHP1KCqBJ5sUEydnz4Cr7jWRhUWKD8jmHoQv5UYdUlAIqXl5WeJ
UZ4o9Q+Vu9bCXQoLcJKgWobQw/zi/M9P0gpChDZY8xJy485kQanF1ETJMc33aM/9Q1ic2lLKZkWf
joU3YBkrMKBTyL4WW83VX7u8bp4BV7f+ZWedJOtKxMdFLdvcQwHNIdGni8cvjQH/apvcp6L0nq9/
v+VQ/PMyUEJegjGlBtnUnNlCVjKmjZttKvM1StYW8fKDYeh5xl6gjTv3dJT0pWEQ/4RubxEYOUrj
4tUCgCV2njXbQqFwhWv00imgPOCTicIgquRqcLCoGIjMbeRHPugEfmlGWEyP/fj+t0sHrhFjpsEA
36yNYYLzEJSOAA1G6cxEDuNTan1CNO5YcT+s3TX4+ELiOQs4zcwUc1314g1Z27FbcA+mwP4Tjv3N
YKHatCe4Gu1bwwnGaeOCNiEVX1PvFtfu3/uJwiCejg44wHDhnPtJevSgqwE5tY4bMfF2nn/AlD2K
QWu6DZfHFd4hQGQA9W/b2NtKiPgWyysiYQjU5oFM+/sxtp+u+7JsAqkSiAXxIld5QM1SbxLb4Tyo
ZXxAIoNuxVD9uG5jKfpmTRNQ0aE6fQF8jpOe+XYEffPJ+fRBbOF9bWrodogVM5f5pT5/Eh2Rh0gH
9935Z4n7NBPAvGK17NuyJsfC9kLo3658/DUrytkHZiJhGQxWgDjYTay5Sx37v4IXK7f84pphsh7r
BuoasDSdO9MxJyXlADOx+4XxzzGPaN2Gq4K6C8V1LNr/7GAo59xO5XalkwrYyXkbavVuGr9Z5c2U
oJjnZtQh9yWmrOsg/3ss0LldJbTNmiCbjWa7dreBYF/AB4LLyt8MIzrM1jNSqeCvo5DoOABdjAXP
QsXKruVjxLqxy5AjEzuIR1RxgUCKrPdoXHl5L3y6M0PKDeJCIsiwJAy1Vl68oFFoHsAmWN7KpvqW
ecnaMPLlc0dHgwK69QQFNYyCKn71GtR7DQuHRFtl73qNWkLc9xRqdBT56NECuUBkm/+wlngLg/EB
QCT/gl8y8wzNZ2nPAT12AzEAgZ2EhEsa1X/dg8FMLeq7vzlgcXMpzrFBNLXv4egAW8+NX/CEugZY
gSxv7XW/9NFOyR8UQ0Tq1SAyeCTBZMHM14E8WfmGNWu436Wb64xlQrkkxygBCK+AoWjiYZZNgSW2
rbdxZVC5NwbqJ1US1FrYQluyn26ZtRKcC8cXMaHth0+HST9HrWJwUs7coCC5IFAbMrRsY0p7Y5jl
Sha1kNycmlF1jSK7N3Ith5k4AR4r+ias+sXWy7AzjX1ZrUXJorX5hpypTsHzpRyWbKxHTfgTnML3
0qvyVrc/GfsZD22YYDzz+jmycGOiPo4yPAikMHv9+wOfJNqG1urg44VrFuOPWmHdefX36xYWv9GJ
BeUAqXXZxAWBBS8dAg7oxGR0z3aWb6+bWXTEcTBUaBFEhK2sWse4LAZd4ODw4yfdG18stvKsWw52
DDyB5h4DpEQt9ZcM/3NROgj2MXqOZubi8tUDy4BdUf+Fo7I/PHn20fup413Ji2533cGlPY1OJOqf
c+6Byvj53cbtto4cKXmQ+g+pi5eR+MH6TaRPK6fh0glsgVNodtM3MapwbqdxCmGYDKS/qeUdoWAR
jqVLIwlYHMl3A1plrFi7Yxbgf8BIYUIabSGIxKDmcG4znwTnYq46Ylr0w47Hg8uK/puXW7dV5xx5
37rBZCevbuM9MzEK6mSJcWhsod9ERX1w7MbaVl0NpiDDeru+6rPl85owmlQ4XubhKJA6qeW3pnIM
wSQ6YY1Ak7ANUJyN621V/IwwliLJa5+sxPHSZ56f20Dj4EmAr3C+FJgZd5jbxDwAwwiN+k/PQ1lr
wszBymdedOzEjpL5+bWXaH6pgTBleOvGx4EfdGdEr3NfkaNRbSvxD3cfgA+oJs27B4Xnc78YgleL
RILU3E9RTAKbBeBibWOsuLV02pyamZf35Dyzuy5tDR/L55JH4ZW0g1aJT16vB8XSFkHFAJ9pjldg
Ks6N+KwtgM5lPDDG+yg5Fo1NfW8PXE/HN4n8l4U7MaZ8qERvyrbIU5w6tk7r+tZkuzavVpbtkpwe
/AxAXOFZNjM52Wo5G/xpYNCxcLbVdUudxKLCBUUCKj9UjOnBLKOtI2yA2lEhcdIsMECu6vBjBumv
AUo6Qy1o7fxy6jV5x6UoRTqJMXRggDC1q0QNjvlIpAkedLzzQpDyY4f/yqp2VxpvfMI8ybEqwuvf
dimAUPa0QSmFThP2/fm3rTytA4djjm9bF+m+1nMbGJNkPJZW7v6LKaw7sneio7ulnHo24ijiBM6V
zXQkEvSIo/7qeuLlukcLaHIMF8IKxEVAOH45HwOKsAKgdrxYubPzsuRt6NixHX7K6D9LiIOfdOiM
93oALsAXg40bx2yqUDN1Ojj92gjXUnJzunUUn7M2bqHggK0jQY3nYXoWUntJedexN3P4l5P0z8ZR
cfwDAHYij2EqNr5W/n7Mnhrzta4O11d38bw+saJcyy4R2dg6sEL8A6k+ZPUAXZBBrFz+S/tgnjSZ
8XA6qEuVqLRjtLVYgVdYbMUh6X/qKIrCmtdC61ljW7SAA1+uJaJLW4Gg/EAAf0IZTN0KLC3NovFw
8iCL3xDAc1LU6H3v6foC/p5bUa/YUzNzZndyZHdGnfYagRkNzcq3PnMGgK1a1qWbwfHkiw2xumiL
KXTuUKAf+iKsDDJ8x1klAOowYujK+UOuBUgJjPLZN7XufewNNvONAioFUQKgfrYyARkpaUrvs5AT
eR7cJq9QCTD8lzRKydPoYj5+KKL2a42/AuI/YOi+5LU/7roEGMdtrNlDB5YnyGzTpAPR1FMjUOkK
sWnbMUjTuvQD09KzrUhGi28EwDvt1mtzl4ppssK28arHKqqnAiD+HGjlvuq8wBudaluDaK6IOyhB
tnbJMeid9BUB+ZGo70nTGRN13ZH/p/Ue+yL1DGQ9zAPHMYV8Ol5Vow0mHd7WcR/YaWW6N9ngWaHp
xfqLqIcxPfa2dB+NpCDjBtrMAh2W0cwfMpP1Ibi/Y5cmNjTD7BzkoFCj1KP3pCKjd0wKkAUCU2Z5
D2gJN4ckbrztmA7IDqRdpfrO5qRzAyJT702kNQRQ+37Id0bTldvC9iu+TUnXguaL2eIWxMXj90hP
0j4Qo1ZtEses8pWTdGkTnoaQck00k5iaIcX2KEBX1Ub3ffTsoejjZ6/XY3WhOYd+GAjGySwTAZYx
xVCb6nZizAVGOT7wcp94m1TfyvrNhyJlld5G3sHS9tdtLu7CE5NKRjNiUMHjGioiDXjaK7MGDDap
nuJq+nrdzuIagu0DXHOgycCeP9+GpK2ngeewg/7wXkBmoazTt9Ryn6terHyu5WX8Y+v3Pz/Z8qPk
ghlzKXhy94b/qcunzmaB9L/b1WaaNm32lDZrchILj4wZWwf2D9DNIJPwlZMahKZxAwZxFOnIMa4f
S3Fsxh9x8l0CuOJsJTYse8U+p1AgxOglLc2QZV+6/PP6Ml+e5Oe/wjxfZihG+VGX4FcMGaYIopdG
ZiHXxyCaJ7w+EhawtXbkZQDB4ow7n1/4KL8rfnMHGoQs6XiQYby/qrWtzfyDiNbMLBRfYQeZGuiu
XNAuqcxBkRjcKp9K3ITCfbHJ8MSGpNl3CblxLVbSwsxEkFh45HWsObCyrjc+IHUroXWZXxig/sNY
EVCU0HFRiawmPyMVmyuxrG2PyGWTXVT4fdhJraNkkqjGOon596fC7LmLxTWQOeMHnH/TyAB1uZHB
aFEDC/szSyS1GnxJ7atWfB/kPWQm5bTWt1n8rCdG7XOjehHlcWMjkEZn2qeG+6VL+m2J2fvr8bqw
V+Hc3IIArTE0ydSqhw7xkKi0W9QDQM9WFPcNeS2QbRSYxgAaa1O0xyJa4xC/PItmmzOwBkuKu1cJ
2QJwDdI3CNm2+Nm0WZBCWiDCSNga5GtxDU/sKJsxAv+ORC8WZ2t7U+afXbExxEp6M3+G8+zm3BUl
NpqU9OCkhCtd8zTpJR3lmojH2mIpgeCbreckHE5kIFnHTXHImP/k5bc+9DDo9WBYPLxO1mtez5Nz
u6j8FC0WOMP9B837T2tdOo0HC0+XyLgTRkTbzlwxueQddtRM2g8cI/iozk0Sq+5H4aPCbHZ2mBQP
kt1zgMitNcn3pVA4saOqDYmktaSewE5i8FvX4JsOY91THofXV3DNjBrZYz7YvQ4zPSS/CWRCkqIJ
q2JVbG7RDhhswEIPoimkD+fLJmpRMcCseVAxMYXpONSv1SAxOdNqugjrIc6tg9P7BpgsmpRtoJ2C
Eppfa/fAiw0bC7w033xRDLdmC4ZnKhpwf/79QoBqEHPzFo5pXE3nP7AaSEWYDpre2MVQQlPkbRDX
Itr0lfHz7y3hUP7fUiib3LMaG68GLIUfDS9lZPzXenbolSuv7KWtcWpF2ecGb6dKRviwnvggXUWN
Enp29RPAD4k+IRP9gi7+P/jlo/6EwsicSykW44plVWKi4s2YH23TWnduSrB6otWZOysfa+kQm0fy
MKGPexW57/nH6tq8A4gdpvreAvlP+ci4G1z3ZvGeQXMMLytk1xjAV9xJoiwFFQTaHvXY03ieU9qb
+r4btla3Mcij6Sa06/8ai4MhXcMCezmqX8gIFZuaRnRZjah1Y14A+CwwiEzyUNj2xuXdyte6rBnC
FKr2QNShqw/w9/kSehmpm4mZHA3Ggk5aOA0xNdyvjXnk4oY3b9dXc+nUPLWmFA29QnRTUcBagiqy
z3eW3qHM0tKSrazgwqDUPOeM/4AFG5hedbBGm5q85bNf0tFD3+m2FilCBn7nrtWC1DNCIT8grRfI
ejxGubeNUrkSOUu+4gegqgySzDl6zle2KABJG6H7AGm4dhsVP3o/CQtwmeuErXzDpT0+04liFovM
AxfOuSUNIDiXaGD8Jqk1gLxkEg2NhOFhdKa1wV7myvbBYbEA0w26lXgdImX8h5+AATskRmhWz7F7
/hNAtu9z0IzOCJeHwRfbmZq5e3T8Oys9iJFRz2tW9v5S4KIbBOV5TLTPTZpzi74bj0abszIY/e+T
gaT2sQC/emsk1BvDuP37uQ+cojqeKXNMoZunfE2zLiuIdGCYwOz9+raWtn8DZQ3g1UYb95SFosiu
6/x2FXY7X4hqnob5XChQAI4K9RrlwnTYAEczD8VYHlHLEtBMeKkJHfk3Rz6wDIPID667m+pue32n
zst3aRfFNdfH+XOhF2T4Xm/HILYKOu27Zpu3HMUSHq+1LpcOcOTvKFkArm5hHur8I7pg1zYdcAoH
npnQRu7K8nFMn9wCJbZd4u719s40txOzA4HUyvha6Ctpz0J/4XdjD6LT8wMcs13nP6CcDD0jmg7s
7a599gOxGW6NW/fAqb2P7qAZCI4N/dY7mM9/u7qzWSBJUB8Exk19SIg4Ggph2Zi4qf0PAAf3Ruke
/cRZc29ev/OveG5HyTEMp/TrJoedpGBvbf0G2s2Di3nQ1pS4yACf13bm0L+0DER2oqVVx1Cvzd+u
O3t5PJ3/COUj215hMKFjntiR1kMfJQGz202a23eaG0Mr3d+ghROWMH/d7GUEn5udY+/kUTBkJmh2
a5jNGgsPAItWhrcp1kiJ1pxTjiFUELp4ILDS5IEPN8Y3zAFY1hcZfc+z22hce+pc3irnXikBq5du
VifIHYPG3iSg7k4CTj70NU65RSsOVM1mWkCM9iqfjOeJjtMOYzjQLNDHHaR2RA8uli/Xv9DvQa+L
8Dwxo3wiOfke3qAwYx+nL15PrU+g+pHr33Qf7qF7qp5dJCM/tbVdcXmmYg3nRzwQCzNOV8l5WOy1
HlRjsPswOm0DU3rT/PLc0DMfhpJ6eTgOKL7tr/s6/80LV09sKplP3LWWJyvYNMZtlv4anZ7OGUh6
3yVrFZjLmxGQ3RnRhVFxYJ9VHHKZdF7RtNj0jn9s+LFPjo390FXv1vQ02CtruRQop7YUt3pTm2Rf
wpaNMdbE3VRRaJcV1cTh+vKt+aRcv8ywWeliJhhzszkGpNEWKP9jrrlNeUddbgVu72+uW1zxzFEw
m5OI+7qJ51WsHsr4pze8sSmlZO0GWooLpGcYaUEtC4P9Siw2PNeF5oEyxvEy6uf3rrgBBScFox5m
nq57tHQgnppSvtVo52PZuzCVpYeo/K57Byf++X8zoXwmXlaYu3RgQhgj2iyPWvWjxhPmupHFL/Nn
ydSSCGkhdRkZc8yx3kajgzdAIDsAAEW++2CQaE0rbjH2LEzNgIYYUBu11ON2ld9A3AX2RvN9StMY
7YExbIS81XNOZWt9uOTvsZ/Ywyja4umCrOgiQSBo58SNiEDFUTYAMOIiARUsBtjsl39YSwx0IcME
/PMCAR2XRoOxYA+juFwcclQ00XUgWhxUa/wsS/ckTnM8DwCYwESpck8yYadtO2ER6+F7W90C8EGt
cjdCdaIJ0Zo0xpVgX9xXJ/bmIDq5/YuKx8IcYc+c9qWglhnG3VfPOPLq2/UVXCCDmick0FvAQIaL
57q6g00mcLJjCcWR3KMWYXxk+2rPjs1N/mYErUbBefUI5fSfpN9nn9p2xfzSZXZqXtnVVpu0OpnN
D9vyvgePBoqtn/mttmNhu0/K4Lq5y72HSguGnzD/DnwRRP7Ol9UsNBCmsrQNwDQBQK3ojtEUSnPl
tF+0AjpiDHhhWT21NQQtW8eUE0pvdbofnTs3fmvGUCPv1335DUY/v5MtMH9CZxIlXKB51Be6FMY0
FpjnArufRtnGxH+3O+PWujdvQMwZ03LXWlRHCYsmN96BhVD1uWVhvfIIuoxU/AoI5+J9Bxgl5pSU
JbVJCqll/O0cRIZTqBm0qLZJ+Vg1K5E6/6ELd08Mzat+siWEHyfoP8Ld0foBsqJigGTL58qSrtlQ
NoM76H6nZXBGf+ru6sA9+FtrN2BZWdDt+228S4Jqk+04RY4QphvnoO/8jX1ce18tZJYWCi9A6s+D
KvPD+dxXW06R0MEmE8TvzQ/IWIOn7cHdxVT76W34HgQqR+NGrqC+F4C450aVrcgcMjJzNtr9ANA8
9Oi0b+4YtQ/tVvvW3Mv99cVeWutTH5XL1vAzPdEGmEvlHdga3OFHuQZgWFtHNQvqK9Os2wk23quD
f/Ro8aRRQ6fR3QeBDlR3NI5P/yenHKXeMZI+68zZoCkPqXOw9J22ltldXkVnn8lRHsWyKL0oymHC
e7E+kD6GFWWvfOethMMSc+lpDF6wSeoYMe/l/H0OTUkNUOUFxjbf2q/YC5vyILf9/s3fcBrvchqx
VRZR8zJvOfdTeV3FbhzZ7RyOYhMFyZ19323Tr8UGr6vb8XnYd9iDHvaifmCH+1/jo/kASeYN+4wQ
qGti7KtroRxypc5TK0J9DPux31hhcpduOfjzt2QDBvFPqB+/a7v0/iU5iiDdrb29Fqo85yuhnHzE
kY7z/0i7ruXIcWX5RYygN6907dVSy+uFodHM0IMOtF9/k3vuOcOGGI3Y3XlVxFQDLBQKVZWZ6fwl
xr3uBRsTxcnD6EmgE/x1xDjOF9DzD+bW4ryN5v1l4y1aSfPtAjwUYH/XMagUqlGkklk7RixuMpof
6rDgsOOuhYClCSbigBlOHGYCKQe45G1ZhtsYp6VqCWfWd+2KwuUEzLhpzLAWphxgKBlFexXZaNFr
n2mUo56SG5g9jbRL31PTJ5rMuUjWzihoOAz0dEA2jMv5eu/UMTBBFjG/91DQzcK7ydI3XedF0y7C
EDCAyXnKCTxrOcfCIqv8FFSaOLbd/DoqXsKi8oYq/ujILOva8WrJawcTioIzEt8Edxp7OaGCnMbB
/KAAgOiQhvSi5ynk7ir9aeiDSwtWKJTsn2/H1dUzsDTKuArwNFWdi8gTjXC6x9Cdq+fml5lMjmV8
jBB8SMPYH2scjWIUHvSiuQNqciMaz2IGimu12xPN8Ms0vNz+WSueheo9sJHyDHH79vwttLA2pyQG
p6iAuZxTAkJPo3R1POhNXpdkZRAItXv0uVDykSAAzz5BILUnWkWJ3DVKoCUC3tZScKWutMt49GM8
7A2lkACYHVEWmi5ES7zbS109q4uvzrh0RTBWHeT4ABKd/KCt74a+dIqo4nzoVefCSnT0RfF4ZJ8j
mN5uW3NASMiHD51isGgMHTFxdPF+GraNIdi3V7XyAcEMNL9TZ3QzyJyuDyoV60lMTKwqy9+pQnxT
qh7y6TfpgJHReMTYq2tbGGNu7gq8gEbVwVjQgOuFpNu0QTvN0aNDQ3cS+mu317b6xRbmmLBXYy5P
q2ts5RRgCL7rvQRswkMscB4AvFUx93QLVgehCxAOBmiuCMonVL8E8VNKXjvzYAg/b69pNcwt1jSv
efEI6AartuIGW1hkso101a3oz3AguwwwpX9nibl0G4HUsTi/+HXyuwAfqyDbafNEwFZ12876VwIm
EQwP6H+yDXowCKhGIlmoLCiqjSnAO4rBjahJt7fNrN7miNX/NcN8pQqnTTNK3IElTUU3KGJpO/ah
4t22su4Lf6wwn4fE4OI1WyxGb46g5PIV463rdyXdgB6yMt9vG1v3BQDITEzXotLPnF2IEU9WIMC/
qSlAeA7vQcDIFFAxRUTmJCqr60KDGN1aDEvhUX/tdpU+SEoAXSkUBcETpF+U6tUYBHsqQA4jORJv
9mwtKqEsjbFPUBSgecpuo4J+tBYh1JNas9P6rgaRXVE+jN1brf5t1o+ZFxo1OkxfAxbHzicTFSk+
6JhQEQklbdvVIfJoOYk3pNTuM3BKPd3+ZmtuCJYRNPnn2ZpvOqUdKQo1pyGox+vEy+XwbgwH/7aJ
/8wxMpkreIKgVAoxOxDxs8SNSWHmo5amjWOiuLXXkiR6N0IoxEq0x9BQJqfpEwmE3hOVsNgJsZJ/
0cLUnU4JisdSA1ooLvPpLhxJ46VEgLRgEmso5JjCsVfq7q6lUk9sNCexTaWSVl+DmTdvaTYojtZI
5Ruo5c3IGaRScAKzGH6IgqBdGkDU7+rMCjDNmkdbqQuHX3Gr58rdEKjRLjTmPC2bRP23PtCicZUs
knflNAheH07ZbhIjI3eplWrBQU2j5KiV6CfY+ZBrkMzoqDy64zDqEFUQVMiOpXphyRB3kwGiDaZc
jTyocSnEbkSjwTOij3ovE/XOw0uy+921g9VAIjjBmLSVtJbiBP1EdqOkDIdEEvJjk+X9k5lO5Usj
VM/gWL2HqW47FAQQ+1Gcps6mhgXir0jOMXQWyIoPUH720RrUdCapzC4t+qPbsLEkjKPLYN0jAzrG
IIyN69JT9bTvnDEXdbCKZYqnJ2KykzIie5k0g96VwdjDkwSPdHWzE+qu2mtgsdqNgNB36DkMEVAY
oLT+SoNWCvdqNmUOfnVp7muqx4VXqbUBFtpokJ18wpbbSNkCxAsiQgghq9OZJHosH9U6TpC8pri9
AL9/yct6tKlgWf7QBSD+rAy9tU21ET8G4DNAaJQVo+6qVjhAmgZoFx/zAUnpVGUXPrZTQ83HLBva
0ek0Ir+SnubbUh1KydFBHen3kjT+FI0Q5EG1VJZeDp6459HCN3MlEugFBiJU2JRrLXpVwTZs7tWw
sp6QeefbkbaNHNjQfVZOE3Bplg22X93cEqmlx0GGaOq+QXsBChczCzCpRKj6FZYZaDbIg8bOLohl
THYbl6jwKH3R+S0h6kuchyk0ITJC9kIuitsK2+VT5No/AelR8WBKZYPYaRg8aR1ELbpBpKdWgSxZ
hBi2byJSbQOBWkelz2IZVsM0cQ2RhlsKQYULhvOnndKjlYrB1ljyioDGG3WYwJxUWh3IuTWtD90y
M7pdV6cYwxniAeoLICH4rcRdmNhNFyOx6OQBopjhEBwVQcgeRaPof0ECLvZGa4LEW1/QrYlxtF+R
MIDNb0jM6ZCSJABDk6Y8VI0kOHGOCritYLW+VnVQm5mEsP4AkD6WbSMvw3c5SdDFKuPS7O8DQvJ9
HWSg7DFFmj2ofWM9UrkK73OFjO/92IyGL6aKtZl6OSDbyRCaYyRlBq4+zCt5OU31B7Cjia3bm0Im
HamYlRdNoOQgC3ryu9CQNgHKZKEBqIL/2APAFrqiemp2/SPtCfQtkoru9ckYXVBzJ1DKlIyRc2Ov
4DfwJAayHxTmKDUC0nB9tfWWkWtmA+lraCOKrjBhImmAZrxhuZZueLjvnrXql5rVABQibrZ2uv8x
hoVLihPojn/cDt0rY2/XP4bJUhpRLJswnW+jDJTQ3RM4c9zE+BgGxZ3a8HdRfVWhdowCJGKU2jF3
TGr1kbXcDebmzSQhM8kwl+77ZJ+Q1m0rCDY0slPnKqBv0lYFFY2eYRQOjVzgsl85GzDnLOzVhY+B
OoU1D9Z8m/sTqgQc+ri69PpHGmE0u4l8hTQfbfZaiIDo112BEeoidLMysq1y4FzPKykVsKzzeAFw
8kBhM8uHmLkyZEYF87Q6a8DJ46jsO7In6FVzVjo3oL+tdGFq/imLTB5MlpNB2xoiQWXlxpYnJpWH
yqZdi87YvejxZoj2rczJglfyuFm3HO9KTDWqSLevjabAHQdo5CGxwg2oTf0LsJHbaRKhbkgMp6zT
izB+3l7oSi4H5DdIQMAHizetymSpUSgIU9bCZNzETq9WdihHQOnvggwkkJvbtlayK1C0mqiqS8jn
Iap3vbyORI1aKiNKBMoXZBVtg7q3Daz5x9LAvL+Lj4YwiElCEwZaWsUQMlPzO9IHb1mSjngnZRXH
3OxurI8AYgUyWFQ80K1jPpeqJbi8tQmfq3us+5coeQ11Tm1wdcv+mGBVFKNRGEuhh4lBGVx9AH0W
TwqYswidcQASTGqvy7DQ1j/Mbtsaz/+gOw0aSfS+MLSO4AFQ8fVnUSZBG9NUQlYdR7lttrjlwTcg
SNIbkctjF9GHKYrsEkoDnMfr2nnChDc6neAOBAiQ+UCpkoETSZQbp2skO8h/iLmHbE2IADbMngaR
U2lYvR5wT4Hqey656ezxFfJhFABYQXj6IC4wMdm5fpXukD/tip8VtUeOvTVvB1QKxDcGABU4Udfb
StqqbZT5akylp6oAj+8PwTggL/r7ZwowA8zLg1cfYZ+x0kZ46okK/CMh56Z2xmCwKwUpxN8fvVMw
2/zHDnN2tdKifZyKWA1UF8TC2DZTdiyQomZE5LRq1w4VyF0g9QFaOpTxGLcYhLrXkghugXTjmJnT
cUx5kXztVIGeClFhfijjKXn9bcZOVJEqwBUA4g7tTifApA9xAH4XNN1vf6A1lQtMoONsoQANCnGL
2Tk8NCpByy1kJd7whicPBnwPdFN5qjMdSgir6Y+Bb3jGMzrv9ljY9Z5wyg+ri138AGY/e6tOs8yY
f0AG6ulhT8ivlMe8vVZhX6wSmJHrHbVAVDKkE4wIWyDeKu+Ue/QH1Nw2ma/viq/gqbnvX6EnzhnJ
WGs7wy74M4BYQnWKrfhqhtrWREB3q6ntj2kLwZX4I5KccPdYiba8zVOHO3QyOwd7ryxNMh9UgcpM
nwZYquh0O2kbtq5+3wHJ6kmO8K5v1Uuyl++Ee3HL692uZtsz9wOqehbwKmwrStbKMVJoAIznZjjK
zygeJW68CbaYKNiASbyCDli96Q8vtz149TwurM5/X1zbo5S1lZXMEvDDfSpqdiBz8CqzA37f0D/L
mh14YWAyO7yKQxioj6Df6w7Jb/IS+xbwWj9vr2T1Clhu4ByzF5YI0Zs0VrGBOeRT7+gbOcaegJFK
X9tYe7pJX2/bWz95fxbGhJkwCuOOgo4CYny1q0uarYKTJ+ufbltZ4ZJRcAb+mGEcEu/j0pA6mKFu
fqfZolN5bwA0ibvgUfQ/m23MWdYKLOzaIBNRVH2Iuw6i2I7yhVHe/DSJjtzb7VvzBKEshbe8tVwf
pUW8K9S/JGmZN6aqFVJiVHAPzO7Tt2Yjv2OQ5WSetb3G84+1Oxv8ftjNOcHHI+baP5qkqawJ1B8O
amoX5bFzMeNIj8mbuYsuQKC1B9Onn8mGJ2a9erCXdhm/BHJPSUM0Qx3pK/WiF+LGAygi7eGCyWzN
ke/Uj0SwRejL8qRCVn3HAJG4CsosDLuzN6Eex1VUQP7BaROx2jYkRZlao+PoClEi7KKix/KnCi2g
UtFyxFVTTR6nSmyeix44siCXhm2hTORU1qVYeLcdW12JC8vfxvg1ncyagEABcYF0jgwGukLo/dsm
Vl0ZZV6oT+FlN88yXn/xSkwgs2gayGsmFdU/5VGq3ns52qZ555QEcwX5r7IUHzot4lQr1hf3P8Os
cjTc3WziERsfJJLfG5FPpGzDWdyqO/9ZHKvQEumo+c1Yeqffl0dgbFF+wTUpPkO5Mfx1FE7TZ/Zb
tBVeW3Qtni/21JKv95RORSSVugaxZiK+0FLehkGzmQxMvxkqdEKr0DEr/b4p1ffb610Lt0u7TKDI
lBozPyK2NIc2e/ajEvZG+XzbxOqOqgDBSZAZkcAIeL00Uo2DaQTY0RyzBKhfamcdk+Ti220rq76x
sMI4fhsLKhTg5+8W/zTLXcsbhl/NmmZAHR4nQBF+A/CTBDrHcYisSYHAMdhgK9u4E+8rV/+qfGvX
bgdeT2p1RXhiIq+f0WZ/Vc4WF++kE6ThBW6MTn4R+mMqcs7x6qcHNyZgZTOel+2D1kARgEYJC2rr
AmPHA9iaHrrp7zNz4zGHmVwgIPGmQynt+uv3fYRICJYWZ2wuRe9V432dcl6NqwvBeAbeJahciKyD
hZJJO9rjsqvGv97idwFQQUnf/BM/XphhPMyccvy/8w1eJaDqTO082Kr6i5hznh6rx2VhhtkwKxNR
mp/v03Hc5uUxNXat4Ka8R8D8Y9n8cR5p+f89U5m3R2/FBKQQsCIbzpQcxfojM1wLcqSDJ/FUpNcv
TDwbQb8FtlmFhd4KmdapfRVRp/00W6/qvGFvElvZZPvYBbd4YpudC14DhRPb1o/swu681YsTJJEa
fDL1bHffb4yzcMF77lS0Dj1B9dGh7+32dgxa/XSzNiNwVEBws4zHqtjqgwLGNyeRjvGkOWCY3CX1
z1QoOT3k1aR85sP4f0vs59PQ3jFxD+PzjU5b+qZ+0MpXaXyNyC4lBYoNO5o85KXdhLwZl/W8a2Ga
qa4ptdQbYotFWtDstK3X6FG65Kc0tMl2ACmAkwpOdBIPkGYy/kHta7lo5o6EtgOOBUkpKPIwWHjJ
6VFpwZF3lyfHoeLhrNYmmaEvi9glYqgQ3f856iycR0wiCI5UWGdjuM0JDL1oku0nb7w3NuUWzcaT
Utr5Wb7cdqHVfogBnkL0ejADCkbNa7NKQapUm+Cz1O1eEfvt4DHcvUcnazvdc0ytxoA/plgnSnrT
CoMJKyzfWk/fVHfaj/RXcRrPQ22Pvupr96kvfoTvkc2tB8xpxbfwszDNOtHYK0U7r7JzJduy8012
MO7I9v05cMATznOcdZ9dmGM8R+rAhFr/tam+ZUvb+86JT51tOMols0PHOGan/AdvhHlOa24tkc2s
ZqYtAmwl8LbnWjik4n3d24KOSSDv9ndcvf7mSiYgqKA2YQVe8D5O8gQyCk5sAaitSnZv/eii3W0j
q8nIwggTSlO9pq2VIOAIWmBLwwVdytsG1rZrnveB8pc4g+YYjwAXZZ6bIQ73hG4NHSNnCrNTMVhO
CJpcYtScLsRaqF6aYzwipApAeiXMtUlgZ2rot/VJKP2cB4xeLfItDTFuINdDEsYyNm7wlV1S2NVW
swd3OICGuz5grE77aA/CtrfJw8A737wtnb/pIoKV0IFHRR2m1Y32hRmBwp7c1LM89VyXjvWg+tkm
3E1e4BHea4ZnmY2dZk2VNsfuWuZnHu0z42nMMPawbXlq9Gu+v9xdxi2tttd6SmFIw2BiRewi2shQ
y7ntmqtXgSWZQM3Nkx3f8d9N3pp0zmEr4oVCgRGYQ5i91uoO+i9tchAj6ENBIgI8BcdEfgJ9ZxBx
yn1rG7r8BUzuKYJx3OjnKibNz9n4iAkCG1MsaLraVsLTmF7bU0zyIJzMjR+TrZgaYppP5oDUMB7P
svCzyn2F1zblmWA8U6ibThZmE2MhPZAEBTA98MHs6nA+3Bw02Bi8XArjh2kHoV/IFOMyhdJp9tkK
Xi17YfFb0U6YPXaj0cmt89Bx0sCVexVuAvZGkEcihWAhSdPQZ8i7YVWqK1uSfnRgEcpzW5UehwDD
4q1/e5UroezKHBPKuiLOMkyN4WEa1vcVIa5KE78DTBaPO86GrtwCV6aYYDbhtWj2+vzS6nKvpuk+
bHTv362GcY26EwxlpDDR5edJeh2lR3N6JP/gyYiF6LoCbW1gmVm4SNWDBaqYE4Khf8QQjhbvCI8Q
Z61MtrTBAkQkgQaElriXRzNzgZF2rTC3gSp9p+Dzl8PKm8Vcp3jYVvH4cHsT115cV7aZ23SU5cHS
etgW1bek9Pp0n5XbIn6ZKq+JnkNtS5XHsdr1pauKD4rOCZgr0erKOuOR4JlX1QrCo2CEVp1I/Flb
kZ1GkIEoxJei7Dgew7PGOiUE0bN0fnW11r2k/FK7xDEJOGnzA2Y5Ofs6/3ImoKDmidRNBbxfRVnj
+kpVwE7dmQFWpo1IlyvhKKK129PwvkoitHmD94Jg1JRKF3S7zqYaz4R5t3/CHLJu/QLmJihyU7Ck
FKsFF2LhmWYvYcCtlhxDqnhsQKsbu1gs8xTRFdCEiwSLbWPtEAmhX6raXrE6O5UzEAT9/CcLw/AJ
bljow7DlKDGcooxIWJhW7dQBUsQYWtzcNrG+oD8mmNiSxV0VCANMSJgIHQy7hNDTRI5pt0nSl9um
1k8geO7/u5z5Oy6SL0mOQCcgIfka92icBSfJb07mT3Ri7sGOru3VbfbAu1Xl1fA8T2Hr0KTGgCFz
6i1pSKUuhk361HqJC9WQLQZghdCOHbR5PWWTu4OX+6Ud7fU7/OEI3z0o9w1vSGWF4gC33+KHMAGg
SuGWfYYfop0z5yU9gOsl1x2ZuuYR8Cln3H6mblnZwhN5VnYRJ7VfvX4Xxpl4IGLWN641fOUx29a9
IyoHGjiq7MXkUuoVJ9St5YZXS2V8qhjq1OqLec/90gW1weYNTPrdNnGti3ShHtjlxk3AuYbXncsE
X4+Mqf5ZE+PaubC7VS+LGa4vXbcbAI0KfZ6EnmwIKJ8yDconwOPJeujpcehkkgwS8NRttS9g6jjv
wtUjtfglzJeOImlopm5+RwE91p9UC/SkKjDStdvzFIXWvWphi/mwsVmmpTRi1eqeHE/oynT3yT3d
6k94SKW2bitO7Lc/BfchAWr39nHmLZP5yqLcQygggmnBwNSCDgQKTd0a3O5J9yvqVZ5TrbRvQRn4
5/sywaNMSGxqJcyNwusQaXZb7Wpjmwdgt1KfLP0ehBp2XHHWuJpHmtCHArce2g0s3FGYZL0tahgN
wLc8olxv6uUDeCWkgkeLPf/8b3fYwtL8SxaxUdMqsE2psBSi8RSDvAJSI6LBCQPrRsCxAq0tE5gU
5vaKzYammphTp6dIhaH0nDSmH4mNe9sz/prQvV4M5q5AmA7lxZnEli1uj5pBR33oKdgB9E3hSV/C
OUhtiFneRVDW6l3JzTBwIu5MUEqMtvoWbqa9+SV+RS+mH/N+zHzcvv8YTAcawK3OSPLrnaWxEepT
VCDv22h+sQk2u9zRJdvwpbvKaRI79FS3OSq/oPme2WSTbPRnnVOb/r7v8378+QnMURmmYAQMErLJ
bbK3ZE8GpQdvwPO7p8IEIE2yMsuSo1l7vUrwdkqVWMyrLH+29W+gje14etS737c/7fdDf22GSbXS
oSojsYKZzEKQ/SH2YME6FTIaZWChvW1qpUw02wIXKsYR0SVT5l1dHIl0SocpCmArHJJN1v6cVP1A
5U8aao7eY6pH7x3oXoEVIv0FjI1rIM5bWuNOtXoSEhMq5vdD+A9UQq5/FHNO1SYHWkmsqIMeotem
jQeZNWvcjTHe629TtTXFO6V9ur0Ts3t882CUWRRJxeWG8sP1Roi1NRZQncfbwRQf0lx/zBJeOfh7
goBlLUwwy1KiVBjGqkbzhChenYB7bCOmrlCGu1HYR4Qn2LF6IBbmGG9tWguyOA3MKbEIVHDpQP3S
njCXfnvjVr11YYbx1l4vpaENsHF6igG7xi8S0Z31lITBLXk6watLgrItogwmCL8pSIZ9FyVdCceQ
msrWKt0GRmMwvNsLWnlAY2BPnDvUMqAZ3/q6OsFlNORYUS39jqA+lGW2ovoYORVAeJcnTqTbMm/K
dc390EXGEcR4MJriTGZlTINemRo+VpmXDq2Vu6yvOQFyLXotTcwxfHHUhQoSFVWMZQlx4gjROQMB
V4jshTd3seYQSzvMXRBXKXa1hB0yMwU2Z4Arp2FWKfOo8LezQHypxa4xMb+SCyltVJhKZVTVTLus
ZWAVnJoes/jrtlesPHKubTEBoiapDugixfZtWwAGQcdyojvVsxz5XB4GJ3czG7w53rTZm+fo8pw4
z6HLexmvRZDlepkIktdt34p09syWeDmEsqbC74Ek06QD6jwCD4O/dtyW5pgIUnVDPBbIZxyMYz0J
8uSYCWSGqrLnhapV10TlV59BYbM21LVrSj0QgELbIsOu/Ek5lurJDD8nnres7t7CChOpLCvOcrnt
UGDON73ZbYHWBRfjYQBHQ2neh7z66Mq7AR6zsMdkgqSqSiPosKpitM3fGF7P3xQXZa9XDUqrHTTI
HOFldMWtfFf51A9O4eNtl139fAqI/sBcgqFB9krrFE0YohHrFRLUTkII6qiA63OGYFYD18II45Lh
qEfCX5sKpgFXlF/jlnfBrAwdYB9BCDoXv1DZ1pmAMqXooQ4B9pEI56q4J+F7HW6M4StWf9bdWcer
qzyFwiYVn/7B/i3sMtElkKUpjeYT30AEVWog8mggI8ovt63MXsAmHsvVMXEFMOe8mwJYqcidWvxS
x6Pc5rau2mEJHG4DFlmdA9pYPW2LdTGfbIDktkXK2S+avZW8g84mbN413l29YgVE9PIsrTErHLDt
nA5woYnKsFIGs5CB4md9YafmuZNizi2wUguBiYUp5kMBRyr3BqDXgOLb1qMEiWzQWk4b4aTe12Bg
2oXOeLDeJU6fcyWcYMYZVKQG4H4QIGXcsmyEVgn7uQJTnkxgeVB7mEDfoEqFA6XAtvjb70rtyhyz
SArAtdFD48Mp5WMuXKRkKwkcV5R4S2J8cdDL/j/jPTUIswAiqN28O7UZhqTQW4w9qftNVb82D6L5
UHcHjdw38bkJ3RaBLeLsrjynI8y5wHoxAgOmFLADsXMwUiNqAsAbWK8b3oGPHV+2+FSdS3zsjnQb
XVo/F+xgmx7JnW7vo+eGN6q2ksdc/QDmmIA4osxALgGvCvxg8MvIjaz3zrorI8O5HQK4a2XuvxqS
lFmswRTUSYFqAnADoOifkf8rPX4lfvJaSG4MclZ0648tOADLzWdv3/4JvMUyd6MJ+goDyBG8nnMX
LPdq2EBTyIvDDyV5+XeWmFsxM4qREh1rVcGZEByqbD9ml2Z8DGLexTGfiBsexCI+IUcOpoYalmr5
WKsfNOUk1CszU3+pAmIUH/g35O7MUgDBlQN1ridBzVILzuDWGDK/UvyJHMbBxeKUEPMkKldNaOWY
ggIZh0JBrV0HNex1uhRBA7jMBhVjDlRxa8S3YQB11iYBLZMMvg8zsCExHVo65jgPYXcSokOF4oF2
0JW7XnvT+4cYnIYy+Lb6cJMGblJ03tTYvXhIJ78vXGPCy0exR3WXmMGhhXBcjPHMrtEcSgSnGV4g
oOlR+im3mwzldSMf0dE4jPXZoKI/RI6FB1MItnpeBFzxUQxzz5JXMlIBsChdLxsFmaIQJg15ACJg
CGYo65SmjiV6lVa7t510bYeXpphgW/QqJrfk2VR8jHUX9AMKxjtiwTVDVy85kX3VGLRaIIuDfxY7
SBVOfZvlCoxlHQRT8skXBd2m0huGr4v2Lil5HeKVm3k29D97TGBrmxFlXgn2UuFFNCpXkZ/QT/en
1vsHm7iww0Q1yQyUstHndWF2K29y35S/Cm2jTNGmNMydOWWcILaykYpkGZBZRGsCuDvGQQQ5MgNI
uLQYgPDEsNzF08dITwKpzqAi4TVDVnZRge4Epou1v+rWjLGcGNVkhVbryFrgjOXzGEyoDPg9j9Ny
JYu/ssO4Yimhq92Is9Q3RkbSUyY9xR0nJK8EyisTzLWvTIoVKxX2jQYqdJh7R1c5KdrqIsDejgIj
whWErq6PrjwpekgibJYata+UTG5XRheScHKG1XUsrMz+sahwdJIp6LEIKynim0Jzu+AxtPLWwUT8
RIgsuZxgoQLWqPIgeehKKJPePjccI+wAB0B0SogD0kKZNLWptutNFZGXw/rL2Su2Z2vmVWeoBVYi
ttoZhDsuOCnd2+tYKy4ryPz/+9WVOcVbfI+6TiuqGbAxkukU60dwFzg9ujp0VNwyJsecohkQ9XiM
izadDK+CktwQSW7UEVvrxU0AdpyU1yeYPxGTFVz9KObckg5SHJaA3c3bZ7N4rMa7MDxkDXS2T1Au
7tqH25uwGiYWezB/h8UeJIHYkUSefTLuN10M4sT4NZM3QcqZ1ON9T+YMtx0waqU1n+E0uW/r6pCT
p9sr4Vlgro2iCi1zEGGhV98CspGpxPH7tcLr1adhooQeZxNJa+xVpolPZpIAoDH1pt1a4/3QCZ6V
mv4AJWTaXKyQR5rANc4EjyicMCXcBzgQ4lMe1HaEQ96e8+m+0fdDYoG5+EBADXl7T1edEVWvWREP
GltsiaapIQ+nClHn5IhYAfFiNbH7CnC11s4+9YtIf922t+aNAMIYYLsBCyBGSq+90RzUBuO5sNda
3e+8Lp4G1MJaibiiwt3Q+XSzB21pi9lQ8C3LECKOO0c6NrlbA014LD+NU/D4LF/qr4JTh1qZtddm
jM//lsaEZjNQMY1IYK77Eu/iF+MxvRt/QYGuPBjQEPNcbfeiPfDkaFe9ZmGV5Z0vDTkLoe4HLdrH
wut/A8qtndRdBGJP6Nm7/+rjsfOdplSCnhxwbgeNThe4QMwQQSLnYvIkq9fun+WamLAdaUmW0gR2
cgUqbJl6iHoQGo28AhHPDBOIWymqlZzOZsBWa/b7BNU1XtV+BYp15RXaHNQW4Xc0R2NsZyPCFs2I
Tf2WPJGj5JJD8aY+Jrodc8Lw6p233DwmDpsg+ezS+SM15CX8NGz9g7pg6PHiTedQDboO5UF+6mrb
esg4WRxvP5n4jLiZ1XENy4ry1ZsvstLYlfh82wW5y2MCSDemkgAcdufoJwUTGx+STQ/xXiNu22NJ
xdu0B/GEq5W2vDF5z21OQNGYgIJbW4/Adt7NfXGwAEtnFY14Wy/tIvTeRYwV8JQRVuaddNB5yeA9
UqGCiImOa+8Jxjy2Sgq6JbWM8bY/59k+TbxMceW8ceMEo6wnEmzbdlMBhF/dJemGs93zS/46hs4/
AIN1oiqjMc2+aCYwJwJMAVi91YMFo8vcvNScETjwxh7BDZ7sRmiZTYGXlx7HsjHv5i3TzMkpzNCM
MTAAtL1+CA30JHPHMLdpv4vTk2Cd8+JYV2+FsqmNF0uzOxnE8IWniL8k6VPHGwXcFkP6AD4b2wpF
DxrEcX8yq2CLoS3HKJ9QJZGFt1k0ygIHTVOCWLT+GCLRofQcTpC1LLcKpDZJuOugSlujfNEcmylF
o+bDnARPoKozjL4kb5PJK/OdVu0LgXhVvyPCJkh2Oplsmu8mc6OPm7p7TCGeq5y1ECIWSejm5GcY
H8I8tkE2auWFa033WXImsgv2uxHMyeV2IOck3yWjL1Lkq+QlNx0x2CbG1rQwSvygUFQEyCEbH7LR
NqTUNeutUT2a1M9TCDh2R03fJyHo6Y9C9xwZrxYa/tMxrQ+FkjlVujOKSw51meYz6J/QNyHWo9Ft
C30e2kuVM8H5EaFvrMdfDQaZ6bmf/M7AJGFgq/mb2LwXBiYrQZGJpCjVT5HpqNIzSR6F4hOccK4V
9DYSFoo5vNIc0VNT943gWvGXXGiOGr6LI6CLZ6GMgcAOoauZbHPTh/s5SfEcVBj38if6m1ZOYh3F
4IwyVtc8m+mPHjiyqDp2gLuA2FKbPGINTtr5oeo1Ivha2+pIw3GjyedM6W2xMDcYQsa0kJ/HHjiV
ePf999QJ2uwa9GZBVY+2EEudnGthANbUdh7GcaSdsat96rZebGdHaCeLtnivnIzn2oOHPYqhzcUW
r5gHC4wETSaIH8z44uvQUGVa0dYyzCfHzJWd3kkdcq6hOGO/PurH0CX7LzSOXhuPJ8O0ogaFrsPC
MnMwddDRGjUutb/GgwKoQVX29BpWdo7U1bmAnupUes1x3EY7wy3dZAOEveiGLu8mWIkPVz+DiY1R
10BRtMfPkJ3WKWAaIp8bBOP+/9j7siW5cSzZX2mrd9aAC0BwbKrNhmRE5L5LmdILTUsKBMEFBDcA
X389qut2K1Ma5fTbfbimJ1lEBrhgOcePH/f98PSuz3HClemFyp+yr7/emX4MYV/e/qtjbtWKO5Ki
XmZFWXcfdbSbtM6X+K37O17/q/3vxf29OunQjbSNKQSXiy7vrpIiPq/3Cvc5luth3lXn08lSvAUp
/aSQ9fLeXp1wXY2OkZnjmXbv4eV12u/HJDc74I/lp/nyqj3QYntjGb11l6+iZuhwtBA9xYhpdhbT
Q2Wv4uDk1y/sZ6fod08S0rMvl0rtNGfKYIyGic+EnnjSn8LeIp+2T6g4lVlrP80bZHlVrfIKKu8u
3PJNrrcQOnwj3Yp+PXlQtHt5KVnWRtAhxqUgGLxFd0i870+bUl1V5Wd1APn/DqdajjJLPu15vhbb
HjTOEsLi+f2vn8kP15HFSQKqLRxrob8GldKX17EFtWtJVCGMcmYf8bEYsblO6WX0Vh/oD+8XA0Ga
AtSKo64dpMheDpRBI1uzRG4A3iJ0AUN9LNjFbwkb/viGX43yak1Ga+xbC3PmwqDzxOQe8Vk+NIf+
pLofTuOit/mA4tVbgkhv3durFdrrrUvF2GxFMNzOzYOmkNsufv2ejj/xYhN4dWOvFiQQy2CC6ACG
aAiB7+TYPUZBzJqdHdxwmS5N+y1Ymrc6aH82O+B0gEZ8Bllv/jrRUw1oMqtvN5QDD2SCrEL0fjPn
Ufz065v7MWX+8+7+Nc6rRM8n0Sq1wwPMENeVMPyF89wZJLvQ/HzB79G2cE4v1SmFEsEb6/DHtOw4
MkQGwLVEq0r6WspKpD6DFIjaivYUq+40JfkjaPXoFJlOmx2itLea4t8c8NWLXMS4SLNgQHY5X0gg
w4esoLfpx21vD/UZv3oTjjhuaj/MnO/u8NXGCp3WHkpRGHCke1sOxZpH6LxGpLbvi7cbX46X/4vR
/oQpvktzl74dVkcwmi3Da344Ouzlk9tFxTE/8wd2PSEwQn/7J8wmd/LWufXThYhcAMpcIE6ijf7l
JuPCYegj320gVoHSup7AQzXf6FvdfT+frkcTC3QHRzBherXe2cxTneGxIthavi0HUrBdcDGe6c/V
TbozgEOuuhuxn7c39oCfz50YU5Ukx1Dv9aGxcCiSM45xUVj6ktyCWL+vyvZz9OALWozXy+c3luVx
2f3wMr8b79WypEHUzjXk3IoUKvonkD8H/7SQh6kk5UbyBdnfG8vxR/7BcTl+N+KrYDZdqpZ1Ae6Q
fxQuH4FT7/t9sObNnpWQ5ZmuXZkegtPmMJ58s0X6UZ8FF80b+kPHsPWHu4YZFARsIKYEYfSXkwju
AxMf4uNm1F4k4Te+PP/6sf78Jr8b4NUWAGbZBh0X7OWzZWB5QxIhaYqG8Lt+AT110Rn4Lijlmxbd
TAkg6DqHmfGnaKtPhG4KyDLnEavyzI/Xm95OFYcF2GbuOYXLhQ7kWwnGj2H+8Z18d7mvNpBVcTWS
6Hi6sVP2cfvk84Ht63t9cgd5nRP+pdv7rWzO4jNbhKy0hSvv/20GzMtLeK17FweJNS3FE+v86Ug+
Bssth3EIf+xhyfTrl/PTlw+AhR9RDiRzr15+s9IRvUXYvzxqXb3XV9aSw6+H+Pn2kR7FFKB8j6aZ
V5Pc9inS0+OO7BcQZhHUL1d7eh53ufsw5+KBQlTUgCO5N/tfD/zT0/y7cV/la01lVCxnjAvvidNE
+wtUqQsxuF1df/n1SD9/iv+6w1f78No46meBkXj2KOX75C1nup+dMmC5QMfx2GadvI5L0knXYhMj
pqSghwmgR3WT2butP4R9e9W9Rff42d18P9qrbbBj2tdTi9Fc9riI/TC/xXl6a4BXE4KlktrwOADj
90n4dX5Lj+E4aV/vaMB7IVF6VLmDIsPLHS2MXByzFa2ga/p5ouUwHya5RzdLJopfv/efxt/fjcRf
ZViDhUdAqjCSjMkKy4MaiLNqLjvxVVRqL6IY5NJ2Lvs1e9wkTEhIP78nK7oZKB+uqnZ6Y8b/yNjF
xgFriSQLcVojin31ZJ1IxnjtcT3qW5iHWTmDVDTlw8UVSEoAROa39OJ/tsRgQw8ZIoJWODAyXz7p
RMLKoB6nrRDVUrr0Qscdumt2cFf680H/xxf7n+J5uPnHy5v+/l/4/5dBo4wi6vnVf/9+rZ/7v920
n748T/91/MN/fvHln/398Dxcfep+/NKLv8GP/zU4MvhPL/6z62c5u9vl2bi752lp5z9/H5d5/Ob/
9sO/Pf/5Kw9OP//x25dh6efjrwk59L/99dHp1z9+S/F+/uP7n//rs+P1//Hbbq7loOWn13/x/Gma
//gtSX8H8w1a/RkkNmMoFGDT2J6Pn8TR7xmIzXC6Y/C2g3E5tqN+MHP9x29h8jsQsyO1Ez40UZIc
J/Q0LMeP4t/j4waDd4gPaAxV+d/+75W9eD//el9/65fuZpD9PP3xG/0zbPjXIgRDDt4s0EvIIDmO
lj1c48up0bTOkplZqKiqcEjP1s7Qm0hDQiHJ60iYM9PMAn5PbT+wLlckrklarsoHHyZjDEiQTRKZ
p7E2sHjtYesIkah0XSJzLtO2+RBv2Vqf1TaGFWJqDZhipDUc/mO1Zvx0HptWnpllQP9s3TVhcmh8
Wn1Iqa5upsGrroBBWahL5AojOMtR2H2dda8+qk6FaTGpCehs04b+Xo4RCgzSEHhIqh6SVSXjOgUA
aDd5G4/xfFOJtg5yygS1B0Lh3wtRCIUIxo+bVmUza6SPGZr6zhrn0xZGtcTQwwicOXw3yWbTp2Nz
DGFal8HaY1W9ELCCnrOqXBMjxN52RKizmIwZue4TF5hDR9NR7FXV1zb3AvosBUDJPmvyMDDdGuWb
jePsuhlmjwMW/A7JiqkaHbgyrGEN8J15NtNOM9id6bJP0xoe64PRDFYmfQgZhtE2AMEXtyjh79Nm
ENMDXJxC6k/lQOuJf46ItHY5720wk+V2Tae6rSAPAynk7GrZoCy73UVB13tYf031sHSndrV08j6X
S9KN/s6zJlILrODIqNG5M/UGleM1lltWTAss8nLSmyzdq6GbIFIXDgqe4myM9bmmTYea19Kqj2Ew
Ds2S27Qe+c3m4AgF16vaLTnJIIN8L1qsl10CE7EhpzYK+7thHGN1GU/zpA5pu27I8NvGBCXrua/L
cFyiGfhJBrOoUPiBljEqMNGpn/kws6JSm04hQDhm8sTRaDmdELhO5TJXGRrw+0GupWkoCKCJMDbd
M+zCmFViJfFZ5GqCFlK3SbazUvYPWd/Bx8OGar4R64q/DGPMudyrFH26AWSID7Pw/KaeJthzTVsS
RznDT13gDTXXYCr3+iSDNlWYI7SBU0LabHCxGKAPgHnLKqQPjNjGngIjrqJCsiUElYNP47bbmtVF
B0tnipZg6DnXKKtxlA83amz0MQrmEWGF7CeeD/G6jOeZRX0id7yDqkAeVkKbW1hopndZqDd5Ylcy
0XyE7SlIqqshJnwXmIZ0h6iWG91LzHW9V20wLOg7ruCzV2Xt2qJ7fvK0uaSQ7T2yOmWVsCcSiqEX
RczqJto1M86Tp1Wt6XztWja3h7mZW1CIvSCoBNKWBsFeoiCJOsxs1VBde7tu8SXF4l+v6rET0BPs
Zzp8CZve22IUNbsh49pnRVyjXLesKqmLiHXmKlTjeBWM4ZYUIQhst6Mfl/aktRq96ckwBec1XNyA
RA5xgPK4WnRSwP4CPQZwCie3kaBtuCOAEymoqQpOlSmAa7FLfcXvIShNTzIYqcLELpQbNCSR1NwK
G6sDRu1sPmUertVLcuRbJSM6HnO2JGu9h/6KPE2TcUhypTjry2ZbhuUAXSP9mYrGZahEbdbnnmQg
GgdNkJ3xJQR3vcccuWWuSu/qRqIyid1UsnxF74wp4HO3gteeUpXsOjqAnZeixvgO5GP3aSIxUTve
dcID+Z2ARI1JhbVglGxxmmVHC4DA8c/Wh2NSDgTJCJsDAue4sOKnSU1RidriUJ1VFUGKMoYBsrPV
URghzs6OQOqnmke7IatgJNiqdfPI5Wpy5oXRmDgk7r6lQd+em9kk71bYG9WnBLK79fCosnG7Z/S4
j7gwW5/R8J/SMxlPoUIpsdIPsnbJlQ7JaHdshToXiMLh4ktIsLgrZjkOg2ghHbTbOJv4ocZGBwmF
lZlbb7quynk9M5Ob2CA0xElWo0iIPe+mV6miO4i1Y0GJaF0hrtVCwYkFs8U+ASvPW0O1CHbOiQpZ
rNBQD792AVbymLdthWoQYGfBc8+mbB4KnRFLbZmqGK/AdBPTO9J2CU46zrbsUTcCKtLVjM0rTyGQ
Bs/LmcNNsHFG2LUYtwxuj0kNRdvcBYzdyiaTc7xPWKsgsESo53k7NeTRBG0AGzvXgKTFohkyYFvG
u7TIeoTXETGo0NK0nvozsNcbWNPA8FNDtt+M7S6BryTEfUCV+tpPxJtDBD5Dmiur5wWqoPAhn/dw
LDPI3IO+OoeCTj/mW8cXFE+Vii/HqK8VkAqdgMwOh/Iqzkdp4uXdliXLfeXhgpajkXe8wRLAvWaM
OAhqmGA97WSF24b69vDoI8yNXNh6wF4D8T21ayIwfM/Z4tFgmlM5UvWtryXIy5gbkD3pYEGvcm3b
9XiRziiaZ1mNZhnIu7bvUzW5KV+XehEPQU2hxkvknIyfmwkir5DiGgaUnlVFG5LsZm8UL5qFjygH
d61vCBpOZoHiFtdw6ZsaHZByarBNIxkPQVxpt/ToMwCj33kHtc/QFZ607kbh4UEiegikgIvdHFYF
XbNa7VSg2k/4nnufrnN255rAY4601j1sZE2vtqkFBxPOMOMTDbfIw7fTwksTdofASbzZsm/B1KAL
Tqmlv8rIJu8zl8w3UVZpjiJ95h8zcIc/4lLXD01gwPZUYoDSqZH6tmW1eYhXDRNIAeMZ9O0kOB5h
TJmZ+TjF4H/ZR3LFVddDxnLL5RbndTZlMp9iwhDKxMNmC5qJYcpbe/Q43TrrL6pps+gEhzjvCU5U
wH6erWrP5Ci6Q82SGU7wIZqYUqXMXUDtthyzo+EiU5EZdvBiGt5DVM5craKKpnzxGkyqRk9ft2mi
d0pVXVKGRIdiB9vcasxZNR4FQusANjkJzaAg2yPxBei5QVQell0g7G06BKHI0q7fk7gd3lEiAZTB
nduU0bTpr7OvaZyDw2KeEKEtEQJK2Ldhg0Xbmk0oql+jVbPLCa/MdZ3qHq0Ufh1tgXnSgu8CD2Rd
YDZtJ3NfyWOGM6kLF+sIASfX5AsboTCQr3IzWW4olN9y7hxp4CDK+gdPBAgLthOQNWg6jpin74c5
zhdm2HTIau6CvDYr+0DQUg2QOB5Yf1FjgercZabBZh8sBnJKc5jonScKnMEsywQvp3Tu4LWbTOuH
JUqaJxQvRvxsV8MgiXuGDg30AfIpx0LqlnINQoEmo9QHX83CJfTSk06qHHZMDIay0lXwRelh95Sz
2fF3x/G33WSrugV+HY8zKdq0r2ZIaFXoyMGJMS5xvgnQsrHHxWN4MojNdnulPbu2VVxHMA+zMYSn
GqtA6Ry64HJJBxMeAkSD8sAyj9hcJwmbSlEvBLSPyk/lMHV8N7Sm4vuuC7a7DV4F4uBgiEoC7NgJ
nhgawD2oHH2z0OcBt0TuNzstcDYdbf9+SEIPjhJ6g2R2WLsGeUSaRZ7cwbIwTB/MlGSyZIOaLqqh
XYOim2d9G8xh1uH2NvOYjW3fxgeZcegpOB8Y7MgyHQIKz9BNS3sJFSbdDvnWVwgAncKSn1H+h/T3
XvExuzU+49fC9Jgjsl7sXcUmDW/YGEoNeQ+0AuwIhJFhGURDF2NnJ4mpsP13iBbGpFvLpJuyZS9W
7d5z0Up93qsgrHddDatSeGKxyeXNoMUn5GQO08O1A0ITXrWHyG6KlXDKXppSd0b8JVfyb+Xfl/KL
Gabh2/zL7PuYpd/P5vl5vvykX3/z/8EUHNjQ/5yB/3cvhvZF/o2v/yP9jpLfod8CPUlO0eFNkqMD
2z/S7zD8HbQY6JFB1Pgop3K0S/kr/Q6S34EtI2WHRim6K8OQAlv7K/8OQv47BKCQl0NBDkgpqnT/
TgLOjpjjv/JvuAXGGAYnOa4RQRy6c17m3wMaqFEKT/dpE83kYFp/jCWgjooE6sDjltx01UrvHbJQ
WjbWz6c2yGhQRGPmvoqAHfteat59GoGlpfkyKfsEQe3tGosx+DjLJBpKIPTbo4HtUFJMc7NdJVDM
4uftcmSsJdmKTuqwM8GXFTxrkFKCJrPYnfq+KUY4UWCnbFyri1Yt2X1DLc7xFJogFmpig1t3K89o
jD4ELrJHIoMeKVK4JA8DYm+zhz139U0oIrpSCTgW7uC+hfSRgA/83rkGRoIykBghlbp5SCnqgUUW
UDqUQ9u2JEdLO5YJshbblOj0APAN1ZNhLLgeAeLJPpzfJ5sU9kxvqu9205RioxzFgMMnT+22ictA
mfaQkn4dbLk5rj1S7QCe7qADxk3/7bsp9xe08j2U8gotPdo+UgA5ICPCGQRy38fPvysxblr7yDF2
KkmfXiuSbo9VZbO3pHNfTxe4+kCHCBB2grpwTF4bP4LsOC9rFF5vq4rjMhiQlpyYYZnqk1V4Kd9o
GGJ/as1/Nz1DGAoiyjxK2eHQpojyXt5V33lVVXL5DPqEaUtk5+0TbLO7TzLLpuHEy2CozzJUN8dd
OrGoR85WZ2NuHWKiXW2xNQ7Ip/rcz/X2oTE8QZMwXto4PbfzwsPhSQiX9QfdhuIGoc+w5LOYOTlw
WI3x89iFALXZNDl7rC1h7glka3EOSAe0QmmsPYux9x8NN9saai2d0JdZWAfzTTwjXOWJkzE8LNAa
XnrIO+28F0lYtMFos3Lx21FmYpMhf6i2WKd5a5K42/nUx2ZPuDZlssjJQz96NvqkNfHmzlLJVuBR
uovDPW2G5StkRtMnh7mlCuS2iAJ6hwTxZJKEnSzeOA0RWRrwA0VK/IycgZ5tVG91ualFAZRQgVyz
eTdO1ltXRqNGWguyWOSavmjqkF6b1AUyNz6y01EVs/usRu8hfTDOqNFPlgU4jGJt00NGOnpj+37K
ziSDDVQeezyCvIFV9edZrKLfs5VJmNBHqSIlBK+qsaDJ0I15ReLoU1gLh/qt6hyM2QMjk3xCJNft
W6f66M57MGcK3kLrGo8DPZdT3E30gs3dCufAdavOJlqJLK/bRWXnJmp5VHjkFY91nHXQrDOI1YoB
gXp6lujYNwXF6r/wW92CQmqC5eFYRUM8LsCH2PtWxY9+jQBxVGYJXBE1nEGwsZtShLoJgmDcFUe0
YoGXzGdzwPEoQBOx9xqRqixqoWOZk2UmCaK0ntuDDRPQbbe1OSqF83GDr6JxIj2LkUVeDHPbQRsn
ji0swtAbVJfCw/X80Iys1kXaI0Mvmm0k/Q4gDYJF5B/heyXW8XkTTj3XCV88eKbAbrEaPUO5XaDj
2ETBQguFliNWYutDlZpQuKFnct2QLpAWkhn0KmoiuMxrCTcU5LaNOvOjTUgxOU8fY+7tuy3g+qwj
27zTdt6ebRotjxJPMSrTxDS6QN+lHEqxxQoOsL5bukLDfnnatdFqbhhXDgkmWoagg9O7JsrDha81
Aj7Kr+fQJ18YnvFjG6BYdc411F+KyIRIspxza3BA6n9ETMdlppA2EHgbbSR5WhIJGDI3Ub/dO4Ic
cK9jDq3dRDmJBEJA5roiy2aKljupQDZALjgzP35rscH0CIv6DajETM07zwMb7vo4Mg9hrewzXTag
aFvMplOUnQJxgM6VAZkb5+Ez3qJKy8qJbcozFaC9mrt1SMrRsep2aOu4Ac9Zo9CcdR4S1YNrgb4I
JqEwuEYD/8yjpb0MnLPhORIZ/s2iIe16Qwvsc+0HbZAQx8DYiGnbAGvLyBrJStv7AvQ09a728CBI
tbffFtB0h9wGXfWku3VsgMXWkpci1NimPPLC+wz9Q3dOO3wNiygWebRk0pVO6vRaEBXBrlxsJt23
M/CUPXdafOlFoh+hfebqfE79rAoDfkNWeh4jZaNrhfnneSdPptiv4X4gQ3ZX8Z50eZ9Kgge2Wohq
tC4hY9lXZHxX4XhUKG8l1TPzlDVAGuKI5QMMjMB1bld+MUfxwJcvvT16tgTj2HR5hemK72wI7C/q
iA23ZLIA8urRjuYkazuCNEIInwwHGKGoyJ9XEZKWAvTiAfkvlCjWs3EJ6ZC3ASxiS6g+0ggE8zVN
wcjO0nPVIkyHuJrRt5HTGzyFsA2sJUdie+1TuumCDYG4tI0U6U5DGvyjEqTjJ4Fr+2fJREz3TNTu
nRmDI/jLgz4qam4kMr1pgmURU01fDqKJoGnYT7G+yty6pCWbekmQNzkXHlolNHLCEZKsZ3WMWKCs
agX/+K2SyLxhPkzeb9McPptq5F9pR/FUZyfq65iCiG/XBmz7pArkt0a42OcVa0e4F6kuo0U6jQlY
IXzqsIT4QtE6OdTLtx7N+kkpArkMe94lxOSJs4BS2iqy465Nxgl1FXgW9jn0bTz0BSxA/TxsWRLl
a8WOiG2WYfeXzvcPNdCsL6bJkg+ZRwuAZyDND8aQLz2w3THP6kkj6ok9R5Ei4r0s2ymE4EtoUMYs
tSAjJJbw3JHum6p5bNIggNZRJqgsk3XdhiIm6MQE5NLREU12Sfy5Zl0U5TRyG0I4F435GJD5usL2
2xeinRFjJXWTkHPaDfS9ILO8nzHfTVE5qm6NirDv6xb0eDtn7VZmM1xl0NppA3Svqnb7oMVK22IJ
IIpZuq0Cup90ujujFqsr51mdiBKHoLrZmgmdM9ZloOZLVc830BxCPAmp1/ZLF/faQMg/Jt/Gdemf
FKCKrxzW9hOKKII/8XXByw/7gLCyrsBtyaN0YF/bmk6IIq12SR5ncx/tWmXZgzctg67jIj50MxZd
3kOnVORETeO8p6QhNbThfW0LGQQkRjqXIZYB8Lg+dX3FnlBXRHYJJClLA2T7arTtudpAhBmAn4sB
4cFKhm9d6NIQh9gUXVmsso+DTmE7CgcJn9c4bwEIQSVUlE0XA+bvWpWuF5qnrcGZvtXmZuJZ87Qi
CQBNVSq0JYQePqKw8IIObbrWvSrsuKJanUIptj22g64eVSWV9ru64koXFR0B7kda+vCCxtanh3QG
InmeeVDEH52I0d5uAxmsd7bus7UQ29bf0yCuoivYuNnxxAR+xozsk8gaZBuDrxKIKtNkDuEwyQwN
P/fVKFCQIJFwtIf2BCUIzNjoeroc1NhEbswXmNElaIDSkBZ/VBIh5dlIdecqnOjA6I9NLXAPgS0J
KhEgxSrj5WdJ6zo5cagYAe0ZqopetACTIjCRuyhtBKLGtepuAoYCmisChBERKkeU1j3QXqVAEuoQ
tQZxwVoZBTfOA7C84EsWVKKwZPL118jQNth3PapRN8rUlH1FqRj3w6teymTXOuyMp4SvJAP4W1tF
lsJvfRYV8L4c5F5XkdHlMFrcBZXcIZVBZ6dLD1O6jPIdCgk1bctm5M3y3rvRD+/kUnfRvp0UqR6W
pqPxsVbkJShMICubE5FNzQgeTmd4dCvrGJIBOVy5DbuTHsmHAHBhEXvnW5PiFA16XG0J02pVa8Ca
bJjeuaMxELRla0awP4oA7eMhgU041E6Gur/oR7Nul1M6pvMAehZXaZPXFonvaZWYkVwvY0IBpQK/
3W61XqvoPppAU78EaNFGhYvd+j4LPPa0UKE6lCvXIbzhm++KsGqS+HGrrfs2hWbqCqLMypHkjVF7
0ot4e5pCvVQ7arP1fGRO8nxS1YbwJDY4DXs+BQ8BYmtAMQ3xDKUUlIYR4M2RuGhYOkGrE+kFgbqJ
2g5dCCvYQvMteqp9pMfSTEsSnox10vodHzzVpxmFJsFZuI1onhprCWwzjfHwMb8qhj1qTsHe9Ynz
MvedHZbrcW7jejdXzap2ziAkL2UXJPqsiTshd02mxbchREaf1/xYzx36ydwR2kl/4ibaRbukIgjt
4TQ931hoLW/RcN6sMFzA0Z1WuBEUIZAmQEAFCXZVd3FJedLebSFdvkRNFn89SrmJp4CM8qnVRtyi
7AbdYqDFwLBYPBlb+NVuKBesUXNTDQk2bBrVKfpb+mxxuPVh2XUsxOndY2o/G0yJGlVnK0+48R5C
d4ZDiFwTBwQOhFWDKmSdLu9sEs/vKU5BVBP9iG7rdpUszQc5bbd8GKBRnFhGokM9xS0vAmS7Eoo4
Pb2GobHiJcmEeCCGdR88wiWWZzghgtI2OobiTx3UWELoIP/s04YDULR1O+bDVAFHWImVyWlEG/5l
rFJxWzFpIbmjPaoVzKgOeVmGGvRONl1aYYmE9i+5l/8Pmv2WIFv/n1Gzov709XvOyvHbf4FmMZgp
4KZweNFn5Khd+0/QLP4dSDM0a47YQ/SnstJfmFmETyg5YmYJPmWYCv+EzNLfwWAhDDWjKIO1C7o6
/h3EDH/6AjIDvITLSo4eSGGGf/w1mRtZ1pKMITtbAjWi6MvDqttODTBufQoPkLDgiD4Ckrd87tRD
nA31rYSdXu4RVqCaW42qwAbus4csFDQ5YQxJ2l52sVPnfsGaOR/QO34Xpd6D+SaaLNs3yQiFntb7
4Fh9UB2k0SfTR+ZdHUJEGIqqMoT6NM49GZdCC7rqfG6ZU65gixzOaWNQNDmlmyJd0cQehAYspfUk
kShORkU7KhR7NWARbClDf1NLjSAWITdSjYSAExfH9QG4VY8AJGYoR/euZKhPA7YbiLiyKBuSK8CZ
IdoacVXkomeBevLrkHUnqp1D9sT7tv4kZu3LwM6rz8nYRzcsQqaYOZMN5kqn1Jemrd4t/bEbCRaq
qQFxAGJSYfAY4ydKlQYuvtuWzpurUaF+9mQMq1DOFZm4a1CSQF8SLlRbtPnNy9hekAFmWHVRiQ79
mqbm9R0J3IIguqnCXn+1kjbPI2LKhhYc1X7IgZE+EfeizmZ6dE5JesSIZnDA92vs8DG2vBBkuhhW
aWb4XI+p+zYj6xkRbC1oTd4Z3bLrBF1DJ1OlUTxlcdXJPWpVyyUHzaW5RrIMECWYouh6nGQVnCCG
DuqyEX3oIHRCtucmChXKcRXqcdhwj6nrLhJCP4wyq85M4JD8Os5OSLLK2x7Seyebg5YihcM4qALN
ZHFURXV877ZuIjoH/a+zewnl9+NmqjOQvQoArV12mY11VgGu2pBOAubsIzB/gJ3Yo9yLqFOSoAs2
2xY0P4GANxRuBrspzHGWGLQBZ15n4BSRIJ79XKLYo/F8RUfbfKFJm+5sMkT8HJ2H0ImBPJp1pyKM
U1CJBhhEnS+Sde3BVozfRNXMljNvmwauI0gaq3ysgC1CywvI8L7iKWgWKRRq+tNp2Oh7tsHrWgYe
vRqDnQ4okhKGyplO1x3RTF+4rquvgq6b9jMA9wGiJAYM4li4HkCuDy6rOkjNfm1jd++Ma9B4Sp35
P+ydx5LcyJam32X2KINwqG0EQmeklty4JYsktEM4HOrp+4u6Y3O7x2zGrPe9LrIYGQm4n/PL4+w0
41OatcsDV7ufuOUyW/cIYcwTOThw+7N2FZNwWqXvjmWpo5s1Pt+V4pXY6aW2DmJE8cFi1lcvLmk9
vEJD1p3azhVPsxu23ykRzl+SR6vfRkzmxVZDQ0Lf2evqbyuVWstmrWB+4ChVfZPWlKAeSLMU5Sy6
LJHxm3L4CKSfvZJNLu6jkm+6H92ORO/T4ma67t4GMxX5/Ctz50JCLstBZCHZi91g8TZNDERTN4x/
cyoIz+zk0nUhMWaFl3lEQ7b1bHg+uUpLvHcHiN85cg5ceAO53ZkzpesPkr715F4yLezhhbFwdLZD
FTPXbdkJC5eiwLlfm/pUxgiemj9tP3ljwRhYSsQUCRBNPt3ZsyqgBDdtE429wpk8TDhe5soGoLvI
yHQOwqqgm8EDJ25YQixVb3fpZvYmsW9jJt1qi4yr8UFy7fJVpjYf8+pN2p+md4Qg0eJtRdSHVJr4
bVbZByRKlgu+2oq02waji95Ah2rM3hqWR+gw5bLRfIs4JQaC5VAFX2uFAuY1cqtp3hvHNP01Loe8
vwZSrznLTNYjH2smo8xjn81sBkVfNP0G4XidqJ7yW+BCP/g2nV/f1raOXo44F4fBS6lZaez6R8Yv
dwNOaDFAFl7CQN6evbGyXqJFzbAo1c3vXhdQ5DPnwuL6qkQlUnbX1e/6c1QG0XOmOvbSkam0z3GG
wsVHxjrEtDEdYRz0l+dNLnXqbtxvLG+FzZ2qep8bsoc2tlbOYa7j6h0tEmDQgFEHmtGOd26j7cQb
UgR0WSgoPKusB0PS6Hbq3fIoAxUcwInYPlB0pRta2/0f42JIHJjqLKnNtDJ8aViAbIS85zi3NnO3
Lq8l7u8Zs4g/7OrC9xI51tW0cd3ZPbhKhzc0wo33wuuLQ+5mzptf1s+rzSbapLU5t8b+EwjLeQ1b
tNObAuR+o/reO8VZq96rpQjqy8J3fZBe+HNALtX/yFJO4rMpxrH7JStPN9c2b1hOyiLkFx6EoX5H
rJYVWzSD3vKV1wGbUwLLrlKig2shr7gpRPqrzHXxjdEI2CWY0TfeES2uor0sCksmvCBEcdH6YuhQ
dkNyZdJ8wjWWa4o6w6U9oAKFG2hMQOxpuc52IhDXIOWIQrXscyHzccMeFF2rfNUqcUrO0q5ehkPh
6gWXKZK9OY0La9vF9fI4+KtYd54ydpzMuiyIe+mqKih36xJ5e6tu6g3Erw/YPXaHyiN8wTernVBj
57ID83Y+1boL72RRBs9DD9C11WWc9sTlq/lnZXnTHetv+z3NrFK0eQ3lXlrTgn6AJLCXGRYy2Bpa
zb7HAElJelQZ18ymWPNy/VtnrMT3skyncL/UQxcdZJ4vF68KCH9sfR8VQwqOuYRW9mdZBcEDelWo
qDggDXrhfwbH/xmh/5eHXPv/PUJvDEHyv/L/PEXf/sK/pmjP/iuCc0boj+6Y0k4PRvBf1LMb/wV/
jLw79GmJCqAN/009u38xWfM3bMIu7ZC6jX/P0dDS8NewcUzkaA5spHT/nUE6+sfR829yD/NUyAfD
UERgKP+a849t4j9RlkVvcrCs9n0hQuJJdz4xFNaEkjC3z0AxRzzY4pwFA2ZFqKRu+vKiQ00Viudy
Qg/lLvBfRo/HFLVDVCYDC+XWzdFZsRVPo7uNrOdhfWmXeW/39bmpL90gCewczSaYU+fDS8+e++xY
39UQHN1B7rw+IKHCjNZ74/xqRycZ1kvnHlXobX390+p6sPu6PCkaipKQCs8tTRrDnhVxkznDLoyK
LaBp4gXRb4l8SjnTJjI6h4TxmiIxknf61nfYpQ9F5VG2q82pwocZ1zS5FPdz1D/763Pu5damDdKX
7BaFMk5nFNNntK4bC9OvP3agFCUHLIKUpDPa29jwKDDk9ibLx4Psu6M1mEPv1tg5qkPm25dOMxCM
P8aQ3k/YixVwykqyIP1FYWCihuI6iWtjI3XqT57MNn0KsFDFVbpdPXPWI58feXXBEeMo4hymidSs
cJuhrp0gHoyutra77KbhD1hQEtV/TObtxNocmv4tin8BG6Fw7MrNtMbPo3DuB/p5Nhqu6qAlcQOl
uZZ+8Ea3RnD0nLrYEF+X7mPs/LHy0RwREmmy3/StE9odJLU/ITMNi3fosD1FGQikimMErb5xlhbG
wQ27q53nSF2K9GzVd674Lmf/MwhKSBvX+oK9RFuQWOF1ipvTOJXezmvp/9447k9pVnWo7BwtoSf0
vVmbjaf8d8N8LQN/G+M9yPx+w90Ov+fbr90UJGEq3zFWJU7uu7vM/wjy9dDo6b42I1poEeozdq/H
GFXZIY8uqnFyvvxTlUJPVFBes5idfNNV3tUbxW4Zp70g2Hl25l22dpfGMehXze9OVjzRTX+eA7Wz
m/bk8ZBid/jjFCT3RPVBIEqSJt87EIMscU5PC8rMMoiJzpPRNagKWALYgVYmoSxFtS1762Ah20Be
WgCQpgdnBLJcumRQ0TE09o7f8rawWtQSUzKT7JMZK5miIlnLJxPXAdK/ZTMDtEXRcrBadhSRP8iw
2IVkzdSj8+QKDEw4tnLmi555JO3jxKLkUHgnG+YF+OdIy2m3Ca1zPhJq4yWVhZ9V/62bV83Qab9L
LkVXzKdFkq4vJPWdjJYn9AhIDVf4QevSRg4Ny/FWmR83nihQTwaozaWT0lH2bpmC9sFj1yG9cjnO
9vRsZv/grM2DoPfQBzX0RM6IpAwCX/t5aj5kbp0dSLOi8hPk1oTxsEjY830x9PwJcFBeJV3Mu3D6
Y60fuf3p0tNdtbJ7mpjaW4SbML7T3rXu1HxigSw1ydJ1Lcx+ME8OHgTbrvfucJ7F9EL19mnVTw0v
fz72QxIU6q6Y6yNK5Y0MH9wx3eWB3Bo33XZISRHX/hyAnrIpGLdyhtLL2x3DFjFKwcmDgGhL67Ep
v4LM/SMpkaiYlMz4Osv8U/q8DdGqeKp+qhC/Mit+6zVJP5DXNP8c4KPA9tCN8aYR6ww8qTfSfaun
YdPxmre2s1mw383rb2n9UWWzGSsfivd5DFwE909FAfE+3o9+Hl9Wz/n084pHW21HJ/3pLCWKS/3W
BOhputDe+VZ5V/vDZi3OAM8QBVkNL4a1X0yUAJRwvGDtA3SFlaHiYXM4joIm8mWCpfPseZ9JDsCV
Xu2ZzNWRr6Z8GlC1Rt+xZTYTjSd2pvaNg58Di8gutcdD1zWSDy8ITrK6Um7DevwT9usZ4vdunV/s
DL79YBsRPQmvfdVDnmRp/9WK8JClpNE50CFNrYJT1QA4wD7G613k9CJxRXbf0yN5z3TGLtjlFe7B
7NFiYEdG2D2Gdfxj5K1FffdkOyKFHbS/NHcNc+T8o59u7T4qdu5SrIbdCM/sIWeGdOs2Q5M91LX/
5AJgKjCohR8sv/RFed/LevkRF/bW7pyTrPV1WoOkBY7ft4Tn3Te0526cZirOpWv2HTvSsROO2eHK
KrGY6OeuBpcCkue7s8Pq1E0sXttCj/6d12bzB4u+PpBk1r95yqGPikvWps759zjF7odj6/LYz2gq
x4C4K5/OyM9esVfDmJ2lb89JqmQyyEqQQa7lQU+12fAD7pF6H0WHExqV7sXCLXXCvN+iZogJyiqM
OVcjwC9CUfo/IVmIfOEkanJ/TPJh4IEfIwQcKCszdqs0zt81amEfpGsfh9OTX8W8kdm1m503ackd
nvUUNDwNFYDce7zw3fXiWcPdHmBwHsc1mk7V6iaIuT8QVUi16dy53c/DBYjlj2CfxO9gq58OkAL1
1dJeWUiNA38VF+uWB2vdlMBdvE/sKkRKn8vRXBaRHWfE1QMSYrnSeDIARfMTiL2b4/j2g1MctifE
+nmi0ShtQtL7wbZ3FKmUW8+3KOUaqnyPtDUZuuzDVtNn47sfrdvu0pKslkaNp6zuHuu231uN/ujD
6ZD1fZYEEGCJCyC1T1WHqBaak4Ij7n4drrfrBXwdUjnwuynbCss61jmJlwW8XZ5bAwE/KZyvuQxz
EP2po7i/VK0ivqAhSI02kGi/LBKLl6+9nUPAimGLixGS5kPuDQcR6OFpsLw2qYUWD1UYynVf5hlU
rj1I86pEk92sQ+mPQHQZIB5rm7NtM4HemLTxDeRQtW2BEqtNu3Bot3k4EUi4hICVLS24UjAQYTa/
qqkMD71YxFOEzwSEcs7MuyQtJzsFg2ifpO9R3KPpXkbigzPs+E/Zc4nqu1w79Dkkf4aEua0RaZ8q
l4VCZdDE59BqmShDlIBAVrqszyXx9EBJ4EMX3mr9UMZR+IWJDlZb18OdqOlP4wjT/g9lZ02YVBGE
IOh1vw86y3w2PAzEEg+DnWSddNK9idvRxsUhwjPaL8ISjMAWVpTgNaXxd2JMl30JqFijUQ65Rcvl
UFvlegEpSJ/ciYsDt4C6WgOYcSn+7uPXMpwuPuPFu1HlchrE1O7JeUw3DX6MO28mhtnS2fwl+PT3
QcaFNBXSS+IiDneR1sFTw7p4jfXcPPFR5Ckv5uewkmPCXs4pVfTvJd6ZUxFXEXuwEYinnWX920xu
fqic8ARwQ1F5jZucy9jea4AjpKCeZB6kkqD1rHtDF+hPpA7qPQub5s6fhoBXD8mPWSL+PbUuKaLt
FoEQuBmlD7SBhKBCedsdMIolMCwYIIAqCi8E/fKj7mwr1WO8LN/SqqfsHVV/LClDiwIr3QLeab9w
fqCJac7QgfmuV/7yaq1l812j/HjPhZa7pimno6YeKKmcTCfSLHLvgp++hcj699bUuMc4kM626yar
5NfFbLVEVraPy/QpLhyQpsjIK2SkAQ4di2dRBX/nDUCsGj4mHHR59LR2+itLX7tmnXa2HMsrXNcJ
LA77wuqER+nTDJnK7AEHYLkT0/iKCBsEBY6QdzTO7sQsXq1/nBF2d7XkxAIksUc5gP1qzPPf3cTS
oPJbniRKMbebX/pmBudiIGE2PMJ7yVMLx3mXpwzsVKqlOdB/WwSfjgnfi9H2tz101Vj4j1JM+hyM
4q4o/1T8LpOlyp9loYdHvC7ob4pcJX1u4aiBFCfh5EP5M6NtkRYXAM1t6g45+0j8XEXplmPwssSE
QJIj+IS2+UONw+PgaX0eNLhQ1gEjOwowsYMGHsVXc9tbXJaUNCzPjtv1SEqsbRBM5XXEgkW6omJh
isU8J1nIgxJgV9NhRbZ4xFDcO+u+seiwAKn094iT3tN87q812uLTMGRx8RjGmoplntvfhZ9Rl5BJ
CR1jhbsJn9l1ltQp7C2/6U5csj5qRhlPe156fS0rY+7LPC8OBhdAA5zclLwZdZzkc6eStA8NZoPq
xgFiWuE8zUbcVvHo7MjFXdmjsD3eLevQuHwnuv81AqQQmUQMcFLzfCdT32Q/NdhIsnjZuV0sre+G
EavECtVgABP7Y2v1Eg0bJq38Euh5I9ajjzgI/pUwzc4aycd0fhd2e+hNFyYlFa4bhAdfLMUF9Mj8
jTAd8yHKxdP/ICrDcjPTk/Xw/4NUrsB9TfVf3fT//JV/gSqOE/8VU8YA+AFEgrgc0vJfoEoU/hUK
zwn5r86//PT/B1Tx3b8QqPpxSEdaDOqBqPp/q/mF85ePlh9KEUwfFxKB3/8NNz2QyX/VZ+Ojx3EV
ezgKAiYhcJr/S84vB6thLAjra0ag3DYNBWrm7QwiwE2IlgjJRVnfaMKg7erJAIjGLgFfsA4NHFLk
Wi2Gz3iyfweZE0UPQRswkhlkLT/dzqnD7zKWjX0si1oE32WrWYIakiTWfZFi3T5rtbSGpFb8x/sy
Fn2i3Z7L1xoqebC7wp7AA7OBF6lte8d5XEr279tKR9vzPFr5a6V9b1swtNSvWg/t9BgMrqrv0NNU
z+MACHkKM445AshK/TTUlXgvVVVY5wXIoPlA0YBEIolmo4+WJX1RcKnUKDaRTYbIWxTqwvzqpL0P
51oKGv3mGC94V83BzH09myJ9WbUIQYMn3tlfAbKUO7dwRryrlYcAka7A8YJNeap3csRLANupBnXV
VW2ayzxSCwEdMNlLeVwnLwwuzNz2SpFsUw+f9VS64T3sYp6d0Po0+ohq09W/ytijXzazoDA3lpmq
H6h/B0QSuTU9OA3NsNuoycL8bQ27JqmJ9mqR+LXL3wHn+cH4ej44bE1quxauwCo4hB1aPyAGW1SM
+WAV0TZK/RbgHs4Z0WIhJ8iFErm09RusZESupwCDMWkOLGdpDUhLZ/Lk0m2HXNtHGxP1XbxfcRfe
p4OReCrBD727YMQpnt/aIHJ712p/mRlWlsBIuc2XoJAcTv3Y7xu1NhLomk/6VHtBK8+CA3BMys61
oCyKaOdNTfjMk2wxRFZpN7y64VyKbrcoxzIvdX0bj0wU5jFN7tPS9I9+1KYNu1ctbg/LMLY+wJTH
2EK3XFqvKVNmpKfhvopqp/zogLpheDsZs2QI/BPHKMMiYB+lMFH0C8VeKU5TXMyLv4cHvrmNpwXN
iFM4nMuBRY5CMsbLMD3XQzTcrc44iS9WQ4PEqLXLbEeMSm3cPSpYbHwbDzAIemssXe9NTMYuz40e
6oDI39AmZGBU8tYGZU3ZY+jUSOS3mB+tadeM6B4hpVJn/iE8yOrN2mKIfBlMbTfHRUUjVHmQyhQW
RViEvdvrHB5jiQgPlQ2s8272XRCxwUYtdpRGw96MczHSwnCj+53PPjKK3d40MXQYOuxoSeZKt6go
UxcU8mqzGM/1zprTaKkTF/kOpKxdTBZFR20hKuSRPmFTIateW6zNzY6jhZeIYOYowLen/fgjRpw2
zRssZvnyO8zmxge3EFPPGXHz4zgQZmWRkjvdjXBCedG0/nsb0W2DnGeJI0RLogxkSFyyE1oR6bnS
bfZtTX/XcM6NWzYNioswgCUzcNX+S7BSe3WYl6n3frTeMvdHL9aIgkNbe8GrrMEacZoj/t4OdTxW
b2MbgirGytP5DugGrChaB/ksbR8jtqApDAgmstd+Iz1RN5fYLVEQQpbl5bnzrDB+JBMKPHQqovZX
Cj69s4dFABTgVKi3pi1QtGq1ll3SYCx8xQYd8faovFCQ8LYP4hIipfiEdFo4GP287w5Mx3b4OcWB
hc94tKl+nmS7fAa5ZfIDKQJ2x2y5wPvjoM6mTWcaQSQ3KeMsvfMJexObmyxrc6dnXVwXT5fr3XSz
H/VFN7H0pDk5UEEzOuz9yFxuG42Tj89rPjafHXLqew+AAN9qF1/8SowPGi0GetG1tB9wfa7pNmNn
YEPICWQzsPibrG2b/drk1leKFuULbap3ynPHize4MUPvOE1BhCelXHp2E6YZ9ApFIgDvzsHkjKeo
VSPbeSsfqGaK/I2ux/SdBgB8y7pygqNcNEKrGaBxcqb6N+Pt+imd3DObGjCk3Rurmf0TvpY53Uke
Yu9Bd27bkp0640hdlsmOtrXpaXjAv/0TS7X9Wc4SgN3oLr2ykpfLC8aI+ho4qd7YQ7cw8yO2oZat
EvZyldqUEoQ0H6PhFE06U+eSfTi4Sgs1zEMw5OYF7Z1bnVCq2/yvfO958bpsL91p2Zms7OddpNpa
HZamdgtyHypiJdbqFVs2X8liha92OjjRBveyzeMHyD9viATxp23WW/otda2eIA+i1oYPgLfyHSlP
b3b8DKQ3x1VO1gBi/WvXOstXrZbuNIVlh66f0jOJZnVTp072PMPfnqvcpHcdSM25EWNz6YTq5YsQ
o3VZ0pU3MrD4QlK/Jzuuq8fqNElI/oO2irLblMpfL/biWV92qfo7Y0T8KB0TnHU1RNdpypZzX1YU
Rmsy2WuHZzICnySFme70S4S/nZ9A6zc44lvn5mJdCYQnTGPy3Quu7xctepeHzC3ZP5fIYREhVxCx
wkS7iultnmUIysmt81+B1R5zkOjNqlM03aEuXsqpsI9NWwwn4VkY0E0PIdnYMvpMzVx9Ie8NdnYk
eHZ0k58lvPWXvWoYIuxW9+5cLRc50bSOabg6iYoLZArT/IwyA08OzfPoJl27SoDIDLLwnMzfKB/D
5wBNIbEeQTcmU7gSVNAbey9Dw7mBcqj4FtDTLWkgODJsrIzxJm8NT2hlxy92g/THnsnQ7+BTL1Ox
dkeDG+ZQD2v5htS52cpaBnt4jfg+mJCO28Z1vtnHOAxit3uRyNrgxMYy/nRv3nDudOc+dIvy1JVM
T4IAnyRGr3Mvuyz6ToPld1lV2a7FhP00pELQHgOr0dauc0TaEz/1dlw+S/TMt+JD5OkjebkPo9fU
91XeZUmrqscuB3lkkvWSxZF5IhmmWDpGdTYqjI9jmakLh7GVIK7JDthgbPAigDEts+XC4gxkV9Rd
dEH4lh/ncAxftZPW29LWwd0s6vDJKiQxvWQTnVn8JMdlv+VrKh+FctpdW/vrPmiE+EjRmd++UHZb
bboOpsl5bZr1fplFxWuDvTtpVKSuQcxIir7/UDhtlXid+PKRu2RysQ8pKqw9QVDFURNMwuZtUDnb
6d/DSB5x1DvjPudaPRZ1UXHeLreoco+XLOvO1ZDbdzjvQHO8GsH2lJ80GUbo3ov7kFqUY2d5ISYZ
2QK5TQ0gD40GfIGo052uS/NHngmv2fu5F2MBlZQmPwIB9ffCyPQ34sLih9eY5jmsw25HUHtzHINs
uSvk3GJ64raA4bQiCBqcHPUvtTr9eyeqjuwoEfPl24/K8CIfilm/RG4OSMBJA4Ej9gFBRUdbgvuX
daWSekUJjjC3/uGtHpxVY0lDCt0giscUraK7QWszPLXMhHceRNelWc2y57JO90W/9jv0+ligrAwo
FgSvj6H3s/WkYmD6SQVvzL3F44DZkNvLVNkRKIox8OZGueAgdnfuMDZXpM0AWQVP7NazAuZw2Y3e
/TDc6hFmgOC0CXF0TNkfywqGAzwC9046Lf7LUGgccP5oWd9G2M6FHDxz33sNNrxubc2e+3XdhkHZ
/E2kU3mDRbDnd333xmMdAXxEN1l4PmwU4FZSDxmhjiF+ymkO3XsdFLfWe3R6w5ySvOQzu/mMQ4em
EOlvN2MHyMsYYX+P73PrsbUcspaxjH2IqdAnmyfNQFn7DCH3hAfrotsy/xj1jTqTsdw3gaeuREqB
m7sClZzQJwuDxT5OSRyxwCzrjb2S+KKHCd0b8SQj/GXg/0jHTu4ngq+Aljlj5nF0vyLsdCfkO9wd
gaoTVCfqTzbY92Uhln3AxXKtb+GBWdgvF1cYahzxc14cclAH4TjPrW+Ko8DLcarjNfoMMv2myMPa
R9KQS5VVcG1rZMuks9Rdw+h1Ioei2iMpUIcGtQt2TCleMlDUQxzo8cUR3Sc+TeAxl8ne6L5Ah2I4
cFB48T72CgHfTOaDrvvnNC2qow9buVW6ZFmoCn3fdXXElzTJJeljnyrmOVbIrwMbrWM8nnWLcm2Q
9fxppuFHF2fVxS/z4JyldcBLrr6GOc+YClf7EFcNmRSRN5Gz6s2hnQze2u6LYMRhNtfOJcvz52F0
HMwqjQxOTslDjOXxBXy3fVW5gGBvRfnJ8ftDhX53SPMacC1gtsGDn3Qd8YjBgMzGBPqbB2w52kyH
u2ARzfOCcQZgiO+696Taz4Es4SjrbGtGVV+FyQQuox4qdm5fROhj0fPEcvYxpG3RIrD/1kL8qbzU
xrU3Z0hMQ3ysixIbDK0Qm2h6nsPZ+hyZhzdUalUFrkC/uCj8gccBBe9xWbGz66XFNOe5BDuXbS3v
ccuMFRrPQu6j1TdnpxrXAvMu3FC1AE1sTNhXW39Iv+1wphMb3/pJ6WDaeVXcvbDlO+Qzwv3zWE81
q5GHADhbngDYby6AyHoZGk8cViuOSYgExE8lyqSNxVm6rWT/plFAf8dmap+ASRkCxMSKHK91syXn
yvoarLrcF1WYbgBls5cWNno715V5EXr5W6PEQxzWQiEXaYcNu0EomvjphA6y7e3yoSKG5ok/ND9X
axseOVwhUbNavbHsjl/USNmP+ND8Sylab6estH7AeVKcl5uPA1kYsIBd1wetZnMfTqq5eMX8IdgL
PuImz36g+is3zuyEO17NcDtyxezSQFfn1VvFU9OY18YZnpy+FChLivlCXFP3XQbjeuaaMUfHbsVX
bjC6VvQRPaT4/d9bXpaPdvTo3ol7prosM+bCcPDeNY6zy31dXWvqKu969uhvQs0OdbQUSYo5/DqG
YjzQIpJegnVujspm0VZRRsBfGC67BYKwnguxn2P0WnPtLvtUVv5ekwjzyYYyX+fRQQDraa8/DJzD
59aOlutAyM9KxOB2JZpur1Jtb/O5aKgozi74uMXdICHoTNmCdjQmSmRFVGeLJSuJlXNPRJjcZeH6
1nqq2w0qdTmlgBPyfnjgwJ5+r4hnWCXSVh3yFBeP12LHbQUcixA+9S/z8Cgq4xxCV4zveZbXO6e9
XSoBioxCDnqXIwI9yFo1r4QMPRXe4Gwz5aYnF3EkwTc62nqRh5ixdeNdW0oHo33fAaGy11u2jSYz
DBGaFIWf37rQEEVkTh9AqWKnPUWmqg5L7N2HjX97ZVteY8f+7myZHmlRgnbnNwFCPQbHgoqu40oQ
V1J1IjqabFYn7nM4gFkvT2sc5k9Y2fpLB/iKsdvrGTRw1fPDq3Otka6D3nYMnu6r30KfxbY55w7Z
hLqxzStmv4omtdx6XbWun20bYikipGLjp534gUxj3SoSapKcbvOLJVycQUjw8mMXpemDhrE54GT/
1a9OdpGWIs/CJzbAZd39XYakMUhSEOUmACA8V3UPiZ8ztCVNmKU7QMt4j2ijuYhVg36HRny60dp+
VytqYIp/HRrMF4KGEFZ28PFtcc+xO46YfEsLjCEX6TFMMfWlyK5/2uFNvDxb/k75qENDOZB4mU+q
Rh3aj2ebIZokJlRP9hLcEvXo3K1sbT5I2mlx3k7Bo846HLGO6g926Mt3rmS5o7eh/C48qXdyxSPf
hKgG7KgpLnY0O8fRltgH8ghpQuQpOhcMZgomYBZGX1V3WW6PFzEF9gE0yyFCerXOk1NcMVmOOzUE
tH/3K3Y9N1d0N6XV+tsPSqzNOX6fo15nvNw4L8FS0r3GGbyrHBA73Flx/ZgT51dg0IW7K3SP98Hz
v/usde4iiOx9h/5EbZrVi3ZUHo+HvOjU51I4y9VuTXl0e9vajkU3PPqzyq8LRsS9nklyX2HQ9wJa
lLnZH3/AJC8xFH4YbdwhWh7mcHU/BuIu9wrN+asgfsXdIC3tr1VIAaescv+BzJXlwAWCKAz+4ldQ
ea7E9Iylq6OK60thcH/WRfRLhu56RwjAhEAGWGbTYkc/hHUa7fMKsacbkU5wW++vQX+jKuJ43Fuq
nnZBalEWQpIJFmEhVbQrPMt6AjMFB3MDKPhiyV8ySI8NqLN/sAex3g+ZCggsqO01aQN8yrNO7aep
X4eLRd3Kc2bWmYSvgECX0Jup0oSup/CFIEwrLcP9oLgNY/JOtwF7+540inhbBw2p7kUR/EC2Qldf
gYzfxWmIMrXzuPlcbHsIgAgX1NWI/s51cHpGw/Tm5OSkEmnm0QqKxFwmvcnkU4DA9T/Ye4/l1pW1
y/ZVzgugAjYBdEmCRktelLSkDkIW3iSQyATw9DW47h+3TKMiql+nsSNObLMkEsj8zJxjJpbKEcp3
ZAW3myrAh8Ma2Yq+O4vz7zLbZTbBQEec7BT4Ig5tpq4LcJABm7Jn73TgBImYuboYw+NKHaO5APBS
MYaLShvKUkZbu7qNOmVlntEc5UPiIoNf90uox08ATZf6eZ6cD2tU+RmjDlIgbhrz/E9fCzPnEouG
gVc6NpVf0HeY34aZKloKhj/pHICWaBqg95lcPgwb0FvYBS3hNNhYRiuanyKMx0njr/VPZyn9bReO
z48ROu9ZoazLW6MffNHH15qXGNL6AnArEnnwknV06mXue3e2DDV2+BnNhrAYj08+A2OUINa2Slfv
UE75sCeUfNi03fgQ1V3Ioo5ustLBjN4FY6hI3fdGpMUWvkS91Zndvo4aYVoBvXXbyDnaKglM0bfp
TzzUCar3vquyNEdK25+omK6tcuy3TI2+omG6RXFcAW8NB+d+9TBclMJBU12Ru5aXFepH5m7oqFL3
qhIre3mexw11ASDRZQLMyodRTNGLP3Ogz1yu1Cz9A+gK2BeXi6K2Htwe6i7F61lD02zRRmUZhGH2
vhfXVfDWlPI7A2XCsCJyqEDKfu/6bnO3gD/bGJ9PnDJCsrzzmEksnmIfH6OmjLuo3pq0cm+MVWYo
OBQtL1FLSSCaHvuQU7+uZXF0Aw5N4TEWzyeGOrrJUQp2BYKoqvXwOS+B87FgYUb06AcHju2nGU0B
KNSh3DFMu1mVpA60R9s6IRJ/gF5Z0fmoiCfZRqmTzS8y99RusIW4DMxzfD1MOgZrLe4Hk/fXWRCk
NyLyRCId/5EZ+rPMHGffW9ZzsATBbRrJm8Dg3uJ9KpDGzdG9VUZ/OoFAjrFNxJNGLzpP+qZCdvql
fA7EKexRy5VMFAj1ow1ConjqMzpSd8Ea589GJ2quG5B+VfTuODOFFemKSYvT8zRX8/juabeGeem6
tNpBFp68sX3yqkH8WZdqPNmDZDVMs3dM185ihLK4e1Ym8b3InPqPCCF3AvUISeqLWcOWesQiO1kb
nFnmsfN5Kc2KghCXv3pBHF/hFlrrV1NdDlm/MhfjsWG6FjRIDoGPVEAQgFMl0nXHo71chKp9ag7Q
CJd1M0G3QaPkv0cOA9ZuCfgDYdFuCMu2PkdGAg8itIYdOkH0JjFjtM7ux/vMb9bDmC3lTYRM4Jw5
sXWYbE/cjqlXMEVbBPr+FVMU5zkBF5I1t4lynLWqH44l7fGZRVR36BnYXSkvBEQRw2ZmgRacGodh
cNpV10ZAxZuJqdj53cUYbTfp9VCb9WrSFJMtv9bPGoW/LG9wxdVpOG7YNOUMaLM4mS2rfJy7nHOt
nMTeKkz63CxogKtSjnwHeY3Uch3MOXSXUKIxCpBj1cRI8hjzJujFmbdj73Aeo+e5QTeIiGFMzYRN
eC2XXTU7xMOMWngbv+wFtZ2FYIdlzQ1LMIYuTRvd1lXgZklfjII0hvEtVF4HOU9l3naOaqQg3CqJ
PzNFsmEFHgTSg3vbizgcRERvBw+oxNzR32A6YBZnT7e+Wz2lQZfeB2Pq/GEgkYZMzhQmxaorbpnr
gg4nheis+gVZdx2uHGJWUSVeJHUSTkzX0QQX50KrJ/JYmruuiNUtvwj10eik1No1LNYqC5huNiD3
uPWXjqSWyceMXHc3uu+DI85QOnj2VDeRblrEwZH/4eYWE09GHvNj6ePN1ipCKdYafbSmNLxm69JQ
AU4ek9k4/8TE+NFWWDY3rpcPLwymymwbg0W+UwJOdOCO+qrvuQo3cY/YoeqW9gi4aeAg66G6QNva
DS4G7Jrh76Z2TPkwpBrEZ0YldIyk+9D1jvmSTWtuFx1bTM+GvzFgMTxNgZSM3cfPFQ4TWgqDqjin
SAIM+yAFe98+6G7cgGofTLW+51Gvp4vddJkTFyScedD8QQxvhqEZimQtEYUD1m5c1Derl/b9A0vl
5rEkxlw8xJXvnWnshX/dNp14XcowJfwDtkPbbUeuTXQ7kDzhnbjgSL4aBcKACYphBxMFZaj3a4iP
828rp5ad7DL48lgWNYnPGXqSMQmmwv1ymipmSauIebv3NabQTZ4i0vQjd9hNTWjAqncOUqs50BBe
4yIgtZJVhin3bj0xTDKu94i4o+72o6W65w43A7iLqZO7eV7aezZxCFJngRadNVh2ArRSqG0+jwIe
T55H75NvNfGG3Tr/v51goHD3iMPli36dQMHfDKsVXTEdmx44MpkvOJErNlbjAhy1Zf1kLWP+FQbx
A+TW8HNhOZS4OQFrQxvdDzxIgEeKqN6N7Doe8Tp5hpcgXa6dbu3ZhTujd7ZcjFh7SNTq1AMfm66D
Ou1+utY3D7YOeOsBYDjmZKVhAFEl8/+ixPTs01T2aH9pYEl7nQ1BVqKOcuBmcadvETnlK+KtXKJa
w5DHVCfnbPjwfAvWj5nScUz8uF0nPA+sFTh/aV/rGRrrfmKClnN1+1V/O+YKrxVgoOkplECE9mXo
2wS1xuNgnWrlZ/mXsvzpohzn6Qk61EFtAZMS7bRfHgXIHx4pV9/pJSsOwB0Y3jh6bN8WLq89yNOS
LloF5DVitYZTYHBJs3IvNJNTC5WWsMD9YKX7A8N6QHRjmPnV7rdvONAvR2IwoCCi75PHyJLBbUCr
cAKQNX1S8lY4J4bLlnm8kFEqtXO5G2i6q2E/st07oBWzj63015uuKP3t4PoQKrS3/MZcBE/I1wbM
GDQsz1EQ+g8VRfWXLVb/vBoTvdoy7RKYPMCSTcUmN239/HpyRXPVs6/+6oJe7cHWAKISk2cOF9DH
ltU7oDkWbPJa2HHE1Esy+d1EjJpvQqDo33qE4aeBLZ4rM75iaOUw9eQVgim4WiMGsrOaoczOdT//
MvUEczxeyivjum9YcT+yfuz+FMJxfq0yUKcc6sv9kiLk2hQZ1S4ntL1FFxcjpVCMhAcjrtDKRaQb
8MoaTdXb8BRto0F3DziZ3WNuie5GZjOPsDUvDrxZ1e6Eg2zBpTK4KXgrT03ovNZz7r5L4TqfpeD5
qbCgnGe9iNt48ONjH7NLkTA2dtpf0mO4ltUZhwL5BP30RNntkjkLzPWAJoGvuFijG9+K2WJNegH8
V3jRkac/fJpaZT+LjJVkhKfvtWsXrlkiWrrdZPU1qRUaDUMhO7BlZWjfoprxLlpC/Rr1Y3XOcIre
2O4MJe8yCveE98yJ5J6VbPOrCZ5HhruantXFLsrOECAcnU4MfskF6JVfxtMr+vnnKp6ubBOGT1YN
1Q3/52Mq7e95IexnowqGDsCwh6vWXrHqAGdhvVg4SdAt6W5lRLHl3YX11TCIk2zd8AzhZWAsuquA
kqKQFPmpqgOAXp0nxX7l8NrOHLovFVikvQq7L/IjODI4HAEWI/1/LCD7bYXPqGYJvXAPgnyFYB9P
l5euqm8lBMxXAb3uBNKY1yvzKPYzgxdIDnl+MzjSTRgsfQ5eJihDyw4kYgRWJFOa5e6CuwoK1Hjk
9XIBPOpg21yK+JoH8W5y1+hxidI4yfvxIfOF91B50/SS13XxqzB74mHw9PAd69m9Ub3sPrGiek+G
IwBDbOycdav0LzqF+VfGHQ5d/MuXFd+j703yT2+n87Xl8prFmfuYuc59GU7BM+77hFvBpvzz6lOV
xp9Zl2fbyJX9n4KfoTi01tDfsYqSKFbRn3gW0PHUrO5jWS7D/VzPX0uVf+jQY+hWu3F7hDF4FrjU
99ob5T1zS9w//UBxkY74AqKVpa/fi5R0hXnqN9LvvP1lCruxQlasBffnEQAe+DMdjmyDZ3YB84y9
w/Y9KhCvy/9UWfk3ynNE/0hE1Et1UQnafhWceTSQxku/itHSiiNMMrWXREYfV72G1xP6MYZ+gbuP
2tVPUL/EiW1jP9pokJO8T4hjE5eu/AYKqXcvmxJS5jggb7TNB0+9tVup0J7IDKgSFaM4yQ3/bpSn
5hh0lB/OpPyPmZ3BUXhQj1gAYdgOWZk/ZVaVP7EqMueAGf2pGNPlcVCaCkFWKDNBRRJKoovWfe1Y
JRzLOv5rj6m4CtPY/zN02sdvnuU/VMvMY3P01A6Oal5/eIkmyL87v4HHDJR7ba8j7acHVQ2nzuGd
vV75MO5mK1vHa1Q4Yk84z1LtxwvwvK0uXg32rDueMtZV4yqfeFrSN6U6i19O5d7dMAnFOM93Wdxb
Xg4fg+XxMV7d8ORI4hIqyxdHS+D8h/mqroUopuKlUThfUOhjJIwIeqn6bEzG2A1uPKWGm9bRQXoY
WLcQKgP50bkibQCPDgU16V5QO32dMnFi/7PTrm3NV+iQ427PhqQ9ChGu1zViWwj51jzovVqFV7yV
NtPsnDNrLsxBtYWj0P1PQmxSB3XTxiy1LB+ERuZ7I0YZnMMOVR5OqHUigELT1NgvvonS6MEJwXRd
W4JL8Ziz3NVY4xubEBjGVvEyX4FbDayz8YogupkqVEd//MZDau5ZYOESYECN+lSL62MxT9c6e2CV
a0yipO+rrwUacHXxElhW83e1ZFrizYviFsETM84SjhTsAKxBH3EPBP03twy+D5a+7GHrCt0sFezV
FMiVxLiesYavZbPDxbLetu68YkkrgacxXH5iHkNih4O08E+NkeXW5p0/5tE45DjOmhgnnIN6BnZu
ljiyCffpFFQ7XeDBnmw/fVIuplCBxJ0KZQ6c6rpkVf7LLGl4D8XifQRWAAeDKCJR7dpymX+YUCzf
a2+cK2XH4kM7ngqvDILz+r5baLb2raVL/2ruJM8cECf3uy9ya9t3sZ2EKKNY2aQKMWdaWfYBF+Ty
CzmEwZzvkwQ/Lw1EWkrrOEig+0NNmaPA2auInqjJpv4YcJfMSdMBJ9jpiXXDo7JT9zeahT7B26T9
mWOkPSVM0pQRBUJMiIo+Y7aHoF8v9hjQX4IgntAPlrug6EEWqqYsXfc6n03h/p2kU1fWlqyaufhG
9JkzTXMF3l59tirR1Xd4Au0MUZy3hJO871drsch1rP0L76CO5BTeqmJGGR7FcRXvMygDlNhRpKZH
3+1tr0ReaAf4qdCJZIz88ylFFZeEhGIdlmyuX8PBHaOd6i9hO5hRzC0jbTOStNI2/fKYe4RGijR7
Z5Gg39oOAtTOZCnKAi9mirTsnBAZfJ50i99krxyOdfU6jjRftu2PNfEsy9DsSIpJu6PRscNcobVC
hUyj7iBEcqt4mQJD3Q36rjT1UJ3REHkYTMo+1db/s7kToXYRZfv/R0327qfpvoYPVXz95/Gnnz5x
Mvyn+/2Pyn/+Q0xP1v3P/vfLf+m//O8OVvbgolP5H4Ls/0Kvo8cmwCxGvo37HR88Iu7/wkgF/42U
XKTaAkKBcEJEzv+/VttyLoipGGeciACv2x5U9v8LsTbEqv8VJBU5LkM1HPXO5X9uYP/v/ncdtYgb
ZkzhxTIbFm0AfaEqT8XSd78YCiCAsuJFadV5DbyyJTbMU+yBurvnWGNhKUyWbZo6LhWaEa9Kd+lA
MQcah5u3gVuLKa1BfMHi3g7ptQr5IaYJb3llWXbicc5ikUhn+MHlUOcXYwTYrY32evtEeBF70AIk
C7wHJ+8EHmRQ8rtMmOLaz0rFiCeeGHxNVOyvFvIyyl6w6c9jmHVZ0nlsRC9vHdgbD2CktV/QA+en
yWjici/kwXVL8Se+8jzFt4RkkXFiJSrQIW1Xf6dDWGFb6br8ZrJxkgFZEdTaMfPfKyJoV/i/i1jr
7RAZYjrbZbQ1bj+ZPmOfb78CP1inow6iAu8sB77DaFTVZyhCqbWxfCbBW46Hlv57XQhmHR2X1YUL
eGRe+naPYSYEQx8o82RVM3pgpWLgdthn5av04qFnm1TiYnc4lPir8toMWJ9jlm0sg2U5dEgT6q1L
y4S03MTmr2ndEPllVc5oH9eifodc3zjc3AN/DiFj/i/B0Otd44K6xsvrZ49zba3+UbFK/kUIy7i0
YRU3nyRHZ3u0YIOu+3iRGaJve2If5vs+4n2cypRtBeFgfCJuOT2B3IEChY3TPjMlDN6LUDNQxYYW
vRCJO+qD25XeS0dH/lX5EK43iALsP+tQlz9sVPSLht0U8WRc0LARrMuHHFHWdzhp6eAizPAgzTE6
y80QoC/dTShwywTo11Bu3GlCe+MgvRAPuUrlCOul9a301Jgo6KttVZhC3dCR2lzSTRaizumkHSU6
jey9aOzeI5QjsN5hEHE5A2Za04ND2grVzdBnKNZTVV7RPRBGU2h7sdVNBAIN3fe0Qk1gzZxynbmZ
pmrF8QwmJ23nMXpIx1DOF1I0aKFr4rXUP15pE6S3A4QrPHwIcNMkiuVSvJAtN3j7WgcVky63YE1B
okm8BO+ULvyeXHNOkXQVD+OfFUKbvrZzGG+nFPwNwUCutCZ+YklAEcD8LsRjVrlsGyILXnnJ0JPl
R2WF406kdWXfsMoN3L9e68MfWxkxAryGMAerZYiQtgBgqe1nDfZlJdPGzdN3WoiieZlofc2tnS+i
/zOxpGXaxUSy/tMa4HLupp9kH3+uGcOaRzJZSA2bY06gR7txZ7nNDd71g03XYG77fgo1iU0YVEF4
TozzNmlsWZwEU2S8xIzoap98+ioe67K8MOaJzL0r+RL5Y5xwosVLlRe81ZZZswQZvDPuWoy3nw0G
4Xxneyt0JWJKUJux36lfQMkJImrjAa1YZgXDlqStJbpm+wxTKVSBvW1M7aiTAwH3x9dVg+g0rPAb
Z43n+/ALutm6iy1gbLDje3wcQ5p708eS++sTuslQbTl3ywKBe9zj95CQfRJBLcgOoBWE79Zd5D+g
2YuqPRw08tBm12VzF+ccSqRtkDiXqgBzYioM7GHmi3smhLzNRV2CTLoI+jCr4VSfNilGuSfup7J5
CkrURkU1uDMJkGsGms2O2mE76ExTQeMUT/foF4OHisipL4Tr01/k2/1XEZb2tDekH31WGUahcqPM
0IDvI55tfqPhJPMNrXlTHr1KuCORPh6i1EkU/CSZqkMrwU9ejw9xW0BFhx7IMqxmZpFu1QJGeWtN
NrCMLHUg/PmtXO54Bkb/wFAahVtFmMxN7sZLsbNEvoZbZB0hsUFT3d2pKIhRnW96cj5+3R5TKTu/
KKKCzlLaeR3VTb1HYxv1B63tGp00e2/QEKmf3latqp6FS3BYMguXQzdObXFfVyLsNi3DPua4seXZ
6CyL4q9CDfhWhwtT8xbbwZtP/mSQmKWl3UXfNcpHSQTldbDilN46TiNmvkC3ZaQGmC/e1bzOL46E
PJo4GhH1ZnIL89ailH2ySG4bsYZcdvFOn1W3BSKp324sYBO1Ubaeu0yN5iAdHjz6UZJHWRPnaLIC
Z2pAjIXthA9wmi/xb+Uao9935nDrO5qdX+tpUOQS+uImLC8/alWTKrLFYl0se599FQ8HMslyEwQM
Wbd52tc6qVKvrhON0Ochb+rlTeIJL5OcrRP2WrRVPFy+ZWdXESQWwRRp7DFeenMwbhEPhc+kmE64
f9ghw0UBv8ceb3a9I51ozPU8c57hXJgwJ+Xlovir1dmQmLAEsWKJW1gZOETEllykgb7fzMBqi95G
IIJG1HK2vh5FD++jDkl/JK5mp8o+OrsoSvhMEdQ8opDHlF+XRflZczO3W4NOYtw2LODuR9fB+IPq
wcNlgRRiU6FkvuOZsN9LjJbjLuqhiG/YTrmfVDQB+JhQzW81CMJPJyJdlBvZNXzEnowvj7FnncHN
5X9xU8TfNXtecgIpDwiXo9pGLiMXCAUhjSfXZh6dSjHw81QgzYNre5B8hZMzMekKbcEIMwYLzHM/
XwIVsbu1SVM4VvBEY4lFk+46XxEf9JjqIUyPzXUIla/ZDo1j/VRsuLGgKIPaKlNWf1ozeLob4qMy
gY7Hif/quOzuQFLAhYmwn3O6Y6G4c7P6EhbHdV0kQPmm+zRMpTrMsDdQQSqKKyiUWRsnbgHanp0R
Z9OgulQSyNhhNCPNqZE7tIQ2qIDe4x+HER8RHN1NUF8K2VOnMPHJ0z246vraQFLtj2M1UaAZwQdN
eMKatrekoyxvevAafQi0Xn/ZJdPo+SO2GZS9Jm3Q2kdivjx767VAFvUdzIX1WjHoO2coutmxKRN/
9m2H7o0zcvlpQAhPu5UH8y0lB6hhjWp51yx3R82WxR+YwsREBeh5XD+8YUJG4daWr7ZDivSXGAEb
E/642P3L5DCLRWw/hreIX3uSG2YOE3x2hqA2CAflH2+WjItlIdMrG/CRl8hBK7CXa/FtMogSm7UY
m6dxqOV7jNXpO1NzXO1sDeVjM0MDeJcmo4tviqF9nvJ2+en6pb8vDUGF+H7s+DyEMcYeyCEflK8p
359jhi9u5YENmJiHre6cUFP/9OVLERTOrwthnTW/XI8G8Bo/sbTcd21bzSN6TbZMTlcjm2cxWnz5
o8KnSyZZ/Im2N3tdwjr4wC5AxAXmxPazXwc0EUhK42vlCeqrlGUC8uh4iN4anpSbOZyglnR5ifKz
9IyC06LqlZbfZvV0QXBG1yZciHVbsnKWbDEtwxahCftPgZ192C4VYPeNGqb+nFmzOTb5DDYFJQCr
Id93Aaa4+InRK6zx09ISfkKGwLqcHI787ALTMq+caWSp0V4PrFY4uLOttRJhvp29UXcJjrBgYPvD
08JEGV20FAXroLAZBPpvRlpmPyy9+sHhOLz7KDmQEZsuLROTk8i78V1lvaZzY74EIoIzUv6o3+ZK
IZ4vKPKfF5TyaoMOi+SCGAPXcV3Zim+yGvva1stGK92msCuWJAiUDtGzgKzdEC06dMceYh52HrPg
GigQbDJ3YPMUo5odPApmCfYSGQn19HYoK8FZ3/noaNLFjxroNr3FBDYl98L5R9xG3PuCGceqEdnl
i0VcRAvEgoySzEsy3EP+zVynLejDmDH9Rlo1BldfaPEqHB8drxdo2ETRvwgNjRLT3VQRMwlmqWX3
M89axElqqHd3pEb4lKxLzM2CRL78UDwlAC+8mcsHsY79jmWQDlAz9UbUbjVMeaI0xOvWYzEySWFm
7y/fc3/vVEXwNkSWl20nZj23YMPqvwyPJsasqD+jRAETe8kbdkD7EFvOCtsAiuCODsxHfMic/Gcl
iQHITeTYjCxHqTLExPZ0TKGbBknq1qx9V4KpyceEFUYAN61eh+nWp4EEFLG026Z22DLVklzJPUKP
ZtnpVNJYjm4z8hip2u2PqHGHfNsFygYqXrVQH/yJs2Y/BnWJsKfIkBwFYHjyXR04DR4L7H0k1Tsq
2pfI3udNIC5isClb8IVGvgVgoHbXabi1AjWCQozH5gZ7qXaRExPzRCSvlbKWDzjKdmpaQkTBzJ4L
IOyYYLYhbt4xQWx9URvXohBPtVfWcB4RpTFHMivsww7jQb6FXKv6jemERrBLNBUM066DYKE9hq8n
FdURXgYgHWVS6oULHZF/TS2+pjHIB24WD30oKUkHipnxzBS1IxJX2FG98eqelb5fOQT21H3PKauR
5dwin/YAJGTGepwbStsD1iPG4Rhtq/hmWrpl3joYOdhemjj+LgerB1AQXvphx3b7dN/TbRDbGjBK
vkI0K4tjzSbqWeLftA69QHqHCg4k8ZWbs/R4tmOpsPMWlZEspuuaAjaHHs2mzCnGHe9Lzo5nXCK5
I03dr4Bfcg1h+Cji7iBrHq39IDQEO1JeSspOr+b5xc8KChh/X23taAklmeVBynSAASEkWU1mE1Q/
B3UrqShAJbcjuRPkXcmwxCmNdjU8ZlzM3W3KdK08rhEpKjduA2zyyP1fZLzf5MklROktrLGZyrUg
exYWpEpe/q6a5zbfR9hy7a0bIBzA92Ib0h9ELN1v4KF9v++JKGhusdat7da2slrezrnHTenUaFUO
ZQDn9NhrHPEJP2DFppHIUA9GZkOjr6ZADUkF96hH17EEv6VtVmTOl+t9x5Yg9q7A/1P7KPLCo7uJ
Xr2+JZZaEUG8yh4GDLG0BSEB+D12yPnmIrHWxS32bNLJqdUuT//DyJi/2FU1WbT7PipDkiFjO+0O
vp3iQtvFLcUgjjo5RCyUptGczNyFZPD1i61vwd1OzR/ypef6ISZsiCVTKEnUU0WqzZsOMp5HlMLr
Gj6yx0vz69irA9yUphrnvV444pdeD/8ociVqNhe25x6ZW5qep14XmBnbaCIgYZ0kgFNJizvQpjM5
SXigcFayxCSlollYJVxXSjoK8Z+3dkk9+xlrwVggypCNUPnRLaGzJW6N4XgT1yskjzEvEGsIQc7B
Z9XD/I7CpiHhqhvXaOcQfTvvFj5iHC+wttT14I2L4kaFLnIgOsdbklViR2Cb3dBlRvABmEb1GsKV
C8aB/bRfkP9uDCTrnbu6ZZ4Q/N4XWzjEoj8VGGvHExf8xJMWDIN4lB6RM49T2KI99IK1bw7oxCVJ
bKaYCBJw2E7tnBUJwhbh4DodvHhmVQKPYNmpQhGU24uswGCOYvWRlXX5gbshAPc49ghllmmg9B3G
FSsim2a3ANFQj7ekeyNrmrOGpQYL6fdIOcNhnUcW6C5vFHHx+LS6XctP3CVdG1AS5h3Pumn95alw
cEZu0rVE3ry4eKOOYsX7IuwunhkBOAhaGD8iJC8ZCELRIaklYkXiRB0UtbW+ZzygMtLUZ3Fi9NaZ
7dKVgpX1WDZv0Tyjy0Vyp26LFQHG3qLR/VsMUfwSazgQbK55akETduG7U/jV5wJTCCh1yagcEBPp
LJwShb5yfAcUX8UeC4QbvwoaUpJJkRvkE04Uf0ChvHObOH4nKIZM79URVCsOxRZXScmuajOE3fjN
y4/GLg4HuVxpPDTL61DQH5wWHCMv8GZxUPRiGOgas2imFK00ielMw7JqKm94mS4AmkWj4bit/7/o
y6IbRgqpzqZz9rZg6TPBLgmM1ryxekHfdkgnB8u54ikxt0y3yuzcpDOlxf2A+8K7HS3iyK0MJRGC
FmgYDYtWW0wBs1qWxGP/BHB7rTcBAyWRBIgQzdcUre6Fg+0HXTbscpTjFO5pAQVo006z3Z6df/FI
kTcLgFQgLIpdhhaeNAAs5Wh7NqM/yaUmOs/tfWvvk1h42RHnwIr0gKecGyCuxRHldVrv9L8gKnpB
jYquooHLN97EVBz9vBOQYlUSBuZ8wLGL9WPNpiM6+jlMDb5skYWPLSut+Wdkk0qFOpDlSSSXKcKg
OzAYuIR1NTILuHlokHOOi6o3BH7lMWJxZPEDnd3ghbZ2QK45NrxCqvbMxTSGpgSiwQQQWX6y/VvS
d8UWbWJrDZseAJmd0iWQ+4PLkR4ctEK5sOaJA/8vBXU+noNsBcO6um5Eog560JzYPWpf8RT+y5eL
m67ocaSouHCZYfq6vMt4NLpHLiSyiTYNoXY9NgqpgJjWksiVjMiv3JnLg8bNyVYnYltlI3RmEha6
TC8teD20/lLsAFqgzeCLa04pCRHyavqXyady1BGIvfP6x15S+dNf4vvUvyS/wlxS/TzpX2wI8pL2
Z2gW+0OmLimAsdOuFh7/gkS7AQXZdYgb1bkC5I+C3/QRWYLGueQKzv8yBiMPjTeQwp46GXYFMxbc
08sTanDIaeZfUiFAcGCnEZ83NaysIqoi2TrN7rJ3c2nLnNElpJlpEuMhW/6NYUB8WwAxY2ZJlfXU
510MINPBSgycQ6XrNq54sU8tKtF77fJf2sIWUTeMibByGWlA+ZpOFQkDzTm4b90O/Qjjf/JXBmxF
84YVcv3dRe38Mq6xsXZFHSFl0VY+YyozI/HtQ5gWvw5TUH6FMEfp1QwBKAImmKO7Y3uRQbwAKP8l
PSRh8Pw8SHBRqvBXlYsZ/natBx4zqjVCDKMQ4Thqcb5o07J9EdbVY4XbAMp5lJMMp4QkhKEsITms
Qah3SrkjvYN72a3A/ChJmOlh05LQhnaKp5lufCZImzAc1Hfv3Uys5ibM3OFHhwgCdtLW1cMS2ipL
IjaOWMLstT9WPP+PaRtGY7IwYn+E1lp1O5o8hAuUiI+MQ/h0tBrME8v0iWEgdKiKj2QM7gmMJ8QS
+0TKqVvyJm+pHkqSn4Zowq3dFsST11ZnXpvAFvQYPQoz3ErEdOAcoMC0+pRKdNUlXaPJGf2B7yvs
KimgrmDOJhv1wypictyRJze/F0r+j/aQe2MltncIyQZxDVOH6xv5SUqPziCaq6xYWmjEQFrefKrh
ZSe7jGm/sRZzTlm95Ke4tjLDGgrROLxCSRKWb4XmZo4ReTHl9Msf+qgi4NPtouuGpCwrIUWQqGEd
CRctY2/NJ7fwIwkPBI1P0OKHQsTesq4J+uCCUvRK6uTSgNrZlb0dcqbU+Cl2hS8kChamJE4ycPrl
V8OUdZTIF7RkR9gBDSaBiLSunI34MCWs+SyrIfd1ZQHXGUbaiO+EY8nf9FZGpc8urEUNnHesgwTZ
f5DWgDZoHkohnlKUkS8RoLd136xe/uANNrQAVa5wumomTd8VhzvjEBOpnjmOph1njOHbV0Pfyy+L
Jv8lpslhqZeq4lqnzngLLs+V25Bgwod6zQo81GEHrygbFauvqXbT8+ADqfnv7J3HkvRGmmVfZaz2
KINyd2B2HToiMzJSqw0sxZ/QWjqefg7YnG4WjcOx2vemaFZkhkBAuH/33nOZ2jqWXjuNwY6+9lFC
blgXenfVVPbwhGFdLfP51q9haNJufpjJn5ibPqujV7+eQtrNB0ceaFLD6up5jIcJ2tc18xyp83Td
DUmfH9kAUsCVt+oUhKyTt62bEF42gwo0WjMhzq3sIbHmdSKLGTN37TTJWzuX3U9SD3lKhj8bvpUL
Pftedm3nb2xzmQIzi0EN8jDW3dMN4xv49guS4b6YwBy4XfJKVwjhITZhUCcrt4mvWz7fNSVmvlrh
JZ2fXbSnas3zzqHHZCjgeFYk2NfmaLPUaDFvEkZRhGmHvC0/yG3RaqfNun3G/BVCJ6Gj/esfC379
f0D0/3CpJ/9/g+jXH/mvpiyLf1Hi+YvfoWnynwjpiOnKF0pJR0Il+x2a9k8I9ZJqJqDQticth6an
35V41HYUZXKJtmkqFzQTL/c7Nc36J6o9beomNDbXBJ/m/jtC/J+QaUS2bBv8mrLQ9n3TtZZ//wcK
fZni3ncgRwxmj8IYtFDfHeIpCfuw3R+OyV9UdMt/LY76/Z14I46G7VvA3v7lnbAVJfT5ZZus8OwI
TqLAAcvTP93lyvyUdLqlq79/Q8wKfyh3V7+9oXQdTF+msoUyl3//h6/Gdm6MXHIQUZTGe+Jz3L4T
RNUfTQiVsMiijbJKJ+I2Nb7x/Pfv/VeHVQrHVy6iFIf3T4c1GK24jCQFGyYVqJuW61fvXavFy2uW
aZj9fw7tX72bJ/EnOK7tCBg8//pNmYVDv2AQVTF7wpAAgZ/F8bgsKEaU0OE/jThf0/8Of5V/8UP+
1XHlXshXs6WknICz9o/HNbY0xsYMkLZKILBzs9l0qULRSwSLP8UsuUqc29Tmf/7+mC4nyH8XJvz2
e4IGxmklpCSw7yyGkj/8noMUacXCbTNg6meYSYV22pHpks4XBUTtGpNF+O+fQRSumTbzEMQZKf50
XHGZokLjgLJYZQI4Yd98SOugIuk1t8zmUuuaBy/b53Dsz3//XeWfut/5dq4D10M53L0t5Tn2n84g
5TCcnVLYap1Bxy4TQGgG/PxM9XtuJ98joeFzBNHEP6jAFvXO6iJ5jILefCSxGLKyUy2s0VpIfa/p
NDY3Be7sX1Y3D0+CgDn9RXFDQymr26X0gO6ia6eFNLROrb74HBslfRJ8tntr+LIh7G23Vv4ESAMs
ggdLEHMOqKJyK7waThh51UFtNGifi0ve7D5CAZg2npdApue0QJGiYzzYZmFVnQy7hMCYErmyVmas
GBNm7iw0W/k2sMHsq95e42eo2jVei7K88kLij8luapD1djbyURRvVO4D7aVpOkmGva5cYouRk5us
Spl6Ii/RaIT+NcBxoOFgemUyGMt9TCSWlgm3lXcD6aDd6DZgTquIrSQs33mpgiuwPzrOwqjGRcF4
N9Iw6g8VUxmuZHrcnkk8pCA/iEe9D6WIyUy53NZXI02LgF7bpCQYYWTMpwE2vIdAXvEVuZxgG5/N
xtNYWW6x94ESoxEaEtBI4mWIO63NIAo/S9jdgBK03cXs5x6p3+x+YVXp9LajevbbwbHLGicARri1
XUuepEiG4JDAuHKfHWha7B2nMC0gnbSUTs7sIvRbUsYM7UdNavfVdyJ2umwaWpUTcA9bvWoQPzWK
xtQW0XPKOgHnLM+LAGphV4XVHYsWE2pWzUaImUnP6IMWyMFN61cMx3TfsL+lB2cobSOg86ro65Rx
AFSd+pJSNtSschfQ/w7qJYvcLGaUvrYIBY3cC39r9cG94qWEE+M4OtG0jqQAbKdEKnU8vwRKJVCk
yBKaSR5eMwoUxmuUczyKlTkZpAhWUQ5QLt542hL6zQ4JdF97GCIRBWsHcbtLBtqQqIaoR9Rp3AEY
dRvZDTCaPMYh8saikSj8MiGrWQ/kWANn57FgRMiqCISIjWD3PL7Opl1KctpoqxvCqm7wxvXVMLXp
TRrFteroq8u7Uv30mWtjUO7S1F9ri/jWMfK9PlwjQqfU+UoQyACPWLuTDGB048Qhg8tUuvo1Gvzx
UU+ToCENmR4zezVH3ioOCuMB0XV8ZWNb3/cuT2pyh21krRp/qHAmMRQlEt/IN3ShgJm8RW0ssDYG
UNhM2RVOue/ekLjsMUaUE2XA7sx2epWjPEVY7aeSqy/R1kMkrfkpdzL9ZQAC+fBBnL053EW+attn
Q1rzmbotjS/ZbQg+/rNp6TdJdUB5kk1+f00yv+92E1FBYMGgps1VkUvjTtYRzWOlEs5XqJSwVzaR
nYeij6qawgKf48kGYXwOiMmzEmbLifeG2rcfx47InDNRRzdE+YOIJOC/I9KTPn2vY0fQdwY4gcH1
cXCL5M2ihotXpPPvW09OSGZAJnO0TUv4XX7kpiGulFy8zX5dRuu6hxyIGJIEBr4B1NjKFOwgZMc/
oLpFQbEZ8Uo8pyHtq6uRMWPNuMjG5RAVsvCYMszUYhhuMDM/dCCNrTxYiZSJABljZxs45Wn0Czyy
uCjjR0MUTGuDxUu+bohzvFZeapGkIyEkNw3ofk722lf3HaIPTglQnZzvrpu/t0PSEj9gyJDv3KQE
mCwZAnRbQU0xtDkUsvIqSHRNltKfSe4AscKk31jhAvLLJU2ZtgrvkcUhS+Z8raPHsD+6YGqMx23e
+hFaEH9HDW1sF1rfVk3PJN6x+qo5TTA9Z2zQkxpPi11P7hd/goT040E9KocK2akxlr2hXWcxtv2U
ebg/Ukm8c0Gv5tzdsYg8AKmG9lzUsgEwa2j2nPBogdG4ydhQulIDEdhCzne77ZgZHl6flulM+AuA
fOg/hZUKw+sInuy4m6N54YjBL4HanxDlhJUzZdE3OuPQXINt0PlKxZ6Lhlvj+9pQijTWt2nVVe4V
91wVcyGWFVvwkAoXAq9GW32B9E9J2ePG2AasB0dcj5BUCshT4InOfK95fm17DyWugzyqeZy48PHv
0yTo7cugGGJuvbhlHM1KpRmgV9umPkXmnNC4C5uvb5fQTx1+Mi2FmM2NwG2BxPUEpCnfgTiHwQEg
76bCSPZQglZyDhW3PuJ8g/0U9nH7Q3FwdE8DRnyFJZM0fF8axjfdjO3B8nLclNpCIYeBFsHXt7Rc
rjx62EDaNaHSmMB4q10qBHMoH+f4Vemh2KAh5iXMjTkFuoguSZVkF5Rls2GUpb4Gr67qNQVs7d6C
lLA46kX31o6QhmNZBNHaGBvvq9VFyf0nbuvPMeJRvqX5sCbIHIK5O0BjpL5wnIrgWWY6GMAThtAn
diD5p1cCYBPzJPpRARAt3s0WtShDtkLYveg5o5wkVTFQCpqkvAmiQdNf+z1yx3lMCst6cKbIe27D
xTLsVcqbt23EMGlNGehgM7JMmDyNIh7Lh0GYrnecXdsH2Qr3cljVqaXy04IWykFgWyjItOd1+Uvc
hLN85ebdAw0wShosQQpQpjpOvvoOIWG8Uifif4hOGjfhaBX8kp20bnArIizXqdQHYRIKwMTnFJIa
JGbfuy4soc+AVcYmPOPfazYAbeDylDyY5rUDfYNAogm95uByl4cWz+Uz0oOpl8OKYDKsW1nb4C3K
IXynWVafEeEZlg8Dix+kl8h4tytpQ162GM/VInJBkODGpGg8kPM3g4b2uiRqYp/rogdxmbqRMnZS
gAVbG3BPmpeR4axByAdS7OfkaVhnyqBt6IBQLRGPeowRKPGo36fWS6f0NBlgmFF2E/BsUapbYA7d
ongjNdbiqm7wCT3CVPT6a6SvIboymXdhhWAED44q75GEV0nEUmIdAn5v1wiDbI2YBmF02KDKuq8u
96oAxH1HqZGTkjxgUKGKFvclOX8Wam14cpWvnHXnR9Wnsmb6MkKy9yxIfX2e9eA12ybgUcRKh1zz
DkOypp2xS7kNJxOMVswjvYOHoaKjQ35jE6IwinQ4MM411XFh8JM45dDsbYnOvDEhNCUvOWzqFP8U
h8/78mOZZNuMU+xZClV+GjC3+Tq2xmZrm6pc7Cu2+UEoQs8nnJsq3iQRlUTDlMVQIqzpra0LGh4j
4TvjfYwvp9zYaHc+0NyY/VM3dmKHVgvRRtHycFCEMm4K0mvvEpbei7BUgyGdnJ7c9PBrIXMOYfyO
ZkNNUgCgmOG36VT0qHnej5xLtE7DqtIddqwGH6UmaksfBJYW6XZuDr8m0ZeoGVgAcv8NDeCxaZhu
oF9xubcuWoNtDbUGG6IZPg0NLetU2tQu0nbZ2h9znMwvmfSw9lHLG397dUKHl1XUAHiAdI/nqK5b
Sj/S2vvoI+BqvlsbYsVPD6nSKpNyCxJ9vo1zxpk88BvzMJu4SHG/hGOHfm0Zn9EoQIFUBUrdNJoU
HRvs79HedJp99G1PdnpEz4YCkmuyu3ue5RGMjNRrGbOyRWHJhddlhbaWP80Y3WpQVBN+f8nmAtGZ
WSbUABAmt3Sg+wA7g9Z5Lbt8fKl0Xby4WZDesCKzih0L0fAcNEnzRnzHT3boDOm1cDDUo6AzmLfc
Ueh1gnEQ43fl2zxNmdi9c7tyKrBTQ/QKWzaHVuA36hQbVH1iBAnkC6VY7V07zvNjB1cqXkF76mIM
BdMwrnSv7SuRFwLSX7PAi6Mkch4xYDPjrjD5FVdJNLlqI+sAn10bL9HT2vZcdx/wIL8D7hyXa2i3
zXVuY3da9w7hNOxPGQgBUkzOYzcCWQWGnFc3pq/zYmfRU1WsCyfrrjEPg5dqg2TSm992tP8zHPyH
YGv+N8PBX0XXfGT/6z9+mvjro/ivDM8fh4XLK/znsNBWtExK2/Rdi1SBxT//77DQon/Scj2GLp7l
/BbA+e9hobU0WtqUsjOjUC7jrv8aFtr/tG2GiIR9XGEztPH+rfZ3tpF/GsJwHvmOzVrHR0gRnpCE
h/44hGELyBamyfZxmechc/JRtA5YRhqUtiBM3YPbmO+ydaq9Wfn9uzub7aYeZXep2NG9WGqYLk1Y
cbGzsysWa7b/jJL76dQlLNy5GkgFDOzVlcTmwaYjLlBcTPFLOYk+CVaim99ecapBThl99qlTG4Yy
gXZsysorX6KJbpKjdgvi1301gZCuuutaOOk9KHZxLSlmQ8YsK/46IYc3101yKatZPgVRpJ+nIaHY
t2+/XW3xiq2woyNdO+qAC805j5Iq9Njib1F/i60fZMU5oziqDbLuAtMvvcSi/06Qjm9oUWH9ApHs
iChjHpys/c7DwHiJi7y7cKNR68RS5YsxIahyAy72fWQMx1zH6qbvqvaHO8XnkC/3NP7SGHlFM3XE
I3SY77oJ9BUr8IztGx95HHnzCRjdTw0Y4RDHqTp4c/KpQg7grJz0goA4O+vfvgbdcpJlJsfpt0/p
4XK5IHeom1FX36BUPlXKXAsVFRxeu5S/TEIeCtO3NqHRiR83McsXv3ebeR3ZY3fprdw8CExBFwHv
6YiIPm3QzdvNpMQPv+pUr6yGL2EaOI/Y5lhA77SbPjkmhznJI+IuHdFvnoZ0QywfvLP5vDpogi1K
fnoZmevgN+aMu5mlzTeBf38QqjKveh4l6VpLIDngOmmdx0g1bQuLP0DcpVELD7n9nfe8JkWX7EGl
ICLCAI8fr9YYP5pSpfvl4CYRnfLA/wl8VDrAwKSyz7rIeEdn/EYRZ6tr2Gu7FuVxOax4jWgecPnK
BYb4jVPnhExMnErIehtVhfLH83TzI4ibHbE7q0OmI3idTvsNHVjeuCLVN9po3Hf0YI6iN9ykpC1u
C22yHmeljd+1fTYD89YCRjIwASvto/Jig6jZCPWkqTtFH+moLkZcp1dWF8R7xlzLgri3vGd2i9Ac
gsa8iE57JEcdVEUfl08IJRokDm0TO0tJY2Nw2d7UWBW2ZjUFV5L83DmFk7xRdt+8xekE/NWdMGY5
abQWwoHNhWOdllECbt/gdAS9sMUUbKD9AJfAef3tmIClsHOV+DyZBZR0OTVi45Rze+6Y+tHj4XW/
klFk2A19qupYxc9rt8FcqjyvvYyc8F6piKz5k1VBSXLEXrmpvKvN0XmpiOLcJ64qt01oRzXNSzr6
CAcuhHmWUNdxSbLz0OO9DlVyw1nfvzSRYW0BGtYgAZiAb4hYhXCPreqkQJDsrJwdlWxLSmRDS9bb
0h7tG0PXwT1gBMzIuvNve7QJKCwphWxmbZ/xK1MCUuHpGwMwQm464OzGQrXW3DYiuD7AzMPOHw6R
SeqEAETo7WNnphl0TORNB5LkYhbBCBOdJS1EIxMsigqxNOSsHVj2y/NIdvYz52134O+AQRAL7ZVs
aemFh7QYdARkSyG2xBluZOwYOCOhi1h1+2gV/LbbkWzX1jEDml0D8g1L1GvngNVZ0VkiNnZsu0cD
4Ro/Tz6eBsN9LlECb6Pesm4SWcZPqRk0J7sw3M8WwYJUh40/1cD2CCSv7lIIn7ZkVYPr5mhV1lOL
GP3iZ0q89JU8OTO2ubkbo0cVF+VWGp3HCcfsZLZyfYjnUdNLXETdyS3a4FnYoPbitNOHgFHxbS+j
/tDkuExWFBYg0TsLL4dquyvMIgZkRhXcExP014iuQ71u6K3EAzviRGvZGu2qfmZ/VXlx9o159Bdh
gnIVGdPBiSym0jRlPFBF7B9glmgaZbj2Ox4/cILNif2BHTXypU0Km6bCIqf2fVr6HiNguL3Z3HD8
oXuwI/HXWZ5cGAgDE6m9+ikcayi/kyVOEUPT25BeE4IunbdphDu9TUDJrqI5EFzVvb9t0yVYMxGc
ZKKfbSO7Zj/fMKk2SxvEXajCj5mp/ko07A2xMnYbczZe0xnY4GpqSoNLZcIsO+MFOeOpDTd2Y9tH
Ak/MkGLCTVTxkIgFF+hvifb5EJ6gprkVlzdw0q/B7c9N4k2rslvGUoa4yiY8cT6YrKMpNbSYIJvI
BZSivMoAaG6bBaud1ph+WUIvZuRqcCBKTxRuaDtaxgiNzQllifo+MqvowKJkXOcm6BTtB+OxMTGB
N4NJo8rojV+GDgFKj9VjOxTxsSmr/Kmt/PmZqLF3pafQXC4J5wazKyaoytX2qWMvQVViSOXESo6G
uIvjlp32bIgjtuXiOtDlfHAwqmxtGzOXxCYI3CFQkLas7AZPOqiWCCM0ioDcGiRg1oMJmMpFZTk2
gzq1c+2c5BD4Fxvr93aq2QLhZoiOPO8SMKFucmeE4X3W9/omFKN/hWE1/e6XHu4Skze7oIKGFaAi
g2WPkC3s/Fe4lBbK3McPTH4ZpK5b7hqKlG/zrH3IQx1TEkK9yy5fTOYkTGE0eZNOiMygutBlk9tX
XsHI1MyX+iDOVHWSvCF+h6G++DSkfSeeVFftYmBnl/oG/8qlpoKI5ooun4La6Di/y9iIX+uQm5os
60UqIEBJV2t57yAih+vGwnZoV3Fw6cr6bkJ92pNtO5vSre9ixfygDqi7XJEHPQhefyeM/BZmRrGJ
h2J4QPRZBnvGuA+i/FJFgt5ENd0a4Iw2sEoY3cInW0eYExhTLzDI/My1qqF0chKjZ5xG1RCYqqr8
glHxtnV4AMS5/Rgl8I3y+ZMVrIbuCQWr9MW7H1icpgDIt9XCkMVwInAka38NqvLBiZW1axqfqLWY
zFOu2V2yTDPWpt+1z6i+6oo7TbG1Rsfa4QNhCAlb+3MepvIdkw0mOooGm8ssrOlo5IF7aQuDibI7
+fcxVrk9YWlyJn40/xCEPTWjOTxYYPMuNa66G0Ef0dat7XAHI1xv8prnnBw9qKA1zlER4zO1S6PZ
Dkbm0Cbt6F2y4AyrsXe/nNiDkh0pTcMT0bZV1rVPkocbMOyJBqRAW5je7J7xfVHCc+OqsalvymW9
AZ1rPnlTLr9gC2a7goXvWlDJsCX+Vm00GST6dLqaXkY17ZyS3kNv8NSiBeSbIZ2wYYsO5ZBL+uSI
7hzNo7OmtUBuW2mKU5IU+b4s83PmMtqt0Uj2PsQwAhTcJxhzyieHYVnS2ON2psJw2ynXOMq8q/ZC
TJgJI51voRJSZ505DZYaKhwhzd5hXGfL7GPB4eGwePVVujGW6uOwFPOhLAy9m90cG7zuINeROr6K
sWtekXfCmOSO/cEj8rCvdBLvDRfmk45SuWcsznCbVhOGqiJgvtfPV4LJ2u3EogA2YP0Vypw8UNy8
tz5+QJfI8t3MemWPI9m9hnTBanjwbioRXYyZtRsMeqK3bWE+aNOCIwhZGfQ2BfcUFO15MDDt18oe
tvAA2y9/mt23jKfbF30f/rGoBs6u0pytY1GMnrXDiAqDEd3KOTPWW/owhPDIUgz9eOVj/j0qN3Nu
uWIpxp1dAYa+QQHFGB6/mqpltkDJ6k0wBGRYtRbTI+pv/RGTfd9UdhlB1uGW0reWhY42JOccnuWV
5+U0QzdVTCdyjO9o1Q9WfS/cprjLSTK/WZASqU4WMtiPzpJf4qlClsll7H87hLVx33OJ0vBeOsGn
IPF4YE3YPosArg1LJIJRRty6TzH26gt9IRTHJaLeQ55IwNYmGWXaRCW929GvzIMyzGzkadTVd0Pk
02TtyGACEFkM/XFeAlqOzNU3D4r5KOJhsDedDKNbTBjzvis58yLL6/dZParncUrGLdoirGCTLNo5
9LP8WNBGfBs7dAzhuGpN4riA8M9RKs6WsdQCE+OiXruOIrY7JMBUYuPtYKt0b5DRx+8d70iWe/Q4
5R8pQKlN3rbDlQeZGp5K16wn6ZMrHmjl0KF4ndpY0y1pPUEP9NaFGr4b/q9tmJusGaGLIcPXHcyo
1AUXyu4kn6t2WyvvAwf/vOT1+gMAtAFehJldD2H3kfa5xS/dGxRbsBoPDRbrASft9wD1b40V917N
1d5L0TX5rM8Qi5u1PaansKekYOiZFXpRbWDN62kmGAR84jY+Y78gPE3k4CaLtPtj+ZV1BxcjvvZt
QuBU1rAo0yRBJsfMDyx/7lSh37VFqsWJh5AEl9MgwvUjrfELT8oS4amoO2ObYjXYxH19PS1xK5NN
6aYJXZCrpKZu0IrSA0lc65kMeIMwpbFhGAQpoO1cD6n+5t6JWb2IvEOu3F3ZRCl5iHyXGf5z0OSP
6aQfIBDmu0626TqJ9WNRYoxpWnTDYXyacrXMtRL3rRqXjFaeqFtHB8WTMYGEtZXzPPfDG3CP4rYX
xJK0tII10az5XFUJT/P+OwbGuU1z63PKsdRPvT9seo8ptNnA8hnpu9lB5myeTKPMrxO+27FkvUtz
ePLAiIGaRdSABYT7mkHAovFgvjBBcDZT3Hzq2PwslrVUbDiPzcRT0g+YnLKyPSV5inoi0ncjLZJ1
ZwlskcYPQ12yLuWlNKe3ciyHnZzG21wgcheq1ddBII2T7DxYRhKgo0Oaag4ivn6BwbS3jBfst9xg
jPl67L0E7T1V3G5qIAxtap/Bog3benbLUxqymuzMSpwMwHaHyq2yvRcmNyxLqZ4zQcImyRRsTQS1
LUEMwrz2ktju+mtyeuXXVCqNAtITnUqENROq8fBvAmB7NELlXXnz4L/7vt9uBk+E2yELTzVgP/4L
54syiOo0Up4M4wX5vDynIhcX/A7DPmEtjKm6/9Gd6o8j+WY8vZjWsYjbuyDAUD2ByEqk/46H4WFu
XOJwvn2OY/+KcMQPadgvJ5S7ok5PthKkulhTxJ3wr8siuIpLnptMcm6I3e8zxkAGOIqknrizUXax
hXlR7uDvPBcZbQJ+8tTG1Xh2qaG9r4LEA4BV/ki8HH1jfwtjPoa+RzOkxU6uE+lN31cjPOqKMGkb
AWu2rJfa9AEk+bAF7PowFAJmBI85rydKU3rticKIFVBQlu/UBj4MPCTpCeVZCkk79SayLQgJ+xA7
wWgSOqdjZTWwLcQUgJZMEIP6y3IfuOpSko9Y4eBH6QEAusk65FTPxplce3HHln7+4QQns51orACl
SWnE9AyzLr9zfLffG35x8lACGABkT6YV7vPMSIh8uwSG6mej868r6gNPttn/Yj4HLqTS5NBdeFFR
6zzi4njJHWO+I7r+VrYNt6uxfQXsfFcK6xdAi5fa9z9Jl/4krgcvjp0L7XSZ4/+EmXX0KtbddgYK
LiSvsCYTeT/33UdU1uMVk27OtspZUKLtMexk8wpgG3yAZaWXznQc1opmcK3yMtkKg26pLIxSFpoo
QWkm7ZXR1P6BJ161tJLjHoHm5hO0N+t+WCPh7ocqP02ts29K95RT77GyDXkAQEd51DSt+TjtKq3n
qySo3ziYD10RHcq8vKFXZNpG2bDrnYzHan+MwwaHfWQwEUib7LDksHYwTOSl6I01jerkg0frAV8c
gLl62KH9FavZNMmgxD6KVHWfsjYP0SuYebJtytTt0v5a+vkJduSxiUtwsT1rS3IZK1+itEfx86Jn
GzoCWtSHHzIh661Mh1XfuGfYFDypbsyY24tdQC0cIqCqDqzj74zZOHM9QDdqaGhLLnbc0Ok0ixs3
SI7dRH2P9rIXmmnvB0pN4qC8EiYLab/uN2VCk8kMSkZHaE8hHQIbcAN3IPXxuKX62Z7A82XBhSaf
dRA65j7Duk/ewT9GYRqswdMfpKzCR6fwuzWpnjdso1fsh4noFjngo9IiMcitDNMYql7VKs7eKGIk
XFZmsJrnTH00jc0ePEXu64D8tGsjtav7tiKbaTElbDPDovMoo0eDwMY+Ldo62wIta5+BCsBa6qOS
AYZPtpmFfOKvKsVdEXMEVFnP9o59iYMd9DQ26YLaaJspMk5oRkNbIIPWSZKI/kWrlHcE7csiIGqn
z64sfGCieXmir3E4s1ItvnXqQqj3w+bYWnN86hSTYWYEE37vZsqLBwXP8wuvhfXGiM09YKGzb5FP
2qemTWDvN5iw7Y7eb5JmwSmD4QLO2N30fvvbRyqfWZmotSrZ/lg1272WhSqBvu7XbBnZFZet2A2q
4ADrUO8CSAW3HuG75T7R3lM2tAyNOoo9OppedvgHhi0a4XxJZ5D4Gt2HKKEf3RI4n5GZLf817cGI
xqYcfILU9bMaouKxjbL0A+xWDSe97HZRxlOJvL19MvGF3RFl5dNHJAAJ29Gjt3KqpH1LmijYED/2
sICQQWQpbWc732UbZpJh3lOEOVyzW2fg0JJjq7ngUA6ZOlQDQC+CivFGxCJ4UKhlG3+srbXKJ0ok
6FrbDZESB7DH7p2n51+E+4MzXyk4JmU77IISQok0Qza8VmjGR1S97sQTpaUXyqv3KPj4h1XjWK8y
GYczm45iS31NtNOktDZQdxiTOGF6H/laP0RlGR6pzMm++75T95FoXx0hIMyo3qBPzHA25MpcKOr1
fKoK+04C2VlTOldusJ5ycddMNBo+0EcQe/qhEi3Yo46QIqOuac8ypn+bmRtcydLTgEcAlrp1Y6z7
zmPhqqz2qgmN7AmRlP2wxR27KnBjRWVmXvc8/65babgbF7n7FKb6mFDPSyZStEdIof2RYi2QiD4I
ychM3vEwslqVMeQkti15VV+6zAyvK7NCyPCKx9jt7HswHTaz5oJeir7LQd+Q7GX4ZYpuQ3UnEUc3
KY70vuNGoWjiupHYUIgMZQcFzYjeYDLoWIiKAadGBQ83HforTCOaHUNvbCkA4IdtiqQ5hYSa0VU4
DpyZ2zCQ1nkJMqG0jg/Qi7ptn5g1T3O67xJ6nI6FykmqwBDZYkXMiLNTZeIDoljFeV9s3GkIT3GS
WR+TxR6xs5tkGy53FbuT1Rk0bMQHZ1BteaHaYkpLdkHRd/vYtxsYMjxuYHGKS6YHkrpa3xOMjTCj
mNMRJjy5YAp61ioL7jotvJ3QDa0HOp1PNfCKDRiTfAviiV0oVrq9twxX8ZROtADScjYnUXzPmdt9
FxkAVynrEBMdmgmCjdrEdmOBje8fAgLCD10p0+2MeLPOorF4oVSvJ9E7qRM59mjFyJrqW9VUWKkj
LPiOXe+ZtSCbwOC+saBnwA5J6jsDs+iZ4pNgx+c5g4BNmSNK54zLKr+2vfTdpcliB4IkO/bBUO8J
AjFAYc+VC5q9KnTDE9evfTtYY38ZAA6s7QpzSiTGFEE+ynYi7N96ieV2TKV3jUmvOMQ4x/aQ+T4H
wpWbUsMKZTI5h1DBIe52Qzp8hwlJGPJPs3XSw1jsI9eEUIdN8owUlexYoO6YcW3xYAKRcnuL9XaB
WTorrA2auLcz4F9tixH7jARfsZ+YQlwxtDS3FrjXXSLSX0OcOzi+ounoTNW4Dc3E+oTsBkpVONMm
Clt3XQiLnL5kPouPyNt5cz2dMA6kIDcw3nXcG3ZTRa13Y9Tc16PeOzODUU+D42bnMKjszRhBZa/Q
gnBoAqKpsnRd500LDjzptn5XUy9JJJpclNectAabyeXTZ0ewRR+IjTRnZuZ4Hviv146ZGQQnlA2N
xhSPMaCSVZdlSx+iuI5yl6U9xXSw/ygwWBGUnjA65Vzpymj5koOkKqGZKIbA1X5nU0hCa0HVkqeu
oFk9DAQtwesJDJvKj/eRhBqwmsuquFOpixLlOPLJGlDNrNafDwa4iy+z66ubWszjL6NHybSMQZFI
pwvxEKAYnnU11/t2ytiGMVO5neOCaYVSBpPfmGvAKpyjLGfn1ZqX8Wqb5c+eGHLmrm72LNn5bDKT
+TMf07/VMSrXBCPtlCvUwtkfhqehHr7jOA9v8pa1DHN9OT5XgzHdUCIKj3Zuv/3oNxWXF+llYWzs
XpHzL+XgvhJIrG5NrQJud1bzio3Qv3UMN7dpsxHYHAPuMizNndR8AXRjb6ZaDm/5iOsPbuz/Ye9M
liM3ti37LzUuyOCAO+AY1CRaBntmQ2ZyAiOzQd/3+PpaSFW9SobiZhhV02dXA5l0UwgADm/O2Xvt
QRF5LIeAAREX0FA6flsQ6p/gRAbqrRG/XGeEvjeibC/BDIyP2OKaDUH1xTMSWeOpxKd5ASOrvewc
3X9FIpI9iNZVdK1w6tzapf455ApVmUEv/mumRXPjer28c0thXoqkC2CB4MBA9GEyv7mUOWq6kDd1
0BZPPfrIR5pzP72ajm89TT7HTRqccuQJoAdG5D8BOVzPwyi+S8XlYlLGmeqC+LXS3vBQ2flwQOdB
+cuQ5r7C+30HcBI4Gnz7+6Qe/EOAfondZFR3EOvbJiZpuMeiO3psr1wLkW2aG/kmnalohAwdi3x1
8Bxd6q9LwcG6nvgHcNZ5RGNIKp+ZNfzpOA9wcLbVPRImBJCe9A/CpZ7aMScfbLOWXyqrJhMhT3iy
pBSNHH24X6+nzz2Lrv6S+zRFCS9ffluRNsZmxERPzC8F4RviojgmT2rOFv1i+toDndrQE/JX0g2z
Nfiw76pgsED15OcnfVEeaLOXl8VgmOtYdgTZuZl9x6Tq3edItKml+aRNWnVdvE6qtNvvnZNVpfHA
ZdorRNzM5UFk6keBm3xT0LTuVrY9QxhZnkrOvd775FpNmzLj30e9TWW3TacZ2ZGmJ2e/VnOCQKDA
PNztMVA0CjtyJC+o9WH+tivAf/OoxRaBGUPdTl9J/xL2vKnscfjuU9pde3kKMAIBmMi/0mav1YfI
LIPxpk5zt2S7Dhcz6ztsrlMbVqAjWmhdfhpyUV/g7r31xjL+MedtNu5UDELhDiSRsRl04RLuMkXg
y0kGUuEHK3Wtu9I37UavDFOIDUKFot8itVYNq8mccl5mXpDzjpTn8dGniuJ/BJPcdxtDBx/iSEMh
WdE9dYpNNhisSNZUf7eEKOnI8gWReN9lc33bxWEiVlbT1F9M3OzVUvlOH2dOPaymYB2esmAe3Kfc
kXG2I68vGdjr9skVNDt2G1NWOgxEaEcxy1XsfRlUYtU3tGk+dxb/ZoZ1Xb5kAQnzt7LHob8fC91d
6qhAHoWmzxSPBCPAcYMialYH3GfBtBlSiBeK1/IZ+AhHZoG3eeuWXfzFJBTipVd9e2sMvWFfZBGM
f9qx+IKRqAepu0JjF1KHqPIHwgfNNb0mgUZzCphIL1xG1FWATGcjOJ+Sralpe26Wmt4OX+1FUxlX
s0l06ZBCdNiFHeciWpA4YUMU5fspzfQ9xW3mCDU1JC6EQ0u/mX2GvpQSWfPT0Phjsic9g0Rfrwlj
uFG0P9JuT+kjpyFatNU1HtWaYiUcjSpaJ5hzajp3gvCAsI9x12hUC8OqyEIg03Xe9dgquqpl/wvr
Cz660O1ahY7zw+/ThvL9UHCQS6n94lUAgPmaKvgZ68Kyqu+hch37zkoKgKuOFZY/1RyIO6MCBb5y
udgHb3I4I9vuPNMJQyH6AR8hJNU4s6fkiu5p6VDpKaO7Er6n3HaDQcxtzq/muIWAdp2bLRvX2Cfe
TRKZ/SB7y92EkuG+AjkEIyULgKfjkGFiJkOp9sx1787ukq4ALu2QVV5GRHqezGQgY5f2gCiNtDp+
joUXr/OafrULoATLrV57PhZtAznewZ7JOELu7dxREWn2SzIZyTBdvNhZgjXFgf0clu0ndsk2D62N
f3A8QQI5Nn639QghZWvnhOwt0kf2aDczdYManrC/ipzpIOFibAwMnGs4CP26qMb8gacJv6uZvhjF
pDeuPz24RU8CaUoJnS1IC6jS/kY/ku1v0T5VrMTXkoZ4OIVyFzvGc1fMJA634qGlgPG97pgsSqbO
1pPZXgwNwoWYkwnV66uRIsimHxz/unTsj1ldZ6hG9UEGWKsSxQlJ5Tl1iQIYFyLxEMoJZ2ls0gQv
sjXehFW7niil1QmH7ACTF1uVHWnTHvLHHEeGML31LDld8/7sT7NikcWB82kOZIVWhYp6EeBaMZjG
6E9t3bFvt8DP9RNOV3A+leBEGI+mWMcdqKliSRyvif1koDIj5hFVoLqY89soqqMnjBU8D4ssp+uy
yqtPqlfgOqfgc1axOXSn8tGjQjv4a08NBmDKX3amMp5UdgscTANMthQkADJjiK+kX00keAM/bU4K
tZWFGO8pGvSXhDtU92x/on3bqm0I3RP+ZXrldsODIquqjNW9BF1AxfiAO6DYVhIpbWMa9xTHUIkX
7C+yrH7w/SVjN3FBonvtWKwRzkJarWEapHRzGz3sWpvABxqm16aGg2eE4q4zqed6uQMeRWJxyaGf
0PRKXue4cXc54KaPUBSqVVmOFil6k7Wn3WeuqQRfQUNJ9jm0BuyzHPxXTsvWEUkrVMZwZkfOEcjc
kE5v8Q6D+L7yKHmGdbsPTKKLstS5CiqBnNuaDsTFbcG6yANpPE+4Tshuq4ILyoBUtIB2ppceUcMd
M2fxSK90eLGigiIaIWxUKKMnowyTq9xOnm0MvXCbra8jEdjrtsFTQUg6bbPBbPZOHWxtQjXLarYO
k1bOyipYnUz/Qy1A85tYxi4a2c+kudndD8/1v4skpCKVg06rMhqDqV0+JoshbmiUvkWVSBEO3fx1
mgPep+FYbuwmOKSGPS7uEwuPFh1GT1jzd2amiEIw6gqnKsQ1HCRzl1J+ISGnIQgocrZOOH6BS/rY
jSEp9gbplSJ44Rz1xYeusu4EMhQlh89KCajBLUgetOZ4601X38mIhnMrpxc9cmhG/s8BIJY/bCuD
9GEX+Z0WM41rHRY7Xquz9RuEJf04AovS8YubQbulHUvPy+pQ6KgJkTD7u7Wr5UfaRt9Tg+z5YRw1
Rca43bjTDKw214dycj8b0h1Z8JERosGhFWHa+muRWO5e2nQxJnVB9cNYF6N8hlEa7qPa4PjwE8Tx
dZ1733SHVMWxZpxHzNKrLMjrT3FHUwm/0oUnjK2og11ntlS9jcspc+4tj7feWDo9ENJj3U7kiGZW
/xrHHwsnvkswB2wrT+Kayq9g+N5Km0DcKTburaA0Lgj7QEBjZ69ujaq/DG6apvC/lH3xlIBpnSIg
BdVAu70y3U1T+/43kAu7CPLOp1pZ9COnD7XWlLW0eynq+hZMcbHNu3RtuMkzB+GNLsOfZhujZ3Yp
2+DG3g415TedGLvIHy6n1FZstmxvb0vFDt0p7mJsdjvUKdOlyAKil2D6bgmK/TLKEqfowvjAgiBX
ZiyJqZcjEXQmv7H3ds6ASqZxrQAJuaVuFIeSrBuHO8uJ7hyVftaBPoRkj22MEmgEBSmOIT1nrf7V
izFkkpDubQuDbGGS4KkD1Z+LNrzEPbjxk/LFZvOXVOSqtE3+rVFi3wMhWaUowun35OEdGEPSc+LH
wK32WNxQEbYPnllcNSK/c6PhYtbehmrJhR21tzEMz6vGbACXIjFh59MD841Fugny6FJmCPWAwwCf
GxH81ZQwyJ38HOp2j63Ff6hTILrFZOzmRl62XfIj7q3bpKiuOOKIheEYb2IDe62ZM+rTkPq/NtHF
xOOrGBN2DZSzt5jg1LOdoBzqQ+I8fTQNRB0RBxrHCw88s5ylX2ftarCNlPPc4YPXBTbGKEFtXLTI
HQFXIxrqXZVvKkteO10rbhvJumUxAoifU343TGvR/rIDYyfDG+z+bRTufrmGrYwPzQslWhhz8iRe
rfwgQv+uRmRzN6QJJx4EIl7CD0sH+lolS8zcqw+Yuh812/11iFb3gtxcXK2YJzARrGC1Pci5wm8m
10iq+I0Yeoy1gFO6dnOfGmrYHehf9neytrEmcJS+7zrghqTm0dlLyrXbqYpEP62v4TzCNU6Gh4g0
HmKeeMnkam/MpJN7Sjj6soO2sh+a8aq169tIqEeWtiszB95s1eyVotSUiFiFc5EULYNgkNlDaw/2
fdVnANQxs0Dk9a/jQGwJdbzgcEJrkspQQgZbWAHRHstXitP0GmLCBE0CvOSsgRCp+tC6w7XR1lSB
ghtsaYeiTR9ZidCrjRtomZ/LdEDhuyT2OaQLkCPm+/o7iBocBLB/rI5c7kb9GKQd3QBejq/pTno3
Ae3QyzCq7HjVsyfc+L2S3x2bfRyMnp+Jx3KJ8iQj7Sxi5+7Cq8fRSzlqItYBXa63YdHRt6TPO9eZ
LrL1f1sT2l/JIg7Egv9sTdjE0WvRtdHvVoTlT/xtRZAEfpABAoJM4jeA/f5fVgQp/nJdYZsaDAkt
E1f/vwQRYf3lEg5io9bCxWBjfv8vK4Iw//IEByXP0ySMCAgg7+GWcPE3MAhbEB3i0vblvyQxPhzB
IID+Bh01AAtFxRBcIAFsN7GbefvfnscJ1MXJq2gbCZwQDilnixvi28uHiBbi//of4n9WcQScC/UP
64mcrgO2xI8pn/0ZzIQA2fL2bqRtC3wakudjcfzyjmAPaR9GtjXg2k26Vlor/AxE/6Fl1TR9Ok0w
feKS0Z5orOYjZrl1UFIw3JC43t6XntNg6u+7/FM+DexpsGAJAld95JSXVWIS+GwH9ciekmM3tFxy
EhbAF6ym5WhIatCorO4gSVCMIA2PRDe4s6QazSc7dWjSOBzwU/qmRKHR+Rw90NtXnH9L28fMGDMZ
LUe7Bx99UH5hdr3LZiUCZr9F+mN/k97c6As5tgsV1K6X1SIHqkzUeHznUx7BHs6yejW4tvqg8PBG
d2YxIn5B2AnNzImTz32PhH2LO7ogw5auBP5KUgR3VABxr1atT69/6JZtMM0ASgm1pzTR0UwwehPj
K3M5IGizhIIVClmtotEkkWwEOf2YD21PKwXXIBozuCLlNko9P953mVOn2DuivL8yFCBMVnvXwx+V
T8EBCdzcXg8qk/JFEvVHxhYdg5zIDFle1fFM1Cr64unej0z6VaIelhBtb0LIil0RDWMd5NUL6Uje
SwPL7nOu6/In6XIOGt6gTZ8DumnPkdmpbwgg7J9Seir/arj+TGGTgF2By84krssjAWuRPC50TjGL
JUNMD2UMqcKoOZI7LS1fNHE9FctKN9WViUNNrzIxlskGckRnPbe1IfNNYY040lqrlcFWinQkC8ar
KLRPHqXL1YxdGpWhOcbjoXZ8QIq0gkgst4O4NVGLBGL4ovHxYptXSV5eVCXbQeoD/fV/T89/T88u
E+d/np63aLfrHy+/z87LH/iv2Vksbi/qTBjGXM8BEPU3Vcp2/mI6sZnyaHYzAVvwe/4vVUr/ZQoC
nDCL2QIukfqNKmX9ZTPL4evSnJKUFP8/kzMWNQG0xpGWsDUIm6NpM1JGmoWGlqtWG9ZuwGKxTSB2
nJmcj4FSFuAs/uI6Ni0s83gJCJuksDCySCbntPrSeul44QKXQwLYhfj12yHb/Pb4T6wGyyz8O4CI
q6GiUdKV2qOcopZZ/LfVAL4pgXh451dEJaBEGdm+UKhqLxMOf2cudbwg/LqUu9yewwPU+uhS04S0
MjeKxaee5M8NSNl1wHn7059vSCwAo6M7kkJKl2HCSLIthtfvdyScKQjF2CE2SrzyPnd9tNHWYNQf
LcPgxEvUxQ+/zUjUlZ1l70bybnapaPIvOMfdnRRz+vznH3TiCTN2Tf7HA5bWMSOssZdaZMfviaWy
eg5JQDqKpm1egg5H/L+4lpI09l2E/7DZ3t47rvQsy7EkrRrHc+/Kaug+URNSdGyQn5xb4U+MVc6e
DuQz7Zmaounbiw3kC07FQKhE2MQ2J1nP/0Qhg0ZmYRQ3qu+L+2RWFQCJdsSCIsBsVuZyFM0hyvSg
frFX9CjMCivuKcCk005SILv68wM5MeYcYTHYQE6xrbOPeGmcofqZSESSajMj5wwXUH2yim7z/qs4
PAXyWB3bkiZT0O9DzswR5oQ6cVYuAJAAML/8lLi468888WNIGZ8OI4jZzGH3ZrHEv71M5GX1kCWB
s6LS0e6cuQsOMZl032BG1Qds4wY6YCG9racs6+Of7/DUV4UuSePIZYLW9jFTz5IlveMAU75ZhwUl
z9bBNAhF2EXR44s7xbFsRmiMtp8GYziBpqybC3Im6Oii9S1+9Kop3v/UGXWucFyevcv0//ZxBMTz
IuugIKCJ/HqAozZuSvqyZ+aTE6NcK03XUyllWkwsb69ihPaQQ9xj3hdGdjGgDLBgfNXEO2SOAg7D
9/ztz896+S8eTWCMVyFglnNUYRl4e0Wf7jt8pwC6ALEpa55jwNlcqc37r+JJSdAb5EJLLomJv4/Z
wYrYFAceDXpSALblDEkY9Lre/Yur4NW2+DIYvvroy5iz3hJjhvMpQgl3D+Q72upqru7+fJUTUyxt
SXCfCxrRJeT67b0Yi0eqzFhZfiEDBKQFAkCMAomU4b7/hsA2uhZfginokR1NeqDiS5wSmVplLmnc
euQwnxOYdOZLXx7L0RAglpKtCwMOpd3xtGWOdZa1ZstVGtTdYMQgZQhQtYSfg1z5iGUvooas73Ek
nJkwTzxKj5aHyxriooc/nsq0qtPKKNnVA72Di6yabNfNPbWtOjfOLFbLYnR8kwioHZAzpumKZU/3
+wh0s8RtR5ZyVMPFLu0cDn8kuoRmAC06t5AtgUH+8zg58WUhodUmQAEFVfJ4AlUejt02beXKnmyk
ok2G0500sTP3deoRSqZnxXnekebxPseiLT9bAy4FlfekeQHK2qFRq2+HrrPPfMSnxokymZQkqFNE
0EcfcSCzoXcGQ5Ij5AQHbKzWAQf0sKdVIK5jOzPWlpGkn2oOMDuzlOaZy5+6UxAM0BNszUB1luf9
2+axKFqZUx9jDslQD7sG+iPHq9ubVATlmYd6arAoRZmFpB2HzfzRd5cP+JE81fPq6uFu9PMPU+Rj
DK/nn44fX+uAXul7x4prskkSjk1WJmLXo0fb5cyQuocsRayWvYPPbV3RPFfb91+F9GZ32Z9ozjz2
2yc4JrLpfMRpq0iUVK6b1toVqe/+fdr8j3TTf74nSLEOak/qV/TP9NFV4BmQYBig/qyLyvkYw6n7
1gF0+g6yZj5zgPl1YHj7VbtAd8H8Ug1zLLAab+/IQkTCrXKCYW/omuSc6bLb2LjG7U1EDPqdN/Rk
a4R66Jf4nt5utoq/TREMD2a7MWQfPc8+/xVsEwX5qRDN6ekFnMo2VV7Xj2VEo287DpWL7olYPwuR
S5Z9TYYQJY7ppG2P17KObiZShJONBYzBXsGaqlBm5Smsi9Ds4brz3S6AKUt98vHpce7Pu4S4wohQ
+V0bReoVoWf7k4RGsAMqj5/wZdCPLBH8jvxoyxmulMjlpzBX7OtbcODNjoA262tozF22tQDkX9O7
CbhPlJSX9G7DZMPYdtMVhXmDDPmASEEoNsSzbcw0k/ry3cNKCEkpEaejZqu4DIjfPsx0jN0oDHB1
9QA/brKufIYn6R/+fJETo2qpILL18DiwquOlgpAuqJtC2Sv4pNNVbFv5hS49aIT4g8+NKn7v0aAC
BExBwAQmxfd4NKjiKiIKTEUYv8Ys3S/BgdAIpkXp3k+gSf98Xyf2uq5g/WM/z5fPEfJon52nFmL8
lFMUuiX329AphOIJOQ33NYrNDFNwipiMMBJ/LWqTwKVYW9N3QKQRZpgkfqgwYJ951L+218cPQPFN
UedEJqmOqw9dacu2YJ+LMshKL2EzoYiJFGY9UgGSbyZ68RuoaTwVG9PwEoccjLcV6WbOSmrODSjD
FBFZJEtwFktdup3VqM3pzJT5zzma173AfDgWAsC0j+ZojApFAylV8YQy67WpxAh/C4wLB3/rxzAJ
vEFh3P3489s6NQo5AHAigUgt0R++HeqIjCP8pRNPplD2dRaDyCdFSlzMBPLe/vlSp+5PU1QwqU15
mtr220vhpIo5Y+VUKUn3W5l6dujQjg9YYH5MKr4lgXY+80RP3RyMdSpOgEExwx+NextyRBbjLF51
sFIumlJZjyn/cI2ujazdP9/dqWtRcoLezobCo+r59u5ycMlsxHBGshR1B4Hla60Gu7w2KpSE/+JS
jGTP9ijQ8am9vZRmxSNYmm3LDEEdSb7J6Eg5vSE9+DdXYizCFOTz8eTRyjfM2RRPBK+t5GTau4K1
FVqj0PGu4IB6Ds6+vI3jjxTHIIR0yG3LzPj2tkKXFlLuMx8NbpncTCMKRA7NzuufH96Jq9BP4UxF
o4o9+vFhByQlQdwNs1NYiewuIXAE1lyDL+9fXIb78JSDQE55y8fw2xLimUOM4I7hMFLaOOShZV87
dBou3n8VdiZsTDwOu6Y4OgOUTkMVzLT5pNqmfxgJViMzzbPOfLjLxHP0YgCF4RBaCsvUb4/uRQ1m
gXnQUCtO86yJMvvpi+5eRO41LTfnzIM78R0xC9nLwksnkdSjtw8unoEFjzYXY31BaY4ObeeZ4bCv
Q+v91S3KqRzgTU4bUmlxNCGN0qCdNJBUCUhQXzfoc3dAQvrdn9/RiadnC05MJkUnOqbHRUXVCAKx
Z84zOjUhcRl1dyB6V36s8P4QZzxYZwqmv2aao9dFFc1xlpHH/ZlH68iInWziaVFrKnOfJNM8sZ6U
kO2lQVH6YS7F/B1+uvgI+QyKdR90/cXA79u//7bt5ftiXErNif/te5xtCPA+O7xVBasAD5eF7jI2
rMe2DeP1RKbomU/h1GNm5jC1xedg04p+ez0EJIBfZu46qIFA19pydt4Qhp8JEpoRkirj4c/3d2Kc
0hWhnw2r3bNIWXt7vRrQpmH8qhVDSNlh+sXC0gfox1zny7+4EhU02uqOi1zcenslXO+m76YjO2Uz
RPinBPKluM+v0q4f3l2+cKm4udS1GKrLPPz2UgE9dAGRlXqvKeGx5O6jgeHtxtHjuU7N8vqPBikL
l+chI8CGoI4nexWSJIWwmlhvq0/uWRU+aoizxJejdFuFrgOjBGv+BaGP7pkJ5sQCQJmLOhe2FAbo
8b6b1I8BPzxzJmon/ZlnAEAgDeczw+PEcJRLo4tfzsaDv3v7JClreNqwmVugr6QQluYvbsXmNxDh
j8Yf3j9BU8NgsqSIgGvguI5BfiTnMos50wnwQ6sWSbQKkW5PhG9uSyoqZ4bJqUdIt2XpJtL24vD4
9uYAYRvLiU6tkroaScNz0/2Aav3MF33qKi6LF/pXSL7yeHFjs5WWVs64x3P9OfGdbjvEZ48GJy9i
mbRh2CMyWR7tcDLfL5rK5xhaQMu4ccpO3daYIrbv/4Sp/FNh5W4QxxytNHlhV3jmtUIa5eq9jBx5
OSIc3hSwzP7F8KYeokBnu3R1F/HO7xsPhPIOezM29Nh+oUNA1buOO0OdKRkvP/j482UXT32Hjhx1
1qPZFscp5vmOETBGRQTVBASEbtyCuNV5PgxVoTauUV7XJnLwqXDOVklOXJ3dG9sD1i3mj6N7DCIx
BZ3Z8wkTRvG4WOJeIoQJdzDv/HcfITTbHpsKFlM9SpyjN2eiS8ceptgu9jh3GyPqsQp36R5rW3Bm
xfznlMilaMET4gQAiHt7++aGygrnSKHrz4y+CteDvejnqkq9IJ9321W/FMwJkl7ahrs/D88TV+bc
woaYCYRBKo6+57oCmojn3l5prfw9XNH4I6J4/ZkzqA4x9drRlt1etJknMmnPjNd/rqMcCNmA0aqh
k06f6O1d43rC+cvpAq+9Fa2XgxkZonGAsNidz1zqn9+6Z9Jj1DYnQsJqFiHa758GqsSaBB0qWq7R
ufcJap8DMLz3ry8cLmg70S2FnKmOpy0KrWU8ptyQnAJvrSaFtBqy8ubPr+zEvVi8M3vZFPCt/yrC
/Ha+gL4+MTGzHUdw2l44FSmGALnMd89bHkOfWYTWKcf240YK8PrMFiUONtA65hYVNwlAJDWum0bO
hz/f0LIgvp1RuBR0YVo2RKL9o2qEN2HIBmrlqxSWxUva5RQhgdG8kMcy3Q1JucAALPHuhYyL0phk
MaNZw+R8NCICvE0o4ahxkujwDIQKLlxvBK9/vrUT74ptBrIUrPrExLtH05WYDJwBFsw7yTF618yT
3NAY+j807f9YpT59FaZkjk+c+Y6vUuIrN+KWq+C897e8NmQMWTqfGXcnPlcmqOVotnRX6c+8fWJw
u4wwaS1MAgNBuVQtyS/w9Izn3h7OTL0nqnbMhhwEEZZSu3O8o7l3oHMG8YwxXrkFCKwI1fsWkX/X
QOLzxGFkBfgaDcQFN8C+NoTlZt85qnqwz0dZ71OIGFunVosrkSBqqOzy3WXiZbZGuIoggJlz0bz+
Pp9ARZjkyH4ZQkaXXcjCNfkl0blZ6587Sa7C90DBh5YpD/PtVQIcEJGX8A3CmnGe0JDnl0lDMPQ6
NTHCskBGZ17xiYGEipBC6XJRloWjVzzp1gtKwmNXwIvNmyG1512o4ulMU+XUVdgMLQUFTm32cVPF
MlpSJSLHxnaW2Z/5GV86vzv35Z2oRS8TMfAL+tvUsMTRNnxkyEyqXZoY8LxgKmrn4Mx5+bGpW+Bf
bhTkT1mCDr/OcjBVZpB+x8bbJRt05c0NJLHszCx34vOh0rCoxag9UeI9GjJTrRXefJeXyeHyg8zc
aF84VftRtvCv/jzrnLgUiw+1u2U68NhGvx03MnUDs7bQd8RZG95lMbY5Z0qbHXbe+syHcOpSlKGQ
o6AU5Eh1dClsmfnfbbiq0NUr7FXkyfgSN30PLu3MIn7ic1DLPp1iIJsyyhxvbwu7KFDuhsaiKfz6
oprH+DY0XJwuvUOACTC2938N9E0ptDLnLcfCozfmSU4gWmSgXypfbQlPiy4cc6rPzHXHT5BntkRD
kltB8YI669FdDS3NCLfmKlNHH6hqQ2djEnP3KYb6884bsk1hLgoFyv28KrzSbx+gM9H1a5KUpjdN
OzBLJoC8pi3PvCak+2/X8+UylIJBwdNbcNDhvL0McVczRBAuo4FGwn/bJ+Q321GKDZ78+NrdziiJ
x6SMES0LcEH+Z9LuEBjXm8wq3v10+S0s8VTlFd/VcQXFAvkymy4NXJWnBWJl9PR5D0e08Oz23U+X
YhAD0+JdUhTSxy/Sydski1BlaOBZl54TNvjk0nPt/H8+XDRHbCkckh3ossujHYWdphX5eaRtVY0z
Pi/GmKdK5l/+PIGcuAhD0pHITdljMjLfvsGpIpWtI4BrlXkuaYqJRd6ait67baFUR/4rTRpO3xSe
nKPlzSmHNh9Jbl8ltq62DvvaK5V7ybnXIo/njeU6CBEwnqK44Iiz3O1vG2ar6bOBnvYC/vfUtwJV
4zO4uvR5dggoXc2WW/5sF/19sijx7UFUL3ZUkBCAcI8MqBAJWw9oIcsJ0FzU/Ex4qrowh9S9TPvR
dD8lGfFhaycv3Xof+ZlxCECxBBekV7X3nehdiGsN/aADe+D8Os8JO4AV3tvfpjQx5i0eJ+Mi7wuY
QcTs2oRY86k0FMdMqyF0q3a7DT6D6hpAD1TgygnbrzYgIH+bpSOsi3LoAROyhuiLFKP/S9N5YH7w
SeBNHjEjql1upsnCedLTFFxoH6f7mjACK7gbvQ5S6OROj5j5ig7WYaHuQj7cZpdCrbR2aVbP5UoQ
Y1QfQJXA2xwJ+ngq2i78qKeonNYeMIObrK7sT2R9iZdysGRD6niFk49Eqizbj2xd/K1WY3vDhiB5
JvS7GndBOEqgzeD9vZsq9pn3wsgq4kOchClR5+zsgj0wN1nubE0++iqBbArmUJR5toG5luvFjB32
ewvJVfA5rBYvZu2UC4PQ69OrbKSPvwEvlgHfrroCjoRh1OXacarhpTRL8bhkwhEGEPpkgc957n2S
anSaQ9gU87fQdpDdNUQd4ndwRP2gIKPdyx4aEFk4Y/aFbUsEYD2uC7i8Nd6nVZuULgm0EXToVUCK
541l2PLRIioJqqVykkeTv2ect71z0YC3I1+OfMRuN2PcqTc9xG/WapTN6abNZvKJixkpNk7MYWjQ
cZA/uYoqy3n1AdM/9j55URdBl/P/gKcyTuyRVfU9hy/rQ4BVM/AqGx5pYCbmuLWy2H9yq4lsUFeU
4Qe37/R96Sf2IZ467xCFsr6EHF6vbaRzK4x69jPIGQemj984K2SoOF4Mux3qtT/bMS0g4jMrvM29
AYvXFdm4b6hsfDdHN4EYluFRhsNLRgWTYG28srYlX0gS8Epc/lXarTWKj3ENEXb4UKt+LjdVyY5z
1bhVlV1SPYND6IilPMbpNzFhbPTuY98UOHpn/vy3ngitbD8TCHede3AtVlXrxRcp6eUQNiySEWGt
14J8I12N39sxdV+HFnUPkaakGexA1oVPI8WGfOMPTnHvILbRgIuK2iZAbySPGhhOSbDVFJdduKVd
MV/XOsrGO2QUzksIdhx4nJeTr9smTksGJvFvoCqqXDvXsaXj4U41tW1/UqmYw7Wjoa8jbE5bDP2Q
TiC6QmWA8Okkbv6ATKL5Gi4tqj32ichCjqN6/ysEeBOu6RwOAOWNOvlSS61LEjJAN63zKpqe0maq
4NjmCRCq52om8UB48E6ucyfDPF+iPoQLSC/rax3OYcHggNa1btu8F+tElZAlm7Gvv3Tm2H8IhCpG
+JNOccjtWEcI+xodXZaKxMdNixXXgSKXymFlSrbPC75qZPOFx2QAKhJEUF7zunVX+K38/lqFZiYu
4qjLr4uqxu/UtzEvb07lc5Y55kfm/+YZMB7dEm1X6gKNH4xkBfLna9lPjbezDafytnYInoNjVZ3U
68AjWCaeYhhOo9nkwQr5KP9SYe54DKMkuO+h3bWrqbXmDgxz6qfUvfVETsVQq5+pV+wC6aYvUF+C
+8SvFHSTzCymvT+mPBMAYnAeJ44H6br0Q0kazKwLIBYeZOFtG0T2XZtVFlzqdMbg6k0WATQz1Ndh
Q7SJEVxkbpNO0JTbsiNKoNZpQIiQlw+fptrvHwLRQYVyw1rLx0r2kwam24pnX0jxDDK57cGwqdF+
cZyco/Ch921anaX2IDby/RLZnNfWV0P0fc78H2HzQ/WZqG0zqeSeehpjs7LrJiLW0XB42ORA+qvK
Sxvo/WHcILJIOr23Gk43qyr1vGQ7iHi6rb25nzeqZzu6LoRZjVuYJPLWiPwSRpmLkwsxnKsu4S31
P1Bw4TUzI3v4mJA5HRVPHbSW8FC1tfy8EDHK2rnsTDv7OQV1Cco3VPNlkvQDPGPPx7KxNJqsLZ9G
062JoCRqtxQG51nPN3W07m2RXNogpODZ5qA6VQuUiJD0ynweZmYBrOWTfjVC1Pvc35j+KKVvtasA
yvy4ayh2z8wyEnVvVPTTiwEx5jPcGtCOg61TuQ34oKiFp2lUr+e5jBnAWYolEvmx+2GO6Jq7nQDV
gSzfv7QNM4H1Zmp+uwziidgMxylfo6Erur1Gi0Mugaw4e8xZFx0iHHbhzq6yhuKsDHtKs94swtVI
it+4GkY/2VdDEj20IhrmLUsYXsdWw2Lovcr7qM0kC3iRzmisTPpPaiMCpowtgUDmQzlGAsN50pUY
ywsbnk3guXMPx1gYV8kING0Fqq1LL1Qceg+z349ybQK6vwXlC3mpdWW4JmAWujNaeJBRRePcM9Dn
EcsiC/w3APCkvkiq+P0tYTWDfQOKovDvZh8Ax7xqybr+KaHoGrtuLLV5J5DGxiARWr7jMXVg3DGs
3fbOJEmBuUMwSm8sJ4wtlPBO6HyIZMPcFzlEju7C/83emSzHjWxp+lXS7qZXSMM8mFXVAoiBweBM
iiK1gYkT5skBx/Rc/Qb9Yv0hpLYrhmRk5aJ3lalFKiUGAg6H+/Fz/vN/WFfZD62OxffalIpstrrI
O97CdrbScyXXJ+3G8wZL3yoZjKYdR55K7uLZyeuNFicDNrdpC71c8fLhu6g7DAunVBo39Rxi3wPP
ODbdk+rQChke2iI5EdMiCRTRePs4IP7tkKYtRzS0AhTxOa4dl72MLGtZzid6GXBpBNlCX31mRtml
Yw/R1ceXWk5Hv2ZDiVaX4spyaEH8T+XhfbSqGBq6EWM2fQelKfuSba9sYTDXTSy4N7ReytMkavVd
W09AT1tZrj++/h9vFdECCb5FB3msIcBpKoYX2nKMod1503SW8aUJMVh0c9F8Uvb47ZjBrVKN50hv
s9MS0L6/1TgrKx1/OROQCgVgRTOnbVN34z9MUTCgoO5M2rY9yiuI3d5fRYEMHeI6jJtXW2Xr1CH6
ktLsEE2pzSdH3z88O+ScS74AGRPVhqNsyKy6+dwt7KM8M1VfLwy0sfDMJwg0toE3eYGT5QxlRab4
1Q1W6D5//Oz+NKCHYg6SB50E0NH1G/wmS0I4ZOVu2GzxE6zXg0UZ9eOr/GmG0PpC1oL2ISRIR+f7
Go83TlKDiRE3fdLmqLRrnPlaHH7Cf95yT3KeYgYVCKRUvx0RRWfKTJQu0g6sYdczVYFzG+Of149v
6PdhW65CbwM7G9kl7ejkju8BEQwZJ1/H6s3Xe3jDICe6T4bt97yItrSFIIjnF22wS/vur+fQJHFR
H0RcRmnz4ZLzN/g2C2dCBNC1shItphZjO0oijX68wNJTwXkFPrUPrm7YuW3fk2iOEsqrXvlJMWR5
Bd6vOVTybZJPhNiLHPToFSmmBjsVAmhIPbYKTM1SNiob8EaGhOgufWp48cv4MyHIn4Yd1wZSa4ig
kWQcnf9Db5IVW+qy0mll0BYVQfwYG5+sZ3+8Cn13lOSo9dvHhawxk0PHymn6kM7cTQvXVVVxCv54
Bv2eYqA/lcQMfdR0HnE7R4+2nRM3stkf0PB7ftxp8qGsIFhobeZcA00ff9zU//BT/0UG7ZehX33v
vv8FMxU2w8X34vU//7WVSfm+C/7wAz/a4BXnb57vkh1DG4Aw0l1KCz/64BXN+ltF1I9ulrfQoef9
333w+t+Iq2jwQK1Jrf8gEW9xQon/81/O3xiU8H/5B7cS/sT4J43wRyUJ1pflk2y6SCjUYdmrHs2S
tBsjzK/ic0UM4vuY9yUYrq4BdGhHlKRBTRfmlaW1Oj7Q+CzLdVs4fbVPcHd7slxZTLusa4dy9cv4
Xf14y/8qZXFVYaiOUcnylv373f/xpTTExBSy+EWf7PupS9vzQu/AuXCa6lsIERaglSn3CHfDDMxH
NHzxhtx7sCwJaOjjS79/a35emiwxg8GSSJHm/aUxfVLC3knPyzpVNhEH67OhCBNf0RP1qoO6+vTP
L0chjWVAx+7POdZKGcWIWCtPSUTlKYiAWBTPHOzLb6ELD653gBF9fL3l6x+P7K/XY8r9ut4bOGMJ
yfVwn4vXbqbWO7tp1a2LYd2P5eC/WQD+MZDcExJBNku65472/TgRGCjOGSF12Z2nSlbs0njqPxH+
/Gmi6PaP8IKOm+OLKG3qSRvKEGar1XbqU+1NNIk4w1Qs3+lh1zzJxh5WAkLHJ3f3Pqr6eXfu0pHD
VS3kyO/Hsc0Ac5HtOsfDxjXwFTWNDZax0Y07W+5NOcp+P+Zez/nYVm7CtGr+mazj5/UpPDFFl+5H
/egN8RwMLEFxnUdZRb8v2cltNDSflYH+8C7Qjcga41KdoXhwtBlmltul3eIz6ybWs1QnZaupc3o9
Zll8rteiu/p4bh6EPUeTE7kFpRpCby56rFXRRxcLUCs6xwym2tOeozxUqHCuKtUIr11dGR+BgVPL
szHpUiWmxhu8CHMYcgNOxR9/lT+8JryOy79MYZpMjx4vOEGWzTA672SOsz/5phUAu9KXHr5l//hK
iyQT0wVEGUTHS6jwSyFACmBMBT2Cvd5FD8aYpDuO7fZmaNL05OMrHSmxD3MGAejS904z8tLZ8/5S
tMnWQJiMs57uoy8dQ/mNzgb3qfayWZ4OlPPvnTBO60DGRfbdUqqxXkHnc68//hp/eGU593C3oMJN
tr6joR2ha5S1rZ3x9jgVqZDa/FbPWY0r1DyfTzRE3M9YEO8KUv6fRJR/mM7Ug1XUSRSQ2FaXh/7L
UBczPua9YZxVUeae6JPXbTJQh6s0m8Qm1Mpo9/GN/mm8l+I5cirEGL83akowzGy6+hmGRg3mRgLu
VCAdj4RN1jjyYeiN8UzErvyaKK52ooSl8VWk3WftOX8a71+/xdEEY40PHVnrZ1aOcTV9dnHzRl26
2UqLdpCSfprtVHn1tiN998mEWz756HVGJgu3z2Cuoc492gHsMiNfMmtn3ViQgut06wRJuv7POp0O
s5ojzGKtwOkFPd3RCYYyAGawtXaGJ2y3Dq1e33ZxoQbYTnafHNqPFEA/LkUsbeB5o6sWYdj7CeRE
c69YvXbmlTOGJ30MAI9katxtsIMmxGabic4ntR12iT7pK6hV4BLpVgUaV1jNHR1l1YVlNsaF6kpK
FXjiO5+pc/70sNGwkF5AUE4Vn1jz1ynuli2m+9Z4ptViOhtEa+LH5eVXejLYW8o3480wlfl3gevu
+SeTfRnm9w+b1g6UAgYVFrbEYzWjF3fIRBV7r0xJdhkitAB8acq15Tbttc2mvFeTyLhRcyvZOU07
bR1blLCXSG5+EhL84bXTMKvn6RikFYgflzH65TU3FutHlKP7XlT5JpwyeR4ViXebFLA0bCC+N8Jx
JD6yUw/6edA2ibT6+38+GkjMECMTvKKWOu4ELxh61NfO3hKmB12vLyn3GOV5pc3OGcyp8IKiDMdr
yylvKJQkJ1jfeaeJXUafLLZ/mLKHkUCIz2As+bP3g5FKlMGaNPdh0aYvoW3VK1LVO9QAWGX2ol81
jrfgzkRzYjRq8uZpon9w8bPGOt6YdzF5JbQJprhwh0/1aocpcTRlyK8djkXoHem+eP/dKDAVjJ+x
t/QkAvwlY2slyWfudDnK86b4HqpzviagOqB2qC1LPMKJ2he4Txc3fmWQYf/kuS2bz29fif4omw1y
6W85Gq7I7EYlm9S9IROcVQ2nqMGOtIK8HHFGVNf5zeS1IpCy/R7rY4VCufJ2YV9N17GIYuOTKOT3
IBORHQuOyvK2tKUcpUDqoU3hlhj7aMqiLYhxW/PFiDZBjqIDn9DVdxNivNQ3a0i4BvvKx6Pxx8tb
yIkWTTvK+qMXSXZIdtpB30egYDZT7Anf1aSKGs3DlHEqB3ktZKRuB619zNBSfLJ7/Hl6HOzFiHOX
w+n76ZGUplTzhRYBXe3EVLoEx+HK2ThWrl5jXa59ozwqXjEtZhXO1CTcjV6+c1ISczrjsyoKr/tk
afl9dV20uTSuk7ElRD1eWfA7G0Mxp5Adq/m7KjSmKkVxkHk4ALSB0dlT7DuEcyd2KP6ZK9Wy9yAX
wr8CDzSiCba796OhxIOZwfbZa+0kTgEWtEAK9Ozp4yd+lA78eRU6hTBVdWlVPg6RrKSr9WaO97Mz
VReT3UKAKZQsYKVIuD9QqTlzYpvmYYInNPmrwqqNYKI2MK5yacyPeIjg706pO/rkvPWHoWd/UbF1
RKpI+uNoMuSYvduCL8bo6CdjpRUXheklmxCCH2BmuuGnKiyxtQ8/WcnfZyGXAUElTayKHBtpk3ec
qM86w43LQjl17czN4RC4oguQt5Sw22RVJ6t8CFHcAikbPzvhHY5w79cizrVLWEO8zq56fMsdAkBz
HuO9cKzqzGigSxRDgt17qt1TNOgDCv3NupjH66hv7P1AeXljLVR0haMD4hKRXQlkWWAzwu7WMYG0
a+V8PWuWOC+avg+aPnoWqryTA35v6CPTdVk3XiAQ7KxBvKe7j6fW78E33ccGAsklRCBKOwpDnQUQ
grHaqd4s70dOaXo1xyFATKvxqjXC7c+2vt+jz+WCKP5YOTlhHdesmC6FPpv26eiAYY8kmK0McvEn
p7c/3BVvJR271tI0SJHs/VuJ8309A0I8hZcaXkGpWerdJSX3SYMF7w9zrNx+PIy/H0ydgzMmBSqs
QOhUeX/BMhsEQYc47aYmWXnIJqC1a/aGWrD+ya1xJuKzfp2ABCjEueQGeW7coHH0zjVlLscUArs+
ZyZEjchCCdlGavlVLe2pxJe+t2rfphfjq16zctHipQigGoPRlzu7De1znfI+ZCilNZCmZTPYsUkX
8OnGJpZraU/pJXCQpFiliFW2UMPGcFe0U/UCTqR4heLWNreTqWdzYMo6rAMgm8b9IPLsrDc677kl
jIxXjhbX37XRpCWp0+1uWJugaYf1ELr5s6glYjp0FHLwTVtLL2oeF1V/mFPeRpd6kQWAMq21Z85K
hI1jnj93kT6fFdjXtKvSNQS8UVLmoLRpZtdAQSG6ctQZtKQNKvaZl1+8Nfk87rPKwSI9qYaMQl4u
8zfciMduFRuT/Vo5aXrDkVR9w09Dv8ZBEkxDXAtnAHGhaU9lpwHpUTL0AD4MAvt7WtnoFHpFDb8B
n59Au5V5bqAPUtN9mZnZtcxzaEk0zip3HPj1eBvmeY2NX1Lixz6nlE0CQXEl8Vt9hGwWhZ5EBhCm
DB6ebT7akGqXShyD9bRRXgUnni9dZcahH4+2xwyuJ61fO2WOJ3IF3N7e5LH4qktZYuqldUOzSeOo
aWCNhPHs60aKawquIE4S6LYAYkigZr0ZMaw9tc/tB1Fm4IcMNkpoc/CtwKm0s4dCIKGdwte6qEZ/
RL/GHg+JGSQ4md026NS8n4O8R7btKHYtfd0q48GPy8mLwbWzFWL25QLmaAsD/2OQ6sqKxrCiCqzG
Ci8L0RsoGl07aVaZkuhXJhrIeCvSfjjtUtGDHJimJgpsPbFdP6sF36dRgSWtQzuyENZ4iRbuey/L
q7XEcGkbQ61+tlI9AehXdswqnEDH3vfysr/nNeA4N6rWBC/FEm23NoQ57YzWKB6JqhayS9aET9KK
l0dSRoqEfTZlO6k74p5FEX1aNI3GXVFq8UPcNqNYZ+1ovNgl+yz2JI15I3KKd6uwqxK5KuYJgR3T
cl6yUnDemJ2TdTuopvLoxgaXl1ncpEFt58MevGBubfuEQ7Ivur7JTqJeeMlpEns4qcZZSk6AjnGU
jGHnKOimwMA+13bSNphs5oiLsAvQtsmQ5Wg8nBmAco7KyltF1VyrgaYsLfX4S5tyb6b0Xm6j1CE0
93Q6ZLZDNRqVjxoRPjBUdQIlNK8ptDScevIgLwopV+DDkLhldeUhH4uy/slOe0dF3OXE35zZMjD4
mIxc3Xiij85MfMO23mijCMICInwMvSKDC1RG+WVNMIjEg7KWjdoxNiE/eEOzAoMXNTsNM5mTUUw2
WjxLTdz1PClAQAE1in0FUrQJKh5yv05cNXwyl67lNeQ+N1tFoqV3dMButDvRq7p7DF037S6dLhpu
UPzoedCESQ+CiYGMNorhYtpdZ8kQNPAoEGYMao2Yz0xYaMIBo9wVqlRCp3x2RzBESFmQjia9zIiy
1Grxd7KdYs1W6T3XE8X8dY6s0Fl7tVO4Z9lUK2gCm2qYfKCjRPxzyppjhrX7FDVmTAhEAvx5djL9
tFAb9w7YS+b5yA+E6uOsqYBiCmddrEVj43iUZRH6LU3W7a1tJ45Y5diC136HnYpBXqxkhc6xMSeg
rZcAO0l0+SWRmZUF2lCBjy+yhXdFkXS6mAtl/mK4LctO1OvFSZRWMzQreiPenMS0poCmqERD6Twq
12k4crCyJ0LsAEWTiXuWDs9YTopesvBU1bVttAIz8tGjKApb/tHSUfMwUijl7NhNv/AAUAmGjnqr
JzB1AlCJ/QSFq4R+BCHRTNfYaCChRR/SQpP0tLjc6FHi3HqcZh2IlFQMAowC9TMsKOdHTxJ6Qapa
8OhGT2ekn8GXV318z1VwUcnQYErRu3OxgtMLIGQYQuMFB/cEtn2ZWsHEHdYnANrjW9006q9tMutP
PR7xz6NTyAXgoxRfHI6uV2YqvHvFNoeLyAiXBio4vva6bFUbGLMZLdCMou/CIJ8aq8a4bFCv1dhC
4IslGU8GcyLLDkRtcg5DbINBKwG5coVPU8fW1+XDSeIZ6Vcd/NwradfwKqdkhnRVHe2bKrTCNKCv
ls4UolwVvAdPbgX8L3G2hPVwQBHIsUsiPw2jFcDw5m1QiQ5RRMbIDwZdk+m6dnNbrpKuRX/bMymr
VS0xrDmlH3l48IbWttaYwjv5TiX989CkXtaveK9kt5sszRb7yY2Vu0lxrLXSSCPewnGJIMjMHoRs
vSzzL5nWexVOOKF9qSpNngeyqKNiIXLBALELx8U90y1SJr2ctDOCFpLzqTKiNR8mhVUb1gqu850S
Yga0mO2/jpRnysDC/4vG79kUMnCE5cEJHrPydE4JJOiPzC6TgQLKq2X38kRjr5F+qaqlPB07Q8/g
rBhVEyBGdy+FWSW5rxoRSzq4FOObqRRZsyIYmivkggDlVllq94+ZsJPdoNOd6DcHsBjG+AqorQIQ
76Tr2YtLTWwKxhi1+wZZIHAzYWoiRGZfyBuO3HO64uKwW2ppFc+t3Y/DxnRE354PkzUZuyj37JOy
yVvNP1gysaDl1jMKu+iim+36GTdnyFxAdbJrmrqUp8rwop5USglBq1VqIdDUebSBAOQzAarFTcOC
46W3ht2NFwWrPJUr4nU2BdkJ4Mlh1Cr+jJUt4G0HPWWIeAliYmXBAVTD2JO7cABQ45elCFsfEZFi
wn5PTWLCiQPFlWlq4OTg5EHw81UvjMERMqP6oE3x8VtnyJ50qFtMTX/M0wq/fkmifB17s7y3q5CY
ose3hcwZpad1blvioW20NFxFjhOlG+HY8dcEf44XO4TxFJQ9YY9P67b+YkpnuLYoCWKmrGNk6ZuW
sK/7ECfjAMFjVtO/Xiza3pIRDEKXONqHR8t27s5TDR3IiTQCItewHmIlic+myHZvZ9D0t3TRWncG
IGBrp5Q1SRiOXR42wioswbXbjb0VRHFf7zs1FehjDJL75pRNr5YYunrV9YZ1N7bxeOe5kYGlOe2P
JW0foYM8V61D2NmJNoDflF1401gighhhWd0SYVlhEwzG3C7APrfugxIcpbZZAutzeJpNHYxpuew9
lUBMOkzxt0JpulXnzeY5Pg2QhLW8i7fE8qwpaPlhvJn0ZV0oWDnOm7DxMhUZoaF+06sKoE48qu64
Tll+zy3Z9yD11KLZparZglMYpuIadauzZZFJym064V+3YLVJAYR6bJa+WZnha4gI+6bGp25dm2WD
6DRygWuqw8w+abB8DkGbKIUdmOnUzD5ysdrbzEWnxBszH/C+0FHBzoS40nvT2qZ2A9oAimwFJZTH
N3lFp517NGNEm9rDKyYo3c6kXU3OdFROc2jdlnmff6ljfmpD9wGwpF5pu8ceXqPwTVT+xd4No2lG
9pBMWiD7yXpJpyr93iVjkZAx5plAVXfbJwJdrEy8dojKTYfTZBv0tcEzyScXE3KvM52HSklIByj2
XNypTWERpvXE6mtU9FO2hrkZfa2TQTunSDx/Ay+b3ZtdaZy6uYxFUOvDdIOu2AXK2Ldya4+ZA3wK
ZS3hz9RPW5uEaXhi9O1dX6XwwhQBdjzJCLa2htCVdUnoZZyPDM61dNIE2kZiuWfst6iBadlwCK7j
tpPEQmlfjLFPLaNCtyr6u9KMVOzvbKDHK3fIuqfCrPrHCQLsTcGkylel1y0S/lFW5cpryg5CycCm
4reTpmYAx/NmT9UlVPCObck+hFMtNNZtc3xBXMt0iM12PAfMWc/ruqUPwCCnqPipFukv4wTDEZCc
UW/qZoIsTBdceKtMVpUHICmzC+rO+ZszYx6zQnVsPmD02cdrJdGAxkcaVBcg7OM4ADWbxuFEOJmr
cbBqgEOi+fdEQDp7QSHnY0Ma0Rs7kND1KEyYlhZUkzhWpzNkp3TZFn1oZUDaw5nOvzwsVlaTRq8k
s5w+YO8F4JPDFn+wwbeZW2dQw7dc6/WdZUxYm5SsR49LNeIi7qYp2fEUhjXrexkhzdXHe0/ward5
W1y6US4R2cCwGc4MV8lvF6Crd+I07hivABHa53OGsV9A7NcOUCsnc5FeR0+xaNUoMOtKt1ce7pB0
TZiR1QaetjSxDGUqfVsvQHrp5twBN+Y8s+J4M7zNmVDkRkyakgfIPgZgcaXnPIK50c7pOWpv2j7X
rvKQofFLPaPvp7FD76GVLBKbuu0cze9pssp9oKKYEENdUR6QJU0A2hvK2pvBUEFkOaVy16RuythJ
h8bKiSZoPskCjU0QqrkZnJsoHQPDyGd4ZCmx2roYBtlvlMIqTy1BMXYjLEnEXFSYnHBGcsQS85mE
2W0ZW/25qK10oClvnL2Afi/vm4mRNULPIqwzthWluowEplGBaFzwrKkq6ouZNV6htzThNFmNyvTY
CaMBdt+NbrUZaFe5E7CMBNJuPfpySNX8jx7uX2gifsla/aaHuxOQ2F++v/z1vXz56656+h5VvyJi
Dj/9Uxxnq38vTtNLfZyeS7piSbD9FMfZ2t+4YZDMQhtHbzrJzn+r47S/DUIGbEBQmpPgWAyMfqrj
YHiRokcyh+XaoleHCfZf//FOs9Qe/f5XHdpRDnGxwiVxuHwQk3WRDLzPtqmEFyN5Ly+Imajbvm+N
Nd1knzXpHioZvyTayE9ScsKpE6nJghY51pyLIdEUVvswIEcT3iWGjMd13vYWBZdBxI9ZbCo0gCVK
w742paO2nvuETjStG8fLySqTacM+l6gkpdS+XdtzZbebKYF4TXTI/tTGiOnOMJ2VlwXLSb6eXXd8
4q3pTgfFUDKMbovuHppi7Gz0EheGVQ+1nXwbJJXH2arFlZjMKNq39hw6nKAn4zpPJNwPMl2kwzFL
mIRvAVQoAlao1NqFeefKXeo0/RW9Y3nui74eL3q38ey112Sesh3tCbVSE9J8WnDsb/wUx9Lcr+Yw
Zh/CNjpD1ePNb4MzkKXRcU0F4xkn9wmn4jTQW1veNzpdYOS5yoRtXCmnM5k7qbGbWkFZJs3mU1hj
1NdtSKBsOrBLBr/A6xdoF1x1K6iyuIdBlWGaEfTcjd9rZglR2Z1JJFlg7WNDEss2gxVf0383YCvN
nrABE0wQH46cBQOzy10ShE2GXtqkg/JC6TP9KYtcg3ZHe3RffnmJrn7Mhw8mIz7pDuqnBZCBGwYN
H0ep36wYOx0rRSUg+PNO2nHWfc+I5ebjqxyXz39cBgMysr/gRtDKvJ/zUxniuCFbJZjAQu6yxGF7
0HQY9OhxXKNuYb+H4V5Lac7ltU3PxjBNPvkOR1n1w1dAM2JhGMFJ9TfPIvIv4egVtRI4Vtye00Nk
nCRtQqObGddrmdj66uN7Pkp0H67HIsP48iqyqBwVOjvTwLpdTTluFWMNaNJadvoWXnfpaNuPL3UE
0uMCrGgH/ROwBMb4uFGhqeMwIeimS7crE2Xb6En7oEy9rftTjAmJz3nRmlcKvd4kma32qopUDHUr
uns3Rp4aZ7B8Y0JgMFKXDQKibBvOXucRw1Oh64bO6oBrRtQGal4fN5js1MVffa72NS4L1zH7/nlq
V+KH49//j62ufxWdFK9/nX+v2782snwhjq7K/1gu9UwyWSRR3P3X+9+yYv/8JstW8+4364MM+1q+
iunmtZU5P/pjsV/+5n/3D3+Kue+mGjH3cyXLbvm0iK/167ZFCf6XR/3bphf8n//dvf718r92fZWI
199+8Od+p7PdYT9KTYrNDvNpg8/8ud+5f9ssXmxnzHj0x5R3/r3fqX8zZ5ABUId08FJdTCJ/7ncm
UDT0JSgE0PmTv6KV4P8Nwc8l5aP97ocR8C9bEQWfRe7JDoqhCQZz1lHNB1r1GObNROYljLq7MYw8
NhDJjiLvCATVgn7c2lbEo03/XvJNktnUbxbX34lufKjdRYc6IOpS92Vs6J8LN3FdW9XLUBhAs87H
0C0f8HtJo8DjpKqcJeUocJ4VTn1Shl551dPn8hQRjj7RHxV/dWOH9tnexL9mJxPSWZhzUFMLQnLQ
k49z7PjmdW7o+XzluCQc1px6ZWbumJxlwDRG3y01edfLOW1Y+zVpreYBr1u6i6vsWjVisatZrF/n
SO2ndUw931gxKFp2OQEiN+4qTdGyB10TibyIQMmeoJItvllxQXhMxo2jGsjtYXqLS42yTj5DqJ5d
GX8zG5C8vqnCGXSVIaRG5nV83zDLqBP7WWxb/dkwp1azotU6U1dji8/e9UTUS/KqjTI9cNg/tXtd
JiQ9ktpYMiKYTxrxGgNiGkZsfcSTwcyj4avEjzXbT4QI9VrtaPDPG8fOV5UWZQbJwgpw+xBZ9bCb
OY/EOwreSnfOqaPhjKe1qfNgGInW+nUTK3XA64nTi1VRIOMI0E8eje/mJNeHNWljRyJrA602MhLQ
mhUVwZI6KVe0zDYvoRPJZCONvIZiThYmmDEavvDsBfFs5CTjA0UzujsFV6yCDcxusoCkTzVfKBz7
7xxz5LgVjqNqPjv6GJmBQdrRpbyiEXfEXiywL6ecm62kSJPGd/QmbrfpwiBmU0DECExP4gWI5Qof
rHaxvOShL5joTMXYPxvnAaMMVXYUGcwS2B+wifKR7mi9DJy5po/caXWSoK2aefdlGULD1LQw3A2R
Nyt+pNAh5ctBumHQ0LNEto5DbQaKnUmBtWkLDtp2FPeFyhWTLvdyAeGHDPq0EiSgEj+Pu9DZm2ZW
RqTxZu8qjIb5ez0ObRtMOBFQWaw4mfu4+SwZ6tocv4ElHG8AEjhgOAET+q4dJYlPfBFGm0GqpKkm
w8isoI/68HuqebNYuqG8+6TpjCZw9bG0AjPiM5q6bx9SpSivycxGke9VLcRsgqdmVaEneIrGxLyd
BncY/KEX4wk0BAW0SOulvD5Y1m7bBN3jCaNTv2EvUXJnNOF9UeK0uOdvOlc1/Kx47fSyu0XviWm/
l5Ycvujp1QncSpqjqdsWZTACYZV4ZHg9hgJ2PPmzJuqRYc0liai41t+0Rq9uSoOXO0C5qNPiT2nG
9qds6L5G7GRzYLUdaPRcW/yC5NTkFwpK8cqHs9s+Z3SKX+ZtZDurqaFqHPT5bF/QMxcNGwFmVuVI
3pL9kQoxa4ia6jvaiVRZc5qH99qYXbrXtYKkqDK2YU7ZKhl4FjThhIFO8/Wp7ZTTozq03ZMxOmTf
DGR1F7PZ9QK9y0w0q2YUnkm6qsWXWUux92nx93HBnYjuLFMU9Qmfid7gLOo4zUpVq+KaixLN5sCY
aMmsNOdSJ4/2VQ9di0mndc2+rR37qZoaci+y4ecw9Yin+1Z68QU2sfUt2bpFCDc55ZeoV7sbJzSN
/Vg1uU7DSqZtKidBT+wUsXxIsDOkBT6ayua0LpOm3RRtaz3mIIrTXdgoIUVIJSyuZVYoI3dcTChU
Gxd/lbpRm3P4nnVFH3yuXDSGk1WriNzkbUERdFjp7Ii3sqyXJKvVFXvuuxKrRIkJQLgUlT3UWkoa
uCkeDNiYFdmjFG553yiF0IKi7Qd1heED5sAg5ZthbWlpclZ3rFiBnbEWBZFdGWDKK7XAQ8DQoyfF
oEBF8i52nBUERvGciQJLOEc6yuB7Is1f6cO2Rp8DS3hBMYy1FJOEHn2QHK6A09uJLyu+ta/bmKH7
YxzHz7ozUlkYsr4TVOenUga2bLR6gcwScOrUO5y1QXCMf0EoMHgY0oaCJpZmb3pty0c6a6Kcw1GL
10kUQakNKpwy70yiTpr840g6vlL3+jn1alxecreadD8lFPjSZaFxw0yh1Esq3XjxwmoQJD3L+CGK
cqrCozqMEOqr9j5fqsaZ01Kqon9dTfx0qSsXWLXWvr5Um4fcmpytZsIQ9OWPqnTCUUkcatW4vpPv
6lBrmTxqytndUtiWhxq3e6h3F+S0K9hkLVYA6aEmzn9bmFu4To3L5qFuXtKteFpNihdv06WwTtsI
NfbQVKi3m0vpHasgqvDtoSIvDtX5TFGHEwzuqNlzYKF+LwuVhLZilNT1rZp9cLSEnAlfl8r/4GLj
s6JANuxrmyw2mXiXduHyoBnAOgL9AC4qquNTdqa3Z14kBk4rxGm+yA6oM1EtKLU8JP150CcYZlg1
a/egW4C9VvSrzO7mcese9A0d7njtuTyoH0qvNr5oiySiReB9N9hGlvizl3Nn3UFIwaJEBZ8PLIdA
60jp71FuOKS5DyKMsmyVuwJVreuPU2Hxsh1kG0MdI+GQi5pD0TmM+iU+Mt/Dg9yD3DXSDzpq9SdU
EAhCEGojDmHM9evQbLQ3kvvpjdYlzqs4CEqKNsze4oPMJD1ITupFfVJrUrw5iyLFPYhTBjjHV/1B
skI4M4f+PKdIWWTR9S0p4HY+o1k/e0ZehuwFaJO11g5imDAthLehvW7ibLfoZTpaEgdG02Xi9Iui
xnQUEN3yILTRD6Ibd9HftC1NsqthUeUMlszOukWpw67npHtmfogEpZi78ziqu3qbL1DqvSddU25F
Vo7Xg+vNLwiPSWvXdKOvkjK3Lw29JlaqStGWAVV45AyO1ZqvtSdMTNqNeLzUzLodVxbrHrKSaakT
2mmJjVWsTVTIpZ2qt510repUxlrtbSsOV/tEVSNrZeE+c4kCbar9hDlksMpE2kVK2ei8TmabtRYX
FSJGW+OInfSuxm4QDw242dnpHvVQd/eiSvsvSe0MbkB7e7oti3nAJYsZQxjaO/WVyAgdVix4JY0C
Tj3sW6nLR0pvbsN6GQ17nZjCIcoqKefag+dWAXrotNxG6BG//l/2ziQ5bmzLtlN59vuIj/ICaGTH
Aa/orEVKojowqkJd12jlNHJ6fyR/XVDxHkkpgqbGM8s0S4tORIgiHI7inrvP3uvk48yj0bu9cp5M
uoIBCsryY+NyUmcNQwuPU6oaj3bXNLdhMWGLHjoz5r5RW+ddbc0Mz4pKvW02palEgueqmRnnOVXm
brQVyzphfBrvNazp3925aIqNCwEcnu6EV35vmv0AG4imxycr6ek+Lx0gFkxUnX4GcHF8CGc0CIqp
qrirec+8s7qOxoJTmAwqMjKoGpkc9J0p6tZWCrvfzEIRR5VBR9+IHyV3fQrt65AanfJhQr77ENS6
exLtCgzLNNAirOU9am4oRpXO9zKehb0J5qzsw/ykMQqLSjJ0lG9JJagNqjorXJ+x81ZAEiOLIug6
cbOPRDorbJLbKGTsgsZWmi5Vf5sTOUo3dN2Xc4S1cPKHJWhVP0oGPd24/aIyCl0EQU4iuwbNFNWd
2AF3BF1bJXp63WAZCzfaWAz2Bs865b5bx1O3SRm0oHg5E5r6Jw/eb+2rr6pvxTvGbH/r2DK/3Bj/
99wnS0njr2eGn74V0pX/lJ8+fv2P/6PJn3/aHptIvuxhTVduPNmsSTvl0+7YMPgTLOAu5lFNx4DN
vvTHyHAy1Bh0gWKa/D3iXTJC+2NzrJhy34y8LPfHwAnhrv7O7viVI92WLkhmlsEF0OlXMGvglTQW
0AKeMWl9tqYi0PSPk5ZMVBJG1HX4H6assm5dJokoR2Xok2/uPBs2zKFiUs6DUglGvzcRF929alv9
HHppoHXzw7Ov8hcS4Ush6+kDQr+AxG2jWuOyfand6aFdwlHrv06R0DDVKoEJkhcb1+AxQ7uy39Cy
XqrjeMQRx3VhEHBdOQ3OK9lsWKaG/U2aYEfRQh/GTvYeY0V18/fn9KujoIaoyGXg6MkWvTynKJpT
thJFsgmlYS+FHHvMCnt4Y2bFS3/507kYMhQJAwPb9WtctQOoOWRXiXFay5PdUI3qpTtFPUOPrfCU
Roq7VaPqm9mG8xun9/KS/TiwQaAAOy8Cz+v5onXtDu1oggOcxzDbzyxeRxzY6U6bm/rpbfKiu/Fc
QH4pq/44FDlek+wCrRH11Te5FBO11tKAONUSWP4dXcJoqR9HZfkOL+utieI/nRhDRHm2peebcb7w
bl5eN1byTEtUAFTpHH7ozFrdOmb7bWZRfeO05Mf+l2TFaREU5hCmrcEoQnKWH+RZ3ivBHtCYdRTD
w9QUf8l1GiExQG7W1tGzCAef3CaY34iC/HRXMjUDSK4Mx5B648Z8edCAFgVYfbbkGLLx7C1j1X/H
0RL93uCu9eR4Ja4pcwJJ2muW8SCbXyLhOGjf5UcrwFAZxlXyVu7jp1uD08Givf4jw3Ovck8Ws/D0
Tme6gikDqGzGMzYng7mPw/SuasyLLCz9LDH3LSalum4O3C6HVAzHRS0vZrfPN1pTXhpiuf7NZ19+
LMZQQDTHw48P6uW3PBAVLiNXiTYJKbCjBvabxTZ46wb6xZ0qZ3dI6Cu5RW7Vl0ch0p4DfOI7JrY3
OhtVK9EIrbatgJrj6XorkPur75q8G0kIWy4nr231phukCg0A/BdJqOxG0/mkDc6pdawznMdvTfH4
9cFkcMaGgcgZvjw3yh6N7AcHG828ODA2obvR4pIaOlUMfRvodf3WrfTz4yjzKiSOWSjp37wOSQXW
lDQjpDQsgmN9mUTOx1Zzzly4oV5qCMCMe6X7GLug0lrdhzK0+AiKnj1QX2OvaCHd8WnnInkfKWz+
fvd+Ij5FoE7OvmGEz+th7PjBaTc77Od6JOsNH0n1dAOGyd8f5ef7iaOwFZTjnCw5Pvfld67hV3M4
UrSp8XbOp6mKZKlJaApIQxBjdvz7w73CJsh3BMcTtK3kIGiu86sXoDEGao3POd5UKhvus2EQ2KvL
JUq/mw0DRjaWEYYfE8wXiacwf97Z1gjAH9QogTTaBGP5RhT451cj/XpdTmOgGMN+KG/JZ+/jDssL
oFVOP0/pIzIza+mnwzTjmnzjxN860Kv1rExIjI4RByrqJDuUlAlbTWveeju8aog+fb2sznQZCMPQ
JZQf49n5ZIwnLjEC4bdjD3/b4YtsNwoexu8NvXIGDweGeI/M2DMphu37fERJbKAQAqgI3zjhX91Y
NEQN4u5orAysf/lJSi2z5xhj3Ca1lcWfeTXu8tDufBcC4+HvbyosfvyyF8uqXBC4fJpucsyfAGRq
ayhFYkQ4m8KRACZWJ2Qns3HbnPdkEap+HzvunW5OudgwtQqPlD6Bb2ChIjn/VQs05z7Og0KR4FTw
5ng66UbIMIsyOOVnSv26+NJIXezSJaezBh2IEW4ovRg3niZLHTx01dxrZ3ZewNqdilhXPLyxU3qj
jFoGSqHJZvU2mmLWoAIbU8M8M8brFXt8P4Q3iQGMqeJrs7V0flCqy2VUyc5Cn/CZPGUZmm7n6n3d
bYdJdIM/MnhlnzuuIl23Sfw1VOh9+Wg6oTgZpbuEPtz9LuIjdGm6b9GKsF1DMhUkYGZjIM5SMsO8
U6cu3zeAgOszHnnrE7WRkZ+nTdbo+1zYMS5zjIH2LDu2Yybwu9pR70VDzu6CWFAY62NwAXfNDrOb
SBnmxj2pZWg2yUNSFeBvN2MWpQy+GaJ8cM3D7GqTEnlYmJzZ8R0lZJ6jXQbdI5yB7roCLnpjO5Xd
eQRlysFPGgRtr47NavZTiMDvUjetw72aVKrt9VWRfhq6PP/aNGiVWJxTrfLb2SazMcDRu0ZiDx7i
PNEoBPoyCDc9D158pkeVcI5a1jgpXNEmFn48GVHsm6M7RGciMOKHAeJhc1oK6qmIzvdsNN5ASdh8
VEcTI1sSZspDa2CnsEG7kTmTBnOLtkcXmfVZgOGSngRCr3kdunFhn9V5I53jdPcSv6+mRPiJE2R7
PLwlAgLeavzZYFQfsWa0NN4I/+AtSRVmjbthFlcnjLnze9PKnR7Hq4kk2E+BeaBt3gSb0GDKULbR
yrHW/CbNNXVTGcRLNr0j6DUkUT/dRk0R53S0ZucqwdVyA5J+snbY9pa0Y6UNyUc3o15l5cYeq3i6
SOxSsVxkOKWZCiorJ2w5cIb3eZ/bY/Mh7DXGOhddV90oZTbgvTBEc85YIzf2KY00+64wlkm9HfME
wHSOQcjdV6a2ZAxA6sKheD9NLb0VLezUd7Q/RbPFTqxoZGUyYYdnplkqhXMqBsHEsGPCqhUf2dwU
4pAriOXeGPUgrKfEUa9tRU0+E9vrootyit3GLxiakVEtZBgbNRiBnJGCPzIskSY9VoEac17IDJON
BWoRJvjcRt8Q2AJyFFE7udusYLuFGdtCaEn0BC3NsszF3ZTuYAQb3g8i8NOhol3l6p3a76J6ka6d
omAksghBwzPBWPaCkjLhq0OR7xiQaOAsxeGQT+lBOJ1u+nrrLOdEAWCb1zi5In8gT01sf3HbK7Z1
pbut7JpeaFI2qQZ/mkYPalnIDJK8QB/titCsfDLGVeq3hYHeLqcmzB4TQ2fdE1PsKNgRu+WRRpv1
IZs1E28nVPojTAtgzAOwsNTXVKV6wCg2ug/0rZb2gxkkWeR3epB+qTNH4ylYGqHvRWgW7qlkBDrO
X1rf9laz7bwBo9qyl26y3Pg0BF2m7epqYdUxQD8rfkDD/UvkuNmwz+dIPRDziIttlTRhwumkgiCd
qU/upm2Sut5RENjCi9BY6GzyQBPBqfo52jgJgjzBsLi+bLXS/Ji5ffIdYjhmppEQWO8R62MaTJRr
EOVddQFbnOtV5OUGrqe9Qbgs2vbjMDDJLwim1FO6Mu/2ZZRat8DfM+FlKKCWJyAbmzCHk9LwBrAj
2QmtvZ7fkVhOdY3ETlebe12PiopuG/ZLbdcCl2u2/YD5H1P6FF8pi62FKL9FvKTvR+HiGT9Q/1PP
buu4byquYmMbfdd9s5PAah7yqLK6eqMNjUZr0WIqWLvrKev76wnmzFFpl/LTGCbY/qfAKhLfhgKf
nkU4vQreOFK2LBjoFDN6hwEXNMAaIx+F5bMnGUNzzyRjeMZPZeJviXsX8ZembMvv3Wth74Ud5n+a
BGhjXmHb/6zi+Mkuc/GYPc6P/zj15L7/33/+V5vK/9o38+PXx3/8338cHj+X+WP8j2Ob4SFtn8uF
//zdT5Ihjpk/TIxUVPUMynhS/54kQwAef1C1sT22bZQxNlv/lAxN4w9BYFuX+NbVdErt86efxsBQ
g33UYWila8mI/e8ohiiZz2oom8l7GCRY4bHVINv/tHufXdZ9vVCbewH61qrVU040oWqFX6o9LUWx
S/Nqn5RviRPsWn9xYEQXWLioogwZebXtkw7CuuuMjtzDvJW1OFyGe+Z2bZWsBZ6m5VumgdfkI4YL
jOKkAwaWvLLFJZEbGAdcaz8WvArN9sycxE6P8k/JgkUmxqejD7dUEVsSZH4IPnCsq+ux/KwxUgdt
1CM9e5Nn6V1ZfY6cdsckwHOzhAmdiztQUxeuQGJzrWWbTuVRFMKXnTgjEQ+8pUiKm+6d2tHaMygN
NsGYfMbWsieWe+ku7AnN+NEIrf5Ih+0uzLMtfPcHdIN7xjgeDTIuyDFfI6BCaRTeiGa6HQSNBIj+
rpc0ziWzUe5ijF/yV7ZdcxxArG1aBYtj41xRqQR43wMyJ7jr0U3JX/FlpbxEeAtMvXKWsMoQMDex
16bnhRp8mauhORZjcSiU5GsU9Ql8gVHmAqqPbhBsK4OEx9wRkYhIsqiTstOXYYuceq+a5fVEEmZj
G5g5Catc9vVAl61hCQlSokL4QWKsvnbWnlWV8AltnWsOUIYy98yY/gohvGeP3i9kY/flxmK9T5ED
VcZO8EITP6lZdVvn/cTUunvVaX11sk6R1e7ceuZda93MgRyVJMYrPYnvBiH9ONnWbAovzezLeBj8
LqreVZ29q+eJViN+xpBZCDhk/K6sCE5bB0iMfgL+PdIG34rNg53rNwutwDhwj3NNfjsvs8tC1Ndl
ML2nxUkog8ueiHODpJcW9D5bXLbs06kuCk8Z8TXLq7NwF5dl4jeDm3nEyW5pEnDNHIPxNcyNyCLa
7GSf8Vv5ZpR9slG30sw6r9tRjrHIP41D7uW9hXbFOJt+rh4yqzljStQl3YlDb4Q3rsivc90+T7Lp
KjSmq6qu37lh4GeZcqpT8z6KywM21vuhCXdax5yHIL+2eUymyLxknsoOV9MFkA3TNn2R59dhxWeN
Ci9jnFCtcYdoHZbO/Ejb6Iwb9Jz43lvAslVq+Ncm7unCImnx8kORMJA9Xu4Yh7RhlNwo2vtGde8q
4d4lKkilzNnNffORyeSVN2rTVTxZ26pLLrqx2lRNeRsM+9IsPKQcJl3U+6ZOztnrbdmH7CoWaL2i
UWplm7GorkWg3GER8+PMPiepdOwNPOrZkjIYZzo1dX0E9b037eEinwpioFBL7HHbVt0HKPx+G+Sy
SNkXPG+JPZ9iqCaVKMl6gbhhWo7RJJ+DKDsfB8GMjyjx62J83zgJuVODTzRtyzjfCirftGMvNxOD
CnlZTWQ9VX039DBOOqr0SX711TVDKw6z1V9UYDmnSvAMp1ubt1DZFRAe24vQGK6orP2kHTa5PZ30
Ztkys2SXaONF7ur7ooqwKGi5V5NK4ZHwy9K9jOr3phiuSD+iP3ylr7BBqCQnRZDe+dLocmaMcsZF
OOvJy7VWeZ1E5UA2TxzZU+yTQHlDMF0ns/10wS0Ds6qUgrTXfJAEi4ew4qq957u+6DteKaG1D2fL
a00GudXzlTtaDFwKbzI7uK7IWCoJ7D+l98l2+Sk3R1WUDwyGgYkRV5soKw8VNMrFoDyF8ES0j/1v
eunkPSyc/kPrFEfEIGD88Rf5lLAT3Ie89hsxeMHsHkXpMN3jLcHrpab5dFMDxMHrih/WgGz28qY2
M53qNl26e3iOzP3hmKPe+3ODRx8z+hvvRu1X70bZ+YMlB5WUMYkvj8bAGwZeYG24N8vuzMrLnb2x
faOrPDs8dbV1TxT2NA/WecMMzIl5MGqfD9ShiJh28NYcBPF6XYdILk9YyuIWk+McWXA806IMKw1t
YxzGe+bjbLC1HhVXp2fNSlYX4nxwhFdVVBmZuW9s8zBU1QFLuFdZ1i7neVLT3heluEw647LLWFGn
4Czq7fMyqj9ORXGdFOGp5o2qA3AhJn+hD+U1qP3r2Go+mEt4GmrLQ4a5ZyL0reg4zWLuP+R9cmko
03sQFedNLXZhEn7N8xpYF+Xz3F+omYXCG39rWbV1MV21CQehBMqdggkuDRHpkPjIbNet5wTze7q/
5NOC6iHMjRuTHyC5x3teV+4QU8/RFU5Vlo9vXGR5xzx/aiDjAeIge8NeWtILX0mWlRaYcRTxtQrF
ODSs4kYWbNc19t9Q7f/lnkAe658e+f8epnhdAgX/utl/H1K+Pz4v39e/8FS6G3TuyTpR0JsG1bhj
cTM/le66+wcPGrc3oqsJ5Zzq9Uez3/wDAZaomMM8AMK2ts4D8mezX/sDhdaA+yjnKtoY67TfKd3p
Yb+4KUikUbiTI+OJg9lOEOZVM33MoEhT1t+yJV6KY8N8HUbjzL2k0ISTcsF4oXe1YA30kGyCZoPR
Xb+wSNoT1crK6EEZbWTgHBsLm3pNxPG+0/vM8qJZs0NcQ+48bjIWF2w7ebgI0rhsFPGiLONHFY/U
fBydZLY3TqhLg5MbB3dD1w1MT6udxNloTNt9nEUeTpswNJf6vDbVOgrYo6sdVt5UY3rEjcsgdVsj
bDkWrbYznjbcqdAbcx8FVcVWvFz35eO6Rw+t1oAKJnK27hZmewvRICaXbaOGvmuIVjcoq/qMsXZV
AEaY8NF2Spcp3IcxBB5PHXI1B2KBeDD2CjoCypSKpqAzX8mL9CD5rpJN/VhL+SGd8sLgj+DRbgbm
3s4eth8dLXXJeImpZM/rHW9/FI25Eagb7PJQOnSVSWLbvK3UAyjoYtgHIkm/JPYkYZqrWjKuygmO
UuMTiI/6vurb0IucsGx2zhLU9rYMdUlyMqtkn6kmAkTttJV7SmLN1vfNKtP0UrEBmIF4k61CTryK
OrrUd2j6pqmfrLLPLBWg/EkM6nLrQyEVInsVi+DiIBxlq4ikmnICnbKKS6OVwHHSOwSIVXhKGcdy
3qxyVPpDmpIylbNKVrVUr8ZVyGIRRdRKV4ErN+fl3F5lr3qVwIxVDhtWaayINGQy0bYGSt0qn5EZ
QUoD/ob9l7tL69l0pqXlKav0RjWEDIdhAEnOqGcVq9sq1eWrbMcubXRByBrIeYlU9pg4SRSxWQU/
ihDEvzEYBNbeVRR0QysdN+04surr0Fk2o6sgIeKTQU5kmlv6mWmJ2jXSI3JjNinxV6ftRqJ3bhHF
W+g3w12c2/rt2NnBaLBqYK+ttmnME8Di0AcGQUHmHtIZAIjpZt9DAn1YpfVRLP0xjEPujk1Eqr70
FrLdjlfyhKcA6PG6hk4/2hsmzJntPuJ2I7aoDfMV06QNsQ2hVFgXSsfrwIvKfvjYMCnhwgUmxDZk
oSGxK7QitrY2C18HcMFs1N0YzyjfuTN9xZluh5saXKb+PrTjBNkVZk52KPBHWMdlBnbLlL/uc9BF
9l0E9aAjHJFnN9Dk2PYpIuvcbekobXqC59LH27lXJvz2egixqXfjhJJyuiTTItJdzoDag5mlzUin
IlzuxrHFRDhXuvtdrcL00g3qZb4gilAjQNMzfCc7Ug/qEOHYU2u3RwvQo+j9qKZ24Ee6nZse3eFt
39Zl42kRA7W8Cp/LOYCfur4tR6MM2fklgF0Sp6geLCvUS+z8g/EQFSL5UOcsqR4zP40YnpAA5+0E
qrgehY5sa9WN7WdYTkK/da30PnTR4S+TKmF2OrH87KwpY6dCs+f23WWOTSI/U2JawYyEzNO91nXz
96o0iqk9t3q7H8TOZnSRWaEZj/mtGtnkQPoqHR+DPiuv7MwSBTwQLJoMHo1wEDtdn1+Q1A/ZLUYt
rzw0zPkq7FKGsQW9CsXMcgvD9KygaQP2Ok6i8quZWkBEhGF1N6YaCdIBMbsbYj0BfYQE/0DrI5zk
yQEyP78n79Jm+DQ1sLWxfToTr3oziMfPLnNCu53ooulLzXv+I4kvm0hTrt2KInJ2ZGKptN2pWcj3
WVAxGq81mvBQKhJiKUjMf7HwrVh+aS/peOZ0Y4mPMmyzgttfpiuMYMAfmjF/8aChXLhbC+pIjcqO
HrzhIwkSLmm/fAJUxiNhu5G+eH2YAW/QxdJikSf43G/pySrhTif3G/rgNeoacouLu6LQlO609Cmz
NdpSHd9XLmn5jWq1zpkcadOi4DclGr2rwZ/5d1VJ/9M0UeT3v6uUzuPP35r4Ram0/o2nUkmxUSVt
7CI24XYpSko31Y/coEbdg33FUfl5+i2uJGv+qJacP2RuXQ7+whXJdknKgH/qnH8gmGIsQpO0aLhQ
Nf1WsWS+dH2ASqYo4/chqDJHCgvnq168M2dmr3VAVFrDZoukCJz8KUu54gWrR7bTVfyy+uqdVewA
H20tLbWE7nHXmqvTFsd/s8tX/22wenHpyhjMtF09uikjyiafx0FdBweQjZWGXobeCSgvTz7fPlwU
TzGw/w5BGUe7torJ6WVKWrr+4AwNbWppHJ6AF7m0eLETl1GDxaSXJmN17CeVFdDuwOmtPmR79STn
uuKeRmlUzqRlmc5FpB1MaWSm4Zh/E0VpH53V55zjeM6l9XlaXdCuNESL1Rs9V0HyrpGG6ZGdOWNo
pY26SzP9DIIN3mqx+qxLabkOYabD+Fid2MHqyg5Wh3bVlu73oDWG+2l1cJf1yCSs1dddLiIWkO+k
37tZvd+dtIHbbYkjPFrd4UpuNLeztIwX9K2P7eojt6SlPF3d5Tl0v/Ni9ZxH0n4+gWot9nFLSgW+
meY0kLClW71PjOEU1tLD3kk7e6JjZE9Xjzu9VYf5rNL6jheOF1W5OuIXisd9svrkq1bzjcQab4Ol
c06htNLXmlHVXrI67BnySsKb7LkDeXB14RtrQS2t+bUb24ZnzS59XVOa94WxAAsHXNudjJSMpq0X
TeZbWWeXZ5QjOP/NfCLU1THZaIO0RzhAizKN4bCmDA0MYztdZfwKQcSNVIGY3MdiNnAZhGmCHAQq
lbIcNJW4GtdIQiDTCZPMKQzqPN0Ea3gB/BVBhngNNeigzLbCCZEjGMaibUzcj8YtUIbiWyGJpkS7
x+A4CFXsq4DWvd9J+qkiyrDfNrOEorZ0zPRDlmbGISgyJE5iPuLCWKoe3WwFq/ZZCGR1Hq35g7ui
V50qBsOKmF98mNkmlJ5eK3qHWg/KpF2pJiHx/ructzccF4sYvUeWcH7QlpK0jbqSUVIVSIpBgmvk
ipVcb7XQyitrJaqEBcNEtxYxrk+z2uIb4D4HagOISgwXIEKNDDVAMlpYKuC1DHVfO8yFlBwXexmL
s2Kluzgr6cWuXagvGAUgwEh3derF+hBR3aMLo+2txJg6bSUeLLeDu0kiZTQ10Rmrs5Jm1LBXPsrM
reKNK4umbiWXBpoRjJpZGV2wQJJcExHcwmQG15/7ELRNKSE3jcTdMKZ1mPBju0SK1ZWIA0V7+t6s
nJx8YUgipn7wOS0c/B4vKVCdbuXrVCAfWmwrpSbbFRrludYpymOCcsn0Y70b+XUrr8fKxIWzUnyC
gBX/UAFdLKCrZba1qc3+AHoHjCABlrLaKWTy71xG2Vjb2WyheRuNlnwX+CtxFLAvJk7AOFE4pESd
bl09jB6dQOftA52MRAJVropVQmiaDZVnSOP2duhSArhd6VT9dRfp5mWNh8C+gVvNqFm3mR08drxX
nO1gtsGuW6TlOLWbWqVBQU0ht0HNxzwPmzPRjjPPTlmMV3Nfq5dxUzQYCpQIZXNxnfhz0Ffwsya3
lTool5+rVo6kqiaLh4397hdngPIHKWV269sY3l3jJ5G6vM+yQf2YM1C1IkzEKJ13tZbWzEpOCsra
q3HsjPkK0mY277KxzmI/pEDtfcCy2rJrsyUHewAK8aoJFBvwIrUps5rxmhXxjaGU0EXduY0jf2lt
LA3gUwgELhbcLYyGTXVRtQU7gpCH7FNb8l35Skc3+Qy/Q/W+mqOipvdtVQMTnw06ZOA7SXJ7Br4l
kH1Lg+yrW0qu+HlrM+VVaydbPdrh2Ju7sslav7XnLj1Wblo+NHAmb4JsjtVTEU+FRuBKFpVO4Oh3
c8L2+pDw3rqYZ2wT18VCEGXPVCEJYQkL5jFXBWuemqf0FJoynW7FhLcDICFMO/k6h2t8wnqnT0BI
u0A9quw3EbRJQldX1rI04y7KChNzlpO21woXMvPEwCttrhJ4eVHc9v1e0crh8L91Wzev8RQ59uCv
FS7qtldxFvnzT1Wbbv1Be1o6iiWhwOZf/yza3D/4n1RMrkrH0IF0wt/5UbORdAFqBLacuANVmxTw
f5RsmkuhRznnULA9/envlGwv1S2EM92hUGMoCPIbVmQhJdFnSnI7G3kbNTRqpiEH2Nsx5HPrFEp8
je+ieWc3YnqjNfFKR9epNXUZ04FwAS4Rye/lAa0WUrEYIsamgnj0gS0ofqsrnweQkbtnV+AX7Uwm
db2Q7piiB7CNjJBKzQtR46fZoYyeyhKnI8W/VLMeatusElAI31UuT/cMf6AG4O9Ftqynt6HLtm2J
fCdnVcB1kzeCTCkw1qhLY80LtCQ8zKIzHM/Wxvar0ZqTV0K8DQ8Uf6p9juWlurSVQPcCZWQUKsTg
9F3fkeFmVzsZna/0AmncneKsPkYQAlgGtapnz6/kWvll0ppi2oEotcO9sBe6y6hcRLgPRdxaCA9Y
VjI/T1NaqJmJnu61IFDNy8DuczaPoHv1bQf5Lr1IqnD60ldxe2ripbIf82QqzQtnCe3r0IqDi2q2
4y8ZEx5jr7A0sOCW3kLM86mGweTjuAwJ1/OCB3l9lSVqcFEuU8pUo9hOgY1HVLJ4BhlsYdGvHbW5
dM6t3KakgO6ejYyLUQTK6DKJmi+G2/tLGA5a9lAoUQeIYlTypD5Ncw92YGLOO8WKG8y5dnKiemJK
u8VkhVbdmOiWItuEumit2VeTwFwM+ryECydyoyCHARQzsZbhQnVflePHOkrG+sIKlaK4c8ZyHgHY
lZaFPTKp1UF9b49T2s6QFY2pRQaNA3DpW2e0xoV+oWqVECDFpBQyzh0QYDZ2LYW1C5BUbZvFPEtg
hlf2VdfVIm9vgFTWdubTTFGp0dUxyB1GMpjmXHVeGVn2cm13tYZtIu4SJsdcgcHr1dugpYr6ECZu
srTbuaI2w5WGhvDINJGylv49ZnjfcAJURdARgO7RWM/NlvSPVUUlVUgNBZgemq5Zc32L56mlKx0r
5lXQQdbftVo85P5kLs0HGincRPXQzvmuavRSIbKhoooYce9a0OGbCJAldWnqL51I8gPd4Zk1VbMl
UwIH2pclqdpl22F/HfaLWhnh+77JS5C6/DZ1API+dH14BZg/JjasBzmdTr7r0iedRRy/hs8LoKN0
7Rr/3tiVYLlCx90HrhUfjLGl9lFruI9Mw3KMKzsdWq4mEOXUL0TcG1/JaY5MoG5zq7zUROYY59kw
1dmJ4H5kDJjbKSo81Vyi6R0LaNsegrqWP4r8hDLMU6FfCiVVARBOEd4tBgFYJGNTkabqATQpGOM4
tEX1TS0zMz1AOZkl0oxF3Gt1rfnMykhPO7Xi6cgUFFM9q5R4AN6SkaQKl7OG+fYd409hoIC2BDqz
QC4EmaiIfFfS5CZmmw75sCfoZYd+F0SVtm9bdS6oUYlukxKcq4M+t3SyZ1Gl0E5iNmtQaSOLpG+l
FCUKS92i8Q296o1NYhUHGXxSd2FXgLOFG+qS0VW6FB+uW7ntgZnX410KQjO8CHiQHQxGeq+9CyeT
2xejT2Ym70scFeJgdFM1Uc2YBUTLhwkJV6KFXW3oLoRTAK9Up0WJD3ObWAopRcivG1XEqvCMBCzM
ObNe1eio6E6GF2AMoq/IZmIhDQ2SZSPQY8HSulF4SUeEMQUTVut3sZYN0c4SFTwGcrH1iTaBgyNw
Ga1hO+C6GLBsFlbupxr8+3fclSPYjsiKzPsR8gkUFQwVYSwxzi4v6wcdEzOiYAPiNVkeZpepx7dB
pC2Oj5l7mstPERBwXX/QlAIwRYH1UJoVQz+v4oIKFRcYdOFt2cHnGb+G2Eja2sGBHGBc/0xXM4iN
EBbtoJjj10mPiP/e/2999Gd9RNvur+ujCwx94WP75bF53gUkaPlnkWRBgLRp6hJYVWHRU/H8WSTh
0tMc2oAEdbDOSQ/LP4skBdGLn6UcItOrsl7IoutHmaRQdhGYI3Bow1QkDUuP8DeQWC9bw9RIVGm6
/AjC0alhXA70vE5yKjb7WhTR9Yqy6bg4PBsmT6T/7Ev5RcnyUj5bk5KcDNIZKVASPD/JZzC/tAkY
tjdY9SlS63vcKx96C4cLmG7g4Cxif3/A16clVTqKSZPvW4OzZ8sK6ln5N5F6ChLgll4H9feKd1NA
12JUnuTcv0yc/nQUyQ/knFRgd0iNzqsWapKGkAySGdKjGjEyTG31vdka5huVpbwE/+re8+XpRMXp
NKCMMjQbrtrLc2G2sJNRRUmi92R6i6Sb5+EuNWM8Qsg2SfKln7K3omQvS0x5UN2Fxsb5EU+k2SxP
/dkXOC9h2I2t0nomFY+v9aLb2dWsbC1Fn8+pC6s37pCX5bM8HgxUkyOR1GFrIB+G58ezZ0BRjqg7
FE77ox2UgG+quYTxlL6FI/35otFil4FkhnfihbVfnVkwN6WeJBONLiuazubFTD296rM3zudXR4Fm
STsfRZFW4avnakjHRMRO33lRHdXpGT6zADOkWyPP/f2d/tOjJQN/PMOABdhNAXR9+cUlpjuES+R2
mAEp2/qR8I470P90eOnvGNyif2+7Lj/8/UF/cbXY6uDgXUX2n1idKrP6ENmkhKSbxVaYlPj4p5Rd
UVdvuaFef5FsBXnAHILIOuXAz+lVOH79WBuGl+Bv35elYwDjp1/79yf06lvk5tOINEJT4A3IUPo1
g/jsdm+sNCqdAbZROge3ltWZ+wC8XTXG26lQj27qhm9ctlfPlzzgSoDAj4rj6afJWhbztatpqtDq
+vkENcjiqrn2GRi88lj/f/bOdDduJcu6r1IvwAYZnH82M5mDZkuWJesPIdsy55kMDk/fi7q3upQp
tRIuoIHvAxroAhrlsiNJBoMR5+y9dkp79fPr+2g4bKG4FXlsNrqTw1mCKNRw6h6tBEZLIPlw7Qoc
rBHbT4kfByw8QdPFiXt69OS4RGFpSw8GuD/69GOjpE4LteUwk6LPsJQ9wR53aW22f3xhaIqZ+rjw
ly7j8YOLtLBuqRgyCLi5fajmxp6NbOJHQa1BBtWbE8/to4talidkBTqT5ZiRYTjLop9D++KlBwho
V5mfueEpe+L7x8X3eBlEhQjC1D/SwQGJi6eKqJoVzX6oW4UC8hBtyqrs8hb+X6r5n0+PD66K7xhT
kee19NSO2lu2ofQzrzSo+yBPViydxFBo1fhnH2UmBI+ITQb/t+wGnKNRULBm0pysdFXTuqKZQvBo
2rfl5vNrOVqbllFI4wTNwCYJjah9NEpHay4m3SJbOdgvPcH/61OKTDiL6cGJC/poKNNm+WWrpjHX
j4cSGBbnwUaePWMOinpjvGs1l/6zmBJ6of+9rfxgB/XRUNy5hVmMCkw9foH7WfYZdi9CPKzwK37S
8VzGoveqaej/eC7oNlU95GEU6PgwH11UoMLj6sMIv54ZghPCZQBqKC7tf+OCWNtBfbHTXS7rcEWK
9NIeuhafq5Uo7eWsqLN2JfqaiBcVUNkJpfj7+c0+d/nY87nHLvFaUHuzvKOqqrGipflKzSjD8HbJ
S9Tezv7zZ/TBKA7IdvToLLTaK8b27R6GDinNK15RjrdV4yft/J1unn1ien84CC8Su2hmOmbjw/sW
SzIHQesg/MaR5nP8MxB91MMJk/sH0w2P079GOXo6ArVNXORNDg17iHZOlRF109VkZonBvvv8rr0f
ChyvJQRq56UkfBzhbA7KOCG5SVcmwUCpx6eQmCFhJg+Z0ysnntAHY1koHpnZ9BA0IMCHN89NF0at
QaSHYybGeWrbxUVHUfOZs4RxYm14/5wMy1i+TYJIV8Y6uoNDIJRyKhmqZF31zWZSiALDn/f5zXv/
oYB2o7NuA9XjJLfAod5OuSKxh4x8WGKcwiqUlwLs42MWpk53LgnewWgucLaemIHvx+QQYnFiNBdD
DSvF4ZhEmeRiKEO0VIAywP6qDemOprnOUEyuDBp9J/YRC4j67QGIFR1eM6ACC2GsxnnkaMAlN0mL
oH6uwt4N2pWtVy7FZLdqQ4Sjk/NNwUCZLvExPUJr2bWTP2H4/k79t30k8E1aqyDpQwGsU4C8t1zw
uUZPq9XTrHTMth2rrbWlfqmcz4YePn3+hN5POcS/bJaXoy9a32PCTZO0YajpfI5ojlYFcWDUBTkU
zMEPJQsQof75aFCrXM1ezjbcssNn0zYZ2S9EIK2GxO4mBHWmuIce1DWrxkFieWK0D2YCQjDMhHQj
HPo9R58KAe0jBiaY8dTT1huNyCJlV2Yp+l/dLPE56eOplXz5J98chpe5gPwZXBaLBUYlWz+8QLh5
hM6mAEBaVyXa3nqZZjVfpWq0jmtSUgxjuPv8jn50jby9NEvYsKic5Q4H7ImCapWaz2E8jAouLf2B
Vscl/Vu4y5kZn5jrH8wWbiaVIttZsG7Eexy8z3omdVtpjHwVclaJPaVrq6/KVKf7xIj1E4ynj8Za
PodU119bZUdjOZXZDNOQESDntKMfWaVynsswOctyquSf38QPnhqG0+UkLBz8B0t57GCZiorQQmNY
rGa3qtZ1ndr3goaIX2IF8TlCJn42TeGJb9j7J0eyL8qtRX1PEds9WhtJDuznOFZ5F6y2vaQ+H/jI
DrU9mlMNwbBhbP70IhdKF5v25WC82C0OL1IRSlgvFnYO4eOwdQDpQ6mNm/4iiwb1LCFQ/EYRtbn+
fNT3T3ERwAmD7Ays2zgDDkdtjclAKsaozTCDiKj5kNVpnQMbosn3+VBLzeLw3WP90omJYYtD7/D4
hpIPZmewAPJVIopeevNk5De1i81uyZcrvmGLy+7Slnx1MAl9X55YbN7PIcoNzFc8Fa9VoqMLzWJ2
Q3GVIl9qmu6yzHJzRSwoRDJ3HpIrxcySr4EJnP3EsO++40syAbmQvP8qR0zn6KmmJMpMRYnkAqWU
ux9Jt7qA8uucuLUfjcIaCoqG5uDi/Tp8irOcseDXMefz3KzWNpa6FUyAU+En7+YKhS9ehOUO4iLh
W3o4SteNjdRM9o5aM0X+siEjfrbjcaHcOfEyfDgUNZXXDrUKNf5wKNICGjwDPboSQAM7QfDi2lCn
3CeGZNx+Pi0/uHdssEy+QobB8mIuf/5mc59rsWPHAIyxPZLwm0OWLtZBk5V/WFNenDnMAopETH+4
ZsfbkEG0fYKrgYNRO1QIubBuPlmOAgb/8+t5N9Ffx4F3hflvMbUe3boQ6DutcTNfuaSnILx2AqmQ
8kbUW4qJeT+Wimg33ZJg9Pm4H95H1j0LprVNHehokU5RLyZWgX6ADNH6DBlS8mymuoj/rWEcTukc
LkGWLjPnzeMKG2DNtjXkKw4gRFbYVSzLlUI57MS0OOaGvT4vcKq8TLZDs+Td9YBxRwjI8zIaYEkT
UbXhV5K+oZqb2b5UdfIDKd4UGDRQtfVb2y3EiZfgozv65hfYR2uHm42t3VuIq4ZewTLq9Fbx0JO/
c/vnD+7tMEcfOquNx4lWLBQjfRwx8zr3OjCkE4W2j69lWT4W2gO7/8PHJqSkrR8sey0CDXEbqWCs
UIy56onH9tHsp/hgLV5U6pTHH5miiWXa1wKwa1JbGJlG7XYJS6AqxY7P8Eq7Di40Ikn+fAFemnP0
cGx2e1ScDy9v6s3SVUuGJaMdznE0J/NDFvb6l88f1UfLItQxDkaU6glcEYfDWCgHqViyvwvQEnkV
6Vybye4osxiDjvDu88HeP7JFn8WLvFTQWb2OPiognA2JtptSQTV0JENHVbxCP17++RvNOK84DvZ3
xqsF8u0bbeoVWRElC5Y+OyB+WmmEW+S48Yn93Pt7x8ndgkvKmojU6vgkZYOtrIQRSmYCnhXOa9Na
RoRbOxrkiM/v3DKZD3Y6Blsqweyjg0gV0Ti6c9k0QvTiKEkwXh5sklKptxVJutcLd3iXFnl7oj51
DOEj4ojTO0I1jR3cUuI7WnsTszInofTjKsE2kFxXkB3K54zTUMPZym26L5FZqQ+F3bklccJ2Jr7Z
ydTbe/YMSnX3+cW/u8+2g1MYw8ViDqUZcvQqNIVIYNmRHpfatbKJSUXaqhQzvkS6fWpHyTQ5utMO
rxvkatZoQucoaR0NFqBVCLogtle4dxRWyqlQpHttT4bRPhZ6pSYZ+POhRvQ8G4oREExgO/N83cjI
6bYGnw4CRijDfq3TMY2fMfE1xTrOw5L00Lk0rzJOWrcmnUXzjEQJlKZNNWijPzW2/mgkaWedj3VO
KHfd6BbK7Wasw3uF79NrdwQrG/XPme2e7ovOkB35ymOJVwXba6HyaNxR9MNVXFLuuw3cETLiqgO1
FnzL1YwIuzwyxtQLkzQOfhhu1lu5z1fKgUKBujmG1yFKVPnwpTXCDX4EYsrtaYXdjjCbKUoVzP9l
qGhZ62FRyKnAkbHa4urAG1j6fadZSeMRp6Drl20MagHDvNUSa1/rCIkucpmSu+q7bpNjj0xMs1h8
l8ncJ79GkzSUM9t0smCVkOo9/tSdMI+p8EX1gJCqGCUS/7CFU0UiypwnDzq+dAP/VTwF1q0tS9fd
N0FTmDdlP7gLGMXS233HAxarbiI0yLcqA6KUBwlMJzehdJN6i8/Mcq8IGZxcYFxyrC6CdAE2DHOT
KfdKmIv2PCCcRH51plI311qsqWcyjAoT3sQ8Fy81ZtoXYvkUcaH3AyweJ4otWHk20VSXlpEmzZ64
1AGnZAip0Cc4isBiHIMAu1gGEUfbYRD+MthUQU8hN9VQUdEZIAH0YcRcuaYYGMUPihEFsBVZlEtP
GkYz/cQ5QU/f07UgSp5429JgHdRmEdwFAQagM82sHBvAlxjF93zU4oQUlaKxnscmUvGJSDzGQCan
TtShnxats4DjGlh35MT1ARKyprWui1SQC5PPtcr1DIX7uxGueGnKDC+bCvIi3Om9GmVsCCtipgfc
jcYmLFXluuVAmnpVO8TjV71vAg1hONy/tYDY0LzUcaB+1/WotWEo8NsI4K6I4JvruKg3ZFMMFyoW
69SjnKfOD40i686zSQNDMBUMMBW1nM2LpzVp/CgakWEyQfy55P4Efb3uKTL2ZLyHZehnBqlAPu4l
W19H6qj/1GSOSskkXapA4x+C9Cxc+HvMwzK5brtE+6mS1xevSznN+haOJUHhQeE0e7SHQ0uisK2O
q8hoS2OVoqOCppBVtbkpKlW8hKjjkjWGEBsVHwdxEEQkpQ2bYEi777AcdeMynPAsrabZsmC7MWcd
IJ/KVPpNWmpfq4G86HVplO5wZlcmZ64mSqv0DDqDOm0M2J8/h5Jjii9yoZO2rlndE/HMZncfsxnu
V02oDJx4Ed41C02pvmvRyeJKTUPRreohGiNqr3OHJLGRoOuuqlIlmht1MHHZWe5E6loq4DAvo4oQ
mFUYdE57ltQ96M4wJpVtTpU5ephjq+BhJICrIfNBC9wknWbcs/BHD5U7Bres3SL1i9ayknsC2guW
G6dW593Amvm7wb353ZR5M55TNEi+w2CP8/MJE1jqBW1tjWv24IGyVklDelFFoN1HkkY1sfRGh3A2
FFLZUkSHRz+MQWk9yVLG6hd8KVr7kFdQSdVG6a61WaN4NCiuMZ+zDhXXcjb7bK/klVvusJ2mBFrZ
Wn1XdTIF2Jsrzm85BW65n7qxr7du0gtykCJN/a5EqhluqwnvxBZlUPiiD5pWeb3TusM+d2sTm0SR
EHQcsWN0NlpcJ8lFWAyudmYMqvlgRWoLYQBp32OicmB32O9HSs3LPjrx2RSqmAqmKZ8vqj4qijWg
mlRBJxvq5QrhNLwkxLqRRUJY2eo3xHxH2jqtWwAgJHQZjp87w9D/CFDp1OQblTYpln0kdZ+1xB68
wM6ncdUqyfwlmympPTWYiZ4cwtDTeyRPqXaetYoFytSIWPKJ29XJtMZMKFZan5JOy1oixSbHpo9r
cApmS1uHBDGAtNHHPHzMtDH9UclaPFhZ6QQbgyBaxBB6prE2xHwDGn/sBwnkbCYY8zaAgJZ/zVK9
cR9wQMXh1s54Xb0RhG0PiEoXt7qYVYPsssBIzrXA1WtYUg1hfyqaX4z7tdlEa1infbAuyIEprkMY
Y9mDBc1TbFMXiOmFHSIbu4+6ihrvUFV8JUmbzVA70iZ0mIgJEWSE2g1w2WSiqHDxmOXfFWLgrVXS
yf4M5ew47I2Zh+djuUHPiSwnDTDuEha0K/JxLn83dPsnzkwyf4aCbL/UruU0P8d00BBASaQEfqyU
cBKRG9dsEirAQN9YNjIdy2OQqe4XVitUtNBOw5FIMA58q3jqEuSg/dgBNhZh1gQPorbq+E5xelVj
sjvWtI7V0Wm2S59f3qak8ER3Oekwxl4rtYopDVTVyH1H2kX+FZdSSd5TGzk9s2RO4vKygZCZnrWk
S2U7yBUuwrrZMabAiznPNA8FtpyOqHDSv1xJ5K6uyafOpav/bHZhG97GssrbnzpiUl6hOIjMqzoP
nRejDMhhG1S3Iw0e2UbsIZyf5v1kSSX2g5JlGVYE4F4UAxBDJVk94E3rb+yMaqYx8ltp70Yr04yv
MGdU7boB6ao+AJBrw7uRO91vJ1kP2XUDa0OD9pVHcpuEkx6tHL3PHrC8G9PtJPViEdCidf9Bt7Uj
5jKdjH5vxqLGqqM487Aqi95G3TrZ+pnZQkt9BCtFTU5oZC8hyXfm80SdB2cHXpXi+ai5OJNAUmkQ
cdNMlbtmkkJfa06sVdctzCOWoGrgmQN46ngxvUjtC+Upz1Nl2GpRTfidojLChQEJwN5wrsy0S0S3
xYiZakE31xKX3WbR1BceHBIx3oTET4hv0tKJemv60r6QtHO7n5WryuHKCKeSaoudGlp7Fwn0I17e
DrgOO8WutBuykBJnq3aG+6x0qtp+A+QwFGjkKpdIATh6PSgBvaMiqigJ6USkoFiTWnrdgKPtuQqn
QXmsyzDmUzrl0/3rvv1/AcHz/525fAG7/bda4gPYJl317uVAgbv8jb9sSnAy0cehMVjqWpS3VA57
f3nL+RN1qbItpKnXkyun8b9tSoom/oPe7auyjsYPCjf+7J8KXP4Mkw+ZUYibOO7SjPoTBe67sybi
YOrp9Cfo+wA+Xwoib+phSq0x41MIBLB1CJ1D+XvRW1G6ofb2k2XzlHTvXVGA4gaDEGuDOsZB7nM4
nDHGA/s3ZHpdi6cnRaxPqh8eyjcP4Oavo/LbLJb3B9plGIBifBTpwrALOxwmypS5VkB/eBrrtk/8
QXiWBmzqQHzp51MSEuzctgWk+UbEHrEU8orj/ang61eJ2cE5nl+BoOm1W83lHmsLOM6p/VgNrpfD
/fuRZGr4ZU63Mx+B3yWL5q+2l4YH36g9yy2B/VOL5CbBMNP44Cqh/9mpeDJjMBBaTtN7W2ha+ju1
RXVby9y85SuUrGbclhcxLUIqwmWmnWsKzfOV3RLEHrmBs1FbU+y1MVbI9dMBOOYIOHxDqtGzUaTl
I4T46Qxnhhn5VozP26NZtQHi0yP5L4anuZluDLcKrqwqgyycReXGdfBF2ArRrhAtk3UunXzmVDxg
sv6/9eQvUT/a5jfT+d168rXH5fIP0F7/WD3HP8v2I07v6z/xT3qF9h/UQ1kPoHMhdaQz9s8VRrFJ
xKbxKcjwwgb5l8zp7yVGoPHns4lObTEoooTib/29wvBH1F9YE5ZK5B9L/A/bdibiA2orlEVs/imC
hI41IpMyKUHUzaBQOCF9m3JjCXkry7WFT8hru/i3bJLqm66Vz29u2gdrwPKK/+vl+3tc1+L6cIFS
3FpKP28WtpnY1qFS1HDDnQMi3gJpSFok+bG6dA8/H+twVftrLIQBtF0R9iDHX+7Bm7G4lb2UsLjx
JIaoe/I43LSWmNefj7L84uMrQlHIOoIUT2f1PBylhUZEaiKjIN7M/Y6o0I0daOkOY1Fxxskvv4Bw
Qz9727RDvv987MO6+OsVWsBM6HAxk1A1HhX5zQH+h5Mx9oi23Sfk9KJR5ktAy/FGgGTwm8o41XH9
4AFCbLBRuy7tXsc8ulwdRlhXqhnuOSAnq4CSF7d3iSmuzeiEFuGDO0tlF9EDhQ3Uh++koW5UYaJU
FF8Ba3IjgpHI3LmI94Fpp+dKOz2ZqXruYFzdZQg8T32sPpg9vIG8cAIfgk3T8vC5WsCpGNtUfFx0
oNwqe96qgHu9nCrjLufAAed0hlUHD3ITJ7PuiU4SveFAKprTR+Rf/CU1Nk/ck49uP84B9ifMa6T9
7EDezulZI3q7LHXFN4zMBTUNYMJ0ORaHcV9vPp9cC0TneGYvkXp4CZDOsrc5en+0OhniDEjkRlJc
PC9lYP5AEJ89FbjH7tlDy7VrDSvKscWe/FOlztWV3geJH9djvZllN39JiUSZT7zVr02loxcOFw+7
InrR7MKPm0FmDvaraw2WrlHv2Sdkdu6N6uSU6xh/H2VbWL9fs3DSrnTJ8derhomKD2SJK7fUh7NB
DMpDb438rUkDd9cuvr6wKKr6QvRiMxU6nDDMNOu2cYyLOFR+5Omor4hLRgyv4GjeJdZg3mGDhFl9
4o6/f58dhFNIrqGoo1xYvkhvn25qlzQTTJ5uQ2jnxpRzf267CQnQMKlGdRWUkfp7Kb54zqSM41rn
+DOuXE5HHF+LyvaaMZqgDitmt6pk5T7kecvhtQ7DiJggnWLX57/3VRp5+CjoSyCf5f1kjYVqefh7
xzpA2zqagT+XQbnuiBWnPF0QUJ+bTX4O95c+XRZpJYtv0V/OhC/dJFTHJWC9QEnZBuLZsA290/n9
gkr6kLbdyhgy/otOuEq9AtUjVc8xwjuCdIabGE/VlyYgUYoN2mifx6Qw3MSjm93GqObCrNiEseoQ
fdNj1qijVpyB4DRvYSI54wqAxeSV2uRiySzm+xTF+H2CtOVnZ3T9hjjh5MQS8v79QRKAPACZsUP7
foFhvX2aujSlGZKc7JMGI+8zamTbwjmp9fl4FLrzOlkA6PWOnkE1R9T5XTUg5gWQ+SCml5JomhOX
svwjhw+aS7G5FtD+AK/MZVl68ynFtR3PtTkEvjZY3dokVvuxIUUMDmeRrWMJC7CvhmY10Sc68Yn7
YGRQ/2wG2KrzDXCWk9KbkZMWNWcsWteXJjBFWDfIWod0BpHZFl5o3w9hE31TkLueuOIFOnF8yawx
TO/F/qC/M5E0kUWae6K7vk6ViFz40Qm+6bJpn0WbpAZ9F3zDBOUomzQeSG1XJwqt5ZhXJmlLokL5
SID4RZSq06+kDS6gVrZrQYAI0blF1nwNRKKc06mktquEFTnORRHdKnQRf1oZPnfUrMnNSG7w9vM3
9v0n9a+Fk5Q2NLpMzsO7OVZ6PUFLdv2ociV1bce9q8z6tk07Fnh77Deo2a4cqKlbVyHr5PPBP76l
vHBYt1T0F8ciFuqmtOvUBgxEWvXbrjEi+BGAAAuFnFZy3eV1puTl4l8I1pRK+MISY7yZM5UCLI0e
vy6cb/Q5Sszuwbw2xDx6tmoXu4pwP99th3qVN4NYV2r1EuomteK8eSb6KLjqhH7K5nmkJFn2XuDG
F6cWzlV0rsca0HAcNRlJm2wWug63M8sJoUtufB4RcA5bYWjEim6/i7Ee0ntm1ujE8qa8gbwYfvv8
vn74Uzi6C5uN9SI31I+eKlVYPQb55ssmbfgg982z7AksQkvT7p1ZU65hRKrwmGCC1S346XSyLzS9
6W5P/JBlRTtaJpYtMOpRUKOLxPLwh7g8zWxoI35I3VwUvdjPs6nuEZrGF+zQSK/C80u+ZHgxtYqx
06vW3WpJCV8iFqdEzx/MdMxYPCaLBjrN86NlMdJhNShs7Py6LfX7MEqdS7BQZJJrRQ1VJLS3dqg9
u3E3nSt2W59/fic+WJRfiynUgZylh320MS/rgBz4mtFHcjEug9YFgJkjOXod5X+juCdfmq5vXv5B
nnb7j00PobqLy+I4gef/Qdo2U+h/LvL95/zS/HiOk+fibZ2Pv/LXIRyfvYNzExsgKsDlEM58/bvK
R0q2BQ2SzQUKThwmPKC/j+AEcvMOIV3BZoe5wFpmzt9HcN2BYYRShx0atbJlov9Jje9wjhBZuRhO
NJ25iWqW8+nRSWqOSHcArU1m/FzGOwUv8He6VfmJkOdX/ea/3snXYVgRltLkAsOkyHf4Thau1LTZ
NjU/DQp7P9lG5dNGZHEQ0/Aw6cYvNsTVTjYi96u2mG6sJKx2I4TBZ2vMgGXMyL/ptMXWTpopWQ9Z
J72gCeoTapfD7/zrz+Sszu9ATkt+mHlU8YzZQLUiLYQPAqHdjmVEHTCf3fC878YX4rSCy9hZclfY
0P31Fv2Phv3j4KDlQfCd55HjnFpCD46GpmsC2NhJhU98aHY7ZG330OWD6sd0zzcQbeqlnhc85wE0
7ixSu4cyidoHo0/ay5zYObAfp9JUP5gaHO1QNKPTWoysR+eAJEKnS09DQ5MietMbFTXdcMzJf755
WW7+mgRvC7IfDcNKDQiV+fe+GFO39HSMtoO4EOXNPun4gJomQNJ/YxTeFzanFLM5TR5OwNKqihqj
8ejH2eyusqhSEAoGPz4f5PDk9Dp92KXB1oeGoOFoPlpwUXSwl0mXpCCAR5d8Zqb1JIvyVrRWuNbn
ACu8a2T+54MefmMYlBWEkhyWZraIvMbL/X2zNxV6GxSdDIQ/ZMNTlZbxzewIgpvdInwSJalM9pTm
G+LnqtVivz/x2X/39JbRWUEoOWFsxY50ODrBitHY1q7wLZndmG5pE0wj+9vPL5GvFv/MwfqBgJrq
FooyYpMp3B2tH2GlAZ+M2sSvS2VaD2Y0XCYWjhD6lBnb8DBMvgfulPoGPNLLZtDD7SxyIqOKOVsT
G/viirF7AmSUYvFVQ6hAhtSHJ9IfzV0WmMN5lA7ZWe/EZEmRhQNekSuyg3msvdSZki+FNlNFD+be
+h7UcuDgB+ln6+St2XlxIkGom/ClsdEZ0vJkqPb3fTPFftPp4rwFUv1l1OthlUSN9T1Ny3mbYFhY
BUaW/LZrQ/mK+GTaSI6k64nHPC2mocRPakueLeb3y6xJIAJNk74xK0Lk9Tp7gUldvfRmcgnyNjjr
E0ef/EENSh/yQ3CV01NPOSwk9rk6ZO6ZXtN8pDWtz79mI+vPcv72WUTM133L+1+Tr0s/dFWFFlG7
3Kncc6pK+95byeAXXfEgbVxaZVxn/G9Gg1imPC5XkUVeeW+HcqMEUzt7FZECm7Btq7UzF0C+skk+
WLpN1zrJ3bUyZ8aVytmwwYwn5+dQw3VoNG07rGRuwDOtjHj2m6Evb6dcyEfQZo6f1YjMRWLj4Iut
cedYfbgEVqVeNlX1nhOQvrNRX+wxiUMoKk2lPtN5hCsrHh+jspG+pTfG1iR8liwdN/T4Smv7RiED
KEnQMtDslfve6KstX2n7lpPxU8TDuQGNs5ln3V2XltLdJEnveuHQWX6nIl0uYTytBUEPgQzuAMYT
v0hlv1bVTdqQLVv35YYgruKiN7VnQyacLdRc9aygMnbImEDVhWl/0Y1GvIrMWvoYtXbdlI5nSaIE
vlKX7ZPddzvdQjBVgaRvqsCjanERcQBY9UP8AG9l3VJx7GPxo8/Z44cGxYe0vU2sZPaJraz2bhm6
N1bj5PuSvee+KLPzqEyvtCIBpG/rcsc598lJdmVS/uz07KJV+m9F2CFFn7qzQC0ezUqXeyfkjmUW
pUcS5oBGhbjHhwgyqoljNibnQoKLa8zej5tpJskXo5YmFkpq5ZXdmHilIe5o/rs7WkGERvRwKlJj
7jdWpHjB1H1xJhORWWG06zTSr1UnuYpnjk0IhHI/oZvtAXFVSRzFpnhlBBqwU44xsIr1dV+I+bZV
RrGPahlwlkl/II9ot1h78JmSJuMXKcKK2ehxxSngiWVh+zFZnJeymjIib6UK4a2VO/bk51M97Gpj
/N6qarlz4uKxkKRHU066TuYCOpzu3LtlKW8Euo3vsq/nPUFe13XRuTdFbk547+piTbtr9kUjf5k1
GSSU7jxh0qMLx22Rxr9gagfk3TXNmuyPFo2V2UDKD+9LYVwAMMvOg5Sb5mpPMq6kZ4vpOUuLaU1w
7I/ZqXaw3iHAsVshzVXEorvrxgFgXzk3vnQGXi3DyH+G5rTNdBtGdKWuUrd81Mq5elDi8ZfiOKFf
DtG8pKftjMGer9pR+alEMAeywo0yT0/Av05s+pYipb5iVqEKVJlaHbqGzWi1P4IlXjq3ou3gRk/g
+q5JCXlw4qi+tOys2yhUFWJrWQQncy9M2hxuOibbKQbrVtvulgKs5VUw/cHgfiE7d6/Vs7nBLJKt
JHBsXqfsZlSpb4uEDESZVwgoXRbw1t62TXdGXOAP1GZnvd0j3Qj72fDy6VnWCm1Rw2Si8IjLqn8A
qtB4UAe/96591fd54YMUjNdqQ2nQ0Avjh5WrLb/D1faxGt0XbfKI6iE7sZFjr/juW0UPXrDdhbCj
aXyZDz+JGRkDkNnsyifRegap2w9VQQ4h0LONmdnKizObIdJZGOJWv3ct2cQ+WLp6XstS1MFm7Lro
No5z5kIw6lq4zvKy/DG0vfscZOyhN1qrFv4gu+Frjyzsd2jUiBE12gTqrs1qRKx1209PU+xGP5R4
VsNVm04dm6oiDPJN2JvVpZt0+TMxPgpRBIVlIiRlyx0T70TxMyc/bj3bTv7bhuD+3BuVRbR46XQM
nMxVvVbVBA3zFNqtspHxmP9gyonrTlGbG7RyFSu2jEJzM0UgTbG5lAiTQmKyZKAi39QQ0+ZncYv6
HxVkRIXKccY2Xyt9kF6FxujcqlU3J1unFbLaj0M4PkfKgKzN7q35eegzWLy9bcbzl0jVg95X66ZS
1yWVT2ftGkNNJgf95g6kcDpQsM4L294MTlD+DHK7rjauxAu5HsBSD+RFdPm1YyQjOu0yN+9NokHI
vBJdeuMYJJ5sG1O23Ewwd6j2MuFeKAQr2xxZxpHQIboV+arFLDGs625wCNBBpnOrQ8fPyeTD2ewN
wsb3y7mL0nmuRgEqtLTJL2ORQERUrEZHhCb0sTsDp0rYS6MPCL1zNU6STQWMmIZ7kaQPYOcFFuJe
El5I6q8zrW0BNRWkfi6SjdMX+XTu2qObbxqzC3Y2OaDaSpAzono22I+FL0oSxi7roZiD/wCJvaa0
Wk0rC/rkL9MuJGE7QUjA2CBRSK9NxYxfjDZjec9lRm5FNQJCc7IM4TnsDcPeCnoso9+oA37LypDG
5HVJmFs7/iOf+ikV1nmcjzXpJrSfQUPOSp5e2GbjBKQyGQQinWUOGFhoqOrYBHumRZnShB0nuVZC
QUy2FHL+5jpSGdaU34MHBaK+TiQ0OAM/tmPwoFZtkG6TafpInRMAyopehqH7XT72902hsiSXdjDe
IT4kMyjia1B5FI4FulXmwZdaIIBeh+BydG9MAayuKjNN9RWJMZpfNbMIuYEhkhBscOS3TOA9NW8i
96VidqXNnVXG3WOkacoXC33vI/9k2K/SiECknsPacz1l47OYavOGKQ9NFCGc2e8mQebhWg0TeT3p
dUGzZM6xmlHxd2sWJcP+HtZ0jz2ZuA3a/sGG18nCGavoEmcgMbm0uvMYAy+PK22Hn21ssrgpNBn4
NOrREPm5qTUa81XSawjhCJPAULKBiiVAlQ1LuG2tTfITHhRl0dejrOljzpSzvHDCIXlWWtkG69EC
ZQ+1EUE971CrfNMChxsB8meUgHdqiRgojzrNU8JSnBGz06XXttaL1RgqIvCWrfVFkWIa4Hs2BCWq
4y6avdxx285T9DC4bFx1Mje4fgxiVMLWeRpIh2GqC8pfHnYjeV2GKWm4Npm55rbtcnSKRtATadTA
xH2cVRjj55o1C6I7EQXzhZ+tKPJcp0yEl/bquGdj4jybRjPeLzw1a6NpmdrynS70bsMyYX7LJ6S4
G1nmVbqdEMeygPVEyojOIgyM0AD7VwYKyB+VZoKcO5fK1QAC7gHEjbDOXGZH7Gs8sIGPPNL3s9FI
3NmbxxAtaxqPLEQT83D4L+rOYzdyZWuzT0SA3kyZTJ/yrqRJQKZEbyJoguTT98pzgb9vX7RBD3rQ
w1OoOpJSZMTen6WFSEVe4q1KD3Q7usvdjE+zp4WsFA8yGAjDH8zJLZhOeGdoyw3wAy6qouHIQGi9
kqebdz+cr64dd6RvVslgSQrJ+ih3nxwP/8EWKWNP2L615ndXEkHuS88Xt5M3U4DhVGVOwrxdmGZs
Nsyf6MLzptx2IBvP5MK6z5V2jHwzkbeeJ9fuJorkA6nvfLmor4jokZkz3pdVbC5wqGwZxR+RZh1l
xXAgd64rbJWgs06/fB6RIxJTlgcK0kj3jBAe9rEbYXjZ9NfDCu1waMmNZSv1GrTBtbPJc+eGCKm8
VGdpXovaTKzoELudUceZMtyr+9LuoXablFItY44em3Ylaq3zJVpkxPX2RSO8fwgjI/vuXJxGpJBi
tBVh038K1zCPdUlWFMcpxgbaIT0cU4qf7N2Ys9XeBAM1S4nVV93LYudDtiUxGVN6o/k2KH3QeLec
YvS8vdUP4tuWs4sY3W9h1R1juh/C1vgbecZIaq3tRSSvFim2+jbl5mw6x/swsfkM2F3GFPLTxAhO
sOSEyF+FxhI3oVjbS20p/2Md0+5x1EOuCLttU/aEJZRu7LtpA5lOPDRVYovF1YTrh4RocnrVplro
U4i106/T3p1RclcsDZqA+blLjwHg2B1ocvGgzExyD3itD7PRmH256crRovLNGhuSwBlf1mPpThXF
zv28S7WJ8tNOQy4mXJaaHtY8exlQ/jJa+WU1kMsWkfdlD45VH7PemHwCsrqQGJc1pLtq7YCPSBCJ
1q1cMv1s50YaUGu9to+ac4wH67rLRDZFlMhSHwd/dOakCOnm1UOkmTe4WIPYDUiVQGbG2pTkeVV9
ZVOU5+jzTSqvVa/617L3wzuMSS7J1kGLNDdssonE8Ehn6WYlKPTBVmXQx+U8D7BjXkuNVpWKazcT
pDRidZsKhxo7yNswDewyczBwoxsGvsDYmCZidpuol9mzT5En035BmWBtUYuZFsZ0rgNaBM/aDCnR
A6x4VDN+tK1ti3Bk5XFpLagIqxPkCAdetxnmqqXaAKHdE9eFi0U6TKn5Q5dlRrvc18PM1x37K3ck
RGzZXfE5ExRXxc1Y9eEbi1HeJzDG6/rSC8du0DL36SnQlnif7LYoNw4XElYULshlC1o5PHUF1sbN
OBaD/xaiBQ81v51m1duwmBZMZ6YGgpgDhUXbssUfb0Adda7JEH+oRq8MtwEDBP0b9TAQLC2HiUea
IW7vTJE0tnm7yHcnmPJoR67oEt105ErTqGOQiRLXBjFDLLmBfUOM9uol5D7i7cI5YFY7hz/YrzXY
zq6xZ/mkilSwF+Q6+4s5notQ1whQ4zZDLB37zHMjfJwaU7g0t/qblZIDxC5l6l+nl+KUpfXQ3blD
2Y+QmLkSyf8ea/on//J/hJpIK8JKj+M2JC/jP6MIyAqZA5uM0S1+peYZW2dEtaJHP1octF21a6WL
U8errUtBAPnG6ga1HesOzYHdTLwuVdSHRxlN81F1BsYQz26o5uOTsJwtCQPWT0F/8r++5/8XFEz3
t3ka1N+/AxzM/wfEi3WlZ//X1MvNZ/Wp83+nXf75B/8iXqg5pc+G1JNrOAev0RU0/Bfx4iChJkeA
HEPIOStAsfBfxItBQwSBw1heUXwhsiYU+L+YF8MKkFPSjBXihr1C9HCg/xcBx0RNXFHn//6swQpe
5Y+oM68EEKPH9fv4d+y2Ftio1iuDjB0oKDZYkOR66VFf7kQp2tes4Z2N+Rn0NgtdtZur0DtmmHzv
82iknz6063Nvq+rZJ5x/N5eGOknLXJMGvPTSRxZwjE/Kerr2+EvdSQ4nKiDaI74YCgWiYtNoeVa+
xopV23/taHmvJxKDV/E4rJR9iqLbAH3QLKSxEJhz9+oO5sJ3AipqS/dU8dW70doMWt85avaSBYyd
XuQGYIjEdjDSLtrpZTqbqkRbYBm/hh29jW25S1fy3PEyHReu4JhTD+GGazBx+d2p03qkLjNvt2vE
uT31zFOlEs9SfoKAco7ndMTbBXeW6/P1JbnrdbmLnPZ2gNffrWb9jJ1kn3ZNks3roRPygLElidRy
oEeo3IxmCTOs+z6WWXbXEJOuRL/SyQi+lvs3QIkvwtj2fU2VFJ03VpW/ZWSlSVYNXeWIBtwk9bsP
3BNDXA8+QLtj/zX7PnsnAapJzMFbaDu3kGV0Ft1/snKOTOMhBdnRZo44ZXVaH5a6dOK8ycrHRmVn
t82/lenU5zIK0RmOfUa9EX2LajS/ncHN4Jt+ss4/Zabx0NXPHtejV+8II7iJOKrrSutPhQpzz2iX
PoaWuqXP6dQNb015oguc0lR6gjamA1RCOtpRD9YfnihciOF0tqPhsbEb8mTx+DuTbe8xA9+vzfJX
oflKnL45cpRNhPbPX6leDuVQyiQQ5UmPlLKrtf7J8/EbDPJu9XmWMGex6iLJLHJDYHDUv1DjpPK4
zZH8G9hnzUVkrs6uhbg6zFWVGIFXbFWBKKqcEB3HXaOKu4I9Ih7TqTpV/Xqx6f3cU2mV70gieFR+
tesJWagKgGsh8vJgdv0tPtMxdiv5LUbru2ndZFyWo1OyJAR+A5rPcKcs7FliuC6taXE/luVfVqgH
S62/thYjna1XCspi91XODhAcJzRQitdFTGx9/hK6w0sJFJl25pNr8DeoPYiDYbES28bkRd8IfEF2
bFd5yvzmqx+Bs4M19T8nV3250/RnihzIh7nA4aRxL0fqGSFgAl4dW0bl0ZJmbwox/KRso3Zg8NL7
TzkTxr3Ee8nYSdBPbI7WoUjtbwBT+5QZigz+OQL/QmqVFEZ1wlD8aWtnq+qVZwdT7XKMVknL7z0V
4l6ao/3vkyYPkRweRBnFKrJ+/MU72QKL43iiVmG15niaKQ7Fy0yLKxOfz2zq1/WxUXvyvzb1qsh7
FbtlVh/WNRdCXyf7mndBV1NCedilqd6c/gldXKJqKy5AFe2c751XflPKTxq++4pCkO5tCv2frKpA
SNoJrMLO8dF3klhtk90R81P3oQd9jSxVTWtYcSmwCMc4W4sUV2DrjUzVmMCWx5B2iuU0qRWUwnHA
HL+9YkICs3M5ddBq0awTuscI3W72gUjUv8a7sMU3D6bfuw3La1fL9xYvtHXIcjpET5GSFvqfPqi7
4CAWe1k24+CI8oxBvPRjPFepDQjmAna7U5bxTQ2p86W6OrwzoyxnK2KefBiuyynztwuKVbQN+8Ra
T95mKPAlx+FQhNk+k67zRu/czAi0mJ3a99Lxv1OQh3yjGsS8276YJk7nYpVoEX0K02iCUwUyo6qp
ZL/xU6eYkp7kDiTfo1EVu5X7xqPdZ5zjTnapiOJmcEwVw7C096vtBVuBoHSfIT15r/scIL7ihQ+9
jWllKWy8OzU3aIOOVEskHsVaf/CNVp89AahNUd0RMWzctH3jPLeC2gY8luzcrr88OVbnxp4bDO+t
CpvkmjPgRMT15nr8gdTrDkM313fWMPHqYMlUjMdhNB8aW52MOotOct0tumdkponX0zeEJ8QRTSe1
3218CvPGqT9MRbFNy4kPvr1n+YmnCFzZ4fdORLTRiXrLSbscqAuxdDPAsuyawKhvJrzdGDCH5zzP
S2KlxXvv5NtIdMFFT/wBzCCE2AG002TvyA51Hhy0GuMrEsNWl8N7IYGlhjuWDiL2Cihyq8m4PRlZ
RZKT3jvj5H0EBFrG6IBxDXqk0a+8RUc/HV/9rN0o0mk2bn7q1y7RFCjT+sQracvs0acaKOxSNMrV
EzCiGXckJz6nS1Zf5gWtL63XMRTCQ0Vd0dGtqnOtSthGdxYb3xMTEJHAqaT2Yzt2cbf0f0VV/ZJy
YsUEXeaHbFq6xKJU6OCkC6GEaMRU5c0xpT/bbubdW3W1DUXGClYvO2zxv2o0LjQsYNeEk1HmbZi9
O+7S4+fPzzR/3w8N3W/4LkuHTty82NNIQ1EjrSJh9JoZ86Xr1kecwAK4YpgSpWouHbKFBmAWAoIP
gal+wRLuA6eu7hq+8LU7Z99bKtxas3GZvPE2UORUqDJaPOrs2vw5cudPoe9EWWaxVxjRXtfWLsvJ
n1ovyq9hgiaAQ9vkKg2nn9YbXt2iyDcdmf3HYbayrVFjkMxmZxfgWdp2i3wZApihbFpvhVEffFOl
F99ZdvhE7wePwuImwpRqzBT9gAjugWee1+yzmYZtnY+7adVHbJUWfQrsSV13EnPxXq/mZqGjymgb
rhc5RkdrKM5h6y7bgE+gC/LHnv4+NVIyxbk8m/WhByrY5BARZxDl38BZiSkwvioFAdXyIHUWDX7I
0YgJI5af0CvJAzAuY7lHWvDa2XK3tGmSmtYhDep3ttubrs0OEs17aoJ/G83fYsKcWtdbMvEqxpg1
ztvyzfGGg+/xLormrqzghxV87C705uboePPekS09NPNOZ9HXUAaJm9+jGM0AEDspYwOISuMqUNFz
T0DGigui7l6gNLb0Tu8H/Sad/kBmQ/U6dia34F20mtG+HoiMF8bBtg3kIxEra4/x3n8z5edUG99R
mXH1X3AQm3/zuj3bpb2hIzH2Ziq3RLQfc+OFTnuxTQsq4psyrF87Hb1ZoDRPvJOg8gG3XEu6bOuZ
+7Tyf/3C2ZoDI42MNKdvjivXsedNk6nHPOvlkvRe1sYezBipyxRQW9tw0c3ea13BDE2NteIoDBfw
GizfvXFbFw4/8oefbu3y3OcPNV3kBXrquM/XDEp8Te911755YX47FmaZsFPvedQCkHLbJKF4PE8D
V4bZfpIQdO6G8DYqCUqD11YxldGHkiIVdP8oCLOYykdCv9jOa/KZ/+h8AsRWH11FzVMqLdZhPW3H
YI8XG9TOvHUHgiQQhIYHAWv0UmhxiPIDhUd/1tp/qNCZJ0brvkfyC1gjGe3sMLXLsF1E8ECwmU5M
x+Rk6EkScAVERDn2u4INPsElvqEgaeMWPD8LNUOtf4t3dZ9GKyyfZ17bsWr1gsC+CmLsIet3F7ZR
w+m1TBdnnopklPO6CwebbjLbKG/6RleJ7NxnpbhirI5sFmIJ3qH31t8cjANMO2Y5zm4KnqGtGu+j
Qb+si7xKWE7BKo+VJ2Rc2ATFWuVmkXlSLOnFIb566vwduSqJJ4et51Y0dNSB8bAu/hBH2MRfq2x9
rq+ZKsZyhqOhs1KokcYwospz680Q/lkF4uDU01EN6BJCuMA6iC7hnF2KPCLvmfDGJnwb6/m764vb
rHmIRu9L5Pn1cvkjZxom63ArxpGSdq4nLZT/7FmNcVh9HOSgF0cjVQcfVTPM2Y1dpBanPwJ1hb01
H5vt5JlPmMbuairRZ9EkK/B0DPgAlwSvdeiIj4p79rtNWrQ0hAf3XWjsM9dNomX4nurWP7A9UGA7
dBvpp4e+L+BjWhQVHR9e7/ltnE7lcrDC+cUxR5a5OqTxdSjBf/XNtepd2eLoaCgT4ipGWmh3oneL
mOybU05Znmm9kT4XbWhBs++a3v32cuOkOb9EU39FDXkvYyWokc+3g/fAtfLs8Y+UO1JU6wBRKuXi
YPWmWNM5eurm8a10DLQZ4+3aWcXGU9avVvnfdDZ3Y1q8jtF4QYfYxI2V/3H7+cZdJt7t6LDwa/HF
gXZSJo4PEexyxU7gMt62yGLUZG4HcpY2BcvdFpbqTbZj9IqmcbhQXnRw62DeyGokncK8W3Nu5DyQ
S0wp55Ckjn7zO+ejqVwrCaL8thqMT7mCVDb1SybnZYN0ZUPcz884oBmjo/rUT3eStgMRqINU0tyY
hkx056IZydQTmT27QlWU8dlMp13QPVQy3Ok1kLGT6990JXF1FHbLEUGcOLk7MjYjTqxonLZytj9N
URKEsTg/IvNV3HqZt1FzfTDKuYHcKxNHUG3ftIgBQpYPwLj6THcRU6L76QYN50gUsuF7y1O4Ol+p
ap9Z7y2X4t6AyCwR7YZx3NWVLBGQBDu3TR/12O2oanvURbqd0Al7uti2FMI1vTqEmnYw0f3pGNwr
q2JUYkdqqo0Mz1Hl7tRQvYj20vT1A/3kpHt4ARYMUhLc4TrixF32NZL6muu3cRTBjaIxLh5Wv/go
y1BtXUvMQM2ZfEz9CWy3vh+DKPtOs9ycOLarDOn8uN4UbiGu5uXGOvJEGe12KEZ+wQwkcdZq55hN
ItoueWg/9wCo96a1mhdy1IdYCuluKuqE3+qGLhgPhfSxCnAhqYXlWazrjawZcd0u8DdkrrQ75nkc
ZojAaEdOrcQPdL9fV+BZrzN39L99CTdbstg0U+tY1ha0sCfngwzyaq8m8QFF27ygAjFY6FL7i7JH
+dajZNsTXzLtojTI943owhiBcH90y7G9Z4W1HoRj6IMQvkej3oTkq62ls8uy0HlxSJfSG9JnZAnV
ttiP3ioKj6/fsuYYAE3PgquM8BCYCqKMsMtGqc0xX024kgSBPlwaftleuFpKuQ8KZHD6CnPgsRjJ
98msOzghfaqbMK93pi6XHx9J/wbGaz5yArXHtM+W40TK12kdYGDU4G7aXqUABjn2NDOCes+C+a2M
1vroETH1p+8CuPmV2LNk5Nt8pD5X/wrmqSTHMrRvnEkcTJKq72ZRLz+lF7H0mjWB6G1TdZueOuFo
ExRsQS0/WXuhFRO3WNut+yED5g5UGu4NnofPdOz9feQt5RcHOT3uVbaV62Qe0MCT5MpNNf91vbD7
M0yTF23s0neecQsB9cN7XBxnNtEnCVccphC9sylx9tes6n2hao7Ma9j/2nTsv5IMFe5D2CgSzHYY
Cr2buiEm2kyNbjNaI+6VKZg8O77iix1Hie88AcIIenpW79a3h+Brtuvi2axLPi+idYt9ZCI67WxT
PE86w+lSdM6lJlPyauA5l0ZeSnLSkHY4pMmVG222wwM6afMj9bLxPYM34EylDPQhIGQoj0NdV18p
AUwBNcs0TtpMt4dADn6Jr825appYYmsv934aE21wnEtHo0YTtCVLuN8zRvPy5BltcaFCUv0ZSr0c
i9Hxzkaeo6MJROQbmxZ24+TwVWNoHunuKjopGddb6byxP2GSoUg9FmZwzPNmO4j16EX+g0WUFgE9
0eM8tp+2UHupxEnTq7zPLHuKfYIu0RbRbVofBzHAvC79CALQBm0YbghPXs5dXnKMCChR4oGcDGNv
1kT7MEcgySI/PfvGVSlGznUeB+z1TeIPgcfu0YhdhBBlQ8Rbt3cBcJ2kQObw2Oom25t8KouHyKDj
HdhT6wpYP5Yjy06qDbFH1lTsVNhZNE1nyHPCQH+GQ/s2TZF1b5izyxzQnCtH33QGHkwbUiwpo6hA
0LQGN4YbPLZuTVgSCXlzP+0HZx3GQyvllFLdOAY3UE2SDvKqH59g9z7KBm4/FjobjnVe9O7GITYX
KqpTOYyo7VXboeRIJdNI7RFdfnliWDQoUTjfpB6RZfFS1f6FCdnaNosB2lrDEZWQ/YM8WV0r4xG1
+N5XEQYqp2u6n8pewTxX9CH8Rmc4/bFRD9pk1LZtdimGkXF6z7qa3sx1rFZOP/r3kMNgr0wIvKPe
TTbqxeglpbEB/9+TSBUuWyOoLmvgTofCTo8DFnVypMzxRttduHXID3l2EP0xeqxoLbVrUUCMPG45
EclHhFJRdv3NLNx+N1qud7E7SGWOECvaOZoNkXdrtQBVhuEIKIOEjzWwGc3tlI4kNwXT+GXBKya9
ZhsufOJCBtluEVTtELftR6kv7WjrR3uAg41Hx5y/g6o1Y48IKoOFufRW9usw2xRc4kfWK/kXii3b
rWFfVHwXKVxr7mU3c53NZwIMgUtsO5vkphvb9OQv7b0Xeh3DD9XtD1Xk2B8pO1gUy5HkSHbIq6+s
IMPP4sQuSjXd2UH66o7ypWyRFUGtPliTRdebYfuJXFtq1VnogTtcPt5C4xFVPN3O02DvVyX0O7am
9lI5IG1VUJ3+6SQn9O3DsYzsoCv17tfFvTUPz5OwfjlGNpqPkrGUPdy4nVTQMVi0oDUuciWz/wME
xl9ZxJ9BWNWWzleN+K7gWWrDxGz9jeESksfI5lXpylMq6osM3u3WfQJJsvZCwVJHlXOvZzSvpm73
tRcgM2uNAxkur73E0Zyu7vAAznRP4tEuB1stzGdntQIkj+g1Of8spA42A6IrLwQnyQeDHmOOYFKj
VuRqJBMxnEy8SaFBHUYAXpctdKzbwv4QS5vFXAY+zRVT8JIrfxv2JBqN5vMCPh/PYXg390wOXlR/
V659a7ptt2HCHmlnpwjEK5Zd55ntt8ez0nEqJyRJ3Zn04m4zKbZh7SQ60E+V7w608Tbd4zSaIeEJ
80WW9luzOt/94H8OBcQsvbiIrvN1cvZV8NbimtwRswnmNNSUgpQUN1veJ3IFPsQ8eNFmdLPMNEAb
AADkSW1AEddYmhZgSoE0cdBJCzbmpe39BMpHH8dh7rotP+rO40QQsC/1YO7Ym1/nJeBer91pI2Rx
inQDSVmg3CZb8jGQqP5Vo571ON6JaMzgrwG8yDNE95ht8srGVrLArfaTAosMHidTFgdi1YILeMOh
DdOcpCqGvDB0do7RiHsq49DuReovWaT1YW3bhsKA8HG+Nkj75HnyiHhPvued0E7kCeLHCLW0xZas
D3A67p+xndgKutfKz3bsRTIhPeivzgu9x4kxJNxMhXlHEJbxQvxrc9SR8Ou94xvvIAfnsQGrJtLg
NbTHzRrM88Gc+ge5tD/deJUwCc2I1ta/fVoAb+FNb6w3KuWKpKWIlie+mOgf9vK9CskuAlF50Tmo
uZnKh9QkXRH4eb0xciF3tU77nVuhP8V6NSaydy7tMn/4VXWMUqpIuVeQJ9TtM2i8gbjQPAk/H/Zq
dt1Nv/SQR5AZR4+469btkSLawmtv2tF3kqj0k7Unn8sRZmJakk9ObNoJmwafM3S5Of9ZvDJNmim6
lONq3xg9mpjSCPXDPFrUM5pssVm07Ja1dbdsBguRXkPJT7iG3LnEB8rqQXR5uJ1T+zmwJfH55PV+
jBglDqY2/VunSdOcFLuluKPWCjkmJS0Y+HFqzsNPqHrvuBpl/7SsU/nORT6f2zb7Wg2Rv7trGt6K
XhzIRkEjbvisJ/JKjxTpJu0kMacnjC9im4swR86GytApHd6JsF8uflQaO9r4ErdqL2Js9uPaba0w
+pwlgB2whwEkBTEWOcvN4Fkx9RR/bc5lWZV/MniYFnpoM83lgXi064mGZNluzW2Wjd6N7fOedrMF
T1/+EAy8a0hXtBjz4kCLHWXbL1IN/pG2uI1rAVRbpbMlyINfks1MzR4nnJfcMOZ4zIYePHr4LXr5
Zy2j7BIFRYLA1YprxaXChBE79LTt7RwThVucGjLlepwjA5d1nLHh5tY6faD9RpEteqwBTfiyaud7
CvKzURQnqwgORUX7ZclcRR2N3/aHTNexVwp5QSkjb7VpUdoSYe3qbI5qjPSogdW6xNSTtBszjzjU
Cn5IsKu2u8hxxf0QVkyto3ewoktDsurB7aqSJCvDIGzC9TZUXT8von4znPkXFosfd70jSYpAe/c6
IWR/IgAmRKEEONSKUV+bT3TmvMzKQGXVZEcXqfsyi7NorBtP0UIEiRXD+p1zV5+4GJEA51ZhXnnN
3eA5XVK4rCIB7EZROiCOZnSuLLRa9uq99evVXaB1GIezZ52gQ56NiFD4sevRK8p3AbudTGTH3pT8
JDvMWrRk134Rhx5zm/PaFu+9/pU9ZIfBo0/9NJl5a+79HVL/Q6GkUYF7jVO0ILDwnmTYiF5az6lP
yPyRFqbXDI7nNs8/W1O9mzO0Qi267Ui3r05v5XT1xkh/wVWYubsiDZESs2FGlhHbDh4CwXjG2JBa
WzInY6+3HiZZ1EhZ9anISXdNUTISJChN8zykbn3oBk6HNQRqKFuTBcJw8TmYW8/aaV9u+mI9RPU1
jJz4VcJZBEER5Yhlp7YwaFswXfl8mtGW7xHbhi9BCb6sif9KDIRNd7h8v0fYjqk39leKczIoSPZt
kSUys8gP7dYPr2gfCCHV5bytKZtKcN6wwFTts+RTuKylxQFu+c9Wyfe3FFx5KzVZ5dUtzgfNc+dN
5q9vfheT0l8D/OGOoBu++L3p02HRtyK6pf75QXnphlDdu+Kf3N+ufi1t4SD6W5m4pycibe3DSrxg
FI2fJHgueBYj/eoAyKIQBKQe/AfTTg/rEMT8tT2YKqRG5sKQc7XPnOOm9UgT+gaBRhmvqniRa0qN
vHZ+/XVHtixaU2TvFNhnKQnAxY6uMZhFmxC1GrIRV/xJpuujYARxzQzeGYokrX9T2plAtPPYJ+lx
742MrVw1d5JDPuiavRN6iRztuI3mdNMU4pzq+uzImvVz9ceElr4DqdTHqOOuxv9VfXOhpJspcrtd
Y/T7NgddJxdHJRESaRjcnOGgJnxWgwyjg39kF9r4PqScaFeXoBK3TdqqmmI70M8gwMBdY3cgWTO2
rB8G/0OdGTdNx25fBNVP2usbv1JvLkVj/KoiarHvYYQ2E09yaXEgkxCbpIu8NAyF9VtF3LQlIFKc
EEzNH/PX2kKLtS5pkg+WeAzL7ls71WOvectM3zy6/gD4mJ+jDsGAlf4pAxj8zup+6xY5wmKk+4Er
ZGOZyEq1vwD6e+mC1j+/qTPrayz9lo43hZKtd89mOo5JRYKMMWXbqNHLh2/W6i1fh2mvDcC/AFAo
YWY8DIvxPtPp2WQSiA4tPToQvVFIvvqgPLn1T1UQnNCQg7tk3I7zc+amSWjqp9ZCT2kPv2Cd8Jmm
4MUSy4sOi/xjnJr7hWVVKwDqDo/VZLAOhfIcDsPZ7sb7Zn1PzXXTkWBodiToVcEDsN2eJPH9KPLt
VRlj8ywKR+1nC/CuDRZO5x73fKWP1cCZ5Cw98Xb57YAeup4m/iMcbvuOq5mWcuQKd9ADx66wdnPr
fBuScz9Vww3WoovijEdPB5z2gBiRORNJR5OOdw6BAJPzWmNxSyH+IvepCdrTsJinLLuOAq4WlGj4
bIBmEjbciKHxh7AjeGVrOveBRv2z7NHDMyn1l6IVO27ZJJyIXrBse2NMBzOsGSJ59vJwPyzZ99Kj
228JfCdvreLjo00NqWTw3IPll62o9qPr7Vx6GeAQMbDKt2yhs7xMtxlp2ZOXyYQLMvt1Uk7Za1zx
7JdHdvxY1f52XZE0pUN6VP5y01s5b5atY1mmb6YxnUoLaKV+YNzUuwKWeCZcOa6pdFFkqeCGHGpq
gKd02+GBM1b2BofdQlnQBvZ5VO6x89chWQ0HFLcegNm9XW2rOml7M9t4U35ocFM5s4vmbt1bggDF
AmUV0m5R1Z9e5WJnXO7A3KpkBtv3m/Ok5KGJuLw8mT0YfSMM+J9l3gbmAk5fdMtfW7A6icX9nbNm
UxFiUXndoxmVT6t3ipohWSr7KW+mWw1pwsGu2Ki6fjuT67AtMCDMTruHaqTNaDLYo0Oe7IX7cdvI
8tap5PrSM55yQGYArsApbuqevKXZhmPFHmqt3z2DU67Kp6han8JeH/IxhCevo5tiDeVFYqC4RZK0
3rXTfJ7tlVFH/Pybqu5/4tG2rjEA/yFUszHFg5PipEDr+x9CNXJaVlE2PBr0n3t3SNh9cvObsfxp
AlW9yVkDpOYNgR7z1CH4RZgxXA3JUL3/B7fzf8aM+MFVeXdN98CteQ0m/Q8jd45T1SfcpImR7/Wf
USX4TVtgghUR5k35KGvD+AG2J3xrbPuncHA0BiDdD1hQ/fLvPx/Lf2PvTJrrRNYt+l/enApISEim
pz+SjnpZsiaEJNv0PSTNr38L+za27LDD8zt5N+JVuTAcmsz97b32/3yX/2ct6IPf+i7fuS7517+5
Lp1/BMSKpawcgY2SHEEI/pvr0oBOSwWLIClOaM714Cj9x3YpAN4uuXk4kMAPTEBe/3FdWuY/1gK3
WUJ1+DIVv/hfmC4BRf1wKyMDu/zNgADA1VuafN4n1pVldCF06R0zJlMSgk3aYpONJpEee+Bv1qxi
nFUFapM/q3Xsj9bA6ies63PfN3p/L926Iuc1slA/5QmAlaMJKV9/iWpRtudsPfTWz72qP7aZSNuj
QFMFCEYAezw6JIiiFUOKKEB/yIr+g5ciqK1HG2v/oZ6b0tqwgYn8JwYLJfpXMMXFcKdqAESfmMe4
ZNDt0YvcjVkAVfuURGl8ldttU22iMhviT2MrFgOF2zT+MZmcwbnCj4SeEqVWgfExcbybOJpHVljk
4pNlGG4F90v47KuLZNzEE2/fwX+jgODEcjzf2E16Q5riorFj4qI2FiOiYNLp1D7vMZFHa4btSHgM
gNUH02yee7+ywuNIfM5cCxe5jrzOA/C+R6fu/LO59ltcGHKcuaS8u3I+t72a1jN5Y6QnEoWMhGgd
/+CUbYCZwkZE22W4ScLzwU/rM4/IafvBMRJj3lMo0q7nmHnqhznF/EUssOyb4pjyxb1i2xhc9DDu
ANbS4HDEQsPqscDqdWyFS4w9qhvrHmimj4E+0gVczj5QwZGsj18iqDjWLaCccpn9jSVd51YZja+J
GuNxV0LPMvfjRB3r9Yz33l5nod++ipbYvR2AJLuh7RCP+jpseHvn6SQ+irqfXlg+ILfGrrNKsug0
BDRHtOiQahWr2r31Df1Aal4c2VPZn7PWimAE4NBp2RCO5Jt2xUip2Jsz9iy7nahNk710prE/VcQX
c8o4ff0UA5Hhcz61+T6NsiZ7TuKxnva0zbPFSLqG1ckEXCO4jfIEfayzzAScuQ5T73Pcy8z6nCIO
j3dLVnQ4Ajbzm8tsJD8jaAoBsI+Zx0LV6vb27Nm1zXLTAjd1aD3mGDOp5SQ1j5U5xuINxd2joMGY
TMaJJtEqiiE6OXsf+aCaMYtWKM+f2XmTU1gpO2rmlW50Weh9q/yghCvY1YqlsQDRdEILYda6Mxse
yu1UCD/ZIp+25asfgB09Sj3W3l01dk38gJmhNQdUsDhj/K1mUjHLjLVrr1vTj7PLTiGc1rSAmBn2
R2xH1tZjxW+vZNxb8GnWtsfez2BdbeeeOJL2Kc/TxFWkqnSzF0NbXKqaXSuy0IlN/8wyqU+mO5Lc
HtiNOjwPEkvsQk9qxH2XJgXfS18xvI6MXsh+rLplBM+wABJ9O/i7OY0KRrtpvk8oGGHabnouC3tm
g8U6MSpIAcM4nwutMvhiU5HeK8ZyHrOdnts37fsPFFk257zjEhwGs3tWLCnKwB++kI4JL8cquM8a
S92W6RyemZnHdS8J9PF3JjuFd4znoXF99yqvRvteZcJDP6Sxe2/yJjwblEwx4AbJsJsMPe1Ca3Qf
TNnMNz5Gs7PM6LqLZmr0mlIjd8PY2dh3mR2NqCi2fnRyh1W3rm16BGKflykj8Mbc1wJuRtfa6txU
PZqkrqcC3prSh7mayo+iqNjMiNihwYANlYckoFdOjHOosgO1sRh/YCVjP00/i3EUWWycet1eWx1L
sqRvzV1YDCVDihnBKEhddzU2AAgFqu09A7p+Q+a5Px+b0d9mUPtZVwEKdfWEHmuMr5Ks6UHKurnt
2hEMkhmrNQFfk4WzGHfCSQNkE8M6d2Im7AScoqdwSj08X4O3wQDV7KDWBcc4r+9SD3es62I8JRMM
hYRIDm54VmhxzlQzgQJwS1NPfNSxi92+YfsPIM0w7uuoeiVL1uziceifQuX1N3XXIE6FWMIsIqVc
kWEvUic6N4tEIFKbPjkZvCtukr2Es45LlkH8qtzy1imcc/4Vhbgs6eDbjCNM0bxC73CaMt0avu0f
IuEOx55Z72lEoXgSCWEgRxG6Jo9enRFPPNeiaTezy/CPT5bclk1fHJzWbze11MOpx316NmoZnMIy
Cva2IQViddm8TIEGR9Ta9dGtkgAzat4f/Ll79fgJtxjtxG096F2eZ9FFGibFwXIn+9yZA/UxMxGt
GApT3OQwD6XxLujK9bIIvK4KSlSXroePIo5H1nqqZkMay+JYep19bUUTwlZIVhVuhY0pbAqH4oOT
yZsSAW7dGKa4NSjG3RhtVO9cE13eEHl2oz3zTjfsQ+08QUkyLWudIzLs6P3AapTa6mygKOrRn0hN
40CaVqEc32gL4dUS27AnSWQHCX5M32Brlk2o8VWQ2Hdmirgq1Dg1/F+zv+14crfR0DTYecAcNIVF
GRaZa26gyjh1IQGyusEWzy6x7C6ZkvIVd0xZRGsjCbJmx8iB1HLoAocFrPBlmEO7veiBxMQy5SYA
QGsBjih71sYNTtrKiphwoqlnNr5cV/HZCZ96FTYW0xiGkZo0dNsGABmi0EhqfFwEQtOGJkNN8UgG
s09RawK2AvEgiWxz+cGbyLwDjylaErZD7wb9WkOp6S+Va7T5Z1IubvAiXJKsqMqh7J671sL7N9cm
N2/hk1wpu3Wad89ZnU9rzx+SQ9LK+Jq5TYQmEmX3qSwyRvzxbJs707Mx8/i6wcZbDEm+7lVe3lJ0
ITdFGlinxHc70pSyAiuRj9g3u3Y+pIwtN4O9WB894u14vPE+6pZYXqfs5mgRoT8axhRfzJHMPxT9
SL9UVnnl2yACFlaSANp6jNkNB8zUd3adPVDv5GO4NbwzO6bIDwtOcjK8MHmp6tx+MPpqMLZdJ3sa
q4buLBvQjteYYBWPvj89ti1lQ3kJe2kcZvmZ0JyzdkVs7MPZexkCPPsmO+gbpQH0qNztbr2eWN+K
/yC3TQLs4ugnMbAUyr/RzYGFrNrUvata5EmZJNpfyclQb2KM2xWOOe+hlvkTfOHuDqsW6JY4Sryb
Vmh7Vy8vLZOC52GFdTnbZd0gu/MKO4e/GcNG3A1OkNN1YmRFsp/twj6BOYmex9G/s/JIXVesfsG2
9EgLU5Rc14lBF9tIWrzaIKNmmJsKhi0uQ+TnUTsADhIX8Y9B1smeCMZ7so4Z83jZoYy0ECuvUf29
AugD1pgqr8jAl04GQoKcSXriLLJ2+WDMr4aPEtZpyC+ycIqnzpsIMATaX5LM8FkwWZXjsCpii8BN
1y6ldTVT2Bt3VuZTb9d4kFqrAudOjsR9HMjVvs3wPx74MuoCq/mccQH7FFdfxDsc0MYxcRPrPpqU
OEljCD/k2Ntf02YKx03Yl+ODxpR38EZSl6suJ26PJiZOEySPU+SO5mkxqp6l/Cf8NXFk82LOZ/e+
sLr63Jls4ut+m+Lcs2bWMTQqRg+eb4UnQp54JWfb6O60NQg0NXRVynfGUa1ZawTtM/6ouN6kjF6H
zyN2nVv+phSioRMg8gxAC5oqtsSrqutO4rJqG1AugTmGj3XKfuwq6S2t0PVchSLjm5j97gk3xNXJ
gAfPONhWdruh6QGTJssUjkKKt0wTfebnNd/zvgHjfLK0ObdbaAnkoKg7Q1x1wsErdh5MCrQgodLw
oKRG9cBihDuJgMfYxsGhISusbMgSmn0BXTr1I+dVbcNBt/y1eaLIsID4Yb1WHXN7qC+MAafmgMcy
pZL8NM3Sv2lruqDytI1WOTHRFVkzAhe9pE3Zc8bFmMaawjLCjayS80hikfCiDI8zJvGj64XuUcr8
Iyahm17ohbjJRx+f6sdAsEKveKo3Y0qzlyND/+jikf3EA2rfhby61043iI8duIUHq/ZTJqxWsMc6
6J54mbosufEm7Aw03peWkPz5GGj7xayIQDDLKce3sXW9+eA0xhSxVRoH60g+PW03VuY2ySWrePcZ
rd+czwZtYdBzkqyrCUj0SfaYxxOsQcvh07fQBLIDCWRdH4EP8jeDry0OEMi8556uHrxCTuDTvIU7
nZojWGDRZvIdeaQFmuthxNgu1nNuVc3WJIgH6CRNDLwQgVvWB9NWlb1VXhn37L0ibmEvZ2V2BByc
OhgM5NBeTQpD2AuCFHi5CM32LQZbgsGvLgeCXDafHlBhXq6Y4E9e9OJB8jNOTHO8/MbwNJdOhSGF
W2lv8zqXboT3niItcg2WOeKfrmIMx85YkeSShOW9myzAjrBOhrbCHQEsJzg5uqlItOiAuFk+4y7Y
GpzUZ+3KorxUbP3ctQKXIHe9nplRpgmDAMRBg1/bWKoIIqrhUE1pumGz2gpstbVF2dYqx1B/MJL+
A56P7CxwHBDLUx8A0ffNqyoq4x05SOcggqR5M+cuQlWG1+LNmftIUda8rZg07QMjqPZJUfDB9IQi
1Cyoal5F+Zi9TnoBNRa2nYHbysS5Ggt/W5vuU9ZIzZ1vevlZ1LTGWTiIcStTTPopE55NUvDHwqIu
X7XIc6JOLAvecIm5hEZE5m/zKc9KBNqsORiy6T5N2VyemRTnvAJUpvGrlhXkstScqe+18P2sUFbq
aV10czRvQ4dNYGLa1d4g3bYjo5IaDMJLa0+mqbvJAys4B/Wk957hi+vJLObtUM7Wzgs7wA3TtPMy
19piU23OdYkfhpiouGCILE5hmnjLSKtRT36MfjvjVnu1S6M/zxA+d6PweHWkSnwyyEufR2g0t7ga
LezItWKENnlM1iy+Nqte9hmScERNlnBs9u888Du5zALDGXc0VZs3NpSMVT7awfngTM6G7XV69CK7
7bZB6vgXHfiDTSADeVfSB/3QhWF6LAgdOpucNc0RMzkA9l4QPp3qZJNh1ziPhnLABkVfRmcl2I7C
rqJwIe5OZqZUgEOzrj4SBlpKzAxwHf4Vw5+iO+toZpAsJCW0MYMRqHeF8dqX8K4aBmEr3EZ+9615
4X+KI4ojQt1vFMeyKd/eyh+j3vyJb6KjYS3yoYusB7OAhL5cULr/Vh0JbdOJQtO6I7mjlAPC8l+U
3a8JcTy3PnF/OF0eWvK/e27MfzzPJHVlOmyTlCX+SnR0XI7xvX7uCbDxrNhtFzsoAra5iJLfQToV
+EGjmMKXhlTgfJ7zyOSXlZPAkYfuV9dHjJyJA2CJF2i16cYF+rkoP35rCEbJicxYQgFLwNfV2yHA
GJxXKDrBRSpMt8ai39jQZxyGbF9YD88p+0YMtd19Mtgso1ZVaZNwOdKdDiQEp2ABGQrUQuvXj6Hg
XWI7m4BOj7HZ1CIemWnSK22OJK9FjtdO3VOKWLIbj3y4s8WJVBYtI7ueaGB/10RJn12zzuvlk+3I
TGyrknnHtevFmGdJ2pv+C1Jqnpw5MqJEGNVzBJMOodJjfhym2Y5OZNM8C9nVL+G4zqy3qGvNlyAy
lnCbI3RzJ+3Gr279fjC7qwo2x0dAiYZ39AaBUd3MtVmShXfDlyQf4DAEmA95QbhF4pHqVSOz+xlI
IP//BiNKZ9TtRrb0zJL3mLyV7FWhIVMIVV5RIGwC8dFV4u18Z0qNQ9cAyLgpExtAvNI1ofuo6WS1
j2UtDy24Z3/doW1WK9ZQLkjzLDUi5koyfWpVOp3swIK/NrCR/1KxOOrfHF65xWWFhkgfF0CPe6MF
GQYbxA7eLNNuk709xtXwgD0t9knShfRGp9vYVHP8kpuR7Zzh1sjUZ1yYUfLkk6BrrrwKBfIcT5Tt
4mkoqWCOsCbbZzlD0BsNJkftHNWMrzkflHDbFQExwgQgwa1RSkIcjqVBDNGIJvDwzAUv6orVwJLS
5Hu9jmuLoe6MUPYsi7i4m/M2tDfNGOr7jkctJa2kFfPJJvSuPdpxGMY4boutW9FXsuEfUc4blqX4
wjKRaHNqan0X23gx8IoUElZhZDZXjTewhlyRiRm6ZMvGra3YcRR4w9ZBarPtjuq6LPYFgOQdA2g2
TKgc7JJSMxbkH/AbzqeuUCytZ8YP7P5Hw5LbKC789JIVcJXu4PtMD1VvVqfIA2xwlstqnFdkyOLw
ymvx/G9CVbCT6irXes5UX5NGJk7wxdSVsvdm6/DAmDW7/FPm2MIB8WRmtzmN3eo4DHwF9hpTHRJp
6Ezh3nVidJwsTuCWIszfZh7URcKnfFRXYdwYJQKRA+FpRCkFjtSl8FBMfzTZkbRdgwNeMtdbF7Ly
MHmgjalDH1TWx7hhms0PVVJrS7I4qO1j23jg5ujb1fxsAm90i6WnTwKWe9oAKoTWzMR3dOr4OOAa
oxa4mYcHTO9RjptepDdRhAIBsXWs6zVLhxHJrcdJuoqIzYds70Y0uyzPjAsa3xn3K1WjZ9VpDKzC
YtEIAElNC2BprNhf1KVn3fO6De8YDdK1CRiHcCd9E4Nzn2K9HfYIzUN2GRtmj0E0WBY9M9l7Ogqw
wJM/MyIZPWl4AywyhiqNuR+NVG1mvDEvXOVhuB5L17lJuo6W1GEQhnHn14ROOHFj2xeFerGGuqyO
zpA7cHjZ1eJlAAPlreOGJuJtGAuyoLpgOIWVqYhxVlRWOhNeb8eiOSD263YXex1OCdGhi8TYsYAS
bOZciepZ5GVxbjqAbK4F9Jty11KVKVfO2BHvrkcjfpkbKW/A//AmF6NLWA8I54Arhsz6F691xEHz
lq8e834gm6ooC1b7uHakdZF2BaXK9mBZ4b7vhf80BUF57+D5yC6TwajGC8dDOt66ntbeOteFwqvO
Cp0bPjc9fx3rBCVn5SPARJeDrhxxYqjuwdhtK1d86CvPe1FOm/aPLSJKt7O5NBW73ihN72Qw+qQc
DdOOD4PLdvrojO6odzIkHXBZjKWJqGkjHcuCHfJZBATE3MUseF9Rytmt+unglVu6uFMwrnk08NsZ
VVtuGjvNo40zwS/ktTTPhOZB5U7rtk7BaYGJcggoEOidYY5oC0bfxMLLVzhKIWbV03WUwIiAkkxO
vcfjNJOm5Pmku428vIgDlnCrJurxE6Drh0A00jmOu/WckgW4kEluNK9sPoLQpkK5abB4TVkzwF+S
eVh9Et0IqWIy29J5IyZjPjCdmXDXTVInS5mRkQe8WDRGSu+qCfsJd9mQEZP20rozNwNeuOiQTEUb
YhPkhb5OdJL311oqb9ozBuf7uHEa3SfQp0AtFRtWJjCY4Amm4jZ3VQ9xUCAXbUecSkup8ijny6SN
yI07SWxNYAadPtyXPd+ztYd/8sZRsTeMqzS365CBozFbewkyYkEho6ORa1FRv5/DUKVPaalnkYC5
TWJ4w8RHMV+soj6ixnntJ3nUfY6XyvFzKMKSUHgZAHgsdoE0VPei5rwYydXyhEG11bGjihWxWVF8
SLJkxMeZz8qNqJznx62OWUK9S4ZPg6qUcYtNn96nYgy8YCujKNfnTtu36qw1psHdOyKP+eHmqDEd
BEBAjePW4SvX0sAbBMrZ4kcVOJtKE9EmJTMEeT5bebY1yn6FqdPS+0kY44Q60rMnOnLrhrybxOR7
0SnLbcN9RgGZ2pO2zKq/GopmYMsE4S5oHithV/Kio3BVLB4lwz2PGD6l16pLy2Lj14PnETFsQCFe
V25hTPd10Jj6Y1eyjcIq2tQzTI54nOLjJMKaSQlb76a5lYGHzQO7T2h/KRuiaudZOxjF1pFNFoAj
l2W9RT/z7pmR+ycunDcDVnWK18rrl3zaXI+Jfh5km4FpiIJwWrxXrnMWsxpI76eoifRLqjsAq0UX
VIes1Jm+GF0e42Ng0oq2LeiYH65TSLFILCxyXTzcZRGdT6Ht5GcB7uHiAOli7p4QvjhTxyTZ8zjm
ibxr8r74SOmaJR5ceL/ZulBT4+yr2aziQ0h+TNM5TcUarxTIxxuhoSIc8WDHxn2WZeVwO/ilzA2e
3zomK+hEdrbSXWTxl2J8eIshKxi+OT/+t/X5PzK+v936vPRN3L0U8csPu5/lD/1r9+P8o2zeAv5i
jiE9pZYKxv/ufnBVmB61B7jPTQI4/9n9CO8ffPvMehz6ekhYu/8lXVnOPwuHTtE7yNbF4X/+xnPx
fvNDVSAHUYrwl80e42uX3nebH+F2fqn7+DlWA4KGNwarfqRI7rtr8guL0uL7+c6hxJuAg3gUNbJy
ZSfovHMoOTkUVnTPZ1aS0aGYOp/0gWGcmdXg/oHw/MvToeSI0B5NR1Qe/biXCyUkUH/yP1pTBjTT
Gnx9200F09ffn9DPh2G3Sg8JHazC5Zd7d5jZL8bErdlV1ZqUeWHm/X05kXj9w3VbrsuP143D8G7w
HUtK6VnvChwES2BWdfbTjC1glcjAfgxVQqADhWQTsW08eUOtzuwpq/5wfr86sLRpPbGZCvtsjn+8
jJQVQ8d1zCdGb8EGrGRHTp+MHt9KNoJumlOhNbnJ5WTE9R/qK390AOH54YXLBpp9P+9czMrc999v
xssY9HhjzU+gRAnxQFjFWzm47cIk7wUU7Q5YuNi4fMnA/UminNtSVejOv/99f75hFyDc8orlphU0
k/z4t3AngNtzJZ6gTFJUUYf3dWXgqSZd/NcH8one2JbJrsJ1fzI8kXmIEGftJ9A79S7oZb2FChCu
MTmHx9+fEqLK+7sJMh71PoqVjucC2HtXJ1S4hjGYdXQ5T3aYrSesP9jbg5HnRJVVDtFqSC2Wbanv
rAUS6ZnnUzqwMt2cfEs7uYxAsY8Ti2k7Sms3xTKCYT2BY7tvXPslZ3uIR9TqIMvOYIODjTuPabnV
X8c9epoFiPwmhmdEuW/m4t0uIKKor0OjZmbpsyIEbb0h+Djk0fTM5shhXitWNutPAMVOqPNVUQO6
2huubbfngW3NJyXn/iKe52ncQYVRYMjqvnpR1FY4p9bAvHGzUGgfGVnOHpQASPYHWA9QnYHRMKZL
LVsjDLpUozrNoEZCvnTErAyaXO5cXeAux6SwCI6s+bt1/nWKaMJ8/4RHj8aGzEwyfQwc0dxPmgDZ
yq0aiAhZmhveoYrD9lgFVWSuZ6K4kA6+DkXl0uUUhqGzbHMCrKwwgSd975nUpZzPhYsdP09j/RwZ
RfSpMQuw00ETC2a3yFcMcjHHmOFrj1f9dtbS6C7114nvODas/taWOxpc2L1pJBHxHxjmzIZhQy2T
YpfvjHFD5qlFsSXkX7QIoTh46jm9psz965A5N7LMZ+gMzoDRzXaqqoaJtFNBDTYukfLxSHysqjJO
7BsxO19d2oPMabgwG4yey6YWdMfdgNDRjXuCoQ2cHLtPOyhF7EJqc0dYTQum2KmMKqnAJXyTr/LJ
mzt1n2dhHUbAQmYTdQbDTsyPv0YwWPQvg1jEIoe5IvTqx0Brm41/7Hg9uhmgXQYhR125Ck2tF1J2
99k3tc1elLf5qwiXfFPk9Dd9Tn9T66RgKIrYYVd2k+zdZJJL/Cc3jaJ4aKMmKcFtBT4G3FVZV2Rp
HJtDAVCNQ4pO/LolxNt3tZlfRr5J+YfWgWvuQVk1X4apHHB52I06+ZEbVsfSytWj3egQBK3jZp+T
rBThl2pEebxsmRZEq6aGf3UlQm1c4YmKgz3uECP6MKlIAGlWhSn2XjPm83VQSn3DZ0GGV+iGxryM
8pOPY9kl3l43ppIYrJzZ4mKIYSwfI8HSfR/NrrIp2oNhQRjUbwgNAaRGaylCKzm3MPo/uaiWNb1a
bQFJewYMue4svxB7Yxi96pWWvBHORWiPM0oakyIeJPLKjC/RIsOnISCZQowPm/bDNHTavmcHGQRX
cdezbVcTtMwndFVp308uitknPyfbAy2d9ItCypgsi51sn4sSUIjls2keedz9U2LWLnS3oEv8DmwY
8U0byk43BMwc2kYnD2wvG1ASMaW4w/1kl4WEXFcuWDvDRD6+MNoQI3cUhc66sBL3elJVhofbNUhR
F4POblrp4juyiGD6+OfRrxh6a4ckZtK6gOX7SixIa7BCldVkNxbi23XfgCnByNSG/qbLqnjk4xiA
CkpkbH3pay7oro2TSK2LVjsZOe8FcYGJBSNZPujolPNmadeT1afxvoopVF/F5IzSPeJEcBMyLvxA
6/lkLnxsHpeYkTDW9tzlMwRkiJhOQebrPsDS9lAaxL83VDcSv/CpHhl2GuC3uxMGTsaVKPq4WAey
iTADefHHdkJ35jWfjNeWE0m24KWRxkQoAsIdcRFqTCKFzK8Gm4ABroJYfiiIaT2rridwJ1Mj+GgS
dntjp6fvkTmI9HiRSD5HDkbZddTG7bNrmOapqglzYw2LEQ/7vjOj7QC96SNjlxwpWyZetWYuZMiV
Z5X+s/RRfDaF0xTnxGA6d41jrH1sB9Cdk5L5aySGCqh7U9SvXV4aI6wacJnVCIh9H7liQAuxoF2k
tIdSUYoRQG8Se45fpZdLImFTBgGktxGhDVoXtMKztyaNH99Z6JnP0Wg5D71pDG+8oYAFYdbx1YbP
nAUs02sEqitExB0gwBly6hx5X8ZwVOhjHIYNcA36clOZDXoA8mdBKUHXm7ezcJiTaTRDlCrWiiCn
5Ew/khoCy9hx0niI89lPOyB/FkJs5S0QgaTI4SrkvWB4ViR2bZFuTIdLZvwDOXfhTteTdMSXPk47
uoE0QWh+gQGDR4waUKS9yE48OsFlCbq23rgOPPN14c90/tgGu+ONUugyCHuw0FYlrtk3m6k1FH89
ovqOcxq+TRT8iFXnR/YCODd4Fwqy1vi0JlleZqSqoVLNQ/XasDkmjGFpfpeumfIXVzW1BZGcZcbO
nqC6r1BoCsaNJllrIudgTPf82w0xL9XqdJvmJd1JGDhdfF1tkexqI0ifeGQKaz8EBQZmNAc0vAZP
TApNq5K39ldLxtd10f+2rmxdWQH+bmo3v+Svcd1//nHryh/6V1qAckwbShl7VEZ0uFVZBX/budrm
P9jJLLZZBHItOjD5J/8a2xlEAhyP+l5A3csKGpfKfwZ30BL+oSTeEqblw3eyHOevJnc/LtL5z9iM
AWm4s122wTbH+nGRTtuENELJe5uBjUH4uZQXea+Sm9pteRi+uzS/2MEuO63/7sS+HcuC7iXZDBG0
eQ8eR8P3NY0Ew0r5OiDX3yhtrUL4J2+kLvW5zYjkT3uQH/eYXw+pbIwm5GlsGki/1u59tzNnNUs4
ajGGGe7QbbQ9GVuQYvEftgW/ODHFBlaw2xOeDQr+x4uYebazdLQPDMl8ksUe3Ylrl+VDD86hUJIF
QlEUf9jW/uKHQ9SgEcYRDtq4eHfMhSyL0O0Rxu7pWmcsk5Mdj2ZYAJ2HtPrXvxwHYxfnWj4XcbmJ
v99QJgEvUZGCR9RtURG19+UnpxzqA10s1VkfN4TLfn/AH7dZioUgnbAu0ozkNuH5eTdO5oY0dYkL
bgVJ6NxsJ4AaQXXODPZDm0j/Ii+QOOt2+/uDvr9ZloOyo+OIdFuhJb17FqIOZpe7ZHOBGCPS57QV
tVmZ/eFm+fkoBLtMz5Gug/ZESvHHa6nrKmdljum9tip9GcMqPNWt9/r7U3l/dyCruKAVUXCQxlgE
Ldf3u/t+nAo1Vw2jhkpazYMP/+o6pd+DVH+fH/76UJ6QPNC+8PAfvD+f1gmTKBnkhCCPnAzfqMQ9
GdvTQNwo6uc//EbLnfb9O4QTU2z2lSlg3vMSeXf1hriscwi9M/vD2NlnZDlg+uj+ET+1ezX3hL9X
bvJH7e39A/71qL4NGF8sAa73kSrWUnVdKYp+MsvtbuIFH5Eov7iw2dqtp6mgIuL3F/UXNwmCJnx+
XpNM3OTyz7///RJVKzMvwQwEtdr6hJMOjF7GPzzWvz7KolryfkQTePdYx9IxRnrYsEGLiuUKqegN
o7I/CXC/uHiL+orWR9iEb5348VyWTjci+BgnsSfU+zKVxmUAQeVM4Db8EvVFff37a/fzu0ORyvN5
fywnZql3145kj5uXVb1sGucDV1mTlUGsKLv+qcqtq0Q1Hdl06w/Nyr944pYKLlQ3C1sNz92PZ+mS
C8ybgpm76iZIxL0sdyWi5CEw5v7h9yf408+2vKOEpFwBz48wF1fP9zdHDT2iB5QERwlz6wmzfLIv
Chro/vIoyiFDaNkIXYvk5b+7jGS/yNNZNIilUzzhB2XVv6kQNO7+9jC8pUzEO8bK5G79dycDLYF9
QkdbwORW5codaBAoGtH+7clQc4I3kQUXH2jSm8s9+t3zRDEP1VsON7mPu5tpTwBVtCy8ze/P5ad7
gCeWPnNTLm9Cm6v341EmaQkNuZIfxlHGWZPOM9xMXLyJ2ya73x/qp3vg66GWoQMLKpx778RzBgHx
NCQ0HTUygkYy5b3pUOwUe2L7+wMtL9QfXrjAC1mwLMlon0ms8+6j2GgFaE3MHg0WdLbyTp867xA7
OTwq4U3DvO7ElFK2V1OUicA4QvhUA5uivz5fNmY8WSRrTX5C792l5Xm1kzCGvpaMegzPpqDyzb2w
86r8w/n+/Bu6wqOr++tQguO8e46NIAF3Jn1vlY1lsYv8GoBHP/eH0K7E/e8v7c+/ocsBHIl5z2KV
I969ft3ZIpCVM45u9VxdeSDJDmWqoj8sFH9xFMfHsOctEyTe9csJf3frT0XowsEAHZSogqLU1Gai
22Pv//25+Nb7C0dJNqlohzMy+Zh8DTh/fxxJreOsKf9YA7aEhpbx/QJzMET1J091AcVkKDmgPrya
9emmi6sAjwrgRCeE+ExU8M5tWi/fCYw6vD4p+yS/J7A5bUSQp+ZFjJfmE9FDUH9EBNPmcxBkJSEi
2HrwFePWbO7IDGkPq21h4hpJ6hFimBVaaXNmjgFW51UbkXkBVO9T9xxQEaEnXPZDGeGpRZXtw4la
I5H48U0Sjf/P3nntyI5l2/VXhPt82aA3gKQH2rCZGekzX4iTjt5sevLrNeJU3auultRSvwsoFOpU
nIwMQ+699lpzjqlP4dzbCWQr9jMxXYwlhtab87AebHU9KhfLQi/rKm0+4kxqASV6IjdWK1q1nMQT
aGftMyhuOdKaqcBTybtrb2Pdkay3tJvX8iz3xHThT3CuAKjJjEHtrs3g7IrMUeq7jeH6ul96pI4X
KdYzESoEAi8n6u21ooVvjRhEcA61TjTVc7VAC0CHwZ5aGDixhkXNjPumX+I0THtkbJ5G11m/FJXR
ZXgtYnHJIQ8yHMgY0LhAhGixFj3FlTsWdovW3OjV+lVFXSIfmsEotCfVlNMN2vvSZeUvMEJmGrQ2
6m8XqxbxhIRkjZWPRE0Mu06fkBAIpcHNSfhO8l7ksw0PvltUUKCLkj3JaSZte9tpJfSKaw5IsFM7
ct2tNTWf6NISdIAGHhYJXD/tZ+snaOxYva4R16XVdHxr00racJ9VCOiWeEwviFSsxqusFMiQ2RQl
FIuKZ7+k0kRPRqrMmeZNZZSANksTV405VuVwgzbPdA51q5Z3oxg183EFX7vu8U3XZDdLejU7VUCn
GcMpSPwyGUZ/XvpU+rBzus3kaWqISG8IrKi6I8oBQwtaiebtV1at277TVhtLeUtcrlsjOUN5xlrd
YOvJ0CWEtNeG7qEdADx+rAw1yP4jxs7unACh9QBsvsB0h2yvjxtZpS1VicSaggQLEJZMVSTy9EUm
kDycdJvc8u9R5F1b40SAaJSEOHKUGxlWZ3rAaZAyH+lMRex4Ef1nIdOajGIHx6xdyeJH6s1ecQFC
DRI8IJJWCXvr66q5E4qkDDpHPk2bPrc8zvlWEZc40t5ZNnP6kOdKraNkdACFqg7kQAKRELKT65jD
+XPyDp4vpr/k6gck4XDfTVlpeVuaieSykOVMYxRbt3NehrTtIyzlzZfNTTVFKdNm+bMi9FP3bCYx
RyzI8noiolEqYV3QR9xrOP7lAG0MRJ0yNaabYdaS5LiMhPXd2yUiurCrchVThySEGkBfx+WENgcJ
FH4Sm9Z0jAo2wP6ML0Ig5IKxk8eA8VhJ2cGWEZw3VHVnoyRpYvN2KWbleUXih3WAp9QDHV8fUzwr
TYuAYdvU7AacNQmDGnmEwNi3IvaIpUsKNwb08w0HKqMATktGf23V6MrOGOd6fjMKXfT7lBOPs8MB
XmnHtq8S/Y408dl8IV14zO6ZidXt3rQhJkVqgyucSygpjRAwi/MijCE7y60jQfAv8+ZbZoKUAEAW
REltg84Aoojbpg3mRLfLB9HZJQYmuYH54OTjTIK7A6GqKpr0sZnz0vHqjlgkGtlqfQOVG5b7qNjZ
urNw6aKIROJnMMDkwL+bi5QklrpPmSg63I2vjSVB0JbAtl56QAUMg5ZSuinWQsBd41jA5NAGsqTh
2NPcukYIipEEhhvW8pYgx8ReuihZYqMHUGrnLS4vlX53Kg1mzxCgMyovAydgYy7LgfYMNbO6UFda
0XnNknfxa0JVw9G9gRN20qDkdjcoF7I9uKorO03BUohlUs3qN+gYoKjrcXPezJKN01NtezZ/BIo9
2vYKgLWjxcyKdGqM0CrALLuSTqaQSb6x67I0D/ToewPcmww7nk18JYB0qMUY6Cr6vxABsELcVjxY
mGV7jWgfxVmhJiVyM2yHlLtFCTspJ7LVHutlOADQpbsNs82oCGvotXwvZLBamKrLXH0a6H0juLZI
6TvIbOVwEeeK4+9CU4gaxVwdEWrkpJlBobbWB8uakM9mYyUw5yGPXpvuAL7xIWGkTa1Gt94nxq0k
dUmVDKVnTMgE4ZtsrqJEWHlgYzfeyYwhsPFbnRQUz5iQ6wZOpyeINhVaaesyF7IXKxPytK21tNKT
5rnBBb7QWvc2paUobB2z+26kLgaFDolz9rigTGp8R5t3OCthUU8r0zi3mQsjCTG06O/Z2s0PuZLp
zIglk1uxLDvptpViMIWER06zW6KDbH2Ehk5+KAtV6vCCSRlzs0aHkGalk1D9SSwEmNFqzH/UKzXJ
GxxlBq80VuuH3Yp+IqtLm+2g6MTI2g4fF42XrGAFgOzRj4GKl6lEct9ex6JY6qJmaqFiw9ktVXIs
JgfDd4zf0h7qtMYQXxMxjq6xAmdfz7Hp4TZbL3T91toz+xbFc6dK6NMbTOzHoUSDiBm415+tbWJA
UPUKB9M+YQTua9PIoKoq4nkjGhY0drpthcXrSQ2FiRETMVdYJpbeHFooAsNyq1AUAMHbXJkkhFcU
zwq3PE7q2p1EZ5G5ZAjtK7U6cq2lWaOt1U81qShMHAVJwtUkJPLN2AwATefwGbKtqH+hkSNRtNUa
5RHBHeC/plTFoZO7nLG4lJOoc3UdBFYy9daNBiEDZphjLzYFUonA+o9IptFQZWwSwiryEOhzLO6S
WBbJ7YpzETtBYlekPXW/o5+YtxIDJbG+432V6yY9F7/zokox58uD+jtSqsH3kt/ouU4gbMEUZQG8
p3PtVOlqKkd4305xbKklhsc6d9Awo168xlyZGO6uwOm0B77jNqiA5S2sfodlEULYDMlJ/Z2m1SF8
bdlfVWEx+uvYSFFWo/0gXLeVmN+9U7aoqH03ZPjA/eY49nUJy3/GhthHE2ZJY3cVnEIyKSsEDgmH
wxZ7yoh/zIT6gdOSk+CrkFDSHrA2INKoq06hKwx27WKPmXD8bHRIIEBkkRVhFyNy9jcYtY1P4wf2
DUWXhjlF5Cofv+AjCPhmjMPQa32PgWQoL7KEJhaFp7G9NCl0XWpwKM2kvXT6fcek9GDAYgE2yAp1
SmJNz71k7czB0xJTYofCKd0F8xADWRkTVXtdOdtyuanOqIQAHCCwO2Deh3DCWIjBInY2EoYBmKPV
Nb/o9QOjaJYVbscqa+Iu1Ul8vU7s25YFkK3RleAf38gdABAu+ZrU7LxZaZFP9BSSAHwayctyygoi
SaDz3VGjSHQZUyGaQLoJX5FNffZGIaH6xTQ4FB760/lFoHzfWIbVmXAWpTUfIU+WZUDuwIhutiyg
r5B7T744hWs3BatqdxPBhCC6CfIV9aMhqQxx10lCL07ZZ92ZBBzKrlaW0BEhOeavqpp1uWcDYcEG
apf1zqzRAvPbGc64Ylzse2XOpcrXqxzwCjM6FGZpKqZvvCYmnDuA5yqXTN53/ojhnf+jWcNzj4b9
syk6WqabDfuBEGhj/kGf2r6YqCh2ehxTS8mFcg09UOqm9xLItacVX3ntG52E3wcqETaFKpeuqLrR
aml6chz6NUuDhfwFMn6gJnlpBktppHcLK1375GSdMPEdWj2XEhgDyxco5hD8WLIUdinagBD1TEXk
DsEMI+brWh3AlaB+9aFobpexzlEQOWymJ0uakuSQXmnGxLJY8lNrqzHRSR3h5pvAPbD0o6x5dqpL
99hNUykw5ckMHQy2wNwmgtERMkPwNYq2+dABwN5NIGoXSuyi5DCsmoJEsTElfK9SamQKbAdxHKmo
5Rc87Bw0LvQ85u8EDPlPiTbY8CupZ/cEFkFmt6MsNWlENiSiRNa7pffqeFqv+NnEGDgGw5rZUPW3
Xc0yzeXT5FeqVb44b9K6Vd2lkCVED+4AgwY9fGbLxZNWVzUY/1ZdE5UaW4PLeJvWUsldiRO+x1pC
AcQjlhxbz1W3bE8z8fTDNa3FwEfWaiUgxMEwXpM+nx51joJXs5U1gCfaAJJzKeXr4KH2sW14NPAO
l42iHSjnxjGEuzXjopNHM0XopOpD+k1gVq9jerM3OMP9+JWLIZ08Qopg29s2oH+3lQRKIq1KrjRe
UdQkoMZQlsDG2YTH1ZUZX5OYqIDhqEBFzTT5ecpZvb3GLuUqcqxyBAVa42oWoMNuaqjoFd9DC8Ec
Am71lYxx40SWnRavgL40EjyHugyLVs80GBCb8wpbXWrvSKdAzuKSHWG0H2PGQe6xrBiSvfPZrkpQ
SLMgb3Wh9HaLZTSf0rYjzrOZGIK6jNqHzI9JL5qIQt02/ZpPbTzqpjou0UIpiHx+opvgXCTaGfmR
yCLbItgE+UKgTj3yLbUSnwqjftY2gPPA5ocxxs6iFMsU0GyiICfVGhlRJ1pOClO/GDtjxgCNICbr
QHUpy/a4bdIIo8DpAUIVsgJX3jDP9cqTeCIb2Cqy2ZyeZ6xLUCo6WRgBVxy1A+1T9DM2ohcYsRY9
NJf2MCRw0eVJGYkewYBrEl/2WUEeZOVjSru4ppEj/xgHqz9A4MZAsKYOEg8KUDSTM/yvX9Kcdtlp
NhpwtvlqW13E+JN4bUqN8b7rq6xhm7aXm1rpKydQGyE5bPJiud8GVGDRVk+EcGCdkrKIth9MF6pb
ixi9bTZ3ljUbE70IGs+ugeZH3OBigweV2aVpnaYKZmrd2Q1pCWbbDq5lVOqj1JhVzRpKsev2SPep
3cq8O2YgARbf2qT8mZJvpQBN2UO9Lja4+bEjoEfr9LrCDzYoZBcUtjNa3jTq3afVJKTlooSe6PNY
KEuihb269bkuWQ6bBU55ICWVk/hlQiAZTPysfBeQ1pFDrzpl9iZv5RPpZ9st4QTLd1cJQFbJknXD
YW6n6YvrMtEwY3DU/NnWohaRTG0sHWIFbKw7YiNnPj11Srmzu3GoI9ty2DmFYo9ayKlXlt+rSsc1
UWt5IYJOHraPRWSsOyOY2Lsyvkpq8Ot3b+hUO4qmKevsjnDMYpXis7TahKY8pOuoc3+BTcujuaUk
GW/k1l5VvxAbquRm46T6SeMgr0j0NCF3JZ3SD1GfkFWUuCLnrP5YUMYJNr5ZNaXXEudD+sBQ0QJj
H7d4hAiGM+Syvy+1kpQYw1wYuIhiBoxhx+b8My+FBEIGzirrtBpzWrYKziuZZWanYrPjbwNR9g/F
7fjWTk6qvkDhHcuffKH6Dk2LEtpVzObqMe/bvHlAFdaKSC3tgWj5gWE1XQCRvwzJcF8X6zWJbhoU
fOdcGmhlKHZzCTu8YxBV1IJV4nN+7wkcJ4DjlmzbH867hZ+21lddqstb7th9AJXEiUxrPvTXklNq
lciuFuyWyqzqn4mtr+nx39v/hHimnQQsekIgfyeZNalr2JNGNknSw3I4MP3wRlsCdd9q0YKN1H42
bv/dbhZ8VBz/OKDXCXjXJpcnBkX5eOuMmvLAyUwhlWZMcfmss93ftU6zsMfgzn/6573U/6WTimSb
iQh+aggZGkjGv3Zsa2cyuDJNiQNIjkyCFqUH1MXxexnN1j//Vf/YHOZgyNyFGRLjfbT+/6jBNxZt
Ga6iIlchnuecsA1iIF6Xf3HkzW9hJCIz8r7KwWFg/vUN9bgZhibNgQLrVnfgEFSfELZo/5ff8ltm
8fejCn6N43BApzhn0Kgq/zAb7pOh09UBQZUzS2UMtIhdh5AdvRaB1RfrTTbo9s1sybiJIP5ITzYb
3o9sapQ+//xT/d99gajRabhfB5669Q8vBGaYrkgSXyCF8ujNAwZGSe5l7gkivn7/qv+vvPo3B0XL
/1l4FWUf3a9y+NX9ve7q+iN/OoaMv2E4MK7gA+ajGtMV5jh/OoZ4iJGjQlXN+IVL/6rz+A9egvk3
TCLkKoEF0hBpXK0vfwITNB6S0R5cR1C2ScyW8q84hhR+6i+DNYOrQ2fqeX2FXP60z/9xLE6Jlxtt
8wMRP91v+/axuldeB6qFwUND3/pm8FUcYKh420nZAT9oojkqdtbROa7fxmn6GvbtXX9TPxLCeFt+
5V+Kb+xK0lwD63N+ZsAhfjF+8er96onA2aleu092euAct/30xR7HyUR4yYHkyos4mL/SO/0n2zVn
Qop+OSk5azuIa+pz94hE8iCFfeDcklkakjnvlfviWb20pzmIL/meDIt7/M0BjIRAXGBAN6NvP1KM
73QsGGF921zmp3nxeKS/bCc7Wk7j87AX99Kt9qkedC8N52g4mVFxY4Qiiv1hVwTywQrBpv3kd82B
V3mjHUmqfq7uJcd1Pu0fZkOJ7VPyJrvRJBXdFRz1et8+CEKbPIcYsVsnNHbyU7LcikPr3H2M5+xQ
8bTJTXq3Hpzb9ZmP8MR7+FEDvKF7hBYH0yPD4FjfAlVw25DM4kd130S8QK/3HivPCqqgPckH7ZT6
BNuE6Y39GB/qsAjo9/oAd6L5m3yubgzSV7C7ByV0QvBpu/EcX659Z+kYv1u7ItIfyKpbLljLB8OF
x+NKvdcOXmYCtcFcuBvTsyjd5KNU2Cs90rH3o2d6dbgcNV7XcgITScL32/Cw1r6m4+txjdftVO2y
S3sUUUFCzl7sDN/0ct4XYUp8LPkeUVpI8E2UHNVD/di/k/x6tu/4DS9OqMQuiSN7Gfc7H3sRZZHp
W/ckrPVu/pWwdL0Ux+l2juyf9dwN7vTi3Cfu8qIdh4fu1r4S26ON4Ya8c3ihhivt5JssxCTtt9Ho
KeH4yz6Qh1V7nHMDAh1vpQeuT2qNtL7Nqp0VKm5z5ud9+hNuEppHdLxyyGwMIojfvlEMuuIy3WXC
pXOi3fChcUg1/WWHBreTfeVxicO0DiVi/khGPjG489jqqw/DX3wRcTKh2XG+qzyXgL97EsRdSJO7
8iscHq+B4M8qobj5ebb5mN4bfL0ugafe6PWBGoBKtXgV4r06b8c6HG5pjSUV9DKX+43LCF05WYIc
KG6v4OKiPhUeCYHdGCrm6whnmcQVSSULwvkp46NB+WFAQt4t2nlw7z770IIqEJRH1AIeQwJ/kD3t
abqsD8YTbQTEl2115P9xiiAYtCHg+nP0U3d5ItRa8XZdE2yLB7+dAGq5PFWC8ADmFvSWDPp87uwc
Stkd1p38uaCQz7h25SCO9M5df4nD9lLL1/DZJBA+waL5If5sHsc7mBhpHRB35C0Hsa+DwvpVHrJb
41H8ZKq5W62H+IYTVjCE66E+6RE2e/nbeBIBnP/+dnxo/dryFC3sb6fz6k7kWpyNZz1UvMwrcZtB
s+AybhTCZTm8AG/QW5wnvkRdn2OWSfcYquaBN3w2t0eSK/0p0h67A7ewaz7JqqeM7tRcpsm3hole
MEgqNz83d/qXTYhvsIR976kHkYXpsrfKc/kre5D2JCmqIWFlIlp+JJ9TtAiYqngwI0B6XKSAm3rP
HMfog0H7xecrv9KrUfUXkxw+r/puuxcpuPaTI+LUXGaIIM/MQLXPGn2mj5kKjWMTyakZcVRHwqn6
t8Vb3CqY74Vn+9eczZR8NOigAf00roiBjw+IivICV4HwlHdSVAFXF8yw4s84I74i1B7Gay7GHR2w
YTqoQfFM3qHyph/hmNZPotpXLyM5E8BzYHLt2hkyjjtH8hnjkvdumRFTtf65SAFwPA9F6MgvJEQ1
u5lkz8GTs6AvQWv72+vo+MYWkYNW7FfnF5/1+qBxXN3ND/OD9cw15THAWW6Ge+JKewI5Tbc7DJfC
f7D2iuEhfq/pFEDi/ErtU+JcEsmfX/oX+YIQbgpp/o5SmLtDNEreThv9+km6s+/73Zfjc2SpGOZy
YCVS8Jd1lqXRG1/F7UjYYh8a8XxWkvs61G7HxLuOuN+t8QlKAOw+K1LNnEwpyVs+GeVENemPLsGM
fukNPlOyYAXPR2P8nPtkiqaPPM8rMvlLamE6mkNuDsWX0kMXjO1Zdc7mR+XytH4eTE7JDsy6AZ3I
q80XjYmxFglzChQRMBiBwGefAW74rG8Ay6zJl8j5cqs3QovMgXP9OXuV61flthvegYODfByTU/+j
Edsj2k8D+eWtURzHQ+WcdDnyRTC63FSjT2f4aQqCmUlnYBI0xJ2ID8LVX5LtazoryGnaVvUZnDNq
P0/wEqOCmYi7WCysBQ9cxnDIOYtM2HqyTL5jxyII5bO3aSvChs30EJPpi0Tg9ZlguOIhBu5F9NIU
1BiR3Pww7kkj8cSHfW/fwDbL/OEsCoJKXfWDfw3n8rCe4lvDq3zxMbvGnl/Fl9p6ZlCegEv0dC12
zCXZXfT3dD9+tHQWjuOHdjfv9KOh02ZgquUWd83JFr54nY07ZWf6o6+GvNfZI8zIWiL+A9yCvOto
Q6dcaE1YpzuuVUZ8GXm8QItteDkRAMU8OxDeMzJoNV5mZjFf4z7u/GXzLDTd0AA4PUMvt6JDeuAi
42qezjoetNylVe//snfp4iqAaYA1m4d4uJMbgKZkg/lfcufJ+h/Kyn+pLH9sKv75r9ef+WzatcvQ
vfwG+//PP0Xfzc2v6rv/x7/0l5/p//vvh5Pvxv81/PrLH6gHsmG9jN/dev/dj+Ufz//n3/x/ffC/
fP9+lse1/f5v//bZjDVOk/tvxgv139fWlND/rB6/yZLvv9Tiv//+H8W4YvztqqcyryZs1baUq2j3
j1qc5AO8hNdTG0JGFUCZTMH9Zy2uan/DjKlYaNyuxkBLp0D+sxZXlL+ZOCNQ3GsWoqNrWse/kJgA
nuwvpTjHNHzSMrJi2eGMyoH7+vjfSaTojK9ZQrRmnJTqdKzyrQE7ChqD/Qi/6ReKeIbH/UgO7E5q
VxIym14MVIIQVKVIQ/qKrKSYVhygkjMBW6TdqbMyrpm4m22N0Qeo+yKK87befB1C/QvIKhvLhbnU
nwbyh49+ybE3DrViu5DqW0rfXmiHUe6a5GPGdZicJFXZDrY6NBHNFdLf6GlbRwCGchnGtNAW5vlV
Z21GgH8yd8Db6213Xodu6ncAIIcn0hLZeaAfM3pV81pswdanCJOMpE63nxVCuXWCFs6oFQhgu7Nz
08pR+DhWEizk6TGUBLXE8rWiOgeQZBiT/F0jRhF1iABk0vEAjg2sTWxRtaPvsKIOGmnW8RJjelPX
hkSZVdNuTNK3FS+GHGPi/jRTlq5t6hAEWJIRf420OOG6rrA3xRrXwl0xawK+nOCpzqY93a9Wgo0J
3iOCHJmu710x9gZlML3mU9NApfIXVYjObceMMR0cH4j0TLcUv8tb9b7FYRWCS9SPuEtjNARr+boq
EmU1sQj5DVFNNjUYrsrPZtILaOxLnT44fasBYywcUqE6dfIrhpHvlQZ+1J1Lh3RWpckqKui26/ax
kERFzJ1K8z5dZZMeF1HMN0Q49y3EF01TfD0f35R5JpBvokXZqymxkSs236xBE9SlqnmftXr7qavg
dN2OxiZ5aUr9utI+2xFf4NQoqKzteSNG+AuHpqN4dTqb1zRCGXGMpicKNXceI0qBnvNQaeMkX9M4
my3eYUDks6IhT64iOuakeSynAS+ugXKWHrfoluJUJc1sE7c32AszTANyeQx1x+y1X4hNr3xaXEn9
doOLs1hDYpOZGHSZyRcrqRtgU+6LgqzxXm8et9XIj7oAwWwU5mlqlvNGPTw26Peclnb4GnPKScts
n0zUtzVBjG6XsSvKwhmCxR5PsGZkLJZl/ZEbWMM7RpTwjmR/hAPK+cOyP+euFb62kMGHqhc6PK3r
XTHTH+yMJUrUFoFJWk472sAIElLpeSjl54LojqjRB1Qmc3EtrdsyksV4WlrHV2bGrwPvebeWLV1B
6zmWtaCps11vW2TlqQZm91XJEdB0S0Bu3RdUrddtNT9IPzlmDblQi4n4atbtb0LpviS0Nrkd3zFX
Uh9qxp+ePm+9mzVXuxUZdzFjB19b0dsQ2l765Wx9MQdnYIPOwsWsmVA0y35h0Fq1R4XR2pJ7acxx
sVmo6rZhzj4mvm/YvLRGq+Tk9IKLZjaIcG2Sl4EQX8dJ3nVhPcxXjd1Mp9wxhtgXemX7kzTetARC
vLVpdQEOuMc6pO1yJScVeOwOm0Vo+dBKt0ka72C0v1xJ6m6VbGCTHPmq55DjJ9wW5n3ftk9GO79J
1XCLtx/t0HCUGXLsjGYk+7ipnljVKYfHofmBHi1BPCUcFoEii8ViLSttefM+nxm5ldME2i+haOgS
dCZlOU7MWnU1QAeA+TKrjd6F1Hy1gk6bFy/Qn7q2zELbJPW4Vsd2B2X4Xcu6KcwN8wuRXnEWWG1u
aqe7S+pphvjExFeJTeeE5ZlPxFJLkFi9fSPXZue1o8EMRSFaTg7zRpNdJ9WLy+AMOzxknD0bY0/S
RpAv8Vtq6h+1I0qvBacLdnl5GRaSDqqFcAQ4rkZgan16xo7riWIAF2XK+S6ZGGgjEvRHLP0HRJco
jzLtrGVOd0xQnh5Gi2E8PuA2MIvpaBf9gzXSZiYd96ZoM5oy1vYJbOS+oml9MKeyi2Zrfi3LpHro
Gg1Y9LwIf5YZRWeDqu6IRdmpyrTc2F1Jcp6VMfSUZT/TxGlY9GBAKhH0hZS/ZbMWIe/5AMalE92u
35ZV72OXYJqC+DbIheJwJMnouAxTy4ise+qX8asiEK8osmPdIn0Q6whPXHvrbRQuLDbSzYINwuWS
ozqX2gt5msSEqMsTYLsllHUFpO92vkKWxVxG4KI43pHewODCclPuKHSe0Kh1PSpGpdmZaR8OzTR5
YAOABzp+uUpcnUJicDx9kUF5WMkY1RSx7zdZ2k+1fmF9q26sjfc82NjCcw6wrmG0X4w8ngy5/lH7
9WDqabDSA/aXpjmhbXCiDuRNuNXSBV924lpOx72+SPtK6Id26oePlJTfNoZogcmJqEDVQIGMKgmF
gfhsmvWuKolfTtrh00r01bcBNB71LpNQxF/znns1LOTkfhsdZMW9ScCe8yUt2+0wlDoITuNgztZ5
U+x8I7U4tquaFBcwFsKN1ZLlDpfRIH7kQS4eB3inBkHkCBLJ25lkvgEHr3moNRvR3g0j/eZzISyb
uU5qaUS1pMOmPOsphDfc7gPDwxQ/X5uFfTOI5dPSULfAQRxUpasDkkOulqDE0sbWJyMqu+5jM/JD
69Eei2I+DZXI96oD19uAuzwamXlRyS9AiSZL7DjNj6qMVlPtBUuGugUjwW+wIWJm37QCUoYMPthW
vadyYvKiHjNlTrZ3XRbDYgUxHhpbiRa5cEo10mpQ/HkUa4261FGP6kFCKNrXO+Rok/rEl6c2082a
SPJBZlZ6t0DzvvR9Jn8ImfvIb9krVEaaxPktD51lFI2xsyS87m5VXYMDwHYkxksx16WJFqZYmFHV
OtfQhbyYVJWCRtJmeYBZ1ySIf9h5DbQMGxl4rS/JepsQSLDi/fXtpnmSlWoupduMKJ9e2Y92Ib8t
dTlPg5/mA5RyNj5DhVXW+Ez/dLGccmTRlafFmUj1exzCDFYzo6JNUpCYm0ek3RqI8zTmoRGxQMTp
eLidSnInyW1cQR/Io8AnQ7wyzR8kTBZuWnTeNYE/nKQsJbAbdAuILCrN8AjTvWYDFRsbzU3KnKu/
62O5Y5HtqK4va7Wulqf1ooqWAeWIB6ewz95qpXsf2AiyJyXpG+thUXIyD21VR7eR6VyoASXUXSeN
OfvJH0FGcTcgP+0ljaAD2BhI7+Zsm9Orbi1t02sGEsgAensqamqGhL+jkqC+rNndXNjLQAMcgMM+
ntDs+ynTa1DZCx+6rmegDaSmZCRP/IZuhgTEzvntZl+tDUHWdbYVkuw1kZeAuScq5gqQTm5N+fKC
tKu/jysjsdykN5UODVVbqmQVOkK/SacFTXZWrtkc1UspE4dMkA7z91Iyd7FT0nZIgdHJ3N46vChK
5iqQwP0C7VQcRt9T7BTenFLR+NzpVeW3mgOHiI6J6iS9K9C5Ctp5DOzT9ZasBZI3YrRU5R52uao/
pzOaBIT8pNb4LcAQJyD+jAbVnE0csRMNjsHcEK4g1g24bCeZ3atia1f6ZgqN3C7KQzWoPXr99RrT
3W4vhNS2bxDGEZSxYZWdkwVLb6jRXOR0B2Ip6ZGTVaNPmNFA/kZveJwOpNPiWM3eNAv9VEzjvNv0
Zd5LvSXum5LVjiCOkbZiP/sDH/fB3DbrtC22urPQFx1km2WLdykFToqOEuVLxhQg7oudKbB121tS
HO1ypIMel32oZWbz2JOw5PWw/z2oSfoZV0NJ3Lw1HnLAhc/5YsknaUy6n3oVVIkWNf53SQzRT9eC
Q3JxvCLBH9G6uip3+c1ilnmgVEiT26zY6P4gpA+Vxh6pezI1BIibh9he5I/VyK5JnCwjwC3pyFVi
uHHitLvuKx8trnuXMzZJSI2wUb+bxQdnVpovnTSAfi3y3bI0SNJ79sp9l8lLSEz5B475ed8V1boz
OvJMPJwNwHbGJQ+yhIVRSgpzz3xaDldBD2fEVsG2U5K0vrSv+koKqIMKxqvaOH1u5Wrx7XI4OiNx
jhqqUHcoWo4n1mgyTQDRg/NjIoDKIT3O79bM8lOOUJ69mvpuEcN3T2hQSOgdI5dZ3FX1VJ0SMkg4
k5EwWtjs5QWxeJ5SWXTbyspRfXUW+tOSjU8gbNN9LutSYFdmqCdW7TfJZAZJKysHJXGw94os+6y6
60HWqppzVSs0Jkcl94u8R1mORMFVZx1srT61L7wTStTVGafof1B3JsuNK1m2/ZWymiMNjh6DmgAg
KZFqqV4TmBSS0Pc9vr4WIvPVk6go0SJH71mmWd6bdm843eHtOWevXWT9xEsyNk5NX8wXQ9aUp51f
m3S8HykHnyj8ikyClb/DD38VgTmPftVFU3y0h/GVLyGZy/I9v2nr9/f2/KU8/Cf/H4zEKBrxk/89
M3r/nr/P3Xv68jl68/vf+T+pUfsfGB5DKrSoLljEdBQF/Cs1aqr/WBLWqoZ3G3lQQA3/E44hiIMe
nz+HgAz8QdAT/xOOkf9hLOV0Np6T/EsGVaTm38RjQM9/lhzqVAkspAGcr1FTwuvTD8oF5JzNQiom
37u/nInxvj1HzlXkXAbORehcXL1v7rYfj2/bm0+D9Ac4hbYAE/5v9cD3Vg+qLubM9/WsH3zvuXLu
rwvnlkob55G/eX0/4725/P37ZvX08HKxu784e7n7uLnbvV0PzrHfceRnHOgP5QzRG8VCvlcU90J+
rcPrn/tpL6P3Uz8PihOUUWsVfeln4TzeX2dO4TzfP97vXt8j/vKR/z5nzuzcvl7uTy+fb08D53Tv
XJ3u96dnF/v9mXuxOtvsTzf7/Xb5q9V2u9o931ycudubrft0c+He3Owur93tx+7mYnvt7XYfR36/
vuTFf/j9xvIdPwXriOShNOn4/efP54/X25Pz58vn3ePjZnO7O38MnNXZ/my12Z6t9vvL/eX6cvmJ
2+ub693N6mJ7cmQsl7H66bcQvfz8WwAtJkg8fo/l6zJtGMvX19v3q8C5LRjN2dm/30aMJVwq/pJ7
hrPfvN++M7y34zKbH/gnH0rn6il0Pl6eLj7enl6uQ2f7cs3serr6YHZd33zcf7yR7+Y/99cf99xC
ncfrs7Onl7fdx03oXL8dGd/fWMaf+nRQl6Al1C7rOn3y1ufeybm3/O/acVan6/XGdVxn5fI3zol3
4v08mIuDxY+DSbz582CWQTGSSOPeRw+ZhtdvH7vXSzK5zivRamd/wVjlztnT9v7l6uXiyJdcVtVP
nV7qpD5NqnbQAkDvdJpbX2U8RPJzkFyRoXbaEg2EfP9zV39XIh02t/A5KE3RUNirB2OsJ3KX4ijj
e3NZnUfDWdeoJxkR4V77ADC1GtTkeR5fIkld5f1e6x80Mhm9tpXmlymhmOI26G4DNbr4+Vf9cd81
LF1HjEU52Dcga5LO0CSHcNkZbl8Ldr995Ly+Xr2cXb08XV283cjO/dux5XxQtPXPbfdzowdDQaVj
ZRk9jVLdRkXEg2lORDx343SD/sSpCVfl1k78y2aGc53kx9U/h/o/8i67KqK8bf7rP78dMZT+WLJG
YkEsR9ohtARnsy6QcIHzioobsUktME/ujIjb1Pbzr5/H9bAtqvl0DXG0yhkJiUUczC0eQS2uh0vB
ymz2580wqS+9Nij7Oo6yq3+jKYPCQZAK0Ijsg72dOm5s13teY2nVzjcw7yh+mKQW+Ddyobuf21p+
9uc5vHQL6ToDSfZG4bLwdcngxph3GvYMFAwW+qXd6P6Kuqn0yKT8UysG6wT9OrYTyiGTp6/rMaSM
yvRsvZs3/mCam9ycbe/nvnybhUtnDAAoGj45wqDo8mtnSj1SE3NSUNZSxbwO4Xw8UAkOWz/XTX8L
DV0pedK0S2rZ0j2FpNavONeJiP78O/7YW1gsWPks/GXjYAs0u7DSkmLCJQszdy+0e1RcDXD2v2wF
i3GMW7jekSsiZ3Bw0+GBUJu53xGIbOpok1izQoK8DP+ZAv1fl9i3vliaRnTFws9aB88vDhY2YR7Y
TYY5emMly24N/5JwPHXbP/fl2+KilQViZpmAeW1VHFyXwLAChOoNULqDsLchoUrq59EjiIBH6M9N
/QbVfJnxB20drC4bKnYmLNqaiAuiQN5nlulWDSVbeOMiBlulUvZQWDwW8bCA1YcDHW5uuD2KscMF
duC5PK4wB39RDc0zZWUdq/3okBW6G+O/3QiWnwp0Tsd0Du3w4f4mC1+NqQwfPRXb5HVrqY8YKFCu
Etf5kQ/wp88MhE6TVZYORLqDyZS0FiRRos+LUsM4T3SNp7vOc/PnsT+8tJr0h8m64FVgxNiHPKTC
T8AHVBoO7uhmqJaIhjWhNeXCmCg9g8ykn/7c3rdvTVaaN45MFShvEB2wz9cNATH8gjSqJ0+c1Vf6
ZXefn9eP9pt2MeIK91DvEDZczRfhy/wRXdlbf1V7w5EriXJ4Hzr8CcvIf7qTEMxPpXTgJxT36o28
Ny+1CzIom2CrXlOJNFxZqK3v5KuYGPppc6Jeqrfakc33cNQPf8HBroj9iRZ2UjV5xCPhGuUndaCt
FX3YFpW5/nnAD6cRmXcVMI+N2TGgmd8lAp87K1EKK7cN3ADR47ogrLm+qYNcfjzSyh+agbfCIoVk
Q7GBcTCmAVbbojTnySMWfkr99+BNPaIeZA0OGDHikcKVkm1Y3qliIBSqOZ19Z+IdG5aYiUrgSk1r
p9vV40xBEYpcEe4wXTnJtMbLpHOFeiosL8EbSo4aU0aLz0nz2g5PQjyN1P/55amYpg15Q4UPKEsP
aKcd7FxWJvWxSfSGzuWZE3St1+j/jnScufJ562J4DSrSNeqeqcCg2uLrXCpizU5nn+7CFLNfcUDT
nossXf11I9ypflMkSRlr+kEjsTA68k7TANMjk9d93V/jEDge4Wz94QvSCOe1xYazRBu+9mQ04HtJ
GqFIvc0nvHkolExbItF/3xXGCw4Q6DKiJQcPO8PGcNJU4sEDbaueUZyCs/jUWUd2mWVvPPgqyBWo
O/nNx1fUZf19WuHkFgyBXHTApBXoREs9wY2txu35WM3dpgjQ0iVY7Zz/3LXlK3xr1BQa48c4srl9
bdSHs4HhFVOhb6xia9b1S5UrSJzmVMI6tcELFjv0MCHN0B0D9f/p2wmTWzeVPtyJf2+6n/qrq5mU
Z0nOqOpqgrRG8j2sc5STnzv4p1bYS+Cw0cnlIfO1gyp1N/JcS72XZIFJJjjttoJTd/dzK+Jwc2RJ
cSgtjhwKfbEOwWXYlPUEH7PBizUFoEVa6i5GQsFVP0zWNvFRmsL5ztaNkSv8I6pYNUPRPNkjfqk9
Pk3aNFC/mma35WCuSKacHfl5yzo4/MzUXHE/X1QOaGK+jkKgdKC4OC09oTaB4vpYCrzqoygv66hY
9qLE3xvQ+U9m3qc8rEnwXDcjfCBXNlJgzZhW579+/knLxDr4RfYC9NS4aFO9pR5cnzAQMkpLdJ1n
kmemQojANheFcJ12w7Hl+6emYLHyujYIVirmwSYRChtMSguuB7EfrlCk58brGChOcSKTmOiPbBbL
D//aMfYhU6DVZj5wbz/YLPTSCkqh9VR0RhZBcF8ZnTaakpPegMjjlzmO7KpM/SEVSLJ8TMH1ratC
li2ULksFm7ksq6/fuaWiy+rkuKL+KyfzYGrAb9zaxK5vA26mFkf6+m3Ws6qgN6CQ4aFEowcHqIy/
MykgufSmuLoki/NYqth2+eb0nDaVfOTU+rZVoeUSwCIQoiMcowbwa98kKVsoL2bigVpoV/Ik9VSy
zt2p0Tb9vjEjqrGwLaOwLrDWP8/Vbzvz75aX+w/Dy0I/aDmVyFzUDVpkYzJLB4THWU36hSRu+IxT
50le5MGRG+63XYsWubCbkCvZIXGr+drXSG1G4uoG22JVy26J7zpecEXq/dyvg8+Hyui3QxGpLIL8
i0buayuZDia9NWf0tCLW1TNcSdCIGpBuVaQLvCM2Bc6Y5ZET52CK0qi5PEbgBpM1sAgsfW0Un8cg
B3aVwTUpm19R2iYbVLnUgHXo+F9+7uDBMC5t6ZCVCUdwsmmc31/b6nmE+Cp1SQjSI3FNyaV/G83A
ZP6+FbEkStBtAdqh/vTLwe3PU7tA0zJPxSduM4swfqGIMfzbcWM+2BCeURDqgj3zYGlHI3gNrAjw
vyy7zFpnapM/KDIVa2sqiJojd/3D5wZBD/gbwMgFswxLxW/YVKSKaYXNnxeZlmqdmqVGJCQPVDty
rVqnQoUkvW53iBin2bgshzp/mktL6ikGRce8SiFVtBQ0mWb4jINr/UrmM4/frVyqz4s0zIdVmEeY
3sCcU7TYG33LaHYUDZAxDuLEvv7LD0RnqDQmaoS0jtPvYOgqyE/SXNIZdY5t1DMysoO48I/cNL6t
JpWtiTcv2lYgqSADvk4DA/hSP0l16tl2paAI0KgY9QYeMJbbypX0LDh99L+7//KZFoojTmi2TLnH
t561ktW3s55nHiG5ajXEZGZ1fD2PTHCh8tM/nWm/mwH+yh2N/hFLOFhH6Ko7XIUCav/HmdpeKwwu
Bium9rav5q0AwnaDJy1V+GFExrkbw1VrNRTYi2rcmFUTnMz2JB7+9psud+VFLWkobMnWwb0OXp4W
ZXGYeXbKJQrz2QFD1Vo90vNvGwjjS/iOu+Nv6PMhEH8cJ6o4KlqJaz26scIwvILxUh052f7UCtvH
EswADMy14evMkaiTy9VaQ+AWKfMu6qRuo0Qi/zfmCjcC8LDcA+E7L7/i0307CQtdArmUcsvuYxw9
oJnppjT9O32hJwSaaAg+69dWZqmfKm6RiBp9kX5QNzmsmqBC2vTz5z84kn/PSLDfiOLZCVnXB0ua
c7OR2qWZtCmkaynGciuPZgRsbdhuiMslp2aUHHtLfDu6mA0cW4QLuN7RtYMRnKM2KCLOTM+y/M6D
HCKfQBqX3Dmus9uf+/d9SrCBcIfkvkMvmeVfhzHRdep07DH0iKbyMBLYf50BNML24+d2vneJuYDq
H206g8jB8rWdAUyG3BQEYnNKUx5L8CUU2lMzp+BarreK+v5zc98/m0L4XlF53eo8+w67lYraaDiu
aa7ozW3NLqGjG5ts9I25T33nNCQnMp9287fNLutYWyAKRAkIHX7tJd61sQqLUMKHIa+GlQE+tdro
6O8v266edCpXqKDygiyrj0Rel5X7deNcpgyzUYUXL3Nv/drwWIu+HeVQYqcc/F1YmBjqmBC65xFr
4ICCpo2Eh/pFBc/Yk7N8ONLv70cSER6K8BcjTOIkh1F3qjrqMcU/zDXlKELBbWN7uAYfE/cwolUC
wqVCneCRKfV96tIo1e8GJ9Oi1lnmwKd9xsKfHj9q38chyZJWUpdQtRaDkvj5k36fuLTCNqCIxQuU
KfW1Fcry4oZIne+OdT8PZzWZPw1ME6UilCAxsY4cBN+a49alQAdYfD3Y1w6d/oJu1PTOmqWlaF/e
dFl8n2LvcqJUlBP/3LFvw8c8QREE4keQUINv/bVjYDM7II++5cotjCYLJ2nHF4hCf27l20JcWiHL
xcTk6srh9rWVICgqZC6q5fZDle8VwHPPFZeJJ4iLWuhQ4YV4kH3p9udWv40irXLC/X6asiIOR5GM
JLisTrHcBK+8bW4sgC/MsK+Hug7WPze1dODLymPwWOjMP15tJnY2XztoRPxfs1ZQja2Y9T0w+LG/
NrpUiqhdS1Q5OOdFa6JapoY1sx21n/Pxby/sPDqWaBCBZf4k2BJff0HaaDW5qlR31YGjVirVHDil
nLX3FBRqf/vQWdrSFZ0YB/9RDoukqMiMs8JCRhzGHR4siVScK1p07L34h89nsp6BvwsuEhxMX3sU
T/g3YgemUfAugzuSNAkiMmXnOGxUIjCPBQi/N7escIq+FM4lMi8HF+oRQjIoSEVz487od3GiNMDK
RnFpZlq2+nm2/LGpJVhD9p/w3aJu/LxnBYmah9iH0DOpkiev1yvtaaokvVxXuAUeeSh8X+H061Nj
B1NTRGXiw9XR3GDoh3Wp5Nh95RRb/32XCLxzXyExz7JbuvxpG2YTnpRJ6TX4Bxh+u3Fbm/sgNK0z
zBP19t8YP5STmCqwEy/p6q+Nzbi09UrH+IWqr6+BUMpo3DXpTMHk9Ei/vp1pOtEDDnOoPrRFFvCg
KX9qIK/TlEAPAxdVpfia8nqMh9LJq4s8O7KM//C1iFbIxJ0UzSQ6fzCOnY0iMSqQ58DZMm/7TA5O
bEpevZ+/1h9bgf7PhkXs7luAthF2CXI50dwo0uLLPE6V06yL4799CC9jR7SfVDwxcZ73X8duDFul
gObHNDdxU0qaPERyPU9HJsMfvhDuLkR5FqkuZJ2DdcsfPcNMh/kotYH5xhcsV50RUMhTNeRLFdwb
jwze8gm+7vVMbwKfMvEXnh76QYOlH9TAQ3PqM6QcPC/WfiaCcyKQ74TVSYz+/Km+H51Co1BChiUk
2CsOMwpRn5p6FdAavCyQz3HYxhRiDzbALGBmtWFf9oMcHAnI8KxfevGllxYQPiTQ1N1ykcSb6uvH
a3sMCOdE6QlgV+1tKfxqOGnVCFpOOquNh5sfsqJcaaQncIFYChgZwnh/Kq0VFlMxLBcbnLdjFm20
D2KEhk6jCfA7DShdt6t1C1KKingsAdGrYpuErNBtjVpN11xR29LtKy288VkKOpy+tthZpZTWbmAh
UkSCZ+gE8KRRuVMqvXnK2niOXBGUZe+i9FOwnZ19KmlaTful8S+fJ6U2W16imig1kRLBGAK9mJD/
7MB5rEO/mG4hPYrTOlwqLArkqVtkF+a7LdniNM/w0t0klR+f6dEUED9UfTvAKFOPLyllAQgToCM7
qaUhgU9bycZroRHMcrqOUDHCq6Q4g7lZgZCJKslcT7WpwPKNUT9Wvlx2nh409KmRY3U3GfKUbgcf
6KIX9dCzXfRtxUOCMTm4mNjvbnnsJk9d3/qpk3E8ItOQhNijbI0nUKkc9w6XvOgRb6cGGRWuW9Na
zGPzFggJn099aJJb28K/5zTPW+uhlub8moomKChZJKG/U4voYWxS3H5xXMHUIO7NHsV1Q/IiDebE
dtCDZzO+ju2Ii2SJCE5v5vgxgDKeu22I7GFVGXhXuFj7wYPBhnlOF/ee4XzGGKnamG3glxSEqXg+
DGOAU7MGAe5EQi87OjBb1WEVGGH0BKE3fMLwcmF/NKOin0oJlpPIb60QFEHeodBIGLSpqYtzWa/G
2vGB/Z9JwdBmKzU2rRfkBOhskiAwwXDztlbdtIngXrZa2r6a5QBsJ4sS7aGvp/plmBr9PPVb47ki
j27u4G5DqeogfOJc1g0otmwDu0DZapt9gM0qElLNr2IXIV85rmYDcYGzuD7Fnjn1+Mn36LZP9WgO
JQhA9ZK5l9Vad4OExlw1sdTTpiuz10QZ0yt76Iu3LkzthzAFMuvOBHh3QVlnz6LUmgfydtJdVAlA
gzkFaI4/F1bsGtyjAcuZvXwa4oej46baa9NK63IYjLLaIcjMw16+xJBhMNxGV8Wt1U49MJLcbq+a
PipNlwueZayxygC4UYaIiFUm0AcaGEpDx0ACGYdcu+BrJWpw07PD3/aTPT2iU4cDaTfdhGgWHHsJ
S8dqIWmYeB0oU6xna17GQbwuyMWi4+7D+TEl1Dysp1lqQOJgSUo9aWLm3FS7snUHTZvvs7SvdgEv
5WglqaX2Npk9tERTjCZKHrsHdqmOuu/W3N3AHtrYbjtGUNt7KbTnDhVQGD4QKcNkHo2KhINqajxL
eYzMiEqJfIfgvoy8yVDxT4OlrK0bHy1ZMldx7JF4BEuL+qpL1hK1RP0pVMcWJWYzp+eN2evvqWGN
e6PKZ8PBVaFWHAy8AdxqWQsCSlHm9FaqrPBe6jXtUhkahUU5ZUg4rTZrDbdNI+t5FmN1gSeEgfY8
zQLoqN1Y6GtQ3Nm2V8fRdMsGx4dVpCpsVKo5mshvDKRyCLb7PPYEgRKKHbmHMHZ6r7/2czAgMY/n
8Z5DyDA3XTMtDCYh5eNaSIo+IxnHmmU9Wkl8pUyhJXtDp+u3neib2SvVKWwgNtXdRTNn6P56rcFR
t1TQjrpoAJFyayx64Q4lMHBnyCqB0LBq650ph8Fb1OoW/Js0bJ+6pmmuZrUMros8l56Bz1cfsxHD
QajGtCO6KLLUY+IkgNXSBjdx+Oj5exRVGhj2Yk7Dy0qmGpZ80zTdxFlG9UlbxsGvcoiyj5KpNXkj
l/L+REwo+JwxNGz63fb3Sts12wCOdurEzRjfalVjvHCBB8KkAu25oNZAfPhjll9Ksa2P2BtMQKor
FjU+M436auPTNsK2ww3ISYYkfQ7hvsuU0tgmVhCEFBaxcpFt2yjqfqm+FidOOUsjwFWgxAiimulc
jwvbZ+gyZq1BNfXayCgMWPn41JTY/0ggmi0J/8ONkkV4fce+dE1WVnrBhhhHYN7bzwPeo5wRmSru
895CGmdnUUcmw5hDXFqikdhvqI9kQbS5IteYJqEGnTfrfnGZam8HvMUh+Vp5fyNjc/ErDFVOhHEY
ahZoKqqXwMCrBtyUz0miI1LjaM4hCklWE+YYcHe6cHkf+/cI1e1cht4dcQ5v2jbJrlW5RbJV4AmR
I9pLS3w5Yju5qrWmfevV3D8dx7b5FdaJn7rgufEFUojDzU4Jn/qWg814xYBYh5LWiPE+6NX4qUyN
sl6rnETAqgM9+5DG2ni20ySFsZyUNVby3eJYratS/yySSJ0xipCNFetqpgK9LtKzBGZA4OARjogY
a/aa0TGxSuLNkSR4iFvsN5hvRGBoKbaFi1Gx87lKqHX3aTiag1v6/FJHn30gVXo6Iucr6zmotkM4
VbojjwsjZeIyq0DbDQpwbOas9c6cCFq1o14J15pRZoPL/q7f+9asTydYkHc3ikTp4CqQ8Fxyfer5
Zkr5iwDt9OAHqqPi/PCsWhW9qC0ElptqysxmsWy2CzZdzXpoGt9iGgShDco37+mARo1sjLdUn7Wu
xn1k4Xfa3d2YzOZbQ1649qTAEirD0tija6Pm/ZUOufJQVaO50/opfibqVl8uvum/xqEof0mhCGqX
mAtIfCrefbHh3I/PK+AXHSCBMsFSfArDC/yeuAIpShch1076yF4rEYAoxALYpWDVAhSir6VS5yaA
rBOfokJ67dpUeS1bAX2xSeq4YeBHi00n1R5kqoqhM7epP20ACwzMwybwKaBMkzF0qAoTvuXhhV3G
9Ba9cvRLsRPNdOyxSqR10hdF8WTz/oo8ifOl8GQqbm8iXQ1sB5A6OtQJJ5gEYj5jv2nzPngfLLmm
unW2pHktdVn2yLUTRRMPhHRGxZ2wYsRM2u7M9IvIxxBkNlh2+K80DgSYcFqN+C4swA2r/hX3Om7k
5BjxbuJY6oCGZDE8mSjKpHjbE13WvHGg5I7bGduoSWCiSfUtQVIweE0ay/EOR5wIs4y8HuIQe3Gp
K+29VRYCWfGAucHjWGXBrZmM9eASGq6TwCtKnEFOyd9I870l1ZVx2ZJPBNIJOCfdmnlK1WkSddwu
3AjP0HQnpUYhreDXtOFmRI+fXIdq2G+DWJpaL1BlBOo9d21lq2d60r5pIZfM3hG1BGMInIOcrroi
6+CgdG08bYbOiqg3JAFo+ytJjuQA2GXZR1stQaXyFMxz6Y8nJJGqsnQ01Z/sLcU+WXMGv4CLH9uJ
1t2k3G9gg/ThBA2h5ZyUodWlChSViOLg9QRo276bs5TSNrjfFo4+bBHaXuXK40PbwQbopiiDOruz
BgUHAB7fchI8mJ2F/wBuRpb8GOdjA7dMy7sU8mKj82Tgn9St00ar+gqXixB+ocBEzXSSMmvRsnOO
CvjweB+ALcsW8jeHgb6OTI7LTZ2xT9+Kig931s1ZaGzNCEzHJi5aX/YmLEP7OyEWU0UtJAIIzzQd
8SBzBmryI7TdOQ4w75bv57gXROWQrysVkxsKw1vYL6bSROllpQkCSWYddPrs4bjjy1sew6q97rug
iZ7bkvw3kvyBZ4twTa1rQ7TPQX1fDFo2rYKO4gPk5yrMOgBMKiyC2pikc5TkpVY5Y9BL7AZBUTw2
nWBpQR0QyVr155qbHmx3HmQNHGRHLUd81dg0q+i0LDuJ65Rt+hVGQdwumotSzns2VwQeabXukc/O
Oyw3LOPDlu0pXaljrCovRg6L/Rz6etvvSyvV1U2LM9tya2yq/h4thbkc/0OWTg+TaPscXjuUjfoy
m3PSEU4lxUXt5mlY8+Szo6J9kxMr4arWkuonIqGHF0VMnaCbF2p6WvRRP58qsQTAwO1By08eJlgA
/yME8THcmTBqELYgt78S8oiRR2to3ZPZI2W4VIG+W45a13L3hpBDz1f4afQPY6ywRVvmoFWeZtVZ
g9/RbO9JgIl8hS+LUUBQovx4hQvpkG86XJ3g/GjQCPDw1PRaXs9jPQKSFNFohSsMoKqSK1019+aH
X5jCvxgbpNnrfprVO1Ax0YANBPebddcmUbDPlMxUPXwtRwmB+ozEQs5UGScrSVuMcqq4V25bPmK+
HrhICs/341x+FTZ+USdmFQwqjNm2NYvNXI1Fej01lgCtqTdtdp6A/InO5wowAAeZkvSrFnxWeUOe
YqyeOkkFBqj3ZdzeDVqR4yCQhLzfnDSsarGxKVIDidQl7HOROqgSUIO6/PD1sXkU+EFgXybVnXlq
TPBNHDmAQHLSB0Owt9He4xmlkZh0K1kd0l0gwWJyI+zfcqcj5r0l3ay2rp11PKOIpEniqslJSjlC
GXmzllY0suUsJkZeZ3A74v+hi6dpW7Ba0ylYAKx2bHDJAKYeLa5bU/86QtC3rxJqDP3XaBb4zcW8
LK1d009W8jAmBDV2USxP+VmoNop+0fPD5wtJU4bhHB9nndenndZdvuJOq6GKD6kRPSnlkfnfDKVm
XIUYlMQ1jtyjanK3m4PsXu9CqXxeHB7fo3HQ9fwk92lnbwbt5LuU24lslcFE25pWPbNxcQeyprsu
VIvqYwpkNQlOotZuxJUhp9m96Jkuq7GT/SutzHmrR13uw4iM0W0wYPFHwJIC+lPElgpndixrED0t
3C+6bu3Q6Fvo9WuZ53uKh+7WH2OsCJJR784MvdZZCk1u5atKD2F5UIaifLSDoKyLAAMnQ5OU1S+9
DyweYo05XsUmlXSsnhQv+cJIcKtImiII1/x5VNkpUqA/8sQt5s3cjemdUJVwXmWTpQEErqrGdzS9
1c6mGLO2VdEXSrNpFr2TwwMk7TaNxOKhIMZUQkwNE/NjruNNPykFnF6j7M+KTlipU2LT8szZDHNz
FoPfrCYiKZIzJnGyM/MI/8guspNhFSlltRJVL7/i1JMrJ0W8rPNargA9W7FpR2uyr5MXIdm6JU9B
FIFrg79vw5R4XagPSu3G1dT/MgZhvI1mgAOV1I/zvmyziRibLKpzs8Yux4Whrj8sGH6d5zLFf9WY
wdtrIyV6qXzCtOsq6kdrs/jzlBe1JJdG4ABnkAPHT6PpzTQbqmu5nfjQQyVDT170OYNybWO05dpj
ZwN9luP+hghJJVZaLOqb1FJnzcuUORrdQZTd/SypKSW+A6XE3kAB3RPQFDNwjUGrFXeKkqbCsaKU
P/AcnbTVKMhZuBPgmPkklgRhVwn83DsfLgUGPGHV5CI1C54tHcaIS84IUCai+/hRRJlSuqbScngG
dpk/Q65L1HXZS5PvKEYvPQ35HEsh5NhECDiYnSJWkxpwC4l5JAItbjA/cvqxByobjo1GBDsvyldT
jYvM8yU/XNndCI5SiRresEX3KHBoN92I9zo/WJW4mIc8Ge7Q8Q3QYBuCoV6Ta8xcezSiWxzw/NBp
W83SXWXqP8KcAI87lclcbuw40N5qFZqgmzJ3LlV/pILR4GZM9BJ/58QhGNntJk0Xb5Ied3AibLO7
FQOFZWOCaaorKsJ9J2kn27Or41gktko6hLlnD0Hxlrf4e/JYraNHYJZmwnuHS7+HjR4kWo24C+Cw
2u6ffCsRVcJLgfuGFlHlbPVoOKD57Ga1Vkuwa0EcwVURxM7YWBYfsswunkZF1FC8fakkeRKlAe8z
FdYVLmmZMXv1gOOII0ZutQ7r2AJTrQ06wcx6wiARAVRk4J42+XiL/DYPw+YVSjR+BzyFgM1fcRni
NptaPl5tXA6b9yoaaVkrsmBxV+HcpiiupiKjbUWQnCbaIFmOkeEFtapLP/rAbUzRXd2K9Uc4hFHj
+VlXsdiTbpAAogoCxFXV1+FF3/tRssKZD4wuri0pu0+Gjaqb1KXCvSspyzPuilXohlkPRBoPwvlB
UysyseZUA1uL2PR4ZLZd1QEv9lVriS6Z75j9DKFLEUGmnNg6uVSgVjXStigompdpbrDLMvtSAFTU
WmAqeas2rZOQXBuQwwzA90IiLURkdC29wRJvyi4kKbSSlRLa0TOTEf6fxZG70JLxeVLDMu5O+8po
YZEQ6M/ZOLhDUJ8qAsUzizILNoNdlPPK9y2/XneNBjOPpGKue0E7llDL1SrHkpbQHFtRbhOy6MYa
Ew1hFuLCriEngc7CK8JB6p6OXkcqLV9JUh21nmm32BQWiRbWJ5Kfa/ZpV0j6exe1Ei/3kECVZ0Mh
3A+tMt7YWbYlDFWVHn88NY1V5DfIRO06FY4Gkkfx5B5nwFWp2P3kKV1R+55Sab3vWclsyKten6KP
rK+sCMjRDAAbqxY9MDxeKz24Kj9pOhy49CVs1KjmhW/xgnEpeZTfrcyHLVhyXdyVwD9Bac2tDy6X
15eA0aP0+7Yz1TuWRw01iCzxWVJjgelkUtpdIGsljiFlCZZRkSSvCgw1gwV+yPIh6nUXK4WiMBcs
+QnTYxGt7GIiJBRieFO6jR2n6SYSI//2GOcmORGsYVNAlyaEtzqMZAmEjU9ol2iJdFPHWRRwuBfy
L+FHAHYkIjPYHQxtCvOS7IflKH1eXo45UYBzkr4y+Mqgm8AdKL29i2c02rts4ELu8viV85Oy1bMA
45qCvSqwGuvOwvuU44/7VITBaxS0wZ7ERphd1bw2LiKT279nahKRIn8qfpUSTppu1lbph11V861O
lmrGrK8Bzcl1PMVnuhfUlI3aIrXXw0ciegibEwxNT0zf0iMONAaZmNLUXI5dN6sOez4XJHkMk13d
ppWNVY3BtVcfzS07J8Z/Oso5bJJLpNLc8QYcZMUonbSj2oFJGu2awJU01OE/a//+in/zI9nmKwOn
f68pfHr/DxA4zX+su/ztpQUA/P8BDYds46dk3kJI/hfPeAEr/9d/broof/9v9s5kN3Jsy7K/Usg5
HeybQU1ImsnMJJkkl+TdhHB5w7697P8ov6N+rBbl0cjoKhk8R4VEPjw8RCCeB43k5W3O2Xvtrzhb
hfjavSTiPP+5v4g4ivYOWTztUUte1Hdo8P4h4ijmOxpwi+wIUTRTxqIT+AtQrKjvABcA0QFArChs
thCk/A0olt9Br1k0KI6q4M74ExzOqvlICBeqRxARC5XBNIGrnTYBx3r5CIPkJpQl4lVN0YKwJGxO
vgj4Q5tqlJpHGZ+HdKbn+SzbfNF8fL4uPkkHM/si6lSWFuwLNQH0qLLuq/gmCje6QkKDIai8MJKb
4cqM8x+0djYCZr3raOmnF2/o9tc1XsIZXrs0mgJkijgiZDwYq0tPgVVnkJdveuIvwTFXdb9JnGLe
wtdSqMXVRNBd23Ncbuewgxohm+YwkA7cqOckRWsZ9PIQdBndoo2XCNHZWiVC0G9oki11ExdhpFJv
M9XMF6RtRe4wg15ljzQrjZ+ZhfJEBK7A0ZXXQe1xUGSuDPFcX3JqblvXNEmEPvOGXhkYGDjwNyEe
QxG+9lMVgMPMcXaOCICUgRQUlgdf7ynYTGM7TpshoBx+Gap1eU5BupI4Pj+UBWjBO1Kw3q8VpMZy
4IjK8GZp7z2VRlc+jaVj+vie4gObP+Vjz6HtVnLq8oNsJueMMsvLX41LLBcK0PBFT4bbYzUuZZ08
KeEck7CJPlAobZ8oekfbsFXDi7fH4Uqh8es+8coiFVtoVGtOgmlT1yxDtJqlkX0kPjG6UwfnjFz0
tbsxECEZwCcI/VrLY8lWDksSWY9hoFdwZMPxkdqQvGnrtn3887tBxmXQUkQPiy/i9Lll7CRaKBc3
HTbdBxo19Q0lvnr/9kVeux3bQY+m40yA27FSLHQpEZwii28KutG1y6k338t6rb+nhjedMWC+9nbQ
HqFkZJbgvLUScJXDELClSG/0Zu42fRtRWs/Drjvnr3v1MhawHqTLjDZzpdRvnQGUeRrzsNL5IclB
sXPcLc58yspK6bEMNYPJA9wAngumm5WaCkAomtY8vlE6vaPhiLm0cGur7outbufRQ6Hl7f2gzgbl
zLElrFIkdm57y7beuug5UmRnftArd21gyEd5gqBS1td3TQgmJtHMPoq2aPZpOMu7XkrHzduDZaUa
er5pkB0LPoZeEOqh0xFZAY6gbKccVZWjVtKxge3KghZ8+sSu6M+sEMu1cECouoGMB0OVvIhHX6xm
FttGsBLjcQhSIjq6YPJlLTS2b9/Q88y3mptMrHsWt0MFmviC06skRUTEQKYenalXDznWX5fQz8hn
dJVerRP5XtOaIpZzomuiBpznDHOWNjhjtau5k4I9Z6Hgoa7b5F5NQk4vDaBxj3N58t7onOLM9Lb8
mPWPtRCO0qBYjGbPhrAXj0TvqOCoKgwNlZz1Gb3FkxkaFS0o3XFzCmU7eZCN928/oVeWDtaNf6+5
moTaSB6pRerHROU3EXslcdDoI2dDyV3ihFGZwFAxKPaeYmTTFXQX6e7tH/DKwDapfhtorbGxYYQ4
fUNdJZyYWeVoIZ/Z9FIjrscois8Mtmek0/rR2rKNDNjEkGiuVXeiVGqlaGXCqhAk+yBam8kNzRZO
cqToULVnp/9k5CL6jALK+Jxrud17BLfbvdvQSqYKRQaxn2sZEYIdhalzVppXf98Cy2GKxjbsrFfw
WVGTaqHfMphtP+Bs/F5p4+yJjEZ1M6dN/KHWBkDvAv2By2I+fhoLQ9lEcR/zV45zC6ZN+ZnlHPDf
fjvPm8r1g3PYzcgsh3xF9mp89LPhDMKRj12cKAdIuGriZWnfH0Qv9F1pjPF914jys1mM5WXTDPFH
Sg20M+JaTIqbsZHfIElR93SR0wPK5erh7d/32uhxiAZ0GDjYqdbcNrPqBA5b+Sg1BjhqsPIoy+3u
jPz0lWkRwR9sBnvBddjrNTScYBelYX+kBNanft3q0WNODKwbzwFAbxQ1+ZlF+7XVB6XRYhBjvNoI
2E8/imruB/IOxXGUuxbWWqp6Ik30L405qLf4PEcHUcsS1THJg3Ktc/jfIc7s74NZo/39x0+Y71Ll
21moG7/5BVK6TlpkNxQpJOIU4u6njEDrzM7htV09yDeONiimDA6Cq/tt4V0gPxBHsF6Gh62RmKhG
NBcB3Gw/q2drT+s/RVlMOVwdpoqgqZBGtdtNKBs8vL/RpqCfdeYtLCvQaujzo1ioDFyl0JRWq2GD
WhtUfHMcIo4Ouap8pqK7dNKfSNr2QC5fCEs7t169Mp6f9dush47MYWJ1zRTmsTDK6qgNaNYkFJII
VXTDww7auvCueQ4VGrxJvRqz+SPdv6OldXewpjcIDb6Eyxbkz98+573l67cp/iwn6perNMruuicG
5+jMYbNnoFP9nYw/RA3xhDHA6CxDzxsCXD6nF5GKsIG3jRZsVKPHmMCNByWCmfCnd+Kg6CODlnkC
mpux3p0SJJDXxnDMO0KttcFMDzNx92fe3/JLT4cMF1nk/rh0YSSs9cGF5FCcNIdjKw/qfdXO7T6Y
Z8gEaCYQA719Q897l/XFbGB/lDtA+yBLPn1s6GITGNHN0cpiwDuwUcK7aDTiD4ALxnkzjPboqVWi
PcpUp/cjJ5mvk6JGB11OrxR1wqgpWT2helVVjfuMLUnmDu2EJE1oAhjNmR+7HAJf/lieOQmrmOCo
mTBhr21HmCkDomtUmthjoEHW6ZTZh4wYXwKkjAvKzUZMn99xcnTPA7R6gtymaQfknu732z9l/Ykt
v4TDA58ZYCsVQvLpY0u1MbOjejqaqTV7bE1Tf0bQceblrAcCFwEkJCO8XHyH3PfpRSbbDlHed8eh
aFIPmcuA12l0dUyQ50TpywK8erB4VDkLs6sxF7PV6ZW6JteoqDZ8PG1zN0tmYnhUUKxDPDjaNhbI
puQJKWQzRHdN0Ue3hTFIP1qndg6VRb317Wf720T+fN///pol//flfBFbYWiqZXuMdSGuWVOK21od
ultZHq5riaTGOpyix8wkf7Kb5gOE2X5LAruys8xQJa1IldLpzOte7v+N57NmwYzTDGMvaI7zIMk1
BSPlO9D7DB67KehGLZJSjA2bNEXbrFR/SlFjw7SgOLH5UX1UsOYsb+/Flr4riJKPDXG0cnL10Iqy
uxaIgd9+6uv9yfNFmG9gOxo6fKzln7+4SNBLdZOlDAGyWe7UTljbEZWrGxjmhujk9PPbV/ttc7Jc
jtBw5mtrqSqsbf8ZGmKSo+qjELbcoqxU1atcTDN42JI8VlVpu8JT5ZIkb9WO3ycIPxU/Rq5quJpS
Ks6ZL+3ZQLt+wQY+11/wTHYop3evJUVrKJngBBOSpYw2sCVJAkmiFyTSJyY4xV3MPnun0AnQdMyc
drktbzkoFLdlXtVfzzyd9SFueTpsYTQsMBjm+M/pz2mRupdoqo8tIArJV8tIYOgUFnkjbDAT2qTO
cF3Wk6g3I7UhONRlW5BCBnTsXpliwgOkKnZKb9ZtlOlSb2tXWiCXsSdlstIf9LxOf5z5xcs6sX6A
TM1MikyHiyn89BezeMjlWObH3irCeYP20ow8W0Y46scDsC0X6wn8jCYUUe05Qm5vO5I7fmjzwHmY
95mbZ9aKVyZocDhEe/NOQSitF9Em60Y0utVRkWocLFUnDxcmMSv9f2XgQAuzFRYmdh/m6rNBVFAk
arzcN2YdV2U+p9XqaBl7q7SwvSDNy31Rl9rs9mY31x4MNjA2Va1lxzgIyZULCqBWZ6arVxYOABQc
BeEqLHih1Y+y2yZE7e5cC3tyrsJCz+56BU10jCPk/u33/spjdnQO9QalVI5P66naigIdnbJ0Dd12
3Ov01TdjWktnqGevTE0UHzXgb8x/VNK007EF2JE2KPG8VQNhLAhGomcpIt+lSJvRMPRFtnv7pn7r
VOB2X3ikeLdoEbBnXV2wmIM+p6V3DT5BfJKbCpPiXAxF5Q52p9O5jmaE6mJ2CI1zkp70VriS0/ei
D9r4zJukMLf+sNia0YVCCcg64NA5Ob35hSVIR7K61iIdRUg69HWIDwdE19jMzidDa4dH0zHoUURp
1o7fdB3TmidRbRK3IwUtzSUZMTKuE4IQhJs7FliIOYicbp87+I4uVKWcpY8yqTDzYaoz+SB1mpBc
B8lg5HYNeGYXyHTYo5xvx6MyV+l9nRj1N7oEOqnOxCPRPZ5t/BTWXOi5r49S1G+M3EK8XHTpXR83
cAMiVsVvrcBNVw7j9M0wRahvyjoTyhImZu3GiRzJfZino7huzX4csOsa+beJYBrJaymRJn6p5d17
oStN4KHXo8OsIIjttrJFX9mbVTX9bhUqgd1Dr0jvEQyWaBpVQVNXZvuyT5Ny+FwV2pT6sSrNpVem
KclJVq9pXxQUvJXbS8TIuIhw7Zs4RlTmcXGIeaUsF91hTJyuQy6jdbu2oIelYBCJLMedaowJBN4R
nyhfOBW2nM1gT2VJ6m4T2/G3lub26CFU7nU/anDMLSfPiSDklFazh6bAzi/yvsT+lfR9lBqEJdpW
BriPY7REBK7W2bsGcI5xDVgpmolewbqwDTrJGW9RQNgXWiD4vzs6beCdgIL6s0hieQn0wQPm9nNa
zG4bhEONkoLp2bWrIUdBhYLumGsk6nhqaxKr3KI2sXE8Zggh9DTDGQhPtcwe22RAG5Xoevqg9kaD
mrsXsQkyuywyn2wZ2Xbr2TTqjdaGU+L2grfjz07Y3JEYxuKpoky+M4dMVY66IOCSXKXezL3cEEq2
mRdAwk7h5X4mayYErqRGgvNqlBeBl6gtTUl0DYjHUZ0pP4REhTfAJvKl7NRsPhRyOUkXoR4035DU
EV5Zx1ORe8pstZmXhm1532YIWfxJtxN4ElqiIJWJFeN2atX0fTjXjCDU2jXa9HqRGwfOaIGUapwy
9GmQMqqdoBIEhwp7KN3B0BJiiCeAitR+NQDeUUWB1evHCddHNyg4jPBOoQoBXKFrVyqGs86vyiT8
inimlbehVlj3pTmND9qkmhi54iTqt7TBEBSjgkwfkHvYrI9yGkceh9f+FrVPf4f+AgplxwYg38Sj
o34307FStk3voFuZ4/6SKILqQstKvtKhF7sy1CJtHxj8a7zaCUx3wMr6aFqTAhuya6KHuC7Q52u6
dFmbi4TUElBB3dyuOnNfSjhf2s6Jb8Y2wLoWY6sc3Jrq0YdWtvHJqmPkIGmfUfeifIAH5VdYLf6y
5f6RxOG/Z8QPPZEXC9Fvoob3/+c/2cqv8pmXP/JLz2AY72iec+akcb3UBZZS0q+AH/4JHSE20ywV
poa5nTXkLzWDpMrvIKZRgsJbs3C2l7rjX3IGSVXecabACq/pHOwXevKfKBqe98j/bgHpwmCnpqnE
thU0yML1P12pVHtuzWTJsCqsNJKO1pAOpWePhZD8foSRuNUmie+HXUISoO5z+pYIRDyLl0qj62Tx
FObMTBIQinch9SVJtcFcOGKvjCpRWj3tEzwaikTpqjIiAhLtelDQGWO6tXxBK6RyDZJ2b/FGS4Xf
RU6B/g5rG1l6udV8D/XE0by87rT3LVHI9NSbiqqAyBwiG+OhEzsd/TfKLK1C52+W30Iptp70oim/
P7/TPxrebyp4/j/Mplq6yv/vaKr7Jv5fV1+LlEPOr8zx/ff//R/LH/k1bm2FEQhTAicJ+CsVXsbf
49Zy3i2UCbRtDJyFIvXPsCXLCvk2hzHc8cAA6NH+M2pJHaeKjqhnaXEsvVv9Twbt6U6ZHRVlWQhn
SHAQ4wDCWf75i1MvsCpTJbd63ChNb9w55lhftqaC/14k+bB98VRuf30JLwUwpzu5v67FNo6vlBYI
XKXTa8XLiSC2inFjER2NB1IqrvF+5bugr8LbNFGVM3vH1+4NA4oN6GUB5q5pdNZoOmlhYaMWJVN1
j9mFfMyUFb7GsPf2rS0V3H8//V+3Ru1IQU/D/enr/pseW5KgMDtsdCdwbhVJNE80Y7sHa2BD79ZZ
EFw3iV1OrpQgp9n8+cU5LTMBUhqhCbh6h6MUOwLGC9nNRlHsNEtgCy9mubjhYLaY2BVxK6uJvU+y
IPn29qVPjz+/7pupGH2ZgvWMGz99pWqoaBJB2+MmQGV9zcKe7jCzxf7bV1kVS54vQ92H/oFhMnb0
54ifF6PUyiZy1ktamxkKzUPZt90VuxLCRPNavSf1Y9yEcUFDA4dBemuKjqyKvCXJICFI98yB95U7
Zi/IeKJSxGH/+ej04qfQq2qp4MvjpsaIQnQn29QB5+WZZtnqBPbrjtF/0M9d6GDa+lwZquWIVJV3
qtrDPG9zJVWukJ7GoZug+vwCuCZfAhABn2zb2WxMl7yS8AGnQ3uOgnZaivn1SxDfUh2lh8axcBn6
L25YxwvfoxMeEdkLc2f3efhBJ1jqUqLA8C2mfMFypzrv337jrz1laF5MSrxyi27D6UVt1japmrNp
IwcJL9cJf7DD/DMh1K874wVqsKYcqorrizhtZaV4zPrNUMUBiQWUjZiP/gsDhiM05Cz2JioT0er8
ypEd4kO6DBjNiS67PEy8NjCzM735Vx4YZSdUQwQUMz7X5R4VoIKJxHek/JASOmVHFUSD3Dkzg78y
FthFMckBlnKsZ0Hpy7HQWFkPnTgYNq2wtQ0shn5wiy4uHwEgyD5cDumCU3x75vN/ZR5HowgsmM70
0g5YftWLEailQcspWvAEh4mTQ1YQRt0z5xA4ew6T+tpMw0ig6cRHx7taI3+yutKLXMz9poNaglm4
iLWvtr3I4MnukDUMvnpdXIy0sGOIh5ReyAFP0DbVaicbT3appOcCh165e8dgUwlJBLEPENfTu58T
rHOhqrWbxmiVQz44BSGwnXMYdOSBb391r8w6vD72zyDfyVKimnl6rbaXe1GOw7QB7bTYki9YVR5i
qT8ocnhlDCi7sXtu8iq6TKXgnPDztyFscmk29sD0kb5p6zCPvguUSbElsRksAyb5ktFe0o47M5h+
24QgYNJYRriGRsNPX32OOOMbCzBDu8H9lHhlVU/IkRSZIk84XGhwHt9+pOiieWYnWwMaStCubRqz
JopWdVUYHrpyniU5KSGYWBgVgfx2tQeN3sDHHbWB5kV2pH6vpBLnxpSSFegrmRXHO7myyGMyBzmi
hMXZuNwi0ZjCgyp3ZE6NtdldZbmiVjun7ctvQRjh5+xAUcQ44IvEdvNUpBrx1KCKNq2BL8/DLyrh
v4xFmEBPCpR4GxSRVV/oiW5RMjGqGlVWmGuYvJsZRIqdyx+sxAaIhMkn+pR3maKCwmYJ9gF3R+G2
peGpeELROmWTGLZQH5tGQlahRLh6fKsAk+ibvZrQL0urcoICUZpEEI+wzDcAX3gCNOijbyrHH3MD
JD54qpJe+iAwPBxqOU8+odHo7gX53PfE/OLHUQl/b91Bspz8vuiTWHhJ0anaF7SZme7igsiwq9g9
E0Rl12Xo6aFCSlwrzLDwOmPIbnAlpa07k295i21fggHemfXXLMBK5dEfKBBvWVytjOogAvtpJV+D
VmBpb4J4+iFCYNvYizLxIwB3SQQ8U668k6gvRvvAqeOrpHNwmOa8cxKyYFZg7+4NiluYkPXSS6l/
60e1m8PysjY0UZLAghpick3K1DFvucaQdyzDRpf9jnITHV5gdEio7KTK6fWxbPiWUSmai9eyS/e9
FAh5rwZS8YVeyVy4i8AG1ErROE+UfpRor1Rqam1KJJjbhgZIeyDHTz2q2mh9bFuc925DDlyykUGa
2+8JDu+Tg9Wq0p0tpabiU+ZiJ6WNCLh8W7AFcdOGHYeXKq0MDMQWXb9tmzomStIOna+V6XQZcd0t
J1Eps0lh7034Aoc+rXVraVWCHylaJbjWi34KLqeeDZ+He1A61DzkygMbpydbR28D2BW9BB1AZfrp
cKQG+i24Ja05SGqNlE/jaT5M2TyWBxuywLTREHe1l6Wldze5bkQ6AFwlDv3RkqqPaTJOqmdnYSRv
inBUbwhSj2lO1EL4UtQVP9kBTB+Z9KIC5w59pnCiX+DWFWp9t1U7DdpXGtQhPn4bc44WlVQ1bSsZ
3LSY2q96VoE6mZetNcf1vPmZMRM4iOmr7B4VN/+OsaqRn1EunZMdFtt6awi5Nu9HTZI0r7Zt8Fr0
egNMcXqLV3Ye5znXXV0lWp0yZqdvHaOqJAQG2LAZEbLAPiXbQjKwYVFK8FDCq0BudDmz96VtEk0v
MzkM3qhicD2SZF913yzA1fmjGB0inByzqx4rszTHT1FYiLuxhwzntsyGzBmRFjN+q2AOttgZ5cwr
0BE6wNeYwLyUSspe64AMAL+LgvZKd9oAqZq2CELDJLO3nROqN88T6B+VC/57VsM4xb9YS36vhg1f
sSu9LCk8/4FfNQWNqhY9anJ6jF8uHe3vmoJqv0MSzOppKrINiX2ho/9dC1PecfCGyk4tTEEi9sxn
/6cWRsWBfxuq2UUBQTdP/ZOyAgv3ybIH/tECAoncjQ7IAm5eF8NKSDBT61j3bRphsYkdCLlyGDj7
uhqaD6ra6hvhmNkxMu3yrpgn+3pQjPFJpg3t9Umg+VaUp35IL+bYtP34WR2D4X4iwuXBKLVq28H7
3htZlnyYJ+WBqtr8qAxh5I2RCO+CrJsv9VY2NtEk4YjV+nDamjV/XyTAIPimAFf0bXalxZF9yNug
Z/xnsRYu4P1O9isVb1wNCepTateTzhoaVZYfF5bxxcgJPfThEaimR2SMuFGR010mtcEJjP5SfjC7
wclc0CqtxZcP4mqbAwrJPDlz0sbVEeX4E5W1HVDGKsVHq1ETMFq9usu1woz2rdx1H4SJZdqtdQgn
+ZBaF/wUcZ0HKNhqVm38/JOFJ1UZ/HIyqr05xhKGemZWdqEyXMoiwXKLz1ggO7+Ac3ikFS1fJrri
53I13g7WJ0frbls0LVMiATur65+19sWIpOEuHIZDL+ynJp2utEJsgvxyLuMD9Bzi4mTPwDCIJMqi
mdLcy1HwXQqc/oD571NVBvm+q3r1ptFtT6f+6TZY/301MZ9UebSvRFsfeFQ3kPjuR6euNnrfbSM2
9JspiMKnhDwrP6rsb0AYGnz01vgV4uB3/EWsZ7mjEDQnPse1A0FNOuRNmLpRGGTv6TskFwasiu+F
bN6bRfNTn5VHsmrvaQHsMJht0qYByWanEDX5q1oFq9PFGugl3LUc94Ky2SaVXe2mPFA3jaS/h8L0
0ORKfZWow1dDm/BswvIhEINnijV7aNL5os85qVxqHeCusYwfRDIANqAwE5quMsjqJhga+Wc58L5U
yaVpTsCEFI04rYBIYIBIywtDWjCMuP61Nvkw6MF0GC3TS6PGzfpPNFTN7rsUd2QFWn5YfK6NFkxA
i1jYBVKCXmBir7Wpq8iGY6U3kR8QfTq7QNID2zUkTaF3QfXpUDgEArujVuf9FT508VXCTnwr+tDc
2FoX7o1IZVFvKmWiBTYWyCiSwo8hbnyQQqiSi38BqwvFFDRYpKTwd5ZzayW144I13A26+Kii+2+0
/L02TH4eqvcJ2586m3QYJNVdF2bxFsSH7BpOKi47jTieTI8/y1OypaWHzYy2jouG/yAy7qeruqtC
RNGOAtKV1qU5mLt58nLdvkopFLgCMuEWHOsWPiYi17SRDzN9RC9Vw9Jf0Opuya7Bpc3G/+izhZO8
si5yVdzUSiqWLXNwVcij7ok8u5KQFbp50eSekPJ+Q8nc8SNQRW5Shvd5FNv7goy6Byk3wjucdAj8
wDW62DGmrWMNGW33tvtOOeZjHjd7KfuJ5k95yGwK+HltSh8KU6dwXzu7qKo/VoWubrMcQcioKbs0
tyCR2N3FMPI8UB8a2F6q0evNZvCDpXYnaAF6Mys9AQbsT5HQ6zudZJmtQhrshSZ060kJyIDroqHH
LDOrn6fReU8uzS6QSIQxqmQH0eOJbvJdGQ06yh1CdxM/icr2HoKJ402YpFE9g98z8iC56PAO2yL5
FvDofAFAzK8C41vUp/uJElcWRR9CAo4ICkyf0kLskob2VwOSdaw7L8j1mJ43nCzVuIn17lgoxntJ
YjsnSz0dM73bARhAQ8DnKDvlLk7ZLULCFvEw+imQEvhV2a4oAuOYWFl1y+003ljO8TE3tG6TKEmw
k/Ru4CioHcJ2CjdmQOJsqFg7PYo/yHAMSpxDn51YJXhOR4/x0BIYdmC7Gm3zWEXjbcao/WkCP7LN
/5jUoNI5Uvma+ZkwxpyttK3jv1ZjLdgw2eofI9bPW02rtMdq6JjV7fBJiVW+XT3iwU2mm9VJ7Zaz
1V/ocWh48CX1b6gSfKYeO3LV1pD2hJOEbJwj6VKTe7n7ivgnv9SVrn0qRxPkyUgR91uhSgWBuYE+
aL4Sc2h1oT/Xfk5rFid63B9LpAM28Zul8tilVu2NeiJJF7lsHDMn6Y5QWpEomE2g3Y4NBtK2aRSf
mdvZhtLU7IfGSC4hBnX0qDVYF6UjsmNTDNF2KOhBS+mQ8WEK2U8kwBBj75AeYXDunFNjuhiRMn+s
QjyyeX7Ug3bXdCHV1l059tkOmwVl5jmDCtkzBaJl6Pd9OewwdvxEu1tfaqMs++GYmRxxR7vbgmSU
dpA8IXfKabC1uBfhwH9qgD/eCiAdoUlC6mKC7UfzQwtmkB8UV+9nYchuIL72c8JZta+sR6mbgu1o
5cJv5bb1y1AMu0QXwSawa/NDKKflV85Q80NoW/FmRMVyTZc/+SDFQ7SH6SNd6BRTDkNSRgcgPtIR
8u90J8V29TmezBCvDlsRVs/JDuBV5CoLdmu+J9GxuMpjufiAPrx4ihRzvo9HLfBlcxR+oQfyFs14
cItSNvPNQg72Qpn+ilv/n33wf9C4eGsffIy7Hy93wc//978d7qbzjsIgvdtlw4tll+LLr5awhJP2
HSX6BTVLABh/iA3qP/tg+x1mKGRxOGCJjTBl2hZ/74MV5x1m0iWSXaZAhDvd+pN98LPb7N/qD+vh
UshScVkurlEk7avqz2xkVpg5UvUoSxUEzT6SmwgOoHbIZjB3HBmt+tjGARWdXGWAArU1gXA3KvO8
Y7KYTvGY1F4MIepqgKVC9EmfD98nQIYmEpzqMZJrYC2NXYlr1BrRE4fH9Fcv4n9G3n/Q0Xhr5N3/
mL5FP7Lsh3g5/p7/0F+KBPMdRXd7cZKqcPw5W/09/HT+CZEu2E8WI6iKbu/f0aeBXmBTQ+oEVkok
bUuz8J/RJ/PnsIETBUV1Enaz8iej77R0TO1tOX2R2sPQQwhJf/C0nFtMXaMGjhqACtIl0Ih240LI
BBDHfuFMA5Q7fVHl/OtSNFvpQPJfKrmrS+lDnuuqHbh2MEEmkZzKrSzAUC+e/ysd5N+vQmWY1sPy
5QJRWTffaiS/fQyAxYValvtmI/RNAa304o+vQvAoYd1Y9hZr7eqb7WTuIcia0OM5zbs80KhxtiI+
V2w/LQwvj2xxG6AXJl2I5oa2qkSjITGGOYMsZVvT97q7qguAcAVcp6RD/gWLerYOUIHY7WdXRhdQ
c6XFwla3hNckgz6dy1u1kq+tObp/+/5PuzzLD6Oli5loyVliVqUScNJvadlf56icMdzkSuDVbX5f
hkbrOnY0+IykiV1qfC4saOXd/HVR/BdLiDKhEepvxACiFFtwwqHnUIvcj6VUchgmKAVSk7iACV35
g0niFczpYY90RvYaxTwWkTlemFoR7SPA0KCYQvtc/f60X/D8u2gVUBhRKd7zva7eEvtc7HGiwGtR
SBOh9c60XeJwJF/P5wmlnQo1UhuFduNUVXwrEo0DuVq6M/LzjzacVA9A/HBlJ0FzMQP4YD9phT9K
C72fX8uUo73aCszP3WxAbNTV+T0FX9IWJXY7biLF+iYQkpp7JHeo56xPv39MNFrY4z5rpGFUru4M
Fmo7CDK9vMmaKfxrcXZRQwDz3x5Mrz4/W6U3QdbJYks8HUxzqk2mEWuRJxnyvCHFd/ShHZpoA7Ua
rmpinZmIfp/z6LXgiWBX8CygWQ1eXY/ryhoNvqoos7yh7gGpsGv3pwme/Nu39toDtNkmmAizF6eS
dnprDWIDuaqVCAoqxXcS/iByJWpxbgQuT+jfLcTzCEQhhN4HBQTf5FrGonRVGyUyT3DWHdBPgzze
WCjcN2lsc5apLHkrK7G27Tr4cRkZFDdBoiyYaUJJh+s+2ES9NeyRLeNvqtxoanPok5CdY0rIu1pN
vlAXjNlJS92W1u6M4EAVl0YxypssATPehzU61sw297YTZGfmwN+nQGyRy9IEhuhZ2XH6BGVQqmNH
ZQSUvZZ6sUXaGckgGbyyTPU6lFM+Z7/rNBXnZOWvvDrUgguDh12eShLi6YXVRuPUAnBnobFGO6ce
ZpfkqXNZOK9MpCy97DQphZpUXFeNayplWVOodJJ6jIGsWdN4MS/nhqJ3TM8epmgbMKmd+eBee6bI
HWUZYQPd8jWsoTJauWeJhGwXAdCcxyS9khw7vYeUUu8aDpYfO23KtjbUy/0ffw+szYsMadmJY4o6
fagp38g8THHsTfR6PKmguCisujvzPbzygTssjdj1WCjYSK0+cJuYjSWQjQmZKDHmX3XcWUvUVcU5
9szwfN4gvfz02MMR/YlolJMAtR1rPUymiE1IW4HUa5QvFTFkIP98U5KSiwFWlWuW4j60WrGVbOb+
qSkeojwbXAvc1QWetewCmwumUTVDWG0XyR8+7l8/Dju9wRkGqcxqdDmBXuMw48fNBE7foRLKrwMx
yWfm0+dC/e/P4N/LrN5qCbzLpBilu0XkTBtl6hQv6ivDk+ZpfkrlINoLIxBXctlPDzVtNrfEueDH
XdTdxdgafKLcv9F40mg869q+cZRuK035Z5YMe2PZQ3jXw5h3VSshXmVI420Oq3qjdM6PtwfnswTv
9D4IB+E7Y67m00c/eTo6mZinrKlntPC2vbGduP4+mpnzgQ83lgmH7p7aoIjZ86ipXLolKTPewDFe
xifOXqsSUfa5aqVQWYS7puJSgArxO+ZwbTE3KfcZKl+Z5ABDqb3OafXRS+NhgPqn92i2wp7+tK9S
qHCNLuxD2p4Q7t++wZVrlOeF1QmRFhnKi5aTk+/pDdZzkA+WmAy37hTVLWMMH9xWthnjyDmw6yh9
zjK9R1up2XDIGd7Hi3HOKUzK/JKXC6iob/+i5etYPXGLUza4OCb5RbV9+oMEbhQn1SeSZexy/ADM
+6dUGxKekZkqnk7I2duXW2l3nh8Aoi5wxLjeNMQWq681b1NdFHzMiP5Hb+wVysZm53VjKnldlzcX
KZtKdxaByXm5TjdlSp9Vc8Yzn6W67JtOb5tPgkmfPSyzL0rw09uGEN0spwro4GqOHQa8PKYCs/XY
cndXHRUmf1Rm41r9v+ydyXLcSLZtf6Ws5khD35hdewNEH+w7SeQERkqkowccjs7xO2/0Bu8r6sfu
isxqRKZMspxXDqqsKjOFCATgfvycvdcm8PfMWHBrTJGEt0rsIdi7E+26za3n1q5YPmgZHLNO9nFp
uNH9WNBl7D33FbfULxxmHxdVjqIIkF0k7BYp1IwN339mgGBOC4fDoJ2o/W1UG19LAX2tqJviF7/S
D69E2hiHW5IQAby9v1IvZduNqPtiw6jfKjKpd61XT6sohbD58+fhdJ/f/Q4MMU/HRUx5Ngrrj6JR
3bra8uiZrMg48vZPB2yr3raBurmeyaT+xdv3p2cdiOLvUAQildl6ow8vHyaSQUYTNNZeLfbOTcf0
5NLaNe0GSeavDkt//ma/d7vQamGnRHT84cWKWgn6emKxSvwFDkA4Nt3GahBkmaXX3aBpXM4Am+S/
2Ak+qMN4v1hhaE5wJkbNflJovf/pmKnQczUI88HSsA7N4X6s5otmZEDawTTNpiPt812eTufUdb94
qf701PA6gRED0H0aKSN9f3/pUntQSib8f8RPOHgkWhxSiqle4E+/+iX/dHO5FCNweoBckvYJzcnv
1YZ50vYysKliSlHb67GLmDXObbCpyVEikdcD8dzKfvvzZ/WD//p0b0mtRuDMqZ/i5k+5k6PdVWi0
eopgDmU7OSBkyq1aHOU0iV0DugYrCNFnTnvVCmDoskv6K4iy0YFZ6MMvPsvpG757cU6fBbW6bdIz
OlGl3t+BMBsl/s6R37mfMV8HalZxJAdSuwZSVsokaHctM/Or1t9WNYUmFr+YwfWvJNCnp/jdx8AC
QXOWNQkYI+aeDx/DnFwXAhxGNIPq+pqlpL3w7bbZdhy31k4kvhXMO8mqmDLGzKSp+vjVdj0j4TXd
A+/rXDm732/Mfxuhf7dPxcRPDC7Za9c9/+38talf37VCT//av1rxdC5plp8AChT/2BDcf/VCDTi0
zumxjjC5YEmnvfPvZig9ev6CLXfqkdIQ4zf+ZyvUx+bCESLC2ACdhU39L9FmT8/Kf54lyHjMXthv
0PRC4eLzfSgNOt3XVbKEh6GMrGeNZZUQz55xnOWmzS+WKr7nx0vRvnUovWm6Qj368NgqDPCSrKRD
57lqNeFojk2vD3+x3fz4IkhKAzgwHsry96+o3dqyh+N/aJlFrT07mzZGjpL1ux/5+o/b871f5wc3
zaIHerLUWcxQ3A8XmTmAL7KaDtxcpBheae4b25luZlcmv+CvfPw6FAL4mKjO6RHRdfxYfjAzm9Jk
ag6ISFGbGqIsBAN33Ks//0I/vgzoHNLIQSN8LBB7f4raQLQHYNfO/ZDipMbc3O9/fpHTXfn+UeN+
of6geYzZi+8SnPaX79TqOamBs57cvVdNejdMPT0UR/l9uS74VAfttPIvSf+5cVwwYgOhdepbaL8+
VFS2irpuCJy97ycEUsKhAH7R/aoP+qNvdRqn0YeisPU+4mmDvpnQhTj7MXOLle3B6Wd9Bs9LjNM6
7Ipf/VI/vxxHtvc3say6ZVwMa29Ukbc1c3hmPdEHV+mCHpJ1RN78/Df7vWL68KOx6Z4U2txCuvIf
Nv3FV/7QzPWehBLyKaSZvbTIdPOVW1h5z1HOIqqiqMLievZHH2Fq0kV+jDgVSLUIBTpf1yPNlLSP
4LGtLNqN6Kulsa+LaKriha7ng6okaUCcI9V+aApzfC7KzDNuutm2uaxSpHT8/Dt9fHvpfrDY0d3i
8IWhwTxtr989h32EYiyTwz7VytsF0dRdVPia9vCjsl8cHv78Y+FfRNjOUsR6xFDj/ZUSP+yIP1D7
WvQmsmcRrIZOj69gANDy9Us7/8V16fTNuAzzMyhkHoed99crpbYUEV57zIRqDUBFk5IyT/vSxEb+
83v45wWDK9F5pf/PARZR4/srzbnKfTHIPZy6ZaXqxliXdTau/vJFTis4mx87BvvBhx9qKGpf50mz
R5WNPiHgjJpNlbX9+UV+8DTQDaTxhMmZduTHVckmxs4agmo/9k27wkMfxuQdTjHKRfkLDOEPr8QF
GD3S8sfc+v6eeQJwmTE3+5zhxnlu9ca2aep2Q+iJ84c0GII/E5Af7E8/+HXg2mOJoUdHD+yjn1Rq
IIqWUe21bTAtOwU/ZEE6/GI7/9HXgVoDR8D8nXLz4etkXiFNRVTsRN4RGARf7dKekLasHtzrn/9E
P/w6lCanlgl9jI9fBzCFBopf7o0o07tmcrJ151a/Go+8P92cNovTN6ELxgSV1938sDuRgNW4aA73
TRA9e22pL9oAtspU2f5tbY/6m9XO7dPPv9cPL0krhALCod3+EX6amsKzJ53vCcUl0QfowhbeZrWn
01Dvte7J+jOMqvnFS0WpxXP2fkmnFqUNRD3KjvWnQ3IQDL1wu3KHmpap4IiR5qtqMj/F2Zw0KO0K
IBZ5Dw0D1kvbPzpml79ERurVsXYa1W2oZM3LtqmnKz0Vi44Tv+mO/ux3X2g/5cD2WIJM8mLbNo+R
QibbsbSWcJMWKtJE00RkickWM8CNSm330iuCbrjORzLntlZZF+oWYB8gzl5yCFuXS9c3cZTYRHjE
XjGmzx6nP/PWzjB7kqXDW7bypZ0gN7byt8yLpDomeO68TZcYzb0xG227hfZi0ngtpr25YFyI0Z+Z
Fya+tGCjJDeDzONqOuJKwZRghRgRN6pKxo0VFXN2GEsVXjao7R59R+NlqKzRPtRzkbxJ11Pubi56
/aVEOd2v85L4IT5OLl6BmNVMgwdSqSqP/KKtECe4a0YO5HnYQFWhr5uMIOnqeSAAppql3NO9QH3Y
yi4idD0NFD8INkyLqHMin/dE1OlpTeCq56EVDcg5ywM/s+mfe1O6SUhN/TKaKdrnQo3VW6p0cdmx
nJWrxOmTOyl1Yq5ElrRbhLuFZAgxW99cOq4EFSl/fDSFRcIOvMH5gixy6KDk6Ohvhm4h2iSVIip0
SKuEkWFeYoTXllmQeNUQWJbIuvf3QqOpZgbc53VcG15arhng69vB9YdHsqX6l4QXTK0bV5g+ZJhu
vM910NymLUlD4BpnNI17ORsaPI49WekYy8wLz8cgz/K9Vug14So3zsWSTsbGTy2r2XXhXOIvQUaw
61p57xtNmexDzZ5HE6I1SRCdfIAQoxp2KfpNIpN4125pG8GNd/raOfZhUXzSXrg8lbhiLsJ5Fp+p
+udi4xp5oTZU+B4WuKGu7gXZRA4ZtjL4QvoakaugzAA6kejGSQY3mlFt7Zz2MQ9kr140EtRxPacW
jjUn97PnIc29b6rPtAU6hvyZlduSanSWVwWveOV1NL+taS7fEJOyrKkSz9U676v0eZlFYx2YKSTZ
Q2so7vbi+TqMJ+KCEZeWXX7nTRXeOYOzJBFMvUN+/MCSQrqiOeHZwotm0IdnwHwhAhvppaw0ZyNR
S2KQEmue1wCCjB31kCBZaiQ30wkqQfzhgOmMxD9J+qLoer1sQyNpn9IxyniRzEHvUtY0tUmZQ5Vx
WGamdbMklmGu09DvPp84Cc3eJxkyYbxchp9KWUHtqFO94NpxlyHd+GMRfdKDObdrR2YExDbCdEmq
NUXRr1OnrB5QycgKo5cF+icPBheXa5pWX4tZZ3dltngk1U286Jfk7BB3HYBbeit1Uxc0smscBEvV
AuF2Ek/S3ue3IC4WKSITR6dgKcm8Ovnqq0z4K9jsGSyovinLbesr5pGlXWJoCvx07NduY89fEdX0
87bNgnEhMdbW2apLBDNjmXrl9GkeW9eL1i24JqKPy7HPE2K3nGCINSEiftzRSkvp0Kj+jx34v22X
v9Ml+W4r/ZMD6L4Rzbt2y+kf/6PdYv1GtxntImc+ihM6G9TA/xQ+mr9BxsFxc/orNDnTeBxm/pXt
Y/1mnZiK+HtQNiLv4W/9u9+Cb5wxPH/hHGJ07P8V5Rll5bvtl6Y7pw/+fAoZuj78eR+K9NZcNPbJ
tyCDhLirp9I4D/La1ReECftq1QVRtzy3QaMvCR2PrHMyyOBVT1mUXoLtqd6C1CZDG0Vxcs22kXzK
YfA94aNvH3BpYuUjRtoRdFYkhopUmKgufHg6zw0OQSc2JsPXJM2mQsaRJYm1KbxxuGJ+l1DGR2kf
YLoNkFslrttcO6XbDXtbdma70YZ0Hq1JufprnejO+mwNeZLuOjVG6Y6MvXS+8MMiO0Qsm+SX5ZYv
H2pQYUwZmA36D45hw/5tLSPcurqY5HosGwImxgDMWE7qLObNTTC1OsKAmxrDwdfW2O5wVDTWdiZu
J79Vbtu5q17AxQJz5vrnphDVBTOhAqdK0PQuqnkd+sTVq+7FyOdFbkO/z4dYEJ941aAr3E0K//D1
SOxuSqZYYnXlJiKXq1q2U9aN+qobFCYSzwl8xk6Q4qI1S1UWMpgrvORcZ0BhVjBShvuSAOxsFdl1
GG0Xym2YWDbBveobbh9DrCzDbx88NXuXWT1ng7clMNeHjOXYYrjBfm19i9iKRxRQU/3m9rU4G6uA
XnLeudOG3SssSY+AkbRtR8vD7VGJb26SRPhhA08Vm2h0zQzxTmmFaBdPVtSpzru7EOG2t+OYgSWn
wxBFNnFWJDhs7GhJD1HiLeZO57k87wlbHhm9tjh+pVkYJaHHiXgbEiXaeCh6noJOl0m38j0iOmM/
j9hQGrnIb2okxn43oSHOY9XnmRuT48pCt5ARDv1QqughLzuS4xudGcSCVoStLbmYKHFamXzB/Dlm
aGZy9xmV0lkWEQO3443EdUT2enEnx4YvpgqXAmVCrd7weAblZeQZ5mc7bBgLElyvWMM9VRKP6kzB
g+8MU7Eis8WGt9sHqV45nai++dJX49peAFGvVZTMKHXCTpQbLLj+5ZLJ7HXJSC3l6Jo1N1A6MwJU
1dK8lKGYzgTOTmIVqXmrtVN5PTuNLOsvs2f3L7ko3GWFPSd4tUcc4wdNpPuLiLByo1KuMk5aU26s
ZOGQ6GunhmHHY+trIIiwhGCUtC5+5iIlbXwsRGaXJPDm+dmUURniMugWY5Wixr+ya88FqjdjoFrn
Tj8d8sUetyURSMDpzTTtyYmYZ+qbTDur1ulJxeoHdaqbCJN9Ise8eCSGqulXc1bYWJUp+F9K7Zz8
s1VIpWqCj4t1UAXUTA3K6U0koGytQnwhxnqxcj4qWR3+nZMj4odG3/YvHdxQuQncMbe2S4Rqj6jP
1FvxHQJvF07mKRo1Mi21ShLCeWL86MZDTzgWGJgxS15LTpFyS/Cn6M4XYLVlXFtOT2JmPVc3hKGk
FziG4XPlS5m/zqlbPKRlREhIy3NPrmVbVbdCq2iIVav93ZLbVM8j7ZXngbj7J54YdFkmcenNvmZF
ifjKSXsMFNpb6n3hP9iEHxFx24Szv3K92kdXbtXGGemM3uuUTQ40MDH65401EHzslmVrkzGX1mLT
lnWn9gH4wJP6YRwHFtTO3dVRWo5rZ5zTXemVfnHwG9r1fzR0/rvDs8OzL/5ksPKP/9v87b6p/vH/
/obZ92/X3T/+f/01a1/f7/r8EX/s+sFvCM2t087PU8RM7ITh/mPX9/k7aIDY8hnM2i4T7//s+b8x
XkGFHv0+/GCmx9/6l9zc/I0BJ3vzqVT43bB7AoD9n/9514FRH/739xOD39Wc/zl0M21nUEMvEMcD
zXzkKB/ntBysdC2xeGXuKpr69mDWiyJu2HX2Zpl1F0ViA12Y+nxp46AckkNQQeOOnSV1jtTlY7mu
iqB6MGchr70Emxc7oV6ekOAYaxpLzb3rk4j2x+P37lt8/6ndU3f33ac+KYNOUjL+m+rH+9DAhM2A
NCh4HD1MfnEyWtY1iZscPftC5TfCQaqTApW4ceGLIqujKL5CDynfmOo6F0Qou0dH2fMngw7CVTkj
q+UsG1pnczFhlA+McXocq7a+P8VkuZuKwmjTm5lPfEBIvGGYlcZXgmCnVzMb29upnuetNzjjS45y
6MIQSbAZU0jccdfV+blucBKOA/ni5oIraRUsoD9jOtDqzSuScNVmjXcOM9ZbDYyrf9VUed/JwUcD
1ZDnjsk4RF3o0qde2fctZfBQZXC6T3QBSPu4RPOQ0epoyH4KehLXre6fP81/V4a/05L62crwKXvt
6+fq3UJw+jf+Wf6b0W8nCRHEtT8mp/8u/+GOUP87IUZ+H/8JGJl/LwQ2Y1h8+EzXEPuwGJx6wP9c
CMLf8PuDwgQgxYTn1Mn/K6sAUzvWlO/fKKI1T1BBPAR4qWzmuB+6psFAqHCS46tuy1RQlpBebS8P
Tevk7QUWVG+6Gmav7j5NrZqdy0rqGn6LDSvAnOKZqT/tGL8XAS6otE2js9Qbum9t6C7VzQhAPD0m
MKn1U5BkrXEZhZMkgzbpcnp3kS36+nyckExaMS6O5sXMYBdvJEYqExxLD1ak9szWWiVtN1cbM18S
cQzDur0OsQteRYEypl02KLyUhLrPLzIPijvaEdm0gjdrTG9DRsduE0RjZWx4Y0R11fcoO8BM+24S
g8KRxReraYPxoXWIYdmFdVYptSlKewiPdlCiT+OVN1ysopau1L05yKZFF+n6c+z5lfwk3db39o2T
Lf6+rsakJTAsUMUhTf2m2vXjlN5JULXJYTRz/nwQg2F7ZEmWy2ou+zA5y5OxoPDAhGs3uyRF5P8y
WDRrqKXlovdwdGWwWoyyiDauV+AMmhvAI+5oT+E5UJKQKN++M5uNmea+RyjxDAck4XgBq1qbi4tF
wW8t+HfV8Aj5l5os4RjkbEUamX1sFn1UrBP+b71CVTa26yrtOIcMoE+Gg5VjV997HCjgFCSqqVZ1
MkXcaro/dtySF5ye93mFMBtfD1j4xkwWVO2gjhekmd1oNMfKpw258ptgGjAFB1NEdTgvM065xKtW
bmlY5G5XEULP0Cwc8rkjCsTPRrO0r0Vp5eLYkYvDAaASAa3HwVbJLndOEyVaiLb1DW6OmW8tq4hI
tQ48Kns1gv/aIm2d5gNyKzvZENilAdcraNKrsRbUXmUk5LSqrDx9FuNIaFcE1vl5TisXNndL4vKn
Zu4yG0b4nH7KtEQdiIKn7LamDzXmLNVedy5Ht/AeTzCBF6uPkuJQOQLHP0V4nj65ZM3zzOZBX10O
9IqyOFySATHM7Dd3qUqH8qKP2rn+JmEeqde8buDut2kqlq1Fz7CBBeCZ7jGUhumt0sCTd2O6CHDc
nWvmu5NBt99ggQHAwHmkPrOlNQfeqpsw+BILxgnukwumIDzzKrz6B6bfy3PijAvtIlum1m7GM+Wc
OaQ4plvahZXkUBZCWl6gaumrkVgpHfPpmvEhTx1wPVucZEoba2/MxuZmLGFSP6RRldVrWt6QefLC
tJY9/PEaeoDrQTfwYn+p6iikOBU5yPG0ScGHNEvdgapQYCGy2B8TNtySOkKSYFtWzX1A8zbjV+71
WMYlbUsw0KhE5+pYdyDUCtmo8B6whsj62MoW1oNiFmo4cKa1rTX7KBi9Wmoxrjk5n7BEbhbeFfkw
cAgA80/Xe2nR3rn4r+07ZPXuc72UHeZkCHLTmvPK4N3Jtsc5rFPfubCDzFsO1QLD9zASRrCPggTO
QrmoIdkR+Vv6mzIR83RyR2cA9kpr8LpvmUdrJPZnbZJjhYShW88KX9iKrkVvrRes5cn53FWkTmSu
X1RHWYaIslh4Jco8BxL9quwbr+PrOMLcJo3djCfTep7v0Ndra7OYM7pFQdpytMuXxvDvB3k6yi3D
2FfbnM5BuQYF5twvYwKdwHGbyj3aDkr3tQg5pWw9pABZPMq8S790oZanX8I2y31gpw080CxyXmV7
wqzrpenPEtNsMfBV5AWtM5QYahc5pmi3QTUZ2NkZBaFohzAJldtS/cJYRcNN9EtAmRi8hqrZGNbi
PKfMQ0j86CJd4gFcuGmNHbVPjgaqxmlzqZ+jrkZ7LAMx5zdojutxU+h84gAkg/6h5KBeg+/W91aQ
XHiR7mPl23SKzKnfDyDTKWzs6AH+SklkmIjgAWon7lR2Wfbj7ZC2B1FO4lgY2dGfZBj33aJwCTSA
NZx828malDf5yTIH45ye8oEml+bJ9L9ZQosr26tptKdlcoFj3PgiZ+KTjDwzWI6NbJ2S67CH5dGt
4eh/ypFAcFr062WT1HXOHRqS4i1n+rJ2hP+k6+WLE/b7wAuqnMiWobzLEQ8SOjnpo+E25aaw/Bh7
8g3xro9VCeyszMsLw1uY04AK+UYinv8mzOBCp+atADxy7g59dN7QQV/xcI6x0eErmPmBjTn7Ukjo
Ns4wlwBNPLEDiXMXyCmMGcXv3NFhTIQFtIjUZ+mPlyIYNgN0qHXQBrHhJfO+j2pQWI3A3BMKgAnI
m3Mz3SlKhP1Crwgih2PCyG1Wdce41RfTtZ0FdA/M4dyxpzGel75+YwbDP+B2O4vZ0CatbfOpaYzs
tZIoUgweC8SSSZxp+6uYrLMx7+zrcZDKWiuCD+KuKiwa5vpgVC2TBqhAS0/SlzWIZB2FKjjIhF1D
pgqDSXVmNWpae32Phh92y2pABHAg96I6EyGO7nVSzy2RR2qCw6XdM2USDAA0AHLHzGR95dT82Izg
VqN01+R4H/vKlQfSUcddmVRHx5vWHRXQmgVqh4nQuIDAke9HQhrUyNVEYZ81UJYO1WAst5IpUTx2
iVpZutnM+aC2g/CrWCn3TDvL/KmtjH7rOiYkGM3aVIukP4RJNa9z6i4yGsAggQgv3hKvyzYhCz4E
yOnRnYLmXCSj95BEKkFRFnzVY+FzwiiC+tUfK5xZ3ji3X2bt19+IqPTyFTK/cWMs9l1kLf1uNA13
5WZj/ZkbnL2odqnW3lJuTae2b71pcu/LarI2KiD13GDYwYvOhnyyNdqYKw6z7raz6Em2FP0ZLSiP
np0oDmabwn6rRusZZdgS8BkKvqyUpvOKrMYD14eIuxpkeba4NGW8psvPLO1u/AYXGWO1dNtw1CNm
NgB+t8C54ST6WpgVAA9L+luWITA2vlYXeZ1cluEAmAdL1pbEszkWOrswO+cxGwKEaLMJ6yQh/ciV
rGhxg+zgRjo4O4BUzD3znuWgx3Z2WcjdepNLC0yPmpKVSpbnPoqCp1Jbn42ZGMIlpJ8TB3OLpb/w
D70ZfQpH99CI/AWFXLg2k6Bey26+UqnZHIcuOsyoDeJhdpr1VLjXAOquOtQUayG7JoqZocIVmLP9
JEy1mU1sBHTFIzY//20sfRGAq5M3tIXEoSvlVSRnfvNSDRvH1ee8ysQULRsRdo91aA2kQdB4rk5a
DY/aIBbujIvCmN/a0DvBMo7szkzWMuaCyvVXSA2OixR34+Ike+Z3S5wAZE6S7ijc8dLL/O5pWgz3
Gwiu58nUy26OsouwdPaRny1rhNCbZtDeE8G1dYydayV9Xz8X9uxatKXgdRkBc0AbpC0fEPlz2OUb
1ovksGBq3/YFvzEF8hhnRUFDjGyeuHOci7qAp0l0aRSXoFWiynzupXFvYG6E+iWfqfnCL7Zbjmdu
vlwXZeece8K7UdqnEKM6DTDD7KeARdbOcR1j8PdWbXRyPYk2VBc4fr1zbJZXMwboGOevONGLBu+m
8QPqT6Rx7EGtWsM3qXils1jWDOdFY+J0rU0Q5Ahkr1qmnTsfdO2eXaBY0zrcWwzvC5GgccNT9bly
YKG1xrBC0NLdi14430yIZuuirZczJZlywIlJnMek9/ZZrx6nUp0Rptty77P5aLqwNZNknDdLKczX
yh5RyUdeOu3hNSfwLl1bfFZF8sB+ept1ro57OpHMJXFSU+JJveodMBSGV3TrqFVls3K8xluzSR4a
VX1hfQqPuq0wNi3zWwNkyxoGh+m4r+7gmjmMDArr4Gcj354uq79scdOv81nJh0bKIM79PLwiSiS6
CJ00es6yMroSc5bdMOkwVNz1GBs342gY17NrGpcQLss1E+fr0FIdq5pr3mjRfHHzClahPW4YfIit
HVLv2cpI9jqx61XXhWeUeC/QdBlTKkPbe5E718O0XEkjuS8i91PUlXcii5LP5LNM0w5t3PyV5euy
Mg259fNUn4GchEPWse5cUMWU4HGyXTMb1qciE9Q3lM73CHiSN9aC6WqCpPOq2/EOsuR20nbAdELR
mw0HDLvbsTBjmVukIyHRdPonutHOY2iyqhbuEMS2N4znbUpIDwuJlAAsTYuKI9T4e2fUKrIdnuSC
wIFQzGjN3UwPYg7F114bJvRTLfbkkYB/daszmfhVxu7sdU+DRXFtuv1dyuB9XafhsCrq+lb77U1u
pCCcYPf00wIASjkHznC0qeV0KQN1X8v+3BHjFeBYzFJuqx4y9DVXhRUYmISdu6oLWJAUeUiSbZov
Z+6KKLtHmkrV0VrhsUzNHKJVnUH0LALf3xXdku2Apm7zIX+k+CW5KLPlzpdjwjp2etXn/oVJ/72P
TGMz9sGFZ1MPk2mWvnajX9CgxvuwdFl6p/0C0lpATvNXrIUBYhtNfz/BCUmuEEnPhbLaL2QocSqr
TGtVVdOLGHLvDAGp49CVM8vdmCTBrvQ1u08yCu6XOedXQ0/YDkftKc78vrno3QQgmuofZ0qhXRY4
X6al3maDP64bGTD3q610o5W/JdjnKULfAHS2hNNXGVsO+DG172OS1Fw+JPAnvymy4Dqro2xFtMcX
rxwvCkLCPY8hQFfd+/08nHUTE0HyiY5VUOcsG6M86p6FH4d5vYOZNB9P1N0k5iR9h6UdKYSAHYBl
WbRi60ei8c6aifMaE0eGJdFyZtoIIqYCzEdT1lcCbmfpWwATIcmt65lxjp3KDcLNl7FW1R1gPT42
wKMbFpQzy+jWS1B87vJiI6P0U2qbb4rzbTwn9YEyyTz6niDEqBDcM2RKq1kRPBRY0W52+WT5VLFW
B6gIkrjhfXYxSCp90ZjBYTYd9VipOVkbU7v2kv7aPFlbkBTvXS2nW0N5JQm9OMBjQHAAtmm7EnNS
B0Ao0uUtcZS15ec7Rl0OLA/OXJzZ2l9JB+qhX5rluUIn8sWt+h0Z3iyptnOlfWNfMdhB/nPK+pqL
rY7IMePkRC1hjWlKKJI5X+huTi8lKaOlV1t70dWrxh0fVbZ0R6fMTS9mpHeUWdes28gHBmnBMGZs
l1dfnUIchzT9mplUb6NgXwrmDqwdHsHgLGkt5i3sJxkgrtViNRQSs+zXZlCcFEzau0Kl0X5ljtVt
kdpMzK8rdcZIfVyRSZsmMa5NpyE1nrTL2h9TyK++N5xVmp2Ynf6SdBeiOtyw9Klro2J3ogUdqllN
h9pNFZO0BoKXJpmqaTn2S+bnZ5Iwpa+225znPtopA7Hgus3sM9SgPXoYi/xgwakpm9sTW9nRL4mm
2Cex2v+SUaoiIgum45w147m0NJkWXfnks+wwO64vBdSr7RQZ5teB53bPGvRpFMCSbVcnG6Myh1Vk
yJxDFOjZ0kHjWM7Bgf6/woQrOebryWQ2DNS5jwxuT2rumDm3Oz81A4aXFE6+1mpthUV1TgexutQT
/4GKpV6ZdNljp/eeeNG/lK14a/PmMWHrgyOGJuee/FiWKdPdFqF5G2StPnK0ZUUUL4Eu7eu5tgp6
8tUhDQpOptWG3SRb0eh/y7A/dFbf6lUtyuVqqprmvBsDcd7PuSbWrRDki1W2s29y372nnxetR5Wc
Q9ROtwowPNQLKY/S7cinYljehaLZDcUQrS0nEXddt5icUJ2CYf/gAjAcgTmvHdQLHGHTBn4mc1vU
aJVni7Opt5dV2TbNZ6cb7WvkA3JTjsu5RYPoPEwXdWQCUGw0HZFNGZXNlozg7nL2evtSu12yCRjl
xZqQH2omRXieDo4iCF4Hs8y3g+SEZo/FDnwET2Kib8pw8u+SKAkhXvrrspsuuqUX/MQ5I8W8j9xy
ldOeJgEuNxYeb00JrkaF0gtqnHuY+7q7TcOpvLVTCHcxXpIOSKlunW3jGPm21W0P2Lr0536vqvQU
6pvt3TbvPfZ1epDsnTa5kWGmLuYirdVKdI2xdYGmGCgi820ukvCpSBq5F4FHHd6CQO39wgRann/W
/vS1XwzzvnanAvbsMkffBkQm3oZ8kvzSs5entDBu60K7X6qiSTcUiA8+sOmNxyH0WsChgdAX7hJ/
qNb9Mrqron3qUUKha/dVbBeIHGBm7MZgOLhTR9HNqxEbvTdtbIpPXCWksYDzXnykpfLNoYC4Mopi
uKSmda+NOu3uw7Z6zRY3ozUGrCTuavCpMqsX4gEtryam1OVEs8DcUPZw2/TY7ibhA1al3UFF6r0h
49rnKuVQM9cv/ujeRk1eXqKXu2y6dD5wSBOgcjwWubnxXqG6LHuFqyaeIvMsM/6XvTNZjhtZs/QT
4RoAh2PYAhFBBieRIimR2sBEDZgHd8f89P0h83aXpMxOWe5rcxdVlgoGAoC7n/+c7wjcH7441SQs
2OS255BfU3UMgYt2KJ9GjDo6blcLkPYUBFdDW0mKV2neu8cxwkIplG1dCrO2MpbKG78GvkndhMMP
HOgO2YDu4rw5B+BRH6Zwsb+hGeIVqAsH6khXWqT9t7Vr7q0UBm5SQLP/XqyjeGWxqMXBc5WXLGEz
nWVrJIDJKTxtQQdKanWKT42r5FFiUwMi6RaHUVpVfljDzOexEvTdXeoOv0+sUp6FuKJkkX0K9XyZ
6PFqtgSrl6SRI+53a5x7kky6u85bFNSqGxDGbQ+1d2A+f9S7oYCfvWFnmtKJm2iH0aDX6eluGmyJ
oShYG3l01Og/NW5ZQPH3Vyx4XVFMcM8riWkhM0O1nCjCy+6nwXzA7qKuKT36EjYLI8/VI5Y+aehV
B3ZU1j0jds9L8n4Rj1mT2R+UgIvnOnAgYzc1micknwDRd0bqF7e3WzifNVDYFGbQvnt3uEt56ZVP
VSf964oDBNsPe3sg7lJspDdztkgZJRXvg9RNX3x7xWblDbH2i/40hBZdfSFWHKytgOAroAB5HPKO
hZguR7qgZoMJwLi5fcbxyFbSDsxdGzWHNrX7l8kNMbSmLs5XJhtgSA9o9+Ce16V8X6UjWtakplOb
l9eeq5dPHDeiSyI2zZ1M87uQ1QOnT+9e64470a7sp0aFt+CYr6lKuuBOpLjPUu+9IDXYWqoUVqjn
PW9ru/I/zXBpBcs1+HpAmrIzOIm6h8wfra9YPz6W0kRHaSG+sn/+sm+Vlo1cdtvb12rZCztdUyDN
VJkTV9NwbAp/c5NsXbz8mHP0uayET3Vna/eX7kLNj4tKEwd9F94o4dKoic3Ji3Ppc5Wi6IznjH1F
mIXRxyKKXvVCdrfX6nLwxcwT4cMOqd3hoEcUQWoaxIU1wipA4trhqZvjTKeGHPcpcKq7rTHHsiqu
3FZMB2q0cvBjA8Tigf1nGa23fsr8I+0fzdaIXbVsT37Y68u1VI/5Yr94Bo10ctjcY+9ueKK84iFr
5ieFhew9nsDiNQ9Aonb+Vh95/VFy0lcpV7lNs3sLTrUT22Orn9JhCyhM3aImT1QZ0pXYl5v13pvk
fDOT5jgLPQ8PHu5rzgOgPrm/+tViwav8E0Suq6DZqnPgs7JqyVyomA2WXkzwwaUKe4YuqwMuF2LG
PH+tbD/fnV5rv8bLLvnEXrQGLUJNi2XW6ScRHHn/GKC1GKo+uWtqPlrlYJoLv4Ac7k3DPkjKfHNj
aQac8WzL4oTkx4cEOjox7ypx95CjrDivswwEfe0eZL7NHOnd9jqlUgbtz3f5DhKJtz1yewS8x7Cs
TSdZMVOD59Ve9GEw3CmcBJ/GucUyvDAk+5BDVXjp26G4dSeW0oON/HppaJFsYyqpS+z1ffFsMtGE
JNYX+7M085fR2o3mkWaBQ1azOAo2phne6pq2o9ifhbddsPSFAyavqHoXlmGwHZVbbMe1DzGW8eJn
0y1KA09y1s59XRkoLO5AZwdW3wZ7dnfmypkHbc/Lx5Kyl4x9rSk+E1xxTyU+8o49ubNe+26EUCos
2b7RSjLe81cWM0Isr/q4DWxBCUtVPdWMDtvY8TaRIAMeRtefr1eDyEnlZi5wCkbRZe+Ubn7Ii00g
D+tyu/T5typwWBsYVpW/cY67Gv2quBxrI2kS4KQwHoHMIfZ5eLSufE6nB7ocu9gZcpcqQtO9m6VX
nnGX41LMlxmo87RO1kvqpNXtOkzy+1IGwS3hBXViS+h+G1mOqQOFBy1y56YPxzCM2YLdDZoK38qe
x6fA8uwY40oPvaVCHSzwqKNsm2cE5aZmXXXta17AdIzDvJaDn34cxw1n5TYEw6NlqfRrZleULQ66
tvbHedZdHAw2/964RatFI5ZjVQn7yPDNHvktr0gbplZzLNns9EerxdQHw1dW2xUFv9O9XgzjKupo
uCvLejmS3OgeYChab3mlz1nYcJXRvkBwT/J9lrbyNveLs4M/+8GQ50vqeSmPEaMiUhb0yQ4s4ZK/
ZbFsj14y4PeWHyWaYuGvbeSs8jRM9XJTMoO/2J2Rc5K3hf9ct031BlJJRwdPdMNR+fK5RiriOnWP
dh7aV+OwXaQBSTtmXawFjXYshleTMO9DCTIcl55/h2KOU9I1n3ur/Gjswj6t3mSjjvW6vi15xiHx
M/2MggaIAZuDIwfol7ZfsJAEYjpXORn+3G6Ko1M37g0P/Mb4WukaP2YbPlf9/J6yDffT4Ovirmrt
m7IEhVhu4ugbeQ4dnADTcl9ZBk/bloX36WI+UtFh31Zuvuf2vK82I7q4MWvwbe7cVzo5BxYk/Tla
56fGVi+OpJ+HMhCOWobamN5qKDLGHByxoAGMThfbjvuRZ8VmqTrWHH/xy8ki8TBBIoZIOubxxuBC
jKLHkruUVEW1cdKphuqGUfirs1NwFlDvXYPsvw2beyemNse/ajxNrXLFFnl1BgXQAum7ZH/kWf1R
7za+C6sJC4S+Ur2bIv1amlaesXlg0a8kpsFdHwrsuFGsQZT3RKh/HXiZa2yrtmFT4otna2uvO2Gu
u2yz76zV8tg1oqe952DI2HNuR/E8aog5SFDfWxZRcQvkCbHasm2QRo0oSxKx7orAuY5AzDJx0JvH
drtMU/9qUGvw0eMRu3SsrMWQRHEyyEpiqRxtZfZVzDQS413CBZ0EHFJYdXna2F2yw9B6fixJajP2
Ih6d5nn6CAaDE2KOSZz1CFWK6eXwwQmtkupk0wq+Q9+dLWu8S+uqvnVnPbKwsLVhMREvA764Q7+z
TUGIUHfkWS+EEqIPpEN4d9loXn7SFaRwqQ+fk3VFwNS+PFZZXu6vsowpEindZIMqjZMCwObUl/eI
HhX7JfeY7TWuvOMTv5zkic17wHPP2suQ/p0s+vTgsTs+4Hd2D1osY4IH+xO0yuXkjpk8pU3Ie4C+
6xjOUvqRVUa+a0B9J56fZq9icfWL8NHOA8uHsq9lwrHKvqXV230/Z010SzcQyMsuaN8bVw4nroNz
3rRMX8bFXmhEdAJmBukjLQbf3SV4SC3vcgwmRCUyZd8Z5hniNKOZb8BSZg8YzbEeM8jlfq+3OywY
N7pP00OBv+sc8OxxF2TvKfmhNGpfGE7b4G/vlpDGpYOizodHyU67Z49UaTJTFfRuGscPtetVj3a/
oktBCcciPHOgXOM891LvQY29vqG4nrNaODtMFSmpCMVJymGivLbzMSsUjqqD48rhiphLr8aF0h4/
51xRabw3OtuGxxHxxIkLtVR3ZH3IoLdzST+D6YDQHPRkWACMHKS6X/s6c2/S1hu8J456fYYgtQS0
mctyBFYiAtdiEWhF80Ti0sGcUg8DL0B/WvXFUgvrohv8oEimPenHH9zPMzI5PZsYMJwpTBRP2JuQ
g4N3fLOZV7cbJh6UAzNLXPFOVV8z99xScK6Df90XTgmIr6YdlJVdqlO08PgdC+3XXrIR+r3rsSLV
B4+mEDvhSaXDSWVV87wuO3JOQL6/m2Qmvli08DxUICWGUypy/aEMqQwhe0hRypKO441PIFHF3byK
197v2+YmylL7bIIl9Q6dLpDrInwVHxnrE+gL03H9lolZvFNpJgCZNvS1J703bup+qm3v3G/SyWM+
s+6PpR8u/Y3tUOp+KegR5rQ7WuqtxYa2HPPF42HuCguHUdjjCsH8UrfYv7vWdEcND4SOCTbzb0WA
eSluhga3jqCL5NwjPgi2wOOE84BBGGYdRmHUZfHJdB9MC16psA+iF2fGCo+yyOz7wOC0ezG6Gm+I
tsFttPNmwyvAAkFnkduNNBJOgXqt1F4ZQQbjK3+FQp/kHbNP0qJWJVlqOdYpHHvEkGXoPHVwPNJ/
dOCupjhir49g3YScIXdN1PnqYNigvSTcOuIEHT913Mtlak9uNvvNxVqFS3bNXc1hm2Avp63cUeFd
3+SqvNRO4PIiCUPLv7JtHERHRWdbfsjKOcJz3bqrfCBKwOaanHv+faPX/ikbRfSysbuekr6blbpd
3c6tL3s1F+9HIdrwcgtt+iyYemqiX9syfOENN9xkbokXIIDIlzR454gclE26d0Az5o0nqbLvavcO
f7ajDp5mkNNEcFIzh7OkdjvV471Po/lA43xIFrLu6mQs6U5IcOdn9wtn85coyNyct2Iz06tOGs2m
gHRYei7SKBS5M2o5kh4TLKckZ5TR3Yzd7gZnXRddcu0xD22KKAGEqLWD85llW84MkDL7z2hdecUU
tHWG96Azhojeh2VigNo1ef5IgK9oT9ukGzoTAJ/3781coIji5Ml7/VlF7s7GXVMrZ0rgbe1DbSbe
0G7OTv00OO24HqUeV02f28zETVp0zyfGxYP7mzz6z/bYgMsoCG+7mGR9mODOr6hgL/eabsg6iomu
iyte/unhDwfo/5phscljEP3/2+SfqIXnePKTGXb/L/5rhnX+szvYBfw6Hy7ZH77WP13xAfXaDkzp
kPc0jNkAI/1/g3CC/xdH3R2PipnZJg33/7ywVGu5GNcBPkMY9Umu/asirD3m9oO1HLDS3pVKqA5c
hQsd6RdDfAk0bbHXhufbsZtPdTnnV8h+dM2k4/Q4W3V9WPW23AcQcPbBi7n44Trd//lBP1rbf6YX
BHz8nr7DOgArQ0r7VySrt4pBgZ5kp6J8565jnXorTLo88o7T/4owwUd5xD99oll7OTlW9t1k/4M5
vEHOY/DAqV20Zf3EZpfNFg7/g3Lq6Dff6i8Xldkt34pKdeak8NN/8aEL3SLfLDiRbE618eBYpLAq
DLmSwazsiKo5NcPEEIgG0dToG/LVKs7/fGF30tXPPyzfkrQDNo8g5Mbbvdk/fl2Uo4wwECVFWzqV
3eUcwcdJZIsmxzCQViZGN870aJgvvEocoryBRdV/IGs4lCdLBdtXbGOUHrWz7v8d2Hv/JWhuxawZ
7A3VfmDvl++HXwJJBBKBTzi4DTZqIaxyurKgz/wGO/QHBu6nWxsUIB9EL63tkgf49d5SY9lH0K9Z
JK0W6xZbBNijeEJ5uUvt2q/BkhXvcC6ZKvHaZt4u7KmPsn3l8L7OTarzh0K7+YNi3MmGh1CcdQyz
QteA7kv7sTQ4fJORf5qdJPLvCSupuWuigBLEYB4sfUHVjStOay4mRqYkzr788y/8Mz8icF2QLALm
C9Nt3izsZX++isRbmpXnq4ndscKvWtnhiQo5xKW1mY9myOff4D9+gQ3/8YFww+CkYlfhfPQrsIdw
3TiHdHVSn2pfeBK1nrzuYUpHcEMVq4l+BIJAVhQYX+e9zjY7CpaYNhwuWr+9zfaLaKzpN/f5L2va
fhX29mEfOhsvS2buP1+FgEwi6ci1YfQsi8eel9ixSddvm6nC6wXLeEKRZp3885XfwwE/3lg71Qz+
4N7BwpubMN3Pn4lG2y6ZF5VxRM7tzPi5OrWs6b/hC/7dpwR2yAftncMkpH7+lBGLmCldBDdV920i
5kGA0zT+b67f330KCwCYogAkHB7rnz8FMdlPp3b/lKnOzg6qEho7Yc9/fcVY3khKUd3gAnX55V5V
UdvgL+t4FAv1mXK6+ZOjtPf1Nx+yp8N//mECciMBfSIOFBngPvuX/eHFsji+6ZxJftHRyHvezmdZ
XeLmivpvuD9gPfU23qJsARSXeZ7lHupqC+SR9yDYBTX39Xw3DqJzcYcVoDdGDIbd3R/J00vjc5BL
cHd26jx4Q4ZYumjYE+5iCCYXJqjlQzMBarhGSQ8Fe92M/9Yb1dpf5ansWXVWHOMJw9dyvDSiZKNH
OxbByyBvvXcY1aYMDlcPICWFU3GZAWiJLlRbIDRM/CAoCA0Gw4POyuVtkE5VHvQwM2Sh0rUE12z6
OXvXT5m4xK241B+Zm+8ljF1gmZua3riNnbna7Oe0yzP3Yhr1sB3JNegv0WKBJde62cLEHvyyuQwK
WPeHqtD5dADWNuOPCNwGsC/eMWs/xdJxvoNjsovV2/RHzNJTg+8nzYZTk/byXYtNwT6uOgzHq3RD
KjtUqDZEKGqTrrcYdlR+mN2lWw+y8JDtPEJrTyC84XcOMo+ck7Vi30TPXdMZYd8N1YU7jG1woAvR
wwUolMXK7RjpHGenJoNhJof0nmNsJsOgzASCm8f1qQxe9rAKLP4bk2HBXZuO6HvhjWlM4gEnlUMa
oCESvV9BWTf1cFxxjjwMy8KSV7Bc361uwWQr45LumeEhNHuk2oJqUW7T67L21Tc9i8kcsfwTVun4
65/1pLkJas9778Bnsd7xj+k8qYigNEddQaS9cPulX1FT0+1j5Rarfbt0mJmOzsK85RStS4s42RCf
cQ0v4SuGV8Mch1pU9b01GaVPTPrAjsgyZ/gzOKP14uioW4+cAYk19OS+X0MxNW9pwUAuZjtaFLer
WjK04NJfyjun29SrTU9aeEC5MwXM/bB0D7B51NdJqJHWT8wMlwUqwYr/yd+6hPGaOXdb3lJIzviX
Mg5yOg4CpEXecApxjGEgrmtCFaLRAzvG3c3UUkH2JruOyvIc9YLOw4Y+41MeLE593TsVR21aisur
2aK3T62sWkm3Zc4Q9z6YbGoSFbTZDCQ2773WsEgXJCs+r4GKvEs0GE8fm9Vy38Jl91NhbO6WWDds
bA4Z8jiRraUNzr3IWn1VptTy3Ms6orZdAWShJLxymQhjUg2RFUushge0qABEEjGI4pi1vTsnUlYg
9N2tt4Y7cJreckFf0Rbcj5NxX31L9f09OPssfXYGI4srGD3pOWsorCTaSAkQIxMU1MRUC1Ws1LtR
Oo1Ct7zi8LdMUk3L1B0A4jBXM5FpP1GwPT+IvM7djHkq/RlHUmMS03+VyvLkmcH3j/3UO7iJupWK
z7zqPY1JFz73hZtXsjsUmYOtW9tTIC6pnaY+MlpDQGCZqdqbTaKyULQIlyMJw3yP7YyZgNKwRZjg
BW72a9WbyY3duonahGhFe1ebOu9gfHW7v3BuvO3eZWhRxSS5EKxLwqYXHhSYHEfikn906q6jnTyt
+q+FwCPnEhDrjqK3WYdRNRg0tZGxEspz+mvANP4Tf1J6m0JJpmKxo4UCNbo24rDUMJiKejcA2qXG
rT6REn8shPbOVqgRAHy79m5pzmxnxuiEMmIfzkx2KOoSzdku+ugKP0Onb4HssxsizqPF2bX79NEL
Nr4xE8cM7sPo3Fl0cCr8Pd06J1iUaBp0vWjcLqo62sDhyH5GaWLK6GOI7xlRtXKmFgMbcE0OwDfq
s5bhem03Dlqih5XQSaYprz84SxN1x5631QVDObzWVCgJdUK7pBhb4t5JMpH68RBszrsNaykyi8XQ
Lck31rU4c2VDi4PnXPFsNuLGjyzrGu+ji8AMYfihbpRbnahQx+PB0HTG+wRRiH6C0smKQxmWA0nc
xbW+8yyYl9Vz/M9d31k6njclZBw0OePaaRkGOAd532VxEKbInfOSrRXMA4uTYO9nMJTsqBkNxhVK
hSMok26S51AnTkTvhxJXZj7gAska655pQlcl9myh/2585hevnYGNKa8rnNjadmenKRptH+eyn93j
IET2Qp4taK881BonkVanMJh0vvUuS5soOlBy2j2mMLXyuHSKnBunHounaljC52jp0+/NCAcjsZRy
bTxe9QLHvlqZfm45vioTTrl3lpVoPqzs4KLYzYwcD/nSYjLzi1RgZ8LSEFKGrDWsF4ohLB5qSERV
0N9DpaA2tEYip4szH0JcjE34umGBe5BW3T53lfEccjc5vmtiE73C1d/azMBTnF9Hzyb3+hD0zMpw
HS8edrd5Beu0XxAoMkE3X2GHiybgTHpE6pVq/tJMFMbGjm+ritWTCj5+A4U9vC/lJkibTCSqhr2+
fGrQdaG68hpxHaJYlxTQYv+IR25f/M1WUI3J4O6PVVTsv+rUKooxN6ctDj4zSPr7MAF5S1zr1QLl
0ttBdg+Ool0eLTgstU5oTRmCq47/21gwrsgYhpdtsPKUuTj11/qwBMsYnpXpqLU+ANpNecuuRnwf
c89pDovKwrY5mqrw/ebwx8buf3UldCXOvv+gKxHH+9z+Kizxn/wpLHn2f9A0YBZCLowCQEocEf8U
ltzoP4SrJVFqjkW86KL/wS1Y9n+IXjs7igHlJwDFFPIP/l/gggO4CWA/B3MqASmOcsN/E7T++XAR
OpC0/V1tjBxEHgjZvxwu4N6QdrbwXaegT4GbRKo7FYrD02/0lp+PwvvnBM5+xI8ooAJrvPd1/rjv
3/M34SJHtuwBnoOSoroPFI3rD962dR8rFVa/kZL++r0CoN/7MZB3yF+LQyqXDZfqZgaBmOmPba96
VJax/lfY2j+/Faocx/sAl2vk7Bn2H04zuREERCIQPwX7nAdpVDvuW7P8XRXyriNEw2Hhh7vrt2oc
n7hritw0+w1DMt7+5RMrCmBCpRFmqKwlpVgXxQIEjqwhxdvZ8hsO9c/S318/7NczIZkbJkH8XjhW
KJ5C4xfPVSZIXbJZVf/2F/sDQG2jAtnwyLlXfrmWAyDtkQNULHplPZTsHg7ZLP+dxPjHVwKZtqsQ
IaMwWOA/f4pDj9vg5uygiZ2W1xX7IESggAk/lRX/SoP470ftnwVZEYV4B9P/eHM4HNJGeJR0PwxM
WiVfJuGhnn/zYP3lRueycWa3eWEI3jLBLw9w3YyyXlfa13XvORfVCBHLYT/6G6VuZ878cG7/88tI
qOeopjs85tdCS9fiBGFjXYkZdYf9QRuaj0IuYp/jlJfTOJBLp13+tmdK9DljVkc6bGwVsW7VMxtv
OATrJ3fhaU9aE6n2xCSXpnkiM/Xt2jqY9J0B7ziHtzCjNXMZfHnh+xVDcN5IOAnSwO6sWM9O9n02
FG0fBrExX5JTGX326wBw/daS5mIH2Jj3UWkrdS6KbQsP7dgFrxmguTH+5ydxvx//R2L684rs4Hx+
4B2b4++y1w/PPm+DzOS7EyJifBeSLPJt3Cld/dDpoXrvTwG80GF0Tji25BiTyo1+Myv6m1+eURzq
sY02tN9gP/8Bg5n80EE/gXZBIAYjw8LJe7Z+cxf/zTuA7gxOHUw0BOOOX1442bZZU0DYAPmfUb47
ufJaUA93YDvkf/nnK/qXNWIXnmA+o0OhX/refg/+cEUhRQwM5TjKeJVuvwbLBHWtlYLkha9F8djK
1JX/SvX640f07J0AjjzLnEX+cg2tnhxCQc1jTOUCX9FbplNRhOtvlolffynXDjzkX0CGEt4i4trP
X6zg8FYITGc8o0z2sRwXhpNwME/hb1aHv34QuBZWhX1BQvqExPTTFdQV6lpugeQsHT+/oiLKiQPP
LI///Dv93af8uWkIBbQnb/8df/idgNzDF91TuGG0iHgc+/IgQnB1//pT6N3edXM+RXAH/vwpxH3h
/bkjY1lG5Ndd56O+TbV1/8+fsl/6H59i5ndUVe10ZxmyG/t1DlRGxaiyAikyMlv/UDhNc7BGF4h1
89XdD1dt7h7/+RNBpf/6mezbGO6y1O0fS9Paz9+sXfxMzpxOY2JOCGUGJ7aOc3pwxmPYOwVm+jHy
P3oTOTN0e9Ugg/xxmEPxVhfQWkcvJm7HPD9n+RqPE8IaTbB+FsJE0GpsgDiIOTyauSQgocdmfTOR
MweJ07iayEpHfntTM21ykz9o9xB2ni5PvtjKJY7EYDTnd6IqZEG8nEN2XyIDOWJjpL+ULsC9emtB
WmyBNySrEPMjBg7vE25LPzuNa+4Co8hSLNdLJOZLKg59QYZLIx21lk7JlTCz+rY6/bwl1uz6eKzm
udPx2gc4SCJnmsnbsGjae1x6T6Kldf5Sh2hcR2ywJXUKdJ53h1o5ejyaMG8W9AOHLpbVnSkOjLRw
qquNwVpE2y7r2KcayRlA7xRCOkb+JVHvb3l+GotU27chFqw3D8+xeo7sMUSLGGYv47DWcRbsEu3g
Cq8PWeuP25UdQZDcCcFd8NHFsZjzFy68c4NtzymCLJb9RY4M0BHzX2a0Ewy5CYacuUgwBc3YKMzc
hubg4iq1DqCD7BIdf1qCy8wI3LhR34ovgpugPljh5L8hfObzBwu73+egm9CKBotHOxYoGu+j2re+
LgQql3ik/+xpGkvPeushRz95zIUKKsRU2Fx2vjM/ZqGcsnNfzl0Tg/NstqO2ImU9q5CIRxxahfMy
+Cb/hDpmdwkO1v5VZUzjptgMAYnjcp6hcntu1WPibgODccdtZi8B75KFe9S1JgHnqlGJK7CiE0rY
aE2fhnay+09B1Qze0Zq8ND+VNceDi3HrBXFNfEvkUiEUWCfLZIh4jdnSFWzDXLpUnylkrsi2gk8W
KvIYtz5iLrjSjPs8qoR4X9tgQhGqfDV89QrLXa/hkAvrHEpF2IGMZraTnu2hPlW4KO+57k75Ea6d
Y3/RdVoPz6vujLkcESfKBM28dQ5rugYvoB1TCJyY9h4bENvi3FIBZ721Ua2mc7OmFTiUZgKBAq+k
EolaqwYJxBR98N1vCGRzzYRXfmHWsJA87uySSFSBynYVRmoob9Q4gqPzcn/q35AYmxLCAr5HFcWT
n2+EHCA1fVV2XzDrz2ZCU6iZCyZ8+iX7B8rL8haARwOmBujAHvWSOcJJ5dSE5+gSAHiVq9EzB7U2
6tkhWqAOsu6b9hr+JP5zQp0UTkpReJCDpow9cOf1RXPLvMY1t3lRVE17jLxgzrwLI3DoyIPhUGuR
uCmgjfZJhPsXVRxAbHvgSlfVVeRFTXnIOO4Rrxq27tM6Ze65KdEh7nnl5ObkTrCSVnLJvRxA6pSA
I15NIEjLftPFyEEG57EsZRccF0KoYXWZ67bYKoxpFaa6ZV7IN011iam7L72ts/EFkTOMjttW0WsW
U3qWO8P15jfZEi/1Vn9OuayEBHo9Lse+d6OnKKOpMs6KcdkHr4P6gAlRMUNulgx2Ryfq9tTNNQ7o
2fNJb+rGs3TicUyIqKYRACI8OsLCOMohCMUGcvechAwu3EtriAhGjzXAk6/zBgc2EZMazTU5ZISx
ll0qFFnynOmtl7FPPfZVsQIDgCUMGXxrFPmYqbS9S4IhdnG0J1PeUXrBki3FTG6mHDKJNgxOpEVQ
Ju2VuLOI7msvQ/pUg8NfX7JrWeLelM3jsEjqOG0/4xgD0VbRaS5T5ryj6w28p3uon4nf9/aDVdtb
etW3cwqV2+6z+9Kvm3dFyUPAbjotHvk3wIjNmEIZCxGlrK47xmWcKlbTpXEo/DlMZsIcmEeNzSTE
Ic7yyJXCQCWsuXnp1ixIE6fz628DeX1iADN2U8AWKfFlXjptcYUfMX2zwmAlM8RJQuCmDUjH9JPV
v1ku4TGcwXn1JCjOGU8LXXL2eXAgpccpg+Rba05b92IgpzBxGgnT/WFpovqE77X+gM/e7g/I0u7T
wngBPg8J3SnWKuMoYRpabo6Uzvqfe5ZOkPK2W9hJjufvE74rh7S6cNQ5glCx4wA4CcXMpnhbA9Lc
Plj0yYiTO+QY3wt/mK95OKSKS7vtb72SGU6sR3u0jxthKwBZtsr8uOtDohmglQxfEjPz81gaagka
PBsqAZrk5d8KqLL6mT9TdmfdTEHNDWSV8mXLV7+/HhobS2phBkrsGidQ9XEEtA9FpnXz9JPHfzYe
GCoE/dkxzkzIDI/hTBBl9Bim5gPY2VLZbobv1ZP5UUCvwGCt3blLJP5n+9ZUFgO+YvJFSEEC0ytu
0MrtrsK67YLExkRLyym5xvEiQlGxT1tepLBKYPhPN23VifI65MVDQsP11vLYgaCVnygTqzybQJSs
5nNDSYMAiQI978No0/sFttnlf2dKA1IsjsQ8q0RUrbZvIhMoYqxwbk34IDOyT29p3vn6+1zSa3jR
iko2jIVzRXSPF3NxuRkHDRSit+vGFu8W5xL9Kn/WkDAUv6o/Q04zYdod66LETiMBFdcJWE7qdP2Z
GvN4W4cRIInnN4QFCi3NVQnOtiWS4ZKOyMcio20XawQLKnsn8VTYYhRMlFsoT23N2f+SJBkcusGC
YZI0gBjccznbIVfXqubpQFx6vgiJq9KVrjgNHlu/Yg3jkNyxh0EFnq5kBI2csDSbsjWHqUSmIpop
4EUDvNOFTMsjujLJg2Vj3SL425UFg+2g+77ymg3hEOfZM+E/zT3JmyK9DkWg4WmligyAZWOcPLDS
Yf6efCKICqEIYLRDr9OBiqnyObedWRw2YaSJhxoD77Ffx/361sr6gLmcZySsa0y8payt7cTasGli
mJa88PSgoDxYKaJhvtKo2c2LIArHVPvDaCbrnVGK8nU30v73kB/NjqVi9HtkSpbC5yBCiOGHMo5h
+U6Bo3xNLdufnpZ8WawLO2X/CR4qXNd4ysBYHWe2fh8Fg7YvBeTF9qbqR97ym90yHaSuaFmvBCkE
F5eQVV10/tyNMW0ihH4jSbKH0XEucQJBinkmbo5VFmAyhi+zFPZLOQYWkRKWUvafi3abk9WOjBvS
tBOPXtMIgjSeAN1ttNPQs6IDDvVYV2HHm2kjtzEQpQnjzhp50mWXy6faL7s30oZzeaGyFLqR5o2K
LZtJIERBafnBkajHwiCiRdc5+Rm28zvZlqyBTrXURzEWFRnD2lVXFPTloHBF50B56IhF5FvVfgZw
0XJ9BpzI+0KsLQYeCnCq+T/snceS5EaarV9lrPegQTswdu9dRARCZYgUlao2sFQFrdyhn/5+IHvG
yGIPab0fo3FBFllRGQAc7uc/5zskkThkSgJ1AKWgRrJFaKzPrpEwrEtMfGSw4sIg8ddV9YsE7jCv
3HyGYJHAQ1paYiStEIY70+ps6DGvIo7/GfKp8NRdZ3GTb8y+ox3OK2Mj3eTK8Bkoc0+ahIGV/YQZ
O/LX7Nbym56zjbd1VE0Co7X7sQS3mEx3f32Usn5WDDhI0TjA4ZC2Vfwk3k9nRN1hc2rMbUFymk3P
0ebhoEu0DcPpRK2cB85FG/yQzFtozxuRDHBXOop4bmejHdnLA1sD5pCwmGziMp+Bc4+FHa1st26r
2xzfWklWUTHVgULu0OwRaal5iPrUfG2hZ/YBJMYkvOOoHRH1n0qiMBZd568uhBXxjdCKdXDa0hWb
xSb+ZNMw+kTgKPSvE0FmfUeWMnJ3Whhq/gohCUpJIYeuf/3r7+jPX5FjwlKFEQWaFXXlJ1ElbmiO
iUqwprAUjUeNtt89DBEykQ4Wucfcnrpvf/2BPwtGJnI45dkI/p4OEXaZePxeHeinVOgZnC+2Y3r+
McN+23DoYJ9cza3xNxrBv/gsfFd4vIQt+ED7J3Eqc62+zW2SqA58yQAboEcifY4OM2HAvzm2//nQ
Dg8XHDNU2sUz+nMlNynHRDkF2P+QwKWfZNN58hL5N9/dnz+EGJD966xomfyI5dd/p6xQ4lA0LgnJ
VRF36Y+CQOStLCA9/vUV+lefAoeZoRTPjCt+1m8KT3K04ZCziv283xsJBQ2GXha7v/4U488XZ/n9
kVQEjjKH9s8//jB4pmGsKbAGy0WqAhp7dEIbmuFWa1dJR1t7na6aWwWUSjy6I+jEh5Sj3BxwZAcc
ZE6TbZ54MzXuYeqMSRxiI8rEGkPB6G/++s/6r74RPGkeGiBjNQzgf/yjWn6t2Rym+d5Fe2/VxBMh
X4u/mab8yw8xhWGjo6Kk/6wCGr3fmy3UipWrOIawr6ViczPVtffvla6iAFro0dylDNoYuvk/60tZ
KfpGthHxO7dtt9oQtwCQGk8j2jA0fwf0/tNVRqBb+nXR6jxu3p8HUtRpIlw5s1whIEmIYThn8s57
kmal/81F+pNUx/plCyQzHSetjuD9x4tk2lIkjU6AkJu3W9lEQg+8zdJrAg3yjBvBXxGZ1v/dx35Z
NHGworIvI5yfHcqQ7cD7egwPkmLJ5yVFtYX+Vv32Kf87Pv8H+vDvHsU/9ROtOpkl5dt/bN/UH3uK
lv/ttxG6+QsK/VIMKsCrINbqXPd/9hQ5v3Dn4ajwloQGF2oZTvxXTZHzC+28TNDZ/bH+8Cb67wk6
3HNuIaZVRDqwoPpC/DsDdNIeP3lauRfZjFv8jeeaNIHz0+qRZ+ypusZcC0zma6Ol+hxLKsTaVgMP
TSse3IWZeJtb+u6u6DPztYyAQfcxNY2uvjZZzsxVg1kvDgEoizTcQLFljgxSA9XDFzdziIICeiWQ
AEK3Lj40mOiYvDlp26sWHXPTqoV3aj9K2R6noaFh3YyTABJPs++U795UKn2ItXk3jAqadhiF1wSY
NJAkd6tLmHmU2mDyN5vAQ5i9EqPr1hWuphWxiLzkGrb35EYjgrHhHbPG57CEIqFhXm3EtqB1eesa
YfTsJwDLDFGeJiN2KWGYoZzNrvmC4yjeAfSkWaaxk82sLLCwoNuwHKjHok+dK1wi65BbpL2FW/wo
cuEHYTOoWx3d7weTs+84LHM6aoycoGeWHsyERrWCD73CZbdvSm/I7gixGIcCK9kaE1v/mIiiGlZd
OBpHJ4x01GMaie9t7FAEI527OhlYet3vSFrGJ2xkgY0vHYthQxOTfofBs482jbLDk2eONdTXyp7P
1GVbZ/wNZRUMUepuoyL0fkCuJiYfY/UJnFYQXPXhKr9WQHeiFZFcdQuAVTznAGE97D1sPasmLy4W
TwXh5QJYhROxTVSIN7wJ57E8J1L88GGX2JQJZnMfmO0wHSZ8FTtqMWDIo8pydtlB5owGC76W5645
bhFHs8rBXVsd6dLNEvd9MVPbG9+VgkmrqQZqZGEpWqF6gHPfGj3SL3CD7kpXo09iNjgVunnOvE1L
4YBRHUUmnSPkqQJfFlSpVcJ5yWFejziNCJFzNeIsqQOAY/MVkP4FIz47PJq0RjioFvVZ1Ocd50g8
Cbyc2TExbSB0hr3vq/pX7Pi0jUrze5HHmwrH4xp6bvKchGa0gRzug5yOVtDGds3sWFBhxMHzw/k6
SWZa00yMmv/Eiu5q3Z6gt5aXcLBPdkakPxMww/ulkvNFNOk5mgvIn8kNB0NvIzw3iOIo6FBp0QDY
iZQaxcbGJk4BTnnQ7IknyOXAdBYiu1o9iL+iR+oLIciqb2IxIOtmDqbclEgb44VoyroFwGrd99VD
48hd3U/ryPzIrDkYp4nvU3/hgKLugXVdQ0h2o93sWI66rQSepIfmTS7tlT6F58gqNyMks1UNMrtO
zYCm+T7wZ2+fJGm4z/VkPcuGq6r5Nx7VWgcuFUzr8SaHNIH7ALc4cdc1neHGmqK/A4cgdextZ76F
+wDxL+U4qMGqDxqR1w88NicjvZ0iE7r99yTzEAEIL3D6YUO7xtl2oOZr5c/lYWrTK2VS1KiLNRGz
G2ac8Dl+2KwqOITjg7KS8XGQODYNaBdF2uwAcdjk92UQxuJR5MBCM1U4rHPqe8gg/RRDNliPWfKD
CsHbPK0VNm1EjA5+AtnUTw1aWNDwNB5Mu7sB47IBE30pG/WGz2VnaOO8by3jfSpBrJ8RFC2Y6qqj
qqsMGbtnerjJtAorDA2168FvdkJno4sZtr5gKIAbVSXRQZUzelRaQ0lL+yxmcABedlXkqYweKQQj
GaT52wiMQhtD1NYnII2QPjN0Ok1/x2zPEhd72V0xU+bQY1YP+xlVx2b0JjrQNnBlPtkI3cM9CO9l
EYKsiEztksZ9BVQ19+HD9BAgzk4IoZnJg9wPdSXAa3f5ISKR/4TJCGRFoaoXrSpBTy3cNa2c/Xva
rxZkrDG/ZRJBx7YSKGtmu0arYqRTK2PlVW66MhybBkX9gTILBN3Ee8k1r+Mslo6Hwcexm/f6SSZp
cowtfLjAhro1J9P6FJpIaRRJBWntrYHDfzPy4Zaxxwb3Cqo4JuYTuPP0GpaUYmnxo5h4Miq9fW7Y
EtnZG2OOtRNHDwJoNs10+peXUHbqhkey01S+ZzujhZRUWe54E/UNLJOs+aBO8Oxl3UcxQuwLlQ3V
pcrupGF8NJrM11MEUbkzkn1BR/N6EGZQu3S6SaJEIcOv1TzbNQDqdAzoEU3Qi0obM0bprXLLLVgK
cYjHISlyqCMfIDSybd6Wx1H3089+yL0dxtBPX1bHIZP6VpCYLxwAWEXfQdqNgzSEDlgk1wa9nrEq
UQ284gHMLpDm9aZm1FPaGImf5vlVUWbZwAmkAO9F4sZcbjolqme/H0655K3W2mnQduPe0V4TrdxZ
mUCANOdn4WW7VHt1ac3qmuEsbJLb2gA4TTblhrsEfj5SnCN2nV7eybzf2hX9EZHL44Bj3RY9oLn6
ym74JiHEgQOsfBcCMwNDg7M564dOycMAxZhqlLPf2I9hE7+QCDj2fXfMuImrmGFlm96UUF660uih
f+jfSdVd3KI+2KBtCnGeRfeMu+1oQubVfBtDgdQuUI6/5v6hUSLeGj3GhqFGU+0n+4cbOoGVOrvQ
fLO7bOOlmrGifhBIjvNgW87LpH4UIt/3RXR2W5YZcpgrS08vVW7s61C6K9NLblMm3GYX3+IXsWlm
xWjkTMxSUhrihGq3uOPPsXUzWIijRf7R6Mkhqp3AVDWYcgh7EyTp1h6AJHyn93htcdlX8ehYAWG8
sx/2OyirzAp1dcjxygNnY5AyLQCdVayeY5L41vQ8DfGONsHtOE5r2iRzZP6hPuqEYlbMHe77xt9T
XXHHbAErvl8GXeh/8tBusATuwlzRKyngw6O+UXU7aJ+MXg6x72/5wtbcGuspjw8gNWjg8HbUTwQp
5VS6+83R5JskugddZDOzbER60vAAykuo47Uv23uTAf4yKC+1BmB4uhbQcMIFPtDA0ajg1Zppdl5G
RiSVitdMfQHAuIylejGNaUvUaU8/yNap5w39wDkT8moDz5YurQOAJo8OaZ2RdUyJg8wtLq/uMm7t
NnhyWKrsE/rLadKhUulGdNeJ7pGGcW1TDK9z0W3oVKF/vi/EDRD6lB/Un45t8cmlPGQm30mFAbkr
zotyPqp0Q73MEeafs/L77CIbqE3lIO7cvpBr0Q0pGqhDrziFD3MiAuqv76M6HLkS6r5ho9G3/a0W
81ocDSBc8DVn9GVfZ7g+qJ0xOht36FaDpR5Gy3Q2wA9R2L2i3iiKxYCZjT2jA/uFGUb5rS8BrluO
8m98jdvP7eH0gGl2vk1WQgnPN38eL21tPRBeoWrE3HZaexd7DeAr8ySI/QzKZMdpg/6Q6kicCBZF
A9LMvPdI6Ixm8p1xwG3boSr7J3PQNjHdkibSN6SgTW6rUzF4zOztfjvr7eeyoG8LTAOsoPD9Hb9Y
y/axKc2DDqJv2ZtuiVX4cPVx2sdhID2bWXCxwfG/FdMz431qJu18WyZOt1OAlOHkeE2y78HL0jSU
GMHkONzqtUc4qQg0n34D+U7bcLJjqx5zK9lWUJjdE1yTV2Yr3818DI80SwZIPCwBTMhARDxbZRkk
vnvAXMx1I1aVsi70M4hlkrC8OZKMFK8I31qnX3d9frGwHrA7WQsGKRaQjNAatioj2lKcCyu82NEl
TL6XqMiefYVEtutL7YCZ9nVJuxQQThqzXmu1/t2KGOjrTAdDmCWUlWQ0DDmVt6rnUmOYKbdV4W3a
EHGTNeatca1dysDaS7ggjvZNDPNhsWrUbrLj2LpnXLGJTJ+bBzZmUZu7stTCXVLx1kgRE3PHDUDb
hbvWZlJqh/ei+Q40HIyrVxIltu8tr7ACp8F7N2TeNhTWChL1uk8c45Dq1JsLceKAtw2diOgCaQIv
z54aipKTSewpULo4U+OB6Xz3GZ7bxpsS9u2EHcWIPnLdZX4bNwah5GNnPBN4fIP5xT3DCEpm8bag
zAC/WbhKtQmh1cZLVJWN9T0GbfbqRYg8WemljbYazGlHyxvyhbmYV6R8kKMIn+KKjCP/LprOaqzh
eiVUmksmDAfmYbwwFWMAEww8/SBMpDDS3Fh29k5i8WVgfaanKmQ0oC23pNsHCuCpOVnvxSiSzZg0
D8YotlU1zEd/UM90+9yDYZPPqZ6BVORdGmZURJGJNoYdWO87Z2rp4q2TS9jpn6rRjjIprLVbAjHK
aPcO5SedHGton0CuvLPpmheSe4HKYV/6BLwp9qjw3dgBCdFTxKv0NvU57plw1M5AsNNLzeCSZnQH
X0kFoywJsBN0vrFK00JeOOlq2770rQPlqM4DJUJq6zPdwBIjsu8h4RiyQTNDQ9tUJxej7bqttfm7
FrWM0XooXVgwvXM/a/4el9kCQzLrXq1UOLjbFjjqCfs+JTeW1ulEbQTy0cYoZvtHX8d1T7iuHC5Z
anXgtSXcNwfKyxK1wu1EEq1DwYsMGScbo8M/H6jErI1TxT53aHZlpnVAUdKKxMcmbLPIecKAAudu
cfvInYanCU0sSnbcaQWcosU/k6TsO2a24Lf10IMdIDkiGHKGycVPrIHDt9YeWkm2hJkHudUsj4k4
mZLarDaPoOnIOWPEUVe2QZOEY9DrAsYYTiTyBxIHG4vnjnU04bqZHEWp0XL3M8ZAxUYuBA5GRxEe
y5DxbgzRGnQY/Dvb3Q4Zmw348YpcWdru3TSp7Yto4CviN4NWNysGgStF6c1+kkLe+F3uf6sK3gTK
crWSLRmB9zXTdu7orLBp1y0pI7vQCqQxpqeadpXzi/uO3e+qB5Nz7qKZH56YXH2HhJRPXjBQ2JZe
qVJ03K2kDXH+5tjYYTbT6GicIP2FeuwbyaFAfkQE1MLpqSmr2NpS1/YUAxFYtp00o7ipXqsbGGm8
wIQIRROtmctoxofHaxkPg6jSel5VwpGZtU/nTKdo2jEaoz5rPT0vxibx+KIOYemX+SkdwHKx2zVm
6o/TGRsDQ+FRyEuOejwc8lm4I0U9Tm58cYCLxRd8eJafQZX2MSbuNL4UyTyc2tae9zrRVji4GOvw
IsCCM2esYfeN3ckQHlVn3IQI46xMydhMOwC+ebhzWk9iNLJzhIqG1YT1rC69MxgnDwW7NYFU9COt
uyuw1fTs6D7IWUIJNGxhsEvV2VWk1YnfawyM+yxz3ql8XxJ6rd8SOh6ZSG2psQwPBFHjcG01Y+/s
iihkrze1TmoQftTFtR49pyYdZWj3rsppban97p2hoHk3GaP6qlp2KLmfOZtW1vGOBJk61npfvdYG
qarVmMFpPgz6RPlK54dYUYp8gpdB1hs3gTk39zG+l2OfhtEdJLow3njNTGuNO0Zy6yajif0rh0TR
xMkL2UV104/5dNeRYiZINgjAZCwD/YqRGucHELBfrRv6ByIM/kPdOt59A0XzbLadc6cT5eDsVg7G
Uaq6k1CkHf+5HVLnrsEesxy70wwcI+OSduU2irl3MaXT0S2Kern6A06xOnH8W85PznqE/XlQBtUh
TSxAhzlhJuztCKngeXTi9ocuPe71IdSZ6OIsfCiFZV3LRGrbBt7FDSNOzgvGKdEJkCiRsYeAVVgc
XIwxOfeHTtOPA/zsgXYT/4X8Un1MjSp6CFvJfgRoJ9NucFtEGtiMXwqKkF8UgUBe1UmY+hjpxuit
LPN4h3FhDlKljI9M5LQJtr1RPKXZ5CAzUvRBXDuuLjhu5JcRlVfuI7LQbZ3+0FJ87Xi/5r7ama3i
FcP37EKoTS46TMw2KFlf2LRHdXefAsMaVgDP7FerUqFc5a7neqe29txnY6zZzURC4S61egPpx+D4
NttMYbi9CEXh5hxxy5SQOB7RXIdpZQ46EzFfRqDHbDbJ9hWAL8sVDa27WrdC6nC6Lt92I+5BZDgG
vLjIbqVB8SPeoepgwQWX9wMMgHXoWfoJ5XMSYnwQPSbAhqfwaLmztQVjVjmrjuj0ptCM5MvIZrY4
oxFORzOX0W0UefbDYJUcEOwZXDhso2+jHnPwRYJW26hzxjO5eptja30/Z/Z0MZwm5OGyvBsHC9Ge
77u9oyRPZ9shy2AYv1kZCgHErHqf+w3kLybY6yjG9uFKJEmuhQ4EGZN60HgS6r+VhpQiFNzdQ6nj
6ghRVNtLN8Rn8L77yUl3PFb5BnzNSzM5D2BiV0O100b/ZqSDvbTznaKOU2NrI1R+KPxp35FRJTfN
tmMOAzoZu9PgKfodktRY1zaltKwyuE0EgrMBJPtsV0N4tIGPcvjJrE+3aLXnNLLiYqtXg/uU5axO
lhH05m3YtMmLq9KbiWjU+8is+Uz1mPVjYOOQQsnWe5LTZvZCB+T0ldtW/oq13D6G9Jt4YywD0OnZ
wFME6Xffk27xDy1jrJQ9YVaOO+7PIj70TPRecqo1PrFxke/KZuvDnunPZlHWkkDQlvkI+cJ4dSu/
vlhKtyJcckojC9OIboOLkvLNrMMVgKcY163fXyczmu8G0YbI7nrrvqfSzo740cAHzMaucwZ9r8P+
+KyNXJxidkjQFMysf5MtdOl0aJurVebF3sOSvEtmTXDmElB/AW5qVnk3juhDXXjDFJXiAIi42MHG
+GWShbEbYjzlGJ7pF6muEa9A7Mj4aTFgRquQVpuDHlpbxWLa6LhPeZETKPCXR3JM2m08N2fcHUu3
A6V1QDFukLXStUeVXGDnBhHrCI13xsL+NMxjMJbWvja1+LMVTgqpF38kYPQA2GC7r0LX3mSzY29G
TZyEj2IfOT7WW+ByVav6vZp4Bxn4ujMEUUEgcpVX4SMlzOmOIXpKB3kBtKBuXSq7pvlWqOqVUOFX
2lNYBqQzMhtcKnZZHjukeMIrY4VdNlqaG560XAussLHecCEiLMWptoXVv6RcdnjkKDHzUoSYwX1c
UrcX2Yfi2pUpSotWyO1CJZy6li0dxUFrBF55dWvnoR8iknk6hY6sq+G76ZU3DCM2gwP/lvjSa1Oj
YFYjIPaC29ive7nWmA61HXBqr/9M8ShRa2ruaxpV1gCK78LIpWK95Hvp80IEndc/j3BHeI6dC6JN
+sT2E7+T0/ewILUdFgXSQNAE+G2me89KN8yFthGMgG3fk3i3McrTCts7hyVOhs+x41EuZf86wRRg
ay0RK7B03ebOi+NVO9VBE0XaDablcGO50x2Vpu22j9KbbrKifTuPFs3R2QxBUbZiPdLnsslyEBzK
Nq+WdJGJSZgbVGDjLcQ3Rl/NwsT0hg9Mig6Ch77leI110aQIbUI3xGlu3OeQNlpdUKER0UGlUd/F
NOb7RIoala1mx9S1z3aGdN74zTYcTGZptjPcgh7g9mAftm41HP/0oPEEGiNFnO0ej0i3TuNE3tH3
gTMxHy+MFFrWOjfdEqHLT4XM6gc/1M++r4xDpxXf8BaezGj8HEdxbOrmxpvFKa3TJ/9XqW+gF6nu
YdtWRX5X4x34xLBNxD+WFwxD2veUtPoVBwTh/1F2e9bdLiCVnd94RZmy+eCHGboKuL4JO/lXuxlP
Wsx0ka4qvJOeykCKquhSyPjRRsTX06pAvzfZ2VMytnC1VXbHiHBfeGIfx2m+7j0Mzmzj8cMV+0zJ
QGndtXTaoB7Tl7afxd3UdGtLTuVdqhrnDcKqdw8DLKd2jZWO3ZKe3/htxLYCMyf0Ndmtc3jTwTDb
K+lWYGrxtgcFU5Ydho72NAjraCLirXt9uKhQdU++n8XXUFNbx2yTe6OErjy1OPS6eiSy0lOEG/ve
W9MwVlwYGeYZ9xaqjurDAwhUBLEFQaN/n+YGY6URrbzENxECh91gRca26qxvHUvJZoxGeezKon2n
QUWwGc1qbory3kqiNbWdJ5we9AAZ76YV7XKWRA8RkCt6tCDgm/5DVjK1iRJ4rIN5gPl4E2X2wSzZ
n/vV93rCSFn2N4NWtGzEQaXYNUwaNSMn1nWOtM7C7ucA97G2fVg9BuOcnyZNm0/yZfe1xC5tJdc8
lpspTcYVEr+747Q07emgibe9mT9NiI99bFqPFIocYaAeymzIyXH8KgsujYCxqZ7GKVXP4FiCrGHq
Ag6kXkt6wbYGeLobIZvXNIpv8LsxLGDCPdNuNHZbQcQ/4L2crHV9eBFKPMPxf+A4mz/y41Dz6AzN
uvYOcJQgbqIYjxEw9jQ6Wc5xiOubFAHpduj0hCCPc02TT7AV1AQDALGv8Fm2AuPxyIHwNenN8V3K
0bn2ydB+JtHQuRR2WeNmHLtFSacOKlxrPIJQTLTFgO1AmrsDmUOpG7BT/yniCKLdMCHXrtbkla9V
5Dhv+qK5QXcHDpp5y/NEaAdzI/s2qbBMms2Gfsq82Jjl1LKFgejVMU0xdo45oDqHqr+SX/U2Hl1o
Z4P06LyRgoGUjeX9Q8RsMdBjii82oxFzxLRftyIH7A7qLopuIrCojMnCL33C2Mk+KGmrYWeyMVvH
QJderW6YhnNoW1THKJVKjQHiaNAr3U6/mdr+1wzyD3OxRvzPLIXLW5G8/4RSWP6Pf/pAnF9Ml2wo
/BubWb7w8Qf95gNZiAgWY04MHQ4ISRge/20DwU32C0lS3dCJ3JGOtl3MG/9FUjA9fs2H+OHgWCSm
h+fk//2fj/E/o6/q9reMoPrpn/9nTqZnQHngL/LRANR8HbfKH+1JNT4VYzJpeXWJvNzx1vmuDKcK
3Mwzt7/7Vv75yb//JMZ1/F6//YkOn//3H3yWKygR/dXoZXsmhsE/fhaIKWOSEah6Gpd/LaJptoPO
R6c5eKV1WzJt4Qg3qDVHfPei93nM6GwcHkQRlm91a5WXSh8wvneU7HgFCLbeJuGbmkwkwBt9+Zpr
7+t6fE4q3zqqTmm3SUfzCIwLk87LkLPWFHkPlVddYgP3qjM6fqCc/muSfQUOHtB0orET9MLoJfRp
a1m5NSN9F8x0tGqTcGJTozEfpJnH7a/0Vtz2ZtN+hVbI3sZwxLvnxGqX+DZtMOSkVvaYHvN+gjJV
wXgEp8PUQ3bSJg3VlZ+Th15O2B8Dfi9rawOTvnlg1z2lmxp3fhx07F8450A0/pqjbB43FrP7Lass
u0EQ3LqJuYttj2zZedKjZgSiiIjJPPixSw+Et68KKrTcDSMJO2/IAWrmzC5orCZ6zMToacML+ycJ
aoJj+kKuFpZzlcBmb/vM6D7ykRJjYNcFfdC5XlpvaiQ6F0Q6kxHdY8WFTNROREVUq7364eTe0VFa
fXb4pe+NbqIToA4T4OS9ofqlGo+ARTs3rn8g2uX45JJMvnNjqPzo6MSWeJlwUGhLUwCSXznoI68Y
STTTkG64BzSqHhUFUUzspJu4R06XTcb0SIe4zOCHqPXkw2leTYaePJvYhtoj8M1Jx34EMIv6n0L4
R5rgbCYUnp9hNoftDp+vyBi7+3xwBTPPoZC8LSj93NZNRItLh2S6pnKLbsRsliVVbdXUglh122+p
7gzkrPxJ6atE74gKjOzzNnPegyqLWhzqa8OLrXIV2sVA7zaiV7iyQVfbC60vjpZ+SOtZpX1cER5N
SA4tdsSvnrqjYiWT3Pz0aiSonS8Ueosl6DTOTJ8AgJXGPuVJ7KAoRGLidZyHhKlCIWxOqBYiPjZG
bblzK4uyu7Qw8quth43c8DKkLkSAIEUQHSqcgVbfNp9z5pKS6EWYUS5eisZFIs07uTGlTXNRL/2p
je4UXh7WBRalqaZIWHp2vNERH145YpE6WQiMx9oEeRhYbuwvDfQ08xBkoW2YgvKORpzGIbm4F21b
vLmplXGci6Gd5hacvO1k9Hw5GM90DpSZimgPDdGKcYEm1CVKXsZ3lpN6H9wTCWx2BfEFdj8sfmaV
dDKwYIzTu4zp7Apa6Gv5NrXJrQcgJVhNuH2YJ8669kCvbUalm82eYDboXOMRtXJ6xdJxNnc+/Qcp
MbtogLWYuLQAJkuhaMsYfDmJW+1TCq/7UZUlrp62ot8B3JGHCqGENrH1GZxkXxLfwC0+6uqrdA3O
klOSkJwp/W7at0XPiQiTB41clt6b6a1OEcqnsJQc13G1EAPiiuM8hnpNu42MJnnRAdtHLwty/nM0
nO6DmpP8XoYxtUbVYFN4Q/EfxHVwSww1oP+hqjRoktqoAD/ms1mkQTO56jYksuyuUO+ovTQctNU9
fDZ5D7AFwH9tgGQFIAzfCrBVlARpodn1EdtOPW66EKdJINvcYghXjFV3xbm09LYQfsKxROQUHImV
dPEWsZ/+d3NoYlJpYU+rjV/NpAAbUs0zQjsUgb3fOhUD3zQ1X7rcM631YPr9LhptchlaUy4PEpb5
6DSRuGJa7w+TG8ylTt/ZbOqN9s20JNWvGQenFZslpHV39HtIKEUbBrSzDi/My8x8b2Sy91ajN4dg
/UwNZWAoCuU9K/ayyO2obCenq1gHSBjokoc3759KGeWE1XVjas+g/ArqMJDH2i+PIHXxo+nLeXyn
TSItNuRVGofjmmEMElzHaHt3UKu0GWgXAGTkz7iHrBtM4DaHB18bouRCvsIA0zuIkJNSWSgzpWEn
jMu+xgNlCcaJgK80a9fJKR2ufM+4uAtPq9CvSRZRTmjx+4dk5rWsu4liagwjJmeccMQK41lo/Ug1
aF0YjNg4EvZpe41ZDFr9xDCrIdlYrtKJ8OK6oKNnbjZQk0JWJF006nHwdaj/a+S2wnsSlGXiLKAw
ormvUaCsjTeZ5rwvJ6eiB0ZZTFMHq+lZShhVsvg1xK6OUWLU7t6hAUPcagjwANcGs+Idyou2eylg
JFc7vTRtJulIxQb9Awv/dGpAN5OsoZICcbtE8LrPcK7b+zKTnTiwV/YZ2RZTZqBbDUbjP1M5y7it
lD7xv00NWSX9mPvWbL/VVNOa56kQDGUdpzYabG/2JAmeDZWIT5SZkd4O+7oIH/XMnPulf7uPdybZ
3YI/vZKMY7VioMl4stwg9pgbnFl/h+GrxVWwDPyjwrkj2G+dxpj19QbaHQk5lcUWCILJHcv7zPe1
9kiHi/tRG3Y0UUEE0DhIVA5atJ1V3N2iO5jvDkHH7oecmjB+A+tRdGe7y5vohP1JmIeMKEPKDF/3
23g9sIzSj0nVW+PuuFXGtA9quaiK65ggrX1kBvE5OgX1kiNnYD9NiourEYlcsUspqGGZaiDChT87
1E7VMSJCga65qSYMl6alcoxIKTsOZrx7B/dOarrl65A15IvDwqmDZM5hVYZxTlUeZddOpeeciFm2
VtydagtYbuZJJgBQyLG8ggKPqXpZpt0kBFlztZqxZj80B9t1F+ehRZA6bJyNaKf60PfV/FRm0A/w
SOFy8NqGHD6FgasJjkpJ+bqjnUtj9HaSwOIKfzy5UM+5wLlflbUQe6u2hpNhqGHbK/FZT1m/hwLq
rgUnyDURynpLqD/apu34OeN62LkmI7kuzDAYka97btKxvKV3aFinIjb20rXTl3KIw1c4YpJ4UaXj
Au69EpqeyokBrsLZXGidE5tMLXeQ+oRYqrKdPWXtZoDHup02quhMbmikdp00beRuQptkry5m7cMP
3XduE3U72rjBrJaIHoppd5aczDiVYg1htcpl8P/ZO5Pd2JFsy/5LzRlgZ2yAqon3rSSXq7uaEJKu
RGNvpLH/+loemfmyAfLh5awGNQkgEHGvGnc32tln77Wl080PU5VnK04+dai9WmyBJhtfAIUpOR3b
VW1kBVVUjnEfebYk8Fpnh9SfmmvvdVQ3JRj5TE6xJt0GWv50pdutuM0RCTZLl7R7mAj8hMylBAFe
MngCi2G8mQD0YD5iK+xXwGD8fd2Ac01lWVwxrkznyArqc9umFLbllO/MBZsreMXmRpokTQE78ZCs
InXAbZjwZHMbSk0wfp6s1r6OLUUfdLQC40CxX8IgpF5OA0UCGhi/8eFtVn7ctb9MRIxlYoz2eWyE
+ikr7NrRpP2FclBOsdI/yLB8thU4Q+ROY5e30Y87kakdwoRaEsZl/uaEqbupuq2fmNNLHo1zvZGh
+y644hL18ygGLR0W066Zt8MqmPlQr1oj8D5uC7YHZ+Sx7odanOlBLLbKGl6oMi5+TZTP4JLonAN9
vTjlirr6TekGhjPdVgd7zvM9IsUVFvy0lAPfOC4O2UBOHsp1ipfeB1DpGsPStr3nMEHuX7jsjr6t
iqwhdjMiwra2k33l2hBTOkHoFfnALEGzhrdD3kkoojfabhUAAodlUabt91wE3aostbGue66n6KFv
aSZ8ZpxcrKhaFWT36C1ZtM6APaGdup+0ln38/2f9pJ1uQ6rtMbT++1l/rYcPTqGE6Z5iw3/4I38Z
9h37D1JYIRQooGNMuDbxjb8M+3RrEARhmgeq5ocmgZC/D/u2+MO3AjsEjyd83guCqMh/Dfv+H2QS
ifJYruWZN+zOfzLsE+9gxP77CE4K8JYc8Ry+B1yqoBP/JXpKfs6x1RgZi9iMt7VST+5oYAAv8S5N
20agiQci8NdhjCm169LyXukyOQ5pzR6KYNz7SKbhy5DNja4HQRB/elbbe+zxNGEZHqWWWGKzssX3
msrXwEsIjSefAfLjRqTuoaR6ZuFEwZqRl3uEeOJriW1Vko2Ymk3nQfzvypDS+u6ta+qHG0h4OQVS
rtzRHtd2Xzw5XWQunbFxXwrDq9eSCRDSDYOFuY64indbLvWtfEoLO/rdJGzb8cAQ47uOJGWRxCxu
C3C6clQAXPxI23TVmYbAAFUMZn0Xl35Bl13TPhiCyAun/ljYFEYNmGPY9Nfxi105JeswQ+NDTGoS
iet2oIL2t1vXnV6wFsEpReEUYByHodxY9PCAYJ2x2Zd6BW/bOtNYW59YudM8S3lo1r92iHPhmkuA
twVrCVlbqdgs1zawXTxLqosvkkXBWXLnoAg8wDuEXDBwYqBA0sZnRPHTTKK5u3PGstuCeOaMr8wg
vq0ixxc76uGHIyCeh9za8rUvHDQzRj3c/PFkOlSGGnoHWSE+8dZZDxkE4Umlt2mlCfeG2UUOTImI
6lLaKIaI+rJkFXdy5yaEeqSveF7VvnsMwTQoOHuM5Me2yZ5qXCSEThtuwa3aJP08Xyh4Zb9hJK+z
COUZFlG6bagNNLicMC+uWjaeallPsrFeA1g/BQb/wiaa0hYk5XhUhDxojdJ1MLn/+RH+j5TLe/Vd
Xtvm+7s9f6j/ffujXxW5BV6p9k8x7e//dk6+oOxUP+2//l//9IeQ4P769W/hsX/6l/WfJ8el+26m
x29Nwdrf1Lrb//k//Y9/PX+eJvX9f/7XV9WV7e1viwl9//PRhKb470+z94/iX4VLjz/w17PM+QPr
BZ92F2GQMfCWLv3LWWbbf5icYMTbuCzTvWBxXv01v2YEf8CLY1b/838QnFxQwv52llnBH6bv2ZZJ
ZgLQ2+2c+9uP/j8QLi3qQf7lMGOWgiB401CJxnFM/sthRirV6Az82gC+I1rsZFFAaQmpFFjkFBxD
+CbzQLH5TQUA4NxY42vdQoLGfJpYMabWZPCH36OTTu2WRrm4PoBFNVHH2z4JvgVsogTkdREX8o6m
A9heIBCq6iWhG17nq4yy2P2cpp71bnOfzB8KYbQswVNYO/AtJvPCDOrE+9Aocd1HEZD7c0wDebNi
dJrpgO2GN1eV5bSZjW4KiOlD4KYWuMiKadnYqdUghLWjA9hJhWYD+R8MzIq7iR6LRRED/7rQ3FYi
TSaIBsXavKHU1h0t1SwwpV9mW282uY07NfPszFFS2V54TtpePs2G1R+lMDEaN3TtglMa3ygz4RoX
lpzNne6uDVy5TRJVv1x1C8mgV+Y+d1N7sobjwC93wce1XXWGX3/4t207se15H4VFvkvqodkKmgfO
ptndGwn0htzuaEbDFLS0QqnXGb15u7If6CzUdGZDJ/k1tUm/jBRId0Zk/8GmZRF3LskVL+9WkVl3
u3KkUIPKm1fWRv2R/H5/kK5Z/uCQbw9kG5wtkz+Y+JDJtdassiue00z5fvsmihtGqqWjJ60iauWW
uExw1izEULntfcshjFyVtqq+ERkC9Knn0SMVtcl8zQvFaWtWzcXAXxf+GgjR6GOY6RvBvyxTmwsi
I2s4hjgEi8b1lzYydXpbWMb9fdonYMfS+OgS9IQqlxV1jn+2eihrWi3Wgdep6MZWwWpWdayGRYgH
ccEiQcyYZ2pujbZC3UOUf8o8D5dJavYLk8MRL5U7YZpmek0LjD5RU1PF3dct7iKgZeyYXEyeOGKC
8DFJCL9tPCPszjrlmj9G9nCZcReQjuqD2rlK2VAY2AkYDj3IKJcJC7H7MAO4T88aV25y4AXP/BOG
jk+2gTQkGk7UZQehTKlwszTvtDh018orhb+JYceyv4zxX+0iIiy7PCgvNorSopGK+6toxT5jq/GS
uViEUjVZD8AyMZZP5S50CBwsw9IqjkggNyp5A+VH8MitV/mQEAWIwZHjWCIa8KUxKnGZyCRreuze
W2vwU/Ta3p8hFOZTc/NBZujNQTQp+8GTKqCK26KTkM/BfHL7+JGb0F3dzfnW5WLtaIXXBGflwkY3
eTX466o3Hcx1dVQ6S/2VQRSHLoYpKj/jmoU51d+uGlb+5ObeaqSJpD7mPoSAVeLnxriIWjGkX32e
ZeHS7Pw7o6qwylJtKOyKm9VQAn3pJflF4b5PqcAuizD/BVVpn/VanTigLJ8IkOY1xbdP0kXFdaLp
0THFq0ukkc4BcLQMJ+ZnP5WOR3CgbxKDz6Uz/uYsQDlqZp8qjoAnx23F4ga37OeYYKvt7QEX/Uy/
yCFhLkl5T+h5xQQjm88+h6a1iIgZ1gzxEf0dIY5pwRbEpAqCJ0YU7gxSwOm6aQxSYTesY8x9+ETn
t3XhwzuuUdqqM/Vc3VbFCa6BOJ9/TYgXybb1AL36PYUIGI1+Q4cnwIMzbalr19xLlg2kcYb5GYvW
PdcP1AxHaZaZ1ryZuhwbpT8deWobGxss/ZFGAgfQlHQPbp0YX0GXCA7OuCJrKjzYW5bbTfUGI6oL
yKnWAppT953FWbiyQJq91235qo1boW3hT4e8rqpNDTvraEG1nOaKnzsT7bJ0xG/m5OSMdwByz1DW
WDsG93XAOkKXbzIfvAQv1vAn7KhHN0Sjd/vsBMNxht7f6V1emt+Q8+Uj5210CoOZSw75XiIJE3Gv
hpK3re8V3l6A8lq0ypvfQahVGwP14N3Fd5JjJo/SU5qX+d4VXnYJGrc8kPq9J7XwM9YF4jFVC8GB
3s7qVLT1fBjGjqLcSNiP2YwMV3ushDlpg32S9fEh6FX07Ix5TPRXOTVuTBckwaSH+4RHTLNWg8XO
qrTFByiskJ1ZGa5DOxke+jpNLxNxUDeIio1PeGc35km5wxBsnBTD50LJW8Z18Pgl4v/UfCe+dxr7
9pgkuX/nD/qpjApDrJw61O7ancUPysajEKW7x8nXb5s0OkFlQnru+V1U1a5S9oeyuqWFkm0UHeZ6
npdUPptXG38gwb5LMdZHCnWXvq/HDWXkw5GY9UxSUlVL6bS7tOnqDWZ9xNecNKWZEBuw6THoeNk2
jTs9gu7oFpTv0keC0USa/t61Zr3m9+++hO7AXzW0akk5Z7iViR+fxygwNzz1b860nKbzsWiXsWvE
n67VdYd5Zp0gpixbyd6vzhb5ML8qQKeFEEJzMX3hPBsuAZmOJpFPjZ6o0DXse6GwiatqeOrwKJCE
+xMCFkv6x53up+qrS6a4TWviVK3zrpuGGlV50BUNpJKsXToGq3GWr3E9rPrOvE8a6+DbWCBaL9g4
FIGcU3Yt5CjSR+nXpzClLyKY07XZxBbO0OoFI8JOAjgRmuoSiFfpwfOzI1yXaT9mN0xZostpa1fz
c4oFl8QmTU3CNx+8IeBnGTdh5VBLPnk8eZvml+donHdj761ES1EFuDKGg8STGeeSaz7KLAqfsrAW
JFGTiaAnY1VAIRXqmKunGTJfjL5c9qDiVwrnuIOFJWnlfk56A8tnLgmSNdrLP2xnvlfYotcePNWV
4zVo1r2GD9DNfAzLtJFf0FXzPdRBEp9nK3M6dsd4cRa9k+dLicC8SZiTOawz8yjnqHgNhmBCIqbA
eGqIhy3m2i8Sb8snSG2sqXD2dCbhD0274l7PnSTy6qruYLPu+NWUNoDNZgpzBkDtE3oMjQslfoWP
L2OYLbyrDDpbeCTjRz8xut1iLgYXyTm17HqJSo/8SlTBIVht9/5rj4kuXFttn5Ja6nX8YNptez9r
29thA3Luu4aiplt2B8cRfbMsEqTqU9KytziVm/sVQWdrfgjTyb1TwOeQsp0M9hP91zStk63teNHt
wgqJWXhImFHOAm1ISNzHrcl45jqLvEgbVmZ99wLsLb8MEylXnEz3GWQCILq8d2du+9veVhP+XdGc
J9E9ouT9qqEWXwKu4CyJs3uugOPJ7WoY706M630k2bhhDXyNdcoburVYhaTNi+mNzQo2xsk2Z1zx
rqT0o3LNFXGP+J5bi0k4q7wbtDmQO5kIRlc4TRPMXKTsv2PP+Mh9Sx6k38dr6SekLsDheOnwIYgU
rQSa2now53Y/VjXGUZsHJwLoUD7xsva/ABfR1xKHX7SW1huCvtmu0uJVGbq5YwRy9gNTMyvJ8sqG
mUfY5E+kahV2NbfidCXmBftgQb8p0X05yxN4M1I1vVDpLh9756Gp8/k6iDk7ONJBebeDc25NYisw
7e97h2eJSKbpqUCmeLUiFW0HDyXCTS216lUSbnCMiXXYGzxcw/b30DkXSBjqrbg59fyCiFlrBUtv
MIsLXC61tqCEfoWpHZ6qYDbfcNdvZVxx9/Pq6g2+PDpxGQePgBuuZlIWb2ScfxujSbCUvX7YpNMv
U/cbCMrJLo8L95N6muog8PA9tp3VsIeJ4k/V+v5n5YjuvpGu+xwS76ZbLfJTbiqRuJYDH7HYq9pr
Z8750cCEi4+2D7sfMRnTRhhFv80sU2+N1ueZZmsDpb723yc76e7zmr1V7JlQiaukxvHq5k+T4NsO
8mq8mj05EpwdW5PuAFJnhDzswDZYR4/lu85qypWnwFpD4U/ve8Wmib17cZ8Hk/krKQp7Y3o5G+6g
fO2d0dqOTk8kCN9oNUjWmnAW1zB/m31HZdNSUYG0BB0ZLSt/ng+56VfbWVvJtu6TkcR+Z/ucSGET
HdF5+q0iMXkJu3YVNATUcVcUAIYqc37I8A6wSO6SA42t2fOcyRvNgbIAPqiPUmX6MJmskyG+XSSi
zKqSrbUaU8Jvgy/FceQiv6qIJfQJxjvTz9Zpl6q3pDGtS9tUTzBI6uPoxOcYcPMi8zogrcyaO4ei
8Hu2i4LtEdAFw4nDDxqW+LwF3S+Kx+RDYcX0tM+WfbXAOZ9cHh3LzGW35SUxCI1ootgvPOD0Gwht
Secx5Yq0iQ0T2oVFc7tXAsoa8wZODBbohMh2ND31fcoyPutwfpD9QyayXAa+iQfN77TElcjVNnmo
IMk+MqYzXUZI73cewXqID0ReUkdRPBDI+FhXpE9LEIuHpNaoayFO55D0POedoThBKA5LYDcfDTEk
p86qH3uHzAwi261PVSADGDTtZXUen4MUzStmyOL5SLMc2eNqgWsv3NUTFsWA5MMqsVu9STMlHsvb
/ScZyEy7tvpiwc4ntCbllIVkJSMTECE5OX8/DDxTbVWbG6fRLykZpAVIPebQdlDM3qraTRh4eRCR
ZVuK0f2GT/1GlNB+nmUDHRqTE1yEafzk9RIHo/1zUE7eNEP/G2/nfVSB6vDnHAZ14ULc63tV8+N7
xd6lCWpdIBQgooZTPDIORjjGmxALpWNquHISHmMYjc6BvkLBNToO2Canp7gPgm0kQPva5qNtAwdJ
EeTuKD5/rpJ+ZZlVuFdhcHZQUpdjTWp0yDJ+U2V4CSNBTrbrozVd5h/oJDjBK9Ce3pS5R1JeO2zm
Mw05896M8/e+uGUY6lbr+94Mca0n9nK2pA9DsMyP8DLUtLRmMob5l7TLeCdF290C4N6ObV33DmAT
P2uOLWcs5i21jUfSR+pqkLL77G9P59YZ152hsisBu1Pu+YAgSE5uYtcvkB6zJ4Qj/aK7cLjveA4A
pO7hSSbiI1DGXWWVX6WW5QdYoeaUT1lFgAf86a6KlbcEKScWhpHplWPPwcFXMB+I473iFki2fmB7
H6nlibdxcM0t6KFTTj5hySFDUMieMdmCzAGOQWZoxxD+DgGzo5+hffPc8TdvkYiPhVMhqtvGdowG
85SUFQF1J14Dy0w3os3dHyKJw5OHqMNeF4hjF7Lqh5nEXolSMYjQ2bhrDeerL3KIp0Ghk5VNPS8I
oL54vpVPcG7L5iHVqt0zsnkrHrzGCvAokBZFvZhrxSSsUVHIUU/Yj0TebrwCEItZmcZKuKzwZ6C4
CxVa9TNEc9rYRqzUeTnMF9t184PKbCZg82cewSiElhlvcOWBi1Spoa9qmn+nkc02biKgpUuzOZdG
wbMyoHhhrOxy3RgC+jx5oG1lYkwKpn482nNobmMAVBYhqGHyX7kecSl3C32nKjJeGHHcE4Seallh
s6DesY389zJhAA6V/BknnuU3atRK9155atNRrf0o9E8VP9wyoBITKOhLLqN60RG5X6gC1T/sQp+H
rlNsM12OH3lrjXe6rvIdjaLFqi7mNwjn88aZOv+UzGnBl7bdbyOOjKWJSeaSw5vl00OlixW3Baq+
xmrH+MuOI7GvSWlWG22bLZLCba5zZpKkXcBMWCuj2RKxc5mrOeN95oy1G/iXWg1QhRrsOL4NA3+K
5npfYwrbW21oLZvE/kGBghEi0qvG3rvISSeTJaDd0JclRIesscBrRz821TLHsne8XWH77c62MBXU
cKTXRdg8eLigUFpsczl4ieAZqIsDPpzoLgxaGwIItcALCghhVQ0IjStW8UxMRHaIwztiqdkvXAgp
VGQPqHKkCyBEHs31iqo8bkcRzFKYvJO/6vVI7lIQLSIhtTQM4IhYqH3Ctgq0rce6F7/WO088Y22r
wTwG5HH3sT04mwKs1lQWeyWD9GjFo9o2FRSxKPK5O3I+3DhSQbqaXDasQUYkNB1RliCxWVun1iMG
HWWtiSbpdSH0cxWPL1OMsoi8aL/HefOZV969TQM3e3QxvFAeqm/vLb23rQRUtGnfjzNcssxzv02e
stTcymyN5ZBeRAPWVpdP47LxhvrgCH4IqY1s5RAqK4hmpEivcb+lBHiAdQI1oG8nJERXfowUYjgH
hvY2OtqThOHU11pW28yD6XSyW/KwtSyF2JC27+aHKEaKB0sUmeXK7+0YKIttiele03RxShz6VZde
5BCSzCjEjhDOwl6+1D7px4wsaIwTMk3LtxFQASO0OTrwmbwieBtmXeGiR8V9za1BPSU9b7hFXSoi
Xh1Lo5oGYAV/OA1HhsJAWiZOMu3onqdlbsQMlsFw89IXijNPmzljyjClV0UDrvVttOh1F98bBuOQ
NpVt8NRzbjwmvnxrX9reZOJOaywOKyuMOnV2hsa2DzXWHubGsLXkUU3C6dfCarJqxalpzQeYXvYN
CjblzYH4Jvf/WXrFeCo8s3MWsxHZ9y3+h58eyC7ejt6EPjPqG2QhQVt+QPoPd75OiDCU8VMxd+mm
nzzuacU56vzn3Iqoz8pR4OIhbx7LWBxq1/qMMOnzalrtui8yfFKj/7tvrfmFd8LwjIBLgsscifx4
LF1fLT2RSEjROnDgjhuNldBd21khFmSO1TlMtRmX1BDM5e1eHtTtysj79GXEkNlebN2VvB8AG+xC
wjU20Z++fExQkNJ1TL9UcS2bQR1NFCFwVOiWuomLV2yN8bAoBtWdBzWzl8DDAuCiXmoJICy3Z2PN
s7N6Gfv+Na+Kp6IGaNEEmfvYgb9+VNZULm05nUZANUR28f1A+eFy0YorqQrmAk5JyamEDaLuVPlQ
tFLts9Dw0TvRzF9mHfl7RwViU6dJ82aDe/9xohJolZ1gxnWUB76pit7IxE/kX8nMO31sQYKTgrR8
lP6ETWfgluDIoO5AVNo6ByMYKMzYA0g728MKMc9KTB+Fh5NpVySQ39bcxWuxczpXsrTWUZi+JIkG
EEDYYdT7RJK0cFiV1o1zHLF2JWtPWLDUoYY3TBA2mx9mZPxm/qp06ZcsFz21sWHCiUDqvtfVBmJG
gWm2Y9H2lNGcMCKq0ShuCkBaWQEEZAWpeZ7rXUzhjeZeFPvDcArq4YNdUAQVgtdm086hXBITnddz
N7+OsnpAmz6wZCWgi8V54U9Vs7NmpNrCTAOsIwWGT0V6dB4m88CSInEXwJi4dopy2IKSEBsnRscW
HHdEfLN52cXBOezhDrHwWAzMK7/iprnPiRgu634stjY1MBvKbr2dWY3GfYPVkQV8NS77NIBhwfFu
iaVn9fU+AuCqF0oX9hE3l3onfeq/xcQFaT51k7U1O8O7rAN5GNFIQXBIZFnBYuLUFjPZvC4MSHCO
8aGTTtFtBkWSndcn0dA+bB73SsaZscp5yyyzxnWKtS9NG+9ZadITEWWPuLDfZ3AcVzYDp8Ky9sMk
VbcRoxx+ZhI6W6Izik9Eni25g5fr3vaiZa5hlhPSmewlD1B1jzuHBNIcwMhXSFUbcDIOgjzmXkR8
NJ/XWYeCcmQDHXfkfvuLiPq3rhCZ86b1TsqBEMa7ibhhySUmVXZ1hujXfvYquG8HJq60S9oNV/QQ
Mso4HoDWk0CiifkiK+fOC4kuNu20Dfrkrs70rlFeeLTwMDQ8kNL6Pgx6dvCsB5Zkz4dlkwFFoGRI
WdT6aPY+LSZkg2f0k+FHd6w7eCoyTV+g3TULExXwkdza2auTDbj2A6TzbWM5vOctWf6qqbZFffY/
hEKodl3WTDJM40eLlukdMoC85H5arcPetbfeaCPfSr7pkCzlZIfZp5oJ4of9R6kwk4KI2JFTcYYF
ckCE3btQ5vjFeVu8gloc+DTW0cYzp3vX0GIV+21QLA0kglXjZMhIBF+GXacacYXu61oQAgvcHIPl
7Jx0hFY5ZzbNsdP34MXPhTDZf/G5OwmSzjtQkPNqCmb6pIvwzsPp/RArXkNMjFwWctE1BM6KYF+P
LJsaUvKrHJjlIuqx4lWtY9x1Fk0mlqWK42jUw1q6nM98oAPjmgdVfe377DEpuMVGFaCigOXmQlqZ
hV0MvkKcg020wG3uwea/linOPZNWa9qdBvA+hs0UGDV0R7r6M6YZb2118Z1/+6U2VuOvmeDSlVk4
0yrhOke8663B47Lro477W1q9yIykcUZ9D2Py8DGkFlYtg6v7apIUAHgcIcfSKYszIDRv5cbeV+kL
tjTEiJ4g4Ng0S/RnT4BKmuGu7J042vADokd76Z9a2V1pZojH5bQmHmO8+/QHLBSH1gGTSgF3ZS7K
VZ1J+dSTXdFHOh36hkpd7kn45XXkHQvk/ui9IR8s1m1O+u1YRzmtBb3l8tx1wNoNQzwSjHeOAMSY
PULFdRdbsHfwosJOntl8yHSZhUzCu2waqnbFSCjrTwoPvWMTebhIahDE6i+Fjv+RVePfGjD+ybTx
3xo6/p+0avy3IbP3pPj8+By+/9nd8V8pM8f5A+/6zdZFn6uJHxAbx1/NGuIP2/GJnonQ8nyXddLf
zRqW+MOj2PnWyUpFpg/x/O9mDUweMOotsmkmHaI3/8d/YtYInFs73D8azyjSBTJLAA4osmkH1u2/
/wMjngYdPoD9QCV15YluN1Vd1JbXWJWchWcKNlNjKwE8Wuc00t6mtpzqCECleRrLKlzoCGLBDWW8
YVtZLeFTDtU+HHFFJAqiS9mqsVsmpvU4+cErW/Sjr+1xq8HlbusAWJsfoRwFQQ0cwYAIWsq4B2CJ
ItSF4os5ncWm0k/0aAebrhtfiKH6yyYypXEJ0riijoiGl36h3Kn8ckyQl1iVbtbhToGdgzia8u3v
+ID0V+UGcYdPvgqOdkWE1o44EsuoArYWMyJ5McGW3LSY9Fz15lrtZyfkEewjAigAt77D7gTcL+Im
gqc/cKP+yBd9gI67AdVz8ZvgrnZok3MS2R39KeZCQ4cqt69ZUkzy44wmXK0CXmy2oPXIAh2FqIv+
qNtDY2beKeHE/KiB7dxWRtVyNN1rSayZp282bOn5IQXBc29dFmW+kbm5I5lkARcQnc8edSo3zcA+
fvhTMLWTZDPO/VcRtMNF2ZMiahtD+ytSjnLOiRUB+25tkuJdZDp6xsAEW1YpqLUwRDzcZeBzcqkf
5rBVe/SMcU91h74n+oLVTvfV0QBrBByWdYXltPE+vRlha2hDT5SCldVC9WX71VCjsQGmar3NRe8e
J08678hgxpbFRbGT/P72AZIsL2BCfMBLbExvqi3VqnU5oMLItVemL04dit2CI3sewc80PPHlLaM4
DNMO542S1Dopt+GwY5wXECufhgTeX9BWqLapLy5FII2drxowYoTtuPuo7BjcomFmK9xtnHf8Dj0b
K6LQuf9VBWP1FqQFafeASMqsAPa4mJCe0t4fQaTxZM88EiOE06qDjO3miIXc2vPo5xrGT30XQIcE
mulS8sO9Kyxu9SvGppOWexqQcI4e0Au9KmJNHjmfhLWNmrz6mIah307CMLnXz9yK7ZmT26kDEzdz
yuN2CBt3mYcRqeqmnfe2BNaUzgG5cA3GmXspD16SEzQh9M6X7I1PrkVbv5yYQFM9GC9hbpUgC8OR
pEcVflSlrp8NV7pX3jgz7xQ/W2mRjRdgDmIzairRpN/qL8IMxsEkgPjYZLOxFE3yWhauvxWloEDG
DPTSRMtcANWRp4EA4pLbtsM0PluUfjvNRsSmsR7RbNqFaWrJJO5I/6fG5bMNw9I9+ul0AfEU46cp
k0spxm1/uxh3ElhkUe00Ps+7sfEOqi2aEwneXTvU5dWfbcV2Qt5RRHFNw/KDGQI3Qo2y57XpqsGJ
wC+sZ1kRGue5iulbcT9nQbdZl7rNVtZTjrLmZFdipn61cBLrLmisNx8uCrQBK904pdntCNnter/4
yNhtbeyysu7GPAeObcxfTmP0n0Of3992pVVVbfHJFCuiwivCqfdynp+LUJPKyS5FN30Mdvw29f5z
hCCskds2QYuI6VfAFDy99nyTPVPzQ5A4PlameCM99+XbERvxeojWGAGYeuv7gK3beyKA+lZz7rPZ
G+V35KnHUPp3XJpxt4zGa5VYm1lTuAgoaaW95IihZO9J483oB2xbrkHRXlKzu2QbxTSjHC2XlZIP
rJ0PjvKNTVmaByKBimZG6+QFYgu0jQ4nR22MJL5F1hyOC9/nXq7cq9faepunE0ejb83J01gL8aPc
Ot8Yfnx13Ij1iDcdg5zfn6RejbE7vItbqMZTSXWPP+OjIu0qIIiMHopEODKZBeug+O06mdo4ddIs
OTPOwdQhXxlhfpi8yj4Urn0XxiyDlIFxrKeAcNfk4gQMB0DrnH8hkXxDrtkKaj/wxUgG/fqQoLrg
2TcUU638Ak97mOv4KejLnWcynEp3XINJOzsVmqcceKa0jf8dRYg0eeldKNx6KvIQeDTqPaoPITmD
z1OXpPd0q+ndKPEb+FziB9tZE714yC0v/KHUmnEqa72NbEN6EUHcpglPz9QDw+HzF5BWLW5NUxW5
iJA07NyijrnEZV1BdIJkmwme3j+yq6dxVc7PZuGrRZMiFoMJALZTtvoqa4gaE4SoTlv9OkqDHDqr
zh9DgxfNafizS7uCQUDott1amC+/giYcF0kDPIP5rfk9awqYSCK329A26m3lU6FHWeUg0+Pg120I
k9XjDT7PLZKa24bDxvaRJCHjoB5EZK6sZc2i4LPDlnlVNf9cNWaZdyB2u57ZY0I4r33v0kkq04wu
ZOK7Fch1SAb0TpklbCodAV2se2znKX5wO8MmkyBHztC0s5CAsyeQknmxxV0a1Fsbr9bWKOt5yWI+
o7mACz/NS+NHDaowwbfumFgn/i9357UcOZJt2V/pH0AZHBqPE0BIiqRKJpkvMDLJgtZwqK+fBVbd
aTKSl3Grn2bG+qXb0poIAA4X5+y9Nn49aId1hUcJgdl4AHBvK34ft/14l1ssgweC0tJ6reVWB6vX
GulXXI1JjPoAUyRltAo9tcg3SaFjFgviXYjgPJblkymjNTYcMshKCBo0m6v0Ua2RXEa9Gnq0W36M
iez2PJgrtTU9GzYsEXdIVzCXDm+MIsCkRuq7wMGZt1kBvGpEGmnE4kzNpueqn84tim5+MKrXVUIP
IKqsKyHiAdk4K2sXhAskvOYeCZ4qgzT/01FhtNtlnK4sUYw+r1DFij27mESnYfTrLHtKLOQAMrCw
1NJPYTO0pjRLblWh3QGX5tu0dIVZpcw25qA8T+WYfLPKttli/H0oUcisZOuGHjbKkDYlVMeptL7H
9XSBxqbbubVOHccGyJwpFJ0DNa+gkjNKDVS4qyGdZj8wp35PRVinZKT2ZAACxvJTIxwuUiWMzgRh
CyDEmnSL9oJ/bYtHfcHzk35hgZ4KypgMuaELzkvETZdGk2VElCnJ/UAn4AwKUXfb2+ZPO6rrDXFN
yvnUd38ivdrUNT9FZUhiIuz3bMOsn0krMFAkRgcmvgHsW0YuNna4RLRcROdg1Rl/pFNQb7IhDddN
iP8tnjo4vtaDScdjrYZTcpfnfPBNCRveiUDFIphkESQm9lnWQXwgKXVKPcumRkIaWP9Uo9PoUFyz
ueGoysJWLUdDOmto1nr4m7AOOGwTvTbnPIBykQinIe9jjZ8K6bA2jCk6YliQSn0tanbThGK+yY0N
o5qbs7JbZMg68EI0yfFUZxSfqV6gVtbTcnQ2w4iWZqOF8iGc4kmuSfxF5pxHjpJfOG/y5x75drgH
sq5eq28CaTqabbPJ1TnOrpRw0sXPltL2vjZd7IkIaJAQ3kdJm2D26FC4XopKVVFjYxe2X6siHFBp
o6TAeeZm9tBtqb8ML2UX2gCpMfwlLr0RiJ0/1EX5PYpQR6KMr0MhMDHqMTdg3cviA2aS1vWbt3Mq
p2K2hMpyfC3eTrJV58gBwpeJeXl+O+3Sjp7j79VyCK4sOXqpwnxGiRvQ4i5YDs2z2hqHZjlIy7cz
dft2vgbvyFkbarR1FiP+4QievZ3Hh7ezOVzc6I4o3tanQRCvWzobEvoZ8oKDjDOBDkl3mp1GxiIt
ktzNuWN06Sz7ZQEjdOYSTw5Q+5oaNBGI0CpqK8UfOVcJ5b0+D7RL05p6Tiaa0vR7nfLMHcJG89lN
8lBl9RMOWPjZSuRaR0QEdXSe2mLpWc4LE8RAznaV9FB7MG4mixpoXOqGXVS0P4tJIWu3tBwEMbTc
iMmYZFxpD0PYKrTBGgt/zlAg5/B1JM0U0wf4M9UuHJtRuUmhNgwe4j2nvSlilE4/hA3eiUPeFKsb
YH04N/nGVDxzlhzIOCTctIP3x9IGy1VD3OAXfVMr26Isi4ItQBdaF7bI0QONQouyNRqDjvAVBeH0
KmPmaF4AHgysPpEyYJ3ORvM81QMgpU3ghvdktounzmH6hUgcNN+dOJtyn6UhH3ZBE9yoncD5OE92
PF4g42l38VjO4sXRe6fd0hBQsdh1QnBkWdWTnM7mPikvlY5FEFK+Yg2Hko4l3QRHSbYAK5z+Xmk7
El+ThLjXK7UeEB8X+cTxWE9itgRdRaWTgtvSkyOphbb7A5Bo6yZW03yPTNP0umXNado45zRLiH3T
jylqjASodUJprdWX452myb0z6+qVXavpFWpqOgSDy3ttqgBZGgiR+tEdAoEf1jAegyj6zrmJ8Smk
inYiKgKcuXx8nhRu/jD0VvJNxDC5PbVTYG1Amep9h4InCuVpVJ9I9zYmX3XwFLWV3aGtYC/+gxNf
p/hNPdrtoaJJq4ISnyg3jZCSQ62tN8gUOs2zahGAfw6azj2AtyhweVt9eoc86qlLNesCpEuzqQOB
YNgxLmetl+uMF1CE8oKe5oBlNbmGpunRN6ySQ26TwMFZFvwFTMs/pzppMRCVqbuZqEx7g26JdV0b
dOIwNZdQDBz5pBjEB/1zY9H/n9Uq58t4rE3zWvyK/nVbyi56bYp/PRUv//pfRffU/OriX/8653+2
7+tYyx/7y3Nk239QnUFJTimKbCrKRP9VxtLdPyydJENnMS9qtr24kf7LcwRIyeSogK/IxA8kKGf9
u4xluMCShLXUuARewn9Sw/ponXQE1VEdx7qLdlF3dLEYRd9XsJIYCEo5h5Gng/m5S2E3fOtmYT31
qhFsCB5AoNGlJ4PcKNy9q5txVSQPsKE0XePyUBTxWr2/qjIizBwNSJUZkQa1vBTmOTaMxj2fkxuo
0V7fXLfaTd2BuCsblPgZzvw7jrAGxeZ+eITHycZJ3efNc6OhbBQKsJCdFuwzeyR3qt9b8rpA64fS
36N55MXJOeHjtXDWBRZPvCuwkOe10Y7eJIttz3mjgtOSVFS2XEBkzeqd/+xvk9d7RtRbGfDfZcLf
b3d5Ce/KhHpTUx7UuF371rmgr7KiWbbC4b0pveZbtdavs/sGX5enrdwT8ZIfC5S/X/moQDmMM9k3
I1cOLElbYxxIiHoIBWfSIv5TjubeaP88cbPLu/vqZo/YW9TBRoJ6uWS1b9eber3B5L9KV2yRt8Gu
3FurfHP79SV/G8MfR5N+NIYn+PaWuoymaE/Q2rfZMzbD2X9wCWHwFfM9/pV79/4NIhEjplZTEm+0
f81OTCv2KsRzhXEuTx6/vtRip/79Ab671tFooYVj133CtcJLyO/Vi7Otvze78azcDg/FZfgaHrRv
IArIWruOtiEynDus8cOPr3+F+Bik9zZyXKzZuBENzcL1ffQrDMxPTZLQqsSVrwvfuadMNiMlnaCX
AdvGdQT59MSH8snQ+XDNo9FKw9tSwR1xTUTdPeKVosNOFY5lvgQ2b07c4e9Xs6l9La52jZnP1Zmw
37/T1uGUAM6JkkqpGKSFZeN16DrBJqXf6BelrnMKJ+GmmKv8wnDZy+qa6TxNVA52ba3XZ1Xeym8W
TQj8gE76itvC+GejjukRZ6nJ/OzwDuhbHD0PYSqC+Q//k4GVCvskuzWXZL8zXZmA/AZKTHxgY56Y
Mlhz3g8/DWyeZQAp0W2N/+ji6LGoIqfqyfnekxHi3dyBv05DJd59/fSXWeDdLKEbMKk0iKaGyxJE
lOfyct5Niejd+oRoJHQsziRSii2WxOeH2e6uUdXq2wJ0OwOPDO0sbRZOrTpbwc3XP0EcrUK6weqq
aQK/Ef+NL/topiLPEW4AdeWd5lQOKp3Mpdo0VLjAY5VTQl6u57D6GVlNgSvebc6A1labNIaLwUY+
OPTSSi+//klHMxmRmgRXmq6l81x488fPfi7drgjbsNpAPppXSjzXZwlIlL3ROK96bA+7jq3g+utr
LsGc71/FclHWYWCJKrAG/nP0GBaNZqcUERcFDHBb5VLdxNJNv2O2SXcI+6G3Ia6Z6egGDu6XBC8e
4tu2mTxn7ivqIyItTjwH8dEETXtOd/iY0IRBiSROWj+afXpNjcqhXngnuLG9GFPLWWD3S7RXE2zU
wHlBvA2PKybkI8Ra1bm1df1PHwsgSuzgDswLnXOQefRYzDmgicQWHyyOi7qaI6xgVBDZVlLkx/kG
7kQbNrPp5BF8xjm4hZKy+Ibz0tq46EqZJZHGPp/4VcvX9+67oW+pU57naGnry3+sowdD6adV+lrr
qSzreJRmy51vkiKD1Ga2+Y0NbaheAYMiJ1PHtPqry2OTLCmbMgd1mya5cnKKMHh0bKVc2zUld9pH
Yeyf+JVHU+uyTFoWNEz8k7rjYN/8+HW7wu2g8hXWjjkgOEdKnz8IIAyEDIWWB5pDbMDbtwDmQ3VF
wISyr+m2r1unc6kaaaTgBYbjzZ15xReXbseQmIoTv/Do23/7hbaDnQtCiQZxdPn3d/NPOumtLYni
2KHtx+1gpbSfujgC6osZCJ8rCmk6TGQTiEDflXHTQy5u8nUSOoJ6boDy3J6GEyvS0cz79psY+hBT
DNeEVXc04qpa7zooGVihkrkDbNxa1DiFceLlHI8g3s2SPc/kTtquLexl4X9357TvJHy5EIHeHL6q
zdzR+6QWnOPhOrGcH0+w3BAJvQagF9dRbQeJ78dLibau6W6kAbal5BdRucm2g57mazqRRoTZGne2
7dZPUqc9ADi68dOkaYj4SByP2l1EFbMuT3zV2vHEsvwkWwO6x60bnOOPVjfg1YGD+STYBQCgXkay
JLC2wGAPM+o9FP62TPLlGdhzd1MojfZdTAMmZN7HZqRB6sOUwuBv9RY+9d7p1s1AjGE6t/m2K5Pk
pmY5Xot+bvZfD9ff3xm/WueQBnqC94ds4cM7y1i+MBPFwU7iBD+PY0Q/o6zVXUauyInhsQyy9xMM
D8hhbAhLZ/4joGwZpO+Gh0nt2RpjVKZlZcg7p0mWfORSMx+w8XSJB8QZRV4isJJNc0XzvEhMx/v6
brXfPwTBoVjVFxqHTaD00W+YLJnizdKCXdEO9Q+yJ9JrYzTb6yoa9dSHeQvEGl+07DxSzZSXgk8p
RsgAoW12AL+gWUy67zZKUwTiiajxKqaOqvpOXZd/Qo4aK0y0RNVs+q7Xz2XfJE+5CTtvZ6Plqqim
YVxF0WHmt1/f12+r2vJsXb4E4UBzNMXxsZcCY41LkfsKuoi0ZknNPhjoBCQkHazNPCs2eWUna2rq
1rprZhhAGn7zr3/EJ0OJA7dDjB01XjAjRx8A0Rz27LR8AO5o95uY8GpIghniKS3VT7zH5fM+Gkrs
7hydHSUTrbvId94PpUTtLYcAJqJ9s8D0pd6jEJnDdk0tD2uvgXYzbUFNdKVdnbjyJ4N4QT8vBRRD
p9pwNMdBZ0DGndYKoMei3Slq/IThAgFaTYddpFVBY6NQ1zlNgW9lhW7gHz/iZffmsoPWVCgYR8M3
bqosxYkc7itI6ueBnNSrYgCdrAgAwl9f6njDyIj6cKmjtzl2Ua46aRju+WadHfGo5l7iBNxM7Op8
kmKkXwoIJ19f9JMhxBbVtRwhAECbxtHePafmDEY5Dfdd6PTrrlV+kMViXqr2UJ240qe359gLXsxw
OQYtW9d3kxFkfq1zSposFqcSbDxkL5Cc+AgsJTjoeWDcmur885/eHHOf4LFyBqJAZR0twkYCZiPk
ke7TzK02Nt21TavKcDOoufvPzkAsj8ul+AYtFR0ZR66Pd0dHsBn0jnEyzql84m1l60DI2wpSJbQP
U8cN0lBgz52Zg4kSnbjR358twCIT4RozgYmO7ujZjgCV3bzm2eqRU+xBgOP51MjSbuxl8xhXga8S
33Nq37X81Y9zAt8ECKVlZ88n+lu9kU67IMwyxAbUZDtpWuFdpmlYhedmJlKpnocczZRi4uIoBS4O
RwvEIZtcZcHsFqS5j9GpQoD+yW9io2FZbPdVpos3ld+7UcZMPRYzwNNd7Vgl1vAWlVXDLpTUR9Ig
mUi8FpC2r2WKuXfbZDqkEUc0K1TkFmUouJA+C67zFJZSF4kSDV4rDzVw8IfcTlCrFCrGHXqNZ0Ry
VVcgS+QekFG6z4pp9DMOX/tuCvMrMQb6BaCT7KAirSFUqK8P44S9PHY6+8R+4vd3z6yomQw7ThMu
n/DHkTcYcdlAIHZ3o4z8RruciWvpzIeivoTUsPr6g/rkWsuehW0txwELLefHa+H3tZu8KcJ9HNvR
RS3dB1uE6pmorAEBbnbXYgZdf33JTxZa3TEsU3eEjQL0N10mrNtuDiF17sMkeKkE+ThWF42rZb76
NqvwSyRWOizOLqnIkMjPA/CcJx7x70cgfgILAOc1kCXspT7eNg7vpJthNdO+L/sVwpYnhU6mb02z
traGNDmxEPw+J+usNxSxaEVx18dfc1HMhY7wPdo7xSQPhLrUF/Oo9ThBp+7b10/398V1aRpYyHHZ
QiN/PVpcJ/ibJDIX0X50rENYkvOW2DmwTqMlaIynyTY+CG7xuUPOwDB74pB0XJhk1lyqU0xdQIQ4
ui0stvdrgsW+UelnJWZ1LR0PWo2zr4kiAweoN6gq7XnXTrnyTOShWDtlMH8rSuVHbPW2+48HtkHt
SJic2EydGuky8N9PG1ligjZw432BM9TCt+qLXJkfZTboF02ko0Ek3vPENZcP8+P0uVzT4IjoajZV
iaPVKWiSoZ2ph+0tHTZtIJLogp3rcGLs/j6YDAGCli2baaG7fjtEvbszfDASpZATE1iumutMq7Wd
3szovWa1O1Hi/GQwLU+QMgu1RpUZ4uNDdBt9MAY7S/ZZ2fYHlPt3BO6izwwCdSc4TXlGX5K/Wako
+Apjuvh6KP/+kXKjbBE1ToSUPd9K8e9utBKY5wOnSvZFi7ccCxu4pMBE/lDq+xmJ2okv522Df/z6
2JRSHGH6pfR4NHaNrhvkBEUO640e+YMFV4pxQycZVCmYaqxGBzVskg0rVUrYQhctFGg0bbIpNh3U
yhXmnfhZlc206nB37abODHx2tQEaKbfal6T84CesnW2H+nSrBMV4EcwwxwJKsE9m313rVtt9//oZ
fjLZ8hCZY2lVLrWp405BiKQU11+LQWaxhkjHyteOBjcgCopwm9jNWR21Kvimhfk78o8jgpkT+8S3
0sjxg0WBz5rGuRE559GcJFEQTIMTp2QmO4DkKHD7SAl0hyQPcW+aNPmVeuLFRiNAdtNWunOtMJ0H
Ifppq/ZOtIOP9iiHfF63EamjrWUNnhWa5s5RdPdcMchmstliHwrB0dNuYnkd9A4EbkUBcGD0w2sy
Po4tvGbdDs2dYrjhiWnv91WUninBTCBzqf79thNGkBUnUTTiYRZGsukqUaxnsKJrJQt1H5RpjRG+
mJ6+frWfzQOE8TC1ueho6Xx9/DgNAVrPpE6yr4E5rHDflZR8QRG6jVmeWL8++RKpxJvMOVR84fgu
//7uS4zDVoqkaxhESinwSqnhmQzVbKPp47hN2ZSfuN4nEym2QL5AVl6Db/+4Qlk2Bj0XBq1oBSow
A1UfUsPmxLhcvuejYcklWKgEc4zDNPPxrpTZRicSYkzDUdTvqJREXhe3AxZdzt6dirBXAVLr8wEF
Jzban94ftXwytZhtLPfoeXZh0leJ5izZtI68QMRT3hNL01x9PUA+e2v0pdjPMy6Z0I72dngjIgod
CvPZ6Ip1GarBBSovZUeUWHptBW11Yvn7/HpIBji2LOf7oyUXaGveDJLn2cfJ2nTwuGqWDEnObIyV
gwTo67v77O2x06D5yb6KTtjRbJ3qOmgZm6vZLfDGaAC00pnFvBsxrWIAwMY4PoQKqdtfX/bTm6Qj
xleONkN1llf77lNw6f00QWEm+6jSom2SQOYPRSZXISGpF6Dgzev/4HoWkyCXE1SnjodKXRhu3kfp
3iTdFAtFVpwHgDbwAlDW7MvBPfHpfbLkayRA6RbtdL6K4/WCoNSSWBMOQNQ8QWoLmeyI8M3gKLrE
ZKgGFs9JlNRb3WgHxzk6seP4ZFJjUw7QhsYEjunjjXkSFBZrsJXu8RAPrLnmeDkmzc9RWt3u6wf7
+ZUYOjjYVHbmR19HRBfbBdyU7clKCdZh7Da7Jl5yYOw8PfG5f7YIY3YzyNCipG/ROvs4aCZiVgX8
fgYNIUbPqQ5oY5pqe1PPSb2PMXXtw5HI8KGE+sSOqH0w+/bksWu5yPF0xw7AZetI4Raf3ccfUZHJ
VgRiSvYc4ANPtVoWV10J1qQGzGC1iX3O7FzsGPswegpiokJCvRgGQQUtQOm3Xz9+fZFIHf0eS6WW
o+mcdilUHdeRDUWHF1/Pyi5OaiFWHbmDf+adIb7ZKCaJgTWCydh1VWq8ZERH1OTYBsP5WA/mY4tc
mJqzJW6tYmxwUDcEZgqSa38kit0fzKHX7zGwpyp0qy67mp0xDldqGsGv1foQg1b62HfFDZUN+U1W
+DM2NDvz1yAuBpDv1Wg+jqHeOkwjic/pEf9zNd9oUmSXRZe1JPIqyk2OTvlK0aME+++QdxAcTBU0
Q22wO/VrgopgQqAGTOGwFJ0PJAaZEywBZ/QHRW8pzdOqJRQFjO1WJnXF5sdcrMRp0gIbMaHy/Cr1
2bnPSVQTq3yUwzNUmezCUbPoh6HMFmkceUQD2hoWkq2EdO5FsiSIJSxq61xtRHUx1hrOITzR+QOq
x/GhacLR2tJ45LdNYwjEejJgIxPJ7T7VU9ne57NCrgORTT0AJ0LWbjt+Nh5+AmmEP+NrfszVIryV
ONvJ0uus1F7VyGVvEQpXypaem0N0ElndpBUlJqHV1esQJ/ehrcBRHrNCPNQEHYw7baL/ekmxfXiu
VSdbp2pg6SsKxYkAMmnru+V529/w+bTTaohCidZWMYlgluzBvHg07Hato9f+4aR9+oxFpe/WFivN
o1HaQ+jnnTU9uqKz7APNbyPzZR/bl9U8RU9mGgfuvlFssVeahrC0JO/l5Yytjng4IjRIQsOgE2wL
s3QA4+Yjry8rEfsolgwu3NFqbgnAFuaqQQIh1jCw4OPEsrBZ6pRkwucdu/Mt+XW0T2VQOuk67ex+
xnXYF99zvRrLrY4NYmdEZXkzNKmFfN+kzJRY6gXZixWQgoaCdyBrmg923/fXVTFjIW1aFw1yNktx
pwbMJpiDZHI+q416RRBLbsBhAQe8Io8nHVeThRt/W8VquJNWrU9egEzb8UVrXZTEwvwqaoJzvc6w
SWIPh7qr/VJTM2xsZq6+gKQkdQQNtuqQDxJWD9pQ9c8hfB4XGZ6NJ7Zt1OpRN+PyFQBVd6ubs3ya
VXIPGMyj7hsk7vBLwiH5BlSW9CC8fOaz2Q1EJgdjDW9fQ9szMAwjZICj2dzKGg8FCWwoEr2CmuNT
25Lf7k1MQU9pkg7JWiHj8kFL7YT07iEnYNmJq9wL4+XvZAm2nBmhEBmBhMw9w2Aj6DkYRueKnlOo
rYq0NLCNc7bxyTky7mPgioeiJvrKy2IhCV8Ni55sNs0ofroDRVZYozFOwCqG47PWtUw/RCwfEJTF
YhVrkBjj7mJVfrCnPIqgIFR8SUZMu8qTatSEG1nIaVpnUQwzZphI6MM6aQFr14v2qkxC/LL6aIc+
00DzqwSt/kPRE2Ofly5pR2qEvhP7bt/u3WHU7+e06F8GasFouuIQybeI06D12lQQjoCZSEFcFmXy
sRlUN8Wkq7c/w0SHJ6wNs1NvCFsLfg14d+6HKbMmT6MiCjxZzzTsSQS05X6E8NSgomxM9d6VSXff
Agm5zIYaxAgh8SMCz7wzbxJ11jl5V+5y4C2a8QqCb3UXt9XAC5UM3Y1scu0Vib35QmQ9B8y5Cqer
BiKqgqYg6Qq/bXqToR5X8RUTeNh7s6mTvGjMU/g0UHObPYZeT0+k79LzHjDfcx8U0bMN/12DToHe
BOi46va+ns7uDQ4HV/fbkmbSGacj/S6TZGivJgLQsK1YrUo4Zb/YuYZJpl5i2Nl1rtbdL/iYZ90c
/1AJU5cbcuvDJcFKhsY+tZtK9StlqP0cBergByje8E73Y0VEMTkI0VUVGeoGvINd7EqSvcJDq0Q2
GLJcU67lrBOxEydzc9OSUHcDi8N9hm+d34V5e04A5Q+OjkniW3KJouuY3JHFFvKc1IMZ/iMD+LGS
kDdJAWdsqVlI1o4VapPh5UUO4MVJpRavZRrHd6B1w8dU1NE9f76xUUO5vKcZh89hDnsgYwAfCXik
rlP+WRqBJleiU/LvOdrI77LN6pabyrAnQgJUKqBgylLeKNiLrKJ2YULos27eLA7FbTZW2nlWpwZj
G19KvipkpzRrB+suoahmEDCYohQOaV10LoSzMl8NXZSm6wnDKoRRcgH3c96CkxvriJQxPOb4HVJ3
IKkeY4q779pSPPZ92G6HcCBGzwKtAa0kVIYzBjPeaRsPZ+8XcqgqH7Qnyd2ZXnaXnXQRC0+FVT7m
dd1+q9gggr/Eb9mDRKTq7OHDIMAckgSCUK3uxYMSmc6FU8143N62Mv+IEPH/HPtB5SDx38d03D7F
Rfevq/i1aV7ftPQXcS1fs/Jj1MfyN/5S0eMy+YOzkMFkwTOmSLDI9f6iQSz/xCmXZpKOZI7O6/9R
0Rv2H5y8qVET92HS01tkPn8HdxjWH8Q3sDV/K8ctWQX/uYye8u9yIKVAgrqEDj9cg487XwMVbV6b
ItymfQ+HMj8PI2uPjc6DlANwND1/96iu/tpSv1eU28vR4d877bfr0VvgBoSGlx+WxcfrFbrKXAdb
ZhtQ3cB1a3nRdN+g3WfLtkKUwofSundGWrs4KIf7xLAuuupZw+udmSE+NxiLQbwxu+LMNCCwlIqf
Y19J+nunhBahpTu9qi9zFwbDi9JlBV7VjlAAGLwz0qdC6tfFhGBqHmyq8PETRem9ErZnULZoqhsA
EqJXDseOT1DMzzEjkK3SBSGYZePxw+FBsZ1iR+4HToSZMxqeat29y1HgrogkJBSkwTTfD8aLXTcP
7FapsM2QFSsproHyMrW4UCthDsG2muZ7rXbuCGa4TyfnjgL1/YSpCqOuc0mtcPJKaE9FLDdsH3eV
pZonzrL0xI7fhOZSv7YYXKpYXv7RwctQpB4RUh9tI37jzh7iH4y1Td3m53bcQfHTZ3WVsACtwa8h
aYpuunQ8m4uAE0GfbCOazWvKudEO4B5MBqH/NAcsgXiV2AE4cqXhhTLy+RCw6sOyvJVl9nNosj8R
u3iTaZ9JSzlwslN9iKRsFMfkRSbawsu+x2JJ3wkf0lqT5YMbzfcuildv+S9JaAIuSEDmGmP4TJJo
DBQD1xiSPtxDuv08i/Y1B5C2DizozHXvKGyhQ1wYhrjmhi91djKxqu1KM1UXkn8IBgHERUQHJjJa
18uKufRViI4XM4CxHTLyiwb29crVqSagAyNaGBiEkeIhD836AWz2Tyb2NXSiQ4ccDMFVcMD7vxFE
v67zLn1Wzcbd5gFI0V4USPOWnxW3DJiGRMGsLyqPbc93V/k2VvrVDOFh3TvlT0IHL0ETqqu2i1+i
gHFi8EtmdSQZ2UJDBT/jHrtIdWXUDGvFUDJvHHACorrxpZ28BGOYoDx/bojL8RjYA5O9vDRK8SNv
Fd9Oh5+9Nd23LW8uTi32xXn0PMz2fsav5QVaUxGaGlfQHazLdkY8GDXdGgrJleLOP2b4WTiDeUdU
0FamlNeyq65SPNELNb3yUnd2vQHh4labSWBxxHlDAMKBdN8JEMQmt52HzlC9MpP9JusthZEisfvP
qjcajzaRKvaAlVJkoEr0Mn5m5wxTQMmqdSg1hQqLkR6iknBoMo1CYPbGtUXwSGKByI2FAtmRhsie
FOYOP46OCH7Useqb+njIgumia+EZ2m1j+GlkjetphghdjPwE+NfETLQaaWnu5IE27tYm7dY7krRH
wAx6u26o8XpM4kv+dlSuCiM4JCi+EfkbsGPJK46JVQUoSORi3l1OdscSHzE0s0FZjO8MdkA7Kxsg
5qDjlk1cygfSN0Txc676wS9MsAG1OAgjvcEpfmWrvP2o7kBCX04o2bC+n5BRfKzW/TXzIxvQwMSh
5qAC+XEmhvtZGqFkJnYyjth2aW6nxNqZcaozoLIT8/5Rmefvq+lLRZlMv0X78/FqvaSSq0RBCLQX
AKsVAvxAIaaUxYOWrDlYXQ7m4NEyYgZM24evF52jzuvfF2cxpbxE6Zz7/XjxIodfVJpauC3T9Hk5
sPgW1EPi5JjgBuaatxcBIswNsnOnyM8pf2/++T7oDsBjmR/nlH3AZP3P7Inb1/LyKX9tj//U/40c
LZsX/cVeavEk/utWvjx93D0t/6+/c8/MP9wl8gzRDdsF560U9jdKS/8DL8biQaTyy8Baavh/exCF
BmULoRcLG7suesH8ub93T/yfqInjXUQptbQzDfGf757AIuMAXJTCbMWQ/P+m9g8jAlPsJntECq7e
oUDV1wXQmENZTJ2vATXiZNrXxoml236rv/57E7VcFtXsklBJkZ2i6bEU0nRzQ5+y/r5sCGvk3OMA
hysnM3ggO6wClKj2w2JVzrNraNVD55GnYN9pVdI9486YtkBddZJJyU7IduS6J4IdSmdq9yOph6B5
rHZ8IQokPtg0QsCpJwZ/AjVqYq5b2Y3hppISIE+L1OICiHv/EHTYlTzCmBrzggIuyc2tk07fwpDH
4GmJZbZbxZZvPu/U+VXwttMLjB22g0JoTAGINfwW6ZVKVZnKyupNJfuzi8nnebTJO0yJ6I2xY7ae
zdPWqjV5bSMB5xCEkBPMvOI220MtBdgQuankkBi6gUrA1RhRSPQrR5PuLzaKwYCIE3rltRaX6jOw
j+SxRKVfbMcIXuKNE5f6hTE4Q3jPP430UkfHnZUNVS999AYJbWFFGc68Lamm3itQbgiGntqZwOeo
h73iRkZjtXS8e1slzzMPZbjNo2a8qTJivDal2jqAH2219aNIqruaQYUL2p0B/4TDaMZbDpGV2FJZ
Uy7iZEwhvNIHruDRAALzwchb30pkd/lGzE0ldmOoRK7nlGxqVqInMnCd229UZ3PJ0vDaVhrDdYUC
K7qL7PxZa4YK1dJgOoNPhjMblXy2flZpSchykoQK5S7opBwpwZ10XgTaX/pi7thSpMqIl47ssInD
qS5qYJ5Vnj5EhtU/djb80ZWc0MX5qhuQHld0woDAociGOqqmg6nqxqSqViTdF+qZ2mXqxqqH6ju+
BAuLuzORyWnx3EgdhSG5UmRHpkwZZBFRf3Rx6t3I39i7oRGegUHn2pGdvEqgkK+5THH1uXDEQ9DP
ZvTaqlNv+CFEf88OC4iLgLgzbyazaFeVpA1TFC4p5QUaq55nsjNqPC3IB3Yn0DMo95oRXk/HGgWA
qCB+Ifud+INax3YqqURSWWuH6gWPE3E/7DiqA4CA+rtRaTBI+plMRJAqJiu8mg8cLoZiKLa5QUHT
Gyc92NpBzXhhewX1PJoqlV11GuSGb8jQvHGTqn3JMcjdDGGgLZjjvLmMgXjfGyiR6/UMeeB8gXx2
npOmzU1pEjuIA3noDnZch/S6aAVskkilQVtWow2utQu5cD7O526ezoSTzgWlNqoDcM8du7XBYc1c
D+aaPpCfQMwL7lYtBnmTTk2ZrvJ0aMkZHPoWSKc+pnJDeCHQDpDUDdL6uLpOUhJMKKY080U9EtmC
yt38WYbsD3XiBJwV4F95RYsyvk1SWVzOCIxCf2oG988esxhx8uNo6wcRZjoZt0NdPxiB6VCTID3g
UmTjdDcBMaiZDDr3hki36R4Yd/Zk9C4I8CDoBLi6EkbVyukJwl0RUTZdlUauYe1yYTms4WinClVh
kVgrZ2wNlJAatDoflgj1U5eEBA14EoeATSqd/83dmS3HraTb+VUcvs8dmJGIsB3hQs1kcRQH8QZB
SRSGxJxAYnh6f7V793GfDvuE+/K4r7pbEkmpgBzWv9b6YOptATYrGWP3Lixv11lO3v72eFmelZ+G
/VfuLkhsabgOlyhY7IH288YZtq5f1U3cFnVrqL1JITP1I497DKqgtzYSnAbwgsyr8/26LLndblq/
98c9dDppXdK+9f1fVYgP8AzXj0qhrd+SaNmW6wrsm+KZGdzDxukjGj9ja069PN1L2pinWPqdoZ3O
jFq88iGTnFp7I71YMZUKdi1Deu66zXDt6y58W4VAr7CTD3tB59es9mLSMvgRjAKwTxBUeaj2SZur
CXJnK2uWIif1wYKtGUf94oLhMr8qlNOwknY0tj5mNTyiMh5dits2HqSN2uFLu+7g3ClPqpxHnutF
RBFrJQmg0YIdKLDjTkZzrdNY1N1HoVqOiRhmLtZR1gTe+bpF2Wi3+JrDY1eMTUAkoopY4zI4Z1Z/
Gw4I3JdFR8CiNlahdYB4eDXxo+z2Nj0WGbOGQxsweanjpXQq8y0xKnO+o8lX844IGQkMe+j65I1u
Jf0bU03yOoFFtTHDGOurcdDzTlQPTxyGSwthFBmcQrQk89jr/Mx6Z7VLfq96ymAaWNXvAgPWqRgG
esTTq5tmp2mrYmzSEClADU5GiswUqPesd+n8TQGSPwV5RwVHmg5nYWXD58g4ZqDkRnU/vIXqQNC7
2PJiA0Uq3SVrawMcLqbiKu5dqRNYWqwJekBrvbB49Fm8OKa5Y8USasPDSyphEZk+9aFdTDs2Iedq
8KWkg3ua695gALLpk5nJL27ysA4/uzkp6CsLW493fwZORRVUs/7UdHwtG+2NI683MuEvF63j21gD
LIldNjqAj6UKn8g2l+MuWJyhRFps+eHXqLR+9q4H2gV3bPqM1uH8mFee6evYhb/ouLQznY2dMD2b
bkAX5b4tM7rBglotrDZZMT/6k5QI+90w7KyOYpVti0QR7jgsLP2B8WFFQ4zuqgyxnEDhrqQs4fvk
hixZTbFkABm0Z7PQIWAlMT324QvMGWX2UaWDdhcJZQ/bKKeXemOasCz3qWyK7+4y+X7sRqnzixpO
ZpoFLLHPlLo7s6k8MjrxnKp23lglCG5yzEXjMAEBNw9UrAjvPMZLCs2A4sHYkYqetVlQGIxnd6A7
hqos6ybK5iiJxz7nDMKCjJBfR3kbXOBul+xCbYFBzhEsXxxx1oDzmrh+bzLlbXAqjCfe1OQCCPVX
cEzbtccPSIGZZ6O0zFXTHWWa0cpKlTQretAv5RBT8wwL1C0DqtIBBXTLYUVhaUlXcP6ZlzUEewvt
tTzpqTHeDvWSy9iy+uOK+p7mcAXqMDjnVt4dQf6CKTUUTFjXYUDAuiRZcXt8QXmcIaHc0k+KRVUN
gkl1siSEXQOR8aQaP0z8IyCiiKHMOhdv09TmLL4oQ4ZApa1/IZiH9n62V0MsbMoWuN91OVCsWc3e
Q2Eb+Wjoh6Sk3WJoGM0+60faLRYDeuHfaTdjKlVl08Vj3CpjtBoa+FU4f6C1kof0ZjPNG3DjAsai
Ce+tmYz+Bg0//2qHdX6YVl8QjmuVeONvHoTwXFPzTdClNm70QiA1tnVGS0EAOuWzCbmpeknkfmEp
ank7PSys9CwRU42p24KIVhfiQxay/0lkEPEla8aov46D0veZ08JDkkzZZdKLeuPTGrFwXCv/QtkB
pHEsu/1dwwErKEjKKWgj7OPGXjlDgZjLuacmiWDVAYwG5bqjD9sgNo0svtPDBCK3HCubGs1JUkC6
CAzGcZrAYqPX1ijaB7qaCmoLqtdzWdDIRf1ZkNQxR/yUJ1TNJYy9evI3pWKJoR2BQqfN9ajPCpaD
Jd7klgu/jrWxSGLyytc+7dZNKYbyiUdu8mYObqcxXZ/8MoNVltieoatsjRwNjihXDwTlxW8u3uK8
Gg6MdE7Z4XvNA/+gy4IA4zDIE52bxPVloTwCqlkalDwKQutTF9EVSR9UihkS/F9AZZ6bZHcULEZf
dZW6HxVrjYG0IAKxt2qPRcHnCK42oVg8UDSKaeeJO5u6pdXpuvXIgVrBqhkLtYnyVZqYgnL+EgO9
iznVa3bVQVpYOIV2Q5N09FIG/ZNNu5MFciyFujkN/vW3A2LIYzqMu+Ew2uMIPVhUVPSnRKfiPGr6
ex3gVIjbIHf3xQphaxPWfn0fTnb0XrWD8WL6y1z0w6XuTs0wFd6+SHWAgbeyxVcdJkh2Mk/H6rZI
lKbXk++3bpQsC8ZuY5AFz9ICCLuTHBPnTVZU6z1mEpS8BKyn4STQkU3WhdH+bR70GWSYopOnqS+6
h5JKuT5mQjYkOBcCFcTKUbDdXBjwv+ykzN8rXoKXGSAoLqpFw1FucS7gpxBJ9SOV4fw9N5p/bmk3
7g+5AuvcUGo/6C3vt/VRZxHn1tYJE8btmffSO3aSxIlImgez8gPFqmn4eVSRFz+UZ/FDOCaJnuxG
JYKfuJXfyg5r1RaZODx4Gl4fZ6FJ8Fi0luEIYo8dUCFn7YNj6NeMDlDRajTb1qIxd+jEeptyRq52
kYshdidYVgGfCB0Fce6MLmAOFyG7ApebbyY3oy6aNzF8Ia4f6Libr8sU/Cd2w8wTFiyFke14E0WL
U23ZjGn2tapUvI+VXB6LhFPIjjdKESMLE6o4kqkNQXiMwM82HBGLZV9Qy5lTI0a6YVNMGb1c5I0x
OdigXjZzaM9hnHJ0YRhhGcpCQpHN75qrSL3516Wn/zdd6T/boI4A2n8kLjEr+S/fPqe8/Md2qz//
zF/SkveHFRJIYAAXOn9qS3+fy9HfTkkVUOCI0xCVFg6C4V/SEkXsFv9haEISTNI/gbfyL2nJsf/g
6/CLpHc8jqlO+K9IS/8kWoYO9rurVvmnA++aB/ony6gnoY/LlTtvGRkNCoffw72duFf/O2ldEl60
rEV9iO2hUAPQTj9lJoIibgpctZTfGAVFA2nFf/rXn6f/bE8KI0d5jYWA7mLc6VD7wjTs/y5L/s8f
y1f+j0/N//HP/+0pujr6/xIkwz8Y8UZh5FDOcm0q4NH4uyBp/e2BQrHjQbMJLfzbUxP94TIaxoYc
OCQaZRD+S+PcP1X7fycNeoSGLTK8zPExiIf/NM+dUz+ZwJ9+ULncBjuPgHTXx7CKLO7Zs6JbgELY
oG5PGLeTTe8u/RmYosdCpaq2l0+a+26ZbNzelG3/0WgURnrNc9WHWxZla0m3RHW98Of//48Uo9P/
8BH6e8EeyYUvqkKH5fTrv//XP//Q354b1Oe/Pzjiz//+9/68wPqDYBZJKep0CNcydP23Z0VI/w/L
x/rJsuAwtIr4tf/x35ggpF/NX8N3/U//+x+H8TZ+mevz8L+fF0JgBHivlgRicajYWAD+/WikXSwg
bYVkppiNS6l7pzorZUe5tKtz6vaJY8+SwXc7Ub9CyW4LwmuwHhJ6icRjILpChd2mqchJTnHSKbq6
dw0yuBYXl6gp3LVS4pzqzuFSrF5yZ+FQnDmEp0kG70UvaH6HvjSrNz9rTNeFQOvqxtmcazeoq+yO
q8YCYMur+0VueqDFWdxPYvDucbvY86XlBgv1OLLAbjGjXPpflh5MtVsqL1p+Dp6RQCXSYWGCSbVF
u4No3zuHdi7XqqESlaxBGw+JFonaoFlJ67jghsCtt3DSJ+jYwiumF3rO3IEx9VLZag+hYr0tU9Op
u3YYdX7WeYlmAos475qfmPyq4W1t5uSJDw9G7ITzKtsCnXGyS6KbaHpTuIiwlabp1sumqNyYdIk6
CMlo34j1fvvCd6g/o6hr72aRyZ7+bzerYkBcQXP0k3A5a2hQtAOTrs9gCQzmVxm53XDDCDd40Gvi
4zNawE1gqSVreEBQkeZ9iEosbGR0dqsOvE819NRu5pStO1fuKs02FaxR6mqERVG3bb8aY3q644lo
YLbsFdQ3KNfFgFWQbvi4tsopi5XpBZRB4+nzkPXN21RlcLnGBQpfslbhzRxR0xczSlv1ftJVskVt
rvdJoxOL0zJ90MRK9LAeuC2HnvPcgzpTr3pdRfFbg1WD40kbssttIM3De1Fm83XtEWEHl4nl+sTc
Yiz4pEk63PTEthi1j151kIONWp7Dc1gwjNwYxwMpNwfRsxmpsWXLXCB6ZYwOtjTzinuo2zlHSiBK
XPm4Ai4CuEI0qYd1QWy/GqOrD9mZbD83TuHR2ZTBvfNAk8Y4xVFcZuXA4HDnHgQkB929Chf3NJdj
/4atuKnjlbpykLosmi+V1NMDWwAgeL+lPn/tZ2bWou2H+Xdtty0TZ/RZAxUB1OHqNJO+x1TJx7mj
2L5rMKNT3J3t6ozuMb2kjtwO7lzFJTwO+9buK7HLGGfnF0ikAQ8MpwDrplZ8iZu8D/uAAmqRCpyo
mY7ooVailEO7q+jYreFZmuY1aKrafFZ26e6tzFqPyQQm7jyKDFpS7UyJ88UbDFC7npMzYEgtbml4
9/TRW7jb8UxonAiovv1rFVZB9jBniiryPnFpBXH1XpfDyuim9czX5DfuW4Rn+uj4g3g3I1FGpPiV
ncaQmbwMJDmeo9bD9AgADrNNNGb7hjZnHs4RtNt1aqLvkfY8Pvms9iZclglptnRssQeJLmTqM01o
77tonEYudcT51nhNCwTrOtfubhxXeVxRI3ZmzrkwJqOr5MVrSXc/WtY45UTKKSn+GVAh9la6Rdne
ALCS85E5iVb75RoS2o1ZThISuvh6nK60iHhOhENllJeXFyNl/mRPc/OGk7t5GRZnelvUEm0V9nEL
MOmQxm7vcP+q0yZDSFjoOcdF0vg9LR8WVkWDq2CFG/BgSipvDumor8kDmVLmLtpJgGUW8hatv7g4
nFLhmhZRf9EmMtznAVRAYmgHhfMpM2obupWLX7JYwruQKjSEpSSY9wzuwovOtOy2XiXr5mAct6Np
egmT2MAk6TZy7IkpJ2V6h+BTlVvMws5+aEXtfPTeaqKdv3RXunnD2hEbLUDAmXXw6By40mzRpYON
SifM2T7bIrKbKcLL1Bn/NcECMIMAWY3eFsvi2DggHQ2Z1kaDmOdk9r87fVM8YJONxm2iAorr/GbG
W+6Wg0luRULdWxMs+rbok/m5CWnEKTV0rK1F4dBT1mXefQ0b9rVOqk78XqtBqi3kIjTIpaPIq2a9
BYKaOUuZbOHfJU7MeItcATtZPo8pXdakTV515eZQC5fI6h46go3dhmJ3klvT5AzTY+gzWzg69QRl
NM/9j5VkBmaeYJjQp6DFRHuoA92xprRna9cpH5+LBEuNvUErBupNPBNjtennZcMbnz8FwyxuVret
FXOxGjI5+BDGNEkTXoHGSfMY+O11dOF6RCYsmtsboslMLEYfHYXLo7MhBJF+52I8vUA9doCz1mDu
v7S2/feMdamDXDpbfMxlebCuL1OqIlntNa8nAHOZOfTaDzwkm2LQxX3rc63eJTM57XT00IJFYKYI
8l84tFs6t2sXDEDZWEfdhMO0kXnP+Iw/OTQ/uE5fv8VA/cfGUUV6dNR1YqmNhQm5cUfMTxG/1tob
Uftoth1UXLZ3TbiHhvUinfMq+hZ1o0e4BFv3pu9DrwSRMwR9DKoNBDI/Wp9Uh8m1mvUchv50z/RW
1lvQqLBMZgbO/EQjazwn3SEDXVwzlWPlc7OMyOLg7jknrXtm3tHOIRSE3Ol11RiHVtHYe0/Z5iy1
nh3+rURAFQPWdTgMzlAxNm5sS3XbGochRimGj8uePd5+mCvrWsKt05CiWsdeWP6K8jCtA/9aaZlz
5il81/80VevJA9rgAmaSZhjRbBAO7SOu9Jzy4EhdnYRshPQ2YksqXyLQvtjYBFakeJgoBfYK8AF7
Mn/qTkxVyVC8XbqAv1QNA6lPclWf7KxAAOL4qKcDW+50EmjQVWzTqL1jT+JjisoUsTAZfFrJEYp1
f+6CJBpOrb/aDtbl2ftZM2VOj2kY9W2DrWswT6OqpvJCW4Z6qLHiYc5y6nY+1pbb+JuGcfgjknPr
x/4YsXJj2S7eHN5zZjoeO+1Lohbrm9Wu/GhAeaIX+tt4etHg66csy+UHdB3xvYAB314SY/z+PmOp
iktvwMnQVkVByd26KuzKjmMeummt2IxRxfGXhSrM32Cv4AfMEy+Ik2GsAcmoJPVuR+GAdZWrAEhk
+h4wZ91ZED+jVLi/+ErRZvXnvH6Sjd/NB5IHnEoI/nnvjNotrGjKGjosBNZUlzvfsdb52rqxAMiy
/Bob3wr2gdGwG2yYqQMwwx5XMChml/toseGBjABALPaTJebqycDNoq+vkvP0vDKP/7Xm+fK+2DUr
ZG0ImUO66pixhtda9k3fRsGjATPoH3Rmt/PLUgxJu9P+GvH4goyM9pgKKUwqJtqn+YgH2t6o1z/2
vFSPK1DFzxnAV7KjF8W2YjU2/RAznGN+74pRlVt/ApzBvNLrwNpbIUt47nkm2MkMSYRzbhG2555G
5HqnKhk1N73VufBi3HVdA7wJFNVjgW+dCRNDEUzfltFTv3SoNYQUjLNbrbUR2CkzCWvRwzJAL8wg
n43DmOBcz57Kt8qy6mZv6gLwp+3Q2nG3rAlHk1JnkE4iLftLU6Yhm3ZkEn3BWdB8jr0iiE8wGbbr
YjvpD0jb6fDg11mGA9NvrQPjj+Sp5+nxDxShhe1nh0bP7LkaZb2DHW91T3Mwrt1juQYri+TKoNiO
jSM7ZuAJAZaXjrHnlX3SZze0fOFSMQH4gQP+eSx5SV8xbs1COf1IauHb5zmiFTBuO/o8NmNjopch
iyJBtXft3PocuWAjF9gRNsEqmmJnTybTW1F0QRdPw5Ti6mdLUvs09T2SAYwKjospI9yK+TgdEtdv
Q28TJpXCyTyb9WmYNZ3JtVjpDqHWE33Ss4gY0IYBp6HzWPH5OAzdXWVBNbnonAkoimGYnZcK4Au+
Uv8bru7ARths07tiHN38ewC/C2uFVzvzTvpt5jwoQmYe07Gpy85h7cgf1VBCQmMCk5zDsio8xpDk
VHbsyhgiPVFkH25NVdgN2y6eFZX2oX6QDA++eq6INQOEYsQnwD3hFHZDON5Yq0g/Z1hUN6vpg8cK
LEO+R3zNrq7SKb9w7cSwwVcfNk2D5AsYteEicCrXPPJunUnW9s1SVK27HXUjfpE3Ht2zJHivfngl
pRS/rDSBWV+0vXtlDucTJ84pqH4w010AgpnyxvRufg6YP3JQS9MfofLxlA5M7N/cWQ7eriDA+yoo
tDN8laZ6ZNwVvl5bLqlMaVkPNjitiPLQpWwwS1cqtDdd0gwvxhqc5FL6QxTuWJXyMU5FX7kXOxI+
UNx8LrvXiTaL/Jsar8VyAcqVegIVWPXnygpyEMENMaUsrjEDl6c5nSzrMs08D7t21jD9Kso+qJ1k
M3t3i0anB2pXlm9evVrWrrXFxMSql4W5c+Yg+cBD1HDMxe6As74asXMzCXTI1YkmLOavyRpa/4VM
MWQveHs2NCXfHGDKpE/jGlqvtpTOS2WC8VRZ+dq+eojsW9iqw3eX/Uk+Fn29jhsj/YlnGpPcluHK
yoHaliTzQPLl/aGZ7FSe0tDtxAYMt8f8z6vu5yBVx7Cv5SFnvMg4LQuh96rkQpkUncmJsl+FRRv7
hoYIH4hX3WkWnRE4WWE4wm39sIpG5PbJfwjWgE6JnpnKsLm26q2HLs9pycfXDIgcFA1mG4xt0YWz
7vidYygd4GNQNkerW5ZbCD3Yz+uaEFLK3uWEe07POYwrSXtznGBf7GI2Qd7oOvKb8i3jWagvLYmJ
NZ7xTy8EgFcOFxgUwQQllV72ZQvIcBgZkMa0SReHhI6WUyWk+tlw5t9iOq+eZ6tOrDtsZnoX5lFw
D267u0CgrLlAzFXIhXwB3BFQypt8Srvk5oJ9Rd83wcQ0ZJR5ffYbb76b7GYevzfukp593AewtZYw
u5FSm5ux1Ouv1S3DcDdAq7srU88c5ojwQVyCkNGxrNF9tpAA16eaHlTD+C/H+xxE8/CsGBYzUQbe
AR8LS7xDQVimf61+1r8kbmiCs+6bzItbbN+wlPMwegkSh/gr/OkrLZch+Lp6FtEp0eODGz0aPnyx
2M9i8uzXfBFpnJKVWHdlkw2HRjqMZBgATxxtO4dDmVOsd3qu+URXCalSO0ArOV0G8NyDkvlY1Ae0
mzrdXBjQYNl0v1DzcohMn0db0gtizzfU8kR1lruLqOmab0eSeEmc9x40HYlHjmElI2gACz3z6pEx
X2y1GkikzhKh3v1C8MFZEkl0q3LO/nCYOMU+cKmWyVcNgec9nXzunDNP6TkKvOapcBIARQObf73l
HDjU99T/ERgr5jJyds5gWee1cq3+wFmg/WkHjNzfB2GCAK61DLxbkZZUtSS1c1HcWucndjT/A7yo
dZKLccmdDnn1XkeNXM693eexQ9Xpo3Q8Or5H1atnpnFdsFOU9DBz11B1GDNO442/JCBW0gmPzSkJ
6+YdTz51MuAxk4d0HcmM5aXmxkPulc0tY8c/rpGRL3PEy7XTk7eUNyoLB3MCcC3CbeEI8+nPvntx
A5Ec7KZz77x8Mj9Xz2tLXKhBBmg+wuedm/QtbYGDYWScgISDnJpvU2P7x6FvGoK/8+I/V5PTb/Mw
nZnvj2CX7jgSh3v2+8g+NEG64kQLYbnnSYVPsvO9uX+04Mh223XsRc5M+5pPJcGHe5y7XTaxN3f4
7JG36+Ge0Hd5oevczZ5zO2pjm0fM/UyzAVCtyfHB0EAVhmebSNAzrVfBjrelODh+qk5eGiaPvpDy
geqgFPBUM1YBfZzq2qRhR+fIx/SFcOBQ97A06gUrVXWsqhE86Zpy6d1jd3UX9uWw+6gSqgNfyVxP
zk2rkYFZLLwGb487DaeRpaqKc+acpEXbIqJftOmj5MBeGT1nxSqgjxclfQ9qLNdH6leLD5H4rLdX
ueEC3YrLfwTjDXMXKUN+cyDMUSjsMZtukuI7R6q6OjERqn+1bGbbsh6ZRxqn57YuRH/OPGcW2B9R
ITk5RE1y7mordGLkRPuCvcP4u44IO2R3j0hG/xIOZTveAwed19/gK+YHya603BEUQg0LauQ5Usj4
/RKRmTeMW+0St9nkbRcMSd2u98tcFdu1CqZ+l/WsUXdh4UKGwv1WXtoBP90LqSQP4587jzXR57oN
Fo7EepFxm4sAzdcJephjlfXB9EtiIepxau4J79ga449STvS4ahvEnyBhFj5QBjxAw16SYZ8qLrkk
sjL/dcmxGbr07BBa9o3VboJc1HUMJra+DaqWibc9EX92USl/FagstO2F3H/3VLhYhLeKKLrlkN8e
AweP8z5Hpb7nVV5eKmweTxD7UAL6fMrodrkmNHNMh+XebhvvsNQy85DiVI4TVZh0V9Su9z6HgbpV
OWH8DTsCLDN74QHZ0SOi5LFtcVhsKHwu5hOY34mvl03le5cCg9oYIYcH11mGl6ycqN6KVumpk3QX
AlOdl+TfSAn1IHyX0YBWW0m1bvu+CsxtntWQu4xlfZRa5d5uqOsCDrRezPSy2HL8MK2EMtVg2Koy
V6cbr6RmO2BihHdt9tGTuml8yZaBNZPMl7Xs3E7KYx54uICbREfLgeW0bh4TJSJQGEsW0oVcRshv
Io1YvOeok59FhtyyaXBKpawCZXvvqHY6VEFLKga68K0IqmVbZGLcwSV28TdmxPO1odhhgwbiH/PM
noEwooVfvYuh+jV2lbNHTMsIv4Mjk+4gbsnlzkfixP4p6G3/3jSR9aH6ydzy92rvM9cRR5Ot/k3R
1E54qDObesxgEf5XLZuyJg88LMdxCdoDRt70K9fSe1HdWmeXem5ms9HTkrwVdCA/prUorvXcNZfr
qNdnW7uJgs8hpmZjRatXUeo1AempRY6gQNB80FeXuvzplqv3o1NCn3C44HwJQg7bOPAh06qleM07
b62dOJrMUOztYG0+HMR4XqOwsR/7BMQGZoW18c65K316MuqReraozm1J4UOhj4M0dreNsCNasZNF
q7sfnNYpDyUVdRodwNHutsSwwebfNAtne9vLoptkcYO3OkhAjMzeOiH9OYW4HQu3C78QGonLJDjk
81g4VmL2Fc77C/uvWjcZzTuHaebM64q5vUu70vc2yLHptO+WYEBPEO7K6MAjaYllqeOVG4P00RDF
J9EV1Gba4XINcq4Rg4PcLp3yoVnG8T1ZnPQbFsogZ9nKGET4/XQFO9g07z94GeY8aTj0zfHaehXq
GjUD+YOxp/CRJNbY33kYUumn0Etm/WbdS94xvAXNOQgLeQFD6DygsPMRuJU49mnjdVvHdulLbxLP
Ofs56LTvZLbl5+iH5SUpm3DnK9W9R22rgA1GkhPqKow82m41QSXm4FntsaAhW2LMnuojCw2kSqWr
mnRbgudcEwe/D1ZZPpZzttRn0Un6KvKglZ8urzelMz5MRUZT1ryl1lbtCVfJLYMmvMitFoTrTF7j
jFuHjpSaUhR28nB5lEs2y0QEXPPb5+chTNWhcqR/BhWpP1eCjTFvqUsvkxMIuY0y4R79SNAeIAOR
AxZOmgrj2ag/MviYTTftgHSme6Od3obhSasawYgFC+LUL/tWuuJrdBfkFHxUqFp5jyjDNXvsNnU1
QMnmvL/8kBxybnNLC7Re0c73tim9nyn5zuPaifGJdYXyF6+skn1iRHLrUxlS7kKGN9lBFx20zZWi
QZqz2pG+inJpi6d1qotwZ9xJO/uut5AJ1nIGc0QLzEsPSXJbaTf6bRWD9ZQ2fvNWpmu2LwoTtW/5
YNPiQtCiUjtMVP4jrRtOwwJiW797LyAmqAa3ObsGuzPP4zLMrIal1xy7KMVTx0VnbeNoQXkDNn6t
F/CLLH0I20zpGxp/9XyTaZNlJ84yw70bCUd+q6n66fDDt5ieUv6v4IFoU3RA7nDlYckBWjwBYp9u
Bs/H+ZnKa0JapqamnQGP/WYeIXBve8YucHYHPHGHQfKysAgnjLsC5ft7y4zS/Z5FcxfucD/jHS7g
8rVbyohdSlConbG3KJ6kVK/Vo8FNn1sVXsEw0iW2YOxJHDGX1vcuE2fkn5S3dPld2ZupOXktBZiE
ioQkO1nzILLkqewt8jrNAEaY8dltC2Nv6lIEWy6U3LpyTzQ83wQy4sCo4jlT2WRvO/y3nHkLabYB
DoMdd8IBOJOPJrduZdX4aNL0ffjOhvh14gFwx0gFLFVEU27wdKPuXquNp8PE2/9MDQt+zozvT3TT
1AAYQirreJKV8yNycxod+6wL3/mz41Om3JbWV7RXZkt0sjiD82ZFevkmi+uYyiOdMZBuSa89Ca27
epyQIEGei6Bby1cgjZO4lWGddY++lzL1JLHqBAzqguabUG3wGPSNgaZQeFW9XVcdwqPtwBdyhmza
xzqSIjy2BDvEIalac/VTtOH4PdGJ03x4KQHbr1XP68JCFHL99+y8qPedalX56EaThP6bRXbOrq+G
6VdfRy31IMnoyd00j0UQz0zwmGZS7iLiJYmSn+hUyGUcWKbPdqBj4Njwz0mHUDhdEtyT2d0CZBfq
ImMGbtAZMIKK1iU6Z+3FL78Hugs+nWHhchaBsj8SnOp/NAszlI1XjC31agNIq+LUI5OnJ+7h7png
9pjHfuAw5KBSttiSqAkvJQVU2O2W0cddJ01zz7zBsg84yNPsGxtN2KPyBGEZ80MSwZ5RNcYXnAfJ
erZMUx0gCM8B/PA2YkxZOL59dZYOrbk4Th6QnkVh1Hup9FVbR/d4yZXDU0rJx/gbJ//qnLWpm+zM
h+rdMGzAzEpztxi3eOxWDxyzX9nf5sA083kiTnzdlZfme8JkHp30T8H9+pOumACc8crQmMbpuaZE
aodnY3knAsXFaKFTJjuXrBbmNHf5ZJ8ivAinoBNLwLQOncKV1aR+IK6LHShsZ4YN3TregWYi4ty+
m89cjtppq8YhvH4K3OV7RNsbUUb20xKA9pAq462WoQ8msKShYLTg8uacOpuNJizwnLRdqL/htF7k
bizrXFx6YU80txE0j/2Z5rKptK0bJrLt2zKokLd3Nku0bG3V2Rd76u0nRXGn2TZcHzgHL4sfbLEi
6q3VUxMWW3NdvgyzJawVXDQ0hJLpEDEhfELvc6O6G47iDM5mj3hSyXE3KF8cuayf/4uj81iOXMeC
6Bcxgh7ktnyVfKuN1BtGvzYEDUgCoMXXz6nZTMQ811IVDe7NzJP+JB33D46F77z3ChL0KBSqegRj
6rvgwuHGX+5dVeyiP8pWyeqk2kinL47pisle2B4HZW+m6p1JVWC4Fxz9LkXJTkftUrB/7qe1sFi2
A3LRUD2W06qmI+eIOid+WEimuEc1hRmIpNgMM90aLsAymp/rPs0JFop56Q6J19gx/o80oRfhSCfd
9jSy7ZzffMl7wh3KySog901fScG2chzcLTZBTM8zibRkepBzC+UffCSMye4K7WhePpqkKsPXvp9F
9ZFWxQaDwhFrwcPBnZF2ezKIvvcchkzWB5vqmWLdPik3EnJ1459d4GsW3ug0+Wdop7wf9xgdGHkJ
e/jDci9UtzhYKovj3hQspk9LPA1YcOrV2HeNAEPygFtT1l9xPpd4vFRj2dnfejkAwNr3SRKP2wEL
KszL/ezayqPWxnDe0+ecpTQZknu67JJsHie8564mW/Ffx1XDKX9bXX+sOCKMHIpFyC6JyyVOlse2
4LSAwIRYxojADlu/qjWR6yv5m1rpvdYtoAW5YMsR9/qMeKbR0bYlfDj4Qam4eMyu/Y7OtHZqzkCK
Ag7JK8v5YJ+pbZwukpX1up/iuakeGoC38oUnx8h5GmkXORDOQh0AHlC2xzHOx2iTXekFlL/swmVp
LeHMblz65kZ359B7+6oaZ/G3j4UR30ioReUjg6xW1COnsgQCDpp0X7HCdg+6mFpej/R2BSP3H/vl
7yDP1HjMbNR2R8R+Hm5dgnXkOugyaJ5ZpEXrKR/NssAvy8bi3LdFnv81mHaUJe7HMN1fiNtBwou3
ZMuTvVyTux2oLyVj/RHxahG3dMWaTppi8dgJIhOXOQcJSV/xxijX1nV0kaKS9gED2XhneDMUc3TG
P1L9MTXa2P2w3lnaiVxWqBDQxOpDU8HdN5SBe899EyVnrDRo8ZyUoDGA8yCmyGkci8m9tlRHSbcT
tKvCaaAiY96PWTxOD6unZX0kcVlIcUW9GGmeyct1g4DZ+9HRNO3c7LUpG9ZR9ENv2dk3eNCLM8+G
xbcXA8BiPFhPIwe3zeYtf5FgWgAhNP565YnfLzFXSVLUvi1Ltfr/6qzw2G1zVwz/6dJDWPmXVHpE
AY67DnxdwmEZ2kQZkemtFdkEv+RN5Ce8QYEps9/w/ppV254QDNVN8Dbm3pw8ufkLK2FWwYhy7PV2
4Lja6TlqE35iGRq53uZsS73nmrwGxc0uaPLXPMo7XqOSvEgCGWNY6v5di7rP/3k2rbaLNIPfP7aV
4oSaFARMUIwrGf6qU+UjdqVss4KHsrFeiJSaGPHPKorCdzwHOyrfWS7b5tC4MJx2uiVw+TT3cffV
h8OfUzwf5O1/9eqP/QmIPcZgu2Pv3rJL2mGzKYP+CjK/W75O0aiK8dhQT14TxdNeeJo1QsFxEqry
oS30Q37EGzaVH33LIegagynxft41gvRqeWGLTx6PAzHTpR2a74VH6urZalKDaqdsAJcMVkTpHnK1
WmIDYRf2wM0qnnW8LaZ6ne/DRBaSUiyroT8WYUbnRW5LPz7Aqdw8XpVOrr+y1Jbh58gyNHlkEcXh
eZf7vALe2zj12nPH8OCt5yAYrCMc5mxNodCM85C1EHCgHBXVx+8DWJak8wByJlWqNZgJ/GzsTsIR
xdDHiWNvfmOX049Xx/nYfQwxc+1NeyAqfbxURueHYd6G9YpPJ9RP8xQn2T/+d2PQ8uMFkFaGSV+r
K6sRhrO1v8fqSJhyRTL6FBCKl1p13qliF1acMCc27RdAN0B9p44pgWeil1JmzXt4ZqqI2gWnP/Qc
Rzkq8hXIs67XGwXa6bzZ2yLKSN0s1oXiHMJ49F7XlP9zEb4fxfWu9u1W212s+4wzVi5xELySlI70
3sWmNCx1ttAU13Qpe3VqKdpW70M3dNEXnh+YKs7o7E59qRsl2wNl9iOPc9sqtT2WXjbTL6Vmmgr3
ARHy6Xvcjl7/d1bSL/+mg56aLzyRe5SoIbbFwfCsCR+NN+r4xKKyGb8zgmXlxZVsmH4Jou4iOTUh
u6kXLvJFf3PrkBO025aYLPwk5Rg/tsFCvo8jJvrZlroKEiiUhU19bFWPiroR5SvdzZF7SU4xtarB
v1isAxkxf8zeEpSAdEBjeRHlHFosJnXCD/lSb9TqgPBYA8rMr0rMEwWI4+gbgplBoedf8xCQ62Ga
T6aC62kKBmiOybbJ+oE1iJw1Di7KFF82l/E97RxOk0r+hr/o5vllnvq1/R0WgqGQNVTVj+keeI3p
o8cga5KV0wtbK9o29USgr/HrZRdMIoU+NJcTWlQYNIFHYETF45dYtm4Iz8tdnn8Pmz4bLnLiTYoX
B3hEKHddTjnZZzq7gjK/rFpwa+7waYDsOzU+Os9674HX0VOZBFP8zBSlqN0JJMaN1x5fHziHButW
c8F+MrQ7xTu8/ChC0KLNcRjVViLpzzblsEosLltPNp74Q3MMdW/1PJG8F+AW0FhSnHUrScpvUMK3
YGecjf7IRZrPubLxm/IkBMBIQqSf9JDGhK9S2+0749fAwSNJasuAqYAE5eWjU+ciSzJ3NJmKGLUV
G0DApL7xe418McsvRRiZgPb5sVF/x5m13wternD5DKclzHn/6DKGTWHpRjM7oAmpOmOZnLhoXRME
xGw2P94eYTTEz0Qiq5MpKGZEMfIwdZJs9vZ+UFAQY70KKqQXxOa1s0V+KTKNhm5GLS+uc+Z5xRcG
yC8YAV5orz+MpLrLHckrB02ojF8k8X+HFKPrT9PU6bmao/SWRGlF6JNGiCvFt95nmsb866SbeU6A
d/g+TLk4VKn0f3HcjM9Y7IOHgG9j789Dsu2hbuQnSKVsTbokvhk/aQ+eIzm2x18cvXazml+k9Lzw
Djn1853XFCSfODw8l6vpDiHAjad8K4HaDOygr302q3f/zi5I104A8pUgFgD7tXtWtaFm6N4w+PGE
+N4xGR8FYdcPgY1431dVdxZqKA+DBqC5FIu9eXlADpJmh+GdoaljeeYFElE274pHFWgv3w/hIECT
ivajrjtkZdGt/3xRptsL0k7JCc208UU2hfxj7UIyNeEavz8tZfi7jR1VrJBayrNOt9Gc+Ocxd5ZS
cFck1XM2RfVPOBo4WwJjk28YZvFlxFvK6WCeoqtJu2yvClk8hqAX4p1XYkwJKTvkGzaECXm+Aq2M
+gkLTTGSoZ+w7x3kUKvjlLThpf6/N5e1OhyNbW3DHS8F/zlaGTtJ8xfiVYYVMlrfLOarPyb4dvmB
5VPUrEA384oLsTSteoLIoKDx4ybZZ1HRRYiiwg27sIeQv8+McVAkt+05HcnLor1RQgij4hh0I1Yc
Xiohl4ZeqSgpOvhSA0uKS0ci7QwVrkRtE9i5c8s+EVWYVTdEVycoAWwqJnW4kftEzjG+W5YmZ5PK
+JNVVnOKbL2eo8xBxDMey8KJigYAYXV1XfFkvGyi625bDnEZNT117CdxsY6PoeM2ZbhT762HaM/G
IHPJQeikfRi3imlXd9kdemeC/YK4y6JSKjxeaTPBbnEN4iyI0xUjQeZ17lSE7I0IJYUAiYnrds9s
JKOHJYxRKZpNZwcvHDLvwDDfHnATRtcqauxl9huC7Zrl7BUirr5OoxkuwjXjVWq2km0H7a/iL4K8
Tbt38MLtt8zF0WEe2QozM1CIUaloedFLUz1C6cuffFcs2L5gzjwHMyDNk5+m4otUOZayKPHiSz/3
3q0Qa/yfz4YH7kqeiiG+bmFfA7/B4PCtL7z2q9+M/bew2/JbuJrw2NoAYTTYXHnh1IqqUcwygQww
Zd9Fu3DIdGDiyjFwjwOrk8dpqW2PfBMEj0slh6cKO8tHprUIj0Y1YIMUpXX7e8Ahu8RjDpVFAqS4
ER/gLgwmpV5MO2IoynjJgF6JEiL7gXw02Fmq09gG9rDO2TTdYhwvew5+VbfLzDo+Nyh6H12EmX8V
9EQyGIPX3lyPgJqHOtzD+v7kem6o+LLltqfdJT4aDz7P0BbC2yEfpPBEUw6qNTonb4k7257Wb263
tBuLr6yi3ePEhP4x+nF7Q9U2xx4zKaDUnu1gSRZ0L4t2fs2HzBHaj4Aes6Y9JdE9Oc8R9TFvKXKN
Xetq+G0cnF/tMlJnUcB2fu9FtrwKvoc9b+2wPAU8c6grv/McQ8dspbHK/eL8lW+XLgQlCErP+9IR
7LhAjWK43SmKMvZOr9WPmvfsZ9VuFaDVxhs4N/mobYS5FoZqcvLVYV7GGSk/TX4PhhooORha+1YO
LmxarM5pEkL1aPfbYOf1yCok7gDpefkrgxO9GEOivlm8wg/REOVf4diOyZXeU3eehFv6F4fNhfbi
PF6/lUXnP5fEXBAohvwtYId09Ul5X3uEhAFKr82C0wby+Vyyb/6LATNJXtfVju9sIK13KsGR5oeJ
s+vCPVqyvnRbHZcHeOnzwWjVEVF381WmiXfj/V+br6ZWUX6YK1/319pi1D0OgrCtwIcZ7vp2DRgj
Kin5U+cEhglyXvrchrGN8G0F9r+ZPrxvd0dERjDGyWtfSHWsyqZTZ1/ncjuXYeG7DzXeK0CXdeXf
v/DBt9GB/Vk8/SlXGSKrtRU6IMo+bh9/DUmG1MKv/t8g1xzpnWntgt7RxxwGJV113ctY1PPCgjKv
m7fCR3u4T/hBQVA/mTbGSJpW8uiB190S8zQWCqNBsU0AbihiCbGMsC+uDj6AHmzIyhGoDvd9jv2d
E+M6sjOLtqR6hJwlsSKgEy4IxvzTPzCSK04rzaSnB05gebGDnxu9Jmsx9W9e3kI59kCRZ9eeFVfM
AMmz8MZbcN2vyYQDpLiXxB10meWcnrxlxb8M4wc8VpmY9rv0gkJirMM+fxp56BDsHieYVYL5Dy8i
GeTPuBIMilkfJScPIvT4Z2Yo3Ld5p8cbzy7vl89RQx+2ZOK3p3Om2luMn9xcmofIrtFzM2HiLDdx
iutYyEuxLg6Ug6reSnUPjLjaH+Epj1rrH5mscDSQsYbfIY0Xshz1MgRZ3lMcgQVL2uphwp9Z74o6
vjsP17DQ+gF6vxVfZczHcE5Cl+t/ap4bD+sAnz9nVc1j/5KPVouf7GqXE8sMTK9KiFzyKqFk9Lvd
qI86wxSv9WEsu+RU4vHVv8nUDCNv6y0Nvgxg7KtHxJepY8uwWhEc1AqH4bqNklDT0Z9Gkm77BOpY
cmULab4ylIaS0EfT3QAQNhJvOuCIV7kCYA52Q7H0WKo07//vY61EdBg2kgq/k8CwrmyE4gtxKOgb
G7QyHoedCav8whnEGzhBUfbnDv5CO57ZibCIB7gt7CM78hUQCuxwbNZoKV5QRz3otKaBhFK22NV9
X/0q3czM6ip2KDvZJIUhR9V9EXO37rexbtP90nQ2v8ig6k8TjVDro8fylXjmHR99JGxml9+wXKFZ
FXWhHoY1rsUbJNHiLwbkpb6mo6LDbW15Qd/jcYQv+rL8rWxs+eVcwxpv9Wk0p0zqbw1K6oa4ltLV
nfvbI+7fv74VGQ+qWlRR9wlajQwd669ELRTIa943ZewEPzNokoEHn4bt8YzFqpfE8reu/K1dDOBt
8oSNpsNSo8ziItyUvUSbLNJ2r/vEw3/OSJf7lylmlN2nZBuAhau48LDBhPPKHEyECmtWk+VtReks
evNZ5W5UH944UEaXapM7eo9XUW0AXP1Y7BqO7cNeqXAmrQWFi+tO9ONfRzO33YWqi1dSfwuGHHbn
DsOOhDWWz9HELgZYlWXaM6b7PfiBXB/wRQvyHXk5Jt43sh55qDjMLHP+Z0B8dE9DM2L3MUuFh2XD
AtY8USMIFcmnFblmZelgdZ/9mC3MkbR5kXIWtW2ODo3zfr1UBrjXuN9s0v2n3cgy77aseDILitRC
ZW+Jp/LC7W3t9wKYfuSaWCXvwBpg5T+kwjNsUTh2TS6kPYPNN+aUpe3WZ2lJa/V7BMKYqmj6EuOY
AA978A7AWYAbmE2n3x7Sym0/UmsH+x5NZVsf75hMLmNOL2k1oHtAobk2zRj/dnxSLX+UD3vqmOjM
M5+dwXawSxwSPR1hqJjbzohsw7gkRTRQMbsM3XiUs6cWbgkVb91L0McLf+wUQkV8Gqdh9d78XtZp
/I1lVQ1AJjMyP1cxy3UmpHg0uKO3pDd6D/k3to8lLuWxOLQkSNW/sZFB+DsAEsX83GkMv/6coKvg
Z38DEFRGNwbfIIHez2LnLbQDftQ+jPzlgYoMFbwbluHrMcb5CmS2aOJr0mCB2vn9fT+ll9U/BYYF
Ke74VSFYtkN/9chcPfBMKvfZjDZ1w6ePixAq/+8GVfHQ4EWiuYwDE5mmpb4JWSz+yeRdfIq0CB4B
XJGjM8PIM+hoo7owp0ROS5Cf1ji2vERJpSX3xccml+swyMTbh/x8DbkIL/3j6p44jktM/VN44wjY
xW0AuSIlElZFLDK4SDe09dbI9J5UBboDmCWD1FIvMPvb0axse/gCjkk8jU+mJfbIQ6Hv3rDAFrdw
SPr3DWtswTRp1ueU7OjHaJEGaLro4908lSR5EWqH5SXyDC7ZzaQB9iccsNMVv4V7aKKIUAle3FYS
FOM1yYqYDcG8m1Xe12ftG8Nfatx4NUBhXprcMoSNa1i9st1P+4e4L2aufH+p3mj3BVOUkCt/CjWe
FIZoZNMISXTes/yz/ks3IaTepU8c6w1T8JcBKhBh19ZEoP0mFe7KNqs7bmzb+NdI9mF2VARj9KlL
0ef3opDDYRBh9SMK6hbw2JQFzDANSlqL2dx7Th0tM+2Ei+0YV0XvH8AM8czQbFz3FTyfdWczS2lu
FwdyenI2Zooj6mYddoUGKYog0cqvy9kt/1ylN3wVUmXlfiKdw3NQF9ZdVZTMwZmXyfJr68kakMHB
pTO0s/wW5pvf7/3R63CVkUEyDzMOLoKgLj/oZq7mw9Cu8ZVlbyRPhd26feRJ5LYaGfx7ulQ0kdTB
tP2VCYndBy3y+QtApMReReLmr8GSCpYs3lSfk6GQ/cnPmSdPSozxxVZ1uDI+Byp+sWxSXrum0jcd
Lzp51mI0t7olKZhITtWjMuvVd21+XUabXhNQeb8FcB72E5L1eBw3wyvTMV8XoJxJmWNKsuO3mMr6
AmxFXLhV5JFpZeEAZlm63aqN2e4aEAshqNkYlz8NBpPgRUPukyc/2ji/Kemhk3o4W7HLFAvCOjC4
5Cy0NEe/4pzKS3PWf8dyZbRlhk/Z/LnFHQJdDQ81e3nuZirsPnOJbPMeKLxOh2K2LDxiIm3kNySy
Me/pkKGhG8/DKKrlAO8QqXcsB05NcwOYOEywELAtyKdrPwWwx3OOA+8mr9nqRLpg/6XExPFyUJqT
e+jnMDptwfGaoOVurqL0bQtqYnzrunXAykp/2/WTN70WXl2fXOMpYOGFOS7xjO9oGrc3Rfhx74Fr
IOQxGzjSkN5uI7edZuJsxXII5tocQNd1M3oxBWtbEqoXzTUHnI366yz0q+Zm6DA5BPh6PXz+Ht7N
lKU5ZUXrGH2beDCBmBxFfJaZh72pqma4pasuJzbAUYuriEVP719NNtbeIfUg8W/FVAxn6ov8m4c1
h7P3RAD4hBsGg7MTNbdvBdtnr4gkEl2qQ0yB0h/Rk8MpTbZLhUGcvPUyZZwywjg/BCgIl9FfglMT
NezJZFB4fwiKy3PepvJnYvDk7lzhR9dwshhiOpCVYheyTWTHEhU/Y3JF38E3Td7e4Jq6kTDrTzKZ
9NEH2FZ/jrSovSdhUjkcAqgU37UXrFer4yA6dahFTIZVmI87rg6wAEkl2z/eNKWvmtLR9qKIAPv7
LvIwAw/N8ltpcoMxoUfKA4bmoHAzdzBHV3wNg6eGvUahvWrE3NcafObrOEZt8aVCFaV6A/0FO0PK
LNVgOGKR31HcEc62TI4d4x+46wD7rPV7BkBKlqLf6dJtxa+u64tH1ATusq6LRMQQUqaEsVlxXcYa
15rajdhOXybVjzWhd6wQ3rYiGfI0qL9K7Xf1ZSr89BigCXH4mcIDYvLKugxzdO2L4j1OAgbgkWgW
RjD6pP4txo4+uEp2/ZBCSx6qhFe8QzYRMpQ62vxTiG/gfQPxRtNRMfpnY01W8tjsaeAxBC1+Z54j
DkYt6V4HFI/4dVClx7LnsbHXtdexBeHI8UTCmNYYNpjFM5Ax833RsHZ26ZhIPqBiGbFLs+EKKeqJ
zNgm+yVt5i8MvTJ7gqpe0gZkoscsNGt9y8lS5Cfdo92DCh1IJ/lQ9PQPZJKaAyoqnbmukVm7E8Eh
hY0XeZUOMWyrmBVIBPhPBdeHvuA8mH7hI2gfrNiSex4ERp90OZVfYTH3M9DaSrAnqONnvB5tuZOx
ZptWrr290FnR/eojkKk71ubblb9Nz0Df4ZnlW/TCm2ABHTwNxNWelzyQNy+ipx0i2/DB7NqN1Evk
63Zdhjlhwz3wFiVNIugW3i1Cl2zJ4TvcxvuwCuuPrFdv/Zl2zBX6a0Lb7r/KdkwXw5qYf9CCaJ3B
KaMJvcLU5v0EkT68FQHHiq+LGH0OClS8AtdUQ1GRC2hQttSs8UJgnawvbWaaVy8GDH9W6p62XIKF
GFVAsk5/s3JzFb1xo0pxl6ktSIY/hKb0A4QPu+2JYWKZtNZPYSFgWW2PeLg5jfh0kOkzCbZBUHU5
NBwG1WQv6Hc5mRpgIQfe2ssLh1djPsiMkDzHoBb114yzU3ZxMV1CbvPWn6llXbwNvsIllBcf7Ubi
5+2+RF4+tEhBZsJrjfr9VITNZ72xv9gxvrpvAY4armg0XtyLBfPYcygVwNCGOMO9OCCqLkaJMIPm
OM4P/IrQF5gQzD/Q48W30AWw/T2N469uqzBG6AlgEmDCpEszbsJRnAWaSNGCFhhKchpYZ0piiPiL
qGjCriYX98nDsULDYSqPSqQJ0rMI7iiel3IlMX3OYfbIQ9TNmO8y50ObsG0c2fgATLrIzy6szH9h
Og1vI54Et9vamKUjlwLKf4vJ9K3JgvRL11pYa9hwD2NH/5o3zMOR50t92MIMr+6Ik2z9mszYMRJX
j2e8dLn+ksE7lQ9SSDmcI14A9L2uzeauSwLC41huZH5paVbho1WoVPD7vWsfSZ/Am+ipKHEL6k3O
+jey/GLQJaaXAqvdrWQx/tsDIfNhJCACXlpzQVA5w2WjyBqd/Nm/PzYpBDswcMQ9ik/lnVKb2PSy
1vF8JC3FU2fxQqMO2+aIk4CAIR9j/WrC9zvx2fXEJTb+u9z3Cb90j7xwmMopUzQHZqtQrCpg7Hhk
5zkxnfFrbL9EYZeL0TNQAY6z8G3iew4KNO7ylxuxk6T3y/GZsTKMaIOO2y93uvSfJVgTricWrTsD
RfnsKOF6wtGCuGsXyqdIBAwvYGG9awKQ9axX12LMnXoWfGWIeHnkc6EucEzITEsqJk51huLPamfs
j/OY8rm2TAJHn3TCh19yb/7b/MH6P70Ny2Q4OozewVZxKieXrA6zmPULoaPsagOfJVIDIJkpqvQT
hK4ShF3TupWdTUebAl7ud8NMc7FazkwzsqMljo0wZv5kwxQ6GON5l1YEnCt0Ql7/BC01Hw9OsxMn
Xp3yzSY2Szg+NY6rjL9MusUufHxtrp7N3Nmngi/8Ed8QAbO2CBKuO4DpeyDLhNN0SdREZKO6MW7G
RyIh2R8YliRSjY2jPS4cQ/+39VFJAW7kpADtgoGTpMHXRCXR8L2mVAxJKRML5Y+Rbi+JGAjiNtK2
PBcygvKIxV1q6p2IgCMPQQxAgLEGkrFAAGi/BmZMMgRVvj2keFSGCyUxgNgD0QUAjMdI5hfFKrk/
tuBZsL4IVHWysHOa6wA79yLJB4WQVBCbk7Y8D572g1dyptP8NJEneVGyYe7NFpb8r76wOPgxSca4
GtDVzoFXViz7+Oa9XUZ8VcP/GNd9XdfuBbiz5T+REuQhUP1jRSz7yjkTM2Mcy1Q9YGuulkd/2hoM
essU1mc1jBkc+Szx7CMs6ZxeFeenMWoldTW4+AHBJixvfmBWrX+ueTMPeAszzLG8i4ZvxmOOoiCx
gCXp8OVRKtZ5EvJBkJzJyLJ8TFBIyb4OK8bEsH5opqL5rJZW/ImyOH1ryzwJn1ygluqBeQAjI2/3
lY48dgksXtk9P1McGP3OorZ6sXydb1jYR0Leoq0zNLEQJvQ+neKguIJ+CaM3gRc5OkbhaOAzsBOH
Lt0RYtinC54XxIsWWchnIgNizNE7FDvkhhmHYcnRdDWFx2E9X08F/8G/rYJfg2ru5eVRlNXELGAC
ooy1HPPstFWc+Ei9YDH5Llbs6ueswPByFH6eX7epzs5RLIeXftL00LgauMiBn2YkUoQ572q7ZTP7
ZXPTj6Vxw78005TwtFtKlLlLOaHtRDPRddBjKtivvgOX0OOAerxjvefntXQLn07U4zgVvUFRzqRg
kV0UWNifXFa2b54YWvHkuQgnS8JFK87eIu0tdN52pEgzvbVRVvwG/z3fn8KpFQ9Jj2XtCeaVcofN
97U4YN9t+5tsR/+lrTpzQLIs3vp+tV8bLMV2lwDvNQ+AqcsMYpKLkeio90WdNuSl9rnyAGW6RrE3
oxc7Xn5OEx9Qew9yFljcE+2rCyr88lKC+51IAqn+uIFEviRTBx98Df0L1KUt/ECsz/BVN5wcgDnT
ZocBQ49fPCb6eM/Un2XXrU7cBVVrIwWn5/h9i6cif8EcwUQ39MR8n3LyF45Vvxcd1EweAQopWngY
4Ky7LZ4PLdULMVXtvSIL0882WKP6q+lsB08T4n9YE8fKQ87HNL5gkkTrjwhyaRl8Jc3DgwGLQxg+
BFOePTfFvB5sZSe6Tdmt8OPCxnvH4p9Pb7jzqQkcgGbzg7LFQ6mAf6bf8jhx+oG8aDNTB+YTDuBb
Mc0/n6Nd/C1Sgwf2FxFpyXfj7GcPy1LC9+llj6OCSD6oVJ1kBSNiBYDhTxDP9iSy1k+ePD3iUiEL
ZRMyApNyyFg7dkR+luwgSYXYrfKIpiMtpu2JG0Ufk8TCKGrX/NCGOfb3yp+ms/PYKO6UjqEIdVHe
FCfcGsmt3jiPh7SZPCqCHYQqtqh8I7c74C8IOCSkzJ1PbRGmv5as1h0dqDk5ldfQI1RyARhFYgD0
AUFguj6x9beEKWlTmJ8akXfhUZCDMoeZPTvIh2BbqseJCUKeVTSy8q5n1l+7vomq+Rz1HnngetTi
sTG9v/wkJpNE3zT5q1864QeVRnU1DSM8BAlBWwhregnuLxyRHnG7T+LEHtd315h90W4Lxna8BalP
2nGBSfc4RSX2SkA7MTpHt27Jz2ld0uBSjoKBG68TCoe0Ke8Nv6aJ9M+WNcO7QeCCuoqmgZlw37UN
i/utaxrxrx27vv6BAEFfLM6GWv1f+MYrotOV7oYgqc0pGyKm3SYZ4vhggTFnyOtCX2NOFCjS4WCV
OxkMXdz6McmWzF9U/sAQ7GZ+18z9ShllH/upMj8KVKnqFeixeGY55JqDmU1m4PGgfg178hjeX7UY
E+DPEeaGiMmTDG3Qe2yFW49YPFsCowKHc1CPFwPf9wBMqIf9gYG9xkXax+E3b1J4v+ZYiV8ACu6D
20L9R/1p82BFlNzwtk3ryoE65dYAJI2OA1+GR0gYkmP+jqcW5xeYLh7NJ7hPuEQ161txzP3FTZf1
DridWxbLP6KmY63CYrFhQZQsBRYn5R6p4VzBemlcVAd++Z4cbpGzl5lqxG9juPmIXHxp8ro627lU
AwC2hbXEECxef52hYK+7RJdzDgeHSOrL1G3h+EYFboFJMk0rXKOWfyStgrvxZbRv3MrrGyym4FbP
qn1NlkW4Xe8XyW82/NkTXvHx0K5QVkmhcLIE3Ya9+47ysulHqKf7RqS666DSEVm7sReuPqMhF8mO
SH30PFAWEbE6WVWT/IfAj0mqQFujAiBuXiLVC0IrYbz+hEKSP5UN/smjI27ik9L0t/NKS6w6r8or
YiAtg06O7Vb73y1+ehaKcQyxr8QHPF640QRwuEFWCm8Spgl1c8liH3Xdzl9Nhn2YREm5tGcYOEtz
oI9PmR3kpu6LY17eJ4tsnw3C97rLgyzZA5J14CLwpglMg+cRs87RY9T/y+1PKsqzIaevgDQowKop
K67DOq3ZZWo0KjvBL/dtcPOynlMVe/8j6TyWW+fRIPpErAJIMG0lUcnZct6wbN/fzAEMYHj6OarZ
Ts3MlSUS+EL3afVcdDm7uwTxarn1QhguG9RcHuP4AIzCJ/ZykrQQTXnhU58zxSLV0GvfAz74DOxC
cMJVlBRnz0tjvLGpxQBUzb00WxP06yei+uGbJqHYCD0s0OHiGYKUT1L1OUGutl9pAC8yLVbmBSwW
xH7AYJZHFWvUK9kIOXm8d6RAHJdLRKUsVlI041yc7n7ggGqf2sTPUJ4RbbCvg1rfzZLr7wkLk7Hv
Qlmqs6oUQamBz67shNS9c24s6cFbunKDv8Bzy0Di165bLAmWW7X71NdBel+ik84/QqfxTtpF+AnB
aux9CAyZnJ7NIKvXoKHmK8NkjNjrFO1NUTfQ330Pjs0CXEqJ9ylt5p+4aqzj3DfX6JhpWZ6J+vYH
ls198+deZbfbqew6+xFjgVPuKUotNIGlD+FJpVm6RElstbcltcwd5AR2BqGjes2cEInkKajGOPJj
Blblnh6UkmsIpqo9dAPNJIL8lcTpxgrFUynXqzt3ccoWHdU0q6PE6nmuUNnv4JcRyusl83oysec5
+xhFIjKpimcdjW44NqeknsOj04TZo+uiPQLLJeuXBkn2b+jEJNGifbrN2r77b3YLR6K1NTA2EiHu
uEgN60sdvgusloDONXIkni413RmE6+eGieUW5EiPgbNh4vzIrgaHoJzYyZ3DlPnkCxj4DHWTDfek
+lpWS+zjGUckJXos+KcFSKUotVvWG/RDCDop2pv2dk4E3NJswt+jmXHYUeCRalMWY/WvWCbrLGrB
gkNr5aIwg5O7Ca0ESjNq9vCSsZy4bZu2eM3MiICYLx/KmcsLYbxYdLsKFpP/kvcWS9B28hz8ii5S
xqv/AuHAMPinmm20ftKo5dHJ+l35DzYCdolUzQxDHeFfD8qF7Ri0uvZnDbvmac2W9Sc1vnq1iCv2
b2E11tYdY5OMl4VtoMPYo3amyBVobF6nTAVcTsxWrlg0M9+wuPcJ9Si4FE9EwZhTwgTQ2y+5Xq1d
iSPjwMWaJpzw+fjAVUw+05qE1T4oK7lsilbmB38kcn2fkxpw65qC+8GiDgLpyBNlgVgM6x9GxBBH
Q4wXCCH66wwsHfrjuoaMEoWBHoHfsjzxYg7oxhx96lB7qk0ZLjExPTWCJNBVHVchfDOsMgkZEd6u
h7SRspdx8l8hpjRCcu/fOOgAqKNViLa3sxP0cN3g7RpykK0tDwP44yQOMXUHgFLPbR364GyAHdUY
bjHVULixS2NNJHFK7XGLzNtaBUwvpzkzl7zWKS62FnfOU5kOlObxsuR7MeJy90Yx2g9gGFab9KWq
T0+rxJwBR8tLX1qm0aBxZKfTO2qN5M6kmFrAkVJEcNyTs6raMKzJRAjX7gG+IsoriHh9cDsT5oKQ
cam0c27YqvPsgl5EwmUleokUcYn6hmgh8geyxKrxtjkhhvmYXdeyTTwHJ/WgAd/ip0JZuEM7PDhb
kBkoJEOR2PWfXoP63uP6+nLyPnieLWWOypo4l4oUIbMU9lyz/CVpaaMQ9t/nTanbPWKZ4GFwZf22
uoTQR63R04V5IhmxIV4WPyPGIxPmM1ll2AAXC0J2D57UTDaGEcu6Ucwd/sg4qNSXotX4m8oFW2qX
z/6n39jZNkFAEmBJ7wiqUiWhvU7tdi5/9TSvL9TJJMxZKRObcpd4/eofCbZa21fPxE33rzRBkv3Q
YWTYG/o1Kc7B2mE6ZzHEzeuz71sRypaB2pdBUoML8avgr53c8M1NUgAabLq59lFb8FywZe3NC8NA
3sxowAVx71pGxg9IDhEibiqxsDReSOp694JSPc2WLJqj0eVyImcWAYS9NBeVGYRVQoXYF/sJepQm
H2vYiKxbznnrBl+tBkD1W+PE+KmJRvZYZnp19zu5Vdjex+gsnBMsQ7dGWRbQC/SYQZly1GjM2y/a
Or38w0LVFDtsyfZ/Wtpu9ehfKR+CXQDZPUdS4epDh1oIi3hAQ7lx/Dg455y8dy4ZDx4cEN/+Nrbx
jk7oIDLx2zqInNjjKSd7ot4K358kyg2niwAM0IA1c4hpBgjGespRRc0felSe/oS3YefUOUtivnpb
TxO3cua9ozWY+meeFNm9ARHUsCPmkOCP7cwUEAN3UzxyRgCA6aYU6UfPyF57XRL1fhjeaOpwghNi
CRALu9uojlUxV+kpze3kD0m7X+84qe1HCtfxHDarf517h8NPoav2o80JxQUomegjDo/huQcUcGiD
rv02QJ/uNbqJnjCNhOw95NXhnTfYs97wKQTLZvSQwKqoevIfZvGTjPdjjlAFI60T1PzfZIsbsR11
Y7CtSP741ZzKnf7Fa+YALW6QCY67MAev/cnJzT+5UjDFzH5ida9TOidiYlz73CmWKoifVsHWZRIy
EzsX3vRbAeOjYPiWg67AbOL7W75G+Umx50NiSUtNwISPpZgnerbGdOeDFJ7IEUGn8oGJIUcEaBll
nkTV8fRvbJw17S0BfyTF1/0Ck8Yd0v4Q5r5hYNagGdphP8wyaF09RiwVmFo+upkpKcgHJoJN59I2
rFkZWHhs+84F3Nq3dnMCK1+7aF/b+d9QU47f5mnAANiQgXM744P4zkJ27UmUsLpDoyZsdqgOONMZ
+EQMOK0v1/SJPh0lVN8VbMP6eX6KHeDZ0xZfkzgyQGWDUmMF+G6CLlkvGUkvcF/RdRwcArNRR6cc
PJDcYrGbbL1o4smQ3bpEFplq+KqL2rvLsaLULA2bzP3P6LwSXKhkq4gNolKemSsUUsdPmLCa8rXK
oDhGHVVavl/sgqA+Gz7xPonbJY/qjsQREBRk9/0KzHvynUBNiYRBQSh8HfEtFO8BGgTWomhm4/QM
s9K+sPQjRAczKCox4ROt0nB0RUrF7CVkmzaH2uGwbenpyd6eZizWGUrXJxKSfEIvyQ9+ZPodZ1Eh
Ydj+DnY68oBAEvWGA6UNfhOIizS9xj7FFDb2jrUTir1g7lJr54QjNgXURhgv3czfCFyeh7okAYCq
0lqPqx1Y1ks9gPE+BGOaZNedvUxuV8cCsecQxKRv+on5/t3A06MPRd+H1IGK8ewuSbLhlud3fQO0
1ZfcQS1iZD2gOGk8IVmJyEz/pHM3Fhvt1HmBjSPNeS0C5ZiDcIFXRcsoyfGiPsBc4dCpQy6ql1Mz
i3yGU2aXUYjwm+EZpo6TdFyI6X4wskupbCyUm1LGTdQ5TXLLUiS/VG6LIiR3VPUWlkBM6HCa9Jtt
VvID1VNAIZkM0mw0nPy2sEi2qCIdIFOWm1QVGrbVLfuvol08c8xnuv2CwAYV+eB29gk7CzywZCBQ
8Lng/d6umLOc2pm3OeqodcKN47AL5Zlq7C5CFmp2eL6gkOGzgLvEgOm6jIcYCeSrqVdSO4lAe2AQ
j8E/K2vG0QHKL3RBriBjWtq4s2pmBS7GT9iaG6dYNR6H3jBRib1F9NFqM7fkueoWGe+CfJ2Cz5YD
CWxryyzjAlHQyp69jOHFhUUiFUEowbMfqTqW9HXlHEwiO0kxRtE0nSr2idBnYnNw04ZdeqGWM1J8
wG9QRo8Lnt92o1XOUqOUxsc4c32ThYBWf+AyzFyCsNEfaAbvHUwWhCPz9BPwHS63DGFXkG1S4mhD
bV/3bFkHnobLymNbnAb0CLjgBtyy6GW94DUos+kbPorTvlsYKjAz1HyMhKHOufZ8/zZnQvNHZxmj
Uuz6kn38UDtveWzHzpHpdn6b0irTnxZOlzwiTrFRSiwTy+lkSu6YF7EvI0be37n4wDaMrxUDPqPU
01BboCJdOeM2UszFI04s9wPFjPXcFDbKUNUrSLtgR+7mEfJJCs6VHfnUNt8NiK6bvu76PW0XbiUl
Kvto0De8pClo/LsAf/MOdIQloJOpTG3RuJQPqe7sFQ82/uFtISdW/+y+nIgt79JE/IHmstDcviCE
98TBw/LI1zQRpLiKuQD97/rFuXe1b+2bNvYfPDP4LDWXBA0i8gJ7eEvDqvmdJBNoPMZdgzxPePFN
5i/gVFg/2K8Oi/T6NFfr1F0pPn12hHgQ3yU9lx9uuOv8bDOEuIiub1svPxofsuE3VagKHwYko91l
TsbCvwngVa4vAYF//WcHMnRftyFQ2pBgJ0X0KHXVw8rEdxfIbvmwbbyd1+XXH4xDhElCA6atPSRW
8di1X6paqDPaeuzdbdbmxS2UZG98cmaHiQnhfBXIK1egqRRud8RYm9inrqPUGAOXvblu+C9uSmvp
vlprnT8sC+M5SCuNG2kwB6AirsfToOuTseyacZ7LR2QLtwT63g8MeptVl/mdDKDQPEPCsGOUYJ59
5M5YK3JmWzQsEQMH71OAtHjCr1kAO2lCRklrb9MvIrHeVdQLcHOsbDyAK6CvB/dc/JeG1sxKmVSe
+2moq/lb5wEiu9nzFh/SzdgflBxLszclSODtiCjf2VLvVp/as2Gstg2O8al0A2fDrE49cEP4l5Lu
FeGJk+L5qIPiB0CtvgPoPRPbihz3EYpxvqsyzmnCKYf1ovywIITVt+qDg5s/IsQeU2kslwKPCSQW
DiZxEBTbr+mEXX2TeEZ9Dgv+bxphfqaZvn4nyXIGdQ3E6o2MyeWCs6F9xA3zjSZ1+oFmnx5naDMM
74vyXCKVOTrABBnBqzZneDy5J9/3Af1kVwvzJhCD6MizW6cb2WehEw1WQX6YqRLxpFTgffeawxrl
T9odS4IGgV+M9rvNMIEh0ahtjoch9o6e7bLYVleMDzIFPiWj4vRvzVTxgkt1+QEzaUG3cGOHHR/m
FVsgp0YzmYUP8yTqS8/H/oRd2z1SoVKKKXBBuNJE9lSayf3Oc5vQLss34V0ojLfcJASt+geMtthW
Zmv2DsRQDTgLHDhZPq6ceyVrmi8qhUilaOm3QoPfhbmKctQs652N5J5KE+Izq3QkZiZMK9ZWIll3
SjjG26Epyt6bVKdvJV0/h3wf3qdt2V/aNgObRT1TvI/+8JF1pcvXVSBo6HunviNxTX2SBV6+ps6M
A9If8uzoEfl4WtXyr02D6ZAnq/tEvE9eHANevMjh1hs2nWv7D+QVIrvxMN3djoJGPJoGb8S55enT
oh2+Vb8dPqg/lqjDGbO3Cfydf9yuEh4BsPa6b2AG5JtEZ6xHkX2jkiV2G7K7mxFkEpr4aM3kae6s
QVyCUE334tpkoRvh+U0nMJQIjMMbu8rjZ8EkYcMlVe4UWy92GySYnPvWyU5M6aNFFdO+Sn3qLCzm
HUmMaRucjdEjSBP1ZOYUAJxamrM1ZsnbYrwLVitrb8PnuxOono91LYNHHzP5YS2bxZwkUUc7ziKS
i3Ok0vVOOo59zvh9IBixPZAb5UyKTcwoKTNUWb8tHMNncHf8tmyaUnY8XRa8N+wx16NCpvGkuKyO
eRqLd+QPRFcgemap6oP98Lp1LHaTowJF9zh8I83sX4gVRQpUevk7Qkz7VLswiMvRNg4qfNCQSLzT
XzZFaZTVQ0fwMno4r+dz1TMsq3yU6KZpqnaN40DBKvyJuNZgYhxMYlnxgLFh3Jk0CJ9Tlk209CZL
kIVZHhv7XJUpOT3QuxBUVOKIJmv6Z+Z2/nZyWVHODl/oDefILqcZrWoVh29WEKNWS6yn9fqXIoJs
FqIweEeuBBhsF4Qas1gAwQ2olw52RA8wdOZYELGzBVdn3yCnoBEN/Hm87jxJmyznJjv7GG34qCu0
3CpDxiFsSh2wp9veMNFWgKk3kgSNRxZUwKKZ++QzBVNnFw7HYdKRiNC3J9AHPTkv49A/hsl65LsO
o1avyAF9i/UfltpvG2nArpPGOs/ZdMZSzbSy9Yb8L5Bpv7EGm8uv51tdoSsXl3UJg2A3ehO5JxAP
eqxMekv7WXKhAeT6SOh3rwXbSDA4KyHKQ1RSj+RoBJ9W796lrjY34AIS+xwmkkNVgrC+FyMy/gHq
0xZ3PARTVDV3FEvlnTtfzeceUoufuJV83y5xXG1YBN6epJBOQt/gibZIisw1eDA7WwAt4jPYM3ch
0fNqNCm1QwQyAFEu4sCvLkXjF3Aui9I+BUybPwNfNzezP2JBpxz+oXKvf6uqeSivDkte3djnf0zY
0UZIS35NbfnQ9Dr5COCYbwY2og9x4FV7yOjkCU8JWNdt7oZGYLBpuNQz9VNbsnziwprPLpUWSZJg
eTZjR7bPUTvUzxS3kOQcH1wIsTvXK7TkxnpzEgFAl1ku32A4HJlSCAaQfMxVM7vQS7acUfagtk5z
3AuIQvQuLX2mB9S2G0r68F3PCVaCsfGPyIAAcOQlFtu81C992dNsEgjUIz5yr8jUdcqixnMzDpn/
vxGVKf+xnArrSC2JvNdmTWwMDcyMCPKFNq8d2FxTVv9AXCEjlMfvKnjVQ/paxLF9T45L/qxYm+/K
fg4gj1P/z1uNOsSPnH5N811ZjSkta9KynoXZsGHD310ri/R3ju3hQq//2cZExfc52GMc9VQIrEiJ
IKj0F4v4ieRf0eob0+ckfadssWEDMKD7WqDspFvPbWtzI3pafj12/5gOx7s+cCZgVvPYPmeeCKBO
hdlVeF6hAPLzK1p0BPmOO9x+cZ2JkB23a8svncv0sKK+3+adYrAN26w5LJDMHpPOtM90KZwlnmnN
PxI9zKYdV6QEpq4YtbSum245F3zidgD8RP3qpcP+KlfY0lVOW2MBC2oWHe+sykLfQa5y1NoFvQ9a
1ppthifOdsxst8OstUNM3EeNyTSGBqKRjchNt/XmkUSIvAn0EGVrSynboK4ikavdjQArOU6WN2Bz
6B+dyRq2/RRibZ3e25TQWtA8WM9RO8G+ST7MhK8Uil6IyRelcjrPBp45e3aP4wxPhbRe7IW1jeOY
4lb4jv3BjCb9NL5oT+EQeuYgy+IAIfIqPyr4fbCH2+ljXDMM2/s2/MVO49zZkjaGNCbuyOGZMGDn
mT6BdbNOGYvH5mANjAeV8b1LiSv74jtuugvxv5HLFcJA83v7vdS9+LDAtVmHMhP5z2gUkhtureq3
cPvpLkONFQJ3J6ZrazPvv/rFKfZJ4Kg4Ocbsvh688kZNQbfVJmDUD/cBQwfwnXggSRrs6Yhw3/Tq
qmOHVJqN7THLA4wCGauuyk8USr/5v2RGGIVb8pwLjOUN1TGKqvyDwQv/2Bg+VQObU1J3z5gEyI0N
pv49h0aPR2VeGK2vRdK/mmJ5SeJrjZDzph0mtNwIgZW7W2AKRd4QlCeMZ8mjZuXweQ1ZJXWj8hlr
X3cN9pxyfOJxouQCun5gycBUIxAV+Tqive8CyJ/5UuiXCT7FtiiM020RJsirTjF9uWr93rA8LNU5
ZuhBNUVqNoFAIF5vVzDqEUEo/Q8G7NCwzEpqDrgwQwnm+s5C70Z4bNQO8/zb6Jzd5chf8etOGU9W
RtS4RVY7BCy8Ol+tKaabiumMc6AECsBzswnHi8YDjuA2qywmuuhK4HL/Qp+Y35mfiENQhq4m6Kp3
nsag6dJTIVln7/tVKYw8GOHMRmLT+rOl4iqaEZPuxlQM/3h8ZX2o2Ni/2nk21V/CmPph7db20Yf5
8DghO6G306HE2R9MxRXTD8LmhJpNkSoVCmC9OSzOiQBfQAEjOXOdVz3TOKqOaUfLDY7INbePvlNf
KXpxNd2YeZrDr5E+z0co1ePeQLVkXVZkt8s/nfEKrL4PaZZpEzKRcU0BGxJKWt9kS8DNyw+Y59WT
P40GCMfaFufM9lOYeU32s9ip5FZFW+3uAdK45SMeAHuKJnBi76TRUWsZDHD71KvrI90hGmkyfv0H
OYHeCwaV09iWa3BJk8IFKGcQ+10Eo9+MYwOeDdXE6JgxQvZQR/EgrfAWBYztbQeS5qMsd0U0afpu
9ILwC4uMyL89jWvKqA6JjBO2UDZdjwg1xXWICr8Jb9e0rsVhMLP6j71pcy6cIaMDJNhDoqC2p1ve
wivymBCCPdSS/jdDrvnAFIcsnypUCr1w7KDNhOjAAjLAWETWemeYAAlYBYx1sPlvR8VQfe8G/vqJ
5sYlN1yt3qvpy6XeJaL29MM0YB4lpK5DjTtsysEFF+h2WX4lw9l0eukOq6smrXDBg3rnAMarX1hk
kXbNi0gr8iVoYpuPVKEuQGLQskzBV0Hfz3+9tbGdurNVUXKR4NRv7Z6plEbJm/TLiV6Bj4k5Kr9A
M2EetWXXIfl07ENxeaWq8OBIgVrd4vep4ycnKUgZ3yGuSmdNacsAOjtyNFiJZELqJM5ziKYCyzD6
yPQVjmIev8XVaMLPCZP8cDYTcn78K41lEGobaHTNxG1ETqF9QB0wTMeUdzWv2PGkxgLO0cQiu7Pj
2BHAqeE6QXMLyIAoTkWS+TOJVusqBjKWdDdXRGYNWUkJx3+Uozr3JHZ2yo0kxgZGG2KyP7aRwvtv
KuGgTIAWsly16DlKb9LPaRnrGH0F/XHhgsOD/dLtGS2DAefiWZ+RhYRX/wpJmM9hLqz+qGPQQYSo
cJ1saMIklrtWhLvK06QiJegcNhhlmYulc8IAGZF0/1kk83UvVdrmjg43BqkO+YIKDIeJ2gydq4vj
WE3rsDehqj4J0xDVySpIKpD4gcadnYsiP9JNk53oLdOa38O5y/3Don0nOM1w1mIknTU1J0AZ+2yc
kR4FSg+LJ5fu9QKaB/LjxlLtMNxUQ8wEB21+U8PYCrL5GV8TyuHaeLTQNjf7eF8Ms+8eq64Op31g
ZavGYNeYT9se4fNuKJhmdUv3Mh173JHI8cvO7y7dldbRyGtUI5pXSeN8VQITvEjEObYg3pItPo9k
2EtYXl9NNiIOUeCtuWsq1370U3e5MrMG5E29R3LKCXFYsJy61vHSvbSnsrrln/Q0kaIaQS7HgUek
qTW8ddbiPyGAMtMLGUX9g+cbxR9FDA2gEsfRh7qvHKB2IRMZaWsafhd5GQVtKSbO9rR5pViox98R
5s8vAXW4oWyW4wF2Mgz8d0gUuve2TFvQtgzbn2prHP5ChT/kiOcVSWuJpPSeOaKTPyhtU/g4wRzx
2KXfuCv8/mQxXd14bZI/5BwH5cFMZVrsa6LvfjyPnJxdhgeRmAtGl8mxgOuWYgPN+Jzwh6sbgGEe
UVWWnandWrT28sc8fnzuEt2Mh3Dpgh+IcQJPNQmKjBmdgRraA64hdmniNadG5c2/HrgIcyVhkU3X
r5O4EWzZvvCTzs/L3FpvvLakP6EWIuEsGPPRP/VuLO8nuha1r6UpbtIB9i/VWctRzy+fq73SBRvi
joEBlg1s/ywwdB7elZDYrF2CLYNWkRNI3kzl2rzh0PEY+tMooaqWdoajZfYlfZvtOTRJJLR19yQh
5D4RTi3CkdKz9XdMCMet63rxeXSxknNhTwXcG9lgJ/R69pY7v7a8lzXB1sH/By4QokKTBrzSKP1b
8hTwSnkW5MCrQyc1jPBKr9qhbnOLtwou+nSsxrH6scoZcdrIbJZnNpsl9iEART8qx6OKj17G/gsM
8+LCL1qzE+jK/kzsh/8hXXq4I0NAGw1SbxAfZ3Uw7ru6da19QA/cHFaHIfsOZwrdpyOUmvcdEjiD
z1Vg8OvxfH9m6xS3N6ULHfiMCDZN/nVdWuWRNUxDElmT1uUpBs6YQYolhA2rxSwvgM5hb3vs+q55
nhRqIybAJ78bNQMRGctiW5aUhJuJLxNUaAtmnFtuGp5y9Fs3AuJmdpDcit9EKNIzs7/1nqlKAJqa
8vqJh1Ewr6itmjgcNy9xxU9jyPYiEFQOTpnPaIsryblt1tb2D/hcIDdzUuIu7jl5n3ASVB+yccm8
5enFUJAYGEk7ksIgsXElEg+hOYhOJsmy5KVbGD1HI/isccv4wHnMAIc1O83f8JIY6Fy72VHJFnSs
vLOGTOBNSdbithlqSq+eoWv12blW170yTq1vrWGdEvxbU5udaftUpHFqDAcmazx7rMPqGQQonEiF
HP+WiZw4y4RTQ6ax+ZZVUGKkKVdmnxIPHdugBf7l9ZlL6pNmX4h6hngziYQSd2++qye7ewUY5i3/
7LgiEGRTSUZ437ljkClQejrekYLQeJu+ExLNNCzm9Hkoar6NYpET6UfKm0NoPCGTpHluwj5aJhz9
Gwn1dNqWVmWWg5isOD+YLAicw2AxDrM1z86mnfTwE0j223uvbKdbiSin/W6ZJxcIGpJuODEdt5Lb
lkBR7+CY3POooEogMhPDhedydgLUTR0lN9bSHCqfh2uIYBO2brBOmMlKvmrPJJM4shYYsi82vKO+
Ux5+86Ntq8Z9zhk2i43oxnY9lk1PxpjTTLV7XESXBydui4mBeHaFmg4J/TAsGpt9qSNAqm9F2/ov
NbZI8qaAQiXfgxnr9pxw+/8R1MKehh+7u1gd6s1dDyVkvVdJLf5QJs8PYzIBlW4zyC4YH6R4XDQ0
g908QY05d43t/6FjYEvnKZH5Wx/ZY3AmbWT1vzT00N0YIIEaoBhSPVRldu93yojIcBNb9EWY4SSy
3u1Spv55DUKykCmtmMDlXQrUD+b7riJeksOAiGS5zwX7zosDcO1UgsShfJjq39lHFL0x3YCGxLjw
nCOZ1IwGBjUCSKxLPTx0cEOoKCtDSZzpzH3hb4ovsyvAwnFnhwLMXEyYUx4EzfiUIRU85Stb/itE
Tdxjf09vGy0/hGbVuxvgNz6s0wx3hSw8vXGBuES6ESt2fMs5B0AGEw5qD6V7HcTyHT/qkD8to3AB
VDEH39qcu6xBLPvBhy4kcD5XHoOwxnqUaNBvc+apxbZi0LdvrZxAwmvuQ1cj2opKxuQn5BIppJG5
Cg/IxtjrO2FefayVwd9aOURGHSYzW8VttzgIlYyEGDbokO/CxPEqI2hpumXPFa9lgTJ2xY7U5PZ/
hcYTlVYzN1LT1NdqKvi8smLu+Qz6HkQbu1SHTWuL1Kks7E02NbDM6mr58pyqA7y74lQRmFPOynZe
EkbdUVwFV2qVkWeUU1Abmir8gB/zD9aRAsNqpkf0hrz/+bjyEjC3dR9mmqhnsMEzBx4T1T2ix+Rt
sAZ1KAIew2JaUnIuqkzC0E9pA9zWKe+gGKB1WsLhv9YdinPdCo+1a4FUMwqzoroN7bg49mXuvTVB
yR3IIhvfUQcpeDNpHOOoBYM033An+FHmIksGPBSHGz2ENtA0DESHdCSRGiU4vrlh7YgBL6bGv8sk
HmeQGojXDGYZNilQShy1Rm6suEmBGdxnReo9pAjfbgNJ1BDTaehFPiNTtJat/hmpNsYdddvyYlYH
DBKVeKi+G8arDiUvf9h2dmxGUw2XBYOy9lDyCIg9yvW44dvT3B1LryHw1G0xd9Fgj9l8Yp0r4p0p
qwHwLJUFPhjejQuvNXGLjJaLdm/8dBQ7X+m2+C4Wwx7BtWaO3BzwFkCBiojClwxlFHqb1sAmQxvt
pcA7CHwDQYB67ASk12VIPYtG6b2UvH47mo9q+ehFm9ZbufZB9zBbyTDdMmvB2OHh2FM8+yHKhk0S
Y0k9JNaVc8lJALWqZZDibEt7QhHA0CdERilUeFCtKa8MW1J+uF4S9x46xXWNNqT/hQmOMtgB7XIN
AOIEIQUR0TzYDzsmjWTP+pygW/QSFaCykBw0eu6RI9mphSEtj6EZaXZ9hUbGLJ7PHy/pPq9zZORK
2yyt9MJtVMmR8RXEMxTmCKZ3tZ34F2habNL45/N3XTccZ0sQtl9OzJpvC/co5AbBw9s+9/hs+Xln
ojmjGe0ufi/syNhS8cuCDgn8ftwjt1QXaGQhqzmUGwk6v7zNDmlByRNxZrOizIc0DCDmxijrfe4j
XnPymKF6pmaCxZiCDtqp2lbLEW/QZLZdPQ/OAY+qHR4cEEenJgTwgrAjNYbRidb5Le4IrQ9DwY4l
kn1LGkXo9S2YlMDqH9R4zccISJ9/q6wWJd+AbeRZqwK2LEhBZMG5CbKFk6QV4kCMDJNEniQyZzMS
iZ2bjmxFGytX3aW/oDrAMNfBEn8JMGbITQad6V0eliXbJyfuXgShhL/r0gPQJteJ+x7BbkOD7yt5
/Wwm8N/WZMD7Q9VZ4qjroOCe9dJnpAgSwOfsm2UlL4hWRNEx2VRuvK7k0e0BTQ7rDkUsLSLyZMpA
0n3NuoPbbcPnc/JpPraALf5sftivmrFvcFcvuTXfcGhijyYVTmG4o8F64vXGz+rPXcDOKiTuhYog
zCyCarwrHwDlwlOI1hn6XMxeh+dJFKdJg8Pamn4JP63Ytuytn189QyhZaxe26dLZrBr69hN5KaA2
KgSxH2kpCMKxUSMQbd2Fw16hcULw6QRLgwJj7APmTfQz0dAoeE12CSpqMwYlDA2j7bS46RmOuAy+
Gzc7snGzxMm1PRR8Jm4roIbGBEE0twOPEDwSb9yy4moc9jZV/+zmSOSv7tFJAMvj8ONMcRAV13lN
eyup8YMd6yxOnFJKQnQSfI4e/GnycCO+h6aATBO36oR4xUkuKkBa98CqvSdgw23c+dOVTqP3wD7t
8VCUgR1uEY94LntZ5FiEbwX9d8pF0u9ABfjXkStBe9sU3fFlzkqCIfHwDe4h8azJjSjCO+c1A88v
XiQtlwUh2s9CzAs8nzuEKGVxOyIDBIdEIXwuPKv7nZ3hijKv5vpAIZhcRh/DSNQ2El85ZJo5uBWe
zIIKJrUp4TS4pl4ib27gzfroAVnOD1eVKhWp9wdzmGUelYMbnJfKjv9md8zJpPofR2eyHKsRBdEv
IoJiKGDb86CWWq1ZG0LSk5inAorh633wyg5H2NZrNdStvJknczv5mWJR3xWUVyOlQHnh9z47eUh/
KHZKLEEBXiDFVpUlC5yxD2x4VYuMa8E8IuqKXS2ODANShpd8oRlojVJb41MKG3kqIqxZBCrq6Yl/
5j0GGG/r7WzjpNvFCNHWmlB9+80idjQ2jCqNu+mNuO0fkG2zmE16VwJhFYPLbbLFlXSxIr9w342Q
EM9xylIEHkdpCt6hQfbZegzT/k4PJPw3E7aTcovEVDfriKTfDU8Et99UQegzYtd5zSd3Ois8+i0Y
2dq7QmqmmobujaY7TsymvGgVyxZQWtgKoU728YG2gvbP7Kv022gTZuGhxUZ5tAgYi4PLaf08ga78
A1MUNtfSIii7qq1ivu8ZYh5Um7r3ZVSzjgh5mQKzGSrjMZrqyrgr2ib/immG/3W6iAKwpsYcizBQ
U8tA/6ezgd8vseTplkLJQBlQ1bRpfy/mQR5XI0nvJQvFf3CNxA8e9fLqRxPmtJSw3x63E9RaM7Jp
EGNhBQlO0TVC9i9ZwFqBJ3vWaHbGvOYIwTBLCtR+o7ilS9eMzs5j3gA432alxLFWGw6rTVWD+HqC
nWnVG4XZ8Ls2uZdTRGHWr4LSMW9NOUbS7pTfssxJFSrQ4jkLbuSwaetyRRoRFSevCoUkwVtHWFib
3sab4pi1KmmEri6Cr7BJFBoKXKXZnhjpGn7ChlXNLqmlvJdG67zAyLxl1fQMiPGaJ+l4NcaJ8gY1
iju8ZbB+VBw9kJed7hVfqQS09Zgdc4y4R2lpLBe4leNjq1u545TJDpixmycafqYb2/x5yw2PmsrR
Mz4xMJpnSnp5P1u93NYtnV0p4Kmd8NvpLZLd81A6A76FNF3bse2dR6JDF1m2+J4z3ziV/mhuzNb9
mPmibEO3e2oA1mxKwHt4E2i2w8lTspxFeWQf2xCiCbxYvxNUeGNh7//kRJ0ejQ5SAfN9cohxUtL7
nAeftQSVFAnN4qxGvF2FVZ7zVu3b3RQ48tMFqvRmxOVCr+qt4loKz7zYQxyusXN9hj7lNOAivRrL
ag0BAimkuSPu9Dxz4q860gHQtQy1IayR0mo4Jj+VCV1umnrjlFGX8likEBrMXE1XzIO0YyiDRiHf
V2d82MU5y/r0u64j4B9pkR4UnYAPhu7nN8lDueEa65EQcudPruzTkfOTaEMMdvRtTEguouu7v15t
dmeYSgvsUoU/KZP8JvJndQ4av7mzSCMRmG/LAyau/rXHIsZit20egsbjdq2gRRqm1z0rquLAaJA4
Aa0z8ecqv9PYC9adKqwXE9Pk2neldYTBbR8c3dmvYRrJ356M215ZtANhQRBXS7TZi+umzbvt+tzv
rYr0scUSu1ZG/kRPWLOfG5NAAynprQESRdZNuhdF/Uv5SrkFI4GIlyNJnLWGCx5WOKNdbTuovVi4
9iHcBOIvTks9D/VG+ynHHMuogjfMxoa20VkmLnmjk1eYQDlmaQZHPCX9rheyO7iyHC4gXWH69hIB
gC4ihMQAdZF0H7sLZJMj9IMJ40s6+Kx4Rn/FuBxcOVlkAdd68u4Hx3/qSZZcsnhuJG/ldjhappF/
4ce9kR+pP+yeHE4Q99hkq/FIP1P4WmXBzkBE+3C5Dp2ntrD2FYYIAqaoteTn2gNfoCtp4fek5XAW
udH/EQMks8qdMXfG9so77sMr5+Qtc51hA5wWKcqCAVVSsQiluUVdR+N6HRPI9XFJ+ofp391bTsN7
AcIgaVW79ex1SHvSLQcjpQFpFFtRBfkBdHBzpXuMJGgxeMeZbNAuF92RsJ2Ja6QO0g2t31zautZ9
mfCEfPCrGGhcMJ5qonkfRsaVAfNEeUcxHC01Dp4aIH49YaKSqudDbcXOwQXFRr03pEKWzCWyTTTM
P4WIJ6z/nd7NoiFGNfRvwjBxjdMmK9nGRpARwqFHp+QiwPE2JNOTpBqcClwjepOqCdcTlX3PmY4p
BJ3dxvuGgjI8ZDZbyFWpZiIKZOJQ5PGJWt9R27obCc9JrNy6S6H9R3b9OdfFY1y7YAVaedcAG8Vq
U9CQwX8jIzPWmGsKWru3NC71E78TueK89vaC1DsCs6v/mY4ZvHsDRsh4hHbfNG7hbOcIM38ERQzu
L6aZTTlH4tmeGkIcrkXI0yqpPaUI+ybSChd2CkNuxsjppS/cQeq9bxXjJp9z2HgYzeujjACW5zVu
BadCgZW4GBrgmA+5a7IObav5wxzpARlDDPksC60z69lu6wy0EgoLw4UHbf3YhMH74AL177g93ZLI
T/4QPfFP1An3fzOr0p2XSG9DwoCsBzNhiOZad9+Wh2jNxEu/Dco8DT6NB+qvsrEatQyqhAMEQVH6
hTBB1DP83qY5+TG+m0wG3P1QvtcqDJpDNBT/X0jJZHAnekt6U78T82N2Z2FVnXgbx595JK2zUvrX
1LgT4KN9Jo6wz41FNfZAMcAuBDq3Fp2lIXyU0T0rLKKgNjvzDW4tcv25Oe3MrivvyaqAn8gUi5Q2
Ji9apbJsiEqzmgOv13x1aepcUl+HD8IdUyyCRrw2e/cVFGz0igDDChrH24Nh5MnHgLTwOApFkrCA
Ed/AorxQO/BAa4F9zbUn9moak6ttCP1m5Zhxu0x0C5Z0Qb0atX9u/FTtgwBoL4OgTd4LpMQ9wRKS
v7LXazSe6rlyTNyw2dBsqyC01nCd9A69TV4Tngmm5ZgaRCzbpOdmr/3LQiBg2HwG+8Z2JiRIrsWh
QRjcWHkX3ubcB9UQ0Y6HTzG8aI96Ya7TtCNh9LK/yIARqxnHljHR6Xlbkc48Q1mBeoNLY3wFpVZF
Gxlw41y5Jqu2LrKdu2lK6gvpRXb5IrI2M6L7vRHV4g7KZHseR785kaVo3jzFBVIKr9miBE+fKoof
gUTipI38K3jcT9Nxa3yoiHWrwiKiI+PSuoVgL3adO7Vn26o5fTgGd1L29lFM+W0JB28psoJQn1kG
u5Nu2E8BH8jg5X2zroeIm5nvtsFK4wB7SIhTnjT+hifP7cRL1ykJNd4EcbgNSXt2q1JyAT7L1JUH
vy3NI6O7OIyTaujJ4Hp/5M5kMnZU1oec7fCYkfQ/NTNXn4A1w0aFUm97DB0Cm7JSj1NVdIcyGcc3
Evvlwe9KoG58sB6EQRaiT2NTz5dAsVI3RyM+q6Cyn1PL56f12zRAVuIXvAA1+gdDZcY6M+LnMYF1
SG0AYFAJL8lZDyYFEVrDmB0JbGF79SOW+g5SJGhWJ/5q2rDaiCEM37XZ3YMPcx+tZOGYFV4Ynu1W
xg951RcvpNawwebATIOe/llWtn31WaaINGwbzZ/Molyl7Kp+o7wmhwhd0XNh9OGNSg82ilCPv6nd
dr4guuwHLq6keOBt3AlRTPsSTgkXRSzSJdpjb2/aiRq3U9qyp1qQ+5skTOx4w/6I6kasmhgYjWrC
hh1aTsIWupi3Zt5F+3BECOWbk67LVNgTvktOlbBhLrBnWf3Ese727th5r92okx/swfgrQHptXILk
f1MpsAHwzlCrjrrgfeLZb91AuHUVTO4wbEib5zdkkgxeuGsaTxZJlI++1BqHhGuEO1m54X0yyBif
N9eELeXGr3HXdFRmSOeKvwnyGG/wjIlvLGkJcMhipFRsEMthQ/MeUqTwzJUUL5zdRRvcif5OFa6x
jwoh/oJ0APOxANdpAoiZzUP32aHenRCQ1TxhX1bQBcMJoAWN3EkxdrQB09HD2jDvmVwHdSMsMz8C
UzO43U8eyl6e62MCeYiJbvLocqj9Dc2CIQ7OqP9y7cLcVXZd3qpEBgkniBlvIiFY/EY+dQdVWDEe
qCSGyhzIIzXXwX2Tduqr4yi6G3LPeyGC1W+mqGMpwMXbpeHJ5ovQqDkLVojJ1TpEvf7KatrjWUWN
dwIx+ZCQL7mlMR2JG9s2y4+UteoPqcp4RwEma7bM7K5tDYbByuLkp7ZsXFBGv5Rnhc4Zu156Pwcj
pZWT4byWeF83VVf0uygQ3mL/q/03DB3qhdVkeLTtInydmv6+qubu1KVA/EtKb74jLs5bkh68NqbW
WsVAMxZQigC149MCLTKjO2GNbH+9Vvc7/r3w2fBNrsONS+1cD1v/BGPZ3Vnc9Ul3edOdDMV4LCPO
7aFgbYMEaXX3CXNRTXnsQuPSxb9hKvv7EoLfxXVJj2H2hKpujkQM8yL9YePP2z2JjYWjq5uvfqRE
FkHvNALLWoF8jn5RsrIHrgH1xzRqmmkaLcqXWVuvhOlQL1q6B9d1x7Ad1F7/EEA7zpZkeIk45Lhv
2sBnRyjfG6hacOVJzWibOuScLfsiulm1bu7TptMA6semWNG/NjyCUNQ7HlGT4gXDP6GsB93eQ2nC
zPB/nq2x5vY2+pE+dSBH2hMtif2BfpniouCAruTANWsFGLeDQpaXBu/dJPrI3J5CZIJocpVHY75L
hogbJpLwq9uqkgBtyp4WSustA925p3LMhwxl0j9KKGTEfAr3SBO3IDOyskDP/d89QZLD1vTgYm0l
T8bkwKUc/1ARh+EBl2Ew3ug76eUdFqJsQ6tE+ARlQzDpQ0yqwPAvvWRqnQOV3ilpK2oh/KWQxU/p
gxZW+w8IZ/JAT5abfOrJ5+s2ck/g+X9prYQfSdndO+uQbJPzYeVrZ/blNnU5FiNk5jcfsCkFoWNU
rQZDMup22LqRlQanRlMQ9mGUZb0fA9F+xxzq/+9O/E88gg4F6sAjeYX025mQS3GcjUYlqLUBSyv2
M9Q/Mt/U2Vaxb3wMSRr9hAoWataEEiZe4fxFbq8QZJDE73jrBMbK5ckhsdI2R4+Mvdyp0fsEWwpp
vppsyoZAyhxs6vX4RsWMbewaCMfVk2nMoFUhTUpgyL/AU2pxSWvCE2sAQOo805XzNHRgIcibxecg
GZvfWKn2FgZlRiS3UR8Jb6UTaVq9iShqfaL+Iz0GhHrvWKF2e0MyDyWFixFzcoxy61tdcshNpYpt
4NTqJgw5vxpFJM9TZrg+xjycg5gbCtx5SCmSX0lr7uDEx5tudJOTbRX4y8axu+EKNY8BSvR71qTW
ljBdhrJdtu59nhodxk4mM3mtbaN5T1hU8tJCQqlDZyJOMtfJYcR6+dFG0fQtrXy+Nn6XPUz17PJO
oNfCb0zxIFpJT7QuyjeHOtVNFzr/4Fu19FKANG2L1vgyBspvRlsnBw+W2GLaLz/a0UK/XzoqwiKW
SFdu/J1h/GATUFpnSaHjatB2QhafxBm8jsgDaQa+4hrGOKZWYCPlMdLSBudTpo8LgGulY2ql5MA3
OxU1eA1iVi2zppX7V/LT3TNxZXUpuePR55nt6gEbb28fwMLY+xmvA6KRM11ooNRfc5sasCNm1P40
0EQu8JuWZcsohcgYETQf/fJocpiR9w/C2L70NZYoE/EfG2cuXzW3pmAFTu2NUARpaoO0yUcY1vqe
vPLwOMdRdyw52krSsJSGOJJUuQ1LA4cvWAeWLoO/pZ9h3vWFzPdJEA4vQFS6M6XXxU0s/SOgOBws
ryx32SQCkkJTa0VwM1zcHXCbsSampARubkFamYoZbt7ErXXa7ag8dT8ZpIZxV/YdXYH4kcVZ4vcW
O8tg3Q7fgFFascjb9zWUZM5s5x2pNiUAnegBJKg/UTrhWP7dNIweII0xcVHf26T/AaAhLKxhMuZz
x4u3VVWCiycYJQUYS4Zk5+CSeisX2v0jgrOQW/Bw1gm/GTsgZOjCpfbPdc1gmzAiPbNrRHnqCo/t
X5JS1vZNaHF4RAGPxC6uhqZeD7hPxrMdt3h6qayL0ivOG4sGJe43P7YUpr0uchYpFzz/bQV4OE4/
UCLxPFFGGs8r4j4YmkU2usW6qPkwENxkftWJInIxpYVNaC0b4CEijGPB5znGl0zFED7lgMthN4/G
RecLXgaXLAYzxclGD5OXPWWB06FmiaRgN5PpNKaTJ8bHUAQqehxwI91gKGGQiDODKDR8li3kQIZ+
z7bLQ421gwklL/0Wf55QrPcCMEnHwhALP9ML5l+CC+SG/LkbTkrPYj7BsqyfATEDhFMsq4EnVMsk
lnoi9K9AXtn8kqLitHRiWENAyjKD37Y7kJ8MuF2hfZVkGc8WQVcehqQrqDDyoy4/aKBg4O9HoGAk
QGuwbxDazf0gWwIqaZm9D5hUGQsJzcnFk0wnnK7q4Dwnit9KYlozkD64v2tIfBbSGdt7HLRcgb0i
YOepnRjSR2PAttiOk2/+Zq1BFQpZKfOcgATgrlnVwCn5Q5K0aZNJwMcrXPc0DL3n3ZPUqXnua0GR
sml4xnkSugi3lhRlsVGgUepzIQLvQCWb2RyHLIeC542J+Fropky/WlV/tjt4u0JShbFK2S88s3pt
Z6pooCbsGirUhnMiTOfP1D1Xlzz26wsQCOeBjhbvLeJlzhUWHfS5DbkkbQXWY2p9gZXt3aICZhNw
ukLuND6AnZpH+LQaodUqKn+H6VL4W69gobpB9sKRQc/Rfmjy4clCb/0xuuyFmmDwLVGAlkqWnUSD
AzlFT1+ghU+YbvFkh5k1YattxidIK/6ZKw2DR8TV/A3zPAUO1KOiqoGZDzO9DYBxrnLLfuPmiMCg
C2PPpB28Jmr8m+w02dGdwmVP9mjrThEcGmz2jBLEHFC/u/gR3wXVqzgQ4l+7x9fBwwC4Wn5PvK7f
gDqdXGKkq5Gq7coerjQ6rEuXhDhwuCshyZu/xBUDhkhyt2+ydfEujoOi0xwu7rbAZ7URvSS2B/OQ
usXI2uGgIuQq6/RgtW2OJcTv9xaliGApZXNPpsW71h0S/DqklQt0wTTsyJm8Y3AcLujW5jmNau9o
ur54d7ouPMHJo+HKN4LqY66b4JLpxSsVOs95j7G9N4Pk38TFfm+SsSZXC2qkwmCTByykHb2yMv/O
H63xIiAOrvPKlJBDSbDhaYifGxZm7srp8IfCQLwhL4tXBEH/gl5X/USh0Fe/WoaU8AJ2CIAlDg7/
7OWifmAC8NUySs2HbnHqZ0yloyX8xxj6K5gouAmF8LCuqLogVj870CpyYFdAot8KX/0F7NV3gG3C
zwmM0m9IFzc3Y+1cXaCGuyysx5XtGwe2Ycjehc+BbRLOueulIHImWw6epKxeIsN97BkxjwK2yk7R
E3kP1CFjncorij3XIcpIlbRBaOxKK65XKYK12oxA5S+ldoszl1k0OP/GjjDBW9HIM5TgkDBsbMbM
hcOTmPPJWfkKfnE+UGRa8sbZoiizc8Cpt8dgwnWR3RV6R48jcXI/FKmIVdfbrz67pS1rnWJFfP3B
q4Pw3hitS0pobtWTud4BSuKjavNuM82e3k1jUG9QgsvtbMAR7d22/gbh1+2ws3a71nHe4ok4JKXs
a+Z4wJLgi5lgWSwEpuff4S2VJ1djP1aCCi0V4rfTitSzpYPnPIIZR40wRBj5PRN/BOqoS/vsYaQ+
lnEs31iJn90Zo7hQSUJDsoum2ouPadL/rCa7tDAQ2kZbNhKq2ZztsEj3tiePuFWdjfTdCk0njA9Y
k/NtpGJUxMqddlWnrCuSv392k+kMVA+tORyeAeo4zELzVsfOdMZn+RmL3iN2o4Bj41be4Xn6AgLJ
gi2iTxIbJ7gISr4We2FEMHS2ouHam2gpOZXvvCXME20cuHrG2tuo0RFk7OzJaVZeXDYfAs/xbmgq
6MDNgGv4TE2nJ9fa42zgyQDKKsRq9LHwsuBx9zCRrMdm8TYwvjLOTrmzbTXgiWHh5PF6wkWtKnnf
4P3Ejy7ijUkfLrIaPeVMqxtBCho3vNUdCIthTRuEXsU6/y1svj6dPxs3xRR48k3VHoC5DGvlJ9Vd
aHcvAbvHp0jZSE0pFkdN72gb2vvas8dvYbpcJxz/zkMB4w4GMgjEhdrBXAOqRVjvAPUou2+hxuzr
zvjWwItX1Gp1mITJWvhStjRl8Co6eInyvqkXxCWS5UNFFT2xV1Ozf8oDoe8xkF0ILNMz7ppscfyp
rLa2M4XH3DO47TI5J6e47JE3AATsB88UrDAIMRSUAECOTBv6a2kqcMjZUp2dCuoODflBqrvrMKbl
LjwNT/RcxrFjrmB7dQRIRXLfQBzaAZZqNk1QJy+xML6BtffDyU8M0Jmko/+wG5vgZOBW7/H8V/im
E0q+jXJ0d7OivBbhdBiPzNWcg5Xdn6HZGIfU6+srXSzpBxd6/FFJ4/BZorcl9VRdqYLw7ixb74Lp
x6kSB41IkY9dAGOAKGayhxUxRSktedQBukVq9tnVz213FfiWceO4wbgyfDUYb9L9iED44did/Kd7
H++MiKZprdOotY6sf7nWJx9964QPklPpjK64w0zgX0g53Lm2R9dqWjpRv2Fn8FZqjPicsOCpOq4J
CZ0/xZhjw656IqR891mS/UtaD0d50GQb/iY4mfFcT2cxl9FbYtBb7YeWt0ag8+kFkl+TPf02g9aP
TUyNuQOMBMkg/zb9EN9HPN/5NBg8NDVeLzMq7pqiUWxFrQzzcmZuC+p61jPOj3zlun69m4bef2Et
TJoj77lS9jSY7FNLcSo1XnDnL0v2PkF9pF0JKEcUmeJcj4oDsHaLZ/YrdM7yWI+OWcHtiLMXrle8
kNi4EWXj9e9UyAGpy44J7KgsvAd2+A/RMjaCh8sv2dw3J7vsrB2m/OqJau6QomtqmTaWSXm7jAhY
Foxrn/ipaCvvuxdlYIorSl/S7VfBS6o9ZimTLXMTLLQRts+3UeiT2Y9vfhPtgg6LVUm4Zh7tEe56
WbOFtop/kT3VNd0eBsQVj5EQFfvSJan3ms0Ut4xT+mC6kiOrUe6pHMJdrrLv1shB3ED5D0AJyolf
Jikzgk3Rv9aY+zOJHrhLA+9ruC763gkCG5k+Ufsp7pafoY0epBUvh5+03TvDj9p9JJL2maN02ppD
BQjEKbr83ZNS/pijSH/wl0FUiZNqS0dd9Rd64TVJCMNs+757b+35QcsUcWFki7XuKAaIZ9nepFXv
+w5uiae+I7zIa1ZVKYGp0TwMbqnvWI4tBdIL0CVjXTPEeutiZVxzhHwzwZ1Ako7HauZF4xDLPlpq
IjMydlGyahUlbL2uiy0SbLl3e9MnR9Yv+476hS3Qk1RZSCIkas+ZWWYv7cwepvc0BZ6opJrNYZW9
VDbvVc+IiLpC/j30frAHx/6L1j2Dsm63Ocyxc5Lhr0yAex95TJxLZcT7cSL9NdhlmG5aRPCNKi2I
1kk/GKyB2Wu49YvCi7Nibw5WRTD0jmYBpNOltydzli71fHbvSdgNJtdmqNBh+xHU+gCGo2C7UlSg
ZoJrlhLH8kIcGIR56OXypuRIc156ZvyK9iOmiTtdvmPlwYbdPxtUlUnoIjWpIywKqOgzbJN95FU+
g3fZapraIIwaEPf2/YDdsByyg9k2Ytd4TvGoyQtuq2TRCtOCBqg2Zxgu5EPkpAdBgI9o6dh+4d9v
9rZjTDva/hi+LQ9WX9/XFz3HNx86DSMJROcCnnO9yOCWcKtvMsrJT5u1TzxAgtbOfHwuHQzvbFnd
H67pNDTYxKpvWZ2ri0UWkZZRpGPL7z+V6xJ2WWmR3OLBwkUtg2hRNxmiMoCb0LURamRS3wWdfsBD
+FgLTM8TrYUrmCXfgS6rMxiaattNMdOiXlrHMxbHZ2XUzbGTSbAZIxKIXsnclkTfU6E4HJ3R2WHU
eI5F+VDXiqMUaXQEwhF5h4Fx6NazzSQnNOJCZg+VD4m/b7VnPBF3XMRb9tQWBt3l2Rev9oKnSwPG
HCya+cFw48eZ9Q5OnKzaRHinH42wu+YZlF2GCnOLVmNua79J/5n4CHjN8OB2bpDtRwSsLW8QBbEJ
i9KWmkuXBnqjf0z6XlPzQ2pjhek3jXASLaV9iUzea5fMChVeS6l3c44mVplgAHaan7OuHW9HoISb
XgSGlwsw8O2NSpzyoNIYglMIY0b6f2Eb3zl4qSGfsp/J/C+uA/I4Qx/ZW4PtXjxe7XsjJQE88r0o
Qw5HCCZii2eXKy1iaTfs6tAfnn03qjaJ66fPdB+cGrY5F9tr7F9yNazq+jR8t4nqLqg9GHB172/Z
qb1GvtmTsuVS5JO9mUbcOtWMoh4M08D6CzfwxlyGjo0RMrUSzKdKOwqiEwji+8BwBlR2WDCZTVXC
aSYXfcnh55+8GXQi39za+wwKr70pw76voRmw4kKaP+L4x58YB11yjn2I/BYDxwpPe/owZ+xN+p5W
gZSn4yVURbIea9G+z6zokD8o4IZKk5ySPorksXBxqVboIczyaGLgowH1we7humnlsb0nWZVveNaq
PaADRaIFrp9D1Rx4Zg+zMnMnjUlASPlQxtF4gGHHJ+PmxjtTKDB8omNrbJL3CzWSTaxVnGo8kaRL
Jo7Gs+WNxZMzRt2Lbtzmvsoic9fG8/AsaANAv0MuOrUSncItpnOuKdSprILZkH7gPyDWAePksGSq
PIqdNtgCAWAVUdLnO3qW6vumbu1d34qvLChPrt8NP5o73JkAoODdS/hlZNtlt38xH3S+zwpH4its
GrgASTqH3Z52h4HtahhesW/350hHMr3liDXObnBRg45StLz2a67MBDxRIVZx3baC1UzlvTakJ7YO
ddFXL0GQNuYOpzeGx9LhDMjaR8/zf0SfxGhVyt7n8LS2o5zwJGdW4MJlluPW4eq1mxkk9pXPc1P0
HgSlkRBRRPcP/vVm2deZIzAcUrcY1p1s/qe7pPmaCu/fVLZyn2uVbdl/xxk+woJnGbXtMIOOeUzd
wvj06yqkQmrJr2MfJmLqW/TxQjtuuJjm/Qq47D/YveQrLU6bha62zmjg3HNx6tZNR5kMPzw0jHi5
13OXr05tFdVk6wmWOxEdbVioO2s9B+nRLRPMco3SWGKn5o5XJiwC3OJYsc1+emt7qwIwRIqKlyU1
l/lzb7OqPHnDkGLbUCVfU+hWmBW7mJ0gAgP9MAmfyA7DjvT2kAPaY15iEVpLDGR7nGuKtWZSqFda
YYj2wpRx3FMB+aAa7j3sWex8jV7HyzyGcUITea0SjHhmfzdjXwa8Ij13OxfhB9P2fHPIUZsrQurW
AYlKH3vwCs+Elj3gIpgCXxtPw+nHiljcTD0M+ywOsFx2/Oum2UZ/8Cf7bUAV5olI/CfJjfIwY2Bf
zHQ0whZLL7sxQRPdQVBpyq3tVc6N6b07ZyPkMcxXCHiBFtFDKJXcJgHfS6zuGDTqAa3WSt/piWlP
sWaBzwVXgS31WIcRsu9PJrxRlunokCz+WS+wKY+xIVLHR1sGK+xvMmRkZe3Yt1agpqjLorvRJ8WC
uIZiskJzyPYsHux0mwuMG5j5Y/FiZfo1nUpkyGmCcUPs38a05zZ/bVyA+QRSiupubQdvesjo2V31
MTYjnp/NWPb+PV4beVE4dYEYA2lsHBa/k0unEufBv8TuxS4sppgN2PAaWTYoVzhzkGS4wx2bee6x
gNRZiCqnveFEN/28SmadL7QfIc69GXuXlkH4QDTEppsHMim4eqp0GgBgmNeG0ygSclosg7Y5xeyz
Xc2oCAezYQtQBnF86PyGtHUC4dvJ22Cj0GGwmfLm/WS6wsweds5LGFtvfKqLAo43dxUZ6d0cevNb
6cAvrNoBS5uyqNOck/IqMlNvfT3hp06bGz2kLO1DsM5L44X4i9A/YAEu6xz0PUEwHhIF/5NlwYBo
zkkF1BMmi8fbl2/PpDa+wsJTmxWTUkpfGY1vAe18TXmmhaSnlDL0WSy12TZdJtEQWiHVGKOP0oLN
fkMydlXZKVNkMNAaBSn8oU69v2n2fzuC/ARqIJN0Bp1XOJRy3Jadgwl0pp5927mexd3JxfsJnxAW
Z5JWO8svF+fMXPIfnN0XMmjUuEtPJh8cJI+EPOlXEITYgZUz8FPqNbPHoH06vE0wQUgsTN14z/nb
PI4kM6cjkXObKBV/mfAYTLw10AA7KmOca2qJU4fz9YCoWhzStKMixKKkjw1esGE/ULHmFFh1rSg9
j9gzbn4wbmK4wnvPtFl/5+b3HBl73ShaLHMoi82Qo2/FVvA4DfQqeCOlI/lUH/2aLipMYMZ7RJkv
yEdlhjxNcoYc2IjPsu3jeke7KNiQAVJoKd1uzxCqTsWM1YtqzPrBV5N1UMmwUBwoiwssTYzADtjx
pOmZ7VRwTQPjNthWtXGg4OKPNdBw88EaKQBqsLmroQUf09Go6S+41emzpncN5D4F9ueugLayRCL8
z8rW7rQd02kuzibM8ycPqbY6YRZAr9CqPeqiGoCZKj+81x2P7QML3SrfjlUG6SGein7YuXImFrth
71e2xG4K6zyq5eXd6OZpzMZbapnuxmr0N6GisV5PGrcl+hCTXz3TAwn0nFCsimDu4JGKMLK5oAc2
IzfDQ5EE/AJH0/03dkF9CtHpsDUi/Sk/fzEMkofRhI5uYgeLQaevFIH3iEjuyEZ7HCO0yRxzT2Zm
2C3MHDZRSBwYtUaJ/OzP9Lu6Uz7cZU4O9U14UbPOa7/gtE0H01pjVqCMexqsV17r1S9TwPxWc7kc
t2r2xie0Vv3kzNDHU2LYB4EiecoN83UhZG+pl2i3kWkFz9ifO6I+8YA53O5aVpRmfZJm4x8ZJkBe
ZKO3xW6OYGdR0nKFqDDlZJKblDx0FN65nErZg2FrMZzZAU8nyCoS65ZfdwdsFkPAqgMDU8o99eDp
IbwIMUOV7rzsfSpy+fUfZ2eyJDeSZdlfScl1QxoKqEKBkq5a2Dz4aD6SGwjpdGIGFPPw9X2sapNk
pDCkexORkhFBmMEAVX3v3XuuIUzoIpfcfSXZlalAXQz+ygENzVs0EB20ZlgV4REJycEuaAkEAA6A
TRrZvKT8wW91XpldP8gt3QrSEheMujs+osOxbFCYoFnFw+Xk6TC5JMDYbkcfiBk9MUhaICLTaZfM
E4aVYlTZetZD+8OvmMq3uqb9xEq18z2K7Ipn1yqSOd6CmwD8XuNHO4Cwq3kGKfHIrUXRTKxsmmyA
RyGFTvx5Y2MTOSRFoO+qJfsCXTzaLtiJscbp+hR7zV3RLs8VqCpnYGQElIl4GmtpPruI7mGgK7TY
3gjt25Oa+WKRWyvPK2qQELHqr9d6Dssk/yiQgmyDuq/RYSXBgonVynZ9E8qDDd8ZzWZevS1eupdJ
8eDFyc/MYxHAgI8bu0sxJzCGYP8yY32NxVCaiPDEStdRDDMp7cHuRvBAt2VLAw2DX1u8Dp2XMSsD
v00flgW2Qcu0syj7j/bgZrfLgNu+pftM54ZBkQmDQ4uE7JBRJWgcbvNTT9r7A7HJFQ/NTBe4r4dd
EnTqTPuG0lkX/b7CzXwTARj6TGAKABMG+kQ7OaD8yJ3qXs9zcGAq7aDAwoS+TLXetdr/1AR+nwkB
4sgBYX3PkgOhVaXcBF7jnZ44I6BoXXCBedW7YZLgE0O6ED/TDWqtml4cKt95EcGUV3ha8vrLhDwH
/y4kqXiXJ9p5RFn+SIiDe2qvuITQ8e98Y6k7NIJMMxksk1MrMqD1cfgYM6XcEGzp6A1K+o4kkN4N
trAg55e678T3yEME7Pj4o/q0EvemF5xvaqjO9qEMGm+jmqq4L4J02rg4my4ADVWwm/nH5ap13QFO
NiKnM0NO8+oqXTe7YYjHp2zInbslDXlc3SQ94IzMT5wFmZB4DgZx4JXXuTqHW0ZH5DuPFpoEr867
4TJqZb51TSS/cI7pTlk0W3sziPQcxF3n0e+w5B7IlvigiR9/2rNA8E6TPJ/b8lZP+e0oh/uKQRJW
+gDL+Jgn+WUp+2xHnsc1awXT0zoYPRcWr0V4NWFVx4KKl7/IEuw0SdJMFQjmqOrPJAEH5DQs6zRi
2fCwyzMlLGnnrJayBBI7iktTT/whvLOkt+fvIm3r3Ui1kq5tm6x7JXW4G6eSGDESPGBzBCQbMvk8
xjUsULpX1TLDMmIgfSgnEYVYOjrXOlqs5njAqnq8tE5tTfRgRHhT16XTH9KO3+JpAVwEljPzqIwl
wGkCewjNHGBtbMgeRaESaibuEprMXgGP3Is2RLa7KNaFeoRfpggloys+4AwlNdgTHzFTy3sACYR9
G27Fz1gv+bHPR20x22G5K23yQbYjTrh7HxXZGVpVsOMJzB/mQv0YcP1tQwELOVZgDHEVNKuRty0d
MU/P3kCiOviJ/DNQmMnwjDCG7+gh/UxNREO8E/m4b5V1cFSRY98rH11qC5TwWBpo6BDYEJkYzQuo
MEYCgiGI8Cxn75qam4Jz6gnUOp5dMoPojpoJFBWDzR2SPUAaU4nC2xu86XbBr0svqFYhDVxafogS
6Zi6fgApq/SqQ1QxPkA37QbLs+ra2Ns2jW6/DsYucrIaijnZhBMi2DWOOF46xBH98ApMCbGNrHr7
RpOifQrSzAqeSGPztlrU4FhL8Clb8qKdnwIz8KMno3BYTUiXNgPCgve4hbm3ymLp3tbh3JG8huh7
lwbJEu5RuJcNPaBiuGYOMqXPpo7+yeS0XfJEATi5W7CYtLPL2i82rTWl7yp2sp1LFeF9pR4f+6M1
mDHdSbslihSeFgo1j1X77MxJ/Vg14KmgH4f6K/x7XTzENDDlU6skcyUgD1X8OLAZVNsgDEx5D2xb
UfaRI92b04D5c9oNKrXUtYkW37QJUY5mTFL3ibkm1hbXjvx2BQmFDMI1dUi0S0IMy7RpCJKmMeYQ
EG2W/AafqEuYdWn5nPEnNQ8jzQwCfplU0cA4FlJndDxQRSLvrQYoWgmZzL6RA5bsnBpspc0yNefZ
c0T+NIFusfZdokc7XImhruiHoNIiJ2v51hSk050l8KJvWFSdXV6qaLlHd5k22yZso/mFoxoGfvrs
Sfnhy1Y9cugr9D6Xfoi1saeB1BaqvbNyOxMkvWej946vuTL3rhFq2TMOQN2yWgS9wfUcw1oxK5pN
PeTDDPRnaIWYwRJHsuNVpICZtTXJfOL162hVU27ZnL0Q7Aakm1fuEaui+iZlSqw5Mja1YYsg9zVM
RX+XMEjMbyJwtShpEIYdl7Qp5J2owPHekpVQXij+MnWgABpZdrMJ33AowIyu4pjPvsp8uFWQY3rY
jyPbxUw7gd0yCIqct1U6xAz0ujJiw6qTvHM8dIlUtE3xMjdZX78BuNMpvyDyeLAEw74JUwbvNeGz
4YkMMVsci7iLphsG7bMi75dyaw1cP36riqbSmzHssbAM3PibIlFyPKE5K1tIcq5/QALWOq/Ye8k0
lUSH7j3Oxh8pCR2vDENq9ZFMMrkZVccJVTFD3QJvyU4wbLr7fBTlwb6aSSqbNKqVZWix09DwrtJ+
IDmvdNQygihLHYVfK06s46OH+pg1jHRpt7AkUS5VW17L3aLHw+S1YTL+nDA8V5tSxbreIcCZuu+5
NQTR95SU8/FkO6OT3eSd7o+DR8eUJKEmv3rRxwZNshWFJ4PiyL4gzZ4uGBKBATbtQD62VyxA7QnC
ial+7hAvOcjfEpaLyU2Qfy1K9slNiQcuvbMLh/zGaHbSk4tk3ECniSVTMmrlIaeBSIbDobRThL6i
jjJUMm50iYaAZAKVN/jt+yInJbJL5xsLEXfHwFklb9ZS0mmXJenI97UbWghgXSBaHmnf+jadFv+t
79EOr6yJ0PiQFvxrbYzalFNoX/zKlEeVeN23yAk8Dd/EUQJxJb6wc7BAmU0S+LZQ7+ah7El0peNB
vzitkj1NMeL5xiGy473jYnBgYcduwIpDskvXhGi20TNXX10v6l1OCumA6W9iVn80kT1+EBDVvy8Z
Hc0Yy1veT1vI4fRDmwjuzVV2IUJzDNvaQdKVtwuKcLu2q1MKlgPAahb1NNsIeikmxi4wpUEGYZV3
F2f5LnrVja+kT0TtLp2q9CrziBMyPOop8dN9M9rytqEUXy6uQAaXQTjS5QrfjcL3Ty4P0UaDqR/i
mSwGdGSE9q1Eb5H8U5Y0gbYDs1p6sPT2u3Nrdb2koRlp/86Gyh8ClkicLxXFDKRFeHZiH5Osdarp
aU9oTB3rBagaLALCOnof3uuVpxyvG8G4mjKudYDInvwMkX5NCyklUDtPI2QFdlhdw61FCQfPhRmM
TIGte+qa+jmr4Suoq8D31fSNG/wcMAf39/hNK3jyasDsYjHcRApzJ+bWpp1Z2TpXJ58s110Voppc
Nz30qptk7J2BTAW3jI/G54Rw6Jnzb1Esdi9ukwBGM1FF8XoV2hy1hNiAYhfAD0FW+oPjf7sl+w1R
UQRc8yFwGF2ejUC6d+m8q8KwmysHLmnDaBNtH0lAd73IfTzXCQ5w0rKImiJDYCoct8J9NwSol/Oy
Pg7iKgy0r0qaXWqC+CcJGcK/o13pFXfILSUq0ED4NWZgQeedVmSqNGaudGTr0bHdiZ3LzFPfu0EU
M1lhXLFxF1irGw6p2XwzdWywD3bV0PVCaFSfdTFWr/g7Jo5KpdW+5bZTb7OkMOKdc1txTDidMHlW
kQf0BbF2+2KwlscMXlxvYzdMJPdOFELh8mL/mBZN+EOD6qeH3pszmOzwRGjzeKMTUUDK4RNIEo1b
t0He2WH7SJnvQQpVyAlaCjGGXfwNKJ4b5/AC9IA8ntIx3iGmb6eNjBVgQDRUEvmYKxnA4laMt5HA
KHwuiyC+Jl50/eKfPenA4Bp7vCsdzwLmt0r1+b6FPsCQqNT2i19ewc1AsGgtOktSbDOmlMU6qGdw
+TguqeNyVpV1OtQ6J62ucdcxZ+fXpNfBPV+TuR7K3f4qM53je81wy1k5vdvFew7eLSJiQjfUfYNO
92j5DGYxmk9oDkGeonWLamUzsnDnV1dI79WJB/GY9Rlj8/GaSHDrN27T3dpknZS3HS2Y8KNgwsfK
4WjWU3h0BFsdKDHpONJrIqUp0kluJZsAG2WUs03w/B6sMXHZchClPEdToW+07kYrXRFeY+W3s03N
A50qBgw/se6bVVtY+p2TqbAebZsx6bsNUXSP1Cl/7THUjR+IciGfsZ+78bvuOJ7s0bGb8VKmc0z8
y6TR8nizmTeNIQyE1Fst8ejo6tEFVDvjrKZ23Xgk6PCzVdgrzkuRDui/rszWt95q0i1FsbnwTITD
DU4955nsERLIbYqGY8J0VTPTVtE7tqlu3qCQC3i1+MnDcwhHEienqbdgQHqCkUZLr912KiVTJkfF
3p0aKJBOYBgLtazAqczooeoouQIkXLz/LzQ2IuTaLv34OQwwwNpx8cMTPn+sgwhyyzxrdNF8cYQ+
hLMTHEHfd4z4eU229tzX0dmdqKfXGTr74j6tPdgPtLI4++Zj7YE77BzGeI6dwfmotNdaKLyU0njq
fAcPrm7R5EK/DLwtOQ7e9DUAT3pnCX49Z0PneHzty85yyw3JV+07rGwyw2vDQcTFU9Geo67WJxoE
cbpGCXFtFniSB06mssGRKGBO+ivhSyc5KumJ4Fimic7WjsWOsaIHixwx1t64xd613NACXt6jVtjN
vp9rj9ZLMxMG1C9EWeFNG9eI9+RNCTAPzp+Ky3STkRu6YOANW+sVtWd49HWjWQzBVrmXyinr6THB
71ml6xw6ET6xrI58tROdMM1jEc8jowtIqJgIFBJUHoJ6AEPiDkf6scMNgiyHyOQZtoil1I2G/xJs
kCorCBVp1YqvNWh5b9M3nJrXKWySGbmKSIIcBJUux5MIrjOqKnaUqTcVdJGAMlqPau436cgzyfSL
3OmcFG5eB+qvHabAaBNNvfqe4rq/9XlKDwRz645gv6WaLtKy6QfXYwgIvcOBAlA4TyX2+oaGvOcG
U7NRM1y5vKnR1KKqHr8zJIrjD9+QN3yLSzrHeOqQDrhzaGSGqDDTNuseY9kzTHc7v8z3sH+EutAj
h14/arfcx3Vo0ROowwJrHBF2ZsAsf/Bs3KXbtEqrMwKCfDvUtj5EE7LTTVHRf+onBXNKl7G+Micj
bvPS3BJEzFk6UmPbbhHWuTta6SOaKyaBNVyctC+eu8nPspvM9scKgfti/wjiWvygUQPRt7LcQPCf
Ax/8WvPCqM3SALKJpg5c+CrxCkbLXS5fcHLKDZaJHpxYaZ1tDM8c6ugNVtbG5L4oYcLlOSSQEOQC
Oh6nDL8tUztuBygdvQRHFi2QO7vSck51JO2rT5H5do8d7cXLLeN9s9u4uUUQvgBdMtUeeQLpJ4yR
Uhfdz9zvoIxNDPurnr4NtEAZcz9Sp9+CGGyoakzb7VSNRJ2upT9eOMGl1QvsNlQH7LKDxjvYcaox
amYXqAff89elRLs5VxO6coj/0boiPRMNs7Hm7JHg6MXfDz1HtWPbyVAd/CoS5jm/OotovYOQ+TYN
8wQTsIQ0lV6V08acFhBl2MG17fTUBEuUPKIKb+QjAK0RP5gcfIrxILZg1RBobcbxBFcxbkjnKzn2
PMOOo47aON4VhFkFltoqL+mZtS7sji1ljUnjB78jhHDVD2gJMyTWWYVvzmYERVQIkZTt1uix+5T5
dQ6e0p45NdqHc0NJSuyV09UvVRIF+0QJt95Fjoh9hFxKPhdTGzx1fdY9iyaIPyegCvZXBZzhinr3
xQ9khyMq80wNDxzaY5Ak8YQgIVP1yEYeg/dp+FPaoKJxanVR/Gz1s/WFJtF8CaJUhgRN+PBtwfZB
/roJ4ck9hhTrn7Ud0CxiLfCewWGThpRnYz/f54DRb03Q8eWBJrgkrsqhiLbS1NIhC7Um/6n34qrZ
FgJj6FqKfD5bKeNFUkjF8DzFTfwtQIEldmjc4+LBNzaGkjDAlbWld8yqZk+cIyLUx8/gKS11mqXf
T5x7csDccK1UVYL6zghIYfLBrM7ug+AWr4sxBLvWhAYVHq2yc4EENydalZhNXCexFNue3I6zYxhA
A3AjY5tZHvveFjlgOD1gCgrecYLkL4ykx2HbML0+6sKD8Q8Q6LI4jF5OlKRecYqYfH6P7WZ49e3B
v8XRYM20MPyZLGwHSGgQibH7SqplPZrzUtMTqhBRsVfdJQOTP9KCLTN8IeQGgQoinoWRGZjBEMtl
YCMeA3O70CBjWYdw7iOIkZVVnyfSc6s1g3lGQXHfjswFCaoizlf5XgNtGH3edDeIYLgf6k7fOUlV
PHmwDMN7a8rIp3XCYSI12eguEJtSmJZzX2iCautAvYxB7dfJIemNeo0lWXVHhvS6fW45vWA6z51Y
bAIyZDSltIGeu8IHOYKYsUD1C6IFD2Ejk+8qFvWLkg2Am3SwP/I0D07IYOqfXWJ3N2niy7PJoyjf
O8FAQFKAOYJ23VgkP4q5vWJb3SUaCNyxvDsdMty6a+MwDqgNORKfZ2U3zg2a57Y+uAPfGMUWZKMg
LjFpVZOf1NCQHc/9KofOOmKyb8dXPGmBTdudghSIe4Pr+LPy2fzvC1nQ62UqsVTBDyVbmd7mY5/S
YXLAexEkwJaC0C50J/YXwd6/KYkPFqsA8NhhGJZkuKXsQE2NP54SYUpTEIYEmZqF4OCFk+bR81I0
seNsAnLO5yG6NBjN+m0/iwyU+BK77j1iF6tHksqR/zQRmcE15hSzTOj6493A9vDo6GW+Jz7YMw/k
DeVfyjKipToGkQfxITEJBrTrbwegFqVSiZN502J/sS7SAXhRHkREcAho97kJzKMlAzDIVqoA560G
1hynusYCp+DnVRyA9NChqlCl6pEqYcXgdLSgdxg1wfbi855CSKfENyjTF8ObxUQwdteqM9jDaEcl
U3Sg1wwu2nGX6+RXEnJ6Y9esPkgYacjRRprj1wionMFdXi3Nhrk6HnBaKZN+kUSiQQRHOpLeyKDV
XQIvEOiMWbFlBc2NYuT05oUTKI8ORkROp6SKKPKLmZjUFKYD2IhJVnicAcBTWSqVkRbSYccUb0XR
dGBb5iGO7FvKyA7pXo5bkyG6W8kMjwTGEaRyvlwsuvE4Y5lb0Rs6ct6duHlt5R0KUeLUiJrJIhDP
V0fX01kLPoRTCTRYwCfe09V2bD5B5Rb7aFRm79aU3J9aXR+SnoCOow4cJpODSYqPKXWdlOJeLJuB
qHO9Icebp3HsaxqtcU/82vdlxMF6yCvKj7vE0qa6dxyrr3cN0rBoLYZS5kernWwP+7Us1W0WZQgm
SePDeEJmz2Hi+QeL6Y6e/SmR5Od7nGwsmyml/dkbIyi6SZbX92Cr2crDzEy3FRMDO1g1XVR7zzmG
S/mEe6HIoxXiJ2uLtA0ZoYFkheAvGN+YBMJiSAIbmTwdowgth7Gc25yj94vgDFI8LmmZPHl0bKnd
6Bt/ENTB0c6XUfMo2iatNmQr+OeS9/oLdscFZjL+3S0FGc0iZpliylaK0mOCpF4V3jmpIv4BlHvY
gqQu+IA6W6sxd4zXEtin8eLW3qsn9HwATSBxy5aEFNLMc1e9TiH8lll9bF2TWfctNRASDuGq6b5i
PWUiykihWDZTqyMP1UvgPiegAFFEJUGZnxJm5+sAYXJvNmOROs0tatqk+FLGqGe/Ss8bekIMEb2v
vbDtxnWW2Fb4EFsYhJisS04I+GErx3uvQHpoaxXBH3PeMAExJEPUFWRHxEfm1pkkUBtmDepbQEJc
iCWJ5GNCfliNvL210LwoqHJo3t9aIszCz6CibwWrjEUZrO5Xwy/qHXitmo7kgsIW9a3bkoT8Oiga
4Lu0d4zAhGlrvWUchXMu6sZliwuB7GHNHArcSycXfePPkA/AUyz6tiRjRTMGmml9BNucfg7zG8CW
z/S7YvRrzEE5hPhY8nFCuRRRFSYInfWn1EcydGRBW7wLcd51BBzFClvOzIY5Yk5sn3ufL265NqFA
0siBMS79l5YuFZW6KfT0g/Y5MlYqzxnVAu1Gk9GGJBJrGj7dgG+4FjKhRxFMffuc5XEp1wXdoPeZ
tZhxqOXFBSeweXpuOVw/5Mtg8WbF9RscHXmojeiXm1oNlKUJuNedB3YhepHCnmhmLCLzflBjSMxr
jLecpzyu/beFiIgo2jnOAsRjYvUH+6FFBhdLhulzWVVReN/j0d8RmQEwvc2Wp15A37tmNA9R/yKn
XMTbYJhhpxJZVpfdI9tOiuC5KMrqzakjXk9cMPEXlhj/vZ1HTcMlX4iiJYdcPghLBTZmhHoY6Kjl
C4KJQsrHmfrAPnZEY3yt/N5P3hAYQTCbVJORIO2H7mWoQgefUJ1REsWjfHcIqj/hQ8ZTy3lVRc8d
vC7/kXBSqi3enODbPEzDPnAFJuXJFOdGXCX3NEnzNw6w84H2Ly5K3/W6LWHNoBIB+3eQwJANzLeF
mps3jBLJ9JT5+Tg3q2pw+DevHVKajhxtPzpm2VflvkfqFYwayEm9wVhXFo3eLlTMGF4iasH10gVu
8hkCnLyZZpIaTyINKmZ1WeeZvdMvHECh8pl9nPQpQ5mmhu/icGjFRsvUixzfyZPrcmz9O+KhOXLj
AGGym1WF/4WRs3nspTNA2FDF0A5bbr9l35SBHpsvAr6P9TJiErfWC46vtWGRlkehRQP/q9LWQB6D
O8Q/NOfT/NgM8CIc8jD0Dc3soTm4GJSHDZC5Am1U0Gbm3g/8ETcclZalftJ/Uhi7LUgL5pKjma62
Qmv8iGAxIWRjLx4Zryorjx5cC7qbnUxkPWytpa39S5Q2WEo5w4RrRpyAP0B3ga1K8MxZWz6fNrdm
tCv0xz4rM3kK0AmrkLJ+Ey7K/1gYKRHVzFvwEoHdQGeRwV3GT2ERnMmp0MnX7VKMwYaayHG/ByUG
3jXsZKbEcH/smcMw2nxmTRAMgAvhBKRdwIjsye0sYipqpqBwHz3GlKNTbBWYrp6ZkqYOAMaF5sSJ
r4xabXdYUejsRrvRxaQ9ADB11y7TuGc08na2SzmdXCfk9ux/KwHOgrWKnbrcMZQOMbASBXuaxqp8
KbqmYeCR9nOEsvKK7aS6RdG3izmg4vDtgaqA1Ivyrz0r2HTvZ4GTnUXaJ127s2ejrTcDdkt/MX0A
l7GL2HdOULdQ59WC/00Tj/bpM4SDnIMxh+d7Z+rtbFlJFxnXp217KfeNhSUASAyXbTkg5+98QCz8
xO8GAPbyhlvAiyDppEXcP1WkBj4xu50iIhT86CeA7T57rGtfgvdGqbDPLe4hp2KN3okwTxV8Je9J
kEHgJvO3uSPfOM4jpqzYQt2VP0dosLUdUUIwoLhyk6IovTV9VH3moR/QABCKv2I38HaeP9Bruo6/
5xPybtW8NckUfjLC86tvIxsFoZHoujkeWWHTPJegGSDH0wO8hKqmNZABCGL/cPzlW2bFBlMcBzuM
fWSSk1ljWHRUjyz11pvs8ZAvtjk38Rh2z4h9JvdyhQQ0+87pQBZsTF/PpIn0IeuIjHHMPxFXVMRP
jJgcrmlneE5di7SaPWEV3ifJRBSiqd/FjJbSflcHvr6v5ZAdHZ3V21qk9neNrQ8vPcp85Gjk2tQ3
3uKQU0VbDIHWwiu5w6dg24iokmUvqpIiqOfd8CfXor0jQ1oqNJwAathqeWwsZFYbWajxvYyKKdhn
BFfOsJvCgMwEN6UbsQbJXhJFyOIBngGKf+hMy3vJEAyhqCiXdMYGwd6+ZiblXeGXnDBWg6N888yA
zl+OEQbQjKJn9kGusS7Wh1gNDaOj2dwyjiwbLDmqdD/62DMvvtULCbhnHtWC8MbiP+zKeXjwyqa/
QcSjDyTmWHh3MgfBRTmCIpgDHVxb/iWI16Aclje3MwkQK3sa32z80IoOE/ZQeyh4hBPuqzxwWIoI
JSyDJwZM3OPC8lOLhSxQ2DvJ5VJ4cotUVE9RYAoC91jikEr2FefrEDbKCQUq3cUIQna+5bi1oMMI
pHHXGSrccl/1TEEjNMgSPjr6wkPhTSrjvR8a9QV1ZZV2dBvSmr7AsiCcdA8SuwFXSGc79h9RwCa3
S1vkFWADf7AehsUfCTSrA8++n2rR2SfWMkyEVGHN14bsm4fMtkz4qk1vqStywmmOceg4uxojxomI
3flOypmZrJV4tzOlVfs+eMxg13TinB90WarkhTSG5aW2NKc2akG9rnxu6yPpiMlLyxRnjQ7WqB/M
HhZzIjszOBc9uTprmKcBc6iUICKsxCQbnEHuZw/sC1iTKAlca5voOmB6nRb4GndtoRcsLGPCKzqd
apB5QIAlnV+S78hEJUlaeIQ7gEINxnQtck4PDkKXAQflIetsT6ebiPeTo26hev2UjlSWm7ZfRqp7
d7YejD9b+IyLa0P7ZkFOHu3HFKcOMUqBGr4KsIvZ89xOWQSCzm5pS6gxwCaD0YpucgRratpZA1mb
9tolzqCwVr00zGFqnywQYPbGCefhghkgWuqf2m76AdviYGZslNiiuom+ZYVurZw3Qx2Xnf0ELzcl
/zu0GO23z4kLKu+186thukWoY5noR8BhOw13zM94wdB8T8jl936P3piEtQJL7x213kIMh9R2EOWA
LABBHMgTwfqgZqrPO3r6/rLpK6f6mjSiGvaptGoGSKJ2Zb9P2ch67HoTBqFyrQsknO6BcVEcf4kH
yYp1mMkOnc1OlOjjVPfzn//43//1fz6m/4g+q4cqn4ky+gf4qwdEIF37n/8U4p//YFm//t/HH//5
T8oQKJVKQ3Th1BYoOlz8849vl4SMN/7t/+VmUdHhvjLfQq+r6w2Vz7jP7Vy8eQ71BG4/fNoY5wnl
bu1gpnppfCb3U8ZcK0Ge9OdPo3/9MI6myU1WRICn0wuuE9RfPwzTu9kb2fe/ZAK5x0ZIE7wLPC3d
1hmKudgTpIIduM5ijhT/j1fGlK+UY2vXc6H2u/LXKzuSGZAVW+MbZ8Vs3xQzsSwe4jitvegGc+SH
CAFc/fmaIvj167oA51xfSHrmMOA04e6/XhTZFK0kjd6bAJCxvfXd3gMc2UlVrJjHMnpajbw2LM2m
VeJBOfhOAeGrIGd3djVtIcM0dUPqa2UfPNq0KU2spudQQMDmVZ9oEXedTakZnkbRh/4pKihsbv78
JX77yVw7cEEK+yqQjkRpFfi/fgeHG7SoaLAvsxYD8iQzfYWeN2xbxwbV5XKoeZ8dJzr++arXP/Vf
nlpXOLYgYIUuJg+KEvL6VP/LU1stbRar0KueQD0SYmFKv7gZMpyF2IiXbk07WDNfJnH2GPukc/zN
Y6r+zdVdqSVPq8PfbOfXq/doZZu2taunsBq7S1a46ilqrzJd+Ih/c6nrE//7F3V95bgI87xAyusj
9C9ftHVci4GArJ7ajsqyRPixxkzU7PosmHaNtv2XP9/Y339O4UgeSPSGvuK5dOzffk4FsKeesD9c
SJ3EtxAH1zELfQzAckl5oOHP3MjjePznq/71hnJVRQNfCodDuLJ//Zb0OPiiDN8uVcYRfbVY3ve4
pYPN1MxaPv58rb/eUcljSmfMVwLu6e9rDM9mbdNiC4FGlvGtMILDqpsCL8GTllxbUljq/nzFf3NP
pSuF9h0hmbbq3x4XiRPco399TQe6evpB2H2br5YceEAOJjYqdrIl80TM2z9fV/yb28qFfY+fksU0
cK8f7F8eHmWhIHWCPLwgwToZy23yXeMC5I1ouJCz3cKpT8al+VZ44k1eg3rWWdsRNhCCrWhYcj3c
DyNFnVeCMHClE9/++QP+m5/Co+KkDe3RdbTt3z5fHZtobKFXXGZJNMkqLjz6chim5blsCX5M8qp+
+/MVf19xeby1w0LFg8btYA359Y7ElMuLH1vy4vByowzEQNDRFUAg7YFwdsFIHaRnMb7Hf9LtEhJy
13/+AP/mJ2HBFHwO2lvCc3970rNB4BPpI33x+sk55rKllWTyEDXu0P/NpX7f2lkk5VUTxEKLog1e
hvvrl43SKez9wngXiHbBxmCs3aG/pyhknr8vU3M2HP1WGGDdjRAhmI2qQh3QLMXhz9/5r4u1CkSg
+DA239xWv21zHWkuCPkndbHGwAF4O/niaPL8HTs9R/0KFuuQ2/MGk2zy/3FlcoCE8H32dG7Dr3cg
WMYmUEbKC5oPRqCWmvRmogG185dM3TCVum+KSX0mtW/Of/7Of/2dFVsT26IQHCdQWvx6ZXYnH79A
Ky5OyilWpGM1AXyKl42btMP3P1/rr6+Rp7VNSJ10eNsZs/16LcKmydxo/fBiI2Xc2W1wLeZitUce
3a1Le0r3f76euL6Xv2xKGl2lq1lbcCPbYKR+vWCB2mLw7YIJX2QJcybYMHUPMIqLnzFjRXfndaN9
LEi4gR81RyTc6cVzjzN5dstDC23ye4XO3kWVVcUnqOIlMKCkwW5uTJzeBbEK7v/8gX+7QZ6HlJ23
QHs2f3VF8NsDOLRzDytWlGdnKZcDqLDmUFmF2DCHyy9RbP/dm/fX67m24/GLQOwNaNb+dj0btRFJ
6FnNYDIgnLYc8azDDw1B/DOrACzu7/78Bf973fqXX4RviFTJ9jUgL5/3PvhtJR2QSlRol+ozI+Tu
JZBWsWcXLNdebE/HxF3cd2uUGRFwE0oQU3TZfmFovbEpXbbKcaa/2c9/X3r+5/NoDgs8jyANg99e
PJGDUukdSEpIZcoiJs6zcX+MqQnjn6Fh+nZs4umK97HzdF+ilYEvDBT1SZJN5J9cgk5f/uYG/Vbm
/PcHQn3k/1/OzqNJbmPZwr8IEfAFbNs3xtDNkCI3CIqk4L3Hr39f8W2m0R2NmKuriLugpGpUZWWl
OXmOYeAIaags7iNdOg2kZMuRBFnab+GCBp9gItGEcVqx+gHlSPDD1GThMUKkcTIOVqeo/6WlHoW7
PjNpMt7/RTdsRBOu61qOqjvSXC7vkKsqA/H+2IIDsNODG2vTF2ilpiMlB+OPqlErur/ewgnLDeAl
0FzbBuSsq/rCJpMO5ZuOCsdDBVl0ti1rVaGcDZOsoN0NHP/kVLU9PtcUtV8Q1uzrFRPVpVNYmCgh
LO89+68Rfi1C9qZLEYtpwuYhHNPp3KJOByeoOn51o/qZON+EQSv8ICVrf2eyTUPma/AiVVTKbTRT
T6gkwStOS2fcCOBP8AFrzn9BT2AS2EO8SWKVlI3xxJeGpwBqCd1+BC378/4mLg/NIVvmwOCBNEl4
qKpeHlpjQmNIwp6eS346Qje2BW+NiD7w8ImthlLB5/vrLV4R23Fs07WYilZ1+uDuX0f8JoAL9ToU
0IArZ8dxe5X5TurOIy3GKmDMbZNmE8/2il0ufDtLkojyWBt8p6Zq9uLm2owlUOZ3Ws9s1fIkKHaj
9jFBVdSazda2qnEPzWKxYhyLsIxFHWGRAmi2bkkSx4VxIpQ3ZSA9kSJwhEPTMGMwzfpgp3RKTpVa
1tMBri9FOY+NVrb06oE0bOOOps/KxxvXP8RVYRvReUoth3hhccC5CqqnZtzLQ9RHHR5psYXt5wwk
ecbDbXfNP2an2Uz0dtT6dkYAP08GxVo7Ti+ij6zmsaXXqn6lqGtRG4FAWI2+D4YUygHHC9nmcwy+
L/lcQcbh71Raau6vxoRzc6+B1sfxhF2tfi7haw1JXitQcnBZwF8PIroNic3KKUIjOhpKTT03sAKh
6ZOZI+3SKS4UmX5GauQNXdb1SDdGAOu3jEgpwYsxwMn8GgOrTz8SVMNEOA7j2OkbpCNg5L5vs1d3
hLTctQwDlhoyOd2WW/zGZnWQeighgE6ym5y+aOIP9obGIkQ4+lz+ppzirByaNI63jgXbp5em6hp/
O5ycdDxvFkwaprZRIcs8dRjbT9Dkll+QQw1WVrl60v5/GTJqnUvBS7v4rhLilhioeeYB00DBmXrh
uTYNNFrM3kDoudTPSga9ItLfIRNPKJWkZdZsRTglK6Hl0pPzQ0gkLZAxGoUX11y89WNiQHWJMIAX
uObwalZpdMhRpPZyNPh6uOUl+2NUlB6JbrWyCTeuh05ByqZIIMgollutwclXlJGGWghDhVs7z6MP
GQxG+0Fa4cg4xxmkj0AiEunhlELMx/umdeOkyWQM7IpY3jT+PjFvTjrMGn2eMjCUQa4BdgUJmv1W
oix6vwXrwNlUnknQu6q9iBX6oegEGuSc9MxQIqSmo/1kOP5kHYJ4CL4B4of3//6X3bg0nKiAIZGY
CcqYhXHFTTiWYRaGXmMihmP2zQNzg4DpOzBllo4Sxv3lbhkzzMuaCvabvzHnyztTq8nU0ggLvcFO
eUbHpMa/+TiPcUwOEDwgkJKWsGtMcfkY+DQGJqfVPqh19ev+D7mKCjBmCuNUm4Qti7/LsKQ3R3AD
dZB5kKfqqKqPYnQ8RnTG5B8TmdJ5U6FWZfwYG/B6W3InPdrZBXXizexYSvA7EaNafvA7HaJVSFrq
2VY2NDUsY1drbqAbm4JYMvbiaB7K5xkwUv+h0gRD/q4KvVGzzfzONU5FbtZgbwDTQst5/wOvXnAe
U4MCO6EnobBhLvJ9+CGRjtYpvzjg1P9Inthj2/cQuwIZQvbv/mLaLTMSbKgFephyyjLxAM+QOxGP
BHx5qZEfQhiFfjHdCUF24kz2CacmSEaR3pwPOoiBSmpy9S8lQjzpI/9q/kUHBuNvhdNET2hla+UB
+V79V0wMq62Y4I2fSk5GtV1ww2yKfwsLnAqVcd4m8mDBnA0g2qjUmoFoXq1Zd4qnlurcf/d354bf
tNkVtoUU0NCXNj/asU6VXUm8YXL7HYpCFmBYEXkxbuxQGnrz2BgBCodlEL/eX/nKCJACN2BQxW3z
QNFvufzWJtXQY6oi7NBGYJYBHj3IwHx20UMGwHulqHbDSRLgWyRfDPcZFFUvFzMs5gC0skJAz3DG
c8to5Vabkv/hEcJP0TQSpm6TWC2i+QFthz5i1tlr5oQaJthmYKOqpiDfCZ0SHAodWkMTEDg/zfb3
d/PWORKaqbaKv5R16ssPnIHkuK1ZxB46QimFO704trAN70KH5bOGeVUmo8xtoM/D8f7K17Ex3Qbp
pzFY3gdtcZmBrxtD5yaJ1zpmIT6ECtWfPXoo4Rc90Onnjog0ompRjP77TVfGUvK9J8tnZOfyk+vS
NKZa8WOvRNllnwylspkAsj+OY2z/GVGfQwQjKBhnocparrz5V8Yra+TU5VV6hJTSDHkcbx5dUONB
5HSz7tnMz20L/qlPs+7DAhir2Up6dbW/ZDg0IjU6gHwkV/RyKQs4R059SPdQctYZvkPOSYA23wR2
M+4nWPfo9qrZex0RmypX5RUC2k/cerlonYLUn1RDeCm0HQ+kWRBYIQe0yec2Ora0PVb28/rt5Ukg
0bEdymeqzdNwuaAuMmRzksziyWNqgKFIdMPj+L/KRoEA4ZJpk0cZX1/m8LaHDHkw5KgfihG6mnda
s3yaNEHtgdYAZrUwKtOOE9MPfNNr2so9Ni2gThgp8p1ZC2MDSFd9yRlNW/n6q8srFyXfk/eHJd3F
bkc+bJij6hte2sR2CG63m8HJDMTrG5fQ3YPbECJqYWXiVINafW9kx+p0KYk0dMIffPHl1puqVuPd
YwuyJXrw32qBbgDEH0XxDBwrgR4jaBgzeP820/Wx8ZH076jPXa45K6g3ZkFPMIdgGLMoVbz3lcL9
4KBzcgwkyxtY2Cxeseobt9aVkSRNLlPXON3FqhqtjSFoTW9SM0OFiKpp4HQKfIqxWgiE9v43SlO5
SMHkvsIEyRXiMef5uVwtS0UXK0puemaJZ2hDkW/p12uHKJx+GvAYeveXu/Vx5AGEiwQePOgLy+0Y
YovgfTLgipiybatHSOSpQFlyiAlWUo5b9iprq4ZOuEykvAjMK60aZpPWipd2CESoRueeFIi6D7nI
jXML2v21jTRtR/kSTsT7X7ls31Eqk6E53omci4Rz2b2oYT2AOjZ0PQPO9cwB2DyXxRZSnLHeVEyU
+Hs3AoG2R2VDRVYX2V4TgYjAndw9BNiGDT2/z7D+hn83hh4Thr1JPcw5dBOvACt8fQUJcMsIBBQK
eDdqrLjxSyPwW98P6og54NkBf9iD+4QkQ2SnPCalmcJEWdmfq0CH7ZGgCQyOtMkVixxmBn9fVlMA
r3jWtr+RcqyPzKJmz/dP4ZatObaqOTYIRSxhYdpm64yVqtam1xZV+wVtpeyhbSF2iprZXPGN10tR
vdAMQ8gQngBn8UGIElgKhBSCALVXt37Y6vuuMqF5jnpjxRFKs728sLJQojJw7Gj2NdwlCaymZhBQ
gNp3QFoFMCALPWq/gg3vDxRPnT0gen83GSWjMSp8LPc39fqhZ3lBRxzEEYDkv5b/JqYw4FmCbiJ3
vSl05se0NJ+SEo5bSmw+IvQgDvUQ8oD7a17fZNYEVCSwUSJjZxE2wsOIFOAkqSoo1X1W5xEGMzEY
SDOK/NkqUFhuhp7Z60L5dX/hazuVsROWI9uQEmJ0eS8aZyirCiCQZ8eZbT6VZgM3OkzJVfL1/kK3
7Edm8zKpooywRFH0itVXk4G/CKGG8FDtLh8jO3ytVbb2/kq3zIdtNGXVlgNc5plJ2KrRpAeOV4a1
AnjNbhGijOr4QRsG2OKSvOo/JanIvg+dGv+xeBs/3f8Bt/ZUBhEUaGydJGDxApC7loqSTbYHadT8
wYcZEA0j8v33+xjyNcJDh5tCt2aJM+pjYSoCugTPCuO4h9S0rZxjQnnx3V6GdXg/QeJRdMbzX9oI
5dvZmUuBpiUI0x/CnPMHpohqcjj19/2du3ENCHYdWwfzJ/+SRvTm6gkzNIFOu5Y3lpOy91UtO1Dj
Hrd9X6GrDeyMGBvBZYtW6cqZ3VqZ0A+XYwuDw5N//mZl+jwSGY7PYVo8+w5bUrxz85YBD95T2Gpj
kR1h9Ot2wMnWmk83bga1SdpfNCSBXSxvRhH1jJKGnfBCN2cCS6G7NbVpsusGJzre39/rV5Bwy2W+
E2ejUlBZvBdhrPR/Ry49xoZpY/lTNJwyk6IKdWJoVhREAu8veMOX8lkODSLeXf633FYFPqqyjHEv
WgCNcm+dO8uF1iQyEE8cinonYPy4v+StbxQ4GQ1TxYos4/IkyRuGCko2w3N76LUDsLMPgIN82FAL
E3qZxF1xN7eOD4QDZUqbHBTgzOV6kGHP6mRUhgcGqT4wr8hc6DyjRTI47/fVdGVJdg0qUtdljaid
xqpUe8ObC8v9pvVhv3OssVi57bduAiwfFkUhXIpY9tj0RoP/D+IVr6wgTq7cTPmKDEC+C/oCXLvV
6M0WEsYfkfDfidbEsVCHMITjAPEzAfktYjSY6xO0+QjUNSC/+YYJWPtrU7jfdA14tTkyElHLtOzd
5qITDsKUKZMEw5bO/O3FL1oRln1CDZSC1bENkmBnuoX/0sFHsqsYy4xWIsMb9qlDhEjl3uUgQRxd
LggxAbPbA0lm3zYm0tZRf9Zz3T+jSUSr3Wpe73/fFfpC7iocrySUcACD8VvcBzWuJytyO8ODz6fd
WkEMuw0ow100DEwkjMQGmz4y4NroTUGq0NdPhZzvGej9wuoQNsPKht94nnUKDDSJeLy4notTHtFY
nAp7MDzUbBu65g6y7hswKUyn2khCnurBLQ8NIwynCgzWZ8eO08P9LblxY8k5JRIFyhygdPKE3hy5
6c+OH3W1jgrO4B8juuneWNXNPqyKYOVjb/g/QwOzSsvRAfiiL55OmAMNuEk73YszR31gvgQy1K6z
vxbxHP2ZRDw9tUavrnj5GzsMXhwAABmB9LoLp9u6lujFaJlersLhC5m4281IQkDfskkrxGQ3PWyC
z0EL480WWnbxIMwh7Fa+XN6bRRDPewqOx6Ifxl1eHDOskzF8fSRAE0KL36Nm8D/NfajP779N4GYs
yq2yTQ+/zOVZFukA+V6hGZ7mC/ouHVSmRdnoDOUzjGfkdHrfbzsu3hekCqeJq7pcD3HiAd1Yul+1
omW/R8W0PaTjleeCqYOVt/OGmcpGvy6ze0LJJRwU4r5Aqc3U9FQqt1t4Xkc0K1uokwM9hLb8/nfd
8EoEH0BwZAoCbl4e55s74Sbx3Bslr2YGRv3F7cnqNoz+IbBkIN+Awqvr+CtL3vg+jJMci0vIm7Y0
U4ZhYp4zR/cY21If68IqKfY1EPfZMJve/7obN4JSpkV1+v9bDwsraSL03PzYR+FJkxgdC9KNYRMg
CL5jaI7pbqMfvyvGYB8G6AxIMSfr8/0fcMMPMB7n0GzjNgC+XDjhKUpFHvklU5XhMCtMxhsS+gbf
DYwb+qhBTQRyJ9kyk+VUKzfkRkkXb8t0E1BrkiIy2sujZXy5aqoiTAmDLDExIejDMafaCC/NyGaj
26U4UPNFYfI86Fq87R1UvJ05dP6YrbD39/fhhleglUqKC74Zw/47dPLGzJJRUcmq1eRhVhLtD5YB
2CuNrfcH829XWVZSe0iIOojxkwdLjf2d7o4mih8QQrdOVnwVlvt5jsra66J8DcF965h5WAQ3iQ4X
EyCXW23mADld5tUfBqbBzIephsHhxQ0s7QtNy/RHO6owAAotFeNK0HbjLsnmD+USEnlothbvTNwq
ug0nZfwA+0N9cvJGP8axhlxFEK29338bSQvP7jh/I11HMBm0DGDagT8zELl4EHVqoqMCqhXBnijL
kLboyq4tzwj3df4hQCESSd8xB+B9qipmjWdUoxkmWnnOr10XuEm6P7Jmr+MmF895oNVQmMHh82CU
GoqxulZP0VYl5vuEeVXPYpjHf+5b8fVuS7w2zpIZDQliX7gTBqICS1Vi1GjDMTvmqRrtKytrdkI3
12KVa4syLJfyjBzBAkHtLg4WddYWgSEm2mK7an6GWpRD4skVhcwnbxk3D/Vsp04uhInv/kQJJOQF
B8/D0MzCafR22cVIyPreCBddzUtaZ09dFObFtkwSWvb3V5P/tUuTolJDOxjb1ZipXa5mMK6K4gjo
WjhtnecUFrS9X3bIxKDvDXHu1HXtVi8lTJ1yt//r/uLX9kM7T44h8L2C6sLCNxfMdIgB6UnPijIq
fGk3bWqr7Bmvt91NGkTVSghx7QNldkOnnxIjr8HVUKORwVyHHo/X+hVFVCvVjwMolhVPe22jPK02
hWEZBzK3tLgVg9Bh70W+3JsIqj8WjTM/K4yPe2mbu2spza21eNZUyjaUuonsL92eiERagneaPOiF
JLAjg4Ea4m9GlJO14uyNpUicJGSeywTWaxF/xYjYtwNU4t7UiegnMlvpxzxW0p0yz/GKUd5eCiI9
OoHgTpd+DjGOUoXnqoeasxg/QiaSn/TCzPcwiq/hn2+YIBMSEnJCECubnpcb6DQ9Mn1uNng9RF9H
p4Y4O4sGMB8F3IDz0HYrn/Z3COLywlm0zSW8SdC0h/DxckGGiNVwsP3eQ0owQ2fTsaLzFI7+l8Ks
rO8oT6jHunCg6aszSid2wDu2KzN9OOkpOjO48hIVWvR279/Ea2dn4XDIXAAjUYNbVsKyGlk4PUbs
CpoDCDX0KdiLzk+8EBoZODjGI7Sg5vn+mje2nu4VVRVwbbjzZUDfZeaQp3Byegbcvf8oIJq/jlUI
aSZEEAetQafu/no3rEqGBgAIGPCycTuLnXdHWHWyqPMaKKK9HCrkMzX++SREox3/h6UYhQG4QK5N
l+5yqUjrxj5MtdaDoisl3Q78s6EE5iEkMVtpr936KtyMKcsosra4sCfEtzs4r+LWG/uo+egomnsk
4NVeKHQ4Kxt4w0gEhWgKJ+REwlo2PSP4NUq1Eq2nViNk80rtngaBmKoI4+GpriZoqubi/Sk1BTdO
ixgalAsZ5+VWBm5TOyJTa68YZuAmO5hOfKBoKYqNGcrUITzLaJ+N4ZHWPTRYhWuk/m84WcpmpeV7
w1yJvXiXNUCJVCYW8UDXpSgc1wUYcLh9p08tSgfhOa8reOhIchToTzvTT7fvNiTHwDFJUBPrLp9n
0UwUGmaz8YSRjccJxa1DBP/LyVTgTLq/1K3vk1tMGuoSXbryz98kCAhyjQmSUUTnkmvHV93f+Rz5
e3B3E+wFSn+4v9x14GHR9eJ1pClFB32JptW7nrQxtGrP5eZDxM9w+4RUxqnMi09IC0WnRqp0wezT
rNzNm99JGEACTBHhCngBT2E+KejyemNjRS+QeqT/DLYV7CBekIyKZb2//6E3skAq1PLWEPkCCVg+
MTFhRlm1Ze9ZTGEBQIsTNMpThMS209DCMNPUiJMEU+TAKpnNIwlTFvyb1EryY9SSZsXpXrsL7hKj
RbLeClJt6S7CCS5zmGhm6m7VEOzQX5uf3T6ppqPaaMWaTV0fsry5cDfImVppW5c21Yd1PJlppXpa
VaBiFidQwO8QqTNeJ+jDX1wbtm0Ep+JkV3dJuYJ4vHZXtAX+drPxi7y3iwsL1EiTvHCqR4+k2oom
Ln9oQx39KXIFQhlXqgRbbez8vH/cNzYYKDoBNaUV5qmWOMsYmlbTGhDkDTT45My4dT7kmd7snKDJ
Viz51lI0WWVMy0o0zy5312msKjQtilNDkRg/cjFOZ/hS4B1U4d27/1Vyry6jFgbU5YyWSf1c5TAv
lwp4IyWd/uQFIKYPtFUtWJtz65SC/jshdwswoFHAwMTlCMFEma/coRtfKoC/c5y8BWQLi0fAgYk3
kzOlHiFTcWxIRTYDkiQbCOXWArQbS4EeohsCQIoxvGVTqVEVg9gzqbwSMPxec6f0S4YyEuKndbTi
Am8YKEUh+oIUp0gZlv2ymvIPotAjXwUpKvD+UWk8MO8ZwvUQRH/LSi7yQ811Kd79lNFvhVBBI79k
ot2Re/DG1YOPjaYwRPfRQBkE+FIgJkFwLeZ510KT96t06yF957AtWGfwMrZhEtLLQarFmi1yhCpi
2LmXuUOZHedKdbNDFSYQOmZ2h/5JQdV3xdnd2mDwWbLpKlkdlhhO6oJlnzpUoucEpVS/sn5GMEVv
nE7Ag26Xv3PFXYNAXL8ufCYcEsAf5Eu67KRpoxQecv3MqyujebLnpjy0o54xhFVlx0Fp1ogDlusB
N5ZVPTlVRVHPWUYlWgeTrj065nnS0iKAmN5AwBJp2zDonuNWTbt8I1tU6ooFLf2BXJbWgmybS5qg
ZY6rFkUeMi9tnJG4avpTOcFRu82M2oYHu4MxNg80BuEyy9mFNPD3gzMO+/se6epZxfiheKQABdYE
l7BEBdcVArxzFuhnZINairnVmA8vtQV+6eDOUaV+HBHrtA++4vr+oYQxBNWstEyCp6Gkxr4P4aWP
VmLxqwIdv4mCjSHhs8xCMS55ebHCwA4AsZbTOS0ra1MEQf0w0lndWozNAKUI0bhhwnXroCZFDS8J
jiXqau9NaeWP4KmVIRyTSmBULn+ExguvREyTnAdgOnvhsCA64qMnRPtLRcd4JURdvvFyOQrrpB5y
np4w9XK50JyQNsr0/hzaw1h/TDI3ZTopnBABPzSYSSw28NYmaDYj+BZNtDwRRFgxR/lJb58nfgOw
MUoTXHIV5N/ieYKsPkI/w+zPqOPp/9nzlH5N6zB9rpuwX/ncZQ2JpShAYnmgHOjqLmdSZ0T+1Gaw
OvjxcoHORNXsbRKwlafh+lpTaqF/KOMIHNgyZnQzK6cTP/Tnvi+npzplrBeSCgRp0lHdOBDbbe7f
phuHKAlXeGRlKk7d8/IQ3Zj5zFybu7PB6Q0vfVIQj3eZMY0ZQoeZnXqMuOk+4ohoFm+CtDXVlc7B
0lfTkidaIpRhsBkwnLowI7tMBITjQXPGyGLkCWIzn9ID43UMkySVgPQqV6IO9cnMQL57jU/pauBM
Ls+n80RRniHQWcRSXe72Aj32+YwGV6C7p74msU82DtJP6QEm7dp5cOj9qa+5CUse5XSnLd1hW89q
73zvEFnRnofZcYxjauuR8l2BW688GD3M53tFhb7g2DBgFtTbYKRc8Cv06zj9qHWxQJajkINQPxwX
EebPDarlUGhGIQSc7z1hUCU8Exr9Ga7JMoQyIzcC7xvQ+4qqlzzsUIFu0bNplJRpir7PHzqhtwdD
i5SVKPX6whjgcSUcDw8hs/hL00oM9KpHe/LPqgqSNCb32ob2lH199+exCp1hk6QO61mcX41gcKGb
nX9Grk6PN0HTSZoosx+oGnZW6RwdG3D4XoyJboIlzYIv710fQAnzG4QZ4GZRPrn8ylAU+ciIlXue
hc9sKJ6q3nQ9Pac5TPyfKAMGuyRIOxeaLrtdm0+/9hZw2ZDOULpjlJBw8nJxyPhKOG1m9zz2GtJA
qpU9xpWTfew1uB4rh1Xvf+yN9SjEQMUn536YXpB//iZ+dOG37cN4FOcmqZAzLgyjR+e0ZrisKRUS
gCaoVqLHGy8rdDkEHKQhEtOwfNRs2ycAr3JxDuZWjoIgdD4XpB/qRI9cVL4BcWUVFjQyANNEEcHz
FDGtOmhh9pQ0bpqvXKdbWwC2nAI1t1MSKl1uQZ3CB0CTni1AfcJTgvEFovBq7/dq8pSVSrQS7dxY
jg6JzeAYwFY5cnC53JDHokX4yToHY5xtwpbBkCKY7L0WaONmUuku3D/h6/gOoBtFC9J3XVYXF+/B
aLKXCNIEXlegYrCZSx0lUhhEtJ924eePVW/ZyHtNZv8K+TuCRC5KJfnp/m+4fhF4DVifgUVYLq4c
R2bTSPaNBnzWqBWnrkGoPYnCFH0GiiR5ALlhirt7ZzuXGirtXDgf+X+Zbkpv9sa0M5pcFAmGwINI
z91l9EyPbiHyA4P9a+wW10ELS8n0ROYn9MAWZ2qo1J2Riwk8dMQV/QD/ZFDsLZU5zX2fNu57wa58
GXVLmcDDOCL7OJdfppVJiYyRjiyzUJozMpfKJs/s5DuKxmuFiVu3FVAQ5SXqXVistbgdpW8gHap1
qLVZ1nwwErQ7cxuVMtrEKA4Mg7mNR0hRIZFDypxJJMR33fBw33xubC8vDmk1CYKEwS6+10+VQC17
1z23XVcchsH65Exz/OiDQHm/LyBiIHjB8bO7y5JPlLrWbEFjc+7Zj6OT5Wq5qQ1kEbZ5n9bbNMii
d1JN4nXg7eFRpfpLEk+2eXmY0WxCyz8oEKaNmv4E4sFiMl+rTkyUtSu8EjcOUxbwKDPRA5eXcWGn
ejBkWoCEwnkuG+oEVdWof/yy0v6x+wRVlIq5ac+c2hF556lTn2ZTib8hAmiuuKRrF/h3hAwjBppF
eiNd1pubWRZzazC2XJ3HUnEo1LbwZtVJ8uQUdX3WyPCP9+3nL7frZVLByBohC4kUrWKy7MsFixZ9
Q9RLyrOLaA2UJXaaKYUHHbmwX2aUKPhgw8/gJpfcNMfWNSvl84gWSvVoDWpS/edXymR5djQp9ucB
XVRka+omM36KuLMDRHkGI4y2pt9F2XnUp7I7uNqQw80c1UgYbWJdR8ITzUE0fTeo8kTzd/SEQvU1
dAWyPUetrprwYJlJD1yfUQr9u4pW3C8othBXdCAIF/t0iIPko5MXWbeJ/DpX9vd36NpBw12MUfBS
MG9BdHm5QblR6OwDPz9qSv/ojvNnGqbjib5Idmgm4Lzq6I8rocf1rSZSl7x9lDxlE2qxpqKYSFzb
CQSuSDjuohrhZjW3bIStqEG+9/NASxFVMXdBokfve/F58ZTloZKl57Ga9K8muhXBrk2cZtz6Qu/G
Y9mPQJTnGne6svJ1NkZLn3kdGpVcbeCrlytnbpDVNIG7sw0B0MjIeqACPlECpFuohSQHx4xQjKx6
VFtnXNyK47w+VhJAJhWo61A3owh6uTpDX1XNqzWerT4z4ORmlJBCwrjvKew85akzf8rlHPb9zb5x
ri4dCRpr1F4ZGF28GB1IaVruKFALfQyrU58zNXhS9SKEFrt5/1MIw5owYNyUTW/aXZdfGAXoPkxa
05/VSrX2doNSOPGNu5ljY61MdbWZfzFhOtQAgqyAXtflUgK65mkswvZcArVEQzOt9ij8Dc9joGpe
HqcJOqrJGqT0ajMl9ITSD80tQGJ09ReLklaaQxE159YPILynGmY9i2pyS+jTyuD1/slJc7hwkxAs
EZADVgJPyvEtvjCaYsQ2kWQ5d83g7kfaW8/ZULqbAIay/cTg4m5KCB6dLpfy3JW58vheP08y75JA
ClmxRzJg8TwlEagohI6qc2Ewrw4Xvns08yGFanquww9QGafbibaTyS9ASnyHCnGlIyjybmw7sTnw
P4r5tA+w5CVlTeIWaCc7Wn3OZgMSiraz0DxAAnyTQmP7cn/Pr95CuZYkDzFoDFNyW3jBztIh1yza
+mxNBkDWHLnMeJO3sJce8CjWwQwrX1u5obfWBFJOoENPDcbppVswIdiobb86V41Vhqcy08Lx1a4V
pKwLqkKfBVPz7+37yD016VTiiWSneEmX6ot0VJLOqqjrdcUfmxGqrT0H9uvUQfFxf0uv68msRWyB
IRNaEXgv9rSMI9+2sq4+K5xw3NGcLfM02KZ121CxVfxJOxEPuNneKUv3lTi9tPZhEunNZwXpUj/e
NEZVtCu++MamE1eCuAL0Lousix8FqUjbomednWMU3b6BSOx/kN6HygbUXn+kLBU07z9matjkmZKW
SN7rS99R5rMllMLIzl2aVQ3N6VGLdiGybPMP30zMr0aLXuRKiKnLO3rpQxh2ofrIzISBSS9zEzUZ
jMiiSnaewXVkYjNzcaJyayFVOMFhIqtkepiWE7ywBiJFn2w7j4dDhTSb9TxVOlw2rTUNxS8NeR1j
W1paG/yVWIyR9elsiiBuFKhutx9C14VyDvGvwdqEJVplL6oYx/pUzXbZHu9b1I2zk0y4xBCODeZo
2aAIC6MR+VilgHKL6JQrln5KlHrc66X1WjphvNJ8kJnpYg+pFpOxSm5v8smFHyyzrNDKKG7OKu09
Lxnb5iEX01oZ8S8j6mIZpvvATvCk8VIvS+116EKwNVfDGb2VXpxJcHOYWFR0RQ6VI+hx+wpQfns3
KsgjvFTQpWpeQKwGhbSR5sn3ZEZj5CPy0IP/leqMG36ITYTfpp3l5oa+R0UwQOQvIVCWYq1jiRob
ipn22RpGfDrjoA508FOVGnsrSvz2CMg+Uk5MjFJwy+u8YhAQxIF+ikqz11CALoW1SeZ0Ep9gtVUh
yPFTd/7RFsjTIn+Jnte/uaKp4T7zdbN8Dl0tivYpfB3DNmqQA9qlTjWPX1PThPEl0vX+P4Qnsul5
zrW2e0inUDFgqTXCWYs2U5jnile7FWxDG02HVSPZAOuw3GcYD32HcuSE/tB9I7t+6ul7ECtK0mXm
pZd4DqAs/AaSgHMLl+54akp9RJ47CKN0y8RM8+f+aleBKRhhEAfEwjBQYAaLwIIB8mBy6VmfRzsV
VbiDR9ysPiJSL8Qxn8Yo+dNWQdxpOwe1MrGPRlRVPt//CTc+GFQ2854MKlNYWPonZahT0MhTRWlh
zL8ZTFR8q1GbQe8UTZX/YSl5k2j4MMixfPHcPBOTHeX1uYUVWvs2My8xfFcSItT/Rmi6zE/3l7sO
FdlaRhOpKP6lF1yUsIeuiktwAPYZHbjmKauRgWPA9ZxqdfeE2mq6ATxorXjeG2vKujFZPX6XWa6F
0zBjIKrIUaEHW095t9O7Vq+3tmJmr33QKFu4abovoYvezf1PvTpEOTkG9EFO5KAXs8zlCWts+sbC
BseWm08CpWsvolmNkmW79q5feeG/S0EjyFytHM1bmGwdh34Df4Z9akKl+mk27lzvEdhMPupwoZwz
Y+5XbuTNBXH6kuGdWvwSJWkUYUOZXrFPtjn/60N2/TSg07XTnPl3pqvR6/2dvA5/YRDE4TMQwhmC
BJDPwpuyCJI0M8KSwjwVqpJ80jpL/W52BBP7OMntEPbkvEAhOR5a/6wrotU2qg9n1A7RWX1//6dc
JQIG3R0qbaBDmcHhKb/8JarjN4HTCP009Ejs/lGmcGrEPnOcIW4fy9GKA0lHlqrPcwzGZWtXYP4O
cWJkw7f7P+TaulySZkg1ZKtLMPZz+UPcrqF/GSG0OsxNsAmMUD3qVpMfe6A053cvRfoo5XowZxVw
7OVSiN4iYF+iAYrUrVNQtQlTw/6i14E9fiNMc9yX++tdOWBIlCTzDwBN2i/Y2OV6MS3jaVSV7mjH
9rBvMjv8d2qRkaL0Ux9Ds2Ra22mDB9Mso939la87pFwhhARAWkAkol11PNJ8dmoYbtpjKBoU2+AU
+Ryh8/ugGH65Z4vKHSOuEPxoogXnrAkYE4v5sWnU6Gx3BRJyJvSh4BKyHfR0cHllZXFOIXYmMXMr
dE77zvpklUNwVgfkDVO/1p9NLRYrDu/qdsqvQNOK+W+G3emEXm5gBFolMFE6PLJP9kNYVdU5LdR4
GyP9cEDLbI009grvTwAEJAROVXJxkAlLV0cwYOdDGYPpMs2wPEDmHtJBN/wuhW1ynis9+DJCNNp5
tfCT4EMH0D4lUgDN8+ggzaG+uGPoKEcUNSm1bRS4lMy1zO5vJHoR0/EbcR8wKZBmgTRe+EgFimCr
Hbv62KDO4GnNpG/qOqw3TRUV23BQon/tTDf26jwYT2Phk2RC87BrqxhR2zKOj1qnOjvNDJChCsP4
E9rb5qGxrGrXzEVyhsw/eUR4EP1PqJJf3bbUD24dWdsU53guw8beWCiqHkCMKCeUgqcVy73yS/Lr
eL4dIEvwrS1ZyOD5gz+oUOpjFoh8x3RV+vhXKrwoa33nJ137NEIZtVPbrn2kFxa+10XI5Sk3wb0j
++/LByipNViJx7A5ZsUE4rSKnGNYV/O2t421POraO4AtpSlgELKQCiznTTVG/MbSNuJzlalu3e+0
JBb+YbDqMT4Yc+EXz45ux8YPPwjz+edcU/5TVzb7KqBgCInbZdD6IZABorW4X1YyqGmd8xOSdHwI
g6LZIhnaPFlDVnmNzUVX2nk+3fdNNxflg5npkg5/yS0+wN9aO3aQnN1ab/toW7cQjUMsbhfipKIu
Mv8fZee1HLd2retXca17eCOHXduuOkDnZlMUlXWD0lqSkHPG059vUutsq9Es4tAXslW0OADMNOYY
f/grUdUsTrw80etmTWj85rhBB4jZJbojgH7JFa9feRrqUi0U2T9IA1JgnWEB7+6tZEudKVn5ureh
qCTSwqOIY7KhLBVCQi4zZpRNzqFozPRACVF9i4CG5c148K6c5jcbJYcMhW8ueqK+Ty36+q2CCetj
2fKdw5hEwU7O0Iize9U8Qwf4WCdq8truDuGoNdNCIzkS7dDrcMlYYLAUwihJ4clvZcTUvRQttYMU
Yo0llegTvzxltMWnpIUOoICM96l9wf1kkW1Tx5R9XRukOx2USAY4tKiGuwy/mWQXdr1dUT7MLPR4
KacFtVtbcpl/xuh3kPcJ1pDm2R50GXFZ7EnQmYWwKO/Io7v5S8ml9CdXSvxZ49kAsjxzfY23upmY
094AGTA3G8ymkrtxSGRzp4xlEroOwv+V57fjOOF0NfujdO9AXn5AlETvDvEEXdFDh5uOh+4DbDhY
cWmMm7ms/GAftb6VcQXPlFlbA3osNhQItsA7hOOBAO6I6/71qPQGfvNUfoI7OdX8fV3XH/vWMN9r
/mh5lt6Zm7i3gPNM/Vrda7GiCcwFk/wNViqZhq4vAivcYp/qyiiVBehoyMo3KDbStkpa9aiE+nAQ
Wh67l6fEMzHR42SP1sTER7vl+mVxSY5KY7aruzGwzUMQIVeQd6V9rmN9QmM8SDag79ZYxk9Z8W9n
Lwrg6KwSUuA10a5cXuCDnuPdqI35TAFHl7d9b88qrjxtWtBDU6bwe1H7w+cqkTSclIsm1T0bOfLH
AF9j9BtiaPZeVZlN407Ihd7rVZXXOz8LLesSlIH90ZhrNfhUxJmUtuzEYPlQ905DDW/yLJyqh6Ll
U5SuE+CpfI9MVhtv+qm17Pdypdj5ppKLtnyr2eWsfKyHos/uLKzCEkoq/pQUXp4Coc7QxHU6ZqLQ
iw9QB6wxrcDXYQB0+khlD7kOT67MEoSOVTpjtVGCJq83HXZD56aBurbjHEk+9SUqdS5t8+GICv0s
byOOzTcjTLrvCWZ2Pxz4ibbb4IP9up2OEaA386TiRsuNrW5xZBVOODgzitbnzFFqZMaUb9PkR/c6
5JzDFMXaSgZ6M80IR1JIMoAQEVfSRbgaGJw/gmhEL9KIz43f6zRnMQP3KVvt5s74njvBK6mW4hVB
Y7CUgLyDGVgK8zn0g5oRqu257Orp0Sjn4nOrdvXZ1OjXOkKr7+WldLO5IgEofBKAiWPfwm3seikZ
6I5GAanhfRUa0x5dtfhunsNiD+Z53r8yFOc9GwVmhnjiCDLMdag58ascbrB/V3HffifX4+QmZth+
Scdxja/xBBn5fa2CZmHUEBN50vcBa3cdK9XqOgdt0Jyrxk7zEw2LNjsZ6iB91aRYL10QnsDgh1hz
HoFXDZ0nocXj7OvMGj7YqRokkPewQTm0NpXsKEpxmdcmFuXK2bY4usWWIvSV2LcFEpK85Pox56Cg
pl312rkq9OlLDinnL3IK7XFS829SXJcrZTLx1r9/FUpHkEjIcQ3obZSFF/tmnjRmNuT6fAaI05/H
cUzv5s5aE3u7fSlxQ2HBCNtKOEBiWf1W5yi6EkvKpBzOgCoSTBkmObpXSqN9yNQu3poIVq/M4WcD
kpPQH6ZuxFF0HTCeenAhs9qf9WGe0A4pFcfrE9vYI5Ub7PK6MNeUfW93Br4kdDnuYOwOgFyuI45T
PhdSTtpshZUse6WGxnnka1HmjVk7vZED7Ib6yUlWzr2bxYqtscid2Y9Eh3q5IUkKIvWQ05RzY8z9
RkpM0+U29bOdnTU96Gci0QkRq5TuO/S4xfppIVwmedq1Z8NH9Mideug3hs710FXMsF7ZGJ5QEot5
KTY+OpUMIt3wxeeUoVaZbRq0Zz+W/E2ncrR7Ug0u7XOnWW3tqlhatq49TOGXvtX7wm2dTneQY1V9
zRVJgvI+oAfWH6qu7auN3hkJdh2q9Ikj0Cm2WWt0p9lpMSwzlShASq2uFf3OwiqdbhW9gHhrZX33
p56bcuIhvlO8RfpUTXayPk0lGshdTbPEasa19Xj7leHvcx3BixEoP9ye62kEe280FHQEzgaubfsM
CVG3t/z+nrbF8Oqdhn2M4jjKPag1IAVzHapuesWYKPyfC6v/mVfc8/2Bw0vQ6mPXKOXir1du9tzj
AYegXiQUZ9jaruP5APoGMxxQk0xV/eeI69C2b9Vq3E1WMK2JvC7qBmLucHYJl1Cgl2xyix3HmjQ/
qgtHPxtoPG/KXEcvgGV/NorAQn2/n+Idfp41KGM1nfdaGa7JldzuQFQraDY/6W1wvomB/m3Ly2hI
FxP+vGc9sMdT3XV66TmJOn+3zdp4o+d1tHZy3E4dzg16KsBE0SyECXEd0UmyOMXO3Tz7VTdvQ2xw
jkE32NtgjOaVXed2s8OpCmFblZTbktHsvQ4VGL2tBwoXKc1PlK2MWuih08fYq0oEL2RscL7aEg60
L8+fpUUpeR6yL4IkQJ4nkzmIT/7bJ43rwg9sxy/PJMtpDHbRGjKvR+F53taaNJd3aL1Zn4fGVgPY
9qWi7MpYyuUNIt9ZsYkmvUzcei5s7T4OB2tXyvDwXSp5lrprzcxOsMKGMrLyqZbzQDw0pDKMSoFB
CODn9UOrGdoD5gSXLCI1jN/mXWIrmwbi2J9lGJblwxAMxivbJsLGlVogzD7u4wJ5vthEZns0+t6c
qnOU9OmfmKnY2Uaq2/LixHHX7By/n76+PDa3b8kZJLAXlNHhcSxxRBbs13Qa/eZc91VxUZtZPlD/
rj/Fgdwh3aitCWcs77a8IYgP9ixEcsHwL7WiGc9eLTKcNgMQ7gGXbyVqN4GtZf6xqPHAwt5a9T+Y
cyl5g9rNn179tmAL0R9An5Fqx1IGxjZyClODUp0lKxgUuDhS3G+crnTCyzgU8jZODR7k1TEFtwnE
G10ayiiLDU14XGe+ZWAiNqXFx3HgKhBpvfk1ilRfdiNbah5fDrjcTjgjRftFVF/JhW9u1I1OWlaq
0nQWZNhDSuN9VzugKLu0WbsG3M4e7gAgodhJKBfcQPpK31EbVELG81Aq2rbS9cIrJkfeB3nw10xB
cuUS99ybkcIQDXydIPxeL0kB7Rg0WOnnHLnL0Kshw3ebIdTbr0YZvVZqExN0kW4ICLZoruHBeR2t
d6ZIt4Fc79NxHraWmn0a4JRtesT07pK+01c6mMt+gIgHm4kEh5apINwsMiebdGEAbVrtC2UIIRBz
ocnu2852WhfgVQqBSo3K/VjiJYlbc649IdCCCEhza/6kGz98xE3TCVF7LPPErcrMhqTSqMNbW0ns
T5VUN6rro3z6Tm4cKffyTBrpOkNttL3MlNJtEKPxCVha6rZBDmmcMlOdh94UIKznhVaZfXh5ni5P
+qf3FfVyAaGAArjY7MjuMG7tq3o/dFJ9HzRxCIhZrna0wXI6Q3jvjCb1XSXX073l+NNKFnUdHkkZ
IQ6JbDYFNtow7PHXw5sraavadKF202gmB1/N1NMkDfFWo+LSbgZJKhFii3IQFkb5JUjkNanwBfTt
1wMAHYGxwa4PB3Ixmy2jcoIE1N9Oa/BUzVUYy7Eyy48huN8NXsjzZVRt402rZv2xVppgW4H13MSm
VK6cz9d78q8HwYGHapjg0fE0118iq8JOcmZbxircBwlA2Qr9yAD13K5qupMPW/qh6qxgB7VD3788
B8Sv/s9tgV1DlDjJRATZVgipLb7BjAU3cItQ3SeWGbxP/Nm/a0jlV4b6et94ikI7kHOO6j0loGWN
MY2KWe70WdvbOvdz3CqVR2VS640T+2vViusd8e9QtOHJz+kWc+u6/pY+cKrCCnVtH1md+iaSWs6x
Whm/+MFo7+bZX8utbl6Nuj13DiSvaLEhtLX4gLbUt05NGWof5T0sGBnOCyak0m6geuC9PFZPwpJX
g4XUJ+cmmQKjBc1+sWKMgAMdl0B1Xxtt+zB3nb9RJNt2oZkqe7mNvydZWB65Ko8fMD+c3cAI7Yts
R8l7M8dtiUSv2TMPgUdohb2ZyLxOk4nnuWrF0X0UZtLjjAP2NhqQcq6hGO77wM6gQAuDSbQMtrnZ
VW9ffqdFo5jxEu8k5DHYiMT9ePFOitFMVJo7dV8hlvqOgzpGJ8CaD1qi1dSggVDLet4f1L6WvDCd
rUOamzWdWKne2tqEoIGNsurLz3QzhXgkAWGkryWuA8vPLJehovU0mfa2lhhvUF9+207NdKhzZF2L
Yv75crTl4hcfgFSB8426KB9hsfgLcx7pn2raHkqO8z5xEDFjDlCulht5X8664lYwx77EJVvjqyPT
fSIXRI2OSvDyxpyEpGqwSrR9ydI8hQqImVgLfdeyyumdrEXSOWxm9ehLzVob6vadYTxQE4HnyH5H
z+N6kWqGX1MpnYJDSrF4o7Rdv9NibPwKPeWOadfFNk0zPHs7bU2Y+XZsSbN5XSGlbXC/WHztvjTy
GnhbcpgduE1lYRXbwtDCS2KTqiHMtUYWWsSjnya8E0QKw42C3W8RLx11FGeCEnqQVsKd3w2JRHqW
ccezHUSPxxmp08ym2vLy0N6GpbYFe41znUkFE/D6A9dWhLKyWSuHzNckHCBx68I4/bteDeMumoM1
8NfiKOctRb3bZlANSKsUDq/DwXToAh1Z6QNWZPWmcaxumxS99knLo/CrITntIRltc8OXlt2M0V7J
8BfT6Sk8enH2L7Ny/sd1eBODqG5CqOGQcp6fOqCKbhtJw74q4zdR1srbNEq+QGHUdi9/5evLPIUf
6gUgXEhSOQHYyRZxg1yOnCbQlUNa+dEnG2tIT0+G4AHdM3U/a2R39H6zlTT12aBUSUFeCauf5e6k
Rqjh2U6mHsba0HZSZtrIMbBh6k0IA5873aZqlTWX0WcGGNkZlgtXVagQN0JYAH7NOdPVQwi2bI81
oe/GilLttRhNCpMbluf4XXPwi8LYQM9Rf778oW+nMzV2ReOWDDEMmarFITGg96pGs2Uc6hRGVtoZ
madaQ7y3QyN2Zzl8nV+gGFgeEvIgdwAKiTcY9ilStWSoEvMQ26PtmYVt34cgOaB6VohOrhzrz70c
Ckac6hgGijv59exF+yKX5r4zDwlz+ICnc32vDgI6OejDx4yFs5LyLWgHv94Ofh8MC3Zeat+L1VoV
84geSmQdZqgFbhVr8105DNk7tfBFeVjR9nVo5ns11XF3AzG5nzgD3Zjr677P2vku9tX+sYlxVueO
UDxoZZ49tBZEEQpHoQcgKAOLIpMSDX4wZK9LJcXQcEnjdsZ/g9BYohyps/Za4cfYNytD9mB0meFp
CqK8Vd2tad7cbits28LBREbwgCxdvR6YufeVvLF681AVdnxwVGgx6H1bD0Njgj+AFusVaWTvogrF
xpfn+yKpfHpJmGwcUVwYhU3tdWSz4YQMbWA8uKcYn2eHB3ArrUJ4J1eU9y/Hemb66b/HWqytEsVW
LMdb62AFCnbhFlT1yerMkwmRwKv13jq8HG/hD8P0E/R0AGHgw1hfVC2uXy6ay8706b8fOJq6R6ns
H3KlSzZqE7bvh9oJv1dOfFa70jj2KIe4yLONOxIVwUKVqs3LD3PzoUGdgwQnb+e0RJZgsfasHldo
GWL1YbQk00Pd2ThB1ryETqO9e20kklwhHwsYG1O6pQwv+DPdkshuSc/ROJDiWdoOpaUeo0Q1X7mh
0EMjBAQLPi5doOVLdXY7F1XuKEfVrLJz3obfJLv8HqVj9qhk8rR93YuJjh0prKAiUji9EVjA5Key
glTTYR6Zulc3Tnzn5Dg2pn225ia2PPoIxSWBI09AwWgYLs7bvp5qfGaYGJHcTG45taaYE7OXtb6y
DSftzzrTrZULynJ5PMXkJiQcBKGFyYsZYkwxzUm9MY4hIvw7tSmUDcaiuReZdbRtZwpuL3/O5aYj
4gk+EzURYEBsltero0nR+c+5lRwBlVebTik1Tx5BEG6mYTT/6iUk6eUxc2YYej1L9eXg4pf/dsFE
8EAEJzaIZ46AZbdZ9nOr60fDAElZyV+0spQ3nV9jjfVymOfGkaoDlw4ofvxnseUUWWl0jj0YR9za
pJ05TR80Cf5ObKFNjbBKcKkCq1o59Z4bR1ogFHuQgrol0JjI35ZtEpnHWLODMwry/dvYdBK28Knw
1GyQ/3z5HZc7i/iUv8Vb1iH0vFTNhErSsRiLD3I99HdIFU4/+siy16TongvFNYOXEzsY0+Z6ylBT
gm5XD7BZKipVaVtk9xYH1UZQMlZ2see+IoR10GJgFoWMy3WoWB5y3wYNcLT9Pold3wxsr4rShLwB
hSu3N/N8Jd197uU466HcUagSCmnXEbOg0bVUDs0jjhD1no1GunSqbxwT0KmvDoWok2jB2GzSCrfi
61DTpHVGXIfWUYmy72mqTfdyjH9W6Zfjyme8fSnaAyKvoCfHdemJ3fJbP67rB7sprM460kgI30CW
1/ArGYQ6Y/U6dAV3XOiztHlAFopKJzfu65dKuriY/ECzjprancxUWCbbQwtMzQayZkHO10Jz/vDy
3L+dJbR4IEpChhGQjqXpztTNOBPas39sg1p1TUitJ7lWhARAo++BcL5Oa+3pHYUSDQU4KA64ni3O
hczvx7EhQzhxlpqbKa+DB0tPtJWy0AIH9XcYilTof5KYgS27/pSaEqTGpI8BdoFOtrfStPGaOe0f
I2ma3CHO+vuyontgxX74WOlR7JGiDqGHhHm0jfnDbZpePUDH6Whjqr21sqs+Ifaud28H1DLTl2sa
qKElmFjvR+S5UkU6xmYfuA1Yge94QPV3dTd8TAvUj6TU1HZQq7WN1paWZ2S5szeMvNlMfqie+mFs
D/mY6Ac1bjShLfNQjTO40CoNUNi3NY82Zf3ZwLLQw0mPjTtFSU+SzGBrGrH5PYkH84JiVrItdX24
SPpgHfMxGw992TgbowZKPcRWsHJePrOU6NsDRxYVJZbtYtEWZtaQqHfSEbzoeEpDFBOnODdOLbfE
lQ/8fCiBdacpQBdscTQXSd3oRjFJR4MD+h4WOprTwHpOQZ/XK6FuTkhTACDoV9IRAB7uLKZaitpb
ghJKdLL6JtxEsaQenbCRXStspKNmQ+bTdUSkXl62N+9HUPBJ9MEIKPyGruc37EC2EW2MT8iPNfuo
M5q9Zkf9PtfjtdP4uVCUPIVgMP09StrXoSwJ1kto+vFJagvcaEZzvAzq2Hpjk+UrBPGbzYi3+j3U
4nTs0t6YjNGOkTazO7cOlXw7hVq44fv/GQT0Ml/+iE9mjlerUMSzBfiKY4R8cTEhnQnSrFUhCth3
heHlUlFsgiQst+o44/Nj5cHdYAD4MHLL2k2S1gH9l2bQw4goqLGSv3FQ3Hk/BX2JGgwXk6JMg9em
tDyhhf8dCBRmF4Nw/fF9Ky+VWEODhe0/exN3xqdRVYIvKTF3jp4WrxMxZN8kHt0KkJL0V5lg2nU8
XF6CAT38BJeVPt/F+Vzfx3mHUkluSS4qBpXkDmpYeTOpW+6OehOfTezgVhLABWX06TGg6IDXgrAC
9G8J+FPtSs7zRk5Ojjaj3ijJiOSO5Tjr97OaRDgvpbXzzWz6qKXik81/NapPg8WBgV+9ds8SiMMn
NXCq33yaxZQEVI/Ya2knp04GejgHcuRC4c92Bqt7JdSycMe3x/OANAJiB7fPJeCibos+LvDiO5VJ
qt4HWWq5BuDzbahYw2X0K9OzsUR4CM1QPvsBZl8vr4ZnFt8TJcsAkffkc3099COqgkWLjtgpV/px
ZzdyeCpiudmWUzG9M2hqrsR7dpApEHEkgDcXUvaLgMPsz2XWp6feHDUmeDIAY5nbyh0cM0z5MzS8
GSZA4M1pp3rFiHgOi3LNA/G5zw5zRPQ4SIGMZUrul7XTI0iYnqzRGt+N4MF2AdZpJz3tPvKT4ZMm
OalnTk3kmS3uPCvHxzPbq8gqgTFwYea+I4blt/yynatg8ss5Peld6lM0auz7xiyjEziKNXe+2xFm
CnPzp1IKoJY6ynWosoe+349OdpKqcHKLwRooDzvSNwQ736u45K1JNt+UjwQKHbw1EEXuIDA3F7sX
lDMAtIrTnMbCsj05RmmxQUkY4lJYuFKeI6OSwQWUOyfd9prW7Rutst/SfjQ+Wb2+1pO9mXCkHtQj
mXJCKw8M8+JTV3lrppM0jofESlvHrUCLHFKa6h5TrUQhZM7uI77DcSp7/Qtt/mofRdJfr1tllEJF
nRJlCD4HrCX1egywzTKKoYA21mnOCDy8T13DKsIzghzjebSqtfL4MjuhNM7hQYWAw4Nr2TJRwM2Y
ZCs3lJOj58ZGBwi/0dS6czEnUlHkUFMvCXJzZf8WKc9v5yoQFaH7CB6U7IuDZCmKpFd+W4CBl+7s
qdBO+WiFD1Ir9+j8d7Rl2944jAVOHVmerxXon40s1DAEWxi9v8V2PY4B5aEJzpySGPKpCBx7j01g
c+wL9KNrtBLdVlZCLjbY9708sIt6DO+MLBMFPKp4YgddFrtjVEXCnm7OpQEitUl6xd/FQ/3KHqWI
wqICEsh1lGviUtvdaKymdfI5u4yj0h1CudXcoB3DS93Is5cos3R8+a0Wu9NTPOoVGtdDgYVdJrcZ
eJ8hMKbsktpWvDGNOjjUY4sX+KyutXufCYUmGTURGH1g8pYYI1joUZ+ldnbhlss4lYVvWW42IFrq
VLG9dkEUWev1FHWuoi3WIVjpWWoyjCtphGiWF9UwYbvBTGnjF+9I5LUHTujqfanXzgVZMc3FzllZ
yT8X+7H4uKKuwOHCxgSuabE9Dri2JGloZZei1rNgkyFb5cHW1N7Vmn7WpQxRzJdHc7kh/4oogBzU
ZkU5Y3FXmVpe2Zr4xkYwT+fEmC6YTTk/806qTh0mesDfyHLL2PnUOpYve4FBpQM13JyHK9cYlAuo
MzuTeH+u6NwHUT3hiLjeC7uwaRp8j/NLMhsSnd86Nb2+anRY2AmAtjZmNDJgzupgZZ7kp23gKhBN
L6CLm60R6ihMa1QJg9I2P3YFUpMWEgHaxs8mZbvy4Z6bLgp1JlYdi4FBu37UdlBom0tyful7XCwT
6LTI/wemZ/m6fBdJZCot+Livld3oH5oi1raB3dv9yvAt9vKn7yWumEizi5KXvEiYUpEt27GZXzDN
mkFEDEZP89ws90bVJ64ft5Jrqckr+8m/osLltoSgFlelxSz1pczq7YxRChLNugfD+jkf1QKQyzRv
e0ClXqGHP4pKtj/MdT+vrNPnNgWOyv8NvjiyB78a0Zho8ktJI+++RcZvA0HPPEVq+eXlIX5uMZJ+
qSwOuGIIl1yPsF1KfliUU36ZKj//CjY52VpJN1AD4qB2M25Cu5cD3h5VSAGAtKOnhdDHTbeiNuOy
o/CTX+qoKt/UIV5nfmR2+2FqHxArj5A0tcf3PSO9sqc/N43AutDTk7lc0aG5flNZG6ZGjp38IuEv
s4/kKtoYA1RZJbPCs2whlz8HoEJefttng4JFtpBnpJe9pLAig0wPZAqKSxh187vYtMo7LcCM0Koz
Y+frQf02Ks01geQlbPRp7nK/EGKJgMM4N69ftUhlP0jGkukTpvq3CTH+AyfXtG2quHlsFOMn1qrm
vd1InyqI7BfcO2qKyKa2xqF+7u1R94CrQGIkenDXz+GPSoyYS5VfstRRdvpkdt/l0KEzPaTR19Ex
/Lup64aVcX4ayMUZJ0pSQDkpEqFHvBhoQAl2Mk2U+dUaDXdM1aV3VWfA7rfj8YM2yXLrBZU8f8v0
1NgBPAr3VuRMDElRHH2/KHc0e8M7Bm6tzvPM50CwmvIvBz03kWUiXpo0VjszCy/0cpBZ6uxpYxm1
trVqtBEnxfb305QO+1fOQHHIkI6y3ECK3DQ/fakMsgQbnkvThwFuV0CqXbkrcGogGcju+6FDRMao
zZVRuHlXwpJ28wfII3L+xSCUgS4Z0MLDS9oqys8UG+kjcJXklObD50hsato4reWii5jAEKAAUz1h
stFaQbDierqVY5NoQ1rlb0r8XaJ97duDnbqgaguj8GjnWe2D7LddunPUdjJfV7IiuKjtojMC7gnS
7tJyPZ7DjIKV1b0pqrk4c4/7SIULItPYKC4KJ+PKobjYt4FCcrmkCQTuQ9DCtEV5sit70yh0o4XP
3O7rDqrkYCRovuNycwC7qD28PIuWl0jigcUHiSk4OWT6zuI4rAtLzx1t0B9lTNO8UeUKk8VoAZgI
tZEpTuN2kOtsE5hOvwt87RQ46ZrV4eLk+PsRmFdc58VZtZhSAAmgdWuR/thoc7x1+rE/Slktg4mc
nE08qu+NwTa9kdLz5uWXF7/4tw3lJvDi3bUm0NowKPVHO06KTYMK1ttYVe33L0dZzt5fXxiODKsF
HcdlDdLQ6ywzzEZ/rNI8TVzL6N9LXDd3k20Fh6JKnTPYzVderH69GhJIlCnQQQJqe71kaqdJAjmY
9ce5LYYdxnHmxmyBNacY6bjdYKwV+54bwyeFbxQ1WK3LBtBsmbESD4b+GPizsc0Vs/KwQQMQqEjB
KUXU473RBOFuVPrpda1T8aZPngwaaaQwTFjMnqSxhVZ/bDyGZpBvja6KTmoDj3suijVxltu1SSgK
D4L1BF58qWtlBmkFBGwwHlVluA9hcLuaIwEHSfsEfJQ1Vmts32emDu0eiqfcVcG5LtEKYNBLZUbo
9bGb4uCYZ53zs040bnaaXHi+PjmeqU5rDaBnhlJDfgb+o7B3Y8e7njr41WlxonbmI855wEiduD06
YwfjqGj1y+zDokiK4lGXx2nNynHZ5hRjSY2e5FGUkgTG7jq0P+D61eWK8VhOcGBTs6Jxq6On7oOT
3E2+jGdlEkRbw8JpSK61wEvkJ86U/C6bcJzy29jchnkpH5qgXoOsX48FiBGOeJIuAVbnbseV5PrZ
lDgJQ6o05ndBkXDOlDlT9exHcl05G1/TgPr2eRv3H7OuCIzXifU/BScs1GgQTxBMlsC1cNCoq2Je
9n0srWiX4MJw4kOGm8S01jjQDu/xn03xVyg6FDBQsVS0QMtdv6cek6vY2mh/nwCo7VNLqXeDmk4H
x+zQX4A82Z6dRJY/2BiAuTG2pa86bymGEhygmiizgSqBG3Ud30iVsaOwHf8oRqgiBwd1RfmhqcLe
/JRUoTL4roR0wLxyFCxKCSIsZUWU6ajXct4jIn0dVo2qfGr1Sv0xN5kEN84JzWSLEJVZHa20Lvtm
A3RI7t5pcA7tBwCgcnw/NVnYuLrqA3ZHRcLftj5355WE63rT4YmErTEq3RS66e2hD3X9YORagPXM
SP4BPhJijZ4kyi7287bfGE1Wfbbzsl/j4Yup/PsUABCM5KRAhwjE9Q1M0pZQ7+stI/xJoaPBKHsc
PmBGOLpKloXfX3M4UiwXoUQGIhxvSGMXu3fYoltiYWT/E5pepN3FTgfKDWKTnb5X1Nh6mPoQB0LW
mmWsjPjyuzLTgc9Dj6A0hxLHUmyAqjZWU84YB27SW905snNtP6Hqr7mRZUoHdAfyNaX3m+8KoBct
ICoeOD+yuy6Gsvcxg8qcENdYyaLBLgWt4ZVBGsB9LIL9yx/2ehfnw6JII7Zvqhz0+1hU19NGYg+z
pLaqAzc2TP9Q5Bkd/bQY3KlUojfDbOlvkExL3NCas8PLoW9eE3CtKMgxaYUcxjJ0PfdUCNGFxGhc
t6f7wJn8bcZt5Y1a0f57ZSwBzHegcMGbAoOzbHk3kdQBZ8l9XrPz46/IHZamC06su8vmxmlWkvOb
N0P3iDoplCgKffy52BsTJaZcPidDSKsYgCH4oiRzmzh1HHfgoFqJdjOE3Hvo6mA6xdaEwuQimjzr
wRyoqRm69KWzcKNmuXGsjdDXaXykRiJQvNARHGMqLtqk259f/rSLqwFTiA/7S72BMiHN3MXaHCjZ
plqv+aFL+0OV0RLW4mlTDpmdnorRwdWrLoIYy265tr+HNhr/btI68ue2bdrXOX7xLMLlV0j701sU
PsiLZwlrDA8tZ7BCt7O0aN+paXtui7JnxK0cQ6J5TY7h5uPTVqSMBagJxhbbw2L9qH0XjFQkYSnk
Q9s80kLtdmhLSa6epv4xTIrubWBqw8YAqLeyfpaZBvLGwpeHxctrUxgVJ/RvLVRcTazaznpCj1qc
fZmy8hHrZe1Dkcu0jS11Oiaoza/sF09SQL9t+lzpAbABc9TQzsWTdVnT6f2IM6jQZGYbiXvzTq6G
ZtzUYzblHn/X32tmOBaHMR3VL2abRW81dKDyb2aq9HcNcoyDaxTJ9MGQ80hxR4uE7C6Kc/0zaD3j
oqC681B3IcT1KDAGad/AtBy/shkOd60M19hryd3qBwvJru5XY/6//hr/O/hRPPx6h+bf/8Pf/6Ki
WUdB2C7++u9L9FddNMXP9n/EP/vf/9v1P/r3m/5H3Xb1j39cvpXNP3Zd/v1bGxX58t9c/Qoi/f0k
m2/tt6u/bPM2aqe33Q9kHX40Xdo+heOZxf/z//eH//jx9FveT+WPf/3xV9HlrfhtAY/1x98/On7/
1x9kK//1+2//+0f33zL+1f/5GYTfcswTvi3/zY9vTfuvPyz9n0gOktvSCkBVmxrqH/8YfoifmPI/
6SvDjRX8K6BMIvlAb60NiWj/k5OTeu8T2l+AO5qiEz9QnX+yUDnRsTIBAUqp+4//92RXY/WfsftH
3mUPRZS3zb/+IPm7TkiFeT3YEZYiyjxASSA7Xy+Hrgxk9OQlf6vkQ3yHV8yPKQy0DdrId9izmV5q
DKeqjcMTSQtlwT78kuix0E41PFmd1K2Cs9elMEf0/BsMZ3bYLned2wWQ9bzCF9t2Z9fOQ2egqLgF
g2NF7tAGQ/qQxEbTb6tQNyqZ31JRQ6/deMT29i+joZP23TCQv5jHjnpr6ahF8KmM2+xz31r9pdWt
P61O6d6meSbLLqCBNHftMEP8BnGqbdCZzrEynU2vt36ykaXAfouvt2QqbjHKeXkZ6PX6jTsUNeig
FtjsnWNH9nyI9MzrAGZtUIjsTqVNy6QBeHkCkN95RjWMXitFD9Y8yhvDb3pXjqr7jH3clSrtHPrd
16k2C5QgdRXxvDGqT0ix3jVGHqXuHCjWJh2LeJOrtbk38xmVMCBrYQNvPuzifZrIVbPrqzY3XEf2
u8KTnBy+X+8bxcdmblDYUjdNo1B6D4TZZa+juiXPWnanmCCbKrRftnXmgEANUvNNBg/HlTPlZydN
lzhrhndBld1T8WqC+zIbkGUlTa8/1rXuGohkXhp+Zeea0MSVIwc8cSc5xG4qUSO2rDTMfjRTrxse
+Ldy2NUqxiL/l7rvaG5dV7f8RbzFHKYgRQVLlnOasOyzvQmACSBIAMSvf0v3vuow6aoe9KAnZ3TK
25ZI4PtWJJYuNKxuTOxaUpW8IYwsV6VpWwdtrG9caRHmiQJzk9fTij6bt20L6PNaRMsdCIw3yQzS
h9I1HupA+Lxe/VjcJfjYHnwujqt0FXRrD9O4LrstkGHVg2+rsDLUgVbfcKEikStQ/j7B5QRgqFM1
7RH5DQ3OwkkfFAQRD8EVvoc12XXhZFIi8Mjok1kS+tDmLcW6BeDTILG7317RXRpAYczEvUqyA1Zd
yAGMo3XWtjFIK9eLZkdn1Pmg2hMr84ocTcJ5bi5N0x/npVsUofFkxGM/UEdPcJoj3A7YvpnrpDfZ
XCWwJ8xl7PkEedJYaxCIQyTUcEkZqoztldceV2sacEm6LRlVutTzqlPkd9odXmuODHXfPUMIPMzE
swb+jX59CRqXQeenWwBfWThhf00ZRDM5bLII97hixSRrM+KGEemdce1aLQJhFGNsJZnZ9gUK/e+I
+14E06kVCzItOajb4iftIlt3IltIMxfnLGDNW2zgHwf/IWpftAa30Yg2FrxHDMH8HB26y37S1ht+
Q7xMNZ7pzcKuy4UtnetOaTKONe3G8Tl2bmME7efrxVmUPBOKo6c7TVraBygbObKRuc43EvFRu5K1
00psG/uVdVydvNAfnuDyzp5b7Z/TUIQjaYS3ndZZQ+Nm+N0UjUqSSQJFJRScAfIGUw0zrZkQKr1B
L9TXAK7UPkduP5w+mU/7vUXd27cvPXRegotSQ+mURXFPzGxyWsO1e/Thj4TqWs3i0k4TC4nyt/Eh
XOU6EWEF9fYLIKYf3QYIxMxmYwfSZ1OWYMvdyriN85p7Q/vX8Vu/8bwtFfotAKCZLn30tpZGRHr9
38LE/KMvkPyw14xqstI1GIk3c5ORvOnszhspe2qs/i5sV5wkkJRK9UiilR3tSq+NoheoA8wp87Ta
+yqM9gNr54oHuYGbUbKx23kbCtZcPxX+QRbi6yZpOBVom7pDKkC7EVB5iyGx7fl+EU1iSTzL6FZK
1Rc4+pbZkhAhFPjAkdfQG/O9QBNURgreKXyweMxYv5smPZPN2UnfeWJe4YbrgnEkJm1nh/CcwJ2m
NRvueRaLD54pAxtiofbdSufKtGw+wI/7EuVqpZVNXrAm32gI1WIGb+z8Ch/6tRewBXs6P6AfLx8J
hYUWg+YHztf5pOD8OUPUWca+7tSh3cQlGwBGSNIDD7nVY/kWyTfz0jZ5NUjE9M4WgWBEJWG1pMl6
pi6b7zzPXJOCypnkvEerxxaHjJUDePb0IBhLHzsP+QWRYuMnfDL01a3wtxAZhp9RIR8Rt9OTEUVc
ZJjFK55yRBXq7BEqAezBQfwI4/7mE0flpSmSX751f+B2ThDGiYWyQrOLf48iP+RVFu1ocVAMkxOw
MM1rUhoZjTAtx0+4ovITG/usmtvYXqQvhpdxCCFUj/NhF3m+PIsAWmXIINEp55oZQz1HWOQ36gEq
jcTtSQVrhchcTpZ5xJXLBnUyUzESgDTbDt7pAXVVWldiniMETKIFQROBwhlUWLh4NxR8Jo0y5ymM
0NMrnpAz5pbaKHQUpnjbmuZdjtjRIW1HNiQZ06JuvHHfI5C4lKGHYAjGOuT/sGD9coEeXxbkdB3Z
Eo5XdEdMXsmhnN4IPHgz+qkg9XNlOo8vTcY4vkjqcGoWSGidHr3AWcJ9pImUTSsVPyGsin9vC2Kn
YRuMEL+JUtHtOeQsGAjjcBOQMFz/0Rle3DoGgTuWOUw5b27N2SkaU4jHwby9Cx1E8rQs7B40Ei4W
pxpDMtXDll74Z8taxBgZerZ55hUkoTDqcZ6MHkkhtfrsgOoEJfD7IK9V0QwP6bZG8a7p/f6ydEO6
3PmBspYgI/NcwCjymbXdHJ6tCu+DueMPqp/2/NYryfvxn5H7FdM66suGopa+DEe5vDjW+ZYAXDoD
RBoQoYIRsduBFHQkHXi7R0ECB0CPvJFotTYp83ZA+mnYQ52NqxJglmVnSaMn1oTQzOMxoXIHpL14
oD6+nJohTq0gTW/6nzZYupVAlsNDAmfvvJToGmlEmQsoHypWDPg7ujCeuwp2oUjsF5uuK3QtfryU
6B8b25d22bLfftSPDfcX+PojWMmPscBkVeEbXELikBs6vcUiEy36s9U018WQZ98hM/4FYafZQGIM
pc09xSo5w5fJ2UoEtJgW1Ze3mjITFg2c/DPzHLhZ5ELUdk6V3OvYM395kCGry5u9N4bK12rDo3Tw
lB/WkKgBbPOWUUe1Sqb0qkO8tEiEQSsgb8/bNOUnxaFfYpN+nymdaxGECKzCYUrXMigkpONsjInF
k1Z1SLhC+SZ6arw45Su+qkm8W/SDtuWW+jaowFs9qKA5j1O41WJKmrtmCHXtNblHqzFfO7t3YvX8
qqWDD438QJcSFQEb0tBs0vZEzs4dUcXDTobT0EPVnzwsa2hqbIIzCVj/27M4JagdCu+BlmeXZtMG
ivutRamNB68irG6j/gGONO8i16uLP0gEH6Sq4pngj9QOicKLAMYfCuC7pEM4Dr5lDO3REF+2KKH7
YvWeZ+uzttIZUycGo+qO8/k1bFMUgruO/uPodvC7YUQ/slJvmRktJZrn0Q/8fOaw5lPwF1+sOLQ9
T/eF8R6xctiCsJGNOWbw5h2eJbuDlK34kjLwdU2tYjDfmNy84uTO19NCG2SIJbPZTYPJXynu6Z5o
HzKfinet+dEeiqiiph++jDMaKv9o2Te6T9CWJCLvWExR/02jrisXf5spCVUg/nHTGKDHALKOJMIU
sxu5PHXeGk8E0ZSIg3M22fozonVxUkKvmbqqMLz/cFbDQxhlejtpxxGgNprVFcfcE+iDabwAyapu
ZQsIsrV7CVKnC7juoZnY58i9HEtjAhBb6AFN20seuiS50CRe4VroRhYdZg6STReRNeU2yni8j+dW
2pJvOK4ITaeJNDAYLhX+Px092+zGHkFzyPnOQzQJYLK2MFFIwJ1IB/ZsCbc9/JeiXAZZ/NuxoqGM
M7wKc5v+cD3ohx4ym7imBhOf2bV4x8aNtGBA3HOh0Yv6NfcZ5utYzkecBGYYSSHF+u1QTxgcViT9
dGfl2ETWgXulv3roQZqTTj72KPD402U0ZAQtSre4vCZOXpY4YRgs1ywROyF7XLyb3S6DjGP1gnsE
Csbeb+dm5039c8BCUOFLS52uUyTQLPhHEFdhd828qD+Sov6yNkZcCyP2WUQHWHE39ZEmwdSXnqL5
exJqnOx8Riwl7gk1X0U2dXdNw5KfAR1iGdFoIPrUcT8uO4oiwKTuEASy1IPCQDXM8wPIe7zFES2+
WY/1qMRA/AjbHLR8W7osO9XiSKn0mqDfMRo7iyCNpAkxdxaeTnZIY0UPhpgE82oflxclgY/vfu+b
DtmcuFXRELV0HBQ1ksvSEk6GNKul4dygpKFIy9YzXVwv2BrTL6uVjHcdqkTR6iOW+A0qu1RDlL2p
bocQ9GEjt664xwGwmawpwm3XM6Mw86V6aVNCZ1jaEUo4DH9nNKv39VTw4BUTzDyXKta3MantDqPW
430ztNOP3bJcksBj/nuK7kvsWZqOxdmPu+mhK0TS7xkYEkxx0QTNjx/puoFMnV8SbGrFkUPtiItf
idT/KIqeQiEVCO/SszY9QFfd3M++x1r43dj0OrZ0Y/XWLvqxb4LlZwY8WQoXNX/VKHXdBVtKsoL6
I54Wi2kWTFF07X0DO5MN5NTiv5mgJKUtv/dtJM1TYuK+bIPERUS4xNdVA8lOvltYM/LLitxJiZk0
wxApqYLhvllzbEeNQW1mDfNzKHdJs8RNvcptfUdX5/xUuGZNUWFi2CHSOAQ+pqLxmxN8gkZhroeM
s6Iwv84lT8JL5kESgPLKU9/63T4QmGpIKm34oAsB4+bWbKva0wRTAQEN2NnLWABaR8/J4leBGtk7
d4sdToVmXndUqEzG0Es3V3W9a9szomawBJnZRrCVGAQfb5WbGX3OYXTfKivB+V6jmG0TkYFJzdHT
foY2hHASy4U6LGkPquUFr7yChzMcShH/px0RyYjUZ7+pMefiKlNGLJ9F3HQeWVYvvbM8D3fQrmKs
mXvuPW60V7ilwGHhJtye0ltS0YpsvKqJI/CVnMX3yJxLj0Bi1MPcd7ckmXEivZeOHxna8s4YQfJj
gX3lGXE09KtvEb0GOioPSIQlHXfprQETD5yWLUEBHcqP8tCaqkOI5FmLwMeYM0y7NBzVCcHO7spi
fA/UsvuFgr8uPLRENTgOKjs2G73PIh4vhzAAF/Pciz7+S+GCBMMudT8cCu51qEWRGQVQpTWEG3jM
52pM23R8yBfmECLQTylssWTJ7Fj8eBF4yQ7nquy+tBnEeZZ4766Z8JLhYJgHmRrxx/UQN/kOusmm
Aor1jNa4ZyT1vfMi+eOtjf9u+gzvZCBf7CQA4Hjzw5jgR/n9o/Hbw5CD2Mkbvl1XzHvPAqM26Kzk
0ojhkOS5h1ad9m3pcO/BCiv18IOhFSUI8rFQ4mkOg98h4Odw9bOy48NuUvY7pB6r4mw5QjvyBFqh
IIvqv+Wtl8zPkncPpjWik+lhzicIuofPZI6fme9dDVpjz1PbUEBq0NmldLoOVt2kp3emwEM2B+47
maZPeND8Ks9YUg9CKAKrwULokPwj0y7806MyHAddAZJjbr9t2O2msTt7hQBEUwBH6TNbJmvLyFIo
CdAovD0wCyovsFKTQMHjBMvPYRDsxR9mCRwGUyee9l8D6J4EOnyifHqbFTaiRDmypWLFdo7u6pZ1
Cs3XAnvOwef+lDA8Tb1JXotROLkbxbbiV8jSOW5fOxdBCOHmMy7o+2abccdF20IKZ6+JLBCMlT4B
1LlMwXg0Y4rKXuAefYJzK8BOAXaoalx3ENJXR+NpCMpDXme+vfPUeB9hhm86nhKXgkaGFBmpsPRs
Um+4jIL7mAymq697zCXpreEjcnU3s7XuJCuOIbf4Tay4YuBS6H3WhCaj2Q1rnu78ZXkttuxhDooJ
sr32DMPKi4/zCdQAGmle5ZL8BbUVnQMQVyejseYCtEE4cyfdfZDae8xaIZmy7JDPAXC0xS952vy2
Y5ygocF9g77+DJBysTN9d5yYx85qah+0neDoDe/1ssVPUQ9Owk+gjxFwZMG2M4mjQqLKAf0AmqQC
CFW25hHB3iPuQjTvHaF9+CioVwuBXxC3P8HgekLXkikb55kykNne9v39HCT2mFL+NMG/UmGJbPDw
SXaevERFu+j2nSNSFl4w/YPmz5iEMRZB9Nr4ZOqdqJD43pCwt8sR0rsrEkmf3dADRtJiuxad3n5U
nB+R4/wGK9cXm9bTAL/hPuq2K9AESRCC/BRgevcdek02DcnzgOKDSATJgYNROtMgRjXRkCC8RbkV
z5l218SG4mAysWfToAmuITxOOL3LPhzUM/4ZgTxAvB63hfqQzcG37DH9Ql1uSCdERkZv8A+pCtBP
OIeXMTTrNQeiRlbRvczp8JTw5nPNEftR4AbHtAFgwG9+e8AwXeFf0gGTacPYgs+V4Rpai0eVz+Np
ovGIaaRHB1mPRVrtzK08G1aV5KPdfFsDAbkuNP+KGnk3BckXGg8QxQxT620uWsu+aA0Baf+pIBYs
W+bu8ww29S1Q5zbtlq+C6g5WdXaUfXzyF5kTVIctxRWdhAZ7JE/DZsdkTL2DQkdqcgDOD6B0TKAi
+ycaQ9n/mYvA7B3tijODDOtZTZNPpKDh40zz6CV13J312IbIovbfC6xZO5r00KMitadCNwKnpVGb
ORiENbyji9Uno96yXcbmrF6hU31SDXWnSDQDXk/r1esG8N8P5+xnHQBogDPZaYGxiHKBm0Zb+cyb
YKhnpEBAWkfvMmO6YzvKoM44H8kiAL5xdpq66SUf3CM8ky8t5nwiV5ndabTWotUMjm8MpGGMiMAl
vSDoeYaLMW0qypgmCWoI6hQp+7jispegW2QJnGkkIwuDO4kh5ZAP6B316R1e3JR0QOYIZEnvs+/4
sVNsOAxL67C6cFdpkQ27gCFLdVguWQR0YujYdeX+6ybTg6+EqGLAZ3dwp8tfD1TgoV2tA888mCqf
4zMbVYJ2b3sci/VoMntSw9A8t2Ldzi0yqecq66Jjm2KDbKJOfSBaE5Ch4/cIfT5wOnSXqDfLbg51
d2boMv9EUNo/ce4SgtRyRBnky6tD0PYLqCC/olJ0tcnnk+UWMS9UvczZMJZ0Dk9okiSCoYokj4bx
PWSZJXadflqv/RFqrAya1+shsUtV9OZvh5dk6kCxEa+fhprFOGkdtkaskxHwDayk+KldqPEqraqt
+zaeiTFoY8VW/Iej0iiDU6Kfg32Cc+TI4v4PFhxc8B7KdOWACiP6YfOmTILttR0kNuh2fU1jkX5C
JRDVePbwy+eqHctCd5dbxIBDztEfk7g9tdlXw8b3FR8oQorwO0sZ7u0mjnGXHm3XXHTjfkNf03KQ
oPcrwyIUd4Z2bY8gxIZSrQWoJIDmMSLnuqmWFm2kyTRObQV2rTmtOKbeIn/94Euy7HKZv2UN/8R2
8jdy67W7dVnIcLnHXLiVOkqA6KxRCal/U40UiA1+5nOeLlh4UOB+mWf3Hcc4gFYusweZdTValS46
ytEgg3ja8LvnaB2FJjCyTd3mC+q8JglPDYBMNpJhzVQVz9hvmUUZTQkbcHHD27KroQu+zRzbAvLe
kjMEnvkOLQB7IDDZrqXF9NHnU3op8C3/SfxGfQde8uE7ZVSB8IQtx1vdc3VFq7LngXBMGlaB2yvu
MXGN0QFJIA0Ca2MQ5jth8BGUTdfMbxY+ykfKeY0qUnPS7SgS4vLMvSLbeePEoHl8ASHlpWwtbS+Q
+u5FvZ6uGqhCi884cUOTk3iaFv6knbTJbg3mldfYpAx9Grww6ctkAV2zJTpHY8kw/u0A4V/81fDf
MF3alcDsxexr0vXax4mQjYdcRurUzc70ZA2MTboL/rqMXimSY5ITYo78egC21RLaLdEeqBnKmPoO
Ra4tKmQbln9tw3DpkIY5IK8JF2mPOkURbiXs9T2Zk6kOxy6vDZLSIgL/m7j38uQyNKP3D8Oz9hBA
MYvCL1XN4abrwjSAmtHPi5zuEyjipg5a7w+Om/vRRbs+W5JK5S2c1VTaSk+0HJuGxwAQim7HUUXz
JwkNrfDqxJWd5PSBxBhcAqu5yobDlT21yC90sM2KaBCYv/GEIQoXKu0WemT8sh7wpb809Z3Hz/Cu
B2GKZTOaDGaKqK073vRZR4R20NuQUUWdxssd+mWSda5eAYu2tYh18yFc1/2gtyTWBLyzDQgdp3S3
pn2Zx81/hGv/L/QM4nd8Xubf3wWChv8PVAwQwvwfVAzz8Duy7/9V9YD//z8Khjj9F6S3UK7AD49w
q+Tmk/6PgiGO/hXHyAZE1CgSCaC8g1LivxUMcfCvm3A8BMd5s88jwul/aBggboC3C9p5gMFQRUDG
8H+lYUBsKzQK/1Nck/lIuQzgz0WzZg58GtEI/7uGAaDvskHzx3cYfFjdKkErRDbqnXA0K1H11oLA
irDGsWx5xQ6X78Mh/QLeWXHWXSgawkqbvQ24Z0EavUdbelIUSXJYqjsELS+Y2iYhD8YgAX6LbFzb
uCFzOw5vHYCmO7CcuJ9BEA5FU6JRL62CgvVf0VAs936r6qx3j00qmioco/BkuwC0SfsNUX24S2Zg
tBDk3iZ7jtHd/rQwUpHYa0H+o0mbANd6lrk+MI5QabeqN/QmoIlSgLWWCQ8f6Bwo0jv3tCzJvtUt
v7B4zJ9SPqyPhjte+hKdfMCPAoQKy4V46bxTjTdd1+lZNYivgzwjAif9GIL8Iyi8WgGJWE1sUxiC
meMIiGqCHjbCnDKnxavyxRUVKAmA+u5erNGCEbkVNYLO+x+lUXMAkPAIvSd43WFVZTA2gNI8djR8
+wRHlpRBhGwtN9izDgOw6AEwlKAr6p6ZZY/rl5MV9+7d3BUIZ8tfFYwbcPMupFP8FYL4+TBEOngM
1Zruigi4mwY4inw6DHufk940mS0DeAAWGRryDA3Y23Fx2bvw1C9C0jQQ0CKEoA8lEFJgvsAADnRo
nxgwiAPwmYC6r+ZGRgw9Dt0b/EPGZH0O2QgKaFTtROw0v2Y+sNjEwx6dZ4v/4aVQXQXKfy3yq5/T
+w3S4RRD0yiKpzlNT0UADHxO23O6KFHGgIpIi3JSwmEFWjbwGrFhkmABWt50nxf3KJgfa2wfX0Ow
mJ94CtVh9PpXPWdPHvZoVybcPQwcQOgErSQZUgpoEbMVwW11DpXdKig58Tlif15ck52RZgvCLtQT
qke8h6Dhv2PR77vNdqUY0lM0YYnN+eLANHT3jQ+iC/g9UPX1h/tv08zf5rwDNwiRwQ+FVo80rFuI
nUH2xdI01/Bmyxz8was7z6hDZql+0wjcO0HetO0kHskabs4n3NleKXPkjUUjtJao2YWUxO+Sck1N
88t6PDFoEX2FYj3aMT5H9xHKAkuoNzGIATyq8tGFh9bMdCfiZnu6QXWI4Bhs3eLqDErEFWIRzBm/
K6SVaMfOugtksrvYMVDTmpe6OUIHXVx6lTK8pP2rgxayxPlV9uD9KWT3j1AaCZiVc1v2sd+/Zhr4
LZ0CPJwB5yVU+3hQoAcdo3aoEuTb6jmXcMajJH7L5PCYhNtPgZDwSx5Pw0lbDLB+wBmA+UWKMkE3
Jgjn1AEOwfXZV/6YyQtL5EaGJlSvK4ux0LQhPUEhO753yNp9QKaODMqNQvFioMwjXCXrP57nDQeM
7mIsEQ7So75eu0ecmLxiwYIpJwZd8Rp4TXDtRpnpatgaNHoNbg1vD0yKAlvK7XUZU3MHWcr4lIHf
FQQTioyxc0iQIwxUfLk2KDAklq9ur12Y7IzMDLCTWwibgov9CwXw7LQKOQvS6REv0tq6okIE/xDi
zZyjbwaFzfuciT6qgUFMO4Xs2l2w8aHcAIwfQq/DUx/ndjiq1GL8HSe/2AVWUTg88MdgiAuI9n3v
jBAWoMBRg4+ecZZceC7Ngw01YpwigEcIv12PLmHLD5cTI924NKbe1rE4ggjACePJ7ides6BcshnQ
h/VW4MU3ggP4cNpc5migtUuADBMvTPUbrFUtBFsAYcrWQTqWxS4j0eBiSJSmAL+mca6Kojm4m1eF
9kr8vUdfUvsYOZs+WenPdzFNzK8s0jkiRWboDrVrKfGLERojJryj2UI7lNkCwgfvHXKSpDf+2RSV
Bz9bl/McAYsdAhNCKpQXtUe5vBsDD0AIjuL7MPHyD0By/c5DKxEMwWPbEuhoW0hF+IC4035oviXM
MyEB5aS/uEnzK9owl4PsAvXY9iAOaaL7fYMjrgxl25YtkmhrpET1r9CvervVBesxTZC459D8XXe4
V/dzcsvFtVugGaCPJfmFCCA4rxD0fC04axwZAsaqoU/kqzcWqux0mGMLuCVCIOaZUlBKaBtPz0tu
1aVRHuKahmIDJIdGsvy4AcAoiwl9CTQEPJ7QBSsVqu6BbmAgtjEbgAsgNaBavTaExMSp89RRh7GR
pnc+wjbfc8rcY5v43SNr2u+loUHdbhoKvB6KKwBTY21XHldKeLdisilD+zRVP5vH+EsbIVkmWsPw
DmpM/PQYblsCR4ao1zQRRxqsLd59bDkH6SeixmbdP3jtCkGb0+YeisDXBOI7gOwJvAZZg606jQf0
S2dZtXBj9jaLl2oacNr1Qstzt249QT9gVlF4BA4QVqNtcci9Q05vQVLdFH1tIA5LSOhAVERLXkce
BBV5u/2FbHg4ryEwgmguHj076NfEg2UIqRi1jcwumJbPxsO1LbaC4suoGz3ao278I8Tdzy2Ldlsk
KagaJOuk+Q9arXYO/FXXZBVEOj+TzU4WhluAcn0VLyokcRNUgKemshg4dj5EiJFBhpA6znCLpW2y
h2foAzSkJVOqG+Q9TGWerB/qBojGdq3g2baHXIT9r1aue0L5HH9bLIDjVTH10aQZPjBvvA5bCgEV
D6ILUvJROp/FKFywunjasO0C6SqS3ZSaooQY9aaB5v4JM8RTDGy+M5i3WIJ+FTvugszTleXZdYhp
Pcx56fAyVp2BXGuiad2n3lM6zA2xMn6iXvy5+d7ygRD2T3R1Beekl+zAMGiJ9RA1YZUnqo6x3R17
hKkKxDKW42b6egHTljs08YCd+OvJoaIUF7IcscQg8COC8qeBukuNZRrzQ7zoAVo8A1wSLeZlKhO2
ywf5AvO3OGSoFCVJ1+w66L9BJUBCtMnfHO/tYuSTHZ7XzByQQ/wJqcGORtE9UGIILpHImbkNAEOy
X4s/dtqe5hkRHhIZaAQpEEGlwU/IGfbJXNyvGLpWBlGQ8fWDwk3acd3X7agI7tb9IgFlR5HdpWuY
VQy2zDsk39edD3IqVMWr51wA0cv211fTstNpDy2Cjm2FsHxIw5AFUSVx9gl18T7X6W7EFH1KNAAL
NvyV7a0G1zwjrgo0fRYKeQ+/Ti0S+xeKq9cVeSQVNDIOs5EgOIP+DcmcUxQEQvAiRDlqtR4Q+DqD
PAsRZMpCCpXW6n346DTcxzf5ISAe9BanewRHVa5Az3rcdu7g+S55yhlqwdVqwG02j1MI1IEssA3t
F9gNyBpDjsKC6dom+XhKEBpIRgH+Gk2Yd3JelnKgONBzWnqZqdAbFky7QPYvzpvAYDSIttvCReOB
XzG80fbcZ9C7IvJ9X/js72K7pGpDnR6XEU4GdBLmJcQQUGfYwODqSN17W6B1AqLu9QLBK2TSDnsI
gg3vCo/nh6Vos7tEI+eKdLk3vSMPaoENfzDHZIYnBL+6A8q8RqhzRGAyqru9Es9u8+o30ATrvsiu
K/RI6HfrphOWf1oVofUIcj49IiTKYhIxxchZBpEuJ3rN/AlQGZraHgIQ1heYjiDfX1f51IwJ/Yhx
vdXh4ru7fgAABh1QPgCB93GnjXZ7gTJPIvhSQ5snCkgLIN12pUgz5C5GTYxBGoRcbACZqK2Ly3jG
MKoCMJ6QSXH9a6B7uemcwL9K9yCd7HzEjI3B/VSAq82E4CeEGAdQczZNKSRCYxbjh+8QsXVngKP8
YcSMVQXjstwLMDw7dE36RCDQ/TGbeEbCqPc+cATkX2vXJXcA4tqyyOL1Ll/w8ZgwWv+LvTNZjhvZ
su2/vDmuoW+mQHQMRrARO5ETNzIlwtHD0QNfXwu6VWUir4yymr9JWqbJUggADm/O2XvtaJ6zV2Gx
BXaLtWPhKe0QqzGjEfKjiCnhuKKP+tp49Otyn0rgKuZ+XpKnKnGP/vIuENhYRKGYejJSGUYR0JuU
bvvi1HQCxm58FiYTcYaKI63E3kdAkWn+PZF8P9lttxeVIY3Qs8fnxiYlrUm7a5ndzMZyMFz2U0M1
7wmOWz/TOUs3jUiHfTMiVxX+4l+IIF/7BKyrw5gN125fsP1fhsjs1E3eDR0soWDJt24TjwennuLv
JFl0x7EAjAkvEtfv5Nw0CZpuOMosy2i8kTVV2v0g8lSwMLjxDx2B3rZvO/rO7lBV7MKzmhNM4W2t
ZMlvk166xK8N905Z5VbYaKQKho1pqefeRAFNDNBURyJX6o2Qp3YblHoRVUmrvrcEJE1UokS5r9sp
2edt32xRfYw/zULj/FzWgnEwj+3J1vhtWe2Is1an0w6JT/VYg+E7map6yPS0uzMz6lW43+lTl/HU
nlgTWSyoRh17TIYJ3RVr7boJUnzC2fbmKYyVHodUhfXXpO11g7kajZAyarSgvl7tXDX67xOkgJ3f
2xSxG2qGkP+KFojkGGydOkshY+TNqUyyMZycut9jNygvvE5Wj4QbzqGRVt7dVIsuhFs8HLKhG/Zd
QDksTYQ4KBSbbyhw40vChZpvJm4P9GtAwoZcyeY4OEW+d5k3Low2tQiMqdWFGt3vtLvW6Dkem27R
DXPGvA7JEva3RGmM34fKrb51brVssRwgFLSatgWLafT0GttheV2oWDcgkDzrSqZYA/Alz8zM2fDU
MlPstKat2aYMYifETPsUiOuwS9yOeFrSZNmxJP6pYv/FiX2sm8iT+RPGimH9Qo1njb58QQHQRbKN
Xq2NGlSuHMqQFz3gyaiPgGH7o/QL/Ycn+oLmS0eb0GSJviwWp4VA1cTa1aCLCkUPZvttQ6vkWEz5
2Z29+icdop820cnhskoMMv4wsnKvPCfKHY5tQ08OkbY7czqk45841Rrz2Gj3Aenr70kaeJHuxcse
pr3zTLuAxUDr8luy2s1LU2+TbR/r/UNq2oMb9o5LI1qmA5950TqccDO93QdqGBN6wL37XBi4w8lV
L9NbMvWQzgcBmoiEXW6IGI16Uzbmx0w442U1dQ4yEWt8qXUUvFQXZjRnPKjuRZr1T8K0zBs1WvEe
TIc6B8GcbScaLs/pYuULC5GdMBDkeMYpP2+CeX414+V5cMRNnND3pm5z2eUwvSnC/9sL+f+Lnv/P
/NK7Fb6Wcf7642crfy98rv/Pvyufgfkv7FmQs1mEgcNzBPifyqfv/wsqAjswD0oV/k0HA/R/Vz5N
yqWUuNmZgrVhEBoUUv/HvWX8C88wclWM/6snnkrm/8G99dFj7RGtCLuFS9uesaYYGWtZ9DcnYxGb
qDK0IDksaWXvKP2k9NfAE7pLme9jC/3YbxXh/3aP/e4W43f/Xma1YSSsnE4yNjw4QX7w6XqlZTCr
lGV8mAVVEttoxb09yOJiXob0PPtSZ3Wm+f71RT+agglf46KUnUEEQeUC0cC7+f0mzdYf+6Gy40On
HO3U5plk5XetkHTt7C/399EK9+tSVJEhneA/BjXxOQagHJp5qV2Tvj9yxlOw2NoGmaFNLyzLdsgS
6CV2HgvC+m/S18eHr+/00+V9btLnjA32iS7hf1axncymZ+T4zSHr2BqOeWHtumrRbkzg0TN7NjwU
7GDsqzTx1RsCtHb/9fV/Ocd/K6PzAyBAwWznScA9ZWB/fNTZyFTTu4Y6iH59ydlkPmC+S14ympQb
OSfLyKQt7cvaVDTrVL9HRORABZtMimpD1xp3nttPe9/ox+/jbOXxv1szH5ymv4+/T+P91+8Drg0D
2nRW/PKn35dUDo7QXFcH5UukovTxN60zuQc/H6Ztt5Y3//JAVu/jpwcCyH4lsUFEg/b8acCTD0//
syP+Tlu4bGgbvWmE3JmLvktUHCQrlX5LkcBnusSE75udwB7mzaepyrJu+/Wv+RUY//uvAbS+5kwy
42DHJ5Xx069h1q8aFGTZYUBwSP2jiYMqxM/QHhUJGmwRGpmikaPTmvT1DxdH6L4d3WVLDL1NQVj4
8pu1CP2FmnKThKgTYqojgKEe466vL5q1qIhc2jPYxHcGp6bR54OrmF9ORam0i0L6IzUjakiUFipx
9oicevn6Fn85/D/fIuxhg7e8foefv8C66wycrGgdHArGZNOWqrU2XVdPD3njEunj1dNjBeB17UEa
wZWeoy1QnFBIwrAxEgmnu8AV0b4NhqPdoKXM73Kn12Hmze4q5snv0syonwGbUQ5u+/SHRVQ1orLO
fO0XLYjDiaqajk9lsB5tCvHstMsFtVcxYFQFzXX39e2uban/uFt4Nmua/C/f/cfvTRtGwUFP5oel
X+j0glSN2vmv7KjPXw3Dhlg9Vhw4ywHNrk9+d9+Brjbxuw4c0uLv2lo5Ex2M42Zxfvqrm+Trm/o0
X/u/LgeBY53IqKF/hip5EzCZpeFyVlHF5wzjAj9s4tA7DX+ZDj4tR/++Egsfka+I2MFTfHx8BTS1
2Grb/IB4Oz4jJ5weUlfP7xZNtcfeSvK7wsAz9/XtfZ6k19tjJ8BeAAaIAZTw40UJng30vCsRjFAf
eqPG53NizRRfIhpow0LX7FqPM7K956xbSw8N3uro65/wpydMQxV4hGMDkQnWF/7bsq+N6yFaX89k
laex99Urxk1fJnNkUkL5C//rD6OHN+mvNGcXWMKvUIzfLjZYqey6LG4Otebld3YyMtMmo7ev2G2E
Mu+6f76+uV9Rb58+ijXihjwSesQ84JUc8dsFK4gPiQqK6qArtSyRTacIfb5XYbC1yTzA16Zly43h
0XeRWirAoFZ+cqI3SNlkkImfXlQ0T86lSNq33m36t8Ks0bDIUWADTVztJOzubzTYP74RmPwQjvjW
6JN//M10kzPXpOR2oDvrcNZnZyK8vLwMYlvdf/18/jToOYUHum8CE0AB8vFSpZ+oVnFLbIcacTZw
spz7dhrxxiofC09WXkqLYMuvL/qH+wMLyTYY7I3ugmj5eNFltFVmllRKJqu0d55VijPHdPdQOkL7
S6jLH74vCAmB43IxayVCfrxUJWeVL9jCsGCPstwVbpqeYCX628FW7W3fGfMFRrKOjj4hLKeRaN6/
DPg/3StXh1a1gu9In/r4Awju8EbN68pDYaPuIYAQOvxcB9eIsIKrrx/rei+fh/oaDA6REqbDf2xt
2aDjVpMAgmzWrONUohtqXST9oa8v1mOMLzzd+PQ7jpr66yv9w3NGkoHgxuPijNxP40j5eAqc0a0P
idKHvUUh6ptUdAhQQuTinC4zc1dCck8eYpji28uxgW6+vv0/DWWgE44HRMkhqfPTq15aouYQYtUH
W+ruIabgezF2Qt9SLLotYs1wwtzM/7an+8PrZcZ0yF/Sgd5giv/4eqHgWLpqmTzj1A6uhIYOgQq1
oieNdzXdfX2H60P89IINigFw98hz9jilfbxYzQnJz0af5hF7taukaB6G9q+71D9cBLoMYxUMJTFw
n4lyBe1WZGySGSGeEFBgtgnwSMdUWL6+mT88OVNn3QGcAzkn+PzkcqpaeNzG+jC5yn7MEhpPYY2n
Ohoyq6z/Mjb+8GmYrKWcpDwgQYh7Pj65pqK4OU0dlnDueF/IIDE3gc6OdqEQfSk1pd1AyMAdMmou
oqb/1T3d/Pv1/H7K+NPzhAcVOOvNroLnj5fWUrYA3VQ2hzxztU0z2G9ayqr39UX+MPZJZggY/GRx
/ucaHmDT9ibdKw5KcxiGC5uGhTrmEQs+AIdMUXtKgvhvm5c/LOZ861jVuTOWqs8HqMWWk5xzURxw
v9qPJc3dG5+C1r1vVekhdYu/feFr4eTzB2BxkgVuxepBvsanDyB2XKPIF7c6pJZVuIdpHoQKUyh+
73wM3gMTQ6CFfRCMD0vti5ugHIGK4QwbhjB2UvVe20Z+N6YYmjdNOXt7xBQWXt5Rvjl2wt4/c7rR
itgW0J3xVYA9QKoB6qvZ3rNxqZ++fml/+AKIXVgdp6y91G8+TViWq7edXerVwaw1DVM8BouNp4T2
RPty+Eu21h+utU6MLAwm74qz58dRCAGophuYsbl1NQKSjXHZLY1GXXKtRfyfb8sJgPUx1hGXUNn5
eKkZjRhomTk//Kp4tJjGIh178sYWMj18fam19PVpQFA8NykzMOPDPNM/PUKYFNqoT4KPa4o5UXcw
vqgXEEpgNLn+UnY4YpEXO9Vy3eUzi08/+y7w8yy/a7WxRCjLOLuZ/WE5dV5dPGD9QObHK0kimhjV
29e/1lwXg4/zNyj0dadNuY5Jz/30EpQ9tyDKKIhQ6Y8v69GqX3Mv1060LyT0oCSJ33pdNvedo2L6
Pdh/o6ox0SJ4Ul2nAOYiaejdLQlwyOBwPH6r8n7YSJRgR6A5/u3ol9OeJhIiAOEWlyMy5b9M2hy4
Pk6l1AvYSpEc4Dgw9Rye+qf5LG0bUKJmXh9w5wCbGZv+WZimXayajLqgOUf+Tji0bvE2sh/gkcOA
5Xy9KIzUVPYKoo8m38eHV1uKuMt6sqeo8QPpR9LX7EfpJxqID9uEB1xVrlfsE8+qt9W8sHGZ7JwA
pQAVkNh1NnZJtIRpDGVizppXafvYrjN9RVFwcOuxGaO2sTFqXWaZ5t3qmSyPih71ebYnBAZDo2Tk
OLF5neIKRkjUemqJGrzI416NXfXmSCyKm0q4yaaDZhf6sx0jKEy9owgy78GgIx96vY3azq6Craam
gzCNdjspQ3R4cjEdJznqaAgHNDLIExl+eu3ybcnKd92oYC/N3rKVqI+TOQt62p2xyVG6X171qSE6
MtWJC8oq7yo3tYX7H+p7Z2l+BKArzlYdQM1tdazfgGXtB1w4CMGsnPRbM2iHs/K1pd8DSKHBV6b5
dSxVjkZq5nWQy6vdq2pOvs+mMh16Col7kEStvjtmi7MIEzPmgSyZu5OT5MF9oixxXdJ4Z7zaZbU1
/cavo7pDtNnVrbNsNVzrm7SvUUoKb+jOyKQCpDi9AC2jrEzfDfQgyM8bX3DIOm8MhGoOO6eYnxvE
OBdtqrQea0+b7XthIeXxGxck9dim39g152he8+GZubP4x5g6DBE6LrS8yOvHIB6wvTp9d3Z/2V4z
M4OT4o+SRAFx13rDY1DkBfZnewnsnWnjFghT1LHX7Vh4YTrlQQMxYukJhgrawNrkSV7tpE4kwIRA
Z2Muph35lV7daKpsTwkr+BOOVkyOjUiOPs37C80qgR8Vtn+egwKCA8hl/9m1Nag47aonIfCUc+Lw
3atxwtIZlsfUcn6kZMfvREeSb0FTEWmIf2dP1avXdcWhZCW464asuXewQx/ahUNob4LWDaumGK4K
kFYZOkVLblvDHYAuKfONI0t7C4xAhQC1siOlPPMiVu6q2jO07cJJ9qQLCSE+vQcHnW56tLFH6rUN
shLs2JsyNYF9GAssBCLit0krwG1V2aR4SG6QyB0GhnknDIWJyE99EAiScjbBT0PfbzuQLTSwPNJx
In/WOwGBGvsQi9je6DT/bVJJxlEHZhFNMTKiJoGuqcT9Wy8+tIslj0/9grDG8+RwlghTAB0k+bAC
7I0LFCOzF86Eu1wSFqlFZWL3mDQdH7dsymRN239T1j3CYMa4cVE0aa2FzmBpj/4sz6hVl6eGbv1+
mhLjZ0IL/F3ETvyg6W71tqhboXkIQTpmzr0R9PFO1HZ6PS2iPnllIvUoK7rEizjxVJHjKv7bGxGp
IK4B9zTWVyt2/K1ukulQYpE/joumf2vtPH7pDc3cDjnN3JnQyCM9QS8MGodlcKyN4ZvqBvMnfXYs
klRfN60+dTunNJ9a3aJKrpWKZkQzdQsdeakTk0RjX4KQqHlcVVX3kVsr70GMWv9kZxzzyE9zhi3J
pWWBY08fDhOUhn98DMa0WSd2M9moq5weK5IbEhD6GIXMbF3PJKfBbCvs6bYUwfLUJ6ZxcMjW2Uxe
DyYtsVAJh72atDcjnWmu66akSTkUj7WU/uWEiyZSDWNtg4xk2pSWaLIIIoHVRkOZdXtZJulWTFpy
sNnMHB3wePeaI50mVA5wYQaxWd8Qjys1FKmD0YdZIexdrHeZsTVafC+hM6oh2bEfCk7E2Bc7vUfc
lsS1de/UgaA4Y2Fq5+WZChpcPezjrCh+uBxW7gY8Am9t+T6NGS2Gxc5/Upsk3wMhTwbAkglyE6S2
c9taTL6TJ7xIIsiJ8lz37pRRBJdd1/uhh20bBcc4MJlLS4lXd2iD665OS/BGA0yf2tZE6Dl6/90d
i+lsFJ0bOYO8dJo4PxRTqkelYWU7qzHyaEa6iSO1UXs+237naWa/XRabe3WIMpvyQdsZhWtfqLlb
VxD2EC+jC3oQNefo3qEwCLLvuYYxKfPM7mDYI7alvq+LUHXzT0er+7M25fbFnM/1s+N6NE1AAN6a
tdPsW9+r73LTwerrafLHbJfLYw15ZKtUue9MM7/tPfuxbfAO6hqpj8s4wYqS5jQze1XCaCPAa9yp
4Hj9bOe2fe59J8bm2ruY2rKxDifEQRfODKIP765lwK5ZQPLV2LogSZVGFjatlp2KwcbmM7tNdew7
xzHRD+rOxownnPKTJLt2sdNVS40Wv9AqVjao8yk/yUnuzdHTd2STT/dNpQGOl/6w9R2aSGjBruCL
A+dDZk+lu0w6/27xKnfeUNQUWpi7ZBlIbypuq07UKqpNTSb7sTPYnbae9VPqTbyzc6vVN+WsklsY
23KDO1sZYb2Sn8Uc1BeOQ94ETz8/2bp2mGk3vEF2Cy7QTKZUMmxn2LtixOovhyY/DfPS/pBCSRkt
NUlnm9xWNT2QkePZJvawaUzIAKIizsv3XOuNq9qVzsMQlM5K2Rvi05AnVh4mKB2ZTKuBDPDerV2M
7m5/izvCPCw+ETkmOir8A4l5OROpAnPblVf1bK1Du18um4Lb1NqK4xEMPyNsXezAMBVeW84Bka/l
ZTRrrVg5RXq2IXkOWYtyim86qYpb25GA9uxaLZdMWD+lFZTbhd3KZVvG6lClQ/k6TDED3os3daUN
F10HUtn21XCKE5oOFpnB16rz4i114JncWCCVtW0BiBmbJ70BBZcuvUH+DELVTniPBn7dyM+UGVJF
IhFH6p51kUxwmeaqyKKyDNKDu1RyGw9jt0FPph2SkbARcJfWiWC2K3McK3waHB2jmNkP/ADrvkbn
Bqmtkne00Yp9GjfyvHRof/hj0oURs1vXWQa7ysrG5Uojw4D5K+goBHo4LQAl3DX04zo8oBhYqkKn
harP/gVjv3qSVqNturERj1Oq2lttrFKAUpVX7Yr1EbVeNh8cPA4bL3Gbg9eM8dbKvrP6MYuXZmzc
20a2sO0niimkAMzBxIjL5By3LnqdMj7iBX/1pdmEVotm12wz/WCU1QBZRCFC1xoUP2xw3vH9Vy/D
UjaXg2yeeqh2z14TvLX1zFbbYw4EunIYMwcxdWO8CB0qg8W8sC3jYvnmZR1CI0FQpKklt7JfckLd
2EzvYwXnEALcEhm9O256RGhsQjhYN0FXnHW3Dba226mtUEVz6QeAbmSVB8TNjFHRps2F7SXJmUPI
Hq035BZhzQYK0yV+anyglCDCvtlWcZ/PONCHtquPS6nN6LJFeQoskD18AwToCPuNTNh1bzfhzTH5
B5vNbQm54TkpscFINo8bo4GVnvpLtVHEQG+1lKx5rCQ5wtYCPlEytVso3OtGsznPaY/9pukeA32A
NGY5PcAPHRuEbgg/MowErTLg00DfeQLdKH7nh3QuFjyomoK24xmkQk7YNyKiWoItmYXuOc07GRlL
NeyHQtOI+rQwZgyFh6dgKq6n1Kn/qUtEpV453fWVcHZGuug72SfFUz/Gw37k6LOFJHqvgsmkyVM7
jyvN7tzE8bhtszE7xzBANjpSYrucj7le6xdmPupgV9GCyarqD4aK/bAr/GSjtLo9LkVs/YMdWN91
btqSr+WxOev96cFe00d4/nXk1TamECxPaGytlyR3kDmjFtrm3cgIN0RDSaA6NKQKgaBJWBWNHPwW
mNryKhi7eps1Tr81R2Vf+0CPLgyZ/2O0SffYCWUfmNGHI0Alyob4sLY2MKO3EQ5e6KpS0ge1sscW
rNsrarjqNkjc5DsGa4w/TrnvC9+67EbRblCKNKHpBMNRG4wyOCQltYTKnurtXFst7y5ffUpyKN8x
8CUo/KCEIJmVPWXmRD/oZiOvApeYcBt2QKRrQttqslfHhjCyUA5i2HlGpW94ZXkka61hC94ZYTD6
e4tnGrI4+Eg08G+ptou0JHO2DozCNPNNNp/4obQ5b3ZEg6bQKoP625QRCVAnzIVEajbbmu448lDm
HpczDOS9ojq72YSzXPc7LQqSrNwZnUKOj8AAyVxsCRDePcneY5oN5xnl+I3nDu4lNZpmN7vWwjh1
jw2WmnJD9FN1bSQrh5Yd4EFjV3cBPR8BaseJGFJv/A1KI/6xTo0biL0onsEyydCf/EOuQUSZ9Npg
UlE6TJjllFfJmz7r7tWalHOLYfFqKNngD9ryw4bRHHn4u/2kBH07muZ7JXGc9wRv3C6ek+9MXaIn
TGbtMsdEASRs6rFg6G7/IAazPKEJnjf4EK+6YXihJ4ANsdWfygyRqdZX+aaHPheatdtFrY62NAfO
wlm2y27roWLdpgiOws94tfPaGkMEff0RPEvCwVyJvQ5EmK99guFgi+BxNAgqyNPkn8wZlxMRnq6D
u3nxIugNSWiDFwHqK4sfA3urXYeq4cIw6/RmJO98Y5rMuZ7OZiVsGtqPkQIf9mIPmR6ORa5tBfzK
B42k0Eu/df1dJtAIxjOGdkjQCNuneAbX4b75cT1v+iXBhNhI7y1TdRVxbjIOgbTt+x49YVgWbr0x
+ioARrNGuiZu7rF8pMuL1/O2oDstYWwn8UMVBAQI95gdvBFASjt1V7m/lA9F2ZUsKJWA12BlR0IT
k23rzkjOc9O9xzOxn6uxvQhsiY49GJrXro+7rd5MV1WOrxFuUhXiTKpv3Ricjp6rR9MeS6AYHp7+
GbjE4k/JMSiEuwOmio3DTbD3TG7bnxpRtXdz1o1RX3B+jMZ88vOwnpLs0hL4zeNYvi86HZYe5e0W
Ro8eLfNQHHVBXTUcynragdA0dzjslk1apAfgN9hpfepYJuiYMO5bO8rTPjuYjr28T+xIT5rwjC0p
7Wctsbo7C3rMjhYTshjkcJvW8KoflsDXaimtZXfAl0cJyQGFR4PkJkUegKKH2fHJS6Zx79j1sc+k
uoIUbiKRnV6CrPkpk9TbAVCpDqPTzJgkAx2c4FgcJ4SwdpjX7vBTQ15VwsOthoc0mOVT7qeQxNV7
2nicNR0076YoG7y4LiYscymeY+C4G9Ny+2MzjPYRXfFws5gzS8jo4pExkRAfBBhdbGPA1PYgte1o
Ws/ytYyrHXU78S0embxEvOSHBAXvHasrrtS6FJs0XmFvdTZVoeXZ1S6vOr6kTFtIBqELxYaxyuoX
UYzToVedoBIFcqfrE/xxcCiOaPLfGowSx2YMxD5DUv1IZdq7nkti2VGs6ifHCuLTWOUpjhO9CnYN
rAedEzqQpp3khGGEbKPxf0KYgnZmz002bF0Fln3r2DOkNCNu9JgfpOpx05qzYndMC67dVOOCpNsZ
76txKncVleoLL8tuJJGV2ypmCy4XP4/sOcujNMOqpFdLdoFmCDyX8uvHpahQXLOZBabCAQ9EK66R
eed2DYF+jtEbuO1SaWz7JPlGzYqOAHrvrp7ZDnpeBmM0mNyN5WJAifUy33GZ8Ur4rdhjqOyvJniq
kSmB0eaFFxkosTDXQFnok9cBQxVVRBxZJRWzHc6GrVpcYHZCpzyhgv5ytAIBpsW+AXzWUKXBKMHZ
qX7QB7vCkTpBJRWgRLfVKKYnmiOwfx1O0pXuqncgieUrjpP0NtWGOQJiFaNsr+Ue06B1JlvA/F66
oAvCmJ22FRaFmf6s49jYr47JoK5x4gSlGfYoRy8MPcsvPM24jCvnqWx9lOQFauxE9Q+VYWSXuW0N
hwC3wMZR9rItCGp6HsiI8vczOV64YMkoQZ1kO/sR29kdsv5sk1u92lt13p8nRGnHGln2Tpq2hPHD
SAxxz/ob1QL8M3PRbr2gTd5NP0mutEFBcDAxULns+I49o/SSnUGF7d0LDq0da1HTufaxKBadPWxn
PVBSCF49vzIBubvt2Rkm7yYIYho2Y8AorHz24f1c1ju35ZPlOIW5DSTT7UJm7c00g4pbJBUdAqD6
dS/mXLbTYLNpy6z+FT8ptngor7YfTjzDO530Qi3U59j9kdDVRdzfJkDTzIkFo5k5zbBvOIo+bs8s
1gi/feFdqs6tk3A1Th56Qo4vVue3GXqK+o5yWvF98WR1kXqDfuFXsfFoUGPaZUsGrFPosmdqHRaO
yChdXhqBwjBN4MGSWjdtQQgUmPbbESxK6aVP5Ko0d0Zjq6u4b9hz5ymc9Qg6IW7xYNGaleWcgT+L
U+gLcTXzdzfuQH737McT8KbG24Blnf7pJJYh8nVWa7YBsVhUy3i9aFpzW4nMvMxFWd+nAMbZTZTk
fmsDHg0l3eEyw2GWRnHa9bhVFzILwyUzjB8jSOxTGo/Fm164lOalO6U3wyzBHa5oK/dUdFiqQ19V
6QlvLt3+TAGZ2nhTYj7ZQHne2z4D+ovps7w0U5+FGem+r8GUNcVNOSY9Sy8n7pMOFEWdG6/UzMgY
HfeglO79mBMUtAvz4ns8V7F/yT7MPZAvzLo6aYYUUR8YA6CPrCkvaxeX/SZpNXWvxdJ+DPKi+4eU
hpUTLOLUZw6jRzoyVb30LUhHyF/83D6FShb36L0y27MeAZaod2gT+gsv2QtbMwma7WhqNlS/FB4S
HcoY6xXMGhzMloYMCHEhlGaOdNTvM/MgpGXe1aD5r2apWwUrYzKXYWwCx5FtQa9q1LuW/RLKfWsj
+1UWHMTTQ7n4CCYJX0Cna//6XZYYnKiF7pbu2GCq53aeYCpjF+CfdceMh7+eOzG84Bp8kzg74M8p
jwRSHObJmx4qYeb6fizmAHjpsqjQdPtMnePSw32F1idpYQqOCCaEjnXOK2iTgomW7d2Q1oSX2UVq
76CxlhKei5XfWXoZZxf4GGUSdYPfEO2RNbC1l6K0IFIGNpUN0M98QKnVbNqWphALgkQ0STA6di9y
h4BhtfmdghKwr/sCSE7n9TyQliwJTmLIjWK2/7Vh7xilqbGjYcbOomhp3QLq5nkTTsXFBSDZO0oa
8XfK8JygA622d70x6i9V67VH6ucpWIk0f9SnlIDyANMxdKYKkC/Rcf+0Y99dGeBiCRNI++QyoN17
RUGWvx74Bk66tWPpdwHjlBO9wBfPwIwQ6CPEC/r6mbwNcQaUG5+hwCLPUkN68IVLG7eEi/ZGjmZ6
wkGGpmEgN4IYe5fCU5RKDkjbjKLlENV60FUbfZirO6+opzRK2mwuNpjuGY0xYNUfeuvzr40lEszR
lvVIRQB2PCxhQjaqHBRjFTjqPh3L7h9MN6ZHic4C3mgiyyQaSN1T1dQ43M2Vu0n8DEItCufxodGt
hsBpChb4dP1HzgwuXMsYnleeBeeqcdkfKLgGLPKlBi+1Zb6ibcp+XJiraiKv436XyhS1WEtyoj5p
7Cs7JtIrvgO43BPF2QxuXI6G0TLgRm/MWtA86Ammjvf4UPXvdZ4lPqQEFIBUsBhZzZDajz4VegIY
lMWLUKlDUwKIJS8TIMrlkCDPteamFd9QWLDuUgwurhPUrRs1EG8c5EF+E3SlyHdkWNhAvSY+elAP
FQXQNRYXBcMsjwjEnEdLFQyC1q2fc7Nzf7iWTE+yjk3KkPPI9KB3qB47zYYXDmsYaCIRE+lMj0Hn
48mrVaeS1osN9D53gnuJ+5dmbMAIhJnMSyh7Oke7FkhAuhlSx8KIA9TmMR4CozhQoxofNMASB6ju
fLA0DPBS6/DxRgYuy4I4S8/N72bHU/dZ4EsA2WALf3DYGUHtDx3fRtIhQWZDsEDBDTTyYmWHnG7P
Pho4RmXDDI4W6ojfc8LG2WdVtdle4EiR31iKFOiLJhPpBczY9ND4XtycYr6PIhppcbyQeML4pnt1
VWZ8nTMZUTvia5h1szn+TneKx+kZ5lxejwS5sumQ8QKbUCxr2gqN6x4B2jtepQrruxiY7l3MzvhD
0/X7hsrdqyuQoDTmIQ3vVjELmSVtWZL6A3fNjLgIf2kwj08E31IWHgOzueuw8NGKEgQspOvMXLIA
7IBpTifdAawYlFX9DfL3ROfI6KYtm3pWoMzlj6k4A2ODQH12db/hGaD7vQE3UTkvWd78F3Fnshs7
c27ZJ6LBvpkms09JKemonxDSkcS+DQaDjKe/i77XBdg1KNSgUIDhgf3bkjLJiK/Ze+0KlkaR+QxR
mauvEyq+JFKHCB4BS8GtWtd+GC924VfXbJynQz/27ck0uhb8t2GeR53xXXDJdT6ZNCFD7mAQzt6b
+fdtpiHsccLnybXyIDdsc+1wznlJyyFi9obzQktpHgC991svNbLHgef72q9sN4U9ZTdm3nQ04A7H
3UxNHRPcwIe02Hk9kmndChLLm4ZJa2OEiXFearNaNm3LA2eTTuLG04LH07bZuULG7ym2Taakh4x1
zQ0LUx1uCqfkJGmItC7YmFbIm0fZP82dxbu4gnmuU0diA5+Df0z6CDCkAy11q4Z2YCMivHPLPgGa
UIisyLY678nl6T6UoB1T6rLW+6y4UKiSMbodSXe5LepBTDesQrmyRh+RceOi/qN4KI5EOjpHWcze
vkg9HpWJDW1MqEwZ43TmvjCzRT275uhTNw5cUh5sv6PrLNUfCi2j2FD28PCOcIipTbvQhnoSVFyY
VIf2hTZeXpd+whrZZe68yYRAxl/M1j0zqquETgeSEu+mT4JNbBgzEuhuNs5SKnFmNMFf42VOQmgH
ViGi1HpKwDqYOOONRkCwS0bPTf9bqPb/wDl3+GnXwDDxn6Swf0tMe2pr/vWf/8j62/wF8fKv8LX/
+e3+f0aire6U/6WqW3+Rf8tEu10+m/pz+DdTHf+D/zbV4Ub4B1oaH9Wnb5kOkpR/meqw2xFDhqwe
ieF6nq5alX+Z6sJ/oAVcJeHc2egcTVRK/2Oqi/4Rsfz01og1XAfI6fz/G1Pd+tP/TfRj+gDOAiTI
aKHYCYf/IT3MPNkErtuibg4BcG5pQuk+cJ3Zwf9JnEPK4/8mNgxYniLzIs7SM8mi/A+FkcvsFBlk
Ay4y1axjBCoGvTfsCQhDrYf6GklUdXtZ4fQ7Yxsb013Fc88INNNgmO3cdOOAQf4IY6KzH5csGF5d
k5FfXFCF/jWVO7xxSXbwjkJ4GszT12SYrOm4E4eJefo+AAvvbPvOrfKtnuSyGtOzQMYIY1ijWNQu
jHoX2wN7XRJqte2Brb9lbQBMDKQgLyS+jnYFPrvWoW4n2Dv9guZh8MaURSOtS3Os2F6AcGlakFx0
ZS14g7JKblx+mc86c9ChGENHM9CqxfjhN1YGKqWq/4PNQv3QeAFQCIsOUAx2g+TAT7Vu5srxh32C
vufTGqt5Hy6lX+9x30JUFHrJ5FazjAxAf0x4p+cyMxX8cmrlbetK9y/omAgeGdagTekqe4gr09FU
PGALr8PcrQBXoHfUX3znZHR3XfpOJt6aIURDAZknHbCYC5Jl2rjom+m1y5MeL5Wd+U+DiTZng0wN
Rjs0muGZyBHxYi90J9lcUZ0O2gnAB1QzWPTW9PiVMtfSMI0nchqaHBjiJghmr9m2Zjd/GbjJxKZ2
EodRju3CZlGybq9trgam28FAugvrVE75qh6MJrZ9RgfY9UtqI69kTUPoUf3dO+5Mzs8QaGtjhqJ7
86kkn7y2lw6QgrBPYz8silvtY1+4TgFzULqrxCD9JTW972VowZUtRSC/xNCbb57Z9ffLQk4r2qRu
zmJRCVbkVDzyNyDk0tqklYpYo4olP1WDK9Q5BCflnZbEMeYfr7dW6q2GnzBPhXWqcr9Fm2ZblRGP
XjCihVP28qPVUk2bSfYlAXXjvFrDp8G/JM6kW6RXRWPtFvayOMVKw+RSDCUQkHyaww5NFtQFVKS+
eVqWUfwVWOpJ8mEGxHWQRFm0H7lY8H25dEwopbvJiFHGhmhO69K59qnVs/80TPnoh7J4G4fCrs+k
FhSv/uyX4S6ZgM9uvFqENtsZ6KOMAmuS7mCO83NtC1RKvCSkWh3sFEvxPRSFElC46ooqRpkru1sd
1GR9eilRJ42Ltp8SMfQQEObd/LgIZtGsr9Y5GA9184ASyudli6rgb1Dg8tqxCOXFlSa1BA4ck+UK
+gZWB+U8oGHoCgiObPA161lvzXXaFXM9o4hzavXlTBUgvrk2WBhaYwa5dRnCVQBvrsukXOUoX1DO
f7eOnd0GIS3LUtUs7nw2D2A91v3FtpUpgq9qWKqZnEJLw7BnD2DcGQye7/wsgLGhQ/YHWwCDiNyU
73JsdBb7oZj1XHKwHWd5T4cWqVDVB8k/M/EEhXoEUq71WZAmYgWECpf4pQXb3IV5RfgKRZwQxSZg
VsEgy7NuUsN1zx2MpKeodsdwiykl13Hi9gYJB6ycn0e1ah0AxDKEhAXEngSRznRnhogXdstoi28x
M5Q7LRxvGB9LU78lZQnNKlgoT7fRrIznvvLn5BBl7Nf3qc+iCsoBuIU9J+c8HgeeyHnro3965cfy
mUKCabstWV7ZQfJlMvFkXMWQ15Y2zWmohoeU48Z4nrJWis2K1YXexQK53lHUBdfIitjiDW3PEJOY
g1DFGeiEB5RCC8uxDmnYGi/tQqxI8npisCEDBC0NQIfNYk7ohzxfAhY2l47oy4g18nNI3hpFr+jG
L2I0GFyZneHjDhgEeXiu7EQbz8LrUHIF3RdaNZ7r0a9Qa2R1iwqm7gVr9EVFdr+Ro+CaSYvOqk7Q
2TmkM4rXD10mibUbHVnc1gGTPZDwfnEoVOea+z6foupEYYacIggt/TecRHvfLHXQseFzWOcNVU3E
4cSZpvehg6Jyn681/r5AsxptCCPJxAnRGbwDH/tluxG93Tkbh2yGB+p8hWzHVvOrq5EMbyysj+8B
jE17W6DbA0hB4V5Ajps5uAV0aiglVB7krENOUUhlprbZ8pnWj6FPfva25ti1KTmLlk1JahU+2yIv
+yjnSLzldQMBbcx8rwdgMk/XFIpdEpPzZH/qnPEGJ743Em40RnSURZFNv9joBTuEcPZIexplfcLH
XznnPM276NLw3UXbdiYLaOchhb4ZW6dgpwmpjTa6i1jCzEPlBnvf8xAqpm2KIgzoeYc6yiI1MZQh
qk9XCxczrvY7PP9Gxxw8Ifgo2ApiSNBRFTXzlpIgSuIyMDvF7AA8je4t4jfX0jYfW6OE9eG3TC7B
pJnlzdxxcm47OaPF7ZMlKWKXYx8fLrzAB6eN7CYWSJne08AdP9umt6dLo1JgTarrQ0mdVPVEtcwp
xxpGEbrJmTN3h/qleDGXxETa31CbgKv0U+PqOplaziB1GkR7VcJM0EkT4yvFg5uh1UhqJg4KacTO
Zx4sd1wNAyw9O/wiE6cvd5oJ19WjMjJP0LRRLFd2Pvg74t18PhlRJL++nzs2cyStjm45RHx/lez/
MAhKJ/D2YrIRa0UUPCLMPRA5qpf5QbdqAryjmdQyTVUwsR1hk0eXzkvFLUMptxOpHU4MmK3wa0KN
w70cwQYvhFOfk8YNIDyX+WVxDQKRLPJ88BD3evlhbLo8tyXHsdl2X/7oYmIZbkdhA6WaaOWHeGnD
4R3BhPEuWCXvAhDvuRiItYNe0nlFdkJrY8YyH/bNQjyn2wZ0rOjH2b5Hx7CrTmXojmfpo6DZoL3j
vx1ry/zxfDiykKsCZDr2P7FuaRtsShZmLmuvtPzVZGTEkuXSVnmK/R5DmG3VJASgS60nYra4mnmN
DOndWGTqVMdsaLmU/QI6Y6zhq8Yc9v6zswTHWkb35UQzTppPsJNm62wZ3lyNLjBZNY1A2X3nvjY9
wThfUgJtZCMXAv7CDNDzgPkszEaDlm30I3o8JvR1NidM8S3Oub6x/UdXW+VLh1qHQA2ehdjyFS33
QDYlvQOTbzbhu7lYk1eA6cd2lFtfOLC8mAnw7OzAAWHRBOkH6Cjw38O64VBnZVy7XBQs7Hp68mXP
w9WTp9RbfDy4HdE/Q69SAcFezoxGLI3s19pAICuaMifDQpvJm7IBfc5BcCLfZZqPNSFWxab0TPeH
uUd91wPPO1rGNK0Li39+tdy3WwL0MNGrcogdCdpO5C58yYT0w1udrXmZ0UxMi5+m0ce4jOc+MAic
nbhQkTPf9TjwyTuOkjtPA603GZChWwhi6H4uACza6CN+f+NQZu1AbBm6/y4f9T5guvugy9E4tik2
owGWYa0/orHo//QyLS+SOHoefhC9ed4/Fnp0BirBcmKGHZTE0QfAXIeq32ZJA4QBZUoAdku3ry26
0g0D+G2L9BoFjqjtFzFgq6cmQu8tsQjcmmQYPjnauek7qfkHg5q+HecAZyiMNdm/JKo6SUgTD5pu
jyVS47enxSyMQ+eW25n16la2iD+c0cBy5vk7iEV32HF4oDS1yTxx8DpaMBKABrTRtffLEAsisByX
RyWsDwp4gm5MhmFHepPpIAz25ipt+OgJgxi3np7MLeW2fJ7NunoAo0B1V3bRXjpFchwNDgFp9d2v
NxKo7A6gyVszAUChZAu6E0cuJzYKA78Ph93UTggX0hoVmUEuC0dwyfi7yYoN7YE6tnW/K8IaBqPg
fEkN1ICdc4BdB3x1oBg14X3EaGPgUzUcD2xKUXR4RP5k+hrKvIszRMYXfEqPLDkeLDTeEPgddyMc
GGr+UhuHKWHpKK1XJ8rPTTp8C8JZNfFCm4ql3C63fPdgTMXeXWR1XrLlqeS1wsQgLhb2FjQhC1v7
4j3q7VPrkPLj2l8Ef/hkm5VGR63BS+n0CBQx50CZ61DtZL336yjFAA6A7q724EGNPIG3QDarXegq
tbfXTTlyV5qPoBLEyFprIkVIYksbqJmELVDdFVd6xEhJNjdUd/ap85dmr6rWQtBS7ie3fsFIoE6T
nzHqlQukBu0AjhpGRtsT+MVUtzh2URNvwMu7h3zy1zGR/nKZUOZEgpIAXQ5XjqSPLJiefMn8MU4z
hv7bJW8c2NcMKG+JF2V9L9Cb1ZSjAOmrDh+MqyFKofxqyj+yC+7H3HpoBvB6Jm2K2Mm+Tu7ywL8H
cWzsR7ug1OIs4Hlz7B9NSA47k9CMCKttPkQtLoEp+KxLXq8oN18dVkS72U50HGCYuRiWGj8YhHzn
QTQcJCYOdE8N3LI0v+HdSTbwXt9DA2RdNN23fgjbTIw3DT2f8Mhfr0jfHWxQvCBk1mZsQlPhSv3H
DdI3dpF0T33iHEO7UPvcMqJPScRHTZJ5IVmQTlN1qgQaDPoD0mNk6Qf8Xc34WovoBmkFLbAT7pnT
/Wgukwwm2CC2fmucZOeeJ2330ELDewq+dNsEDGU7YKZBMNJ4WXBkGY1vB8e99aNyBUm7pwo56hmr
3U9OGCU7Mv4jr/ZNWGBhuxtk+6ZJTS0wahD6hgw0sd5tK1t9g+G5V+1pdgJ/V0ljpnagTrqUALj2
RMRGW4cwyJ2BOh0NKkHvXlPFDJL9wzjwlZO7clCIoXKytaIAvm7nX4ixeE/mGUVs4P8d1wgKU31H
frBc+m68hjYAPtCcUXQxDOuBHLjitl+QV8G72dMvkBsTHq22zuLcLgN4KUt+Z6fOYcCTuOlR+aEy
CsMr9bagu6e0LUbjzW74o3xVDbswx8JRmtXjEqQuV1HpvjkUZxR71TFZzCfStR70AtVxMPgksTcC
Axt6N25RxqOl+k21ugFskh5sHB0LVxkAfE8ttOPpfMyXisyZfKDZ892ZJWyNQtkFaR3anbpBS+hs
G229LqPMdtRrFvWrkcAhxI0jjggQCAVtoczDolIfNsnNMYpAArlT+h2vldMpcwqRxNOQaoK96Vq2
EUKLa12ZzU2dqfqtQALxkWbTQpaTKN95muSbFEHPyie/Dxsnlo0A8Z7W0Z2GYTG5HampItUTh7ge
7hZSo+A71tN+GduC+OWBshpctflQZdO3VXvbOjL1hmgYEmmQL/GJZtveSSGIj18wnuVBWcZtByxy
y5qzfesy70EqhI08wDcQOmDGkfh20/nICdqo1G85MVI/tnZ4JIDpuUwTHogx2kRi4WiC2g0Qt8Sv
si9mx/wpJSYAVcEVtserM9OGhlqxHrbCd22WwTGwMetkBVDkJOj3RPaMb2yeZo8uwu/PbYT632oP
IerPS99OSMnH21Knf8ai4M9PiDOVndqgwT8Qg/2VDM39jPWxKPGSNFZ7jwjEe/PnlY1s1q9W1T85
JtDJGXXtFsHlb4+j8NYjwZbwFJip5ABv6lz+kDM9ng3mLRhfQKd3Z2W5b6UxHibb9Q6eszAmaQVK
Uo+nVbSr0w6+ZVHO5VXJ0HiOdHZnsG7ZhoyYAE0P3r5XNl/LNIbIx2sitGCF0RrPKZmktgEO3TNT
NsX0GRlqDAKRkndq7nIzZvmDsyKXbZm9mpasKGvNkIzuEkvcch5CeTSs1ZPYwc6fyEpEJjHeJVJ9
1L3xw5SWwD0xADlVlGsNK+6tUU8LH1iYc8tNzVeaodxkf35LzunWiIyG3rlj2oCZdNy5hGM9iRAx
OgHgpKLmdFKE5IS/pWIlFzUiQUycr1tINNBLoNjZMJ1hhAcUHvVvf0Mf+sm1GbCWNz6475rYE/xo
/hrXvjH52dBSu2DXWuZ1JPp0kzRTvXoncmejUVKi6WRxF/XIHbEA6Ki26NJRdvHKH1mTtfsE9Q7H
wZBmF9wl3GqG2MEm31JgPZUByili04MpvRD1oB/TyjnBrM9Ib5BRHnvO/BP4vdobIX8aRJG7ZCA6
C2zNyfbmJyyPCanGQxdsLW/CO9Uea82nph2POfKim8PUgOlFCk/UT9bfK1s6xmYakLIMKy41YN9K
ZC4BfSukjsRqt7T3UFq4Y8d0/fUbvJKts0Nc4G4nK/GeOs0BNWejFbsRUbdZJ/Q2zFMThTbM61uz
y296b/oDBZro4/nQklLeOv7yQ9ADfBviHesNqqZwlzLq3gz1TOigT+3BVjflQ2WtsONAAJqdelRY
iknXVjFeZxzYLIy/pqktPpaeOPrdUGuuq5nnrFBDfzQke0ECEjLkrEJue9OrmE/W5tl30nOXwqEn
deHXbNh02gwNpXtYovFVMKa79crUeNYKcKsaXiZ3+ov9cBclnKRr28ipRFCcYiIIzi3kO8GUkTwN
XvjIdiNEg2D1LEFb4EU4GhX4805+TCHCucgomUHMBLgdZBpdQhXRKo0u849kjaT1C4kSTtCboJWO
hZMBwLT9T9DC+tI26hdN4b5pV30ekJ6TjELMMNX401gdVklVPkVtdZjm9lVH2RdmHo2CujsmtIyf
i005VaM0GDqrxGY0iD0eVH0OzeCZvLjTUCznknxW1nONHZMqslUlw0ojW/XJAMKfCEho4op60O1c
JvPlG4cD87rUeuObXHZ2YF3Bw8bVQqM5O1DrW7I5Nky6XEYAxcEexYUUBpRFRYFIfHSYTxHwYOLr
JAXY6ht9iezMOZeIz899M/wSbcTqEMf5W5X+89BLp4FIMsTB5ZJ/0KWZu2mxJxy7y02txBvwMsCa
U4aRpspCAnM7ddtwqwwkhRE+F13A0qPg6CxCAbDuUHb6V83Y4E87LBfJ/vsOogfE3MqSV7whf7CZ
8Rb3QHJXJXEqucsbYlFNzlRW9/eMCa85aVibHDvqYcVdvCSB+SuL5lh4MxRi87pEzNzADr70LcFH
HMB27En56nQRoq6ofg3CKTgNE9YmjlCTFQUJ8YMoUBKWb4vLWTPSMUUKRvGUEvHp83U4Uaueg6lj
VMX6DTmYj44JFStS9Se/r2y6bJwqmE3LR8LMxRONRI8vU1tHK13EfuidB0jf4SWUqr8GnXWWfVE9
157bfovBIS7ERnMEP7fc51Hf0huWHiNS/5PrucGdCiA9NtulRogAHbsXxdWVaty3vQnKzeMUrLuW
qDDMe4xyvdrrr0ZCQbW3y+g7xDxMl2ocvTlM75Q5WIxNo2hXsz8hlSVHIYR/g3gAbe16iz1FwtJ9
p8cWh2wx9weGk2Sj1Qodck9etxfl2yhU30s7Rzf+bEuPkWaKubkaP+oO0SshtiGhf6Oc2IYn04Ex
AXzdJSGFo/px/ArxgjpG0fA1l8y5e1+Ilx5fWBkbIV0MVGAbuLYrQtK2m8QxdxkGamQlJEvEPJAl
It2xXF5pIQBa+DWfWJ9Sa3rGbGgI40ZIpoW/2mpayCbEfVtfi2niJSsAjc9ocGMl++UPyidAWJbn
uRcGLIzmkPQ0b65Pz510Zv9X+yqFZUus8obRuYlPj/JP0VohQNTqNNDs8hQt3T6Bj75W+iVrO2Iy
1CP3n4w7NZSH3Kr/tGETxUWTfS6lQ1QkHAh8Ia5LGMI2YlWUx/4odj55K4iremB5PWEI1LWECGgz
zXnOGn3jcmtuF0GxOXhD9Wvr8K2wLIeAXYegMKm/SfTltZqd2MlI39P+WD+R5UFsJ1TeY1YgIU+1
GM9uFqXbidyxb1wO3mHIGPMBrxgf006PW2zW6m52EffRbsrdPNYkhwVJuh9IwnglXTIWVv4VpSHw
Y1i+qWXt2K6zwp0N/w5ziHXsJQ/tZCTNyapDsbFCMMO7pbEEE1bsffuJAM4/XSncd2uofjKVfy5N
+lACHdyN+SAIK0uPg5nMMdEXHboFMhznIP/VNTKjLlF//aT9wvVQ7M00/IPyp912mBqfUpGkH4mV
PbEevJI+8FAVlU8A7SK3ValHjCv9C0tCvkhDnwgpv04z2u4UfW5HJIv92jbOK4M3sWW++VdjfeYr
Fge/p23c5H34mRVI4XqMr1xg+J+8uSe8e164H4kJZrDml7eWYutH0hFTnF5+YNfqd+DYvurSkj9m
13l9LEkwOTXK+gzzpOTlBa7h5XhDepLWfb+hdYqymzTE0iDqAig6BCdRFI8DW8AtrlSbPtxe3VVE
mgS2iw/b4QXdgFRfUCD6xl0zjSTPmc2FTPg95oB9KZmE1ubeleW9xBlzH8ySYWKuy30wO2csKmRY
mQoMFvM7wWd0ovA7TcK/4mgjOxdOfg8fNZ9fFOL5jReo6NBEYOPIq2jjJsQc2i6uH5dDB9ibK33v
JcOlB5Wzwfr4OxfZo2HZLAN6F1i3S9WWho908t4mnCjYHOFnJI3X4cVqjcMcAeAP5KUHSp7ERoJT
ASH1UMCLn55kid3PHPMTnnuJ6Yncbojr7kO+Jopm+lh0RX/EocOqBoHRGY2YQ0gZuaWlLJlzESS8
iVAbPULcIBtzUmr5qFhI36Fo5/92BdSnazbSXH7VlNRsF9RLyT4F/X3ufCvPYckVBQJllezCsxn0
zklEDbL96eQTMXAu/NZ+wxVQYMo0G6il4aotIoqgwSvIQAHlxYBj2c/enbTLbhkjqsemG+j+Emo0
hrk2cQ9owYZHflf5Tea8hbGv9/ZOFtgoHUPRfBGcbYQb8MEUMj67wmaXIkNki76MEW1KR1nSB4rd
QILQh5AEMqpwA5rDj2mVjaKPXHv43GA+mZUJm/QupPGG7X3gDZ3Py9JWd4bNtprbmLGccNHhtq7A
OgSfbqOFcH+9jtOLocMnOsY1Fsk175B3QdHpSiN4GvvONDgsLOdQzmnwMIs25x7xhfvlDDnAkGAJ
6r+RaKcjazYmODUvICEO2KrBLcZksQTbtnFvOnc2LmPe/B21RxStMxGy2xLu5HvUnGFe93+0XbxG
xELFWRVkOzvyjiwCuT2dlILVrMn4qKOS8nUmC5tsR/Jlm+4Zr//8bqDMehvc+V0rl2As8t4zbIG2
d25qTRGHNIqzfyoWJAR+4WW3g+7ajroL2cGGHFaoDmVlEMdmVwHBaLOYXsSC+Z5Ut+ENsyj6qr7F
AYeXJ+1Zebjuo9HaDGlsFtPBlmjfKWOlU4QfQZnXLHKrTj/xqXDczBPTdCKpKGutDiBw3E5+8973
LmPDKSl8+tRswYzSDn+D9fCRej7kBU5pYfJ/Z/burtTsC228M0eNGeupdHl+tvQaBplYVZR/Z+ac
hxxr5MOkyXznCWnsRtSgce2I7kwatPvKzgmVr1hem0HUV01YDr+jyjkRHedmKlLsIUYb8i1Vo7Ox
x8p78xqyxuAUCDYus37q0jnDUGz2W4R7bL4TbjKSVkrxkBQyvZf+8JIkDUfJwBIYC4lf5rcumFhz
Z5fKO5pWJg9I7Hgwe/T0vj1Z8CajdGUDi3lgyGpmJzIvcQAYrSbiUyUXZyG6vVYa6xF92G0Pz6ki
GC0WkAhPbsjTV+ATJK6rLG+MMegZwJbJEzISKMPlkulT4ff9rYU45Yw7ce8KF6PlRB3FYZ0f7RLY
0Ca15HNQdRb7dxAdHrcb0TnGVyGt46DM3yJN5NYx0odsMgcGemvuoIk1f4sqt/sYZozDPL7rbKIO
6DUrmf7Bc1NsqVAqrFO2+ae0ogSjtjGJ99JAyl814tLli31n84b+YOdO36j1Q+TmdiP4BLL6YAob
anczwXtQIdWoV+cIKRNftc+YwMZtY5TZCbYkKARFBKxN5nAwhnhfMQIzSVrSu0GjLLJZmHljfWMY
rMVczmK1C6Vuf5xRGjEr9AnbAdEIVsV00uk9eaE9n2ILlTGFGbtuf8z2wi6X5xKzG8Gwahm2yVwt
207naj9gkrmGQaj+FjZrLC9jMzREydqwJ8kmBdfw1eMfxLTiqNew8B3Cf8Qco9zN3lLcaa9M5Ytv
aZuevCn6QMcis+Yn1DHeuSjBHK4QouyFxNr5OAf4lvt2Dg8Qh9vnMHd1sfUALsTod0r+9sgkGDqr
CVVRRO2hRmBccC9Lwl7IXGQzXdAuMnMwoKBFHzTIw8IRt5iPUIxKdAn5b1O6fF8NINpd4SR64wC0
iJ0ZUB8pAmUsScD9bTpLfk5LlR1Lar1NAIfsrlCQIJIF9ZI7Phn1GNziBif5h2kELsaCmiLU5Gkj
V5oXFuoLEtpcjMVOW5gU0fJ6xh2RKe5ThHLn2XBzFq7GMoOEgFLCXaAtdEuJO97Ncs5qlsyJ/ZIl
a2x7aZuC9L7JLq+GlS+89wggLhQ32qS0m1l/5lpzXdVtQ8KRygx1Nl3lvfs6WtdVAxFzdpmV5znR
eZxnHB8xcHj0XFM24cjxF81+EAJWdhnrsfsziJaWK5wjpMSpWQCcQlZuwJ9o9HZMe7To1owmmUVo
k+09+nTfN/oz2oTcjB3hUL364qvqZnXNWmt+XhJeiWZMoxsDit7Ox5OAW12Ff61imi7ADUmnV7Ji
xQp0ZJO5Nk4wm0F03zArttNXUy3j7ZAwjUhleI+GIsLBxgyNNtRYYHFYsnH5e3S0S2H33JRg72EM
jesKtWj7uPDtFvXIrE52m6Ibr8UbLdtA1jcWvsXNuboH/9xJl/Uhs0gsJQTdJ+Ujlrv+bDMZQjLm
Nwzt3Csioi0OQaIuEsN3sZNmAS7YoH00TaZ3tg9eGxMskcuczqE6Gn27cP/gedgw+3M2yUQ7ZTHL
jYdGkpjikRnsMOOIIVx/CPy1yLVs5C20bC+sIMQhMXX4m4QR0SJuizhvExqQ3HjCy/Qzo/NhiBJW
Lu6k7KlwR/wNERuVuEyQMazzHqylFbklm2Uh4D6bOu/CmrXG7uV25AcuwbzNM2nuqT2pAZGZYMHQ
hG172B9fYVVQX6nZKWmXUaA9GYmYz8iekQ6Mq1KoL/J7E+XSYSAL4BO8c/7q+73xaqGQcGM/0tE7
+97iznQxbGNwc33MuQN5KJj17lU1RQAyqhXMZI2ulTEjQ9eRJ8o5i7CyXrPZzh6Jz3E3hmuqDm6D
ML4ZcQ6X1Cr9azVH340pnvMc8QNZQT8lavmjQgWHeaKpNqOJraywxEtA8gueJ3vroyrr9hYbLWQf
TvlFTNRzz7KJma/zSD96GWVxAzuLtezqWttEC2HLdKSkwYTiO3WjPx1j85OGwjANeXanAkZJQfqN
l2X6ANj07VhjdJ+PHbcbZiO5NdHusSRrdlNW7NykWA7YH98ozoJHPfXGR0RyHhffmpAISTcEiW80
sBTCInnqkLjvXDtJj43Q9CiOCGHjALoCKcxD6uAMW2I8XSVE7eKrJJL0rCbjXdfOb83FdYKP1EFb
WdaS72lxInklm6e9dMo7hzOiN2zIJyUInMltJ0MomxFp693hmutfg8W7GDC8cjmfyYtliLHg9MJQ
gkgO2TEIAKxxyIRYRtIH2p19QzO6OPFQLkxMGCUzCJhd6EjKWtO1THH0IhYTUVfeLAVBOPNcPy5z
9gd01rwd2+gAKpzoP1isvMgJ8GwnpkxoPmdX6fsSKyu6+St3evNdCit552BBPwNgqnhUjExPRdp1
DyQP8RvbteW3zNuBgEUh3nzbckYGSaWTB/cuJrn6wEzdJji34tpZ0yCVPpdNYtKC8FZsTEJFX6Tn
gKAZKiN7plqozkk7/IrWy/Z+Uhs4d83KKTYrPDvb9IG9XPOgxQnM/OoN0U5z9efMcjemGkgfkow/
9UbmoM4A59H08pKb3u3YY7qzqfTulNOUT72dr1l4vsf5W/c1MuF+JnAO1eXIRMHoL3kmtjn6VKN9
c7rVd+J1BoQ9OpOOHqLQ3f3YqTtwXTvdSzx1Eklg58wL6Wm1d05VMHS3iJtneCKRNajYntuMQQRA
DUF0/XqfZUayjAwACuwTYqwALXGosr5Kq2T6mxszDVdIilX+1TGf19weWPX56iFW1L+dUZGAnNNd
0NNN2pzuvSwYByITne65J2j2oeDw9D6crm7/RCofn0m+ysU2nTLtECFv8z1MSwAgHovg0O/waTcP
YnL/i7oz6XEcO7v0f+l1s8B7eTkt+ltI1CzFPGVsiBgyOM8zf30/TFfbmQm7DAPdQH/wxqiqzAhJ
1B3Oe85zOg14gJ/nn+BZwnRZcq3oFPU6cD2ZRHp/iBJ8EFtoCrN/yJtS6hu3mLhVcAcjdqziEdYf
iH0CN3U82i6YjbLNPAtvZ77VIksahDpct7jkjRJE+trEkod+zIj3hDP9LRdjzBHBUvAKtBzXInSe
MIZZn2j9Glt9pQo+kqqeHrAMMtKgj5OsvBsmTfs9Y2div9QYuyGHAWgkj9/PApHTktnWmgrpeHXU
m84Jog8Req137P51bti+L2WSpvetdLr7KKkZ8zuUNWOp8hnye4pbtzhZaeRPG+zt0niAF0MHEuYI
uheJxbfuegqYGO0pFBbuLRJFy50ClZ6ceNhinSNdwtdCwzMOo4raPpM+KJr99pETJPIzMjTzCSsm
fWUyXzySiS90ms18/J1ejQaoExFPpomhnuLWYgT0tKzHoHO/WVh7oksScKXhN1bZpzGE1cVuRKhj
dtXUsO0CiphPlKIZX2mMLxJXhZPcFDriKF/T2bD2ydBGPHLzRJygRC9Kj25d/1AMIAxh6ZxMbrxJ
x2UTKpyctlOER2kf6WXQrixMf/o+C2t72jqISTXZ4kSvrscqE8+mThvZah5jumAKkEfIHh0QjB0Q
jild8xARF2KlaBxwcC1Zec5vmEqNSJTgVCiibUj2RKAD1y6YCBxJkRVYXjnMbfSFqQqJyG4NbFtZ
2AzWQ1zEFTKpMKJzWnbSWpk8BvLQFCV4OCZNM35wY6JKK0nmrDtFs0pKr+TmZl3nDBC06zSap2bv
ynQuNwPz0pLFpiB5Xg0qMfcYXkcoV1VoNPF+MCTFmxFjSMRFOnmxPlWV+9wavU3Q2rGM4hRVQcXO
jPtQgdoiG3DCODqQSiVWwrGbA+8L+dUMhS4WZCFT5loSRSBN1M6Ioro9uIll0sRlw75dzSY5pk83
o/qo4/pTx+oCNzWonw2qjaZvLZw+H+dRHZz9JBijA/bGebznAFBwGo99p1tyoH3Gyc3GD+4FKrNM
coy6OW419ky563nL4iv4kR0PryZai2ZWqy3PBZiY93LohNhSBg6Yc4hqjQBugSWOtkiqTS5WwYiH
7RUj2prTKRGQMp7q1EOmDr6FLk5mDJBMxR95zIZb30/LFOBImcwwEvD1XsVxrKazxQV1YDlNgleE
k5xQbuFCCzLawv7qHTGqZ6eu7ZJDVpUWt2FFue8h0Wt90bSxZBKpU3wKJpxZcKzsRjyaEZYqSA6Q
tHH5FrGq1P2CA9N2BCAN8pdVCbQI4gYNp0REAsbDhH6CDfO8LLxOQ9YGROLC7J7LFPS9h9gix2Od
Uvh8Vxo4+dhhmT5yOBxx7yLtMIZ4mSwQ0o8l1rdhH9Nrn15UrnCrmISso22HC9PkM8D/uhszixZi
PNYuGWUnaD5NqutGr9ErJuTaEPbAhCOnMQ5BXarBQ64ebjFHj/WGwkf3qg9UM14hUnfUnQqKMQgK
47T63g/BWJwE6KoHrNwMz3gvOcBoukVbTBhEvns79POY7uzZxG1JkzIH4j4K63CHnJRMmxa+AJwz
o+IqhQW/fRs7MBO8s4sJNYLfhuUH/5RzrAMfU5lbteZTySEp2I+61loI5TZN2WFT22rTk9jo92ZZ
so1ZFGzm1xIP/0D7YtHxgLDlWuu4radvIR5XmtRDPTGwPsY9pfeQebutWdDndIypAlJbuIkppw/N
9CkSIXOAxMGw+Dv3U1xQeTe25bp1S5FtDD2YPyyMuyH7NFhWT7Wj8+hqbncppMBKmaaVqK6mzjHk
gec4ibZtU1hvysyMdCPitGk566WCtl2u0h+8TWPFfDRx3ovJiD4UFB3swkozb7D9KL7L/Kz52o2a
Zje4A1XHqRlF6XWUEhTeIH13HWzgILUxCY7cQXBLSuPOBbLR/g2U/f8g63ddfs/v2/r79/byVv43
SPMtubR/neZbhV37lv8c5lv++7835AmpLAWiHJVAmBYM7eF70/6v/0FDHgk6nSOQNLgGkfb7OcyH
VIw5WmIZo39C8If+DPMt5Xl06PC/vzfu/QcNebhKfknzaXJpM3OW8hL++U81MgHKjSIPJvemhV5Q
kLL1IsNNJCb1KtsDra6PcgFV1Dkp1DX6B3KGoqppWuRW0T5GqZM8abr5HCozJsPtllhZ0nYkB42v
34mBrdnhLUVAfYowY/dA7CycYQ7UsdILUTK/jaIMXwmXWXeORo+LzSgN0PvighFArooS8OXQoKO2
xGqCM3uOeWzANDLhsqlFJiHcUlKKOYHaZr1FHYCmi9mB28LR7GXwVDnSn/ZGTuaDW17ow3SWVb0V
qpzurNqcohtN5pFca0ZFY6xW2y6hi3mKsfBbU2t6XdpgPY6Ukz8kmYiXe8Z8g9dwOBouxi/fSOu1
rqoUU62VX9Cz0ldAD9PRpL3lDF8s2lsjJcv4MUmCYGQt1oIk17vfNfmW9lKYGPU8cFwIi0sTZuMp
yFLYRkLuSDcoCOnI1pWd4YAULWhMVCoA2GY1yv0wRPjCOTu4nNlqhTmjcjD4Map39pNpMsxKrcj6
lkZasU+CQJ2BZlQn7hfNLZet+4ox1d73g458i04xMz5xBhOIKoEyLxQHjh8+U3Y0n2m6UknTH2Eh
T5s00dRD6dj59WyizTJZgTJsQKf1MqevnmmdM49Viv9khTnTPkyFFuB0Ke38kCVqJNLbi2uHudej
TtZza89LYqVI5tvZcIlOWknabFjQotFjk2/usMKg34t+kQIbl1uWNobzDj5usRq1VPH86NWpits9
dC4ISkwsDqjxFMn3CbmBQFfPtkH3APvps0aI7IROpJaWsuDZ7zsCQDML9SrpK26uZQX/jCT/GuJk
uFdLcyJxSNjtmfUcs4bD0QvV3gbyx6yXhKbijmbjhdEYPsHWzDTu4ZpJZymgB8cfENV5MeiZhfps
mfURQQim8gBQM9pMkSN2bq2IUJWWmi6oAtrJ6BJmk3PXMTRNpjrjwscEXe7BAUFq4OLa3QyW5t9F
swkuaDYFu0/gp0C2Zobp1900BvUmCFPw3S2QOQchOjZwQGEhOeVhJi4wA+cn29RsB2xa1pf7LgjE
Oa1N/SFyLW3eRTliMWctBpOmrStxV0PhsBk9UStGB24VC6iBTS81/mQVoK4n0L+z0CyOQzmO2zwA
2O0ZQmm3MrCR76W0d7rx42s3VDoOZ7PlpBaXl0gCSOVFFh0KrgBPaBPc2xkY7LI9OzQd9YOKL1o3
YJvVh/yUcuUjBIQFn6kNHxHZdlVRXk9rL8GOKWw3uJ60R10Y+SXtF3V+aPU7ZRaSRQm/PmkanBUr
I3eHg2X25sHAVP1lT65/Gwg/q72pbOUDJpqWkzlF38ILBVyQjY//oAD94tfXlemIAFCXoLYKmV8m
O42yuI+Orq+D5WA/XTWtlt5gupuOXRrjyYyjxUY+Ng1paGmYxfUshXZbWNLeovDg5DPDoNnpuOJx
b3MKJj8waBmiHhPfFfiCcWAdDsRr68QFPh93yJnpIVbohlOjbEWL/BkPjrrh4Zroe4YnjZY5I+kl
Vq1VK72OXeydUuIgiRhTNZytTgZ5xZs2jXnmrAqqWsroXCD79PI8QQYU69ZJoKiWRPB2bpPZBx+Q
Kn75IUmvMBXbZ72vyEWniCwMTCflZYGJkWsMgSbIqsvA+DZtS9qx1Q7kOGr8uxRxnUAaN+fM0cCz
AJyY+D72uIS5w94VjXy0Izu6t9xs/FY6VvXucHLEwGVqct/74/D9x4b8Hx1N/jk74Gd0wH/9KwbB
/4eAAeMvAQPkNvLv0S9Hkn/wBYT5B/09yrD4Gi4nEg4efzuSCKH+QOpyKC+i1INiGroy/uQLmH9w
lFQ6jm5XCemopZfuzyMJf0Y3dGyMwjGWsl3H/I/4Ar914rjC0Hk8DcNQLkcg5/fmrZlkMYnvITvM
0YgBIXjUkBc3HFiYl7vT04DEsnLjc9IfULmSA3R3Cn7n8mpy439Tt/nr2Qi2wfKbcNSSFpff5XX/
ekbqmhCIO1HSQ5kMB9ZdXHFSRd9MTvn/robkn71o3kNpKCziHAd/4xzgAjP0MCMF2eo+q1e+kaM8
j75l7GktFdvSZ9SfBAOz/QWfMkcFynedxttZctBAHnc3Px1guRdMQZH/UvK0PAQ/Yx6WF6/4GDic
ShNb83Ju/fmAGAFDaiPThWhdady6J/JO/t5xRX7f4ybaJOF8Sro2xkAk6IZg0TeVVzi6fnJRGXZC
RdlpGgkhrKBg3bmh+RY0E+6yQ582WwbN2ybqN74bv3EbESnB5rD59DGYYJrOqOYqp7Nqd3Rbtfuu
kohASOWVZj13c2Zt5iWO1GXHSLOxkj923PWIv2njlU/KfyZOfFHxwSVa8yUgrd9QMNe9Lwtiq8dX
HbhHpsOa9LpgPuujznAeDwBlEt14Ct2rALbZBnflQXPi+zlPwpUMmLf76XxV9N3Bslv/vZhJXvdp
fy/E2J5UoVU3TsYwoYWjehNWNWXPVkh7QM+kJJzLygMlNL2H85w+F5G9Men5cMwpJL5QoPtX2aWy
5ksOSp3IGtPmKXsZTF8S+3XgxUOLbWzrYoUuaAcXD2/GOJleC+6J3Y1vl4+DEaoNERoUrZh9c027
QRKuMxmSfW6awsszOLn1ENYbkxD/mtmTf7JrwnysA1jiSjz98Hgqa+30KeUm6fxKayTO9r7ycw6b
ZOO0YSC+Ro9u3ukT4HnxXMjCXHe1fqxVqV20ev5kOBZc2cyeOIy4SKUBCEvgDStUjng9Sr7J8STG
XYaeBpOU67uVhsqr/ILZWo33JAsSDl1RZq3LH7GqxV5SGPV1k5KUh42xI/b6EbvllZHxxZjNx2kW
x1xXB0NGyWbKslfD1p+o4nthHK3WQC4m+m0spuzWEO3zjNFCoGPAKiDUn2YMhxyY+VzDJtf3k54h
04zZTOyTIWZSO9UlaSmE4LD+gEudIL6phWdfzvFdYXCIbVPhvg9hoN24GbZZptLztKKAyTnaqg4/
Gl821+AebEzbGJJWFgvxaxPE7inAKXrk/1js9b4dHkKNxz6eteBZVMq/M7DUA/wpzOkdF5G8MmI9
vHb12vR8BFdQoJRbrTJL402zE+neu32IHSFleIX9RWCyQGp8dzNARJuS9tdDmpf9De668eBaGGxb
My2PMIOdQ2tjKx4CbbhrVTNnHjevaj83UfKWx9P8hXfLx+ACY2My8g/ZCetZ11X9Rpw4v+ndYDh0
0KLuhjEYLhkFLZdIJyuZJVp/6cD4B6sBrNTJNE333JR2sZvm1jHIoUKOu3Kmut2Xkz49llVk3OAF
7y9mPGGeCIaPpLGqbCXtbPieSuNidXl4P5cCa0hFch3WzF6QJguxgI+10laGWbYflal/gnsq33K9
fTPH8hq+AGePchPiX9zFlcZYJeujlvsO6anmNR9Yu7CFb0qXluw5G58SCnb2tejGZ3sUR+pM7Js5
f7aW/76coTF1HZcM+oLSOGNlah4N2saOIORAKJHl09RFaOYLFNAkWk0RWJRmGc7Jfqg8R71O9qTv
WlV98pZQytMh4HP52qSKU3XJjY3gAEWSCWCrtt7Kkdtbe+yrcUvmjOama7+f91RQeJACuG/yTGKz
WXXag6+XJ5ntTBRsVloBaEq9p37brVtBz1QTeWIE7woFIYrl0SFMCvXyuQTcZeRkXIi8aSH0/f7Q
DRArAuMUjfO2xEE7hLY3F9uhfK76E550vDL4lcDe42AjIcQ4zew+uiG3Vz2tKHNF9xJLCfLsIPeJ
jZsCWnfXdxeJoB3HRwjpXhDb+B7rdWW+0Qq/KbpwD7YWhq9VQsHCfIimvY4xqa4V6LRD2KAozh03
64oWSqPbz8Y9w1Om5tqq6b804IubCRZMULUrjRW217tTQLp+gNfrR/5Np+qdWTNcDAn2gNvw+hlb
GrjlFZhqG0Efim4OIbqn/8XlUGsXuPGY1mj2WgNEGOm3AZlX1yjFxlp2mnnepdODzYLWxddxqU7c
dVdp/5CG0bvhfLcKoILwxtNdiXXXoxPuqh4vjNXutbGyN/gK07UttJtQNt5czs5lxJowBvg+Ch8a
VsYEsLTIc3OHvKpzcWIBWf/1Xi7kslf/o6eNQxTmOSQow7KVoNhwwUb9vJeX1ahlEz0NhxKlPvMG
uxrvWJxbrh3C4R925dFfFojZIcVR1np/kwqsv0z8IixSy6LiL8tLtiw0/o81x1mWn/zHShT/WJW0
ZYHyl6VKLYsWQSB5NS4LmfqxppVVot1pKEM4BMbm09FiPKBi5M7DyCY9NnXjnkCiqtfG5lHBmK/s
iyPC9hpnYfiROKZzNDRQxGaEYLxgibUbE8LEe0CI+rFrtfiuBIByxq9H2Eh0D4nOGpmUWX1xLJqJ
rGVxn5dlfg5Vs/WlybUOjwOb7Ajej5171m4hrHQfNJT197nhPqsMnnuBuLUq1QuhdpfkbHCTtMCV
TMZkedq/zRaDNQXK9DQWhPrt3sdsxzqTxRvcoJwc8FDrHdTisGa/iUQQr1oZVh7tkl7b2M9jWnt6
b/QvCf4vKrECikEOSLXdSzg1PcD1MbU3M2byYIXvzT0y3yR9SJKnTzaOpoMeWBI5m1AuUbHJrdzm
NjOc8b5Z1lSw3cZNsayz9rLi0rvH4jv+WIgJNRU7tazOQzgXuH6WJRuFp79QH5PepMuKjtI2UDnF
Kt8t671aVv552QPEshvgC8g/ejYI5iX+Plv2jGnZPYxlH/nrp5fU/y9P749juEOhJF5oBwYYUO9f
n146SMMeMnlyiHDk9UXEwZ/sg/JTr+J5LGvzKc/B5JiFtgmSI2A8uWmV8yKnhpnCuOO+s216y924
oggOdOGlLb6RLMuTq7AgY61y6ZVB5aGsFN6ga8UdHUbipsurhj1dvYOWuK5mJJ8iFi++u6Q0dOIm
UuzJkuFNV9W2sZpHyvuiNdYPdgR4tYTGHBYRcny6ooqAFCtzINtZxyAEvVE6V4g/cjMYfvFUtwoO
X9fn32SjMRWIi+NkhA86KOStGffPWq/WpI+PEA5NbH/yXoBfhzsbhBdiGxc40EzSGK35IVlDwl0r
MSZH0WlbB41lT7oArC7DnjXzkgnjXffIyWvRDEiB0Cgj7lnpcAblZBexgNYG/SzT8tJt4KCqHnvO
PmTMe/duqDDnVmKc0ORSdrQeaxkbaaeF31o6HyOMYSGdQeDAc8Cj7lWNlcGJykedjGvYAS+SRoWh
bFc0H5YctNWsRZSd1Elx6AoAxIEOm2Bs4GkXcs8166Wf2usokd+TmCab2rSIgSJ2LaiO9VApgo0W
MiXDjX2Zc5CLB+ORBWVX68275pNHbapiwXa8QldBHK6QjFq8vPjEvKyjJi1DRFvVNAeczS54IRas
7/qGNi+ilVAIGogeylH3db2IzFF1BcmXbiHdJC+VMGEEEXojaS/EQcZ/UFhPtuABcfFCbfQoc57a
zqKqZYpfZaFL0qLkJvGhE28vubJRJuXxzvOV7W3CKoWURxA81roa8hez7N/KxlaP9OO9j7qotkTk
Ui+mhizvu43jIqCQlGBPNDY0Kp0nXe4GDc9TpY+bvALZXX0obam4mm5ToW+0kCsIM1eCoaHhaWF7
hGlJF1QVnUKRY+b2dQ+z2p2vyVtYRi3RGu1I2PFKJ7ilipZnANyJ3reAchltMfm+m2MBxSAa8DhR
OpXKJzlHd6NhXbjcrrWe49YYPzt0+DTiXrr5IRg/g1CeUwkHk7lfSk9CZ3q4bLCtw1SaPbOvD45f
U7Q4bUqyjJFkrB+GkF7vA27CxaA2OV5EUyNvgB1ytF8MRFzmhhtZgT3r9HXTNWsrOxftxlkA9eKg
peNtUrlPDkAYAsJuUNxgQwP/wLL33SaPa4yknS8OqztzPEMlV6xv55L0JK1TS4Soq3dTP3D5Bgc7
ezpTVn18RbjrmMpXSXfuquuk7LcFzp25ejWd6U2Fb2X3qQF26AgmAVay489W0zepuAnEY92y7CNn
6/IG55o30kcF33nPiHAIPuMcCT78GmdAF9G2bD+jYeRiC8gbB73st055xDj1Ywbsis0A9q3k4SFy
Qm3RVZax/ojWA2620pjfLKceaVgbzeVb95qOnm1wB5f1cekt4N11m/FuVHxFOWhHw1VZ4LxKeYcZ
odSF9OBsX2mASqR+Upz68OQyYlXHSHc9jdtDzHU0CXhq+2wZWtKzwaJj3RrVh5nNJKuWqO9Om/l7
mJg6zLFl35OZcjaUyBTSWrc1I+/W9wBZeAtqQLZ8FXGXVFhOZbNXEJTcCuhJvOWed2dWkNqCe7ar
Te84wBHLHdo4CGjc6VW/XWqhGpq+cv8lEzM4ns3skvzjCUxB3HTjsJ9csktAnpOae6WcTpZ864Oa
EMvSqqyf+9k5BtQc1LtKr58sn4KyXF1knFzr1OaOprky9fOU1Zii6hNEP75WhdfU2n7u1WaON6YC
uUMBijLrM7OCI+lUz7JOBKSW1eOSE+az1HUsX6ljWmeZ8OB13GLgu7j125BfBzkUquDDLOhhGS7R
2HgUV3imThp38DHfXJGs3ElcEqtmJoiW8eZRwgKuqDJTd4cCCEfSIDxW1uUV2Z0NXmV9lyUR5A3n
lmTdQ+RDxJoYjm+DjlswPHSLvwVPghFO26TvLwMEgTUsbvygHOHHrHjK6uALnvRloEL2GKXD/aiI
2PqCpECRJtmx7BdL08NECpxzyA0BROVaO00Fjhdp9akgOzK2zk7HLAz5itCDln4HJY8LhF+yjYie
WbGjnkRDh6NvZrv/2VgcM+3ETg6VX9dXMz63Syor96WqMLYHEMlREjINo5lKU350FWzpsXQP+HyN
G0470Su9ws4pqcx4h3e9Pf318ePXduAfhw8bCRCB01I6w9rl3/80J6V/u5hcXU8PfjFgMTbdl8HJ
ok1dqgN2GhvTNejTVrce//rH/hP17Zcf+9uZR7MSrCPVlB6GqgA+ZrIziaQxcGo4t3/9k/6JyPnz
T7J/w7nSNRKmSQ20LgyHd2JFOx9fNgMs+xPf7795VeLXo9xyEWEEhdVjeS+ROfXfXtY/PusQhPYp
XT4zbhrOSS2fY7t8ovny2fbWEADH5vPGrZsdtGh5CCCvi12yPBn6QJnb3xTY/9sDgkv0URdN8dX+
blr47zpGUHze/9rZsH7L3ovP6O3nQcLyJ/4PqNj+w0IhliaEXtdYDAx/zhF0+QcCviMVx3ZbsNb9
fY7AhMFymSLCarTBFJtcVf8cI4ApFoZrY3fQ0f6VLe3/aIywPLf/uPMyOnQXKd2FfWZZjDN+3Il/
+uK6VZPh5x67PV8eUvNV2nnU+tabaMSJyfihvuKmVeABM4n0WfQrTk4aPv30Zv0TFX3xafz+Sxg2
9gpl2tidTWP59z/9ErkDVgzwa7vHKbu4//R0rcEPwJEXTkCEQXbqnKvL/p0HOsXY2A54GXvSDRTK
5NFjlmDo/etfCRTYb7+TrSvdZITj4EtBFTB/m2q4ZjCS6k6AQJR2qsPkdDibE+xeuoPDKnsZhyXi
lYPPQ/QCrQSoFQRqBBxu8EYla4igsD+rdS+kPWwTTWui9TRA2XwbqHn/MoXDrR7CE+drYh92ubMZ
TIZrTFAzCP+C8i0ZdB9DGdWkJxQjWDgGRu7s28DhHCkLme5FWzTVxfCTsV9rreG+TI3mnFO7/q4A
r34ZAPHy1fIgmbcqG/xgE6WcCZaY9TBuJsfRrGOeFHANIA5V8T4SlXOluz2Dd3cQgrRv4ozBSQSD
le0Kc6Q9k9lshzeS6sWelB/FB8ckleLTduD8ob+HLi+p5oq7kcrPmk2b1UbluR0w+FXogwrY9qOb
w+czkYZXLCAVDPcpGT7TajHZ4cr8FhgFw2iZAqjaijCbQ5jQJk6KtuY4mflZ8aKVdJ55buPiyzab
mQWRvxQUIaI07Sq1jN0V/S/8PmbQ9e5OdGVmrFSmlwfJAAELuZLkiGzcIG9I7/h14iJvlvAL9kFe
A8Z8rjIak/2A8x/HLr7T4wZ0ZP0+47rG1S3aOtonALPKc2yIrNwg3iJjYP2jyBdEVnXTMBCP1q5f
g8aV6SCv4a9O330KzTAUTiN9eCDac7TtQVOeTwPLgfBxkZ2HKVDfhnruAU/0ICiUqhM6PHIL06Ml
xdOiEbWUhWkxFUi98VGT67uaNNLfCJZD9qhCAkzrxmXYBMQ1oOJ1Gm3tinbLjLaxGL2dDwZnyjan
d2JTRCLm/R+ldZKKgRpXhyJLT71PNwv6aVcRy+EsqaBMZSRv61HM71210NmIY2oRQjE/dNFZOmzd
9vBQwvjnVeuUgJtWP9U72Uvd8QaroQQS/1/+wGoG+M31ERRITpELW7c8fkG80XLVqoe5TAN5pi8H
EnPNLgdOt7Ym2CQ9NgGk6nxgdjbEE0KUVtY+Zt6RG0mW1SDLULgIn4zhsHZTK+R8nzrTFxrnfAZc
UWGPd3Aub3RwOAUuh7ZHviU3a8A+KUjruGNn9mibU31uJzMwb0fEo2mlRgYxa1FOTs3vS8OWEwKc
Ipb5VGYcsuLhO4s4KBVYwJsOkf0NN+p93MllwnRgbvSOJ7s/GMTOLkMhP1qfaEh97HwlLwk2eWzz
wLYdXI/BNH7Z5MPIwujgs+hz2tbusEKd8+jpmqKVyXcqSiwPlsenXo54nmjP4w2azOg4t802r+1L
SeAF6HPqWdl4a7f9ObaxgvrioQBtNGlcAEjR83us2ljRTx1A/i4ijsr6tgzLCJrSg+42d7Q+ewWh
95Gp7tmm6Kqg1IGvBD5jGOFW4ImhEF9tpMYXB3uRpCbPccxwj9Gl6Bo+OKLuAQ30COaqtUf+nvjM
rPNY29iSDYBOwKNM9eAE3JxdE7e/SybXJZOe5DbQlMLmXdY7oEDKhVA4Feukqk+i11PPrEMyp9qd
XtTdSqsCr53d28IZmk0eTdz2qDpaxeP4WmeA4GKnvBUF8mU4mc8NhZaVnl6TPYZrMLTJDmcr6Jim
9NdFnsynXKnrXL6YAyaVSOxn+J11IvTPmVO+FMGa9mxAVgW0GJInuJtJjp/A2zcXUC1ilQxZ9CTc
8tEvzSu3SbcUYcceClXnddQpA/2a24SEHLOKMhyx42TDwTSI/SOggExqqlusbY9+bdyaTX7EHfTW
j+2RUGH5RX442QiQ1N98feT2ruiRxq4E62Xo5hUu5HRnmJm7oU/0Lutw6BhWsyLecd8EQC5T33nQ
Rok4AhgyAGh5D9RlJQvY1vqwmQSm/S0ywlo3yq8Acqdnq+kOcNrWnXDzl4KkNiIXUITS6A7uOF03
2misyM56neveEtx+HmKIGQt6jmXlbBjySVjZvb/gihjUIzMA+aGlzFyLJmnf5jm6ssr4WioqUEPa
6utPAUa9auqLC0h9yMtp1/hucXZ8oyCpFhPXaNymetEGcYoLbMyolnu39K+B6RI/M6K5f5/oCFvb
dWSsrUZ/1LJw1/T5VUfU5RXrJMJCqRtnynlA6ug9gWxmPaq7CEZAQUpMsBA0DnEKR/IGG7l1c25m
sPme+6D65kJUtp1bRG17hW/9XBrBOcUgjLCnyMBEm0Kvj4lEJ7LVN0Mf6Z+hY2+GXUN6KCfjNoN3
c3MknIjWHQ0TVpWk58EOrqcuiI+zcl/EaFS7CIM6CewA4LEOZHurIVLf6hHG4Lbkqo9Zqs3PsV9s
sbWla5aw3VjYjz5p1QtK8FkaBcg8vXwEoTevW6JoM6odMV3s62XUU566CBZpPN5VilTX0npfr9ug
ecjL1sSpv+C2C8dPHzToAwSDX2bNPRB6+cZw/ND3kFECq7ew4AuSKDVdm6ZvQiW2rE7ejnpz4+B0
gJ2ma6WxZ2E1CBm4iJ5PrhWT5Izgws/0UdaCLh2ZZ6s6cnfsKITGg4MekxIb/KfJ0kFMVc3ewLty
6rXm0S0IcmXIkM2odZyQQGODcLupaSlkIDefNP61GZFLJti0kJHY73VrvMS+XiSnDA/jqpLmg7Dj
FNk5Oga1UrTb2dEnbMRTV9MbbuAr1edFIlNO4JFpLexEResytLMdBIMQhgYEVXDUubxIunZIIAPI
pyBoHjZV4EfYIyzxwQu8tuos27mGnNnLzcfcoCiLNNRXpVFAOBnkudd02B+h+u/Iqkc7QEqnqdSP
Im7AvVjaNccx+1km03c51Ke6AsuV99rFD2znZiy6cY+T9Mzym99EZll9uA4w6DH1ryGLwJmr861t
2munqZ+wa2zncARnE9AlqwesDZxDYSt0ezavet275lraPqaSCViNmX81TeqhE+qqPwugjnyTydcW
Bqc0rIoJQYSufIjy4SBia6WSnI1FTm+xViQ3ZpDdEFKLpVeXA8+aCU401j8nsMQq+CAmf7bjcDNk
3dEq6qec7WttqH6Pb/hzMrNp1wqFC98I+NLP8F/EdVm74UsOHajWOc3YJUgAvZTaOpvaVZOFwVsH
kYJl3zzorQlNE1zGsUmc06QHGxhy3kxJ3qMdOub9BLyDY2jRlE/pSB0q1rsRBB84n/i71lCQBpgy
9eNtm0Xx7VDTR76myQBDQRbELXt0Yhg71aB7UfpVATEze9um3JM+8AeryJxvsT1ibiqSgIIgvXGu
63bQvuIKPtheb/jGg4vG5NcZ3cAQSmqJWucNmK7D/2bvPJYjR7I2+ypts0cbtFhOaEER1ExuYCmY
0Frj6eeAVX93EElETMVuzKbNatFZlQ4PF9fd7/1ExI2Raw9skXQdiIbHfQsWNnjvpOhfzTiNXk29
5RmgCM03RzbR/EFC/odeiuF7HPbtU2aTbU9TANezBvLTldIoEYL4Xa6Cn1AMdUBqpBVaE35DaKyx
EWEsTTdYWKWhfncsgZs7ZGJq43qvK1vkmxEF9jD94ooZkJNfd0qTohZkUd1V0dWH2lc2vg3mu3SX
BkObXsdGHLJfDHfQAs8HzjuKitlDEJXYqBiYOzmrzG6z7wiLiD+BmwOKgSfsvUiOCmFMN3Mr4K0R
idvYF4LbrrbyW9/KEZyvpDAUbnAnTcMVGAhTXvdV2T6kqWg91SX6j3PPFhEacRRMLFHtDFqwExHC
qTVoZ+QSe2irQ7UYTR3kvdp54JTIKRpgJSjMBI5oIPNgksltRbM8WEGXcksWZEfG1V0w77zKbrlC
kbqiUmFbGQRAsSNmcEWKF5omsO4SF4jxDjPj/kVNbBSMRFsS3iVUbbR5ELvVXedDqFsUXALJyiMk
D3ccPDoSSYB/w3nvCxWZP7cVHtAZ+IFJZHQlJpi8V426bc1IwOfeEKpDqGXuL3Y61t4K9wB7jmOk
g2Rwbvo/qoi4OM8ivVmXnRO99ybI2pnRtFV1w5tEJ1JhwmMvgUAHqDxITSAv1ACK0SbDAYcsNqIj
/rwYfPUAdandjVIBYV80cdPxPg1yVQKkkeQ/MkujThDknS/cpr6CeJlse5TLsho9whirSRkYdAGZ
QdGrFI9xVNajjS3p9reoESwIVo0Xz9ATh9IWqFyx543XU6NDx8n7Ebie7C3MxAbnEMaBos/ERuXR
kNim9trAPwBW7FuJtgzkqr4G1BTHC9dxwQGBWY6EVWFLiEtCf6v6Vw0tlgcM5tHbDmOH90hWK1R4
LNeMyg1etG22iLguPYpY6z5k+Dz8iFrkHtxUAjog1GDtt5iwU9Vu8ip7zzwTcqVQRPZbrtSUJzoQ
hL/RIITiqnlJ/QbzO9UXBrKO34hQPg7bPG8sFHJElbMMKj6xWDOzn3WY2O8OyCeqkEpD3MP2A8XR
DGejeJELOdL9tZwhMRo1DqAnx/Wy704XQJOFYSWCQ8ksTlgn0OKD7vg8gnvIIjMBk/G73Kyx4uap
BQsZzFpR4/+uZ8+ar+fNykQR5LuTa4E1J+lv7TW379o5QnhgC6teF7/x/R7jNPj/6ZlkySgLS4pE
xTXLlHVdUmUMuYbc6VH6RpEFkXJfBY09lO1tguAlLHUJmeou/9snjbSg8558kSr6nBmF5Dx8CtyX
LmHTBYQWtO7xp2BHm2gX6sXG5z+BxoKTuCFT3j6d/fnzK5qEzYdBUsqQyWaPvgLUXJKBSIKryRVh
xSFKeQgVszNfGVo5Tr2h00hqidsjmS9DBFfw+bcISqCluUl5CwwyaCirQikIxnF16OExP3k8Hx5x
6Glv//FvUwboMt+ULW7kA8T2aLJCLgtRSX100+s860Sk7hBgGVyF//lndKC6ukZyUzGUUQoborlV
tYEYbzyXOoAhx4PUVhtcnf7KF0OofiTKTVU3NGzgPv8YCnkuzHAqYngON6sYTN+jbkv1tgMCecht
V5qhbRrsTn/0z+WuqSZkYUPHVk2EIvP5oxZCnRyscJBlAQo4LtX4JxUqELBGLZenPzUqq7DcQf8h
7mwB6ICUpo9+n+YD30jF4S2Epem7Hvjkn1S1QNOkUC3hrtYrJOyV2C1WkGnNdnH6639uA7DsGmlZ
QzfBk0ijpSJ5VV0KHI0bsQ+9nW+15EK8rjqDu/ryK6ZoKmxoVWVlfh7OrG9FOcsKhEVz/DgBo35z
LMSd//FP0fnfQDFk7szxT3F4J1U+gnmwfWOe7qRSX8zC/+crg6hBWh5gsQqX1xqtjLJos85Qcmhv
ukrWIyq12yryodVUXnAG7/NHzpxIaCiiaaBQo0EoHP8iD1MJMc7cAr14MW9mmYfcgug3GNGYelo+
CCqagkBEE/3J7RRebi25qF+K3/moy/DeyOYB5rXnAPp/rlfmkFKGAlGHp5o0msveL0ukRLxiw5H3
w+zAb9ZUMnXzZ6c775LCWzYSsjORZqBUjOIoHzVZO5wpmmQYo4/KVSSlGirDm5TtulKR9rxWUafb
ybLt7lq/kO/ywgyWclJa4PFR9rDSsN+nrivfKkpo7EyVJ4BnZM0NIEcy9nJEfZgrVrPCGzY4s6OH
JTAK+pAERIWyC78bKMzn1Y42Ae7FBTsaU9p6odtOfBs1OVQxpbTTa8tSce84vfT/DFcgGmVZHsi1
MEM/Ch1HAV/jpiNDGaw3Mepq6zhLLCx4RRxs+K//2sr/qDr4f1f6+3+N2cy15mjU/zAqffkehl7x
r+/xr3+tAFHHnyqBH3/3r1KgQJkN01Img+Agsxz/y3PmX5n/JjJR8/2gGv1NKBIk5d8y5WoNfh40
aAWuyX9KgQJVQqYWi/fh7KNGRZHqH7Ccpc8rBVGKgb+jUxMUiffDcvm8NhHCqTxPEssnH2lpMrlK
FN60sYfrkta2FXwEtAn81nFwzeK1+yOrcl4Epoi9QanowZONVfINFaboHiG5fl0QCf/R5vnooEEE
p3OQqFRqoJ872LR0PYcN+QSp9ZBKcoUu3tzsF0GUqduj+Tt70fz7U1wwOZgk3pv6qPxHHouCmdaX
T51ADrpqcgfhNNc/c5UY0YeGz1givHYYXMQDNFRG16Smz3Te15H7XCdNtZb0TIUz2hzaLBHnIepI
KyiQILNK0hKPUtiZN0DJr9G92eeuDddSclAergKSjr2rPUQmIy7AM1r4XQfB3L4PjCzdByglbRCB
AgFTuPbarVDKtGpLXJ8esY/g/t/Q9tdvYdkMh5+ocWEYDRkyvEreRYX7bICa/2VUeCo1yPPPIY7F
Kx2/OtKg0q5V0Qat1C5FzKSf8/JBQ2ZIQ+YpAPIiAsVRPWpYaoIgdLy/JvX/x6f/JQ1w4GmAwiaJ
nX+h2u/86+F/3x+jFD7+3t8wBaKJyu4ijig8rGC1/QenQAxCsxeAgiUzzdKwiv/HT1n+NwBoDhVi
Bm8JWeUv/Q1UkHFh1gZ+pMUE86ow/1Fw+hyb/hJgAKdgDbfHo9ML94sITlYt7h2NpES/s7DgwQXz
aDC+2OxTjY8uuDzzI9wHGxFbDGqdVfGces62tuTl6eaHPv53Y/y374zNcd9ro8TvLCjg+hlooQkz
XAxnp1v+fPX5b8ujrWaKqS/j/SjuyQ4tgYyizl0gdAaFqL2WNQHWxvvpD039hNGRQLkOWmHPh3Lz
WsqvDDU78wsmht4cBb6kknv0nFVxj6fprJUxbhAg5Jj9mQA70e+BoXs89J5i1gJIbAYIZ9X0yUg5
sf+zfb5YMcNm+GpOzdFlE0IGQqZpKu0ltV+pWHsAmqXEJawaAyveoL6tyE1yXCKV6mwEOTsYOXgH
RD8sLb1qLe0WTv1SCLFFyMprH3yGLO50NB5mLXoTp/s4dOWLZTdOxySphtlDAsUUtfZX/DKhrwD6
CH5barSTtPpM2J8a4WFijzamFNZSaSeMsBS/KYBqW//MrplaGcMHjxp2YoGyaMGOh6iIjPFMb1eR
eX16aCb2jTna8GgutaUu0umogtimLA1coH3pp+Heirm8wUHw9GeMqVUy/PnxbwDWYKATKu415V1v
i30WghKihI86MWl/O1qHAkydBNOcJNxh371ypAoYU7yEvzJ3zGLZdCi9CehJ2TblNEqCRn+LZzqq
eMECOYFV5AhLT42pdzVYWyC2ajc5yk7obsrhsk6FlQwQv1eFde5Y88HExs2f2+4lrcoVXMg9T40Y
GIUAAkOr3ZtOjG8rdKYxoFgBLALL1N40iPw6JirO2i5J5FWIVypqXUuc77hBiAtPRuMA7bsiaG4E
DGcsHjP5L/DQsxraiJrrCGj+ahElNrB/RQ98Zqo4QeILrOR3pwd5ap2MYmDcIFlu9r647+KHLH/j
wY2u/pno9JEN+2oPjeIevll5VGGUutfRooiwu1DLEMuRBvE7dOXabosj+NJRD57qzuFJrNJYWyod
YBdkJNIW7BFyyGYoPCq5szHLaodj667jLFsIjj/vqvrMQhui5RfdHHN+sI/IqjRnPdc1Yngy7lvg
kLo3sjTzJH/tkeVHAfXMmHwg37762Cimsi3bXhJKca+Y9ktHrqbAoq/I5/bgDmMN0tvvkm+wtbTb
UqfAW4rSwtGNveKVFEZhIJbOPKzEFycEjO4mGN2w4HNJ26c6lSkkfIIw3WC7MkfLHK2zgaEOE8jf
WZTsKLBrrC23Eq6kAm+b9LdEI/mgFazDasFqNQgq9HmTtdxSA9dNaMwPjfScJNc22CwdDfTgffCf
i8ign15/EwFwnHawBbNq0DsU92ARZj662J59pmV5qulRHgnP7J6SpMS0Ap1wXTQYUZ2BuYJJwizA
JE7Acy3n3I/novRmdhsK7NQrMOKtOhgSmN72L9iI8Ecax4t05QN11x2KbPoyHpgEl/3+YV8exTg9
8ZXMGMr1XtltHJXTTPh5uuWJA8wYnQAWHpI2OjscLe4VgFrqu3N8KaJsI0XSmfvBRPAwRgdB2ji+
ZzUcMqXAif1cN98V4f1076cmbxT7YVPWQdGxLixrllHy1s4cuFOjMop3KW49uKbTrk4YsfECk4p2
lsEJKhFkyh9Od35qXEZxT0eKv5YKPtLYh0S/8bOfuv+PChD/ubOO2bWJ3uh94nTi3s0XMUgRbXG6
yx86I1/EpTH3AAldoLR1K+5TJLKBDa9ju1zqXbiIRfjCvrk1vG95gdhxTlFli0LyHPHtxwYnRyN1
EHIrFhKcaGh2VAJRhkUz1yq0nadGC03OV44NHqLP1gIC8hnmqG6ub73qUHjtXW3cyKTriuh7AQFL
6La4iEEd3nqoUwKqc15Uxz9zp5tYVOOKlFBj+9Nh+oUkBQWpDHSgcGHLo1ijp/iweF40PFLu/e5K
Sc5BqSfWqz6KDynuaNQ89X4fFUhOYbwrQiV39bvWNgGaiOdm/+sTUB8G7CgKgQPpBdkOCJXuWpC3
uXpmI0z1fhQgKsAh7DguAIEHVc656v2XvvvdOajyowl+ZuVO9H0UKfCdLDXPt/t96PxEbsNGy/+y
hsehAhJRI0ec1LmLnxvwvTMdnogO43JUg3S3YaDvsddBqelSs0Cn91ZwzsTkiTWujZ6E1DnyQgHS
tYe4tCjrlZL8nZ+erB5P9Fsb3VycwRxcDCzE6O2HAraVih0HYK4zozKxVMY1acCDjpp3OZd9bEKM
4LEVDy5AMp8zW25+nZ7RqV8w2qUeAvOV0Q7fyDel+mQExcwr9TM/YGrgRzvVS8K86ip2KnDjjD16
7o0/1e7w50d7E5XwqDQj2q2+Yz+GLv7psZhqdrQ109IUPEAq/R4WiNst7X5xWbuj7dhaudOiG4zL
gQooUXrAGOx0w1OTN9qOgpxSnxoadpzbWryTeIMpN6ebnhqL0XmNTorX1A1jESPFVC/c5P6idsdF
I9kqfMEfps7iXdNvNO2yuVPHOxFEJzKSQ3/dtXGfVMvLujtszaOVhlZ3kWcZzeKwBBK47teXtTva
dkHGJTEvaDdy7lrlLftbb28yIE1MmzracSVQPVu3CEih8b0Nrl1ghpd1ePjg0UBg24zESkIMBQyg
Ogs3uHAgRnsuhOZqh7Xa71X9Qe4fynMP2InYOaSPj/vrek0XY1bU7/30Tg/KuwqMfNvgGpmb2zY2
LhyV0QZ0ysEhKOErGFXBhNglCCRcNt6j/ZfWRVb3RSrue1Rpu23bXnYWjutCkYs4mYfj4T4IN2iI
+WeF6xjXL+7Kymj/VULqV5lKux2PBlSQnMtukYPq4vE8Kr2E32BAvGiiHY7C9oWPhjHWpikjCUKV
1e6jZqHFm044syImEifKaANCjEuA8TAOvfW9yX+j27LuQD0qkP+t/FF1spVXHi5aIoPm9fHQBFIu
2XWOE46H/ExUPUrxj9MNTxwrymhPRigUGxAEeoDSeO6J4hrmPl5hq9OtT4SoMScTSUcrFB3uevDD
cECD8PB2WcOjzYiCo5LGBkNf50vd2NjVhR0ebcUyBgtqD+bVVLhx3bn1LuywPLqXdgrVYS4yxL70
AM26qs5w5ydGWB7txVwBG2S4zF/s7kMq6W7nn1ndEysDivCnJZerToFIOUNsYWE9IM0r9DScc9F0
BLz5z0teHp2KoiE3jjlcwCT/rejcA969c7dadYiuwDNeWtrTQBXJgmLuYKbZIdjoSPehtO7waRWw
qcKX3vOcM7/1A+v3RUj7KLEfHXle5SWCktObojbmNtJzKih4BOqqUgXpg7O1780r476tzcti/kfW
7uiDSCvxhSjs9nboHiDc3eZngv7UtI02dFvnGh6J/BKjWvtYPSX2LZLJZ3o91bj8eU2UBaWralht
pSLNszBYmeKDJ8hnZkEedu9XszDa1SFgybzI5XYv5+RS6nZWoUARA0p3kzcbnT0B4U9HFnZyV+11
CbEfzV+kKHA3GE4OotXYqqwSybtJYmERQjcJDHFXIlxyUcyRR7Gh16UC7jpb2BUR9PS3LZZzF7Us
jYJD2xtZyGWFqNPNpWQbG2ei2cR0fey9o0Wm9oldVAHtekAmEvSFsBQQ8UQ93euPSPDFdI2BevBa
ulgfYlpTYPkMSSro5iK03yBFkUfGbBRDY8t/EWtr6dc/YuNRldcahBYt1hdx9its1H2tItD/ovbR
Ek4B1CCch2V94WNja4XKNi2eNeH+dG+HuPJVZ0fxBkYQLMAm6vaDBh26LQXmIJgrzFV4kKe/MBGK
P5BRR6NNuQfymSJ2+wR/Jj/83ZWXxfgPpY+jhkNNS11PjLu9SG2Ph8mFT+sx+rOX4B91KVk7yBWD
VgLKv/llV/0P4OlRlz08KaXWZ7Q7tEkD9LTOzOLUGI8ihALRMs8riQBkIC0JHwgLwwunb7S9szAC
LYuPJNZfM9TGqpeLVsVYhsWqkQjTQ9hmfbGQDxgIXNbs6NwXqPl2wNu6fQO76ObiZkeHvuUHZR1A
v9rXj71X/0jD4ufp/k6EInG0/VINA7G8pNBa5xtf+NbCwMHW47KHwxgPW/mpp7lN2+3R/6RmmF92
yRzQUceX7rrjapxgGLtvPYhPs3NqixNrWFQ+N9vapcP00axypd377WXLV5Q/t4qYopfCT+X27h4Q
inkLBXQnzszdsAW+iJ3iaNfluvL3rrORIZPqb5hXzTQcExJ7pfdbnFxmTuHciVBKhRwdrwTyKDBp
13wv8OwrE9Sy7AdBSFdJsrfMOxbuHJ8OWFVB/qJDQ+jKelb4qA4lOBb02bb10dfzfza5sNWkbmPa
G626L5udbm5Sa2vjPjIj04jaGzIQuTrvMgXa7jIqIa33uEwCMMXyExfIp1x8PT0CU1M2ig0ldBd4
U023x7650Od2vjjd7keo/XNkTWt08huW52UdZrp7B1yNbjw4Lq6ykriKmldbgL79Kwzfhegha160
+s3h+nP6u1//HgyOPi8Wt0WEMUbIZG8Kyzje4Ml2Wbuj8BF4jYjkgkDG4XudwMW46DSBuvW5u3AM
kD6FQrkPfqMQUdWr070d/vpXgz/EqqNDihNP6qC2cQf3X/CLnIX9va7/tJvLivvmGHao4J4CRppu
J/YzLEVPPZMKHkbzq36PAoiuprEu531LaRtXTzRXasATqn+vxd/q6NxlfGqJjOKJhV89N3CSgFDu
nRpb+jNL/uuDABODz4OeGWJRoyfOXEZrXRRxL7Hm0C0uXNijjRp02B9iDs2QA+BItnCRTy+Vj3zI
F2M+hhrCoAJTVlZc7uwryVHu5A7PV3R3ukfRfXIBY/UY94m1tgoT/+BJ0kyQbiRLgLHqzvwi22hu
vtHUbhdTuFQAv2cpxsWJcScJ2kIQeKXgQBm/V+kmR0EFR99YKlDZ9ua9gwIHOhqnf4b0cSR+9TtG
O1+tpdpEkYtkdKEveqdZVqm6MKk5N9kv35bmCfklx1EoD0dzVzSXkZZh6om7XoubBI5HlbFtue0X
+U2dNkDSYnTXq5Wgh5uAgz3Xl7LYA+ZxQKmh1AJ0K5VjDB8RckaUMiFgByHiwE+t+ktBltsPXo1U
eFCleqXJ0W0S/BDLZ6OSlwWuQO5gBCToSIkiu1Gj967+RHbadQUQLfqqTA6u+4Ith6lm11LdLzA8
npnaNhbZE/1dDSm+KJHmQLQ91+AzmU9KGi3yFhJGNa/Fb2EMcVssKcWji40ykdCpyJ0W6NAIMyd6
6rWDkchzOzDWGiq1MRagTbjsxSe7MyH5q8tA1G5089lUrgJUKTH+XlidtTSatWBjruCLB9PX5wgz
LHNZgq/+W9S1peu/KWVwKBSY2VlxWcwdI+Z7LJeTTBuqLMqcChla1mfWyrAjv1gqY7VCisom1GXu
2mn6mJhX5q/kKseQHV975OuljROg03hme00EhTGsw9McyM8aL0k73NWVPUNNWs/OViYn4uUY21FL
QpVYJj9EFKSZnn83uGZ0v0PlKg0fw2RrVVtbuStDZ24ZPwvnAa2iXVg8CMFqkKDJXPzKdBQcsmxm
qdc8mjZmmD2IiCG7EqkHw52baTqzzfvcSZ4RhA3DEBUZfRXJEibQxUywllEarMGgNcDrqqWMdpmM
vpsq71z/2TPuYmddGmshPYc7nIjcY5hHqRqt3QkiC0JEVFagCn53ekVMNTw6hu0w93JYzcQOCzHa
Q14/nm53YvbHcGiEzyWM2Jh9s7jyc9h2G6E9g9Ud7lFfrOExjBl4eIZLH0clbnVABX9lqEDEJTrT
rr+qididnu3w1ztztk1cKMZkbFsJkq6xu3Yf2AeteMyDaxUlpbI+82Ommh/m5ei+YmLX3NcJZ5CN
y2wueMu0eyssb66j1XF6JiZ2yhjaXFS1GFTDjUWM9yoyO5a5tYsdS1cPzvyGiTVkjq4VclwKVVhy
QPNUU6pV2CxP93yq3dG1Qgq9UAlS2g20VYtxXXkmCk61O7pQNAjTafCVSM0F2xYNHu3Mk3ViLv8A
3aZpLsU49+xJqC6wCAI+Hc0L9VCRRzszmRNr3xgd9blQ1ao5lFub7DnM3lThJg8GSa2COo8zE7sB
cHzuYjExTGMca6IHlRD7pKjaMp7LlbkGaHZZ1DFGUafqsiRW3aLbY47ieHv/XLVxYq0PiqrHu0kK
QqVzh6qgVxbXUtNtkwT5j0pidMKdiKbi6YX5Uev6IgSNgagYBpd1KBPdDCTEBHgqypUFc7oXDz2u
g12Y4EL6o+wOAlh609soSCiJxa1WY5SY9TPfHLyuVnYuzUTsDBrBW6N9NW/T/jHNnlA8XPeDc338
HkTXAjqUgpevsnyOo+3qdP8nsrzmGOXaYlaCHyI7Ky7RFMWWAKFQv+KNHdXL2P2BTw/XHBnHBrx/
0jt01UL9zjB/5CkuNBx1fgTquEe5Lsj2PXk1AcGaGuEkFCMK904KnqNuERnnIvDEUfLBpTgKkW0r
oA9UUnBUg0VTLvBN9S9KwppjJKLpSsjvDIeUk/+o2mrhox94eoQn9s4YfWiX8OLcbFgg5s84OaDc
dLpdtGa/Pv300UOxH/y9exzA9jnFEhkhMSe/D5o3lLLymDxZ57w5VATC9O0O7XeMAgx1F6bPkvOm
4NRayf48I9lh9OJalT1Ylr8bNE9F/zWE3w5rAJjaN3QcF2G4LLK1jxapihR/Y9QozWvLGmEn3ZEQ
VIJY0iJcKmCEukfHUYTam15r0T6Nr8X+OtT2ZfdeQrxXV5LwTQ8evP4gFIW3CsvHQgR9Lgod/jTO
vYGA0czMpZdADXjf7XL9W9fcOkhNauZbmV/lKFvWL3GYeXPbtZZ9Wiyj/rdR3qtljtzuda8jIKvy
QMHjQ9LmmWIs8EWcuUpx7ZaI5pSPRvfopQe5ecyae2xiUTg6iDHOdFeZvRWFmyDe4GGRZrdd9uCr
e13Z9Z65cHtnYbh7P8MYrLkNULXq8ye8cVPlV4FpqS7tvM5ee369MItfqGEtca++NbPipYP05Oov
boOyvnBH19Xq1+mZn5r30SFbOwpS5iIXNYglfnnjCRfugdEhq0aoNCUouO4bGTLKdX8uFH9Uq7+I
kWNMaAYZBIWmloZFe0VZFKkia+HiHRsJM1d7CiWU5F79l2/2SuuvBOOboP20A1yGzK1lvujeO4Zy
92ke3mnCRquDjWs8SD6OLrxOEweC3WXAKDR7Px8ZtlgipSyBwrBT5JWMveic2arDkfzF7x9jS7Pe
U3wfZgxueRq19oWbrev2Cb0/dKla4vtFy2KMMfUyJajyouT+nlE/X/A+uazd0Qlt6nGsGumAFAiQ
i12E9eJ0u9rXeWdTGx3RQajHfwFsatipuR8vLeO7W69kjpRYCBaVdN86PxXjZ9btkPdGNaxaNMku
ihFezTdGC1+2qOaGQnGytmcID+fdDSmN0GxnZSbCalqo8Y1Q3ODgkUtL7KJmoh0uPfm3bPnYGL4L
Zrqt4vhmkAkOpV3QCnPb7FeOV8/69KnIb0N7WVbXSHFqyo2mrSxMLE7/8okNrA1/fnSMWbrQSTjZ
9Pssuw+kK4MExmUNj04Ev0ZgTnVYwRICbD8r78wlYaq/o4CDA7UiREMOQhQQfNRfbTJXl3V4FHIQ
ik+FCoe3vfJTcKSb1sjPgF4nbgofa+5oiOOqdcQGl699gQhozEvZ1R9rLJhOd3ukZ/A/8Ja/lOGP
mndjF+1aTeUpiFF07hp7tYFMFeJQVJTlylHeTQqY+OwWcy1XZlEQcl0R0dfL/JsSQ/bOEd4QAHy3
BPGy2D0GzfZA1yNIDt0+0stfyourqL9O/9SJuVeH+/XRL3UaO0D4HjVVzcLiCNvCxWXtjqKKY8pe
quS0W3GddRfu+2XNjmKKJ1Cu8gPwMbL+gqnqhaDkP6yUEyXSMyGhu5E+a80VpkZn+jsRBNXRlq1F
H4XEig6XNrAKbB8t/clEjT6Nr4JBYL7+HXc8LMqFnwlz1b0jkTn3kSI22/vY/On6GrTeDr6vfJv4
sFDCV6x8HhpolGVoLzhlbFx+MWtqMR4Qy2RTAHqrX3v5pk8OTrYOw00lrfua13p52xSviiNuz/yw
r8+8MWrXl0NRyVIGTH1T0l3WXBaKxkbSRdf6PeqVJBiCW6dei8WZ/TPxXBycOY6XuVsrvlRKCnV8
9bbROqTGkf+1cPvyVHNwc7hsN40xuw7GFRVkPMISsqG1Ua4K4/Gi8R6jdhGI1cTUGPZTu6mKhXFh
lWuM2hUS2+kRUOdIEa+q1+Yc32FivMeg3VZRMI02atDt+aOuZ7M4oUb6VDnLpHi4bEBGkUBBC1wX
Hayo6zK6rgpSsNWZ69zE2TJG62pZh8iYTN915VuGfY6sXOWmdeZomYi3Y8SuosWqWQyN99qy6laF
eKbdqU6PznA5VZ0yw5p2r/nfdOt3SDklN9zlZWM9OsY9G+uPRmaRZLCx7Tnaype1O9qVhsi92UhA
PZQrtd3E6bmg+3VsGqN1W6sL0fqju4b93ZGuVOeyWs0YrYtmeo7jdkXMC0nELavswv4Om+joDDb7
lkyQiAeBIC1kVLnDM2DSibU2Bul2BsROxfDJOK/tQ/100Zz9ibXVchE7VyTar/LlOcGPqZ4Of340
Ao2lWn2o/tVT0j6nezp4KH31LvtQdjhq1S5i3gBS2+4bLZ37AYLnfaT/aKRqnqjFLoxwirT3pS6t
/FCZB4jQeBHVT+TxTfOQIoY0K7DSTHhh+HcCYLU4vs7i5yh9DVVng4r+wtP6hYcXN2C5ZYZIhBEi
vWBXc60s+nmoyLsCyQPNezK9gw/jJN9q9Y0ik0K5xfJkXaUapgUvyCNuI4X0tI/oZTyPxR5hblcD
/qqH0lyEGjNvRQM/m3RrB9G2ToqdizC91nbpdVHeYPC1M8t1ad+3LQmVvetsilBeyxg9Ym8qA3XV
nAWJy0Vqe4e+SfaegCd0s0EcHeH8rsEWp99aSbO1rHitOtJ6EFCMG+vR8nQNswVH3yRKeNlzYIyd
SpzeM+wmoVQULOxkhq/M6ZmeCH5j9FQmsspbg9eAV14V8quOqXgpXghKGMOnLKfy0lhhd6bar0p+
6KLHyzo9Cn5FGoh+GfawK7pVbUpLtXrNWVSnG/966SPA9XlDIaLWdJrscMzAY/QXnnqm8PH1SGOH
97ndPOrytJYYabdecxPHkXI13KJOd1oaHgd/JlLQNBy17oV5iYAS50yL660iLcrBRkJ8zt0ENw2M
F6p2VkjOIorkRWX+FvTXFNxrUNhrta7vcEo705Gp0Rs9XnzTkUpfJ9CL5quA0+Nld5Y/xAs90ZMs
B7TDXk6fsQ1QqotmG+vAz+MmVUWLxizhU1k5T92P07Px9SDgK/250URE5ta1PIpCK+e6O7N+vp5h
c4zCxwLcyqra7fYGvh4qOe2+BCGDLzze8ae7PayVP9eQOUbjY5mqZE0GNUOx9VWMDJKotYuQ275X
PIbd6+mPTIzNGJrvAStVW58BD7fZ9YU1ijEgH3NOXQ0GDChCD08Z/ziXXZU/ttvROSgUIu525OH3
PurUkXKfQq44PQ5fhwOkqj+vkQxRzFaEgbwv823VqpSQgOX75ygKU6M8/PlRv8H3yS323IBiC0A5
D6i0nzmHprqtfG5YNvrOdVqio2+8ZUJ/Z4bYO8hhdGZUpvo92o6RnRUN9g9YlPS3RXeDocrp0R6C
91dLe7QjUSFtA8GmlmqbNtZM1DpzvLFg0WCRPRdEcZHL+K2e439PoVvHyupOlfR6XVAVVtx1n1qL
MnlrybRpYrtuwmKtYj2ClOQyzTOSslRlqkNgL07/0okRHMPuFT1p8E0g9gT3lGzORIaPx+cX4yeO
Dy+cwSIrJfjEprN3q2UZ4ItgarcxGXU79BZZl29iVcN1u5h1UbIUMYKKhW2qgjqJ4zV2iXBOvtEC
ljXrwHyOxNs+2QUOfOX62TerrQMrxQZBiP78j6b+HhQPwaCcjq1RvWrxtM+tX4JxTlpyZBX7nySl
ODot/UjpYkXL+72CcXa2G5wKkzRaNkigiVW8B4WjBtsuuIW9EBXSvJDuPPn+9PxMBNkxH8B3NSjP
Pq/NyL2uHG9m99tCfgmtfWNeWFcdswI6DZFf1gGQkOf+PrgsvTTmBOS5j92OYrb7MGAujWXdndvz
qGoP2/vP5WWMAcNqA+YmTGJutxgJYi4mJz/05soRX83iZwO6MFI2To0ZujWPje+161B034EhQRMU
Z+nAmNX1xnWuzLRFq+ylMV5MfddIr6zYGb4na1PCUFuAy4jcmiUepOLKULYKf6U6xDaIem1eKfm6
TypMxVdpom/Qd90UiKGV7s7in1DHzNzepVa6l/KfhlXPPCxwMK2d2S1aK+p7ohVb2XgUcvMmKUFR
qjek2JfII69bMV3LHioQCX7bSXfft/iEp9ikHxopJvWoL+zYXmCzMMfw2zZ4Wukp/G8TB6T4OrGy
hTMY9BXOHKr8IvfvIxITUY/nEupltdPcu6m40oTnOH1PDYmCNv/PwhrKmIdmuJTth9jZ2aG8txtv
1SqHvr8C2DyPswVyrTNDuE6SXa1Kc7dR5mX9uxOuZBc7GWmj+s4Ke0xGs5nh+bjM7Hex+Y6C9Axd
6Vkn+b8xbdvoNTZwVbMUxBtMbMTGX+ZZsgkkB0IVnvVYL8zqTty2fbHuRCQNhff/w9l5LDeObdv2
X277IQLeNG4Hlp6UT6mDUEopeO/x9W/wtM5llCoj1KmqDGWBEIi991pzTTMV82Vh123Kr0bcZT2R
ZeYbiYJE0ldAuL7GLC2VX4p6b01/EnHbJc9ylTpiUQM0xu4inGZzDAiEeu6wZ4bD37bFPZlq8cIC
JnOKltLHD8GdCHvUhq+pqt2yr9EsyoGoXax0sBPl1OSrLbAt2dPiS5Hl55HoakZLZlBhCyHhblbP
fX9k6ZEwvwDzaadG/SDNtWsmq6saD6BmIEZ2N5tBuPTOkOS4NM+2LO/bNrPH7I/RJCd1xT4LNeek
nFYcEM2ONCcLCrT1ns8B/GMX3/pgJWPDGAqPgxQ2SCe6jeWpXqo+aPKlsx6j+XFMD2N+GRd/5o/9
9b814WonSUwNzpJPdXbinyX/HB+tYPDWxmdy2lqeQ2J4Cm5eTD3YedDJrS3TZ4/jaYSHEjO/009F
u2/kX/3SwKphIy6/TPm1yz6U7s00gzF8XcJXafjK+ZlBKDbWd4lROERNHfPUS/NjuL6F8ibV4AkX
TjRe5vxc5yeZOHHKGIEHKlkh2mXYmG44HYvi2CbeJN5biWjrKFka4RTCpUjj2hOXMziOHwnNpiFN
rit+jWnJ+YJSiuqifSvSbTm0xzBfMCqcfVEu/b6BXIHoJRasjVnOm0I9Qwh2euGkkTiv907fE6CG
pLp4N7XHcqlcg7i2pR0eZ6zLZDAJXPKO1EleL52LiBvudu1KYlr2slZbrZ/9kaQ7ov/0qCEfb9eW
JB/ykgqZRQ4WrGkptK3rYLbxZTYiA61fSgyNmkHJ5pFPaWYPHQFHMgSTdXZMuXMbMyBt2E5YU3E+
HK3koqlnQ7wUJrxsF0I6MzFpiPFOeDfaO0meD5Eq3885LBRFtYXsOQVXXWE6lcx26dPN8iHrk43V
Ci72ER4GqaXAfBgWbj7cF/VnO2cX3dR2aV7ZoZIGinIfmgWJXq1dCZiEMCCZOwWmOYnBhUY/Snj1
9GhZi113qkeasN5mKFvhn9ekhUbzUw6YMlStm0oP+PLamjrZrfU0dHCgWHtmpLpWPDuGecp4Albx
TmSmHTWGk9bFhhm/I+D0MSBmVrSDDtO/ap9UCV5el2zmfKuhOzdGF70BRKvMbRUSEB9C+XlI2pOM
9SShUNCQY0dWah9qvVd3b9EI7lJ2v1px/i3B6DMs4Ugq6WyTc331znQqvSBpbSDuiJA9pd+2dExj
hgZBrF8rKPAk3NkiJIkh19zavHo3ZeQSPi4Nwc9D6M/L4LZr4hql5qfLtsv7PQlrceT3AhCxHpTz
wzoiS029kpz57teknofmWZcR8N8J5QsQqlDvNAoe/sZMLpUivJXx3cQb1IREfUHSv6aqpVDqM+Us
8cbIw0NUMZOXI18fg5hg0OqcTgBVz2nyoLJY4rJnVL8LZWvPcMwprdTVs7e5qnds1haaM4HguYqg
Wqp/rxbvic8OUk6+UXlSjPu1g2yZuznRuUvzUoVoPa2MT9pO0bEqK09tVGC1mLyh+TFR3sp2JwnA
tXHtFuTfasjLYGnhQCtMb139qclbpaPoq7eVdldHH9LasSIOmOhs0mbT57+lfpdyS1W0gyy11cee
inA/arIdpo/TEgjjQDzvMwwikmZdS5WJ5/NFA+5V8jEjsrMmAl3dqHuwml+t6RfzWRh3g5xs+/4e
sIcjNF+mj1WVSHFMPVkQgnzlLXrVy/eOXiqWWkA6YzeyxaY1hgrpVk5RVR/LUsJVoaL4ajdRtdhF
5efLqSIGqynZvWK3ky5SVgXX5NGmW/2QrFQpIv5buyAG3ObRaQXBzrvNJPzR8TCEtENqJkbIAJ8t
CcHXzkjDoS9C4FeWi1MXln3db9aqc8Kufxw45Lu7IvOX6KwqLqlOMTJLIwlEJeAwhjvmZEltJ7kr
Su+iuJnlvaY+rcNZUp+l/KKQMT8adw1hcTEC5kG1Q/k8mqYvMYPCByPlOJzilz5y23LDKAlTh/tk
fBI4+1oTJ/W+xv94bQFv+QykH1YZnaMILnUq7Nv+PRoFFqZqT2O7lYfQTSGWVaI3WhRk48aohqNJ
hCKhC45qUheszVluCWFvwlNeMIegaimyzMVe2In6Ldvzyaj3A7tTVZMSExGfanWBMF2TNCdKLWxV
y9GTkcYP9YMlRH42HtOpC4h9xSFvsK3ER0d2iQGv4g54lrFvEn+Jy5Egw6L6g1WkIF3yeNcPxOYO
tta89mvoRd0ladiD52OdPK8E3Mpr65oKgeqdoyavXfGSyn42YTc3+AP6GjNjB4s43ofUN/BqqSYS
89KvNt0gVCLBNOElMtyOHmZlB5hfLOsxNzZrf2q0ym0SLciHfWUVJ6meTlkETwtjICK+Dw2eYj18
eyHhfNFng87oD8pl8me7+7ppnDoM3WTNg3isP/q52cyDZ/BLh1ZLpF9zKKYJZ9w7ikO2AtOHbaPn
73JR2UmSuEsvuF3V+ZL8CPvHLqPMWc3DqP2WpW0RXp+rculCmVS9zu36bN/zCHQ6jEQIdFKHTTUo
xdovs4+V862gelmp6RUTDIKXWKHCbpTYnzLNlZffAgecjhvw0J6W6L2imBZxqDDizcpTLpvOibX1
PGgiqdPqdQFY8bCJOuvYI3RStE+j7fzMML1IQBUWltt+EQm4JWiP9yatq00uvc1l7eo5qYDYQJAu
rNihJnttn/hSontjt2nbxiW09VkRrl4Yu2w4ZvrwkOpfunoJ9fusuFCA9l0XtNXkrdneIl5Ukxqn
SjeYxDj6QOzBOrC/o0YpjrmkuWpKOL2uHdWK3MmG2rCSN0W92N1aBFXOwUY2dNcgB9MklkblyGzP
vcpTG2RkVWowap+ThdffwuBhNOoXxTgp81O9/KJm2Izi9EYYBB+v7COJkL05ZHOb4G99kNwhRpqX
AsWu+mkeDVuSKecHXkbK8roZL0mRO6QulVPnmlrNwugdgYJq0GdI2hMNwRxIxktcKD7xu4ex1Owl
nrF3au5a3CrjVrqoGkfONNhdk+1lpaQXMLwo3SeNG4JFWDm50KPpNAUmYboKIlwRsU1105pOlxgO
4etNS7WYcYGCh9J2rpb5qzHjKl1fluHc1KVfZ90xMUqnMOMNNHJHwP3C5KIG/Iy0xihaXxnymRul
zg4jht8Kj3kV1oNVwh9TtdecDbXFXkeiKFrlrx6hnx4atlUV2454b0I/iZ21Z4sKHyMaWcs9pZjv
M0KHSxanSZJwA/BEBoo9Z/HFlObj2mO+oWii05efulGd5WTfVu+dEnq6KXN4Ta5O6JzRwdKPTx3R
3YW5r0lexoTaw0mP3hadWxVgbWyHX2OYuGH/POjWRmxKH/vyvWLt+D1y6SXW4iBefGv2FGX2QmyH
RiVYCvNPOmKVQ0BlZszEbrr1VTF9GKbeJw+9N87kkdkmqr5ygqhO6mhTG54+3csyeb5gQJVo2jjx
+XNC4lZdHBpiXeB8JYJJ41i7sk6SZv/U0yJG+nMUV04DOZ7KMY1Cz4wqgksN5KrTdjSbLwNvcHvq
2dquKet1/YB7i63Ld0OV/C7U+LKw06CCLAnPXkmlEw9FgS/yfCilkeIOO3CJXTvp5nJbYCzTK9XJ
MvcaOjEMduxJL9FsVbCTzU1Y3xM/PkU6u+OvxPqNMR8x4xh5ZknMkUYHlPRQ+NnF8QRWBuk0meA8
axs5UjP7kli5WascJzwGSEVzWVtBvT6VqCUjDl5tesBG0atNrMrD6nHS5kcR/+4hzxyGPggbg04K
cjL96lWws3k5WMLkjZPhkxUBUYDYodBr4sHW00cpIhWZvNFluYbRxu5E1PfEEpzD0hvWZ6OjJChU
p9D1jZVKHOiWEJSQIAu2yqzHe7+dL5bC6SpJvdto4fPaZk6hxSdSyF1Z3IpZdrGaL7Mh/BcBZ6fM
7oo8eYVrPs+q09MsEBp9UpfHVTmXU7hfe9mTa9ajtrfCu5WmPI77gPR2JMGNK/eqQ85MUMYG8RPj
oa7ULxVXelz6m+rSK75RniJphye0bUmvcvI8xncjWeBWf2Dfgs3eJscmBdZoBpjQvo61vi4uj0Kc
OmEoO1mVXxhzUT+Q1Uuesr5Yd0oab8LF2vZZRP7b5GuR/JlRoepjTOb68zI2TKuoGKwCCGa1k1bx
rSJxSqSxZcbmoQuBYsU7ESpWNxL4jB8cdRkRDdR1ioIDTxHZNb0EQ15fD4V9qJ8UOo3OYJg8PQ7G
Sj4Nbb+xKkGkHEcdAe7Vy76a7VxvPdkir9ysCQvGk12VzokQHydGxpPoqkjBBCqdIkKjJLuCTNDA
or/N5peVx/uG9Fcp+d2XyRNTmTOoCOYN0q6MOeHywTiZavvY9WEA3Y5u4WJW1bmO7wh7vzamTkEx
nPSKk07HvGTAbMhHfVocU+0pz1b6on2kt6c65BhY37FFdIxSseVS8FbzLQVTnFhF4EbwcfOYEfm4
2jkT4vKtypGtX5Gc+L5v31PgGoIXqcxyt4m+SL8A14qcjrXWYVS/KO8zxEiZqa9ufYRG/GCOvMFL
oA3mRh9oVRrlEGeKW+sE2lylNK0XF1pQWF7LnRnTV2XottAZG60+gTg6El89VuJBZG7i0rD1fHQs
IfF1oDd1VGnwWRPEAvQmGu35uvFslYh8yfpF619CvWWT/VrZOHskn2kYnQph3EQUrTkZBIOUwUBO
HTnJv2bCq6CmEz5wd4VFJM4xIj4fUnljNieGbqhgsDYr/5Dga3XhPhH7QGo4d6Tl0sSFZ+Rfwhpo
heaTipubSjDHlhOvbSDy1qYK9eesbTSqB3pjSVm9eFnZ80Rl2xgmfW3lpkW0KfLxUlpvpTScKtAo
TVPsYaRWj8TTyq31yFs7ohgS41ex7kTjZYSiEwl/quUCrLGYD5qbeVPy2crmwQIVyozT0ll+Rk1V
Thkq7zdZey/C3QTS3m6mvgw61e/QIgvZMaOSG7tfabmtADHUwdPEY5j0dg8tdop/lxgpp7Fu1yym
NlH9df2aKVhWussZM26lO2SkwTcAxCmmShpyJ/A1aNsTgYfCS4ux5ZCVp5R9uskJTyjybdygaLFW
W0qho9V35Ti7WaLYFX3pOrsFnTbc70M0mgcjVjYFJVyhR7Y1vxX9sBfDc50kKPHPVWS6QjO4vfWu
diquWckxZXQhcr+RqPP0x22vZmdBa6iMvwpzdPpw9MaG6q/q3Gwc3TFKyPUJgSufwjXcWGZgMuPS
SfVJjHxftM91GTrWSm1VaXuCxSFugOT21z5SOzbxsrM6B12A0xpw0/XCEUg6C7vCWeCpW5l6qGc2
cau19bjzqmoGapIQP0xOQVUwNyqIHURUAleakRewkdC9oFSmcmqrP91QPhvR1Zo+PUeL4Ykau4Zu
uVoTukU98VcHN04bJ5anw2TyohTZIVpOs5zfp818aecSpT2bWCr4qpQEYxWCA6DtL6dNxlbVGm8G
YZQN/BeV10UWKUOI1o5l9g39pUeXJQnSXaNazxquLqATT6h0Hbzej81qPWXltFU76dir43EJ56CD
SiuCbMvCtsix3QeAvP71VBWoxkvPmFM7H4Utx6G8tDE9JuVYNB775fd8b/bKvu/7V3mCiiLThQ7h
5EdyCKRbaeiBhYeYlEK7hY8mAY5osXwRW5Pqt1054PFkMMZkMy3th2jVQSGvbiMi2SvUXSEJXl9p
QjAVb2uo7jXoBotGdAkRoUkWoYBC/C9G7lK9zh2k6GY5yaHkluOhwqRjflWM2c7CRy36FbXWbqiz
Pd52r/HKzm1NQbsujpayQPQXcyTuRvpqxpeGfA6VbPNVIESnD704q71Cns5dm8+2ocf3NCWwA9yR
1EXJ+hX35m6Ky/d5grqrV8el0bZS1uIoIQqZnRo9IynmUDRCExtRlsKDn3i/Fm9SBcdoDoI0HZSW
Z7w8RMvBFM5zyle26eIidsToKTW8SqfMt3piCky8KgjUdlWtJcxlFZ2mvdPwcBsEEt4lQ3PW8HTf
JOtXrQZ1S967LoC+dfQZVtv7E31/bD2J7b2RVndC03hWJu/KbgG/bvwOW59IgQ01P1iUq11j7dpa
pjfjDTNH4gDX2taTt6l7KAAuQkveib0BstlUdk8uNbBj5QrqKc22kaliTqTyArTVRpbv1PUUw8U3
p8mtCGnwlLzJoVPfE2Z9SMfy3bwqG7PBjy2ZIdjgX/9MWIyvMKtq+HfPkOD656tWNKyIT6QYnCTT
rpGp9Ul57XtwS+LCxSBRIuZ4SqpXPvZWxK5FaQ49BUO3xndkj9uCRpy8pH3NYYW7EFY0XWE6eo+m
Rb8gZ3QzxjrZfioAYVpK6VlpH7rKCOaptSemzuEs+tEA/mSdo0RxRUgvg9g4/TI8EOXyXlvoD9rS
GYq3kJHr/KW1j0b4sQ4ck4Lh91odNCpwMF4fY/1p1I+NsSuskTO389rpOMel3w2Jpwxn3RR8g79e
r3/ojr1Rq3dDNwSdpZKfSYS1btkUAPt+IEfq2LRpEC1v5bKNtX0hF3ZRHiz9uRE7r54kO1pFVwA1
SEXPFNFqSrKT6AbS/PeOd78G4pWYsckWdXgFYLygpZBgfUlxkAjtr2SUn+tJy1mOUwD0dV+YO2LQ
MyPypn67aOu7SNnZzj1GUwggo204bcKm2QwCxp6l6McJKNUw+KGk+SILYeFhD/HnnJXvSVewwnJX
0CeO2k9zmZ1qNp8TBZtJy8gezFRypAwyvQD/bE3lI4YwfpRJ1Na7cdpzbGx5wYO+FbetxD6QjV86
u1TV1ZtVeoyILtG5/4anvyQDEGNouIupvvf9CFMuubMi3VZGzmitxE2rAkBa13JTjmbhGqLqzusd
QUGSYwH3zfPilUpywLXljsyYw9RlB1NfN3Eib0NB3IilSVenHuKkvJMgcvV9F4T0BGOh+k02btSR
5BHGFlJ+jJSnbHmp0g8r/Uin94gjQMLbJDv0yjuxoo7RnyPtNOl3Iz1biVdwBBIJYCIIuZetH2n3
Yi0v2fA1I7cql5M6bsDwoQmKpg+CqsSap2fIFI7X8XUrRUgwLwwUpbbkCpdIvjNBZSxxK/S7ebrL
2mNUn9T8KMXHRDqKy8csX/28H3gN3bHO/EEQ7jAFLdmaVjF18hBhcjYtv2KEnZ1xGrVzfj0BH5s4
u190GtKm8PJmdHgYn1X10Wp+rUBv7DhxZ28OLY9YcnYiEweX+EGn3tUA4csYj8/IbZTaWaGmYBC4
M1QaMLSyyk7JT9f2crEumXBuB9Cj8iiEyv2qtAeNIy1SGQVusCVn9BZ0GrJhqv/1ok3bsPjCpBS6
xWEQPyQh2igKC2o6pqnXCc9z8tTOjiztgApKXKOy6epT0+1lLagVyy2qZUf7n5vX73s/GMpJSE5d
f9ZUrEuY9jJMi0Av91O2KwdTeU1XOUBdtM+rN3m2Dspwr3YzXsyliBuN9T5Uw1kjaZAs13dNfO5j
yafT8iMrIfGQuKveK/vf7Pl3a2RtVEE5Xu1x8uHOjF+KAWL78CQkzwXzov7BrN20NndqvDMpzTeq
8SlMD9prmW6FtvO6RQ068SQVZ6T8jDWcLjBH6KYk4oYY9nTK41JITs5+PIUN7+1Jyce7JDsZXexh
kB7kcviqx3cxO4KoYfBDjcjAgMbPTOzSCNot7Uyhq85gPgxCvhUU+h+RD6pJZnqEKemJA6ik8FBH
n0VUfFhN5a2jdRCVaK/L60GuGT13neI0BtxeDFhz6nArMT2N7TtpfJ3hI0koCSjAQ0ZLqpapP/VE
6PTm4LUxvKVYceXxiVxAfII7Zs57sf+Q28mHN2XLQB85QIZWiG4vCQ9z/Yn8qunAMmp+UqZPw1Q9
mMODJArev/Mr/pn/Ylg3BCU1jrp2mCAK5p0rlMzv/+I99t11b5hJ6VxUnH9c1+z8xjrWxo+Y8cat
LZiYJGKlLVw3ZZA5bMSfEiZvOLIlEWZybcIAW1rMpPmK/sKk+kbgZ9wagkVFo8x9IXAoKfo2Td5G
YfQkXeKMZSIrq8GcNU6Uy35h/THD+SGPO7sGf42s1o2QvJe/9Sz7y718853c5pSi8tfy9Po7NkQg
gyX97Ks2b9hBYzbpZlbxlYjFaWGUxQD8R+/mrSmPuerWmBQFiiHJHVIv+Rvh55+poeRu/19SXqK0
ZhbK6Js5bEqtCBTzRNtuh/n6F/LPNwbVxn90Ah/v90kZdf/7P9L/S8SoF8ZEmHAxBa5rnGHtg6im
xmY4PkpbIxXtWSCDUFG2dIz7RNM8VX4Jl5wy9FxazFZG9mGQESmsTmI7nvviL0qNb2/tZsHnY7aK
cQTjuAD1Ji4WrfoG74Gorg/Z8MkMetsMm7J/gu2j6scaC3UdFwuhMbBxyOycHoJOiFTAQ1g8ytrP
5LuGebNd8HVUgAkWNrWFC+ZMUurPXqEbImNjFkPXiTBde0azi/xn+Jkvu2He7BdT1VZGu3JhNRB6
mwyfH93vrd2PMWWSKlg6lo2yIyq0oe7PrntDSDRaNWumpOV2F9mNYB9qwCA/u/TN8icRTy7XASVi
2e/F3E/mn+30t34+MXECZTQuy176WF+qz3+/WeWf+YSGcbP2pUQWDG0x2I5V2FnQPEbt6kYLfDKv
CYPr/JwUCiVgeGcJ15k1xiAt88UpP9TqKyMIQTio6S6hmqhTYrFkdcskws9Iym3Wz3LEVnaaT9fp
fCJawSj9EsP3sbm3ZDHQhcc4GiFE7aRVx36YxVRI9//+a12/xn8gBN56BxlyGksyiP8+nx4WvEqm
diSLoZtelbp5T2p+xTicf/iK3mwgS6YVet7wKhnpeW19w3z+99/hm9PJuNkClFIdSklN2O2jQ5Ve
e4V/v+43u/2t76GuDjVemzybUajYiElhFEKAJZME8L8ZxP7Hvuqfnv/NbjCmoiI2GmsglWNnLe/K
6iCqj9X41ucWKGPIAHk7KoeuOhj5W9mdOdar8qURBIhumQ2KCXSdO1XzUYxvlvAQGi+J/Eq8ur4A
2JKoQRJ6d51aCtjsREA7Ve5XzR+FOSlJ2Lpcc5w/JdmzlrhwmW2TkU1qBRLmS0YTO71xlIfAmC4i
OKL4O0nvNOnDWl9Bn50xPkvzZdWvWWyXorVOQruf01NSQTuoGoaMbzX4jt60l6hU4EXC4InusTM0
25WM3ephVkW3Lp7HcNfAz7Z20fAX1fc3nHCyXf/vIa0jCuvTAU+iqzcHzSDEJ0Y1eGsuM0C/DvnR
crRIInGjcms6YRXw3YriH9nPGbdWkN1sVcKE0Gs/N8co3Ex/o1J/85Lfei7KVaTGAvyB/fBlPtZ/
OdO/29T066v/X+XGkgiVOTbQ9cvxRSNeFCoo8JiD65YaofztgOOG1p8jyZUW3RbFlYRpJhKR4dbd
Ns62dPtTH2j5AmjIw2aqYWjyMarWX2LSnS21hG2g35ll7OIsGEiAy3Oib6N1U0SKExfJYQFPzpRD
QTZLovxN2f3ds7rZqns1n8o1k6gJdjgQTD9zoTFubbTGjml2G3PZ5MQ0LvmbY8r1rv5hC7j10LqG
DWRFwRsTaozlPhFObPT2h2ehfrM3Jt00tA3ec/tkxYPBK9K/FKrf3fRNeSQJBYrrmuvGUeFYI0gH
ZJLpZ9mJxq1bk0hcRyEOmJZLH0xHf9Zt3HordYJcdvmMVsT4FT7qv//9jPjmVbv1Vcr0qBNGaDpX
b5IudbsfdlzaTW2kT10VTtcnsP5aT39z+vjmQNNuVnsxYA+vhgW1nNUErQUfHQ6SIUKTMHv3Z8/j
ZumpKRvKlCvzvnob3PLPzy56ffj/tUuluDGLicnL1v5qDA8U52eXvalHijYxLLGiToTFyJjLev33
y373lG+WnKxFrTDJMi2cMmwMCMBFVDtGpwRK/jcD3u8+4mb1ZTLemiZMXHzlGUr8GfW7lKB6K/uL
c9E3pe6tc9EgprEiSD375zId5mi0rXzam8CZi3xBzPOzMv02vDPN1UmfM5xz5QKa+cbqI//fv4Bv
1uStEZHcqOOwdBKa+ufoUfjZi31rQqSrFQNbkRGBJoVbQH007f9+t9/spOrNotTDCOvNa7eSZJsM
khP1VRWX3r9f/LtHcbMcZYtI4QK14xWtncbtovzwaVw/779WZL2kGsg4j7jr/OXKF7f//X6/efPU
myWJhUEj4x+2EAkHKbjHuD6DM3fXLKkXqutfPuSb1XPrCyTrmRn1KR8CLHrldTBfUGF9Kd3PDhr1
ZnUqGnkhUYeng950ia2rkltBN/z3B/TdF3rTL0SaKWWDyReqhbjB4fzwl6r5m+veugKZ+IkXy8I9
y5o7fQhp8O+3+5+e+x+Km1tPILWfNCuzpnkvoglb8ARM4aTN0SHFnVWYP9dohPGIrqhDq7E0rjCL
SLi2OpxLUbZ1xll5BZvrrMsmBGBkHk0cpLXC0LMIpvVJLZfrpH8fm7IDWfLqDqrU8ZNVqJ656EG1
gsoqgaSPLoCZo2KhEZa/r+oIIROhKrytNFmkORx0DPvmNd+rYg9V86GD2p3ozM9xky2Md0b0nkSX
FQH16Yxc4rwM1nzeyn3r9fj7maUrrPohj5atlfLj4Y/GMLV/WqXIj1EmjcWlw88/VO9NGWZCIaNH
fcLADnbBX6oQ7T896T8955t6AamwJFGbTjh392htn8P5SYNvJECgrMyHauH5hG9TKgSypWwXq/f7
rN0tnc4MY2f0C3P5aVMYxzLEuRx+qopz+WwxKq/t0fy8ohJZtWsNxERyFVwtSGbFy6ABROIOqmAQ
qQh2+OmynpvsM5XfkT6gcHgsGRyW6mZl9jwP/qzCY1kj7A3dqSncBJ53Mn1U6L6wMHLUrrNzyMLG
PKMD2qhS6mdMN1ZISTmDeu2T1Gh92ivD65hbQWFOgRYDksDQXn5X8u+UpJJ52qbwMqRzn/uCBe+G
mW0jOW29neUvYHpn0oenrCvPtdDvl4yh0sikEpFyp1ROC6UshGOSKXjATs9LB1N6vCxQ5qOCJ5Ge
DGZyCNTgSOGClmC7Lwz3XdzAAVM3eaw68yLcVz2cz3dJWuyBZrOOKz9bs+eZ/O88ea7W2avavaL7
lcisHj/HQWpdgx9OxfNKFPKkTXcCCvJG5X+WkxGGrCC6CoTxYZFtlkGtn/DBsud6o9e93XZ3BGg4
ZTJ4ivqRNwdt0dxULx1lkl7KrkGmCCeduxoT5beOjTtRU5vEwnV9GgdfXEm2RpNSxN393NRX9pei
dffL2LsmSopBFlx4G8GcXOBNG0Xp5RiUG4LkTMm4HWHhR0buECu51sROxOtWQGClngjYc3Po6JaW
EZRhOhK3oPHRDUyWMYKKdR0werIaumrYbqWw88dJx+nU2klIPa1wRlNVeLHRbwZmbX0Sezlkhayd
g0b/6sfQTxJrU+KtKcfKRxlBnUagFTGgNQvR0xPZLfOHpVWuFjGOLmDt2+anXP5MjMuClAGQ1AEO
gZpqkZ9XOKYxbPtYc5ar7nANIRP9yq36zlzxZGKCotkCegRBOFppf6wZ/DazV6i/FuJ31+RgYH83
bGiELuBlZ3OdDpJ1L8V/5gi1pgQloYbZrlXOrD6K07SzsgBEibloGGjwLfhoe458pnSGpTsWHHRo
QVZHhMNxkkToYiUkzMab8vVxMBEENdBGRdUu+cbU8qWdX0TeRKhRM0OCcAydIqygShV2FwlOu+BB
QuzLahm2Mr3ge9wlsZPNSEwKmKlr4U/KToTmoPcxdDamljVs3xwRwHuVKcgKt02q2LGhkJOIzV+B
srE9JMv8/zk7s+XGkWzL/sq1ekddzEPbrXogwVmkJGrWC0xSSI4ZDsAxfn0vRtftrlRnZLT1Q5pl
hEIURQDux8/Ze+01FCjQg6s0u8sKH+HAZ2/5CxJqjHavlZjT6RONPRe8d5cWvCBLPzu4rjHugA83
wWe1zmtbFeuYaYaf3hfTudURmItgycVAY3UwcQwHJXr7gPuYZqTKnrSigUxk4cUwt/ng3wonuOu9
A/KtAtmzTPYDRHM5rt3GPXYs0F77rOV4AjO8okkb6hJYc0ppBXGLsQnq2TzOVrl6Hh2ezw6ZDokj
vfUJsXFp6hiwJjuUzluNulWNj2osN3riMXu9zXywmf4WcZChsmUXkx15MT/22b6arw22MCN5ajtU
8elb4NpbKV3khs028HS6c/2iwsqZO/1C03noMPxcu8VtlXEbj87CR9evB9spOEYecW2tBzG6Wvbq
wTdQb6KxD6ss/tTTfC/iu4L5Os/SZUMcHARQ3pM9lCyR5WpW4ili2qWQBRdBcXTFqy+QwnPDKfRz
A/kwiwnRkOQR1f3HFKVHSYROlc03bq0/FGjipwJ78ViyLqfBa6GxIsZj1mzy0Q1dNS4bh96z01Qv
Te/uev0KUWoMLQbGA9ZhCKRuubaSg+rfjeaY5EdTf/GHcZ1W7MojQ8n2gswdDqbNtv9jUvWuldYm
S89oDVdTVB45ASxtrhtpME1250iYzNgAVYC+VjE8ioqt4QXHxjz2zXvNRF4MSwW83lVwDIVcTf7O
acZF7T0o/5XeUpgmfVi7j07xZbl3ffpCblhoYyURFB1d+e7hY5hJ3jFb77ZJb2RLXIq4S5vHIlnz
RG2GiFdz8uQosulmIBMs0fbZ4KGlYwVGgwtbdcnEBSOeUy+ytMUT7O/bUl8OBeKBok1XXXqOKnXo
S3waaHFcZN412k2XyoTDlBsEL9F01rMSHS4CFhHfi/mOtxHqiI50v3+3+uiq0W81+2FINoqeMFaq
MRl2ubb3InrCwTFjhCQRsV9wKcXkfXQVO07/WeHNS6Z8XXTjlfKwugU8v/VzFBi7MWbK2qLs1LhZ
c13HLxMtHIZ0l0hbLRkphQcKtbPT/Y6g9wumhfed8RYTnhhhiBkOwXRSrREmrM1tgzO8/rKHdFNS
WimELklTEgKFnR3/AOm/K+FqyyHG+5Z8zWZxziI2t+iuKYqwcAR1nhlWPJ5pRd/R36muR3SF4T1R
yybWtk1XoQoP8GreBTnK0LJauwpRFcLgv65s7Z+o5D8rub4d3CoVd5mMezq9PXrFHNc78Jr6Nja7
bavVYcJijNN4O1ibWs5XvvHS+D/QwC7M3A29ql/EM95LjFgSlceYOjiyr0kYWczYIoYZA6m2qu3u
gKwwGW9Tma8kyHk3u+lKTKupeWgvWkJJgcqoT9m44j25zMv7zLhVgA9mNYR+Za30aAo5q/4oMKEG
2bxOBFQqhgbTLYHp6wojZ7Ib8Ikl6sZBxWRNZBDpDz1oRg8zSRod8/gDKa0j+/3gnlP2qXQoV4Kz
pN95xzRDkUY3P6KywsDGnKHKiEkcsE63e0hBxqKoEyzl6wbL/cB0ukEUxHIwN69zfYD5QyWEXdmr
nnQN9DWtxAuGttOunFqcFQvXhBNgbNdBfQycU9OEKrk1q3mrp7uJ697i5ooEqmKt2lqmWCJOoy7Y
R3IT5TtzaJeuG4czy5njoefEbOHbiLMNubL965JFWa+7hakqVnEknxiJrDe7Ow/FOcZ/Rhe2urSq
k1uJUA5iRtAE6ySjAPU3motPzdKvkvw0a69sGSgyh9CicpL9eUqZk4q1Hh1nNs+mvvNnPxTmRhsX
w9lrj/U4L6LLrEU/iPnWLO8948bJmhVhxwubIXnSHTvvucWXme9GljWXctkxuJMvunh4AhnXfU5e
fWATGbb/9i4aHnX9NhbvfXNI0qcIb3XCvVBw/1nOSYr3oMFLxQun91WTXBKvqTVYcH2s+4y0yFeI
hH8T48IZPXTLBKGtOoyITaHfj/ltxVzdI3kAoe3KL8xdYBpr343OhHKvsuBAEIafNWspkd+b5pWq
4l3J6SdCIl7lLsopLk8wMS6oH6v2tYju2uTBKII9JiGAgNZ9NHbPmi4POY905X3M7njbk/1J8gIx
b2FJ8FlL/6mr7m3FCqFjZIirfYT600r4AHBLJ5q4Q+C1bLGJ9jqbwHRbFRFRZeOij04T6Z0SpVv9
Fhnn3qwWDUaMwINfYD84AGqLBLesnl3Z8qHPN934nGZTWHV7cGWXoFDKVlRYNgujYR1LHkVL3pI6
vOAhwwOPj5noBh72NyM9d5QXOlc/eMDfRe6IGt6a6GAxFTZvaJdQ7q9MhMRqPjr2VdKPG98PQggg
Sj9M7B+F/ZridBiDR9v/NIj0c5NqJfrq7NniocSsnYAZgYGiwMCHXYQ0PmYHyjh/CtjeG/7SyIE6
TPGmMD4iNa38kTIAVfiysbd2vJmGGif7wWCImbucfdunLK0wRGfo5jpM7WAY+vbB19qDXhEaU8eK
M7MbbWfK66prn2MA2W7Q4cGKN3YAyIApkYsHsVfoPAu1ErgOWru+d7tgB1P/NODq9yZUrXlYuODT
DIx3RrAciNhJL0fxgVII93/n3jiY/+PodHHRAE+J/LUaA2ZzLOMCtzJggWKO1xiaas4Aw6WYI1Yv
0MZ1jNy3FGPoY5rw2n2iX5nV40gDzconjCLzMouoyPFyGK5/ljM5IZfrGUybst+2/e6yCZl5/ZXY
+TaNrCWW86XfYIiw7yZaCAXdJg1L1pyLEMMHyIpd0iGDdrfjuG9T/9qzC4y1ydGygOTmiAprtYrF
JgW64rfFOTLsjcIJI5ruFNnWHm7aZoqRTg2EvTXjdrb9ndfphzbnfmRF8gExD86L5l7qChao9iwQ
+DfNa99Ea69A33xPZo+coqup9O7ybNgaPspDQDi/2c7+fAhlfWsU4lziw8AzfZgwFuKLjpvPv37h
n1C7P9smv7UKB6N3B9usx4PfqQcWs1MEpmd0qUMtwBBkRE3U/36B6NP/BNdADeIuMZcdZs24zkZ/
p7fzY+x/pYE4BdHXX7+py2/1Z+/pW5uxmYMa/bwLNiy3FxlF0EWiPMgq/OuX/8mW+7PXN//YHrUz
v+/rnJGe1K1QzfrDIPalSVTR8JVod6IzGMzvjAGlsdoP7IndlJ5y71T/Nn73J+Xvz97Btx4kgPLK
5R7kN6SPMuOwN6cCP0i9Qkm2j4YA1wUpk9X1SI5CgtO5Za8qTHaZ8krJA1LXEaoCbMT/v16/9a1t
GWMESzIG44dY2xjDw5z8pr/I7vrnl/I7SNlzS/wb7FcHzPeLmoxdunH4ErdII+44PGMOKQ8UQER5
5MuSqX+ZfNQ5oHoj1Of2rmJHmWM7rDGpsResbKzSI76FvOT4e9vLF0vYa8ft1vZs72PZr2LtxUYh
Xln+dVA9D7JfTiJZFcVjPXvLIcMNJ3dtexVNj6WqQ+hGAY5YQ103abosgIo0NJrr6Mby9z6rKWva
UrpXOP/q+inTO9prsG0IExoxlLG6txWGoGxeevIFVEge4Wbbqx4itx6iAukKj+IRm7ymnmIWyhHH
0VgVl07CMtLaxYUyUHeSquItiykWM4S6ADRyhTM09o/KHXeajaL/QupY+flVoK8wsdozdsX6FFe7
doqWDi1Ckz7EaBXbFBBXxrGgUpjpjZ0tswVANzyq1fSQqipsungHjhXS1otnUbYnu6zeS1psRC0l
4m0ev8pKHCRGnzpGP42LEUKLaW2c4SoAV12Ra8CI7Gqek1OTJOzG1O3sqoOR8qwUoRhxgA/YGcUm
WgvHgDblcamxvo4vqW0ey+rLqupt7k9h3l3c/XsZ3yfN/JINFD8uvkHXWHHkXMqEHQebXlve99nR
zI4IRYE7Rek6mN6twlhNenr21GcQf9hmHMoBeFzh0fhIOWtli8bUl2O51eRZeTKcLfk1tOVWaTNn
thfPPiAkx+6qrgrLWsEz4SBvL6EqLXq3uJkxkw/4jZp+XA9VRAMpv8Lw9jNhXMT5i4+wIM4rMnOf
MxrE3cVeCUjRm1PaSN6hME7xfFRUj80kHhztaUqbQ1B+ejGuWqcIR6teTfgKuiE42bG1V8J6Tyw6
EAg3Av1T6y28x8RqtQ7YWknQ+lOKbwu6WCfXAXyNsrBvUk//zRzkF8Oc7xjuOkt7bplooOro6Rre
jSIONR8JSYw7bv6dwuEXa/nPaLJ/G0VBay1NIELDQWUPBTHDTnsVYGv965X8F2MR89tGEcwlhxQq
qUOlb1NBYN44/e78+It169sW4QkjsensDoexPXb9HTvAb174F9Otn/Ldf/s83MCqhtKjU96Bh+ij
GTIYEDnCjkv9d9vbZRP5k83lOyHX8cq8zWaHC4uTQ2aKDEGXdtk+BVmSpA+xvplKn3UmWQa2v/zr
K/GLy/ydmVvOhu5Nl1+rid8s71IZ4ukDAfDXr/6LD+07LNfP4riYO66zcHSSyA+jqTCgAqEbfvz1
D/jZ7PiTz+w7OTeNFEpax2IHdKfLSr1LmuSUSfvdEDTpieZNWFmV8eH1I8fb/FREz37DkeSShIfh
DspS2EnAYWLaZpITrV69B26xU/gtGd6tm95YpWl+KKmmf/OOf3WVvyl/dXcSeiRHRo04DN2YsYJb
XQ35XRa/DPJZjArKmniZQXLZQD+CDKaPp4E0UwttQNUlsXa2mJH8Smek9FZqHykQ+L9+b796LL9N
u9ooNaDL+fQS0R2yiUz0B//6lZ3Lk/1n1+lbV6fmHGx0NneCKtObwpk2dSFWgRp2pjttKmxpmiEX
bZWHgOuh/EDjKKvHAIOQQVNblFs/HZap+2qkKCkra8+0aRHFaFLTZeW9i5SVO7urL6AS2pqGQZlB
JqiOQ3iABSVacFrg0oIo27a+WlnxSxa9ZY5c4Y/byil7rKZxmyE3zpMbi2F+ScxqF7xGkb1sg02Z
gH6Yx3d7tM+kRtMlsH7zqfzq8bg8lP+2pkxZEIsaJP/ByCuaIPlyBBhM2BuT3H/p1//zY/wf4rO6
+V8fcfvP/+LPH5WcmkTE6tsf/3lMPpqqrb7Uf12+7X//sz9+0z9Pbz3G9+r7v/nDt/DK//rJ4Zt6
+8Mf8JUlarrtPpvpjB89Vz9fnvd4+Zf/r1/8j8+fr3I/yc9//O2j6kp1eTUgmuXf/vWl3Q98G5dq
9T///fX/9cXTW8H34QwS09yqt//7mz7fWvWPv/n6300zcDzXMHTfCn5GPw2fl6+4wd9N1w5sJ/At
33e9y7JYVo2K//E32+JLLoouvue/v9RW3eVLVvB3wzM9yzNMw6GIt4y//feb+8MF+j8X7D/Krrip
klLhQrF4F394WNyAzFafJBSLn+cbpv893GDSyoyBhx1v26Yp8Yon87xKolzbRJ1pMp5pHdr0OfnA
o5q7bUbo1s7zOAamVa3hfi/lAd15/iOXpnadiza5MaLszo2NuQEJqtUrldbGTuXmQMPB7RRGxqz5
opFGqzRrjCh0GGR89j2e5oXTF9q66wr7PitJF1mObdyLZTHWzaYYrcfanyQV7CVpwhvLEkGwk6SX
J660n4UdRB9GHWj7tPcbGCwt3gdeUIvAL1+mxK6Dw7XX6blWYqsbrb9manbyqpiMiko55pNMUvvT
SBKxaXHGw88sqh2myHFXEytHaHusp6u59dzbguEa0DVzXjWF1z7FSd/SiQXl77vDVx/IhqWlz+VW
d0xs05kldE4wnR7fX/bevV5ZtBbUUH+0ReGGjZdHTFji6ynmEBJg1EhCQWPKVuo9aRjGilzOITdg
jC0yTdZeBRWlddN154ERtCZGfDknm6ToF6kAn6B9tHVx7fsQB2on7161nMFJ2iGV9iWx190gIMFk
zimZj4a9FY37OSiFJT81znQPXqWXPksVeZziC/pYBZOO2KQM6VDMmpdWFjTe1VzCFS3xhS5mr3mn
NbyMO3dRk1uMPaLKX5KEMdjc+ECFAWM40mpWDt6erCwOjVupOy+rp0dbdbsswIpl4rJFVExDik9x
WNk66neXWa/uJ/vYFfa+LMWP4RLXmzKLzrrIWRY1a3QKzSTbtEz0r+r00gydBlbgar6gvICToAKB
wtiZbbVVvvPWgUU2atwfbhswWS4AGVkWgMmuYE8e4mdmfY+kopATWWvchou4ANykW+ydkbGEhwZ1
wm0zvCIGIwI9brUVBAjOFQ2s9yU7hPkhfZ2oLw07E7IUmvL9raaYgmTMEFLiUghASULdJn/H7hSH
0LzpOACBrrlEnVWgf2j/RU7h37d6nuA+5TBJE/48m3GxNqAFPdr1kH7kMYxgZwATo9ewCIPG7Naa
E3kChGdiEUTTnRPXuuR3Wz6kuqBfp9olMTArYvKYLefIVnXnDub0bGHshRAw0kwrF84EJS9y3Hrn
oEE5+eYlzKVFitIJq3hSztmJSan1GoVlP3cZ4uYzyCjf8UhnBqVzI/nKSmZDvbPsDNaMVvhgLrS+
eaApvEj7rghtHTiQURgMBV3Z7ZvUML68qBe7lMFzp3vdtvJbca3H+hgynuGAoxJUJSpLb6Vey71p
V/PSHwLrTfNSRDtypNAzrghgL7cZTbtB0CSovWAik752j4jnxNqJ5DYvWUK8sTk6Vc64M1X6Q9l0
iBmKun1zAJmlubPMM1DFRgAZwuqWTLBPjT4peCneVgM/WNO+yiZN8JQAAPUhbC/A+OZl8dVqJIdY
giTumrvK6SH2Cn14SCfC4GUdsuRMO97peByC6ikBGjAmfnqdp/WLsPh1iqbftxyujI4PUvQmDYie
OdC4j5mHlh2yjfxq9qLbcaDFNNG77MAPiviRWHBnURcDPXIDYEwavyYjjbgh9qtFkcvHhDhhy833
yi0/tZg++CJO3OwYjPO8zSeAZjmLc9DTcwn0F9etBe3lJD1bydLuB4PH3VPa0mjSUOnaMSpS46rn
oHbQ2PgZV5GRCvkzmjsrLOjD0JPOuOMvkHpRHNVMwQOAcDLxEMIdKTYaGjowMR49G5CBpl8CHHLK
pYJQpM9jvNX1e02BtzU6HZm7meytZn6WOlO4UmUdJRwQgHZyMCV0T26ZMVbKUffYQHoNGGp+rnMw
tbPkoJXuzECtfcnq9mXSVL1sWVtChhOn1DdB6E79uLQSm6neIM4WirltZzf19eyJQwXvNo5hYIjA
x6GRtE9FmkmSVZvbUSei5bIgRoAslGTw5E/7Ufc2jElWhu8ftbRYgkJhmwnc67QndSnLTNKuyUWa
+CFr6XYpwINO7YuaRyjIXs18SHjm6lUj+ynMIqlepwsh1faNLxrg1uuoGRg2OGe4Nchkve2fA4Mx
CcGUr34Rr3wt4rjRlfozNKvGbmnKIADkBo7l2TEgm5d7V321wdg+8nSwECYueB7PpMvDAJCpfbuj
iyA2TjtshB5E7G31CXzyDYk7YVnI6KEKrAePUwFTftJNTIfuU9pb3lOkD4e5zSYEE4Joau1A/Dva
OGuABV7DJa67Hu4kEMdW1rSOqsR5KJrRvrGUTf+kIf3JTkmcJGRiZZNbP0wm0JRMPSM+yRBJKWVv
4sjb9a67iu1cXS4eRhwvgwoOUsxM5sFeiplBWEXwQVLDNEoykHA5+R1ZUoLsTkCBOGRiLg2B3OEC
QfGlJDgAVFGZ5mdrIC65mSxc/S3chal6z2T92gVDWPf0VvqYttgYM2qNRXMqPbi+pnU9aVYaiiyn
7o9QMHot4xDHAMfoQ2yEqR7LCRyw2zN3lD7aFwabKiqMMGLSVNcVLDhD60Hr1g/SSLeGUJBI29o7
VtIzoUkADwSKQrusAVpbNUgzDFZbeJoGwMjSPAvgilfRAAZHKIVLIXLL7Qwy/7G26nkTx93KBZWj
xKA4rHhb8wIum80JLkIXLGWbrq3BXonKT1ZulyCQcefgGutDWDFTLWXQ7127gNLTArjUsnlbGcUG
TrC7ygdnPQPf0i7jeDSBlAOYURZZD5y1FdFmbMp1JqoBuOTchrbSn6TTMbEx641Z+Ytssoz16LIz
mT6wDju5j7rZXlDCHbUAr1Elunpp2Y6/1PsLaLtSctW7AE9ZqxkIRmpbQhpXvgvpRle3SQzaWskS
Zg7wPjtDcOWXcKZtMpkr4zryRYZkg/rBCxAdZkmEJJjVOK85YEYXNlKr3zXaeOU6JCFohnEyRQV9
qKyDKylAwItMf6oMpHswARhhwnti+D8xLaceOUJue2XtPSUAG300bFj2xc4bKBaGbgLp4/X3UcmW
VcB76qn2d/hKYIX38TmPzZU3dza9iQT1CjrLgim30HfwrBqCDpkj0o8xnoSom+VYNY88M1sDzGNf
5GZoNEP6meqOWidxAprOTqPQnSAsQnB577yqOs9xfdsafGw2w6lVS4VlBLQ6tYLFl0aLr91RkA5L
gIKE00G9sDOI3CL+qrTOuMWSxk7Wl0eV17v5wvq3GU5Gsv1Z9iBjUdq01ou8WRskCqyHkp5zXHy6
c6dWXRxsocXCRTN9zE9RAyelM9dWMMZvA/YrmMEE35V5RTo2SZr91jUrDrxSn19bM7EXTjwSew9v
nEw1fboidregKOa2mv3SeAhq98OKzHZTO0pHVZF4VJAl88NGH7lFNKHu9Cay4oUVlNN13TcvTl2M
QygzOLm2U3kwNSPwRXYmbxLDH7epO28owHbKqO88b7oi+0Vb2X1a3xWJ3UMU9glfSwGGNpVTXtGW
mEmOMFI0LVBDWylAY+ftvHUmA4Ceqs1PlRYM26agafeOW+2n3vhqfQu+d8VkQApmg8CIovrVSaro
ppK5XDkVIaIFHb5t7nxZA7tGbFs3vj+BoUZsOddIUZ2KNLDL2cQtkcPRf1ALPux+ndvme9wW20CM
zKALf+NRU3tphlhxApAQZe6h1HQ65E5QrOqckb/poc7rk5M7lCw3hfUZN4DsOCNumRo1O93X7But
c2hY3/SBFR81WciV8vL0NoXlCf6V+9+Zzn5i3Xd83Ecn0PlPvvr6W4AOx/a6H0YkofR08OvrbHqc
0/a98dNzK6yTUQuU+R4e08i7YOJdgjhS2UCN8UqKDkRvS1rZTL+HDFPkZDjD3qKKuZn9br4WZT8D
WBLxwRGBBZqY2p4eKMkeyERP3WCs66H+igKG4QYg7RkMuE88gsgaKjX2cygHA9FfcXf5GdZK5HF1
HOgxP1sR4l8Yk/0950agfRWadA6y3VfiddF9VAmEU305/LASif4w8IeTKXXoW1Ca8nfRROZVTNSC
XJVuF62mOumovHr5DMUTYnJkWh+Jg4oD/xQawJTypZfarcyVuZuTbF01eQCEK110zBxcWoatbQMl
crgEmZk/xrqWbLI+SFg15IttzEtizefQiQz2ugtRr0glecxB5zBrTWdgkz4jaesCMiwGqHwTlFGZ
rtUE89DvzP4qY5bV9QyueOo6xBVCrrHsSIDrYxilrJ5lBHfMS9oPZc/pAvhjiLp8pjWLuqxOmfIZ
KPRgD9UMMgb9OPfGKa8SUGeQx6VWuHtHCAlwE5odKMI0AwgmPFwfThND0w26owlYwwdPFFjDtKrF
/FLObZsucDPX1zTJgj1itZUcLPvJH9I7xw6Knd1lFue+wdgNxfRexJf2oGjLH1nU3DmwcL3aYrMm
QkLwrYFA54nHxD7hbeZgsEsR9JrIFjL4WvkxKSWcL9d8G4BMr5wYJnHjb624P3FEnZdz3nw2RbAm
CgF4lXk5WNIIoFMNi9YLRUDmxWB4ghDtyGXAJMyQI2gddiXQgDJrUUJ18TKuZ+dgF+Q5tDph7bAM
/bXTEf8xyetKleucT/NOujRQCtPddr4N6H8udqVbHHSHKmaYnXEfxZqzbDQ9enJMXVv0A+RzEHuM
sirLIYxEKetmnBDaG73w95YKOFzqc3BMO06aWWXVaHGm29azhh9tmbph7QFcH2Vg3AVMyVlUL2cE
V3RTsgbD16wEkaULZnKI6wKJ4jHKvXxF96q/GmtT3gO6VFc6rMRL1guijow0nbMZYfTO5nhYc5qE
/xxk5c7HAwbQcY7Crjd8zO7p0H208YxBwjY3uszecg0KcIh9gmfX8FCNRKq/k83sw/t2SSvVFUWK
la/NGKUggLr8ME3Zk+X0N0oifiH3DaGw0Td3tSeveium6OUZRuFgcOAgKsxfad4QHJy+3vcdglKp
o1jOxkpuiDK70LxUutZHn9buYCSPEbkmoVlV2qZz9f6HnVLTrCQzO2+0XoXFrlrnfN4UAZxcjdh8
cvOccrN2MxnKPIDdkpSvYyQ2QYSU25co0bNu77lokJ0hMTiyd8jWW63CGdBF+AA0sS/GMQiFTWCq
Nhf+41RPT/FIoZbnbsVIk4xCx+LhDjrtdZTsNIU076tJHZSZlZuuoTGDCIpxf1QdzZknUzdcCKx0
dErSATny45nhkKqtJ+kmDy2Lmt/UJttqmZPc8KN3SYCsCQCB8uaXOz1FPUbGt4ScZz7onUQ/LExm
yz4CM1qY0043guPQshHE1miSRGKSM2K4nOfVBSwQodDzJ7u8qozquYVqsZ5ikDZG3OkLz6itzTzJ
K5PtxkxJfyrtwmQ1CU6VqxdMkYt3QlqKNUNTCPaCQir1sr3WBqjDO3xcs5Mc5aB9IAe7Zf79CcB6
rWfiHqFv/NjgSAiNGv+C4xYDaWDgv/VR3OS6Ezz6vct2P+TDpQtWLCYNF1Q1xtqPysAK5fvOg+eN
BhNq5tqV7q1F6h+swl3PxHATkBFP4WRnhyIH2hwkKbWOEHdGb14X1YgQOo5XXWucqVPjBS4C/SBd
/7Fu6VOOCcdiC7lcmuAStRNc8v6N57nPdTuiBJ927PynTrWrsXXXTg2vwMSR7/IgmygdgOEs7Tnb
MhW7j/Lm4p1xx5qkAv3s1ejpHJzvultCG+nZKHjEY86zFiWawIAV1CJ+izCaRJTEY7pO8kS8iLjD
atPG04LWili3VktNpgBFzi401nw+G9gL3iJsOsd5KsOY/9nXg+4h4NIeDfqjn7Ji31FdsXfUhd8q
GRvVFgkHUfajAHPOMdBACD5xAutRsQ7Oqunyxy4l8SIty087RuU3RIJAAS0XcMvsdam0kim+ADmb
+t6l+ExWSdCxi5iWOo3O6JFjYhmbwhvvZUGPsmyb/olfsYIHbD/T4+XdlYI+g4eqGrVjuYlwXKzN
xo8/y2k4g6AhWXlkA/N6bX35RMKahsGiNWkoqLm/HySNKr3hOJB1zNarbhzozNHalMnF4DWV1xbX
mw7VdDYtNPZ09vqNZQSbrGx+0ImJV0aOSsFyVL8KONosndKgDTxk/WvNcghRvbp3GnvntuU59eRt
3k/43iavvjUzrnIw2U/FNN5oEb2aPum0MB4sQNojQ7dusItzVyTmORkuy2eZbOwheqmkOHbcv4vc
0s5dFJsH7ycGdFZ75WFUJ+ZgN1zCaodIWwZT1QBqHhdTm+B00XH6xEa/b3q1cnisHzQRe+9wMNGT
iJw+n0Wz1e6CK5xwzfVQUrXPZbMF9/TezdGyJNzNqDoP3xb7pxns0eDMC1kkr/SPH0pr/GKJR7AX
RPWpKntsMBk6bRuioed66FzleFuauPISEUEHHrxLlJbUQCDTR1k1aTBunaxTW41ecALalRPmNNzU
RXXo21SFoxgKThLgOYNCVjtcN0WW7J0Y44VdaROzMoxXhjdTFbHYL0REsymLrmLfQsjspEtHa2cw
ofUr2sR6VTjjjpIWtxfTgT2/YX+KOD07Ld3qxowuRyFw//yCgpNKdc7VrLCglRoVej08aJHsDkE1
70UfZYfKL8SJQrGlvZw9xANtxNgx+zAIRu++bbhttEwDhqmadYsAJ+mD13nIxY1pOZuodpCG2bj5
6hnbmvkWe+rGnKavgCp3TOZgVcLGrpnQMOSnjeHSfv7CyXfbNriYaGkGF/woqbMoNQVg2PbL7rwg
jDQ+V87rbWi1+lnZ5nU1D/oac2Cy1l0jx+ZDLdYzCce7GTHkRTflOVoetrWFoNxnimFOZ4XCxXWH
KQyI2oBWqVAdyP9J3Zktt40k6PpV5gE6J7AjccudEiWSWrzdIGzJBhJ7Ygeefj5WTcyp5lhyHN1N
X1RH2VEgCCK3f3XjdKUMhxD3EC1AZGnMKUxPTnpJC9X1ofbJ6XXTlgluEMwQTYm3io6zKDKWPkm3
x5RWXBBXW23KAU+N/7X1y+pQaBImkpIU4XHcIK8D3mYf+khkbHWKYspvdMgBJs/j7pjV6tZwqgvQ
xUkmKS6ol4VcOu8eM8snxbdfjyUgOfso4hXzS8p3WW6rsLkpqLZlPQe5S5mZjO7se8fY9KK12RjR
pvA1CvkyGRdOZJ+ErvPboAvmjadAQHThrxX7Yks0I2U71nzjmGzEYDW8jeD6q5aGFsfu7ppA7Dmj
grK408/CTn7atScXmZWeWS+zfV5F24r+L5X5eid78tztTzK2jF/gainHBpmuOfypn7ITX0O2QajM
TWdfxwh7m5Dq+KZnx5AqKlDFWbhRtbUTTeEArsRqRubcVz5V7sfE93d2VxLnSkWFC8betuRpi8jn
AGGqYluh2iNMUt3VyOGOzOIRbJsR7ywXW4oL+Lczi0gZW4xVDaDTlyKxopsOEIfXcLSfK07wGJmS
W6/0CFfW8yaRGh6ibfWB48WLl9mPkYJQ47E+0kOwYpNmEhSTRgm1FDHlU7HZ9kvINApjJyocJArd
OI4bQpuLbVwObKm6JPyet5O3nqqefvuAF80yrXZnBnjDiOGpP2HDvNg/Bkc/GlPXPUGhHqqkO1qt
8n9yvHzQ+Wzede2g8ntXtw1bOTdOvivL3ZdsncYLmzmV0aGI0LxPdFau2WkShBC61A6qEYfUrKZ6
G16oAp1neC0jjR/QeHGyKVuPSZ4D9vc7mAI6GrXzWIX1LfDkzPTZbd2gZUItffe7cIx7n8YIwzxI
dDpOLsV+1Bmnk7qAAOpTA6VcOP6gGXZeh+P8xZoL6kwupYxFzlzQgeGqHiws1g+mZTebKqeqJ8MW
kYKVDra/lK001mll74L0WSXUNc7igTmRFgk99csmip4Ki7EzJlTCpGZPWZRsX5UMW856NgFRnsOB
tU82fYd7rLWwkFg5AdfYCWtzhOKNYBNEckoTt1tVon/sU6Kn7C5aV2FO0n6JXg79txH0R5xfK46+
FgaBlLauJIT1iOYXybbtJspezLamnqqtXewsVJyBU1eUAaRiK0Qu7qfW3fSzutPFSFzsAJngiDIq
0Wq73SLperlPa2GvvHC+V0Zfb8vR4c/jNqQOMCBRi00UQWvGJnf1fYgK3jAA7swJJ51o5FNXwj9O
jkeZQqKms2q8FLczPYJNULs3Mf2CtUmovGHraB2zoBFd1G9K/1R19U1fWucWxhc5vrLWDfDewpxp
6pk6DFi1md+lYXBfSeuYduDacZ+s5kvyVR+tnAYLz2AHKeKPeWcONg7cCmkI0m/06BYQ1RzPIAnC
JnrJkfZjaFjeamwD/GoTg52ySCBGtUod847T/aXExdt5nGGYb7qOvsDJPNiF/StvLCALDIcGBnad
e8Em7MqQMkE5Uz1B9w9boE5fHLldvC3ZJDoL5Q/WhtBLh/bD0dwXIRsd6KdwopsUjnBl5ll6apNK
rKROrGcI2NsotTbeiM/WT04smQhZaBUO63w8lMh06WhSfpnRb9Iw/CdhbDmL8HWdYp1TlPXVcjvr
0Y0opqzm4eQao8KT6chmnZZ1Ei3byHS3KuiHhe5JQcflT+NLgsoMg7Y6xhZupMLBZJ+MjnUKh2r6
Vnuc35sqNG6lyD+B2Fa4LkCFY+GrW1vFMdzTEK/6OX5I6UtfjV743SLO3WRzMhRf+GWXAZVUg1vE
62Toc24BhlZ1zwlL22Ala2RpIDK5u2OneaCoC0qguxHo26OAwqewISkdivRYhdnD1IzVg+4MAI2c
41I7bssUECKjOpLKksRIvnqsSwZdGtk8HoMpJcC1o7BsSYrxS2d/7zwNraxS6qfsIIHdfHGd+5Ht
VO/6Gz3NZ1mBDiSJfUMg27wLTOInYt3fSbRyOGVV6m9iu7lzEwRuuKzRzrYrBcL1oErrVZp6uBMj
lq6/bjmdXgPaHXunWWU159O5rJmRuuEUhlnMVN4vK+wsvYhfqqH8HHm7Yuq3ZhReQmhxI5vW1zDQ
iGeDYT9PZcmWzxyCTcZjgH4gP2EyQQCDHoLCEO0ydcQ+SEu9JWu8p0IyhZ3Ngq+5GB5qXa2Fdu6z
kQYNxwHHRklTV+mNaov1MJcPyRASCh12AenX9g31lvxaU2jf1jYkR6mP5LyX27+g1rySoJWBe3K0
C93UJfm6MFyx8i3PWAWGZmoN0EzlSnafpmIIVt4QOPx7WHwaDIyFoSvoxTR9Ylfbu7FD7OVlL4Nr
n6uWnqNEU7tYuBiiRSo52Tdkq8f9OOGNUzftDJjoX/q+srhgw4k8K3FpLsNWtYNgaNeyLjlw69K/
8y8JEYbRSCprCwVYRy/Ha5ES6t7UUb2xESk8zUNM56pXl8G+0SWJBcE4SCSF2v7sWCNKisnro21k
WuKu/4uNyNzMS2j6mPjRyA/JvyYmepWxI4wPR5V3XzuIPLbK1LxIufjkZMo/T6Ff3CUNkOIm8Tha
j/RwkTRttfeF28aHqPPEKeit5muW+O6xLsfgNexJ6F7M45AeABuMTThLKItJ06GyqNKS+6JyZg/5
GJJ/Htu3jQol7roxdJ6a3i23Zj9S+yD8dO1ThrrMXaom/YEoj8lw01fHm4clYfagONpqii21b8Rp
ZkE8bDvVD/edTeWvwWu3MW3lHbOqsL9EJDEtbGOo7n0XRXXu1+7LOKrDaJv9C6BtupzC+BLGfc6N
aqdH894tdXLgaVWHtijtb4Y5Gae5RzTfmna5LlXPtoaKriQSOc57bIcqTeftNLXtwtWT+2DLznyl
8s5YmwVeRzw7E5s90sg92pUnDreHMPM+B277CcWABY0abhw16A2xRc6Pyin3vnFnBOPdRFTXAvdu
8i1x8XOl/skd88dCjJ972sIWoxtTz1Cx6Q+c6kKweg9hBuSY8D8q9PrM+FVEQ3QsEs2X7MfwENR9
iq9UUvkTBICkI2qbTZh1bKyN54b6r2HVUKeI1UrhoqoaOjfINltOie5hSfCk77SJkS33OIlQQnlL
qe+tYUmaL7smOJXoWN2SpcsWlDmVw2VYNXC+aLde8f9QDOim6GMshAYsBKsErvKbsjjO9mM/cI5r
2rWVJvZZUvG2RLafL1Wb7DpF1DwSLHI5escj8YATBFIHk62/9M2nuMx6OrAvlTrMx7ABlmoS2Dip
fsaa0HpioMx2h7MHlLuoE4Cbv7fV7qohsuNrj7YbVUgFd+A6Lz1+Cj938528QC0xgZU3ni+KFeQa
52FDZjdDCxHm12C6eRsPN0jTxL5PJ/lZ131HIrSGpvYnbOKpn58NW+LwdXIx3dfjpcVEwlmAGU+L
uWHHHM3etCRUgWNk19YFzY+dVbxEaZWvO6H7W3+gmq2i4GmbFbZz0dCrtWwm4/M8u68sS998O9hr
NbgH0AeWeW0L7/ukInlb06HFgjYVd4B7Hvxmpg5ijFx05np8LIGj+XkDAdLgmM9EldHJAzjbH/qu
Kl+TifY+05d4+9rWa1mVa3yqHbNNITALVDZRB30Ydq9JG2PS97ruC0pYN145VTeRCxNG4PXWMIf9
KqpC/wmb8bBTXa12wFXJyo8olc2G+mySi3SrGfj70ZxKUjgC97bwh/oQKAexkeuG6cZu8vEuNQrx
Gjdoteq0i34QBGfsSFwf4PQMUmgMv1VUdwwhaRyxpS+Nc3m/zpoxPMZOQTq6wOJfpJKuuZZi3xm5
CAet7Ggqfvm2uqMWsFtzuPY/9WZ02QX6GKJTAJrcCysKAjUKFg+9i+Nr83Ey83jvtnkLRcX5ZjF6
c3UsAE52XTbN6ML6gV4yO/qeVXRMKbNALZcO1d5NnOwz+ju9dFo6ww3ffW0E9SBupas7g+SeW5NC
4Wcn6wZ/JSOKhP0uPiLMMi57v6mE6/Sjfl9E7fDD74rqiVaLkVL5aVhGGDiGit/bNHBQz3Z2mgPV
f42Imf5lVK2J3M7N8p2tre7ORrwD0GDE/RfVSDJ3PBGkS9OMgZSL7leMFfOeLHNjDYg7rpMawRyR
vcmD5dg91pwckcjYJ+c+czlKtmlO6Wdnct6PhjQ8WwNTUWMwtJEzmwfGFykpkibrdAbzmgjF2Ntd
S9OFijJ+sWaUfIMg+ipaf7orAh9ZGBgJBqlaEW1eY1Vv7ZpaDNzjlosRXg61YENIQm3ch3zvjLhF
LfzxTLpA/0lolZ+5EkWcrfJ+uB62Ongi5dDdVOfmMyqBBNQxd9xjLL1T7DefnaTNqMmVzirzYmxg
pQx2cWfKBwO0rN4Kw0qP8Rz0d+Snzd/avIPyTef8a9DTwRSldnDvpegofHNuV02DzKf2EmNjp3V+
X5WlBxRG1FVveOB/flsesIl7i9JGTa6SMkQpR5+mLTMXCVJFw2to+YAIXX4OQ4HRNSKpMzELGIS5
9O/NrFFYpNtgPeiwXSfUSIwsD8uum+JDY0req7GnsWqU6Y2ZwbEtyNSIjlpVw7fIHUEFJ43fvW7a
4EcfjuFjHlk1psQ+I5pMBy8ROfK/0oxCjNGewmPjjnpYw3xlOxiFAL17VFHQmejLZkjK7Fxzy0T5
FlX2ms+9+iQg6LDGXdSEQZ3ei7j5lARGQD1b5n9PurFcXg4067DWtM6HZjkebJMEqBwdzis7k+o4
2RjTqErkz4zK2wyCuT4wBZ27bq+MRUJzG3ax0TMtVLgorTjTVvIOk6OzKy2bsla7b38VjulsJvzL
+7YEo2MK5Bb8OKp2eaHUseuJMSlU3hCIkAGQmgj3MkS3Rw6vsdoJUCh6Uq3Of4hMZq8mt9pN0gY+
8NrEVk6VIIp9XBbVTU/kCCBoY5sc/8v2tSVDl353ChNvK5rWlz0o+H4W3sWugTxvjARB4KaYF3bh
ujdeVhG/NVIYNAVzd3D6kPAO3bk9ZF3rrMVQGV+Iy5jWsGZQb83ZriOAfI6wgrdnFREHoeWjOdnR
0U2T+WnysDw1MTWNy9Z1Ljq8Ij9PmYNusy/M2wSmYd1WqPEcATavzExsymhobs1+iE94S+xVEF7c
8gb1rV5Y6F2a1VW7MEc3us1doHnoZBzwLcxP0ZXDZ2WN1OkN+Kch91A8KaN4tRNPnqfJz1/GCiX4
0s8uU60DkNLkxmviDhaAXS6nLdvceiOK4tc0dAXZ1EnRkoSRBeWL1Xti5ULPrhzPRqPi9tmXRuni
NLmd/sHhH6UMcsKosvaGeikHb1naaKKmMU1+mS22x1L0EyVknm4WpRfos4808PJODdQ8Zb13n4Sn
RkUDeKxNB3YUIjmEHTaeE0hlfppWBE+wemhrKyNfTwMiGs8LXYMywlD9zG2rYe9uuvOjQrG5TKd8
fK1sRAkmnQw/wH7jB6gfgOG5LFBZleKz6phs6Q2KEZeQbTRahMPCwXr3aU5+MjB6/dMYLOs5yodu
E+lMHqa8Y1PhlfOti7qAihKKlERZo+QxIHUWQ8EUAg2uAFSSMj0LvuENugwSrsmBOZFMPj9EQnqb
zh4vSQmXXtqgzum0FZG7iqRN++5EfJiZU0k0oFjzIN5aXtx+dFhWRM0ZKDmPo70ShJI/TIpNMDKh
hK+MtI7IK03YvYNW/HaI6MEbMr86hRx/aSnPTJoa7Q5UlDeEOvbE6h4tBSa6KIfGPdMBZq+beuqe
Bb11z45q020/V/CzbtyCJYzVpeWTdDKU7M2NU9XFCx4c8jumNufMSP9XYc0py4IOnuu8815FyC44
1BNZ47G5zrjgKiJs5Zb9HfJ+0Zik7QhgIU4JMQk7rlhHOYBM7CseVkDlUpFL9wvaJYL6RFg+mNmc
A30mlw3nmGP9l6TfRTIVZyIz1HrwkedFWZk9GK3+JhukttPMts6PyI5k8JMIH5YjVEqrDsls+o+l
c6E2a+NC5DcV7ZcETFqcpRJ3Y2dD8iVqvBuTKog7zinJwa2E97WvqmTVp636icBrJFKErdJ+Gv2J
SCJToCRuL01vEQjoKSnQPCEUEIcsCzOAcrtJdkq15X3ZI2ZZuMGcIzbAbE//G3AYO+bG+uq0XvwS
h7SK2cqPfohpBK5rOUbFmQo3UiIychhq9Y1jAWkC9Q7RF1ujiHILmd/JUtZ7FWqDIefbMTUQkd3s
AgEaP3LcWwx53mFphS4VfDy4pdLTMYLTorkOd2mHg+Nsgz8e3G7O763C6lYyzNJLWa3hUMcpDWRv
ihUSq8kzRZrVNwHW9+AHcX3rNQiG89SdULxa9N+RDFPxnmr5ZFZAUUKZUAr8LWaCIMiOSZg10Os1
RIsE3H7K4HpGSBzT72+6IS8sMLbWXjXDmK+TyUHUp6Oo2NqqBftE1AARkwxm9txF0Vd/5lC9mQMX
j3HqAv1QueffzS4k7bKwcrlKy8kkOZFg8GXpxe6BAUHrJAFLpzGvTB4Q59GFKHPOKpLoGWQnCbZs
I+zkurVq56bvveY55KuT0A3P6GiyyQCcaYWoOsTINjrOVaGJGGrwtDzaikwdKRHyjh3ecV/7aquH
/JFgyaPlivC2G5S9HmU43/q+kX+uZjdcxsR/LWMfMLFJLH814HFEadCmSN2K6ju/TEcEziQvPL+V
7GrDbdbmqJJNWaDgSsGGnjLXiYnmwRAZenG1GkXoHs1WEO2DsPh2Ulx6iidr080otuOGfJXZjzk/
zghdc6AnMT5FbLZvK1OIRd7Y1rMTVDTgAsmdIqlDelSD8pECyfy17HEskUrZqzvHNaGDG1RGBPYU
3oWmctBFzZHxzUbGdMzrEMOmyariGa57Tkzi9UD7jW9JM/QHh1ATgmM74ygj2kcZB/nRDlrCtuox
+WwnUbtpEODQlJ6r48D+4waKH2TaqolptjnVsb7AvBP6q9aACHJdpK5/DAZKx5PJip6oFp8+VxUo
92R74YEEsmmTaE++Zsolawxd8s+hkP0iQqWz9Ga74JDl5Jsgw5e0yKLcu7enxv/m1Rl+UCclkFRP
KiB7kihnXIR+/KyifBaguWDHYkDFO7kU3MBM2HtQ4/CrESTZObLlSONlor7MXpoTmOPPPyJtlwgf
nPY2EYO/a4qLIMuZ6VetZG8sOgHYaChuXLgiecmRtD65MusOfWWSCVra1Y0qZnYKNiumGAU+HN90
Vng9RuT02MY5IrY/h3hMbgenS16GPovWY1ojFHJcNyDAuFPM+01A0N5sJxzKO3R7P/KaYNyFY5l4
BwJQxYp177uZBbT+qvSBTSLxgIPbEl2XlS8I15vbtCNxJ1S+1yD/Y5yyEktDL9qgj7/Tvtlv48tE
EzSy3ADjtTcSyGnJlAuLHWI6aLDGLAs6DzepN5JqiJPlG9v9+GeA8vHZQiEbb0UeuDeGjFjEAg0b
cfEtBYj+8ugpSgY4/tYUwY4uVWc1kdm1tX1HQh4OIwGwdXk3WhhyxnomZcYnfHAbXsL63Nzdiymt
LVa0uV1zWPEfTZ3A82FHi8jm/N5YgfOpMr12N3amTa6sip9MVQIRjNS3O2EKgKPLGFVaFfU80M4Z
Txc5OAO+n1IkET1xeMqd9aLg7d1iSh84Y4SUHWQWXLsVHhUCyV9CapCU1iT7wRIDZiStFe+2Oc4E
vlIoHFPaRDqrXfZyYyGXhrMJip2ZRBXdsM3Ahpw+oRvNAGWn1OXpvr6cwwBfphu31v0LVajhcxS7
5GTSwqsPoy/1a+3M/sYll3RjjTUPwyBLjrBc8BTrghnXY338V9nDwU5U8W5bO0+Og9/bZM6NBD5p
ENcnv0uyRQw8vgNff7VikxJqn4kMDIboBTsMYzy1hgri9Sz6fGclBhVNFtIVNII6JN5EG9bZljF/
5+Kyf/Z0l31hjyOX2pD16l/w2kFd0mW168Kg3uWV3f5KZhQ6aJ+ZKPPSQWxXCeQo5tCtLYMuSdGF
87rThHKCvFBZT/ndnsIU8O3Gok+1m3/WSADuvYAwVpaQAcqnKzx2jNK0oV6dPHuiEdygyBLGAidh
AYuctw7N3RpqiB5ydkwHw+2yHbG0zqEeLmftNKW/IpqKXdLaiuN4BEEj/VF9nv0KfpO3EFaLrdOZ
3cadbFX3w5wG68Ft0/STatEsrysfIn60UTsmtu4OuUaLL9GYUeHL2GjaSD3mo/jiZWw02zqzbgjE
j29KVTfP4xyPGDpy5xzhJLopaqekHLQlzjGZ4vO/7LbnyO74atfMtMHYWgSbyvXlxvYAtFSFBDgx
n1maIOvbiwuiDRUar9qdOYwI3b5EEdG9mZliprCrnPSZiBofFi2r/sbEUKw52cwbDMT2qptyq1r8
S6G2GUtj8LYJ251tEseoPxpOwv9qm9iTsZ3FuxEN3ikJERwLb6LE2EkGqlxbvSXNtvrbC/3fduF/
88H+jwP5Y0blY/WzeGzrnz/bu+/V/wm7MhEAb9uV7y/+4v+4Leuf3//d5Mx/9bdfGb/zf3qB5wfw
JixHgYGP/G+/smk5F+sx2Wa+ETjwKvzN//MrGwZTrwws5t7AdLgcC/BffmX/Pz3Mz5Kcaa7o88//
H7/y70IDpO1aV3kGQ6+AQ2A1HwIf5Iotn7mN5Wx8IEDrcvWrSALfC6FsQi3OReJ+zXklF9MfWwHf
uvOrTILG7LBcc/Z/YJo4omySq8b13c0/fsT/fp3/aeN+6+JX3n4baEDnVh+eiyz5VnmWBcyILe1j
F7986D+CA+y+AWEJufNmYFcHAnyLLe1PqQS/iwS5PPLrcBZ3doA1sugBYCNcd4Mov2eFgfQFfuQD
sfiXj7D+/f4HPkHMZMA9mFNHp8mQbvyMZMePPRxe+H8+HFkFWEOI9znPGV6q0HE+ja3BmPufofmb
X/WtZ3MVuNVAxM2TUsHZ70s2TjXbS9bCeClj4w/vze+a43g0l+SBf959W47jXHgw75FfzXfZUFW7
2m1M4GbVsnZdBM5m90MYfvqB0I/LB16N30xCP7aASOek6+5ntIiAK85H4nguF78avm5gF0Xhev7Z
iDwM7z2darX7+f3f4q9Hcp0pcrn41fhNCROgsrfrz40215YGT6DJXYZ7q/0k5+eyxvrLrjo9pjpZ
Y0FFaLnLupcw3BMKyD/L4AV90R+iPH4bRHO5mavxrkuzcWaYinMXaqSXJOxHtwLvc0JgdIqW/Acg
8mIErOytfS+/UCxJ6Li9yDQbK4OiLjxJf/+f7qlJtvY5nGDc+xAt01oQwYUh/g+P7fJ4fvfYriYP
9mphPsZ9f4ZR3Nv2jwmc2+OJ0C6Eb5BSq0WOQVPUEiXNRnTVkqyEhU89Je30UHD6D8lDfw32393H
1TyDqjsRNfl5ZyO/eCHIJefJkYpOsQRPCJeXxeECyPaMBgxsm73poZyWvkmcApK10KFrr0WT5u3T
lN4Ye8E+6P0n5L8xys2r6QkBR4oguFJnnVMWYNX+fsBrLLWDMAkVXZsRRl2XFvbS6tEUWbfImh5t
vJt8IuDi0BjEX1bBQVX5l8BWD9Yk7rpAfRmb6Fk0BKdgucf4cTOwO6zj6Vaa4s7v0IKMcbMnvPUZ
kuVHSuP0ACqAQ3X8hjxlHWd6FcQxKb7Qm2G4q2WCcmq+99rxkX3BDYqrbdf5tyKOEOEYN5cnpsjw
AEC4b/puOzvmORHNN1Xou6IiCt+29C5AyhWr7KzIIEVnhkUmwx+eZZ8GMWwyUkxrNwH+hkW3svHG
VdUNVuVt0+tb4Mp72ywesqzaRH1aoMcKT6DEH5wFr+Zwc8gj/IWpPlk9C1w8EmhxcVduu8zK74ym
cKCQ7GZBLvsffvM3lmvzemIfwZ7ciZM5rPfGUjWYw0fCzpgZjKsZPRkwVQbstU/OwAsxtyT/VdXX
91/VN27buJq8nTJPpVfZ+qQxCC1ij4g8qR7ev/Ybo8C4mrt70eBs8119IgmnQZuJMuKc4Ic4AscE
H6mUvjycqzkc/dxEFO/U0AgSnDsnu0mM9PT+/b/1bK5mZL9uzAAzt0ZOLLoFjTcPHZK21fsXf+vh
XD70Hzsw4Y5SJNQRYdGUw1K4KQBAkxrbFK3i+v2PeOv+r+bH0ZVBpT2zPuH1Pc1CIBLyivpj7/t1
tFAXYH3r4QlPoATuIqBcbTfUafyxPYVxNXzhoJNGOllzysbsgvUuPC/6+bGncjVQ8yCelBF39clE
pg+kNJ8cA/b7Ixd3gquh6kuRtf3AtJOFJCsH3PmyyP0PjVUnuBqriS2K8gLonNIxIAoVqKFUxh/2
Qr9/V5zgaqxmVj0lTknafN7IbVEj4m5ggv8wGb918f81RqdGp5KLW0G4AZmZMbg00+pjj/xqlIbu
WGMtlcwyuo53+OIudQSEOr1/9csP97/3GCR6/fswzXvojQFl4wmwr1sQdbTps/SRCE0i1+Zfg6Nu
ihZdqAuc+od0zrce1tWobTxvmo308rCq9Bfv09IuEG++/23eurb1798mKP0oHZC6nKy6YrYPiBEo
HWf3/sXf2I85wdWgxWkrI1Xh+ehbv/he5K74Ovsz7VF9KCnhGI1NymtGCI627qUfkB6gcT8uU9d8
YMugj0VPedrsw0aOs2ffZwZKy6IiXUZ4prtAyTMcoCpfU2gnuFHT++ALdDUhoJeh2koY7amS8mc0
4rXoaAx4/5lchuZvXh95NR+EHf0OAbqkk+WnYpe7NQGZtv/JIJfAG7L60OGJWWeV8ZG6OGk78mqK
mNshDwpgvBOGzIVZE8FutqR7vP9l3nh75NUc4Vv4repOsNROXrgUl9qxRjI3v3/13y+IjryaJEwb
FxW2YPouSBZDhefmt87Q5qumM80PLeiOvJoqusSFsPTS+hSLkhPD6DlkuyC3ev8LvPV4Ln/+jxU9
1HbVqlE2J3rbLOil5pWkzj8ddszLIPrdm3Q1LRD6NuUKzvMUmIGzN9oSC9mgXuhrYCdOkck6GXvM
SzJO7yZ4DChFMoezGNbkY9/uauoo/YxZ1qvr05w3D2VV33ZF8Otjl76aN+CmnbrO2/ZU+s5LZTiv
kJev71/au9ze7x7b1eBGfmh34SXGLCnHbm8SlgnkXgScV8mypwUg6lcVpoRVmvifvTh2VoM2aQ1i
sroRZCISn4QnI5ixd2FH7x7pWxMUXMlwM+Ai4HQzCdKjwnxJAB/LcUgp02x52bqojIBGK/dJ92G+
MueBCsVcWuteQA7FMnaRHBGv0JttvmtBy1foxO2NJLyL4BitEdu61T7GqrRoSfa5FwHUB2xms8qt
WX5Jofc5+aGPtrEd0iI4tl/CdJhuTO1WK7D9ib4N44WyVfqfBj9ZTSkJpvNA84ik1Hk7eMEXv88R
m2AmIs2vJ1Nx7H+MCuOhzqnQe//hvzEg/KsB0Qwio7qy1Cd0Eyl1gCn6jTbfv3/xNxZm/2o8QHdL
p0/76kS+Ur6EofUvgqefuFXBHIgPwvhbhTEZGpw85pIGiPc/9o1Zyr+a0Ps6dprI8Cr6dv14j2MC
i1OQa4oM+z98wltP7WoKt4iuTD1pIOGpw4PIkVWUVv2nTvPLZPqb4eBfTeGpRbh5j//yBF/aIbKs
EcUFpAOPsZj25iTSP/w6b32Jq8l8pDm9MnyzOTWVpg0j/GYU5dPHfoGrSXxUVNxNetAnrBb2V1nb
+UNhzCT5eOmfgrTfuvuruW6adVr4aqpOJBYeMCu9Jqn8/LG7v5rr6mqykiFij1RnFOW0HZLqCXXb
ncvh+A/D7q1X9GrK62wr9Yk49E6WMkjAIq8KoryultWEsvf9b/HGA/KuRkEnOn+qJ8s7ebDlqCTo
GQiGD1RSsIXxrt7/2fe06iuuLTLSVrukvquajyH7jnf9+iNujDzYr1OSUZq3parnY8/j6nX3Uykm
lwiEU9a3+zwYvkd28LE9i3f1ulvj6Om6MbyTrwIUZWGULpJLn9bHbvzyA/9jz1IHYg4nifNKxyZW
K1yZdMzFf2jQfustuZqi7WHsyanNqRISZbKqs/Y+nMSfkuEvP9lvZrK/Fvx/3vmoW6tDwndC+VZR
awSREgW4GbrAJN0moFBM+3hd3n9Mbwwp72rU4hip/aa33ZMcNXLCBCG3lLW4R6FZbN7/iLce1tWo
FUGQIqc33dNQKZxp+pOwgp8furR7NVojheapqid+ZE1td2Q0hPe5SKo+dvWr8SrpKqVQouPGp7Bf
mLJ47GPzY8uIez1eY8x/KDHrU5GUxPOiu44r58v7921dnuxv3iD3atB6qCLixMV0MCaHovW3hqSD
ZdzQ/BbGRBtVd6NyV4a5HfOflv0jsz8bznxrexjD0Kfzb/pGzSl5Gn+Y935bDcTE516NdIfWhClN
cv8kMTZ79HZJIk9MND5TgLQ6PEBUON2Rzrd92t8XBdL1kPlRO1uyZRJ9ITG0V3xsXvirW/Efo2tI
knL2vKw8sTnYlBlNe1OddB+8+NW8UDitqjhKlqdQunekv/0XZ2fS3LaSNNpfhAgMhWkLgKMoiZol
bxCSLWMujIXp17/D+236Ka6vI7TqaLcbJkGgKjMr85zjZGp/W4n/cIwmbPP/X9FSeHnMhHrVGa3V
9BNmgLpgG94pzmfbZr0MSrbQkBhf/kjj8VEYzTOgLO9+XlYENDakKFg1wNsK6Aajw7lVPRpZZDXm
dDsaIrmre/5eP3juvq6bt6yn7baazR8cNlxbLQbA/342/7AY2F/Wm5nDf1vFnTwzE/TbNBnV9D2a
A//74pfn+9+e+y8rzVrVTstsU3Vu5/IaIhUdESR28GyqdzOZvvfmii9rzsQJEpOfU3l2k/ldMR/m
TM///fH/cG/El/WG1lW4aPSXnePZ31R+Tl9R87f7/o8C51/ujfiy4GRDurbgBMqz4szykEKyf2is
Or82NRgyDSgmADZ904S+1yK9TLT5hpbv8h5UEWDTCSvuRKN4BPTO+Uizejx5ltS3SUbpcCATpBfC
eLTN2dzGw/Q5dxbEhYmJCcSpZC1V9r0TeSG+rGxJCWJVyZGbP4A4MNMdGcX3VnvxZZGiF1paZZcU
Z96iHcjHZ3so/7Ig/+mHvfz5/6w5rmeTuZZDcS6wUvuN/2o4f1la/3TlLwuOPs2Gq6s6PyednWxE
73QMRfW77z2PXxYc2+084a5TdmZIpEIs1RoR1Mi/vayXLqt/e1v/+fP/uSuW1GwkiTOXd7cjRBCi
Gopjd1IdOHKvLmMwOWiC+t26bO0ZPbQgtwTzaAwwU5orjBUaGFYpeFaW8+zhEbNBHCR+yqQWnfHG
A+8pXf6PBTPNXvNCYwMxclBY5kM8tpue6iT/0uC9TvwprNr/+2eNxA2/d/O+rEWTrpm0h5fleV71
D4CHYX/pGf3Wta0vSxCn0UZuFXVx7saas/J5W2fm935z68salPlF4miFLM5xm5xqs79t1PfWTevL
AsTkVg6jurqsm5R8PFjNyVw+fe+GfFkWShaYlOHB6mw7h1ic0eR877pf1oS6KqUxOXNxtugfZmit
Sg5047rb7139y7JQxLglSDi5et0CDFev1OVevnfpL+uCrNuqqDrw5fpawAVRBXRJxgCi7139y8KQ
2rXnzKNZMPhLw3VfFzciNv1vXvxLhNDUpgNsVeXnpUxeDCdlhuQCHPneJ//yVsbr5FmM+sjz0shi
m9Atbbn1937Or17IQuj0vxHVng2k1Ztxgr1Y+SDGvvXJv/aSrlSdEsfIKkgiAs6//ICc+7ejQDy0
/74Wf+0ljZOmKJQjs7NuajsW4hOvve08s9baLULUsguy6tBjlWGNppl/kw4vENg25mJio1xhUZJi
V9pdAh7OUtYOZXow9b+s4pErlBSGrdI+mVzFYfbSctSe2m+APORgGSdmTtDN8JDWLzXZp8PabhVA
U3FSduuZBbyR9r5Wh1HfXpbq3p2CRs93/MnKY6FN+oH9o7WwQDs/5rp2w2645n80C0GAAFLAWz68
+JfuPRmxEQhxS7J7YjOwVu9XNx+QPUSs/ho/lscEdZunl22hVhcvgdjxr7fuAB2oDWa+SNbc59Wh
4Pto6We8NPy+P3sF/oh/h0sa1IKZUwrG/Jq/5uliw+ew4dZ6FSXc6v9uYw8WoLN2gyB+AfbHyFI1
Qjre5vGnGpstN4TdbNSbY1yKSGU6FMmYybL2OOhbP074r9vLHrfQ71+NaEUNQFxz+xL7dFo2L6Z9
KKbkpEhrjOoyReS88BkS6isJI/mm8dr1jNxK+41ByatYAltoJaR65hoSZgSGa9M5uRwgpUCXHCqo
qi/DBMDdvJoXov7+cgsNLCEkZUrfqs5hTnQ7DG/Q7gJ9Wq4YzorKlPbBJioahhDQ76hXr3CA5/vg
f/Wo/WZR4Z8k6X+Ch3TiuNcHoHju8wS/TWz/YMDxL1v3ZUf6l1D5nxD6f66dQNNkJpw0wh2mRzDL
EydQwOMtILtB1qUDDA1G37/3Wn/ZA7wa+sBIT8i5SJMTPJonkThX37v0lz2gLVqm7VRfnB2VCqR4
MSzTGQP5967+ZQ9o1Ow78NPIo7X6tZqgZgzVX2qwxuUT/tsP8GULaDm0tu3Jys6SZz+d0xClwJEX
LFU2I+rbS8TTF3cw1YYx3aercWMMz//9rf7003/ZH8p5kOWcx/nZs8rfnHlp59jvm8fK8YrfVmb7
Nx6zIX/Zi/70Nb/2M3dLLJxmdbKzJ/z2avKZKJR9DJyIwZVAKW2+ll6ehUneKmZJYT7yThr+ocER
AerBUAeGao2/bC9/+OJfW51dxyrLrqzkWWee+Zp5iPIGNGH5mukCypVYEjwVZf+9Z+dr6zNDznCV
llyCF5reGUN/rZbk/b9/wD9sZF8bn8vBWquOJpazkcAhrHw3AUzBRNtloOmgF52/1/xyiWA21t9L
wb52NzPCucTeXJRnU+ZjSIMLp43lNw8aja/Lg2ubEKmW8lxM9ZtkdrbSzR//facul/iXl+yfp/J/
Vjkr7XrNE6o8XzwIhjP+oN75l4fpT5f+sjYsSisG/Mj5eXD157jPgRXZfyuD/enaX9aGOu87LPdG
CQdMfwHIvy3b4S8B3D9jHP92S768/Ubs1ar0RXbuXLM6zovO2LSN16+HM7FJczNLAo3J9BleWGte
QMB3rnAZoPXtKo9SbHO7uk5NVAdaFWlLO26g4sOOTvw2oqhg7DuI24EYE2db8CWiyTRkAci6jf/y
Bf6UUn/tp+36BRNW46dnBZ+9sBncZCWBAQD83wtmeUc8s9BQwX/oiAuLkfMEQq3JebGhJeT2+RJR
rQwSsav369ks4Fsfc6R8ZQ49Qd+SVA9OtSncCjUPZgKxuYQOI7roS7SVWT+q4l71WLwEZ/K92A/j
L129juov+8IffvqvHb1O5eqNnfPtCHyzZWf87SUz3X+6lv7ll//a0Nv5dTdRHc3PpdGkD0vWqC3F
0/VJOJO3H8FSbNBedpvCqGCsQUneSQ3ExYXlY+0MT2fkEDAsEQ4yLh/ssRnSZlE9F2ZKvULrBQ6T
3qiirJ+6m6nLKHrXjhOMbs58r8JnzsHaeIOit4BSQ2tY29iIhEazZpLdGYwtDLDiahpkH3ZJZR71
riESAWQyblN6DvmFhPbk1f69XuqRPRu3KY5e9IxgPKFd2MGwLiV8lKYL3LS58FMlcmYpR5CsWWad
tNS3iOQXJrhVZT2JSazbxZQQf0st+62pKX/3IHd8jvXYfKZN3t+uzK4DhfSLDbrqcUsLNyhWZagX
dH7JhjfEDdBPSorL8OKzfNZPMU38W6eZy4OVax4ye6hrhv2Rp9ayiRnRDyH/dEydpvORPjsXA7GZ
o7vxk13Rtu+Z143wX0Zx7YnqU1hm8pyu6ZuPoeYFAY19haAw3k0g57e23lShXqE4CaQ1jbdSL4fd
NMxqvzjKiUoaVMKLmecoGOSM6K0gUp2Ac1Z19lxmXXOTa0AxtDJun8mJXCwHXuO8C2jHt/nQ3bFd
h4OWiv3SimTDtWVg6DjBikUZ/AVOpQHEouNt6mJTum5yGxd9dpshjCAJHzRmqPMf0wxwbSlYRpYK
ZuZYLWbUacYYFuBXHrTc5T1txG8ah3BzmYm85bJ0enTakyppqC6SmS7BEfjIMRuz5bCsWcyIfe5o
H7CDzMiSCmFKnw17y2i1IFkttc0q14z6JB33SSGNQy4Mfh2GpaHXDUty0GXp7hyrmt902JKR3wq8
JHLWdyiD9QC3GwA2vDMbHWr4WfOU/Ljw7RnnpSFoC2sjP8ZOngT0dxOVucvyWMoSzLKupdT3gZ8w
+F86Hg561lbax6D1qMGnAwk4FJAHg0H2ADzgVIYAYdeTzx561w0i+RycuGaavbQ+RCK6irwwxn0G
RXPra8DZDaXruzo2vWjxNeDu3gxicNWtl8ruMQX3Wjy856XlHuTUJJt+KZcwT3UkAaYa+9+6sHlC
a704eszbvUPRHkOxkF2qC4lhMbRip1oIE6OT5JAJwK5QwWWY2W4Q+I1qHvYroJVDB3/+PbaB9TaT
C3mgLpuZN2IQx8mF3tSNJLyKlMpqMYGZrzZEG99MD10HAraaIdW1mbsyKuP7EJRSeZT+ar31emZd
G6u66AIXPzsqXkxCzxKAE4ySuxQF/SZhN9npk9e3m3xwq2djlKBONAGBGGAkJ2YoAALfLa1Pu/Aq
J8wtXW1pMOmvOkW5hsJpZtykqV/E+9G4OFcafS6uVsuGAMEsj3EAmS1vvVYv/I3pm/SO2nb1PEk7
31VM1DwN/YXUalttzWB46s2YBqoCWkmbGYDyagao1tQkNwNYvj7AnXLCuZ3WX729MrHilc3iRIM9
68sWvglDCJ5XGTS/ehrbjylqGFROkyj6wOfhZ64BROJCtnpWfkFRq+im3w2YGdiT6mI+GU1L3Xlr
72xG06zWTemXfaREO4EvbiFmz+ggEU2ujA7GqrlpzWrcrUNtbexGMV0l3L6K1sSUxxxBLmcWfBuZ
ovrteguXCB7ITYe36FRhtL1qe0PbVHVHEbP2kMGsMK1RRM04u+Wk7nQKhNGcO/qmH+hqK8bJDzNp
YfiDYATjxq0/82FY33t64wJ7WWPg0Fmo2jaMa+bYV3lqEN7UWHZoKpM88DO+Kc3d570yI1eDmLk4
PgCAzJ5EEI9IqoAt6emHN7ZMMk26fbYSw1kDlgoRMVvALF0zoDizYUFB9IMQbmLhUraC++XgGCqN
dA2R9BC/9nAUm3RATwnpoItE3g/OjdHX5gXOMPwYpkG9THiqTgmtuPvWVTPyrdgrHsARxXfpkI1U
TTpg7DaCmkiZfgp6JWYqKxBSn5FBcWaDWQEeoF9C+8oc491a7OFjATsWAqdvbwbILITqSXUUM+4O
K52pIBgS4UbNe9TbbQN8w3JunSXr56BwasKbhXN5GQOCT7sRTaQ5io3uV/IJUr7cp8LObhogir/z
1GFMb55vvT4mbsl665ZvZQFfmKfPOF6Wu1F4fjjgFvyocuFhWhm1FwGN4zCpxnpTSGB5uoANws9k
bYOwHyS5/sPI8p965d6mOXLevDesu7IWayCWEe2GoSY0J/HDZLIBVAJyqNdLfA++nUeIrRuevFmh
WbbfV7GIwARUE3rmXOIh4QzDS7UV9QEwFtrkhtu+mvqgXwkrx9ECcmghJswMcO+lZcKPYXQiaNIU
v4lFbNcWGkybkhZNSOR2qFxcoEStwVLx54n13sgcxEQVoo+tQmxrzR3xzE9domnK7Qs1t/K1aybn
u0NFd2xUNrZH0DrT62Ju/bY8LGmX7aru8o2SIdl2qYEmM8ECpuueRJg5uDedFo9bv2j0+8kpjQ0H
d8WmELFFV69eWLsMHBv/fgdaT8LhfsTqaFnbujdK4iylQe+0XDONkHPqh3jVJY2cS7dVyplCVD3O
drG8t25UP2tMb7BwzXhTAhrdOcTuG6vKtKgEi8vDP1dHWPa8Ebyj8cY052HrFgqiflyLYVObtr8d
ZfKJcRBao5uVAoKZHLMwq0DOMjmZdY/O4kE2JxOIUgPxKLzAYtf79bJjMaKGh6Vx10kEm/llNjMD
u3e0jBEGeTMxNdp0iX8Yy9Y60bt2LzLcTSKz22AVGg5tBpjpdGg/L5HtDYO6KgDKD2kU4UZiowIk
k6jNBNxj2iFI1HHnZXZj7zQLjGkjU9iwoE02lcoBiLCTHKvaBAEOwf+q1PzXdM2dg8yEdqqa6SnR
R3j/dPsextaw3hwf20Iuit/dgjK4GOpnt0HCLAjkKJ0W9Id0q609CSCL71RA9bBrbLmVhHPYYYA1
2Z0PU3fZpran3no+YNgLQ95kmm3svbqNnxwFXHVl+4wu8504Dx9YTKZo0ObxqV319KcHxxjd2bwe
zDZpt7Ap+4g3tg7gusy8HL2f7ayy93cSqF/IkL0GCH22zJOcxnrbShcKkDUyKex3A8Y24wGeFYGi
z2xs07vOCXtSctXkTkH9UVrHnNgED2InPThE3fzpY6t0w6lf0CHHEmhAoAkAJwYLRNCIcnKJaHxy
KM1bQjXZ5U2LoefktDPRb2KMCvPf7D3WXQcLNzEz6yfCDGPrjF1yBWrulpjRfMzH8RlRTBxOtP2D
cEv0CNdTdZ8XNZEG/SIg3i3/tos79amjwzwmfvbb8Rt9YzWZiYgaxmDAaDvircQ09in4Vzr7c/e6
rOG9Yh+h8g5TajnFLSlFKMu0vezZbVCrcQlYK2NuDERhfWp1DTy0K98KiWModEC9Y/bOCtZCeLVp
7uOWz/qbpU3cK/jp2Q+wgKDVVOMEa1WVkZuly372qt/U8MlvVJ9eFay7V4oJk+08wDOPY/lZ2u4A
lgxfHzcsvVksFA+xQcTXmGNH16mxbLvcXhGUWT4DEEUXCESFe8OyWBZFKji1nVDRKrUCjlsXkFhe
PoeLlvnZpsBnxILtm93W73QxhKnARcOBNwintHmt9Ng7AYIlOiSIYTS3+Fm3I0TjpUbSgfSVJ0qH
EhyMYmWyXOpEF51vXk1pUgW5h0Asucz21u4yb7Ss+BSQX+4sq1s2igLtdkbEMqAV1KpHSGIVIxAV
lXU+9y/VVCOgugQ9t5m727lrnB2kiOrQlq5PvKvkFjQpbe7D1Ly1DoTvJsMga7krHjuq4wC3MshD
RdtH2jipHc6V/jQBn9kD6ZfXajbqfTeMcHPjBbMWPfFh7qD7VqMlnjoUtCd76MC10QoQ+AOPVMJA
BXpJljfggSXJAD6wuma7ybUF89JYYwaHXM4+H3shpw7uwbEa+ezhnSJucPSTzkcAdZM5tJ8TETsL
rLlZlt2NkSYDGSxnZ60Any3mOo0A9WChc1XxkC98Airn7oERmjTjt9N8IMSw6AKErW9VPwhr49WJ
99wO7pAH8wLP28Ood93F03pbEnyEZeOK3yt1hRXAEsxh8ti4fxwXFAaePju/EgTFEFjdLiwcMH7e
7EK7TdJ5m9nOa60mLxx1+BPC134LS9e3AGEswFAxMC+mwiDOMTX96CfseiDVq6tEKOdqqXUjamof
vFgJwp+vt27h4V4OiQbnqEuDtpZGmh81GLdOMvLVkTGQ3uTG7bRi1glsIcElZv2FMfpuF/ZYw4cu
0w3AqV9TnGabCst1UJqG2vc9O/bQwIzUVa/fkAmvtMEzUll0rb1dClYoT/XL7ahY3ZYGkO2UJ8s9
qZR/v5gaZpk8nTdKm7JI6vxATD3AmIUGyinUijkjdpnAEF59LS85iW0qf4OJUz9ouudsLBDQx9pz
1wBVpP1QeqT0rEIkeYs2ytDj6btv+jrdxAw40PEzurwJjvUgrRaMGyknMKyuZmLNrLTQoylvOxgQ
cEcshSEizvY5n2f6NljIsVJnv5NkGcJxQE+dTp4RMaVUbg3flLtcqnFXj46xmXImg6U54zIe5+Zm
NLsMCHzf/E7rOHtFiZxcsVG6T3U7FAfNNi/peivAq2I8W5M4BjHbkT2uqj6A+1puar9EolyuYmfh
BryJuepu1kcM0YXbRoZHG2R8gZE1CtEZo0bTHWe03Pw61fb9aK6/ltZyIhCKHN42/nrOFo5/Rln9
rMpMu3PKUds0Xe08eWsV7xvC76uW6m/grSQTcwUa0ptXog7Ly7YiZ0aKYVn7sWqg/66liO/GTnbR
aDP/UBGeEOWXaYY4zbDukQhB5ae/6ZC0a8c4oD0+MdNMVkGmcRjF2G2cdnqdhMNYHYRCThFdj4NK
t98PbFDIvDJ1FXOkEGSL62LQ5YRVtdK77nUlT8OMfmJw/AXPYZWM+8Wg5UBWoue5kHJn4InFtjlm
r2bFbZKujWGmcAVsA/UjzmAgsg1Ub0hB+63sqvtuFLfmuPi7eUnLCBBYftMzjhe49WSe8bKfkY/p
DjTsWRz1OlU9oEcd0c3saul2aL1np3YNWI3ZqwcJ0tTzAcPP+kkG9lqm8VvRl9Vv0NxZ2Ck3ytxZ
j9SssMA5MOqwp8w/9BjPvMcY+KaAYRhacDHxvuLt4zQahRSFnG2fNcWmTueRoaAxOy22xhiSxquc
OEO74WV/X8y0CKhZ2LxT/mcMCYxSGUZGYyCPVVafHSl03RV04V2Ie3KDzQR/FjjZOSiJijYqBWVR
qtJ+7MzOPNaS1UrIab/Mrbo31lnbltkHaN+VNQ+9ZyGWM+mRuyfxHkP3gidSZf2Sp8mtqEae5K6f
yM6c+WXodfcXHmWTt0I13n3ByfOVmWvmfSoy5istVT1jSBHneOiwWIJMDUaIjBv873S5F+g2KZwY
yN9IkGsdNmav+6+9Wm+sVFzFgnN8QKg1mmgT71HtLFdxWmTRBKblqaLccK0Tmv7KFc4mjBP5fhwW
PxgQ5BZ1/sQ9g6Imml/lYLSUk3y1mSq0z0s9PC+D90BAdoYlQNpsmO+ZXz4OlcwPNPO6IW4ViU7V
xqCxxmw180QVYrFuyFWGgJflGj1qGE+5RFW4lgfY4TVCEt3Nr1Wm9SeNmR7qDRIyYektP3C1XYKM
zggHzEkI2rqorW1cLf7JV7kICqm5WG5ixf8HDOSqFsQEDqh50NsUu32VPht+CjreOw2laW2GwXl1
bPtJCHt+tnhc95lRdyenSp1HSv0ZDOl02DkDPN+uij1+TjuKldrVvVf9UonCedy5E1xTS6+PqVPC
FJeDvhe15YQkA/hcFwcg8CRpPwnsipbsqbHuLoYlXXrexpIZBHgAKUfN6iEOkM9HdZWhpATiGOmp
L/YVbgCsSJW9BU6KALit0k1JHBQ5muYCyhRLaLRz9dKmvnNUJue9KkU7kcv8ZjX7JXDB5x1oIznq
zUWf1qfso8a0hbm6nABfandg8/MnK+eu80v7V56JklD5A1GAZt66nkGmaNu8Xh4U2l6SQRIN/LQH
SNhZLfrwYjVn3ULmy+Z53a7iSsX1yTUyAz9GS3OFHDssToAGY2t5hyuZhlVDkGK7WL/ruSp3mihG
IoD1p3OpQtHt9+B2yg+R3biB64Gl5lwpA7fR/TS69lVLL22JenYzzrT6cdyxUiU17uayujKtGD5B
Yj2vlQu2pfHRt7indmJYyOzVqes61DQ8JgHA61Nfw+xHBY3yaTR+Wmxt7dxANq9Qj+ijRm6gfoxU
UyxiUGOO74Ttk7Sv1bLXqy57wdihXVQ86W1DQnGYltq8AipnIxH0nNDx/QuePT26q3l0es50TWPX
4lg0qHq6RvuUtqZ3xtZSs7To3hEzD/BHkzxvxpPLKcPItuzpUeE4Ckmif8jSet6kWE0Ct7iIE2x4
7TSY5j8Nhd+o0Z94ItgCtSzDHjS4gWHq+2mAkgWzhlhv74zladWT997C4FjWN2i58qDSZmjAd/3q
gFycd1matRxPTHR72FoSebbTbYUw962JJMXV/GBt5SXue6U9GEKw9KNxYaVfqvtxjY+ep6GITaH4
t4SZd2WxblrLvxrY4IbB2y70BidyHUG1SmxRVXebA2nuNAkMslJPHJ6eYetcGfF81/f8+lJgcDIK
W4RVuU77cZzOCa1QcJEzFS12Js9F4dfbaV7HBy9xqIhn62sizWabae9dk7+vFnV9Ae0gdCDj8qGA
p3Kil209t0PcUK3HehnHfQqpOshyHpWUMA1rm182z0rljyVnXt3gPpVCRm0Pw3/W5JtbtJ9JX9JJ
zWYRy9K4TGWeMjZ6NF/GtSaTe45YwrVa78xOrw6miWpgMDlMW1sQ9l6VPs+a+p2P1t5y6H5t/JkE
qLunXFDscmfyIm+VaZDM44mc7lRO+oBBz9jP9MGGRRGnodv7xXU669qNm/LxjWndiFy/aulkZump
Cqyvqf+wDnpKHxH3DHwyhVC4HesgyrBt7Q1oowdbLTJUWQw2yq8iv6OSNKXNPisSumPNCrttIctA
lmp4aZHBbEQaQzfo01PR6ntw8K9MVembySBMIsZTADF7PxzLmOrTMl83Dc27xvzRiWFPIKmBR68w
0uQ/nc4fj+uQKupg3d6b5U422VveZify8yt7Ye+Ph7R5jA3rqnV/2bb5Uuvd0dKTqJtvCQ2iIqMY
4vhFdpXnA13BlObJayZ9QjIi++xFOvJnj7OSULfYdlb2OsWDeyVmbzx6AzU/M2mt68qs76nl2gEt
648FFfagm9ZjP3QDHaqMQWvGpIWmO71lJqtLaw3XRcNxqD2cxVIf+zp5o/ZZ45Z792VNAQwWNW3z
bQBi9aS3pNRdZhiHtDMvRk18fF0SjRnDLaMybwGEQuftcHKyNuWHVjGr4a8vla9jBJia3UJji4Rr
FSrO0kJXNC3PmSmOK/ZXbM9ATXC4nGG6N8Hs/WC5v46tz6nHfk1bNdGeWofr2YX1LMr5MxG+QmHJ
ErEI7XdhaXvDdNoDMyoHUh55oNMr56hFlR9TXJfacTQWz94xHpNTyF4Tt4voCys50cY2TiBvqYA0
/anR/IV9xbMSlkx39ullc7sfvYnUXeNoilNO6y41xyds0/zQYJY5RHBJ34xGEKxoI509jU+BdsR3
UDDArrXqZulI0auWCIJ0v3ikvv+plVqz15gqbWHaR2XR4NEm/cUfGBQZY5qprtsba3TeKI07kdkY
v/vSv3doHzQkcLgkLYeQoma7seK62rXxRwbOeNFUHWlz11N+LF4WI/NCUVZ4YU70j+uhjpCy6Hln
EVIlgYtlC3FaMJbNpyL+000YZ25stESykh65RefkRxdbjZZ19DJo6mznqkStXickV7jTSkZ0qquR
WzQuaNn0DNa0jnGJv8p0L7rOUn+4bGdmO18pvZO3szPfMyqzSa1h5wr14vqZG0h38H9B+tzpDhte
TCLEmfjPpDJgrE/LZ170gY5A46fuITfpegbWFlBoWnn2uuReb0m5G0u6HEqi0nLi7ejV+WaJ8z3s
YUTKlUyv7czMd745PE9954aLI68548S2PnNMYo2ATWICaqozH3VJM5xib10vOqkEB21m5G+UuqiN
OWkBGY+DNqXaqNfwPdTo3B0nXVh7qgdtLh512+L+9DeWTYNE3PwYeD7Dvh0ePYwFm1SqlWnT9Udr
+B+4e36Yfv/BGeO60TyzCQ05y4gNxkFmVz+o1Tzl+i9DdC5lUjvfC7qqT2oqymBNBgRL0hdPM8H6
xurTowEdL5Iehxq5ZrX3EODtqBnqfZUNpE4pLkBpUhePMR4EmtGWv7K5s8Om1F+aURsiLafo0C5V
FdorzWmtxQblmrK5VymJUwLMm1xy6V7IAu9jKFI7BAS0eLpzwaq0iL0Xa12YuWMT6sIo9o4an+1a
62/0OIs3q2fQimpLjINzMT+Uoi2e0XZSGBZp/+C5lOLSNJmuOflzNtrsOQ+uGt27plZvbSoW4g8P
3j8Bwnqe6yG+JrURD5WW6Y/sBNa9m6AG9vEXoVedIf50ELNNRYjipO6rvo7tzq16yb1mLY/1ybpv
Gzlt/glVQZUjNGfSR50atsATtl66CfulfrSWWmxsO7+vPSyMGkDagKxERquh/LvJWb0rs5WsJJCo
gkxk74yyyl1FkAyhfgJlYHCMRQeCueNkAaVzi+R3batHdK0DK7c13pWdjZx9lkXgK3h9aU3xGy+w
Nmj99UhocOU0bob3ByFkrcVFVBgK1xGG+f061dvV4Old0lzbOJ2VvLJiY7JU/Q9k5DbqB2Q3jIdp
UMPtGgWik7RXRtGIgzab5gY30hICYrgqK7MP4WX7N2Xim1QCY8XQCaNzj6kh5Mk01ww+CVRKt1ju
0PnQBVDoDNxZRg6l0c7ZKGOYeWVu3dKYMN+lrXbpvtF/WwO/VyFt61FYsoxsbeDgsVNrNFfaSztz
NjANZUc2wSH95McPriMo240snE3I62G1vIL5ElFf0J6gZlBYmplx5gFCfe32No5pU7V7Y6RmQHXR
saPM89arOeUmjovdHZIYiUZIm0xiRqjALlYpkT3Kol+Ota01UTnZ03lyLyUHMbmonktJIKVlz5OC
jLkuvY+Ea3qkugBom2N0wXoeqz2CJv9mXr3kZA7oVOK5pJ9gmrrdmLUoQ/FUYz2w4WQ1VhZfz8Oc
H5w5s97bTKzRCuT9lGF27lDPcpKF74BNwU7T3ZCRihScse049bX4zZpKXGUizijDxl7QTk71K+4F
aKCxMggQ6SMx6RBf9fgDiVVxcHzbPAxtvx4mU4kTOGl0OamTVz8nXqvb/8fZmS3HjWvp+lVO9D13
cABB8kR3X2QmlZolS7Jk+4YhyzbneebTny/3rrPDRrlK3YioG5dtGAKxgIW1/oE/3Ih90prbs5wG
1JuKAacz2ZsPXj0UX0RuO5eYrfM6TaLmRfiz85UmmQQDg99wRidvD7yLu4KKqTik25rcUPmM90sc
27eV3wU71zFLKsiSYmoKA/barhZ8t0ZsXpvUgz6X9/1FNxaU89bJP9KFdl660rTuJz7KhT1Uw1VH
dvOUk8k/BG3WfYsne8VAEPXxg1maw6nZBh7fAuKSDkBnrLk1DpsxJvcLRbMfwkjKo7VRbsUzr56n
PS7xFL6LKKgOdZYXyMW0BpX8AW/gFL+mG+DVWIKNwBJ2Fj7Fl9uUZ7f4P27fnK0aiJEONc+pGV87
s+V9UVfBeb6anIw4eBxRWxff2fWYPMSYUIBf9B+2aej3PlaryPejD7VSj3bdzzH+1jdd51dn+bTx
xLdq5HZ3dGgFNK16WJLj6iXMYU5kf8D5rruenSW5H6rYuvb62DiUqVeHGT6t+NnSsqMY6h9bfk6w
OY4H/q1d/NdRyPLc6ilcp+N4khvAhNugQG3bX6RcMJ/yq3r9HhVgQ+kW0iyNq/h1Mrz5wjQd78lr
i6xHYkbMB9vuF/o1HLw0pKnxUQ2QJs5XIqAMWPvtj4yda2VVf5t5fExgccJ/dem1fqApWr3aqZx/
1MHk77IsosBm++790Hkc9O0S/1ikyB/SofQO3ujQ9oui+RKzUW+P9wOdHMvJzkpBmhtz3V8XooeB
s85XhXS6i0IKoBNLLtuXrebyCYqvSezF/alyU5wbdjvv57ZDnjUQ0XmO3+kMyh1n77WmqmTAG6hn
H6a7n9zSF3vOG25OLN3YJWb0WARZ83HrVuwKY6oadVj2pXwT8UxpyWD0eF6Ky8DmHM7w0T6zrdy6
xrHV3GPRNwA9A8YTUe1+NY0gvm28iTZTjhkhbV/vbnQEEidthy1f13aYam4pZ2Kyud/xMJigt1Fn
yTL8QAMfh1hccsobTEaHfNfQNbmvgeWd4TWUPPZ9A0QgNQALYNdBha7iqD8Bt896/JXOnInpGGNc
XzTwVQ+J79qhkbc81b3auar8KHnNcpqQZlK8xHVl7CpOAmOPKJibHlqrar94saxfZtYk9NyF2wF+
McJqQIDWCVjNLjWq/Ngm/euc48LXi+5L6nvLEe50f5+3c49jdmCf2yhX3hZCOs9ePvTnIl1LunAO
pamlIdPv3ZX3TWedmTWue95UgPRwi3lfbg1oNayYmArJbFuvX2x3PZnUztEZXRyfp7PvhV6Ge0GV
WTlofPrFG4YNZ4Fv0C+eg+Gm33JJw4TeUBwhwWzNzrBradx8wyJ+ohSNqdQI8GeXFnBaNnxLjk60
UOgy4/wm9lyMoAfHiY+2I9iUaeUeZI/xUOoTCdzPxefE6bq7evHf5GB21/Yccyj0J2953C8/cuZP
YSKpeQ5PJiJQj2JtKBV0tXMRjbg1iMTLr1ZqZNeVTdd8qCYDg47uR1nKEiGqobye56wlvc3Q5Jzn
4XEGn0lf3Z2f3SXKaHCa9DeQCIeQnFOocaq6v9nsfD1YES6n6BnlZ7JAhs9GmerOFd1ntr93gSXY
cuDFVp4vZW9+zv1oulyTmXayB3YJvwrzY9YZIDnz5oF0rMEYG8P1OEqMu9ntMcH1fO8AQs3i4Vfk
tBkBw6bRkO4QtORdHff8+BmQTkxKvozxvAEIkg5h0VWhl9R1OPgd77WmCW4B/Wdng0c2bdDd3key
+Jb4jX+cAopWSWLiqIlF0TmXcX8luYZqOm2zfTXVM/azmI8/pPaKtWm9REfHiD5F0WAflwRnqSUZ
7deo7fhlO6zXuTe5Fwk07SMO7slFjj3esamn+CFfqAvsptk1btN2mvdicqa3ASvKmp9NPAaYrqI3
PG3ga5K0OXrRRhu/m95weQNEzGv/HruQtaGz7FvXbuxl+9WlI9U6lrgUgH2wVe/H7jWvo4VPOPKO
wBT4LR+t6gr3LHmPTifA/Nz4hGl7cT20tCVtYZdhG1FwMrxpwDbHmY9U/dbbLTPGQ1xW1X7Yhu2T
EyfeISk9Z++ItX/Ei7x7aueyO5s7R1wgyYk3GXfD53SuzkC84XNfT5ROkr1IQVkY5vhAIZ0yeO+I
Ha507V20WHmY2tKOdzS0Gbuuu/1QJhyHlo3xNH1I+nWhmNLprElakMDlBY3ww+yvCcZHfXWJVzmr
NZvT01SsbWhMa/qUboDGvNge33xqVBTdtu6yXRs39NaIX8YpHQhyiHrnLuKZv9pfuty5OL3abwko
StZzmI4ySovXDV28j7PIhzMOhui6G6fkqgL+ieCEE4Ryg/awWvnwaoGr+GKI3pdETh8dysl8Hvmp
jqyueIjwbH0MpN8mu6Yb07Ctt/YQLTgFL0YbrnjTXFkTUmP2YK+PECVXNOSEc/DWovrQWQ1QqLwB
E2+3fnYXB757jhwauXdnjZcAF5aH7eRqnC3rcJjsNrjpaUq98FTmhZng8/JmLPiA76OGd1CTeZS2
R3u4zqxpveMF/dFzyvWImCp25FY8ttexNX9sNt61dru1+8nxX6fUta869LBPDsm7lcZjTisSVCRs
wwc0dL64Wf3mR3FGKSClvopYA2UL2cw/THuj9ZNjsMqhWg0H3qq4DSe8MVDrM7/aXuQcy9rNLkQT
NFDbaBlGOzuOHSx2e3vpkIHnf2N7apyvbpyf+4708CCtvhjzCgZ0Q6PuXAYpFqzpCi7Kh+noNTjm
dVVT0X918aWT6b0V1XS4vLT7sPbb8pR6iNQ1dOug3NExT8p8PuaZ8aVY/GwPEss9dxtaJ/lJO/KI
amJ8Vfi4INMUdQ5OzOGA6OjU3oJf/rgaOJt3oikuKnQz9xN+k5jSu59doCtXaTk5n1wfOEqWTMlZ
sETPsli+poj3HfKyFCGACMiANVuqi5zooc79c9O9nbGWTmSKS54s09vW76oHt5NclBgcAV6xttSA
N5hsaNSDeo/pXexkYdxtRYMHunC+NhzIe273Hxl+kYN7jNsPptMPtzbWqbcSduI2yjiMcMoK/TgJ
bsxi/YqXdnWwmolib5/53F1jxW1L3a4oPZ44OFH6b0GLEhuu5aCpkg23ytUx+7MlbdHlo04RDi4g
0D4AjQfT6tPU1xju2SOiO2bkGQdAv/IRU/vuDq/M5L4FAfE5S+vth73W1ZNtAsTwhtF6ANiRcxCN
FfV2w8O3ccpeXKOH9gnuD39LQI4HQPegNA37PBqN5tIIeAFi0G0XH4ZiAUtEzbal7Rd57dfAhh8L
XKcJG0BY5xYtWHDaKWLZ+CoBDy6sPThYro+5FscVbiotLqO5TyjNXSyBnZ6vmD/S3LH6a3TBSSkx
JIj6ubwqitnGknCMaLvH8fw4Arw7AvbixpqLCNPpdXpqzbo4kNWv502UxXuLWvt1kprxHtgEFZ+J
B46kn7L7p0htZFCWiIM8oETrfPWHiEKbZxmUEfPNCO7mhUR8jrPgGAC2+9bSY+U5vgF0sqc87Ke0
em6lqMEfdtRC9iMGcgdXtvYRFoHpXyV+Tvuu4G1xk689BhAQLlPQNtL9kHoDdyUaDwOviR89Zfzb
UWQpbqxy8n94lQ9EbQS3E9ERPUblJm9xQaT0k6bV43wyq4cvR1VyyNavAcjUy9qATtjklA8nFzpO
lE3ZxwngFAWpab4augYgRBTU8gyHxHlnYQ7EDwIC2FiD7qYHuUopPgNuEBfeg2eWQEqMyd5lC2g+
MhXz2NjtJ4qPGLLVuOJuMRDyLZm+oSlSfg3MZbjlDR59LKlrHYN2qy/rLV+4z1IeJQ0btEvles6L
yN5bTtldBmOVHkYeRs9bumHf0E8D9xCOp0EisYiv8/5y6mbIAF4GlmOx3eno4/F6W0VV8DpNVPU6
2UehVy7deZKTzdRTvWBeQYfjcpsn+xzKxkTyKslnAp5oyQqGcsnjLaM87LefO1ds4cJZuJNZulx7
KURFMiKJCSfpA4YJdDcdC5tSvNiG74NtLOle9HX9iXJ1+bD0wD7qFG/IFvmj0HPo9W4Wzl9DNc7X
ywiYElFRODMlb5KTrRc9sEI+eFbymJhtdDSrjH5caX0GSDNm+5zL0He66BzEbH2s5si6GBoPBJeI
nWxXx1I8OjjGXa8g5tj7Xb5viSNqOzgDzhj0wbCSVPINPIRnJIRfCPLsNhKAT3kkl89DgOLAzp7l
Sv3G75MwGJ35Dov6+EvM7+8zf+JVnHF51k2EjMeajpdW6Wdhj0Rw2AQxbrcz7/zCpaoRo8yGohVn
LvX6Rxdo+wH9TPqIcdp+7bHM4D2QzecxwO29Zazj1WRhXtemc35RBX5/lm7B8sNzI2Ih4AY9cv00
e/w+c5qrM24aRj/BSemzLQ6h43Au92lBqSZeX/Ak9PbUh982cxzDyQFZaTrxmuzRbTfOhWy/4FVP
2xKAUQhwB0sEQCkzHBH8N6iTQvHw2uXb7G4Yhua0P0dvSg7ZnCbHlgi8NbMNttFoDp9oGRdhncMI
3XisXpirLy+Lxs9AEkTVlzwvPk+WSaEz4QwRHqSOqF4/G0a9QY0RLtjw3tg34HkfchgMUOgLQnl1
PTcHPYJZjYxHwkHgI/hPmuP/yjztqS75T/VDe1v+77/t1v77+L2+fS2/9+ofOv07//5TmLL98e8e
XofXX34RVlSh1g9YlawP3/uxGP77P/mb8ff69Cf/p7/5f77/c5Sntfn+X/8BgLkaTqPFaV39Yn8W
wE/8tzPTafw//t7pB/iv/7h/zdN+eP3zX/mXY5rn/cN3PO9kciZM3zYdiJT/ckyT5j98X9Brxk7N
CmB2IC/zh2Oa4/3D5K+4AaAy0NjuSTT+D8c02/mHZzo27WzXF/w+v/X/f/T7fzHs/mVlx1L88ev3
rME8W1onevJPpFQrIy+TmDwBW7H9fREkEUSI4j165G8Yr6fB5a+Do/o24hLF4JZRPmOI+dGGLPPT
Ev8v5q0IxUAlEXkGDS6EVDTuYJAbuyDbpOboJ0LkT6uSR1Y612MNCVEud40IrpwUGQm9mZ84+D+N
vRK++FbSTxgn40u5UOA5Yd/0xlZ4wMmc9TnJkAvKXjzimfPa4zuuN7RCA46F0YptKWWIFpS5z+fI
PQGO36Pm/45petopChEYEzljFjY7JWoGunsQucoVmKXW1FWSrtO43jrVEYkUfZz9PLo/6CLp2HQw
c5UjC9hkHvOCJY97YYA+MJbDWBl6i66yZD27G1tyQMEVWRsfKKj5F/TasFPXWxglPuEnktstaDy4
5fg5msAdN46GQNRpWZT4rOet68uGob2Sa97FOrYUrYaw1WlsJTqRTYDtaPdu2DQxvGcbBZiuG77r
rYkSnhEuxahl13xPq/qWFe11Wrb3ekMr0ckugTJxOrNi6hMRjK25j96RHjktq0qnPi2JEp14GMoe
VKcbZg6gk8FJtrs4jbsrjl8NLvjpX1AiNHES0Ndr6oa2ZV54pnEVz990lsUNFHG1TXQBNDp4VNYs
Lzt3em3iQescd1Wbm2lKaG8WsRsGpTlflH6UX42Uk/TmrVydpK9thFPkQu4nruVWnpftEOoNrQTm
Ns+uST9ZUO/Kw8S2IVTNGlIRHlwrJTCtCIkj2/DdsDWkfxl7Rv8jcLzso97EldBEQxUlpYzR7Wh9
EWN3K12huSZKYNqS4hGW0DgQmva3bQ4oFBrWZ71pK5GZkKO7yxivIKqW9cydmuBA0b3VOmZd1cym
gtDexlO/hIUrkbdxj1vaPulNXIlKA2ZR66yLCNPG/ji74hutieygNbZqOFOI3InHdFzCtIXwX7i3
eCRoyHmzCVVvGaoHo1GgJR2OaeEAX8huiznQO05Uaxm48wF+qLMIK9o3O3+ajq4zvuotiRKXtgnU
XqYL1GuQ/OhnBj8MwIx6YyuB2XfgyuphWkN6zt8bo3+OHQ3hmdNqK0FZisXagozVBiR3O9bjrRkb
sd7e9pWoRBaTii081bBFjuqqSuX4NNr1exYZpxn++VpzfSUuZQcOOm8a3EWoOxYnbE0RvHNj/tXQ
yo0JqaZd83lEUk+uIMIT67KKkj/ewP96YP6PXyeur4TlhOAFhFRgw+BWjlZvP/TVctDaJqprSE6D
0BihzkItsj84qOhJGql6Q58knn56mRSRu7Vd3HKheSPtVTe9TsYk1py3clvSo4+k28Dta9L8UyWL
Kwu5PL15K1EZg6Yp/NMugYFQHIKJh6wPGUtvh//TmPWnVYl8yIERO5EiOQXIMSk2gASTXmh6p935
0+BOBY8mb9ko02hcoFrwKQZaq7cqSmTGRj5hms0Gz8HUhxD7EmhaOn6WHCmeEphZ7lat4QCeKprh
E6hTGGqmqaHvdRpbicyi3RA68jhS6g6licpzDhuEWc1tqERmW3um1TZcanJtHoY4+TTmUm/BVSeT
zOpo3bHOoUMy+2D06fSCRanecaVambSOkwt/KNcwiaond5EPW/KeGOlpr/3mkFWdTJas9novRh2H
Fk65Awn1Xbh6n1IqkSmqRQ59Xyw4XjmXZXCiETpPWttbNTNJHIyNRjtfwt4F3YTCzxNix5pjn1bq
p6hEyK4xUH5lB/rQneFd7ek86jhYsr2lEpdkgrjJBTm5T+f9yBYkOvD51FHpPA2uxOU8TB640ZQ9
aE8oisbVa1utH/RWXIlLqtkJnHZWPLGGGye3QrdP9fJvqURlMJpOkcA7D9PN+A7y+Q3euF7gqI4l
Se32HkZbCNd4E4x5D+XY1kgftJbEVW5MMPugtng9hH61PkBomgGk5rd6YysXJtqQdgMhbgnhAbW4
rMj5wi4hR+iNrkSmZwJX8iO2+JCYNI/hFiCTgByx3uhKLuvRRXcAN24h0s/m58IagleAdTqGEGxy
1VEkkwvtoN5dwq12P5oye0CpVG/eSmwONGeyJXapKhtAwufU2XUOajp6gyux2XdFa3Ybi2I34kO1
poeyq955O5y+2m+OcFcJTZTvJ5ma7RqagEqaCZLaMH8FaXygZXjQm70SosioAFIea7qUbXJmufEZ
lqp6e1E1+JBuFIyxwexju6l2RjN+nKmoaE1btfiIYdx6gFjW0BsbIxT5BnPXNb7rDa6EaG52q8zr
bgtrZ3jOuvlL2xz1RlbCM/IKWDy2wzk+FxB/ve+8ZXXs5Qkf1XcjMX23y5ZtCc2y/lzbESIhX/Vm
rdyb64ZUDeBsrrZsuIcG+5JsseYeUSKzMLu0rTbOqz7up/0S9O5h7TRrYkKJTGdzijWbicwtXR/j
qnk0B18vKVQ9N7ykBa3ZGCs2nuW5qORjLxq9w0qoEVk2AMnMzg5bBH5CL5JzaOvOW3W8mAYDYfWJ
mGxb9C8j8ylYNVNw1fEi2QYLbJW5hmDtXkiaL+Ug9HaJanlRA6GZA/MkuFp6j1ksX7eT7IHW5naU
kJQpdTYvlUvYGUBeMQREoj8RH/UGVy5McCAiz83GDt1muVp888MW6Ii4Eu6OGpRIM6ToC6xh6TRP
RtvnYTxqqamfBlfCMqtjeIOLjUlsnd74ln1uxMOD3pIoQSkHP63NkqGtyv6UiuURKVJzpze2cl+m
kPtz2yV0FhvHV0n90fPHF72xlbCcTDSgBGa1YZ2ub1DrP2O8rmOQx3LbSqskCCBpgBpaw2DN7+q4
nHYrDx+teat+F4UJs8qOIGVBojiroum8cZJ3TqrTffib9EQ1u4ASUG0NAuQhkGAHLijUx846hx0H
/kzsXeFrhpFqUoAlfGGgeMZt7xSfQR0eiiH6prc8SoQC7s7NbWM7wlfYy0WgFOZ/0htaiVDP7JfV
EyxPnAyAwitQiYHm0Ep8xtAdfQR1Gdoc72IZHIqq1Rxaic8MJkXfw7qioNfMe7C71JdqvbKYrcQn
3H/k7XLYp2nWLIesWJeLqjbWd7Ll07r+bjsqEVr08eQXXseJiLbr5wxG8k0Zpf07m/0vRldNBhZo
3BYsIG58ab3FA3wlMclXrZ2imgaI0p2b4ZQpN2X5YVzQy5i7QO/cUpFAi4CoKgPamdQ5YfPk7bQz
XR0TSA4uFQmEJFlmYjZDYE7ejd1M+9hxtBrTrmoH4BR2JJOKNQFwe71OskFENn/SW28lMucCyuwY
JCS0xWPlt684s+tVPFQzAO77HuR1DFx6rqAejlV2Fclhe2dNTofSb3a4pcSmLeDqAM5cwyFN+voA
H3+5K9xteOgTAKMHncURat/+JO7YTy4/guu3V83qv1iQZ/SGVuoqSeN0HOQJq7NarwbuuNlq65VV
LOVoWZsazKZPMzaCY4bufv02rqnekaiimAZTlkWL9nlom8Mxs2B7O+8V9v7ii6oYpipxTWurufmh
69cXrpvup2TZedKI9A5FFcc04otTpBCCwqTOHxPb+Ain4pvO13T/hGLy8sUSSUXLqhrdC+FM6O2k
8aK1V1xTyctHE1hyU1AZL5L+e5C63b7YKs3WvQpjEnOBqHnA88pMTmogW4Wma/ZOkJ4Okd8EqQpj
gl/hoJB+2okpxP2iO0aL1Gxamcq9D1cFdq3kUAwMmO9WIt/gaqd6LyFTPV0yu8Bhk4mDn0/2MVKd
Za8JYWRXs1o/1d6HEXG+GLJWGGUORCCgQG1fCr28/08gJiPAwChnr8DSQb+zLDkBHENrI3Jd/jrz
HkE+FBaJ/tlcz+OqDMtuuteJINC+vw4NlQ4FDI/PaZsNbNvxEmL4s97QSl6LwKKdphOp1mYMCa4Q
TnbY7ESr+C5O6OVfPmaOcTseAryZo/zOG/rbztU7r0Sg7PC4SNyiqljtVmZfLRIVy3Q/6C2Jsr9B
0qHH3jLrJonQslzPC9+40Bta2d1WXq045s1LaK2goaEjgHDQOsCREP11rSUG8h5ivOxt7ESiPr8d
s0ArpUWV/deh66hPR3+tttAznAqhAOdq8gq9aatQIKOrAUWm7kpdedrDZnxEcORRa7FVJFBU9pYw
UdtHCd30UQTZEiwWdOzYPFv4SkjWq+ENTRBwCLrGsVmD89aIQ715KyHZNvUSdAlH4CxOCq0z9jVF
u+gdJSoYKNkgnAtAruG4Iu7dl9BnoTbrxbuKBuIBYbSJ55Pmt9YNokpXUd1pLooSlEtCt7ft0Nf0
nWXYgZ+Hk6b3OhG+EpV+5shswDAqbGb3dkj7qwBAw99/S/sUfn++5YUKBXJMP5FDQ9nQldC9oGEj
crKrrDS4NIXoHydRmDfetvgfDGvdy7WYbyx/3F4SYc9XLXT2ducWUuKKsjhiPKLq3NzM9tzfOaY0
eOoMZnRBcTz5sM6mUWshW4Wn3GT1MPSLZZ3W2nNehB1duU11/vfr8fukR3hK2NjwsHBiqacws4pn
uxsuohz/C72xlbhZk6ZqCqdE5zD42rTyw7DpvQOFCtOZLfq7aMs0GAhZ6FCgSeJnmgui3GPF0sEf
sBZE5qscqaeTQ4rUu9pVkI4BG1RGC5XfGQbxAa8DuMzerHe4qigd7BLYbz3i+JHXt7glokANaUaP
gCM85TJLk5PgyMCqtGZZnm3YsJp+/p7l9mmv/SYkVaCOXUSmFZV8zQUE90NQTy8+AtW57Z2VRRdo
NR6FCtjpEaCqgS42SOsOKXqN0RDcUkDsXL3zUMUBBt6cNxvCY6Gco+vCnfAxsN4Z+hQvv1kfT319
z23TDibHIZzo7LkzSFl2fetDzrUrVk0rWFXUUYTscdXbLYzsZlgPE5LGuPqtemhDoQKPEJvu0R/t
mrCPcpjV3nCsi/RJb+anZfvphbJuq2vZeL3SbDfQarFx6Gi/6A2t5MsbZoLpAr2eE6zAUKK/NNpG
q+6B3s2vsy6NOMUqO+DgLdAp23lYgyFeBKxWb+bK9Rx1rlEzcQHQ0BOHmUo26tO2c6Y3unJBtykS
4qUE0+2s84udLbukQ/xNb2zlqMH1qUINBVbOhoaOlaCruJlC73uq4KM1xsWn8nOYSvmI2meC1H6x
uJqDK2GK7Fq7IvyHeKMr092QbjedW+u9U1wlA4g9sSChzaLM3fbWT9WFl/p6F4erZADombR57m+w
oAyj3xVzP+Nc/q7H71/kF64SnF7pFEiPMDr6saGBGGeKgo3WRlFhR3UabR4yDi6kUP8lkfIaSTm9
/e0qwWn1nreICL5pEow9oh4B4vhkGnrzVkIzg81m+ciEc17FF2jr3EzYPukNrcRlF1l9jrocOlCd
bYRthscHslgHvcGVwBT4zI7l1EjkcDeI96n9OIu10FsUFXOUb/YCLCNj8KZ5HifrBV9NvYxOhRxN
rZ01cwOIbJvTp1Za+zjQ63UIoYRlmsrJdFL2iaxKlGBxHRQu/lla6y2UwBSbJ/FDg7sFh3jbO33+
0a5lp/cxVdCRi0BHLLFKCc3YvPUr82wzTM1PqVyaM5eD67abDBfKWBcoSSOP2ic6rs2884USmnxM
cxKIsYVLND1TI39pOvlRb8GVwEwmdz1BeBl69ibEGNCp7Ty9+1jFHfk+rpgrqiFhWjdX5tpeFa2n
ud5KXKJYmOFwPENg9yxUMbocvR3b0tuEKu4IJYxinPCIC5G7uUK2t981wtR71v4JeGS6QNFHJm76
G1Zc1K7X2tDjgQsVeuSlcSm2dHHDdUEl3atu3bK+19onKvJoGF2JVNnkhsZcX0ebgR+0HoBZOO6v
WWFi5JHcwDCHLdF5PB0oMTrkehtFRR4NcVH0OIZBL5+752g0jyjyf9BbEiUqJW5Cq3BmN4Seg8Oc
sV+mptbcgkpYeiMONfPEmvgrQN0yM5+npGw+6U1cuTGjufeTAkFAPKLQ83bzAh3fZtDc4Epk+pZR
TUsO6d5o/RuMZZ5mTSUCoSKPEKf267KcJM6H9THL0nuEjfWSCBV4ZKSeiSkL+YlXNmjtAB4IoJvW
iV6BWQUfxXEyDtlpi68I1uJ/W4RGbOkRFIUKOFoMy+vrlbkL4xnBYDRTjVGvhydsJTYtAPQpYtRM
PBKvS055ecK2XC/Bt5VL0/UHE2VVtgrGZttTmrryaJooK2ntclsNT5t1Rq0NSr+13DqiuNk0Gyi2
EpzWAh6DIEKNvUPzcJ3PER7Xy9tU0FGPTlvvZKMMkU+9mew4BJemuR5KYJp02VL/VPvx8Hg8t3G6
OuuWVu9dogKO6gW1yH5LZFjY8VWEfUq+FnpLouKNyrhKLW9Iye9d4w6FKwSk87jfa20SFXBknYiP
+LigKJNu6THo8drucBTQG1xJZqfaWwy7YcUruRSYzS/p1zU1Ar3sSsUcJXg54faI6EvTJN7edfry
nt5bpPlBldhsamtJYqwGQytb3bOIcuXdmNfuV72VUWITHW0xjyACkAxw7H3v57h0rr3esaICj6J1
SZZ+ZHC0yd4Wzxox294094tydTY2fao05slm1zMe3WaOou/svvdqO52qvyl6qtidBc9D2igciEhn
JjdbmsWQfUvHmXaLnBq9TE5F8bRI6/MzwDjFTug2QXx7MHu91puK35FZXnJZnE6BzrX2ZRdPexT2
Nr1UToXw2HZN7bphSxYJ6SHCmgUmOZvQywBUCE+DsDSkAEnSj4MmngNPWL9+1trtKoAHjUZv7VyW
BbcacZvIsnke8jl51BtdidQMmlVQ5GxJx3c/I/p6bFCh1xtaCdPMKEhaKmTChg7HxiJFZtRtas2i
pwrh8TAViNnnMoQ8u2D8lJ90ejfNNVcCtauLaVjghIdjNOL1YmPCJ/wt0TsdVQyP0VXI3mNjECaZ
e00ecy5dPUSWoyIaizk1Zqdg4u6pqmIleU9n39LreDiqGNG8xF0fNNRUpcT4RmwnNdM40nq0OCr4
6ORjmlcxiWgQi/gQ2dZrUev1ER0VfZQtMtnkwps8WqcrC222aH2PuHgKlD+fujjEqu9Pd/xjqwTl
2TI5P3CBetAJIEfFHhVLEBuRzaxziV0I7shvlZ9JzeVWorONnWZyC4edMmwXQQoU0xL1j7+f+O9v
Iiewf10T18DsCEgzGkr4xjw3WxVdczulZ/U06emTOKoiEcLysfQr1qYXkOft3BsucXTvtLJGR0Ui
+cEi06pCuDgfo9sc2bdF+lr5haMikZIWTxj8ZXibmx68N/9rVk5acExHBSJZHjA49OD5pL15M1Ho
86Im10pdHBWJZIomr0bMb0KjX/NLjBP9Mzev9PRPHBWKhLmRgzUXi1IY/vNSUQgJTPTo/343/kWE
+kqEVrFbulB3aKgUa3FR26BIecv0eltFRSMFOLKU9uloCXAjivO5g8Jot5qDK0E6i8Sv04HBE384
pINz5efvQcv+IkZVYaImHTEZkoEI49xxsIkTdv+2VAYG084wWJqHuopLWpeojeyefwXF7+y6q7Am
FUuhJxDjqMikus66NrPZlIuzrrjSy/kQ2+47me5fLJAKT6g9L8erlQNyxuf8YU3evEweil6Kd8b/
i22pYhQKr6EsH50mH4+PsmkvTEuPmoFk76/nrxCRgWP3qbbY2NhPt/ZF5ge9Xjip+KcutqJ1sGIX
R/rqJqi388TxtWqijipUBFy6bBbJvNMqcwBsDC32jr5WadFREVAttj/LWlHLjQCshWVlXlbGpgcK
czwlUDOrHYa55mOOdX0zWNWdLDBx1Dq/VBCUaYsJcXIDOTh8L6WIzz09oTlHRUBtRb+Zg3k61H3x
MLrljV95ueaslYKRbcV+LwRl4iVpvF02ti/Linmy1pKo+KfF6Dqo+izJNK+PyZBcBHWjV7REhOfX
4HGF0bSrwcT7ZdtFHd6Tda63v1XEkGUJpDkw0wIpZ5+wsduZgYyg3g2tAoYcEVXxhNtf6PuITknT
CMem3zQXXLlDLZzG/Khip3RR8mEqx7smsT7qfUvlBcrLGbeHjrgEjPCwmmYfZpBtDn8/+F8c4ipm
KM9L4AgAVigS2y8RBthw4Y5lt+ndz6pYEejsZOpwPghlMqxoLlTDQ+MgzP/3k/+LG0Iqr9Chbacm
GviiuIGIwxQHALYSu9QqtziqYpEhzSo3T0tT5u0DvPgLaeo1LNB8/zWEjKqf2zwihPK8iXZZ4t7H
U+DrbUVVsSiISaBTTOXDqS0us6p43hI98JqjYoYwFxJ2HvA5xzLAenSbm/3iTXrBr6KGKjEVGDeT
y2HecWj/H2df1iS3jWb7Vzr8zh6AIEjgxrgfSGZWVmXtKpUkvzAkuQSSAFcQ3H79Pdnje8eiF80w
3OEOWVVMJtZvOcvQnJea7ZvKLWQohGckayOEKqxZ65jBUDcp+fK2axVuQUOmzCIiGd7bh3e46j7W
AXu378mbS1PDA3EtLzmcKAZ4RfMVMMdpHyKecf/7NQjfLy+iqFMcWurdVfXrHLQv+157sy1xxpIw
ihieLMMvZR+9TWv0Zd+jN5fmSOGZ2kOQ9ACaF8yT9TAexp0SZWwLGDIwXWOqCS6xePSMLtQRvpj7
ZPthT/n9aLtxDPPG+jgIx5oA26P9GODeXTBBtsUM5XIc59BhVBQnSVAPD7UL9x3gW8TQAB8k5S80
gDHJCmz50D/ZedjVtmVbwBDJ854JhvEuYCkEwz4WL6yp9t32webWDITTMAS53Dy6659KzcyLWIZs
7+M3W9MbNR3gshYcyoolhfbvYB182LXGt1JFcHVyFQX2AefJ0lwcd/vqLCbABvfdD1vckJUepOAC
EhyWdbqHvykMkMS+c3arV0ThyKhhK4SWnPOauFnzrzlbXncNyxY2tHKJfip8Dw+Vn9+PJCRnQZtw
31Lc4oZg50XgKIUXdzCdGzzxDuLj+6ZzixriJvNJ7wBsHgc9knhQnbsuoxmWm/vGZdMG5fCx5mEG
6Fdkx1fjVzk60NXOtbIFD60hoNMVHAUBjROHjqn7bNon28a20CEIv3p1AI+qA7xj/Rs4eZGEBjAH
//tR+Yu4dqtaNHihHqa2B07Qz4NEli17U37RFLEc8nznzG5u0By2WPBxtQH49BOssqMJLuJR84Mv
8Bex7cVK6PcUBJIvK3JNoCCI6YK7xoMmMQgz++iejG3u0UYs0BlxGB6Uz86LZl9kV9X73nyLI7IU
/maFRQe0471IiBbXfdmM6d/P618MyxZJRND/rKRBcLvYMB3hvZYEOhz3baUtjojDTgMWWxeGg6ZF
G5e2AJ8KDrP7Tsctkqiydqw6v4PlgyuORFXv1nUfFQnB5verpR2pN0FNB63ETOhYFVUTZ8s+fVW2
BRLpyiiKQxeAHAkTOmFWm1pR7J3RzU0KX8R5nCIYYYQRfBp7+UDCfQ1z9gckUYfysNYU5bLQqBgL
89dp2LlUNtsTLntaqwnwkKqUXbwaWFka5e1rgLJ/M01/zz9SYSdnOKMf8mDKY0aKsze4fYIXsKP5
fq3AUjlaFIWzcw2h6XtYertDH6p+3+7f4omobx3jM8XT/aGPSTHeN13/vGvzb+FEaz2XLZSUQ6Dk
lvkmWgcRF3PR74sBtgJGHc9ZyapLiN5/9Uv50Yh93iNsiyXq5jpUXXdBJS/ZZxPmFqWzfJ8YFQKg
76cTuWcF80uDmplaAZSNiqW/9cJZvt835pvtKVuv0j36Q6A3AsxCBn6CKlC7bxdtsURtCH+3Ousu
LQR2BcHSg/shA/QvLoqtCFDWitqga4Yk1PHsbq2GL4Jlel9WtEUSDQguNHWIRZnrvANp3DfbDOsu
9AP7A4JotGrIeo0iC2wkD2XYlUBvyH3KLuCmf79cdDfrXgo8va5sqstgiadmJz2b/QFDNOTNgn9Q
elrpEJeUfWL5uAstA+779y/eNE7L0CGhawdy1p3/WSi9c8Q3tyeFJZDklzoizbLHy6NDPh13bZ+t
ApBUsiZDh5N8mGUq2vJOBe2+6udWAMiwOvT4JJCaZ+OQzAiFpCHdvmN8ix5qbOVgCQ6eTa3Lx6zu
7qYf5XGXQf0TPMhW/UcpK8O1hOM9Lxg5wJ6Of3HWQzVnzSf5sm/UN+EtrJwJvGlL9Jwv8gOW6bhA
HXTPs/0tgsgjU9XqKseM5np4MnqlV4BD1enfP/2yDf84Ov4WQVRXHWdZjeTcZHN5W7d99sL7EQBL
EC08E0vjR7cmCui3uQ3ZvuKUv0UWDVU2lt2okFrb6na91GAyqJz94Iy/hBV/9o02+7YPGTzaClyr
IA+Tl6rnlX8opejBCZ2hy3bophl29HW/2ibJsiiA4CHz7K6F4G/BR81SSVsIj0EtWEUJTFZfu4Gz
H8xV8Bff7PLffxelkQKU4rHCXLV++KHpB51Qmu2Tfva34kfM9SaQKmOH2U46XqPAT4100a7t7W8B
SGise8WyYBHzkjwE7eqfwqULdh1M/hZ6BHXmOZMDXr1b+uuxBd4zo7suXn+LO5rnOqg9Wl46Pigw
YblOT8ALmx8IOvzF5ttCj0LY8Eq4qIvDDGJDfSgEFe+JbtDyHS8OxTGuTNIdo9os6Hu4SvS7rjZ/
i0sitpnhFYkSjnQBh1lI4MnbjNaW7Fuof8AmoR8JIw/sgrCEJXvd0in2qN53Hm6hSau0A4kyEx1Y
W/kvY+DKh2Lsy3LfSt2Ck1hBlPYKLCY4pSdWiTW2Ld3XKvO32CS/HfxJKQyMmaYyXXJ206p8XzXB
3yolhaEnjVjwcCrL7ki86vOwLvtwQ/4WnYQcy+tH73Kw5SK7MvWrZU29Kxzyt5ikEbCSNl9wHWTS
PjW6qh6oJnQXBs/fQpLs5XAvlIGNKRkRe4bilwsP5+8vzz8PLfwtImlu6GI0kcD35Z37AiOiksQI
zDuWDq1Z3v39h/zFqb+FJVnd5pp4GB3tza8IoIeY1nRXgutvcUnEgka0jDiWSdjrpCoATK4N37na
t8CkkFSymS0Oz5AzFTdQkDz2flX+YPD/alwuk/K723BmVREOsLBC5DJ98TN9C5X0fefXVioIilLM
E5BPOIwzTaC+fN+oYFfSDzzf928dUfScG4YxWVeC4nChfEgR2X0UJX8LlRkC20SNQW3LrGyKBTJz
uuxz6/W3WJlmJaQiJbAy3mBfoGf40ERe8YOY7S/mcguVqeAW33euupSHtQcuqDgUmftRweLflYk/
iQi3vl5rMQxlMQZAP1S9qE5OkSmKPZl7wVVlrHmsSVYtcSNxgiYiL6L3HhCkY0rhc2LirtK5Sx1A
cJffh4PScWoz/0caBpT+uwz2J2+3hcEpKVaiRrQ8wEES2a2yoR3iQpS+F7vBqSgu+ip8LpTTeULD
hjenumFz01754+DGNW6XFWq4AEaVC8V/m8HqKAOaXxcuWr4tRR3JGOhpnSol3fXYDP5yzLmnh7Rd
aqCRF1jcO8isO8jF8cmrobHjiijOwrZ6bdYyFAc5FXOVluuY6cR3dfaFj0tbp4XW0/uZtFrdAX4Y
uTgTXd4lyzK652kZ1+ibr6sshwBWqfubuqmmhwW2fsF9mWsR3kKMa1W3K4cpw1l7da5gY7v29Su6
j9F0Xqayaap4onzI1lj0fTvDCJ3AEDCahwqykTCAEvMR1tqrBj62oQAQMpMNJ9i06uKqmVAA+2AX
f5FXyyKMn/S2z9R7+Dh2j1WDxO9hFdyYWLOwLm4kCUpyX5c9ZYlsUc2+9Zq8mh5539Uzi3PI4nAc
YLSRKIoauLVWidGGjbeul3Pxy0R92l6rRYeOgkQW9sWTx+Cyc5v7q4PqEnUkap5c4FSLti0FTDv2
3TTSp96R2l4jolciruZGWDj+mGU9wl0Wptsp7zNjD0GuGv7LUHtTF8V96XyzpJZEVggonms7wfHA
VVp+ndouo9/gtNB3LywC8um2NXyqH7wg8uS5nzxZPTixjpgAMerMxXBtHmuegK6/rJeXRBuvSiKw
GvKXsXS8eVAlF2WQBB0st9q4Gmgz3MJLIBSv2u/ReHJWr1l+KglGGRyRQh1FvmZNG4dAeT0rx+n0
MFQVihBRnY9lMlVTbX+VzZT17jB0NbT9Wd/ZM5DOYmCIrrkICejO8/iuzkr0FSDSZOiLyXLmp22j
RNrblpSpt1YUs84DApe+OmjyhKxTuaI9Uw33XeR392osAkgiqkp+ygLRqptQRD0yPZupfsUX8kqD
3K8LmiQU1WVw2qsGo0BTRqfepoPmxQeyNo29YrLyblCR7D2UafOKHJa+DR5pV9HrQYysS+qqKf2Y
LpWLjg1TWsQygJ10LDoDj0wZ8KyJx9GgNm1g7/CpKuppiYUSisaVh36VtqS/EjDJOEJCLvoE6jd6
tm2/NkmdD4VJg2zql5iKqr3q24l9nPpw4bHlbasBVC7ElMLrWLmrlgfs12IYPTihluG7qJdNA1fo
cs1SHgWqOTVdiy7N2K8qJiOXL2zhNq1lOM1HC7mT/H5W0jt6cHaorwEvtJ+6jqqbwuX5Z19TvJXW
kCtMzBRO7HqQWdE8tx4svJKcQlMnXU3VyZi2leyfukXoJ9OAJx/3U0Yf50yLPLUlISINjSjh3FY1
141c26es9ZCsLdzLxnSo7bOxXXhaIjhspTOLpv7oVfXSHoeeLtMB0TPXMaQ23FuvakbuSK6bPAYC
pSvPqnLooTUgiE3XdambpM88U5/YmtX2gDt3sXdABV/XYurf6KowOpUqU+uNSuGc6di1bujwWucB
fhwdi25ISvSJnnKw8UXsk4U/zmMX6Rv4L3FgAVRp+ZEFs3inO6rdObAtqEB500766NxaeLeNKZ09
wW9mPtcGdsmxaKHKlIyK+dOjz0poHLJuNceqX+YZzs9kWd+3tZivIvRIbosgL+uUMhCMeYCixq1c
Q0OSOVwasCUbbW9NOIX1t34ydXRU3EVzLLXo/dhr6mJ+6mSOXohia4V/B2AsowOoBT3QiWc6Xap6
BCJolsX63PB8YilkhMGsI65fnwOOIwMWE7LVn5wcIJUNR7yRpUWdT3cZ0L1ocIthNodp8dmSiAJS
ULF2oXZXhTHwto05G03MwPQ+U5az41iV/atc4GU4Lb3oT50GovemX5alf5yqus3QcwLIN3xqm6V0
d7iLMn5nB7m8X2RLi6O3gnh9VQoPmguJ7hhs0WBSE35TUWjBH5eEZaADFlreGAdxvusa6rxax6Xq
WJu6ASpYd8NYyAK2UJSUZ6yo7i4XRQFa+1QpdF9h1XNYupxOT/XFJe2B8bJhidMt/SWIoDyHcl6l
IDF/0U15L9qoy82ZKRHxFDKYJCugujHQtIBU62Fo1Ley9YZXFOzXFGQULPRcyi7xImjZIT0IoieD
ntWH0DbjV7mauYtp6SKZZDLj123BWmjwT/NdYIl7LkrIBCdND0nAVpfsbMdxrONgaqozKjYqGUCj
S2hryHVga3mem3Ug6SRCOBkK/FD5qbV5+0sA/u6jbtp8LuMga8MmDRqs+2cAxGxw6tlK6niOLMmP
pdGyTMrJjDztfBd+opkMUVn3hnlNsKsDL25819FXbCqXpbPUXnerzJpDQq9cm6O2WRFcAWZVtjGW
nj2bwEIRnay0vM4ZDIQTT7igiyG9F52avFyHBFIUfX4SWkZ3cJHrXNwUnpmveF4WwQ0rRtq6pJ/7
ZZjiniyWPbQ6j4JkqmFYlEpt1JPp2rBLW0uKF+X31sQkm9iQ2NIMce1oP8Z9GOrp3itl5JLCSn3d
1KaqznMUreZqiLRnn32fri4BHAftPqYQgiixFOwoROs1p6IsI1R+XFDF0Pn5taJjXR97zkubSq7o
jZ6bsrgS8K/pDs1EitSEwiYsGBFOWc2bDyPcjcd4sLgD4oWaT0b08lyAER5DC/ex1B2MbAtW+jjp
QaHRaT5TYY8+Io54xmbMYrZQXNIjEeX9bPIqLoieCLzAx9OgkUNEE41i1lAW45OatJfZw+yKj0sL
22A2c3aai1GgCtOG6HmzAfeYC0qoe3ozcOlPA3EVv8lczlUyzq11d8PaZ2MSWgVDpbbLvfDI2g70
UgWKn+9iBDFquqakjrrEDFWp49lfZ31sRTh092zMnUuGoWLq1KwamsJzIfPoZogQj8Rd147u2+Ib
LuNgNbD2GxGET6nNJmHSrlM+SQqK2AH66zPpP4g882zaUZG5tFEw6sQLzfYFdbK2SFaIT98iqAdn
n/Fs/HVyAvo0TZCRIpk0VtM5jDp5j4rsml15HMHVlWksX15k3xuOtexPJKnVsFSPXT6yjy1vfeyR
xWsQocjM6xIBCdoKfXG/KVJrIfF2xTyoEBxZJgN6DS9II1MQoZR6VuA+kftK8jWKEQ6oU1VTz8cI
VP5wL3wkGWk+TZlMWiPpBxd5s0btrQh1ffIcXDbjukDcmkheVOzeAKGQJ7qw4N2Ms9UPoz+gDZoH
EHGIwxVQvROXuTbnLhf0BbX5MUpwbtZXkU/FQzkvZEjLsC3s80r76RnvTb4wkUEUsYHoQXFNVnih
xBCpFePXdVyEf4CbN+p0czVMS1pGhY1eQS4O+1OI2ddR0kdUqi+uGuCMuhbo0sZqruULF81cQtQ5
D8nBgylukSzeQOqjqqGum7p+cMsZGlOuTwJV+11qHJTsEgT95LZQ9Twi+rWmPlfQufoApRRB4qZ1
0J7s2mGGsGjUzp+lX880B8hkmuqTHXFAn6wZ6uZgew12HN51lPCXL3kOcCSu3oNjnWcecI7r+V3j
wDE6r0uOXNWfF11dzzOXftpH8GxKs5muIqUDRNqSlYZdcComX+C8Gf0ckt3DsAwnuoZIA6cS7sev
mHPGz3ASr/q3tsYVesXDYO0+ax/0ooSFVM2PC88X+sRGz+UHyARlIq1LUh3DIKIfG58O9znD3Z/6
tHMc2UI1gP8AKAlPTdBlayrrxrlTa+eSpSIoa+9a5kDbPSEQZS6B0WbRvxfV2rZ3GmpviLjGekbp
Ix/6I8GT7+tsRYBZVTkz70ufV+62rHkkP3qGB83H0a9I+EDnYRKnhQr2MjLOWqwz0z40Y8+LUw9/
H54irKY66aD3Xx9mJ2s/AfmByDcgu6AdEBd0nQD7W5x360VhNtwELdoeyWo602LHtM0adyWXQPBG
gNxFN1j1EuMPAR/voSBZ5j3CFwrhQJl52EGY7DIPDehUmKcjW8gyoXUC8bOYhoMj4CsE/UswmBCL
DrzxufnUNq6cvkqIUGZfB53R9Vc5YuXab76PjUouXo2mR4oqRZglzvjExUvUzOxgu4tFXFHI6ey0
7cvUzLi9Yt0rJLeqGIrPQRWGH2cYeF2q8q0iIeziI+wAdIkmdXQV7swlZR7+P4MJgHbTfM6CqWuW
RwqHy3xJ5Mj02KY4C/Iak+oEJFFKJE1N6pcW2cuQLz5k+dCDlAfI/FqdskIvNoEPgk9iIHFUi1Nh
hkrIiGT7ddQgnaMIDWpiFaUIGwnE3sMoAxg4FqNZgo/UL1mESKOhXhLkplAPI52YesMx29XpJLGW
jrnrInEt+NjCbYHLuZefZN779tnlqBA8103UmsTysFbIMpSDkbBhOPwinKPZgVOqCgmA18DWO0xr
WJzX3JPv/Dosyis6srF78CyjfjrihClvmqab3sEAFY6tbe3y4Kkt9IjoFLUC8uZgJ0kPEQG18ARQ
07gmPULu8Z1dLBljvlaVuVnslI1XuaUMba7V/wZkz0TiqVHzZwISwTvhlAMdxGttD2VTx+rUNC5o
z9E0FW91vWS2ja0PbTGE8I3GKqSwONTHyZCoxLcU0Pq37X3ViuaETeg+5sRkImajEyc/XMW3kkRI
V0NiIp4saJbYA9NFZO4GzEpbxrpzqFLHy1A1Jl7LiWEm3Mof4X4N0tuyBnNMML3pZIdgTH3e+Y+h
HPz6zNCuY4h9cL3FytS8B4DTOB/SwxaXHpwvJTv6HTRVD7L1mf46U1W7A3RFbQB7w5xK7C0E2Enb
9uirDB4BuWTmhj/4EvZ2jxyOWU3CUIaukxVJskmLdbD5eZ0LbnG+mZzFAEuDJF4g/xyuGQTo7xbn
VBnDVWoStzZYeuRQXsMKG8NVNvzAjRW/stkjwydCrZ0f8ghMvCOKuhCV9Rue4SvMNYcTGNBpeRLC
iP4Jj+j47Sg8MeAcotRhyKEiBz3hqiv1iYRTBcN0J5qQJdCuoK+UoPIUz5CaeKdphKoMLF0yZJpz
2Ihr3DegEwYAS12jst6EMDbTTKKeAwmGhHhdXwAqgGMOQi/jjDQgbEmQdlkDHJurVJede1qvcCKn
UeYnSPHE85R3MoqJnESdtMIWH0OIol0PTdb7ifIr8T5zAmjprpX5S6e68IN2keYJJbr4DPrX+k7A
JgIvOeFCR+YTyHjMmXwMx6z4JSLO0NSbdH2ND1ke2cK8Aw5W/aRVOfgIluapSlwm7BVX80Cuq3IB
gjoQWBpJqzkMS8oRRkjHFWGAOkJMu1W45xzcp6YMR+aN109N/k5dgL+/tLpFmOOjExN8Ay1X5e8q
wOvRoqG4pVCvEUgdigyFtnstB3NrF04OpfMg41NgOLpD35daPEMUl0xJ5Pk4dTPcWrVL0T7nWdo7
BPcdFphHUUrzTB/zGVWkZJ3zCqLTqI7EvJgPWjb3Po+W95Ov3UkZQZbzoJq6/2pnkuGyqIZB3XiL
rcCCJKJgcoxLUGoeZ8KYSaTuqi4OIuZ5j6xb8ruB5YIkamij61XMXnZt6xn6343OVPG+UnDPe8xE
EfiIUek4J65Q6olEPhyYpHXVPbcjgwGJyZrlbkZSfc26qTsvmR+4BLkTVIZ4hot0QEqmH+sgEF9o
ZUyR6giRSdzwQr4DBVXfoBXeQsbKjT2izLGYX1GjqRFBeyC6IrUpm+Hs9VGIxmw/LR9IM03Xmdev
LDYyK+/bsam+GRpFXY06BMVpkS1mrc7ViITvPPZClrFbqZuTRc/I83ltPIhDcczZlSjNaPMYMjpF
9i7iqhVnr/SKG9NqMyV9oGfvxs+cazGa0fAGE0GtYu6GPIrpGizdVQCRqU9OzPOYII7LHgp/8m+D
TD45lwM8CsE7Mac4Ntc7y4rWvzVocr+BSB89CTQsPi0CycVNnVOTnXpqCL8iQbi4K9i89EM8dFPx
zEFPfAqGLO/iPouWT6AtRh/9eqpv9MDqA6nH45Kj1sLrrxPDlogDa6eP6B8EMdAxiNbQrcfJ2ZB7
hfzygaH+De8sC4jAYUT49JrTdb7ucHc+gUNjvesqnFEiNWE2PQXSX29GG/EiXjJpblR79bVdp3hY
4HQ2B2RKo6tBQloiCS+V4JyW6p1vVP6RCiyuQhQ1sEsBd1fwjgQtrwd8sU2GSmMqStgQ3S/K+Peh
WpfPGYp87yue2YellQM9yZq+SrLEy9R/42p8WY2hKCwPSt2UfNUtSn48P/Muz68xMV7cWpisAEcz
VUs62H6qYgw/f5956zymIYLnPnGeKYAVQo3tG1shMIfdwFCDhpOjfJZImh8K6cSDx8rK4tZZlI0p
li32qV3MU0mmeTyuLQv0IS8W1F1HEnSfgGQjPm5uxlCdr7wnKr3hmjIywNolm+qvAV+XN7GMLUEB
cuEdroRKfKuhhPZrwMcSvxp2o04ynLsZ6h4ozaMSmfvvfIUCNSh2k/vU+XXlx1PNIGZg+n7I0kZG
ZR/7imczgsNlvnXzXJQJR33+BSgYNkOJx6sVklI7/YISYVsfx7ATb9hY/ikM1/vaY9W9LKm+Y2s/
6jhsmXvoQqnucFxHX3QFM/IfoC7+otm0lQaArvNgW14AFh+N/jW4q0vCIK20Dz8Q+d83+AxBacPX
NRAjWOLeiHDL+N6nfa3gDQhcFW3RjeWleUjLUzniOKL+tM/qxg8vw/W7fmo3BkVjYRp8mOfL+mnh
HF6sztvFRfC3vG/KmiXPcI0eoLVJxakIyXrjW3RCd+Ee/S3xG2j1EgVvQCqnKXwm2a0vy4+7Bn1L
+l6WEqWWfAXqKrDxqsJHL/T3rcQt4xvNJRA+aqwVpbIv7VR9or34EbDvL1b5lvLt6shkLMezuco+
WLEmZbTPgs/fEr4LWxhezujW5l79C6/Qx1LjL7sGe0v4hvDTwqAMAEGzGk4OfAoZmqBv+569AQay
ocslskKQsiv/bUWDRXZ03tfA3hK+0ToCIaa70DMj7wtM4oaUKhPsA6FtCd/IbOaKcRA0oX5TpiUS
6Fe00Lp9iATOvt/3LFhQQLSXRehodktRqmjZuvfhm9Mwxyk+VboBGNPZ+3ApE7+1u+RjYAD9/XtD
KxKF9xDkqWCYX1FaTMI5/7BvpWzgvGJAr8yjIE5l/cIeC50H8bQqt+9A2dK+0RYN5ZrnYNl7aOVM
nXcdlfk+BSaYCH4/KnwiRIakhXAXQ20WvQtAF5BX7xqXLe97VHMWrZDvAvROvo4delIo0O189mZ3
VjOU+VHpBryk908mcgdT0313z5b3PYZrl0UCr41a7nGqy1+kbj7vG5HNpdlDPjPkF2G9iLk1mZhe
ToW1a7rv6ZutKRYAC1QGecfSSQvD8D6lMKX4wY0ZYUX8Ce5kS/vmqONAshdcGDM5xI6KZTBS7ckM
2AVr0RdGWavU7akK6fybhdZ/fJ3/j3prHv/r6fZf/4k/f21a1AzgzbT5479emgr/+8/L7/z/n/n+
N/519dbcf67e7PaHvvsdPPe3z00/D5+/+wMsd4GSfUIzeHl+s3BB/Pfz8YaXn/yf/uU/3v79lJel
ffv5p6+Nq4fL01TR1D/99lfXv/78E73QrP/j98//7S8vX+Dnn86f1886t8PnP/7S22c7/PyTiP4J
mlYIeCKnEY/EhZk0vV3+Jgj/ifjYp5DxRvZFUWX/6R81wN35zz9x/s8g8Al+KeAhh4A+3sE2SPTw
W+SfPIRpUBRA0DCEqnjw0/97ue+m57+n6x+1qx4bZD/255++XyIR5VLgfA2QtQjJArLlqaInXrlh
GNdjoyAHHAv0899oyxHbtoHnnwde8fugmEBe/d0g/fYev//c73GVv33u5eWjkCFX3lJwYNnXZVNG
1iOKPWMMomx2BOO/PSHo/RER/3K8/Pcu+K+PkkSiPiwE2rRb+la1ohfpBrIcx3aKbgxzr3JYh6O/
rmNc+97j33+xyyn8h0+jIY5iVH/BuMJs/z7WnjopSTnMy9GLRnHUMD1JR2LCtJNDcWynaUItuoPk
cvgjccE/+ZphyCmAUhABRZduA5osJgTiZeNhJkXUxLkNyTcXonQCnAg9WGObH4Qsf/Z5uG98dMCY
QAt1A3cEminMM+3WY5Wbao5V6ZVRCgzO+BT2YpTHoEL78Aer5vuI9zKVEus14D4WLDbOH/jg4RCW
YuL9cdRDeVUC4BUL1P2u/n4Kt58SEsJJEPkkwMalwVbVwuuDOQz6aDpyAU0B0Q75qSvL8AdZ5HYH
4FOgDyplRIMwJAHd3ABoqHl1fYHojBlQb6jtzsWHsm2jIoZYGbn++6/0Zx8Gmd+A4oMk/8OqHHLa
sixU85FkbXEV5vN75a/RkRX+/yp/hcoPvhUEP4AiZ2FExZaf2qJAXRdRNR89GT3olvdXCM3nHyy9
P5mgKAj45dzi2GRbbRCs6EgIOwAkyIKvqJHMZ7Vm4gdB858NGWqEGC2ciiTc6hqwPDOhEvgmVITj
Vbuuz4Uvm1ujih9d0/+XsvNajhvZ1vQTIQIuYW4BlGGRFI0okdQNQhLJhEsACZ94+vlqn5s9PRP7
xL7pbrUklkGaf631m+tO+bcjw71uWL44n3UQ8s9/Yq+A9mzEALu5tQ/wKf6XLfOPH+4J+3qz2CJy
fO6e+J9l11osu3GUqo9FuI9+slNiDM8kGDvTUwdFtjxvk9uHabvnNMaJxVn6n11j5dvzf16A/7hn
rm+DQafnwwfnEzr/lOoR3udF++bUR5JE6v0t6nIdJTSjUWqVWx31Z3iE3i9yeYrgv1v6/3pljn0X
J2oHSz7vHwcyLTFC/va5OeZl1JxgzYqjqSJDt9UWL//9h+TY4JYPo8B1/gn/MahrvTa26yO0CqjG
chz+cqZBzc39/bS7an6udTT/L0qf/983e93SAeewh+7kH2VBXrk2+Hpojl3ptO1hprn3usR1f9MG
0zZkm3QZqOml8z7/yw/L+RtgDWyHEc/z/ynSsKLpMLXr1VHGcvpuQca4mYu2fYfwoU/rOHePrdv4
r//5Rf+x87EWo53JMDlwPA8fnX86vfir64dt7KijZsT9tE7R2mTeWjJR/c+v84/N/z+vA8oK/Jid
D9T6v2/xoszjdRwtdWRil9+LevEfezcUT4U03X8F0kNczL1AuLYT+XyXrNDrPftvzTnGusFWU6Df
EII6/Sr/lxLa/R+Hh387XngBkoY4jH2el++E/xQuerPvlAFWHKdlKkSIccDeXhaEJ2W2NlajCGlZ
+imJBxVrnOEqt84amJRzwgHrtPAnZcDMZWSGneC7Zf0Ie8PEeKtk/OZPOHimSzEyhx3CsaFNHQkp
MyUGyVHT6fC985v50tSdkanH2AJ6pjc62ewt5c++9aYw7a1W4QPQ4tgx1oN3mfdhFPeNu1vREyM7
nfZ+6UUnZQXrK9xRZgPMNYrnFgX3W8308T0nue6bU03ib2hE+GEvdvvUWNXsZeE4he9lLeSUNLan
45RIdQazw97HW1qMcvfTXvNOsmDqzBnB+SiyXPpkPikuuu9s4vzbPKImzRgsT8uxbOv2aQh2T6VL
u/hxOnqLvBHTiH7Ac0iCz3wnr7dzUPYVZlvQ3l4Y98zuYYv0FqQCI9/wQI2w+eeWDUonNrbMHw/S
wFvReE2cmJaBVRKrmr61L119qTjazSF3JjGlwUwtd6TTPkG9WGX7Jst8VIfcspsnzbRqSsGV3q0U
epVJw9giJ+0okMxjoxUu3qDHK9PGWpr5zDCylQk4pxvIUg7Hl7xu2K6IFL0sNgVerM1g114q6qDa
zjm/gfgJl7xTQ/sI6j7Q7ibEosTNdDBZ1+l71H9QzO4PotzhM3pm8KYbq+6b+760cu8REsb6aJp2
JWZE1nDN5xIHDk7+9UqUMUPbnnFZcz72MuiYyDODfd8goP5yYWhNSVRETFYlazDMpqUtRkaI1gAP
I5cO+uKtadR9LVQpkylcVg2TzVu6Izah3vNS10N59Pet/YqXqmfQlEdtmxbgx/c8LDv3JuxkXz0O
lb3dar+JrZPnYj6dkkml3gF9jnfqnLIaj6rjDjs3Esp8atYC5qMfjLzDzcOGfBl3zzpPwHL0JCN9
5aPEzQH1wk7/oKuDRmdDp8mwtErhMo1Sev7rwY6201UbmISQD9zbPnCL8Ng7BLyn7TzbT7wdeMeD
PTIPzPPZs9J11E7IFGePCYLTfS9TufY4uG/QSh/21qnblP68+RVLF0KqK0P4DXjVTuNdDcWjP1kl
3B2YgZZ9sl0TjplyxNgdZNWTm+41mEXchEUzTQmMyVE+WXOX+5mJfffCN2GqA9Z3cGKgmKCv7mYH
Cl0hmh8QSUWR4kRqt5fcMSy5fY5tke5dNVm0T+KVI8UrQnPKdbmrpFj3ZkmsOR6chO6CjmFpt5Lx
kmS4rQ7+GDLHNn4v+xTPZPlnGJZVZEpDczqWYnPdVDfeCrdqC6b2JfYhx2VLX0/RwUfJYmf2FDlr
VgyDshPi89a3tTXhTvBSMb/SZRnEj1X04c+ylLY8kkhrPrCAFG6y+/bk34y72cmRjDaG4DtsiQuj
ZiHSauyC91xt+XQjsY6SaRcGw2vD+VZnizWuH2UuWi8zAi5TUpPaM3NyGctKQz37exLOfb4eMTza
X32Q/12r7cGQp+IWEYO3FuYSoF/6R1hj3ZS2gW5OkKit4iCWDlEAP9SXx7gv5q91IUcudcqy/pZD
AuuPAurpZ69b/pjvzuJn7yiIGVHXsgT60bPw+wyn4vcSF93zQvIkf7nJY8Z7XV26t3XQdm3SKcxe
MKYP0NJPfbdtpz6Ag3bDDNdaDltdKmrlfeeMChwkHsneh726jI3RZxVtTn6wqKabJI9du0mhzLU3
0/qvpTYqDWdzn7obWc+LC1Eq993U2Tq4CJBdc/eAqVr+GPhj8xdSHxwBw+gu03a1WKne62ZMS8tH
QlLVk/ic7cAK76QQrHw6U3FMdqEIYmTOe78ceBYF/9+0ZZFGw+IFKBogHB5Iw9xEAq91Cs6Ojmtx
MuBfZqTdKpCScMRbyY5deaomGGvraJmsVlWeuOEm8qRt2vatH8RwaCrFOmccb2WliNt7Cyn3HwKg
PqgV1rSEUfWgyG2B7InoxNubuki6qysqgqVnr+P4ybrGRnEGdOnf/9VkSdsmhwEcUtTyzdZjfD8C
FXhPZiOD1ZRLf4rVOO9wN5dL7lXOHXqjiIOhO8wi/t1a7sMoFGQzpT4Y5y5Uw52EcD99iHncv0Pb
+HKj8FjY7tkjkruB3XSsjf1mBpkhfXqD33v2e/dZoJlIbT2OyTWu9d4Ld50Uu/jhRw2GAa7ZmCfr
O10M5urwZp27kq1luOXSEP4PfBlogpNd8BHCUxy4JBAtargblnD4ScJBkfm1ehThJg9RVeYJ7Lwu
7ZdyTo3oGLOHqkos2Y6XyvCc5lYerX43N86giodChcvdavp9PIwFBx/U76EdMluw59uo05+edvqP
AI+R7VBFQ/cy2Iu+qNBEyaio7tJrJXYaAwfOlojF33Hv3J3PzlpLYAC53/cyn5595YFjy9i8lM4A
55/wqjKp+CCneVntkxO31YOv5f7THx1azHl453X58rCxg2RKf6V8k71Eeei0UfOgo1xa4KmV8It1
mvwPHSgaJI7Cl/BliAk5rfhCgvjHusBEEB4BOeI5mCe4isv0Y7cEmd4M5afI7pAQbe4zWj7B7D03
+iZYvPA5LFfva15wrZOeNAcYosCP0s72jVuprcsO0Z/jlA4sIHv4kwNloca5Y46eo97sCc7LYB9E
7bV52vIvK/Py1f3ljZ5917lW5SdB7MLgC0d2Q7eOj1EA/y800L8twM8fmJ37+nNSZvUOpcoHCVcd
QUza29p87u64Xcy2f3aCRn+3WtN9TgcggzQjXhdy6j6a0ojPcSFkQ3c1wGIuup+bE/hPW0Q75LpF
WG4VVLIL7qW4UOnBc9/Jb5hv4tW3vyJZ/tri1ntyd6/9biZzBh41B8dyrC+rhhPbxTlSxdp5KyI9
vPrCXmBPTxdH23JN6lVCWcnlPny7ErkqDTkgNKN+0tNaQpqe/RaEEqtz5EVfy9bZiTY5DJ+tcg/1
FO6HMYTg28/W3ifz6pqXOvZ7BDaePHg+2fGlnqrUdgrzWfkieoz63UocW6PHWZ32OSjXM9yPh8jC
5S1BshNetOiGKJN5EHyOhYGQYXVWOyQ95MHfa940S+oN3XoAldpJMKjpaAIo0etqwwB0veOai5BT
v8QHZVUN2Z/wfLMo3Gt4Kuhz0k1s/SXfFVvW6bejxpU4W+YgzgjbEUOKsML9Q4QF1PRiI3Q3qL/3
3bgAofrYXCCP+Umc25LI6bx99+rZeZniyLmLKgNYrbfgsZpb76UN8/LZhkU9clNEKH7KyYFmArp9
KPex2pNuYlGpaK3vfO60JBz6+dKPboGaxF+zYJ/nZDMeR4qY2HKmcsTZsnK0o7M6RMtiIB/GxXHb
idkqm3EEr2CQEo+hSp2hNfgqqrm9YJ85PgACh1QoSGx5LwIenAqsW8C1NaZmbuBx+mr5CaMZ6Se8
T63TPGiKU97r7b3cuwhdNQLYg2q40I/77soHurl7nMI7U2ESV9CooUYaTo0p2i8rT+lYxE5hpYDA
nn1kwuO0gAKToW08gPLuFpDSAivfiatdC+qQVbpPlQCQn6tyFn+V0y3lLQlOkXfjIdjX93nHiSmT
RS/rnaeiAKHRNncgFqf1DrR/9XiIdAf+IIpxIa/bcl58hvUnFQFscQ4tEDPVPn7qEErtXUHo1z4/
TwnX9Bxsuiv4DHMVVNPDzKk/HIwKWvtmjfGS1QFemwjAhuIFsUc3P2nb7x+i0frse1tkxmjn4I2x
nY6zsI4e7j68DTn9iME4nxoJrTppXIWerzOjQ1eO9sPqV+8zRnPZsNUPpTXrNCgLh0saWJaGMhrC
dC0Dis0h6rcT51A1Z1VVyDiRM4ArMTLe3vd69qfMHr32tK2mPm5csk1qhqGl3rxynVAUcOlaVra0
14M2oOFRSCe8geh23+7Vq8Rj4VLIPEWYWh0CwM+lKfrwPrS1vIO8RCaMVSCw8Hd0QgjBizMUQbRt
9QA5k0F0mU4NPqSPOD/0d0iF6gObx31EKhAFhwCFkn8cbKRkEN74fX8MvmFb2GeWGM6LBbTbK2nv
/6IzPlJRMZAjETShPaPPcORNn9hrUz1Uynod+rE7eaFx/mpHmZ/CqwuqEpfqSFjllXLbm1u46nGI
fiDqj3wDP5k12DrzpBMRLMSEo4NfWsOvXyPo/1CR/ZgCshftDdAQgcug0cqiNJenoCruhir66+4y
vqF0ufdbA/VraxZZJ+ROLmeC815RaE4/SsdavkV5ZD9CD20PY1fDhdy3P8Gm1UPvCPUw6G77YGX9
pNM2cGY6BdrlPizuljUOLkp7p8gulmemIzchuXlISTrJd4shqn3jkESXlm33XuCCyb1pbycHA3Vm
GI6zP+Uh7SVIzLt9W8koPntyDlKfQzFtYaq9Ah7Kl6mZW+uqBCPps7Am2R8q9NUrKbGbfIlUgN81
G1t+a5ACsGJB9r+4GQtedOqziLMUJKUAGCHU68aByma3+U00BPoN5bVdpNU2tT+spoPjuLpQfZkk
5t9l7i9341WFYMehCjEfdsrtrvDEjDF7bf1wWmNvSW3DaE0XpYZsne03n19/J2tv2FKEeL/N6Pyg
w0SOeo0W3uQkNgpPLMgxB2TQKzjyGIXNXbnkGoi+5GBLomp1YlNwJ0x37BcL0uYnUWTlWar+dRTz
itGBlVsVM7WFi7QO8edowRyffTxwsHsFgoT7QW399sNGKPVRiD4/0gdu3yU66tcJonqZeZOHm9ZQ
RH/CzeSHdggGfgwCRKz4gMLmKBdb84RbZT/kHmdyFpXdZ1DJMukdad0HoRWpS7BI60k319phcWfz
HgnywA4SEPEtVzEyAPpqrTooSN4/ysIaKStAd7/sSPpZpUzz6Y66vtd5ZH6S3Gp/95w+TGYaRuuh
ExPq+6ArG5lFbrecbMtpAjZaGz0MpiJau5+8W9Tlc34sin2Iea9u2CZzNPNb1W5lfWvNeQpbIwR8
8nW40FcnMyTWNrrxQRU8fVxT7OgWub67HaFWolSvoRmLxMzB9HOOJFAfs4bgMo5h8OoXdVimiDGC
hRM7mofDONuC54mWqs2WPdT34Qaj9MgCQRIXI1K8d4PahkxKFDhs1W4uf88eiDIt+6F7zE0UbEyF
XMcGPDlOlakdA4ZsdXb7bzlyqGfx1iOncvBwWJGVzOoFuWwDCO1td0bmY697FqyGJHBOD4kwQ0fj
87pVzQCxHKcFiIBohtIoCp0vK0KtxNdP2FQixlAHid7yQiYRkfNVgpirGsF34K9MI60/0VKoe66C
CmlYE4b9V86cGLn6opAwSPpN9x3D2LvKGMpgBJac6tFilsfY22sny1n2j9YSV4SUxjMmSaseKCXA
ctt0F29yG84tE2jU/Phj/V1c/CLSIl/8l6WpKVHIOds9dFwV557x5/2Nhs0yZeM6TnfoIOY263IB
fTasC8H3ugj5oLnA91O32TxgRfQIyH1AKFBV6w4Fdp9bh/ZS2DBN9E0+p/5oWCZsLY9TxTeyvVnV
7IyHvaINA3p0xF23qiGmDxXOT5KryqIRg6Mskv4eqI6sCPG8qZvQutWNCatDOExQzgeioF9w3wu2
JNgglSXh1sR/FrKKnGT2SwoPWn8LHW2vKUUWd0H/YFc2l2bXkxd9E3gxDA5NMPWU1SJCRBjGi/pV
4hzKAbotiGK2ZRZfXi/FG7JT2WBwFVfWwWnEEiZEl8wCPqxt7n1oug7MbU8/hHu4qxRFs/zDTwy+
usIFauY4h74Ld4q+Rm9D2GqrdjsijdI+VOrYNycT1wWFH9bZftIydXQTU7q6P3TBSs9W2jTf0jGv
4/KI05z3ZspaIgkJLFucA43gJSmNFVQZ9hz0HWp7Nndi0s50bYLR3cj7XS4HOlvLgzRmi5AWxxiV
lLFlRZkeOmxUYqE2XCNARWz71tKUaiMM6pt21lLQ8Wv8p6KG9X0TOAEyMLkU7UnklV0hctD9nDid
VYePoai8IbVobjWHCm4YFg+6ZCfQisOvovEC8ysMS/GDzxx/LyODv4d2PRmkyF4HrE/mhY8V8R65
OMO+9m81nLjtpqkn/83WmJEkE2Xs24J5Q4u5ZuAGmbvNwXc8YAw/CmeNqzLDmcyDbKsFxW3szj9L
e7BUhq6o9f+YCAIFItd4NfegXk8nlSr7z82ZnTLt98WBrG3HkX839bTIU5d6ItoSeN9XqcxY2OMp
J5Pu1iDl4iU6x0WWsm++9wVKtUY81ctKjHsa5Ahf9aOsA9mUtzEsR3z/ozCM1+5gLyi/ESgLxojT
GcpcHQTpLsLOQgPciablgOqbzqDK7YruMeIyXkkJFZJquq8p2V0bbUbWMNQJDibea/smwgaAhpIH
ts9a2+v3rB9sbzn63ajUq+21w4QnC/X5SdYa+escb02eMTIcnTSgr9cnCL6iJavRa4G4Oaz55JNj
R7ioNGV4GRfK33Qh4/baCt/DKr9VNfD1QBS13N6WXjv7jTvVEQ6RLaUmouyQDrVrrVVxUNa+zApG
fT/Eme8vwanwVq97nfxqBX+UlNYsf8J0kL3bXfE+CDjEt7bvzM1B9ygkf3OPzN6tW3fdx+JIXdFV
KanTzGoxdKElDIHBGyXl/daDak91MEZYBA61J1/pHQzEoM6RAux2Jt4OmGFoKxPUPVaCrBiVGbeQ
1J+1P/bWKYRWTMwRLNL4vULR1Z/xrLhKdYXfFlnNJyouQVvNrxXWS6x0P/R74NOcl5llVZO6tYzZ
vcuicp/UwvBabT3shWI/RzKPJnpXwn/xRN9cv+xm+5wWYT/3uFbgN1JeRaIEzm+vrhkm/3ZdZrs8
5Q76hzu/onHDoYY23BLeFh7KZQkRgixYMT2STy+f6fsi0EhIgLeso43xUsddGcmYNTWv7UEWXewm
WASs61veWra8Q8Lgz48+PYX6hErSgttv+ZiG9G1gfnsCH/mEpWQHtMxgCBx8WYVf1To7dJzpbcT2
ESDhU2mSXUnCF+vEvszDVX+rg7DWXP81EHt1Aqbh9lRNNEW9NrIO9LPLNm1yuakzGdv+dMw31bfn
NdTbF7C79Llj8jl+KtfN236Vrezzg+wde8vgdaBlxtwN4VNCSlfTpLYKvebDlXljADoGwQy9TPjQ
tirwsLMWJmEp8/Pie7QDn7LIMbuhkFiHIS08vPQ+4Rd55VXHN36P88L4iW+QTe4+3pJJ2HXW910a
pzt1bYCCahIyHE8umtkJF5JtqjKns9EE7kJX5U2wTnWWt26sb0dn33GwsHfvUfm9/71B04wHqa3m
D0LAQud2Z3KGLKfS1mPvLSv3r1LBdxS55jexGF11b4pdfnnIgywcM2RvPedo1J6tlvgD5JRjjPjI
8/LtkXbq+t3Erg4uWAro/Tb2w16eF0MNeTejM6+PzWR38Ymk1LnjWmkwADoMTRWJB42Y+fsmw8U5
jmiJJ2DlUPyMry0hiulJUKHn8wc9MirwfSj26LQNNEiOOadl+y0vZkkpz0pbUtHsvjoWpOz5SBj7
5mEf8+EbOExRKo/R0J40fi31qbRNsN7NOHlaKVwh8V56aFOpXCllD06uqT4jSln2pK7yv0CX+VZ1
XK7JHjXSXKJhKJbjJn10fTrmZsbCGfxoTYouubb8LhuxORgOrZb1Dz1WZXHCbWEApMw2yuCtLRq6
OY5Cige37aOX22hSWcCOTgUUsBK3jyC3EMHXdu3i8tMwFUEYhMGNBeHoKKZNfdkytossmmLRsCz3
1sOpz15UhgcwTke1qZrmKOZe9Wng1IyUEPMWajn3O/IwtDoy3MWd11aA/mpawu2htuyFxlKnq+JI
CrLuvmPE0aykFe4T8w9zleB18YoZE1oi+abaqK2ZaTKkTmKW6nLbtYoyO6QD4Se1K+qGsnweG9w7
BPzdbe+dDHOu+JdSM9jFrqemINaeeQnwrPBUw6bLy/WbdAIDBo69wr6d6okem/D34FOQ99ynHb+u
shxF+3RfT/OGg8buaZtMv1BdJsPMNPNsb/vjq726ZZBXM0Mba/tWVX7Pll83/W4HXUgBvdC3Bhau
xQ/8Zdb2W1wwt2Y+UJsTj4TpTc6iDQ4OncMwi61xP5fI2Rnl550waaH3mHBIpUJ5N/BBQNeeP1YJ
YHjQNGWKvrhoTDzUae/ytkowegum07bIgrz33aHrv9pEn11G7sQ1IQlJ/nJXxQSY2Qdtdro99FEY
cVo2kvJm/9EVSD4vMdYy68XPKUARWoagQ9lhPEWmlzVHhzEq+upynX9D+sQ6M/WDjm7fhjJ6P9uj
avZDMdk9oyd/HZ1kaUv7vDZr+2mPcJazAjrnDkwqqiWJe/x5uXqr7rxiljIehh6BWE79LAF4M09s
iSLTnRGT+rRSBSD72DG7HdmpV6Vu3iJRODRNHFsph5z9RoQxBgPYqO3yohh1/zGx3OpDF4uOhtY4
XfEXXRh1KHsncO5LLsf+CIMVtfTA3fvsBmuL4doKcssso9vgFIXEXSdlzGHO7d9762Oz9KxIG59q
551ZrfuC7YF89uzcis/BLqIab9iisbixdvxWpqpW0zOi7Ia5Wa6sz90ErX+ueUs3Tavdn4CSGjMA
rnWV4ROe//A7F/savutrQbrXHA7GKZGoTl7um0NUuyY/z9vimwwvAEfd0KXvaBbCYC/Gc816ew2Z
vmN+NNJEOkDqQGA/2c0UJKpxivp7GYZYzSZB665lVgZiH477ipHF73XCr+FJaLu8w6on7+9mL6LX
tnvwaRJtueV2SwNJ/GrrDRXLFUzmN7r3GSFoMORydP1OBN9FNcQPsyuW9dC4/vgc1ZWZaeY0vaAN
1jtDyryx95hcB+tL7eDocCrsSYjLYPlRfrZgB8bnWa+8ReANel3Q074cZwpocxPiLtE/1LqseNOk
Nq3floYADsx+VguYl9teha55Vv1htjZ8b2KDC0m6yza8q5p8CE/hnI/6V69r2w1S1dKROFQ+DZ03
KAHjr61YrjZAxcjAvgq7QB923BHu67zy/0otq5edp7fhDWhcy78TAXv2gHFX+M00cicIHQcuOrrR
XEGWEbnC9GqhE3iDJVcYMNkXdIAOnllXHMiUHf7RkV9XzEsbrBy3TbmIfZuq+y0tzDrPLYyfODVN
P1enhZtUX9yGrLd0xyJLXHZZ+Pav3MEJ4c4qxCwwsI1yL0z93ujxZ7i7NInvIBhvW+b3uZI/w0KB
RJJ4lRshC1W04Bywhor6y3FLtd4WOw7lSPYbNR9nhJ7jTb917nLZasq8QzjjiX8OuNMWBdHGdz9z
wUGZrYWHvFUsDS5O40Q7LsVTuvrrNSsD0n6QAqryFgzB7QpY+6jFilKh1A2jxkYPInzCDm0X38Nx
RayITLcscB4L6s8FioTHOII67FJfX20aLO+DASc9mGHVq8YgQs79iWbWMKcBEB09uxDrZdgGF5NJ
d9neGf0VzSHyPWz2xmXRtPDtwv8aMauzvrGlmh/jttg/ChGsv0Ly+R4nai9g7TL3fyAzVTi7eOGw
pqsQ6mnxwANZ4OuV+UC490UW9rQnkjxndJaUrrN9BUOVyxPPOBxvKincFd8c5uL3FfU6fxDzVe6o
yfF/AcPoN3SCqesdrU6AE3QbXSZsZvXmGov/tKj6oF4PETaCpiyR1ePiqWc7rRu3Kg8OX3hwZ0Kr
io4drLABuXZUDBS1Hi5vDt8SnTp8ndwjhOhRplohrk1Rg+/6CJ+vmk9WJ/zm0NP1f9Ob50JRchSj
vQh3EOwtLEwfwNQhx7ApuCPOmBjV1LMi4KIrCRiO72BtB04ma/zrzoDm/I1GwwgqqC1nJz9pGT4C
oSzmpWvQURoPuY1ThhrLYwCt6/eoHG0eC2MAzpbV2vgr5KvQ5oyxvLvfjkVXT4cwmoATVjB0DEnN
ouSdcQmVY1ofru4t/lA+Hfu1724lLXaV2f7iP8eWzdBW+XF7y9Ov4tQqJPd2na/TR1mP7ZB2Dpg2
2XS74yNRxr2COtqVVoolHci9XEDhV7caxbsGzdHCInZO3eKbCu5t3TKHij/zt2+KfanEySKYfE0b
d+4fAuK5gzSEfxjx42vMHpxqXbCMWmsdphg6Ms+P7UjfEaBo6cyOmuJvFI6bAk7P9Ws4GlD+0Iz5
1Z+MqWZaDZV7Lwtt/ZV8aT/gRhC7mvt18+X4sGWOk45o1JFZwCMbhTHfiqKNXcx6evrQvK3yVE41
jvEwAkYsdoQV4FMIAswQdK+/ZtoRbhqBnJ6nfr06XoWRljTWPbdPBeNWbPooeB4X2QbfJmaXP1nG
8GLWau0oBOWmcedhNEsDAfHhi+8PncOYmCXJ0U7gHYbaXfvoxRMGoUMTXSENjtjYNyE6e8up/juM
dns5Xuel40OxzNMGP6xmgblTo49l4Ju/tnDFU+jV3rsW6DMxm8sBP9iAjg81xqNXdWz7m45meFOv
uDm9LkUkfq/krn+G9ECxs+km/y6f7dnO+qZxn+0tbIqHttcWrUPsdzTeOL34i6lv7WVDtJeUnFIF
f4UynfU4YIfmJDXmVu7Zr/LgK1JVoHDjUeOxgSEFCQplPjDMuOV9sGEgkI4cDTieKsvJL3M51/pX
MHoDzfS8arHF6nEVTKpuZHKu6nxEpK0nw/B4t+zwYatzrnE58h4TBFexgmACh+COwUm4Z06NH2XW
1y0mpKO/aDyJil7cR7XwbRgqIfAOVjEgY9in8stlCy8JJ6A3ZrBkpv4IryuybobOxebNjCXtGSX9
Jcr8xthn3Bv8Je0Vna17nDw6NAVtGaduFbp3RVXF69HEhfvYKcf+ip16ijlQTcWTkmN3L3wfe1S5
b/uXUHX9w4LE/H+4O48l2ZF0Ob8KXwBj0GJDMyIzkTqztNrA6lTVgZYBBIB4en7Z3cY707yXtNnR
aN2bnjmiqhII8bv753A8mOp/s52NuCk0IgzhYE+T2gyOMmrsBkPeP40EDmB0Ciexvnu7zLuTuk2g
fwO/07Ovzu+yYgOtquhXg93MxaqsguwX8mgFLoFg2rxvEk7AoQeREFBOMC/n24xmWFfjlJ/phU9z
bKZ6kz2bo5tyOhCpo7ZemybmF+4COW4y5nPqlT9xcaNan7nmxI3H1BNhRJYrNdXYcpoGLnSTjUMV
1Rlk4LVWljDh4EKIxd7xfTALlA68oH0VeDOTfwFF8VA5CVeN0Mz6DsYTDmc8asKO84QMY8oLwXwP
/Q3VJh1Xjs7sHptC7L62kGuc9wBepTpB0FUMG6VHgpDq7Dh0nHqagcq2QbY3HdxXj8Ksh6OIpVes
C7+2GRm3I44qfdTyZIfs5xRr3XOXYqd4zopLkM1auSbIhXHVBmYEm1K3ZBwuTqKXHPrrVIs6i3Mo
N7XcTNLVtDCfbhn5MkqLwzLhwPcBs0upnQwSvX+RetuYV0445LBydrLqizIdpzlUveH0Z1CNU5qd
lzK74fiMoplbyDFd46u1k8gEfbMoIQn43Nn9U9U1fM0Y9Zr6pCU+6T10BMpz1jLWhuZsgOqce45K
PmGaFjAhKMsAtB5oJg5+I1bYtE7YJAtHsu5F6HTQiSW8uox6Rm64DSYLl4/sK7W7fDgQYxY3ENQ8
FVOY9HP9xVlE9lE/O/l7N8OaiMZWoSPAVFVPkFngSA1IUEzstbn/BK6UlHc0NAUeXWSJVh0DLc0q
HHHTxPTftefkfmmmfnrLMkMfz0ttNuMOv1+ZbepJxThN56zRze1S6M5bniTWb8FTXK06SIXwVxqz
vImSEpwXn6tA49HZD3sWK60rH4APmaSlcdVO61lZjnPS2bRfeXznfhsjsvyUbpXFR0MMEm/mImpG
vyUXvn2cAyqO+B5dn1cKSw04T9suwsXmlvkJhMe318oiHLNKMUCnOpuIjuivVSDcwkzynFxsy4tz
brXx8IqRDeOblRfI4TZO22QXg0hiLAtGCBOZD3HvlzNWeYp1SbUuXorUrW+DjloealRvH6IkepPY
KbN1NE7AEt7YPa6UirGEsq2vmLlvvtFz29aZ79T8gBllJNkmTmtoiyu9LhwspCWurnad63i8ItuT
3luaQbJizI0ZIOqKfrYZRLutPDhlUC+Rm8DBj6C+p9UhMdBFdrHNt7NuK3ihoa8V+bQ25kUEDOjG
HARLMi8kbANn0catNxAYOGIrbPVVqganIYe31BiEzBHpckj6KdjGAfaqd82YOcFw/1n6nblUekqF
vFGb63TpyEUDQ1TJBn3JVxvcjjA3rYWJZ1ilXNSvoz7AvwJdqusYvYZenG3TwRfJRw2idjanwcba
ON6EcXKe0yNvQ2E86eZ8EyhLrdc5bCjtPjbb1j0ZWqzbV9jOHTlUn81s32k9MHKXHV1LmTORhHKO
eDYk701aV1b9Frt90h0pkuoY4HSVVty3Zrxk3OQsZkCN2WrVqxCKOT3+90R8ajkq4V3Rxo146RsM
oqfAzBfCi0E7w44zGjvzv7NeoRHdgH3SNTiPVYypzcme0fsmCDP30MqN8XVMLM+siX/YGr4cBWlG
bQy7KMS7y1iRQx6ivQ+J3TLLvA4hmU08/ZNheG8TrhOXQ2DbxBAUzbgdn3j+dZmtYr0MBhkWwWxW
F5v0QrmVS4khSEvHJcE0xPhRroNM6/s9seYqOSylh5tjadueGQU6vv/dZLTTvlLRoGv70eUedq8I
A2Nf6eIiNa5qMsYJh4hQ43tDH595Br/l++tYZV6nbnZxXPKcYeE7r8siV8NyhFeaFMXRbhJRm1cZ
lFL5OOO1uF/XCo1k29qVVl6YsvXNCckS7LjrYaM5Zk0qluskGhx7NTUawW3rM0+VAkIWCiGCfebW
6DwuQ1JMiAFArVXmt96OCzDCYcYpDidIj1mRVANuwVDnVvRVDi2+QVlwMw4DZr/HAAosR0zw5O1x
1LlgaVB5LSzhOJgcrAHxdpjTxJ638cRptX0M8ozR0z4fYUpCLQWKWfWfvp41vJFFiWtxOQK5Jhqg
HNmP91LXR5NZklOV3vAimbVYSERVkbfLVyVAtFkRS5urDwd7lmnnR9M8MCZjA3PsBBa7yuwykqWZ
GtgeskWUtyJOFyNo28YBx1hI3PgBhPCTjtXTRA9kN056V8OFm1aLWDezStEh00EmVBtOuiXchziO
U1hFSJy+JfYYxJz5rrRMna1C8rXd8F9ZPO16hBW1TrwuYS5a1lUfTpPwtwPImpeuGJGBaQrS7yco
x78zUjFj6OST88O2Jm2OpJ3/Cioh/ggw6Y5hi634CbppsJ11Q/W7ytSKD6PvnNdac4K3VMDHJxBT
ibyJ+pSjQSgHB8A2SSKDFEvWdCtFe6r8M136Vx7+7s98z9+C93/7z/9+zr6QQpvfw99T9v8SzL+2
P/Xj0P/8DOfP9u+/8vb3/a8M//8reXwSbv91Hv/02Yh/je/zy/9M4hu69w/Xuj11hq9jvL6Fzv9M
4pOa/ofukye9RVdJ0nnkwf5K4pvmPxwi1T4J8sDAbBEQSfsriW9Y/wjQ5omheX+G+/1/J4n/r9E2
jbigd/vnfysubbQssN0q2NvqivFF6P+XfNktgvsvAdP/+KP/xlEp0qSe+lErmQTVRBrMEROjwjlG
pKdQm95KzYeGBuyLIfTgbOQ5ef+sNr9rU3EYqDIFaS1j2jugeWOYDq3WIMiiemuJPK+poxZ7nAr1
2bEPEKDKH+6Ky50wSsYqYvHT1yEO/I0OFPCqhqG986tkerY6NX9Uk9u/513WvHRGitTV+cOPIguw
nogVwGL3rfYeLnnw6FNz9SD0anrDbzlf2WNT7vNj/N6hNe4JzTJ+m1mVddT3rPgtNNU9ZK5mrRoA
o4+OM3a/Aoam6yYbJoGDSjdWsOIBvblC1MPO7GR9UBVa/DZPnX5fYdLlvs8MbaPgVK5KjsHFuiq8
8nWALxrqgkTQGtJwEM3GxMAJ88Svug3GTcAuHUH3zbp9rhnZRrhLdTU9Mi2Cm/33rCqIyfGccYpg
77CDhvmuQHzaEaR2d50mOiIQgcEUp7fPFcD1Y6BqJ4FhC+2VHOn0aSeqSlcyCFCLCm++3LARiNtY
Ui45k+VVUUl3jXfY3ARDF58xCPWhnXnW1e1QNokFLfPXxNz4fcxsFPAhV3d1FYOXqzznAfu8t+bj
Q99qM/MRaE0wIt84/g60f8xdHYV+YROumF56yX7U9GUzZzTNUNAA17Klw2LPF+SEkDipVeJne8Ay
7O0yXLDU2Rs3fK8GsTzshTCeMJz4zzrRri40S8FAiE8weRwp193GZuHuZAEtt9RtbY8kUcio4gV5
wtfjNqulktYdZIrxnLUzZ07AhU3k15l4hOIKwH72sx3fQn7srUI/jVwZy7VyyspejS2a0ZBm+tXJ
tT+uWj7oRk2b4t/4N4YIjoC+tSUCWZQJv9iNfspc3B+me0ye/ToJUmfNJGUM3ckXEF3bMn5WzdJB
q+fiSsSz3mGisF8yWH53zWhmH7mh0rMjbP9qTmMK8kqKYjcDhY1iAt9MgrCWP7vu7P+ahBjrcOBY
vO6coj3TN5P+lnDs1g199+iArYLdZHWNd7eMs7ZfBrT9eEzwP2WGwGdTut+VsNP7sa+za5tW1OQ4
dbAlvt79El5qH/O8jfFsOBht+7K7lwFfeKX5OZmZYkhDM9CgVjZt3Ece5o+dwc2RKwDf37dv9/TY
aIjbNBfpA1RI0zPWLQIRdoGas2ioLV6bbRyVy3xNdA9XJ71A60VlVDlwTH7TiT6dOHFA1+6M5jnT
kSeR76tr7pOkaXBevkLQtZ8DsSSXHDDdp8T4anBlcEXk8pM5SJXojw7P411nSusTIHqloS9lpIw6
2TIi9q1Dg8yz6QJdf0xatmkPsPjVXiqrO7blSJxl9IfuQSPbFDnlqJ2x7wU3qmIlOX/VEkb/kjvU
zfhcae8mXJZHHgXuUS3vl7tY872JnYdMSRFY70YFk3SFZ8Pkb5AYR0snHvf8ibxSKFnv7qLNsCC5
b8zWOD+NrceHx8x4VUjAtyEc8/lmRIHmmS0+42F9vEhBOLArCutN16blLbELY5v1s6hC2ffOfmQu
Fc1uStTMo3nBnisvctrJwfCYlgcv1xCjs3x6C/BUrA0U1Ig5guGGUmkULnGmZ2nMR/kwkPI/tSDC
WeWABjyqWdefFstlygT5pcNTb3CKxGLq7cuUQUPo6958l+PCOIm056tB1Up+0kXLf1uxPw/rshX5
RovpBwnteTa2SZW393OmMGfqyu8fMKfQNpGZyVYmubjmhibuycXKPfD4YVePqv7m08iu5JucMzSn
IHI1KV9xSPrQlpN2ubeMRJBBIsNIGnCGAI6/kLEeB34RxxESnd2vKgC/qzJpG0CdTpN/OoYpeyYW
FM9MszZes97GHV3VOVDLipnRj5ZBG47bZGnp0aGFL5rLvL9XwLP33Ww7j3M+yx3Fpv6p18vlTseD
/Wp3cslWxVyVz1Ohy5PCifIBO1dFSE/6ShqLdWUGhVQwyUSdAhaC+8Eqb37FrI/4aLFUTsUDh4+P
LFugkXoQpbqciCHGWun8drV8Bq1K1YKRV8FTXLtwBGhyuPlbiqPuYlheByPLTEsl5lfbptN+YAIY
0RFUvadciJ7NyRWHZCTKusmxNjyl1HjdpV0q9lIs6hd2TW0Nmzk4j3ONXxgrQk3iJSHkwZY3HWmk
cLa2Zc0swFnAy5qAeseMGQW9n70aHJw2suu7xwnm/K/UNFlMeJzS58ouTOhVGsNzFrPkNCyNPOld
pX6kLbwg1JNYnZPeC9ZUcGhrHQD4O8B2yuDws7+Dkl42E/ZT4p+Z0uDhIr6BEaEjond0fFhErCrM
5/V0ZcJFAU07tcGFY2+FXCf1080BuJdcCfiFBCJMGMHMfnLjYulTfqQKzn3H/kjaJgDwCBcwZvPX
FyJSNrnUYTNbat4GXeXft36WsYkVCKztmO7pEjL3ltaXj1M7W2fXbqgs8UnfMlvumACw8ZALSwds
B4Q0Nl5Sg3lurJhoZ+Wmb0L2y4M1eaiKS0zkmUWmLo5GPdFno8Y2eHAGK7+3pVE/sTZ3W+wCGMvn
LhNEOxfCzbERYCpEpCi8tdM0+jFG0zo7umcdBKHMk7cgS8caijLnIRzG8TAE59jmTo9tHx6C5zTx
1Yyd/OCIfPjC84Ezwc82nTSQ5euyINUTjO4rxTHya2ld6xwL2z4pz/GJgpVcuCtpWJRFG/G8w2qB
JmZWP7iyUUviUWy0ouD2xG95CIpcJium3w2TDD94IMSe3+7mlOq1QCHITVfXjuo32O9+RzTGQeUk
e+t+0I2GRj3D320pwkaVZaQEEED0r0Xl5nCMXP3Ii6u2dUIFS54u6WHIA+M3XSgNZjHAtLifvdjD
RtePJ+l65NWoW9ff65nYSWM3PqU3RCWbZEnOJbUbO69EdUd9sM6zEYj9kEoqZewEdHzAdBvhH45h
dxvllofScTTetxFjOAZ3uAR2b7ws4IlOVm/MDx1s+H3RCvvV6VMTP7HZ3uM1cnY0FyixdVpde2VO
O3Dk0Ea1xWoVbFPWjruZCNpDFZRFhJ1EpiHPdPfopG6ybqiFWrGtkiVz2s5OCOfl5Tpu7aFbz678
HCYDkAedTz1HjC0rWLynBHacOEhadoQ1wdizRMevs6FPLyPjxSddBMnTFE8Z7d/+8MHkt9tQLOXs
sTGTyy1a9yf2JYcSW7xCCdioW10Theflus3K2Flx0PQeMmE6W8mDevBpW2xCPDXBZcr1GO71qF18
h9dhk1ChsZXCiVfkM8bnXAExWAmK9p5qcE73mRUXX05hJp/4SzpsP6qIGROb6p6oabWZsPJSo1IH
vwtVwSUvmO7OOL8qJnqOO9DRZWnM6ryJ3T6kvs89DDFmuhCeA2MBl9q1CJu9fDGl17zoDT7MPDUx
0nOlI+esaCz66jU3PpfdQp9N37voGyI2l53JTOJO1V110n3kPOzTqHnNIGS9qYyhXgWEand1hnhC
jflC3BE3506NY78e69y/IClSJjQPVEgEWMK2qRkbMYk5Qtkx+oTF5D11n/zGl8e2dvxj29++I6+r
vBXlneYam3ryC7tVf2e3XANX8+x+5+VoP6ZzLHZzhTRIjWHaaBuRNNU96ITsUtjKo9gv53GCtfGy
LAmvqjXV3hPnKmJ/5HLONe2ECPR4Ik/TiMpGmwkTZ2Iqcju7JexnVBVM3hZH4o3po57ytwj9G3qF
v+o02emhB1orWiZVnVpU4K1m1Okhw5BMZUasXMqlLfVkUHG6F1473TkLTqkgM5v7vpqAcQQ+w71J
n6q1FffD1pAdE145iu4A1MXbabTfHZvsxvLwzEbbxfSmPpVKIzTJNW3VOHlyCjSSmKbUzN/emAkq
/KzuLWsd3GMDPI62iM1vyN28h3btXKjxchUHQvjt9Lq21YnWzGlLuGt8Tf10ZqvuE9J6pnfXj6J9
JM2S4SYFGotDwJnXhZ3bd6yLybfZ5NaLCYIZbs5iLnT46HMadb70uCdhiVh5PkidGl/RECICBhvR
O9rZoI0SR1ZhyiO+bus85iLY2mAUViTGl3olVEC9SO5wBbV04ybPD9abYXT9qradql+hoi14jjxS
ZLEs3tFhmxdUfza43Nat0LAJwjWug++QQx38XKqiCK5U3g927Xnrt3qxYqhYX1RiqCOha51PecaK
n5uAySsiHE+4EQmkcG91tgo22+8Wp88QzjenYYBo8GqS7xyRc3u05cWpn3oZTHtwzsEz7YUet9J8
WFadj/OI5eHmEsACGDOCdkaUSrIROJxc424RuveFpEx8rDAIjjucdC+wAIg2TXSO3pUCnTchpjdh
UV5ChyeJAzflLi8U/vq/EmSv/jgsiUlgCk8ZQ+3E/TTzojwmjE3u/JSHvB5y9AuMr/6aekV5i+ay
pAsVj6fMLArMGgMHC23O+UAGlZxNLU33XB2dkzN6HKTZy9dFHmQXiFDuO0iC/NNoSpKxheMClyYX
P8EwN1G4EmdvCb+8azqpbws0qG/fqKyoNTlmhH4t30YksMpSI6PpfrBGdvgFjlZmxs9Bk3RnV9ne
GceefmmZDEZiUt7VdDSeiqIP7CswZITcHqSJanTjWfl1v53Rp4HFjOLRzTX9hL93xnXe5DTMZXNw
nsy+PpgeNmRbcnOeihDODdwnk+c03zsNkQ6nn4MfDz/jBzl9jM9KqFszs7SeKOAWez2pikdgKmQD
nIBsi2NAmUebeqGjT/0GiyO2Q+Kll2WCvQHRCT+071QfEx0dbD2c/UNNtNXRZYdf+wzHV5wHyhMa
Vw75IJ1wJ1FuceRjUbB2Au9z5hIguXovDKuJFhVHky9la8/6GAVZYL0wY+pDlCdtx8H5CRWCBo6a
qqZ4oCK4ptLhXLP+3Tb1MaLSAuFY7712L2kTuoG11WZRllwlGKAuWLnZCoFqkGPJ+3fPAQyxsXtz
fE+Zy4YZ9JU3pg1cV+vh9uz7MyCGzqvfRhE/NqMnyUcZy7nKGm597Hk5Z6+62QlXI1Gn1R4zFHdY
UuRGQ1O/PK94FvSUbTSLAqtocEdo/JRqnKnOaF+lZYifXKvt77S4fdGdFGSuGj2OdPaqzUKEbUVh
pmTYDYhyoeaXy0lwmA2R4gNlyeBUcPu+7Uq2x5tCxV4QlDvSVNrZwSlgh0kdwFFQWEAXs3E/0GZo
hStIBk4pt6VK9tW2QemMkllrLkPnljQvj+NZVLK8SCba89qadDKasd6oSJHpEiEeMqRuX+/aO4EE
im+p8sWOk4lx4D7OgYukdPU4WEXyTjUnA55ukGteqvqhlF7w7ZHuQNXE0HoiPIOA2Ldp9oupnDXj
jy9p83I7rl8eavcVhdDccsbDrFBQVqK3xmtycwo6lAfg3xrkkQZ6/LE4LWaaUhhB3cp3F/NgLDZH
pqIhmc8BuekerKp1qFiVRPsFhz5nJahuDY2Z+GHUoXebYWWb6RJxy2EtNG22w/UwefmOxtL+F1Su
eUvTHQtzzgUd8EFisjUPsPHmGzzits4JmhIIs91xcw2OQZ/WmFr0uo0Y8fcXa9Dc04D4oHP0sqYN
9IyRuhGOmSuJzcSlFzSDPGfVs1sdwDMYv+lLKl/hoRBtyZJCG8IeitOP691KMABodedpLv07axSZ
sZ7ToVLfXqyWO5l7bhOxAOCJ7PAY4CDOpr4JLc/lWcozJ3kYPYMZjqmcbCtgjVBOoBr7xS5bOlNx
gt0MzjAyXHcYXpMYrdJAETo69JccgGClEXsoaZi2C+SFVsB6G2S2Rq2hyhwZ1ewf2NIwMb5mEo8G
jqT2lvJy6iGqu9gxwkDU7rNls0TcxUj428rInRMTB6/aDBY6d4UP9r6QqL6jO4lvW4npiOXtFmgV
vc6ZaHDqyHXl9Dw7o7biGmk/T5qrfftkX7cuSt7ZrYyqCDmADU84KHCC2lVzHbx4eq/J9oJP0alZ
CZZK3beGLe8dWjAP1BdzEgF9UhN7Cvx5Zde2fOiSJvupTMLshfIKM6QYyoCto9x1X2jI7Bk4309M
0rCIGg8BkBxHQ24zJj9Dqlw9pq0YsBpkKVa2WtN+dyxwlAZ1QX1wZq+Igoo3vypQvYeFAy1pOG6B
ZkZIqNEb7UIrjLEHBtBg0xTIwkviqA9/TnnvPIZ9uJwpQ4Otl/A2BXQHOouv9uCk4kfUs+Z9BPfw
w4jSe3NtmeyGsu6/KXOwzzpG3Q+VKHsK3Tbeevr05hgKm6zMre5UC8f+aEyxPCAJABWjWdo6lL1W
vgI8GrdgsQo0dLxrWW4Z3LpbkYjnOO9Qsuuya6649fsv28U+is/RHK5EOso1bZyExenQsaFHNQ1L
qOm/kMcFYlZ49nm64f6lXoBgWLJdIZJrjAkjnIpyXdMubaBMDGn8Zg5Z9p03vh15ky8fY7xPW4JD
bRE2UmfI1ZLM3GQCB5relv4rs/OEshkSM5Rz+bidcR40/lvTm+q3nIz5mQbc8eDOTotK2NfDNgka
Hl+HTe1g6tOYr5j3qU86Vlly7AqfZ0ADCU9mbpdn5qTOV8aLKcNmnGKqK8GEmIYRkwP2gm3uzqrb
GrhPl1XF97Eh6Zc3q6SaKPOyWQlWmg4RKPTUXMKRWGhA10hlsLqSpIso4kjeISNW772XqEeTMcxD
wNPGcKJOzlkaYL1hNLSdBk3bttx8xjA3uBNwc+Iy0y2QjsZ0Tmkmc73xafT0nCyS5h4oQJeMy8Bl
4NbHsLUQxH1yFKtfkrik6tqm3ma2XDalLtyr6ObhfiFQvzJ1LI2e7LJV3dcmYnHubaiWmO5BJEDZ
SJW2mxLbivADcfeJ5Uhddt1cJqair5TVjZyHR63eFzmOQw6p6QtJfutakbTuI4rb+8jF5SXCcmns
T7wY3Q4u8rIp7KGlos7y104qegIef6T0aoM8qT3m3ZofWEU1oyRxRrPRI/Dp8kKLG87FZMQJb9ru
BSW43yViyjZsCPYJp2xPiHTRX0pHRwz2EzTdGFtQ1COdHMu5quisHogxpEXCXdgiT2P4TQ4/R/N/
0RxaxCuDWtduCwU73474l36w5frnIR29fI1LKyHAzBr3OaWlnKK6zo230pD+U91DcjnUDYrynsSa
q6/c0suwGOu++7J43nSqSOvtjXSSJ03YJTV+2KLsN1HTZ7fuJCSbyDCbqd4zVpLPSmr6GaeieJJ6
Qq1ly2iNQ1xroXNJ3DnphtO9S+kt7+gnCdrxhUklDL9siU85uIrX3KVeuZd2yiSaLMVGBynAnF5h
fAs9yyc+uaS550eDr5W3DG4/BKTLsnJH1J4jM9sOhawBedbHnMoIQAvGEGtrVwzTE0hM46IqpX3U
toXzpBsUg0a3s6cAfc1qdqzKdMOOrupf+7lyJhINJr8Cp6Fhb/Gxw6fRnLZ4amxqs1Y2K+3XEC+S
TnQc4ykXF9E4oAkBsLB+WdCKJHofKwk56Go1u/BioFpTdVUDMiujpektuWMti7cNzcbJkV/bTp+L
bVTxhwPtTu6EwHqNY0VT3HB5sgJBPRpRKZbt0u37jVvdVmt7cqrPbFJWf0k1J023aaBMPLXpgM6h
atejmckzREPkNJ9/tF4jWMQNTrQbx++5pNmBsoI9ftusWWnUqmGfbcU074fMr6xV17C+eIaXpZFP
zu+houuWtnOPwwsOEerAIZ8kvbFtlJlHo46OtEpqzdjqOi+J0kBmuW61pLscn+8cwWHvwXBJq9wx
L6wempymqbhMtecsM7WrUZCjWHHkbl5rz8/VkahQ+9C3Zf6tCLlsicL2d12eUHTITWCbZxYcPgxh
cPiWyZuPjmb2WHSaXP2ucq2BHoGBh0nxmJKUsYjuhm3WcC7TXcFFqSQg9ewkdeVt+ll5eoipjupE
pZ49Besx7PLWIwRO/mFH2zt9lTGO2mNpzvIps2pnleq9u9fhs1A6mMghtEoOV4vucP5Oh2HrN8N4
xmdhnljnxlc8N32UmwABCegF+ZGMTvdKEkrteW/rS+sl6Q6UUnmP4JocKENjKIPf3X5q6UD7PepV
9T5MEjpa4jrEsCxGUrSAB4LCarMzQTF0JD/KOc8JNpj9z8AqWYInCLCLLYZ4zKji3JC5qsJWOZDB
S2d4rIg9kAkaac6G/zE+9suYPYA6WlaMfZsHk6bnI68VQXY/rc6J21UrKx7kUwl4AXJV4Z6EZS77
2VEIdLOkw7CgM16nWYWUYuv8dkhEXIKkXtA6lIX+liVIFbnyu5cFxAj07q44SN0y4QjQv6IPtCKv
sqKeXoas8ocwk12+x7R0g0bU7ieuQQ8vXSmMaIZtcJdZonM3vCnaK0Wr2JvjbqT1DYCQjCwdAJJs
7Jy5x2S/JAONgWsBNu8KlyI9++aNUaRPiYWA6HYX4BHcIEgpaBvKiWBqEQ9LqMO0HDR93Z+vBH7G
00Lp6cqrMe76FaSSEDebvpET7RpYEdL1zYD9TqIb47RoSvmRx0vhb5B//IPBH9djCRxLlH7HWNwr
flIqjUutM7772mjWwK7UE95fqW3+cI/8W0aa/88KLW59Ov+1geb8+fXZ/LfH/wHg++ePfow/SjBu
v+cvFw22FxfUNMRpCuts7wYs/stFw/9DO6Dnep6ugxq3+D3/4aIxccogGeoW4z/ThsL9l4sGg42h
u9CPDctyXZd36N9x0Rg3MvOfbqjb1/mn18W3YN3zv/8TRjkpZp/LSyePnqTcJ7gUjfWMbjPR/BtO
XEo2zLheRxlNx6E+3VTcf/oZ/WW3+uc+iz8w4v/Z3/s3fDPeOzFAMZdHuUQK1LHxqE/NpU6ejdTf
6Z25ujpD/xmX7dpN3LXw5p3XHBB7R/uhG3asNStgPitX/eiAVsay3gQL8VX3OkFTnrDqeEGz9Yv3
sVhxTjreUKLL/Ov//LWb/n9mELr90G4Y7H/6oXnBKKs8SeWxyPaz/pM7v8rsg7OevZQUG787zMXa
r9r4jd9EfhnuLk3WarrT8yUM5kuw3E1sP1550d6zX/zXbXDRKOzAJ8M8nQft0FWPzEkKWkH7KjKh
DMThhKwhkJ4OzUf3u2B0dxvU7Zmz7Opz/SHQQ0I7gjIT9VvIfhtn3a6px9nMa7UmWH5ikBMmGziS
62ylrfJ1samvWvgLcTcUm7gI01N+MhfM0ZsmfnUCe+WZkVk+mdNlZg/t9rHx7raXsnyu5wOuXc96
LrAwTfpmKl+DmTk4pkOfBtjlVu+8EvJKvNRPIkmwuTx8COawBxJPzs1kEWInsFbYn11mWw3/AmKF
MRBfhgW83kxzbNhZ98VyhX3RsO65u7J/4i+UOD16skXCXUFeyvFekyjC2Dq8dHRsLpTd74yWavad
Ye9medeNVz9hAdzqcm/Jb7dZ1qYWjnJXgfK80TxJ7y0P6YTukK8aZj87Mortr3Q9PoOWcIqHVJ3h
aYNEYRSyodEetw8dJE3YbvDuDi9cHF3BRX9Z2/01uIm9kXFoUgRdoj4MlLL3yXVDcwrlp/2lf42s
6lygcCq7cEZQlMGtYXhHrFkZD7MHpxhCFJS3L9RH/xdw8/d6K/jBCnevzbvpMXubzSHqAuN1ctlB
kouIt4t4QhWixRh3+dStY8A2BR+7ds5GeAWQO2JMEp8uE4hk1W9LZ83PKd3M/5O6M1uOG8my7Q9d
pGEeXgMIxMgggzP5AiMpEfM84+t7QVndpQjqMm6W2X1oszRVZlZKTgAOh/s5e69tsHMF0skGxgmS
tWLs6IIqjxO/WEs2Uyks3k04PrYIkZX4oNM0sh7rzi1d2e2W9UZZ0uR7sNbyVnMtV3PFpeXMMC91
Fb9n4QVIvzQvA39aHmbV329v2ECpNGhMq90Jd8mNty230jq4Vg7albLNDsMh22ZX0k16IQ1Lmpn/
fxrtDFvPWYCwjJjRsn37WB6qm+Euf4U9sCJn6lAd0pfxLltWV+Yh/09HZF3//fqASMNnwDG7k67F
rbfVH6dNuQqu4yt9b15rW05ue30tP5kH5f77RQt4y2m0xb+X+jNZYwfVVxokrd0p12VpY4ZHQgEX
SnqyDuF22Ojb5H6g4U4H+3HcSptyrS8nN17zCmwrt93y79zKUTb1NttbH2D+9tVNc1244S67CQEr
JODQ1oF3hUtqAOMOsQVin0PnWu1dGduWvPRjKsJ2KOIjtmeyRroEhU5DhLqHfIWsqH2XwIgew8Gh
7gB8rhwdqg7RUlriCDdwTdj7Q+4eQXOg9mhHEPK29lzs5RVq9nLYN91RrDjvu0Wz0kAWI+o4kGrv
1XukyXTaknIxfo5USrnsR4SE4+eAMI9aATXWT0Ry1KXSVXoUqQgRNbww38rb8mDt7usVliZO2Xh6
KRzHV82aUw3U5va5wid6A5nTc2dhlYbVautvGOCawhXFvSUdCNOh0gq5FjqTylKCD6lZt75ryqsy
3bblT4vVNy8+LaD8H0nx0tBHyz596qLG2ozWw4d81e+El1ggONaBBxmt6OLC/WgBmf8U32EObxAp
QbBOnOrDf59eemOBnmxga/0+3IhHdHUsWrshfu1ayi1OpUBtgnnngHOtaEUnhI/Pf1M0SyZETddw
MX2EBzy4a39dPirl0VLn7wjSUI6U63o37mAJ9E80fW7FY7IJ7pVngsYXeCh4JZOrfN3aFS9R4/yg
dO/oLo7+a+uGuy/1LI+u1dh+aXfMFdkpWHtxj2wUJ3HjVbbmBL6cFqo9ufKxp9xlm0vEP8v4gNZb
tIs9RBDXuhY/g5ud70SLyiaiegEHn+EjG+XVc7nEgf+oJ0y+heREyoLs0ys+ehtj6blQMLZcYrFB
uIYTkMnv8OWGavc0XksH/7WOV4119OEnjo8174F/n3HeyRM697o9Zu/iT2tX3hYv1QuToOSveKlG
q2pyqnqN9ValYGdryypdcBL9FKl1LMOHZKcD6TG7DbaK5p50Bzu4lspxkT+ANeK38gfomU3/RboV
xzuTivdRvDGpAGS3mukqt+JGOFZv0UE7ls/Scbw298KSFXqp7OVlaeN7c5pF5EyLe92GKXUrPCNv
2883U7DpvG9fm43Ff40dyM6czA3c+AqdyOIFGJTb3utuswqWaKncl8H+GJamO+7jH5Q9wpfmLbxJ
Dt5d+4wejNa+hkDkJt7ifJ3/NJzz22nLN8vBKlcv1LdYWTWhE5EPUDqUqut+Kb1DPMwcDMj6QtV3
5KosipEgQ4XX01YnthcLfbxl3g18gzGHqezmFtbCcglB3vG2qT/wI+TP4swf3Jl6b7NTtEmtt5G7
6G59V1zpWOTGFXW41BFW+Z43keo57uxlEXD+3kPrP/jHUHjMX2HL7juKnSBKU6f/7InGsDYjE1+G
RL6qFVckUUFxB8vFmKHVdvyKv3aNasmN2C3pG+lJelLW6rLZqNrCXCX1BpnggdLyoTxgRXoUdtNN
f+w+ZG2Bc64O7Kp0eCPp1AbMZHqQmEI/YNylR1mnsAiDaJEFqxJ6cbIJRRsqfAi50tqb8a6lEdU6
9XDUlHVV76bmRiYUQERSXC/A9BiJI08QDg8D6qXVIC37YVs8ZXfxzt81GCe3efEoSy+F8W7Fr7rw
ZDz7U/xCd3lNR9ILIXLCSK/v/fETzmUWLaOH5JgMzX2dJe90OpYNdH5EI4iI+TnW0dUQLdigBotB
N5d0Lyh6QCsIfgjP3T1MwqcuKVI7L8u5PL43kCAWMt5GeebN8eDjRfkz/Wm+GLfyjXgzXqfTsGjZ
72Hy/Wje/Jfmtjv6zyVckb5ZUZxbykOJIglOCntCedmW5TppbC989ZOVltHIYptfIPa1Mbaq1SaI
wYg4IVuo6hbnnd3cmT+bH/ht2TVTSIy7fXtortUX/Y5NTjs+q4K+AedPu0uGkA5biTUCvM34FobX
Xbfyu41FyKbvqrf5D7BnHbJk2jp35qPYvcf1j1HaCM/pY/OsHkVmXKctSnIO2NxiKbTesaMrtPi5
P3PAQWoXAZz2x6l1PVTRBW5n7iG7T3ygRjfsC7bCuKCurPqHYtmYVUFhFz0OWnyQm+ChSEDyI/Zp
nlTHuAIPOY2LkGWbRVazS1LIrNtUcjNvpzQ3peQWGOdQmojLasfumS6mvgezcl3eeS6qpOAR9D66
mwTdcmtno12MDq2IpmCrB68HpiclQseHddntCGACK9qry4GKasoMo3j+wteNS/P2qmMdvQ//xyzI
hj5GCs3NmL7o9KCC1k1GWxg3neqC7gHnwy6z91eiQhkUhBiavwUKOA4Z6Luk28k6as0OWxjrHM80
+oTfFd/Ie2rrzL1iHVRvirJLvH2qviMv9jgAahtqGZztpOohrDDfARq0+nWMTgTAPh7IgVQNR5N2
Ci7B5F3C/6zLfJ71FFiwHcSPKcV0fSBp4p7PpsEGpnGF6/GRtfGISaPmrRd2SnvQ2kN8VJfhbfym
XRfPSv6agLxb5E/hXX6tPHiTv5CaR1qA+aZ2hlvp9YY1adnYxUPo5OWyKDlpwa0OsGiCMYmXNGI0
38b7ie0KtovZNwgdYff0JBk84Rfb+ZK0ELvOFjcjX70VnsgbED/JuB7f/fwo32nYqiGfAIUAt3ff
3pHSgIDGfJKuxPvyBu1MMdl09Dl1DMB2x8Vw7D+UkWViwaQrw2WXbNAaVHbrMiHjj3w59xZt9cm4
N936JiGcY4XTGMMGzrj4rnk16dmKLl0kq9gZ6n1V7IC0oQSjG0l7tl5H69Qp31UMvw/gk8xde5cd
k58CPL4rZjid2Jn7jhLuPfyM9oBIELTQG34I9vGTdwBLIChUoWzJX9NwnX6UTxZ7MsQcxbyxkWXI
+WivyChZUCWvXPGWx2zOzRb7/6D3hpXkxd0u9KIe5fy4EFtlrZvRUXim2v6AxJwvQAxKF+0h/LVD
VF8J5C8R38pxqa4f5cEhk6Jwe6HDlpiRf+GIYr8qcPKqwotUvrVJsuzb9CpBGcpx2pKeYccth/zz
1/b7H5XF/t/8ZYc3fL+f+f8GZ5lO/eO7wljyI+x+nrrL5t/yd13MoCymGVjHCNwTFVhw/1MXM+S/
KGthy5Iht8i6NifY/6suZvyFe0xRoZQpOkUx3eA3/asuJoh/UUbT0Cji5OE3Erpg/ZPK2OmZEGeZ
YSHe1nHVW4ZpWupZrScchzGkkSM6YXdr6bd57CNCaZilUsJsNaoq3EnW/rcb9Ieq2KmnjTFNSZHk
OaqTdFku8Cxt27OGIMtBDThNSXtZAg7DDlS+FIht/HEYFfc08WkySrOzY6/kFamC/kh0kGIvZENZ
Kt4apQ/hR3Sb1fAlj5/iBNWUXSfbcsIlAmLZFmMHatrob8oHzjSCsdWTQyFAkLCRaMEN4S/Rt03w
trKNfLFkPwisBcc46SYSfy05Kpl76UDRw8iXPRLPEbMG+Tgwtjmh2NFb/EN5o3qnTbYAx05GpeZG
VCU+xo+SlJ3eifhKc0rVZSecdoa1z/y7CYnV0C/nD2m8NLp1PDme/f0z+TIPeCayoVNypVBLlOpc
qfitItFXYSlKHfOglCcEUxgBwdT6OIS62xjeh61N/mCPk378ftg/PSM8JZZkMTgxjGfDJlmhwXxn
WGRHxJBOWNgzqy4u1FmU05rA3zPOkGUujGIyU++sHtHVhNWUqkfEi7HpKqc0HDVbBfVVb+XsaxAw
YIPks1q9pdljnRwk7TrFSVBErsn0H22IHQPI5410z8nIHG4q6ynmE5GJ1wbqI2MXVteECRHs4G2G
/mVUHvQUinP34reHIX7vsgvvzx8vx6RXrHLryNj9VQL57WFVY2Dg9YlExzfpUF/nFCWNJHIDn0wc
kR0kx/hoLhIkNhsyZ8BMrvU3kcY/MpPFdW6uABulohsQJzS9aeGnEGy6UnUSA1VW/aD7+6Sql0iE
4nJJMpERHSzV0RQUCdXg9PFRb12gywujvRDKeRZa+WthMHVDZC1kEmLHPZ2EGO29oYcN7MB+QcVU
Tm6IIg8KyizubDveFkjT309AaS4L/bso9vfUsCSTlB8WaVQC89T57V4qGgbKTNZwfqtUacK3JIy9
Q6Cp+14rcAKWFP/CuF3jiFWQLCrBypwM5/ufYZ7kZz8CPV26HBqpVFz32UKFPaQwqkwfHGRz7JTk
vYIAIgVfgt9OXP3zsUyDjrGoz6+7dXa5KlgVMQNCA5rfG52hXYjwnF3Tyzla9mLnfj/aH947vmJ8
+iwmqgjw+/TmjoVCB5u2uyM3yh7FKqdeGqGLVNYoViXVI6I4O4rJLkE2//3If1hYGNnAHatrfGTP
c6+HAVZX2WhcIqYnWiYEQ4+d7i//8Sh82C2wt8jcJO18wqqtiEWRa3QCKCFkVJWkHqnKeGF+SKeN
mF9zFAuPZfEtUyRD/PWl+22OxugoMqUVJ8fqQN+NMbvolnSnVqKA0GGEICckE2LNRtvJARxz6vdX
+YdvAxEyZCuzcKpsV+b//7fhJ6tPGlXvJidMJx6V+FY21uCIY0dVBVTm1iddiBl8YdQ/LAaaxO4A
IKLIqOc7EyupVUMDwOjk2RBjopBI+bIAx1Dzh40OHdArFt9f5x9HZFU1RFkWTZqVp9cZS2UMrx9T
c5S3uN8knMhG4HE8nFLJLgRAHJCs/AsP9w8v/6/uqKbME8nS5x/qt5sLxBFufTeMhC5eaxWVVV+n
zdRZ+edoKhem6x/HUg3eB6gFIivO6Vie2gcYtBjLKzgrjKGwzAeaVIAWCyoG0oVX8E+jMZL4Kyub
1ebsdnoNMRwJE4RUqYdupFekorixZWSZi4kj0ffP7g/vO1Zyusyyzl8spKeXpoj+QNdBYqUJ+96W
yVGgZI929/tRvl6SLCqGpGis1ygorLOVuvWn3hctRuGwpi615LXr4vdRo+gnK+GFL9OXtZNOuqaq
lmpqCKv5Op1eUVhaStvXhuhYEMaoJZj9um1nfFcsPgIyQtQOrb5GD1rrwYWQc2neD518kRhbn+Ox
DQTaLNxnpwIIjkWr9PK8wQg/pip7qCPY1INKrjIUFzsmYwM83rIN+tTtABE41VQ/lCEMl+/v95c3
kp/DEjVDxjxK4siXCTv4elb3FViwqfkh83YsCzpxoxevYhmkTShM7YW7/sdLZzvKRoD0Bk1Tzx5x
VJpTSl6G6BBs5mGE9Zy+tI467MNFaakII0P5GLZ5D5WTXIjWUj/RjS6bcowv/STzSGcPAfmDxumP
jHI4D2e7IVyTEJAMeEBw46DapU2z8GVhK0Jbfyzhno8+WiQikUwXvN79MPQCRXpzq1nBQUAQf2HT
+eUjwIGTQ6KssVABRJHPPgJ090nnlaKZ+ACMIw6CeTW2yRd1gKcSySUH27QIPr9//uqX19oyAAPL
+Dk5HHDaPZuIsq8PUNPM0RGlHILAZ8cBwfef8+In7wxlMm2hUAik4BEA13Ct6THVD2p8EOvXpHts
240svAb0/2ZrbrE4hnPvsV/7aBMxIhrZanbpaD9l1aE4q9JISe68gPLVspChED5G40sXfGIC7uMr
2JTfXxpqwC/Pl53uvPFTcEVD+TqbaRP5ItFA6pATVWtV3AqcPg3tx2jepD3unPqlzGgK6kir7vNk
55mcWu8pohP+RAwRTp1D1T9KOBz88qhSWQ+bZ71dNcYzYQ8Zx9p8RezjaLlludI24DYqMJOJLVC9
JZVmWeo3PnD2ZpPXLsI1L9okClapY9YeBQxvyRXJw0rxlmdXtDdfhnitIIvQsWrjvKcc5yjPw0si
u20DnPMuSQ5ys9baPYUvHeLouxY8D+FzR4CI8OkHxBBsFPoqoU3TM6Wj5S3H25FsHSgx/TpDujdq
N021A20plQ+5tcbUWWb3/UcUkbV0m3nL0F/Bg/fQ3D5g7s3Em2A6sB2HAF/SLpmWVuFQoOeYrSm7
wj+aGD4yWlQUNPsHw7sryb019tgc2b4I5mbeilIiL42dWVGCW3cvdbmEwDCDXBtUCw6ilj2eVb29
JrU6jSlfwnMiIWgbWYdo/MDTFnixGzabqXtPg/chW46krBVXeKlVUBnkkOSUfiV02abyJupX5Sam
9kukZLf0hh36HolEcXUzILA2L3zhvy6YzCmDd57Skihy5D39aJh8nVJC09mQ5oqJN4OSceVHpGul
T2RbYORhXb/wTfzTK6qz/9VMSjqqKZ2dKGIcN1U1zHt8/sZOu25WE4rppdXwV1XodDlk5yuyMZNF
vkySeLYUlOGgQf80RqfvrlFB4XbU5SO+eYqw0wcaHFN8Lar7sb0d1B+K+hOJ5aKjd4mqVRY3Qe2g
IyEATCeEoYN3sBSKdQOfxFr10sqQA1uqHd18juCwZO2y656DoxIvvFthlwIXoIm/DGCoL1R5gfdi
oh/lbw2QPItAd4Ndc9VokNPpdC8mcBkrWr2H8k6mCZrYOj2D0MH0kx8pKeSWXcLDgG++L9o1xkFk
jRs6goQ0kmnV3JvhXUbdePyEHyESAOHQexFyCEhuwSl+LEmPBL8kak/F9NFA0Pd2NSXnzjHHQ1hv
hNq1/OeqOhTBWpaWluIMSEpFZv+iiZfNsGonp+uvFJqq+E+zRVC6qrmt6xeNGvnRm57yBG7DAAUE
Hpn0ahIY2KT9tsEphx1goQtvSM/IflRqymF65lTlTZduZwjmLGn68f0C+WWvxZlR5FNDiVLV5/89
ncpN3iQGFjSet478Xwu7D62iUyto6m7yRs/556NB7VIstIgmZ46z2YUfVe1qtcfpSopJBKRv0Zd0
WYzak0gUji6M9vVER8mXWpQJ3RlZJKkcpxdXxbWgkNI7OpAa6RGkXYbrAH8EFvgrtWXm6dCcXNDe
tldLd1alahc+P/PdO3ub2Cazl9Uk9L36r7LIb8eOyCjyoI253gEbMvzxMHKIfKkvvLV/GsWkjK2D
buQwfn6iqsR6MmOzpDuRw4rs58Roq7t0CP/DROEPV2RdNCiJm+ffUTmxOtIzfE5QhuYmE+GhLR5R
KrX4yAxzki88u68boXksikWqJmoUNs62ZRGJpmnbId6pSBJYR8LWEimjcdqhh42aPSNnxMAmdmFh
P79IXBHwimTK/lT9Jf7udMKYhTeV2oD7hcSPlwIKrY0RRZ7eS7wZFy7w/ODBUAwjs+9W2HZ/kX9G
3ZD5ep9T1pYszKETnT5TWeil9QC3YCF72y6sHEMJR/f7V/D82zV3BUwujd7ATFP/tTP/bUpioFVk
YMI1QFxWWmTj0SKVUFgYmUYqbO+AtTQuDPnlPTQlvpaWxmmHbTZH/7P3kJQYqcXHT2FdK/RtK1RX
Yhc6Rj8SDCzEywlAHj4medW2JVLYSbrwfnx9qprFEcukrsPuloPe6VMNE3JghdjKCX4sKbOOZPDm
bJuqkVpDM1m339/g85nLxfIu8pGmWMVe+nxzQHlJ9/CGF444XANm9RwRownwlTkW0wjc1jRfm+zz
+zG/PFSZQ+zMn+F5yrStzq6w0LtmYiOLWMYcKpQeiGwMjwCVUkDrUBXtZ5zm4YUJ/Ks09PviZsoK
Wx+yPjgEGBQAz16WUKsFKW+91MnNm4mswdjC8rQ3qwejRE5AU1Qs2DESRVJlrmmhGig2YrrnHzrh
Zupf49jF40bwwiS+Bt1DJBWukLvQPxcaZBrQ6MV+zKNlb3HkBamDxGUOaShuWumBPwMRLH+ANrs1
AcrH828VcHtL3n7KH76/uV+mD9cJZFJh40Vljlbg6fTB0aNiA40zZyyqO6+vBJvgltYm4aNbaDqG
ke+H+7IwUMNh5sxtFMuiMjE/699e0KEviEkBI+ewIXDGllCsoLRmjrRMWE/yOcEksWsxvOky9eY/
GFlieDa3ylwuOx15kkJdIocxdCC1/MRAg3mq15CLdIGwwlvg4oTBo76UJ+vCwF/vMJdMQZCKOZsD
eNenAwPsi8lJicCnJeJqFGfDH9ZfLHKNhVDj0pfsSzPC5N5yXyGOUnuh5nr2tiQEqRRaMw3k3dc0
qmoHKo2+Tutho/X6CN9qcDOryw40ynxHT+rcMf1LNZdfpfHTt4eKM/1Qqs38LDRjTq9ZKQDkphUJ
M0DWkHRuSlEADf4gdexGZUTmargU+wcU5ZJ/3wl0T+mwhhsV/UuWkHHpTjnKIDHeNURmxW9pvhdI
k4ANj/ABpTYHs7uAzpTZuKJ+Y5UbDvacQ1Mkr6CyirwkW8n1yjeaL8jCeJn4lZdQ6kjXocBR+Jsp
eQRq3RBNxI4HXA2D7UmltfHFb/N/3B/ikWjz02cdoUlJL+H0bnSRhG8U9zpl6EMoDcDEtbTZJRxE
kBlJcB7FRd7mmlP52hFGEPBK3IIXFrQvC/fcLEdGMCNn2auZ57UXTwubcuIoIHWJsJhCERwIeqvu
ESQfqekVejlfcL9/5b7OfL7EGuHLv/rCrKOn152YCUj9qmydqZmctkXbNkWhb/sqZRFVXHw/GE0M
/riTSQfjhs/DLJFgWL5Sp8P1WVtNvdAT6H5UPvJb1hbxUVM4PS1jn7Rv0oGX/KPwkaU2XQ+tcnLY
XhR9AOmBMY0XtboQH6advxkyR0qd1LsutR/82g5PrXWNgisqV6aE+qdhwcYvrLwN7cFgCgm2TKiu
usG6EWqLBI4q+NvxZUBlFowL36JEzsSzU9HmYMSv4FQIOtXBUAA3LG2wNxEEvpKCDNWHpUZmQemY
mWO0a0CINZ4PZS3AXqCUEbiJsC61lRfZSglhB14TPJQFaSrX002DQxOT4b3xhLQUBUKA/FVYS2S8
RytLXan+j8x0h2JF7Xk6WBzpOuJw56KWfDdDwvR1Re6NdSg0tyLwILIbjHHipoD1La0ycT1OB9RU
zUgNc1X7K/6lOrpWtprk1dhs4gxSlq33bvRaR9eKv0VlSWxmYAd78gOf+0/gLq/yCojdz5I6S6yR
GXeNIKof97nSYDtxYwRk40dVPhTxR5geU8GmDCDdFLhypK1oIUp3cEFbP4Kr6cIK/eWjNE8cmfaU
JbJtpQt3OnGEBPpHSsigI9Yj08AqTFsxKOooMNykQQkg+cLdCKHAOSLd3M2FifvHeSujL+HdpFp+
XqQNNeCycktwGviPJVxWQl05sY7dSqgjk6el0cvpYjwBHqjUnsT3f3ou4PJ1pADUfAzVpFh/evkS
F0z8g89UE+ptikXW0cv2LplQWE7ZcGGwL+sQ+3IKPRrfJnFejs7WBDMMjMaolcaJQGet69G78iCx
EB6HumVM3vyGyRCNZXdhdZCVr4sD4yIWMvkumrQCTi+S/K6yqnqdDJgIGrDUAZ9SM1mGVwgVklU7
3YUa+ZIGChz0A8M1UYsopDvCfumRTk7KNm2ZJ8EOT0rtZK38M50yc8u+DWAr4HpIPaFAfTFsPAIa
ETB+P0e+3jW2EEzOeYevQoybZ/Bv26aJbmNHUnPpdEK5q7R2TQvODnv2jLi30SP1+VMfXTjez0/i
dDllTJkcpVlKoVnm2VdLTwuztmoQgWNbIr3UhpWut9uOzGcaOQLLanpJbvXle6GgoaCWbcmSIXNK
PbtKokMsSihIoih8NNtEeE8EuKs9LMB+LO//6R2de0HIyOZpKFni2TwM87yr4SnkjsC3aFWKVOOM
gc4IoZqR0TqZb1lbtsXZhU/i15vK3BNJNUJBpFPq1E4fpBU2FkGSecY2qCsXNcGWyG3EVQIzcJlI
4nMcgdr4/kq/7ggVJsxc86QVTuvRnF+N3yZPpsHehZ2GlXnoEBo3VBn7jpqmDt9zk8ngARs96bcE
XODWa+XSzcweILgU/+Nl1uLTzN6fs6oF1PVsZ9oWsaLHpUIUB2icodFAKFkEqKthanslrpySKQyK
2MG2fvz+FnydWKcjn931qJ9aAlrmkQ3HGExv2QEJs/VaM5Z+dOF2f/2YnI519toU1J8NljNQdqXw
CmBHsoNWQQYJGaA5TM1elaPSlTTagN9f43z3Tl9XxmVZZSmgSobi8/Qpp2GmWeBlKQL6UmG3Y93a
gML8C+e3P91JtvUcMfhQoIo8e0X9CYSiEMx5lClOtFAEWq9AyKr80DY1ghm/v6Y/TF2LMAWUl5xS
6c2ff5qisdasibwZFOzJR6jHn7lAWGMneVc9X47cK5c5e+ogMYwNnUd/TSt08/2PIH/9Os8/gsYC
qKiWhrLx9L76Fc1KPo6Zk3evRTCX0zMjoG8fZXuvwBgnVh3MSQHfR6NKb+ooYHajEZAEExy1Rur3
FYUNmyGqJSB6MOkRe06wDQVRSmQC1EF24aZ9/VbwAxvyLEHh6MVtO/2BW0WD4YIs1gki4broSuTk
auHq5A0k+uhSruqxGeMT/v4+fZkYKv1lSkKIcSm5a/rZHsoUvBQVShQ7jR52bl5ErwKZZERwPylp
bP4ngyls9GUKjBxrzlaS3DPVpquBllth5fP1julpxNJLWxSrmr7tP70y9JEW9XWdQrf8RWqMbkns
q4CGx+BX71VZw8kmk4XECyeTwFz888FmxRl7UZJBaFOdPjyvboNGSEwg/Fq5NnV9pXkqSEb2p4sh
1D+/H+zLx0hlraCLwH6M7616/nYBk0fUJtFagv1L0YkIQ/b25luGwRwSfbdJg16/sEpJl8Y8+xgJ
Kc2aLqQaYnpoHzo9XuUFlo04a0WAiZhFpoE2Nq6dWIKcJQXQmALZ2sZs3cGFPU0ThzN9ENSd4ZnJ
IlOMC7qVL28P9wSxAHUaGka6eC5UG8bWY/1TQ4dTAFDzREmu5ea9zGHF5S28lDi4MZO+uLDKzI/1
ZPFG3KPOdXmGnc+w57tTgnAVn+Qqqo2Ct0ngQEIAv1T//9VG/fcoJtUgRTdQ6lOvnifyuZrKRHvk
E4CFKTQJCpcEJoS9REMsiEE51vyr96zRj1bsS+tRGCOntaQfddw+EwK3C4IRsXk/FRs5CN5YeItN
L+IBLUhDqSsluvAanH5E//5JySdhk0C5jml+tpq0kJx6j5hGqpL6lWKlkCY9IsxqP9oUnHGBbASh
vw/1Ub3w+KXTJ8HIMiV0Kur0gBTzazmdsEC1pR3EOxE262jQ8S8P47oqybIHDCWvRFTRtYai2JMI
nBuHYBmOuzTfZFpVvfr99Pj9K3rWXfj18+gW9ZP5s452Ujv74A6R0BtiFWO0VDXdUUosYyYgM6Na
WjVWND/PV1NjPaO8ERdpTH35+/FPX9d/DU/RSMXdwS75XEFJYjb2q4jhO0DRzjgO98JQYyYQb8oa
32PdkZf6/YinL+B/j8gpTaNpC/nu7FUohlYfaSrwKmREFBBsa8ATsifCNqG6jcq67IyN4hna3zPu
/4Pt6H9drJXBLfy/m48OP4u35ITIM//3fzuPTPMvJh4NAtA6/11S+5vIYxJrReIVR7X5F6Ky+T3/
ch4p4l+s4Ygs2IXSTOXU8T/OI1n/izOPQiAWgiUFW9I/IvLwo5xOz79BDcjCz0WUkZBCJ+8RPRmJ
Vh1hfLTXQeCReG+RMa2ZgnAUYUVCDSZZSELjRzNiJVc1AGffaHEoCWgoRByJRB946xCGJEIHuf1M
01B3Ym2M33sFEIoZk+u38DGw/EwC8kLFBgVj3reyY/h576aGxXqgq8Fd6UX1IchJslLZIca4OpXc
ltt+uDJTD+9Nkk1Lf5LEn3GfW1Q+xqpaVGJsrJU8jI+WmIbbvOvF+4kNpURArmfexqkpbXSrMZ87
UZM3HLmTd87g0Qsr8pDQ+ypLV88V3embFBQkMh1x4YsxDd0S1KZW44oyKyHb9gN7Y8QY4aZMA+OW
vPfxoAR9+VTKOfjspme9h7sgYUqVGoiMQ1nmP8MoG46lHKi53baB8GL088veVV5xKMMRArXYwf0I
UzRXpmGbuejv6jCWDk2qDevS68dbOLHJMxp9/yGMSwRdMlHB69ISoYmpgTK9dnnT7FKSBWZkXhoS
+xyXw5IvsolMS232bSgXr4PWs1clrOdTaUvhgKSi/RFPjbgHgz7Uduhr5kIYAozxbdyB4wBg9gTx
TwI4MCnbcSh8wq3bgNze0YhQ6JWBWj0R6mnWFGxN6aMox/Qjl9NsM0Hd+xFrBXlfkcAheepQX2WZ
CABc0hW3VtRqWXX1nZSZ6Upp7gsfhU2eQwst4/xpIOlcH9nIky9tLTB/gJwBTnfri9mxUK2NpN1n
lNgcQO0GNvE+XRkwiheCDxeGPh9pgeo6kJqDIuHgniaBBEHZus3DUVpj5lRQ73z6tLxXIXkRdqv4
JKMr7TKLpnfSM9aSlYLRj+mna9QOO875MoeRDgxUnalo1NJkWnuxsAwsf9mH1lsfRaRMmTfyqGuf
EUhA26DIOSxQD4g/ehm1amaCEy66/hGrV01UlcrbktB8IQ51YQ7SmzL04dpKgqfeSvvrWqniXUWm
5VC/6zJdTLXq7EawVkZvCDQS2V/IrxokNSjqExGtwiaMo5UhWNkrlirNNdNbsLqFi/3gIe4syPj3
LbvtPA2uitbUaQdxkAoNxEYmYvqsOwJ0mfGq/Q2RJ4QuNO3Kr+FMwvgryaZYEBm2TCXvSc+GDWch
KtAhATIZPM9FY4INEctrtRTCbWCEKPW0FzP0fxhSRFO30tlqaz9DA5QDcY6LtKfHKxlN5Kgjoi91
wERrTJ7p9AlxMo1PtCZElDqWuOj+xiAmKsDSRR1PW0gVXRYV6eEUGMfUM6qH0hIoiDdhvKraaEWK
nHfQyCAdpAxlVxE5zZQtBsPqwUMli14RtUUDaXFdSMxEXFzEDIfpk4gorlZI2MhbkFc0+tRNqiZ3
cpl9tqQHmZAQODhwyISpuFB4P2USf9F1SupSpPu5HWL0ZsKobCypgY/CW3dvdLJ5008iE2T4qU9j
uDUN70GA/ntDIhiXDo2pCCF7WkLqNKyxMS2PIMX/GLbKHTlddl6hlzRIEg+FQTyOlW98ZuRBLYLR
W4IBQ7lTxcrBUKc3wyvEiKZDanJQLhqYMblVhTYReboDbj896lXVvoHbRks3ZNV1r2r+imit6EBQ
JyQUH6r5Dgiz6HQFOepxPgPDhGmSHuD5AkZgid1ZAc9X64sPQiaUNyHvUZ8HVvZTScX/4uzMmuNG
sjT7V8b6HWVwAO4AxmbqIfaNZHBfXmAURWHfAcfy6+dETi2ZbGWqu83KyipLSikYWNz93u+eY5/D
pnX2cV0TV/VpuGUe85ComZ9kZ1xUEIHcSUM8ZSXDq76ouN0SSFCehD+i/KE5zGklkCKPJRyq1EH7
PtrHJqRh2LQhU1eeWa7bHh2K16y6qahWjjGPR2Ejji0qEwLu6HRLlHXXng0Fv8u1A3C66m8tZwQx
5VbneNTgbCm8FbaHlUSbzFm78K4CV+UfQRm4H1mOLmSBss659hMeVXQV1Ei7qPGKpWASd+0ZSXk7
TgV805C89SJoH4xBT8sxFLd5KD5mEOGbSMZiA4DdovlaIRHFUEezDMEHr7N0PGWWFx2DaHZfurG+
r3NzEIvS7YJ3qg3VskIKBvl52I5hckrKCyCM5YNXKs51krQea44vsl3OkMhizAcg6oQIgS06wyoe
WylWjB5KtQwi1XyrVOHuMJbDztPOvC8yb7h2cQ1ehhUamEAO/twK+EmcrZy4L3wwXr1dAkEzb5vm
SqCN4Q/Se8fKzE2vGazxE5poU9Evdeqc7LxT1333kqFH+VY2hBmS1BFrsx6D9WgWcn0JIAqXKfqo
o+nMpchZjIuBwpmbbZzE2HERufTphSAABbUZ+UEXpt3PgFuTRe3ZxVsgUsBgTB/NKY0D/zmJUlKz
DPixNOB7XhSeAd27wZGwsIumXFK48OE+NbS/onOI4H7p+eFV4dA2CLPLQKnRr3QnUQ9Bi6nx1M1e
89Kk3WoYnR+eOboLPr5YR6oN+Hb041AyOdzPtXt1kTMB2ZTK22SKIlTeYDP/jYmhbAgx0OunPLWo
es7TspEsHPPlTzXy17SsA1wP3w230+s89N9Hl895sfmA4OQa9sO3PK1PXsmkXW4jih+z4ROvF56+
xiA+jwITBiJvP+2AzJ4zbe0uVp1FSjpZuRNl9GFJZG8JR95YObVatspKN0NQ+UsCjHgTpHmY4cdF
cQZQXj+Zk/E2KtCrs3AlNcYpOU6a1lc02z9ci05n2IP5toeDbTg7HFFXCcCl7qK0w8xeQ7QwP1w8
NiQsZjq1oPpiyf8Qg12D5Wt/TKa6HscbJZtXndvn0QmnbWkbNcBTsQg84Ed4dD47SCh16AEgiuIl
1o03Njndse/ouVLIjrc+zuLVbA9XvZbpbdgfTWzyi7weLbjAwCGmB/jewUIJ6rCqvmqVrV9i3e9s
sBg9PeA++IhqELShUKRqvVWXdemKiuAS6uN1YUQbbbpLqKObtiueo6IHn17kT0LSbXKhYSAt6Z2r
rJv2gLfNQ1LT0eaycESK3mMz964dRy0B+YY0j+dbyTjuFJfXbeaedQcnMMqdHamqYCctairExzY4
9/Yyba88YjJ6FyPrODhaL2oHY5nO48XIDuDgFhGzzYZzD7f/h1UCvGnu8eAAT+rSl2qceUNHwYcP
FXpNGCodRoaeM/1NzfGtPRClrHNuViMdCIDkb94QJ6e6lowCmYSexXwbBfLazVKBgsBeFeb4MuUe
QMTewZLJ1yQtnCQql/WV4xjOdaru6yx58kYQ18awrus4u8OK+GNUSB0cxGZkt415P3hO892IJVzf
xF5gNHvUsfkwUEOn7tGeuGdTNl35i+fHCa+AAW9ihkPTrAE4p+XAkgdoX8n57CkYO7IkP9xdFOO+
kXpLtEuvbkYBHApUqJx2I+QATXDiSUO8YQRbmUfOckoQWaVFck3n55RXbGrx5N31odpVJNhQSuAg
HdhpCBXd9yLdJUPEjDRV7xaJM2vktOzB2Hvy3NvmdgD2GUmQORfvRFJP/klU89Zx6pUS/VmF2TH1
5VU0w4HCXgFjLS70rko7r1yF3G8TYkfGX7A4hBaT6JgQwItATtODwTTamLobX38kPFUb6VbzApJ8
tJWq3zcehBRHYFIatkYeHif2ovueyU0rxA7G2ELO3jRmWWktf1ySS6ru5RQaSzc11aOR2gdiWRjZ
q/LoIz5n3PTO4k9bCSfbZTB90cEcE8N8aNjyWLX9rUZFyLtS3uiWl2il7aU1i5vgouXVSXliTTpB
IH8ygOYvCYIewgsKxSu3GG92UYZwy0u6G1PcxJ61b9V0WyRGyxVRaP56i4fVoorkztUxcI17x+zw
LbXRm9HmV8ksF5pYn+t3C2nEvKeb6kG1A9P4ZuMX13oI1GswwsZMsJnVevjGDcs6PDXRNkZNhJ6O
yJ7l/ZASmg3L4ymZAMWGVnhtjI7LiMELmym4Q54nQZT2bHx8kyxaU9xjhIABYwleq4hztJLcmOQw
eScl3A5zBimmtPYFONiyMOq933xvFPD6SXCpcUDcu6wtYDKfDKEPrsqcXZ492GPFxjWDQCNMVhZV
tcsgBVMVpFYE9h6CRMFMxge68PGtV4w5GYfY6MhtMec851DUTD5O12mGOy3qoW5YswHqYOlFiTds
3K7Z+mn5aIxqNyjre0rglXeBnvd26iyN2tkWVfhYtJdtiF8Tseu6vYeFa4lXmLu76e5Rw0Q8YpSC
5WVuIlHqFkEN8xZxd1O28YfbGbeumHfalfmWLhFKX/8gGrSfdW8uB+WxWTYGRDlRrJfQy5HN6GsL
iH5Ts0mzrZKR8e5zdOf4uvJbELBW8Y2o/HUXWBmpCrS0KTQfA5iNtky6sqFo7yjsjSR1UcZjmYxX
cQbnilfkW0zimShPqM+5hwzEi7ilBHwy1Ui0sBDQFy7Mp7Lu7mLSeUsi3gmQq+JkV6rZ6wrGlFEY
3/I++j7X0bvrpC0VVVQrZgmRy1bNi1tWzUsxuDe5N8YrzhHVKux8fowq3SqRnUx3wPElE0DlSGTu
EC091AYwJMaYoW2hgRv86rOJLgAQsxmPZCDprNqttQgoVm5DmGWyGg/2YN5x5fM1TS+mVwhkZS2p
nrLvPAIwpiR6HuRXXUfpIwUxTz0DdhiGrJWKrX1GKKggA7CisHHfOoDjm0psDaNLlwl2HQwyUMHC
B9Hk1RbnJLVSKzdXnu/ezuwEEu18tHFPJOomgTsR9t5HmPCK87vkE+0dE06NsxYWRQEzLHaDb51z
f6CXeTEMsvOaHMKKPjClsHzUFykVde5tGMXHOsF+h0GHIxtZO2R7hOoGethWCEpumJwOtKzJg2q5
6yohxwVpfgLGv8IURzjNbMRuNkht1SgZ2PqvAjWVIOe6Zj0ZoLk0KZBTZagfeDGOuZw1uZDwxjHL
DbKZeVlfZBFc1UVTPze8pfeDIOoXKUhLYRW88qq9dvzgPrPgd9YJtaOUBcNqho7/im7KwHoprPHc
10O6VsPQnqLAO1SV+S0evM++jLE0TKjdetPIcb2Ot6IQBMQSwns5bdoF6+oGsVF/W9j1s9D2o4d3
c6nGblsHPeQNuTWh46y6Kl12Wb7xR+ch7/q1VVnkR9qOhzTaG3F8dqz2W5enj0nKGGNSnqmWgcNM
vZYMUPyQTdltY9U/giC83CkoFDDPwDFJgCXjXdsYssAekP5IkQktcV/c2UZyNquZOz0Xyxr/8UL1
LDwza1/K3eNgdefgZnwjr8co95TMvI0zSSFnaD9agR4ll84mtCL2o9IH6uJclROjemGzAeL7IxHx
ZgD3h2VJP4aN3qYGm9GK8grhd04n1QSYM7a+kUAkyFDBGjTbDJqfad3kDMtuq9o099mIM2aBDDy6
VdmMs8tn/8DBaRXq+YVPvLR1fpfn9bpL4TLWeXMTRFVxsLu4xsMlmTRsmWkou/i19+bzNJUt4nt1
X4Z8iTM0rSlmE2BF8qkaRw4ek7vKaKcZfVrf41ZeR0H8Uqhk3OaNemiEe1XMw1UC6HCuYGzJR8gF
mOjy4jlurH2KwpBW+Kk1mpuIOayeRXRje8bM+aLv1obhvKIGWhkuzLqY70MlLQzoi0WGW5FpwnWp
y70lDbhiTGEWtb3O5QUmhNoYcDZ03YpRaKo9tG9xIjw3l5eLAi0n5XMM31PoNNq4RrVvi/nUqnmD
t/dOe1WxnILoKe2jTS5QxvROeqxrfS16sRlEfduH/RVH2PIaJsJN6QHwTgfyuU6YnqgL8L0Wx8bJ
GDjDRFvPw8bM/LPOeO+wdgLAxADObOu4kGZ53RvejV9bCfvn9CZwHKytU7hDT7vJHIq1rE/YN+6y
uXh2xtHcKMTSK+mCAO8Yup5SkS69wrwNOSPYSYMlHHfptjJ49Wgdmvdj+9yrYgfjktSOv+xlyBQi
tZ/JH83FkH9QEFvj9eqYVhfueZCgcedSbkUYbBMr8DZew0aFW32v7Rt/Rg7seOAeS2YMm0Peye9B
Rb4/FQ+jztq1mRlPUUkJqy3R1RbTcx/GO/pS7AGqezzGTHGUz/QZn8jBkw9o6HkM473JYCzytYkd
bIxaWkybxOwZURbizTDbIzLCtW0EzYHqKaJLkLVj04ONddpz5xPMnKPpIRumG911Bx6pkz2nj1r7
ajG4w1MRkwaamGdNp/IoCyDOs0fYqyvAVlRQVZHOc76allJ3Rx4KOF8kaIX9FHAmAA5n7OykOidD
85JU7NoE0wxbS/mwYaHSHK2mPqYRZT7p3BCxuzetbO/13k1N56ixUuAq2afbU+SiHJkuBTWyrOZo
Z13Oys1bVSlAJYqyrDVsc5CJ1nQtp4K3QIuxMMnnVW1xhG6ggPahbNYu9vOVyUbfUWw+5yG+dgkU
inzCz9224FfrZTKkB69wpkVgZ3uy2R9mZDzZXQFEtOrKlWn7n3FEVrnxub9NfdHFpNl017d9vDbK
rnqmtoijGbbrwEkmZHce2VCcJ/kKSOU147C0yswhPQVjgldqbsJrz292Mh0Oqp6TTQz+E3E62yym
dJy8tZGL3Dvk3USc/WBkKnpUpmo2jnSb3TxzUTSY+9tiRlIzxcRTm7ZGMNN5w9bPOazihTuSxCfw
m6UnOxC7wn1JOX6spxYG80xqJrkIpCie5RDBxpFUqWKn1FSPngxes9wXK+ovUA3f/Sx8MIFvehpY
83yXWWwca7kytfcjZKfu0JnwXPvNypqPAnh9NMfrUbbrVBrPsnH3hAjX85DtvBGuZxrt5yL5PnFt
J8l2pYvuDevW4JzXOe7RVNmtZYKm7JR96hF7B0m1rgDeJyZEwk4YCFEsBYg1oZwaKz0dzTh0rmIV
D8sGGK7hU5ianhL0KksK1gMrr38u5+RhbrIz/RG2tx5NgYDSUcPxbqMT5sDGIXxQ+GDZQfBOoWLE
+w6yaO0wmVVE752Zso0NNi6Qpg3JvUcVNPA/WnFORwODqVORc4pwl8QDmbUS19ZmoqS5rqcrK/Y+
xuqu6VGLURQdFu5UfLB6cyTswkRz4Bi2VhRed50BKsB97wYBB26QG9dM14OgOOJCyuJmsYwcNhQA
MoCW5nXLndWq8Z4D3I3kPcEvK3WSXgmHFY5zzN5VOlZ4kjpzV81ovPVNeqVjSt1G/J0t5ZNHQwpT
NvdMyv5tb0yCaeLRCtapZR6i/FIDhbqArga8aUEVUdAgiP1Py+Pd5EagtaP4Vo2YlyzNtHlpmDuL
6jdl4uYH7ia+EiNaaScujkhZqQn1qxj74m05x/GOE3919GO2aBSi2eGyXkL19au1tvxlw1F72QpT
benZgWTQatd60aY0jXPVm1Rb2oD66miCSrfUJqm7ZRNbb3bPgzPbxiqqkqOsGd0ZzRi3u+h4+jKr
ZN+CxdK80lK2u9xJqOcks3ooar8rkTN51Xm0S7mfqPC8EYmZrpqgKN9lSxGNl1t4ccMI0W9gonZs
SNvIWbWYPxZ2yfy7E94O0+Cbq56A2Eixf1QPWWXqbkXsqbrC/JbRGDQDjbVQOPWe9w7FA6vfWHH8
LZ9MBrple/b7i/1AJR/mlJ1K4W7Gi8JzTOcrYSC50QFkFE9V1zPlgm91FRTnMUtCHs/Euw0dTeG+
nyilZV5NGkiHWbKtOqJCnC0hYJu64BFnD4z2o8nbTSBia1UChD7khpu4HGDQGmSVqrc6dKKbYurN
+yiyna2qJ1jcc4majwKJ/70SiUHrhsJ10yXesbSJOWQcvNaB29eb0SK6wzZDrOeuj9GdCO86IrC8
qgbEOQtH1tMyKKrmcwI4tZxk0+ED5DNe8j2IIucByAPniMOQhen1hUxy5ybaTZeDJ+d9MBcc/djZ
B/Ey7dsLDDruu72eVf8tVHW2V27Kodmv56UZYuWQFYd/gy1lVUNxRW86nPhGu43HemxtjIT0+nLk
2u469jnWMrAanfDCdvJxM7sqRBiSNWg6ZZwjzR29U2C4HvT1SjQ/xrCOcs5zPDI+Vk/8aW0eL50e
5yC7TsOFTlsP6zatyl1jTRyvZ8wv+xzJ5bFt2FttksBgJZJRERe4ch1xqgmHbBqdd+yZwmxj9V78
hsPR+G6IiUJL1PRqYzcixCSC5Vvy1+E86f2aRdTz30NgZCuqH/O1rIBm06llrImqm/WK+3O8dWbI
0oFGsdHxiEB7D4J2O6muOoYUgnbpmL969TA/CGGUW9vnlMF6xTThVI/XHvuZMzWMaZ+UY76xRROu
BZDXTSkrZ6/sProbqGLdRP2Y4tSjBHWRrkpICKUz3HDWoS3ndUXD5r2Nm3kv+i6kos7T/61BCXfd
Tv14lqXh33k2B/alWSCbtantrKsxnhjpQpr82vlRc+VEXnYziNI5Cvwvr74fNNMhbaWZ7Ep2xSdq
7EhTTTc22lc3xY8w65FdZWlW+Y/QqOxtFRrBuAnRaMc7ptoE2OMqAR/MqYX2Y3HMCtLViPYYJcnT
buZoNfQV3XJrlGdeIIoaTVp7mKXrONplKM7CFRZyxJa6VOheqF9sZ8cI7szKuGM8jUtgeLwWA1Eg
YQVo9jQbun32qOWu60z0y8zVUECrdLxqvNLeWt5b7jG9o1oR+QvdCRyEM6nk0bKr9cyYP+a3Lo5u
21TjqvfLjtmcsslTGDMZrfshss9TF6tyy9MehCdHDxwFB6AWJSn5QVWLEY4QFJZgPiJeVZQZ+6YG
c+ZRkdl4bXe2VBYsi6SPrjyOkc3CNIxprfPaRR+W+Nl3/r/K/khMSnnQf8pm2+QFIgAWhm5cJENG
wMEcuocQDKhNT3aQTz2Hq+dauQPFDXcaDr3TjyeqbN2+K6V5KqcxeOuNVlISoX6+LIt5WnkR+d2G
AOS6TKniU6lmF2Em4Xvu9CkE2anSl923dwz9zHmpxzBc6AtNwSxAy9QuFmfbm+UmLcbxqa2jezBs
0W0S6nAjiIMKhsxq95XAQDhsBqZ76QgW7sbRCuiL0cy9cT81g3vtDu6rk9XmZ0+teBG3A50+6dBB
IQrAea0hDLwc3NzfpyPS07PICvXAeOr8mLMoqRZuErmRR/qV/r2OHaT32qAqXE2XNt9kIlhAkLwc
C7Ln4OoJQ/jSdu6mrjSeYwfQ/5BBR5ceE6lLO/F7fN9qeubrzk+D41PQM4wgPZocfJfZRBmnUEjd
dZdGpwnCJYPWjmO/mpHnP8+0GbbSyTdRQnkq1G64KqiWMbKWu7dENEx370d8pwBZtVjHYzc85Mkg
D5rEC/IBnKeLXuKapG+fPNhlT2W7pmcb2yBBXHTLmyShPdTmXULswMVt7dYpkOuAo39LZvomszTO
izQLbltraB+mKKQamnX5FSp1xFODlXKmhYhXUjsiGsOkieBMldIiSIT2rqvUwhc5FiXAiqqYTb2c
s94fFyH3y1XjNF2zm+gxQrMwc32eJ0XpNHAr52qaUd7h3J5wAJvuLNZFVXHaYEwf57I1OifOed06
rItbSts+lCuyyChTmPMDlkklkNEjm3cfHRS3qYdvAePe/LyjviknLAYqUNWNLHWBj0XKbMWbGTF8
LCr3QZcZXXqG49G0ZCws7woBe7m2HfZGZd5Sb8UzelGFiBpqpMl6ZOs4jrFFQQuevMa/AOFTfTU1
Wr/LVFi3SSboWyEOdTaKG+Yl+a3VxmQlo29eyomf1m9+Yzm9aneW38AV4xbbzhUZAcsA1eVCAllR
JC4OUzc0PxQNqsVQuvPZkmZ7ckY73JvsTteMRct/xPX+W7m5hzLnP1853B/j//4oK46NYdT9fftZ
Xr/nn+3X33T5e/71u9q///bL4We5eu/e//AP69+Ecbf9ZzPdfbZ91v39//Bv/uN3/ld/8R/auYep
+vy///HBrdxd/rQwLos/5N8us7F/npc7vzfvH5/Z/9q32Xvxvf1P/+Y/XXbW34CW+iAwyI2T3+TP
/KfLTvwNNhwwvks4/yKz+1dyTrh/E7zlCX57NhMgxPf/lZwTEtI3iAcIKL64AKm9/w6x+0sK+x+5
OYdZ+D/Gy42ALyMNdHsgKnSdpPnSCvJD2plI7ZzVPEI2to0X1rXrkUkFq6Hc7jP0GNtMVgSqXww2
0rYxWLLW7n73HZ7/fwj595Y7yffxuwT0vz6R+TXfKjskte7UHpLKPHhGHYKdqmixwaA6eogTetSb
GHdzzChTd/Jk4tGTbMm6zv13qqlPtddZUAXng9BMX7iwIYThMeXTWrSOczffiIKJWL9zNzRLeSHP
Ce+gku4TET5yRxQ+gtw8ZH386tjzYZ7LhzlPrvmBnqa5Del/NfDFsjbc5Y0h1zPu0DXb85DOzPwp
vWAf5uUqmcOzWZYPJNEeYI5cu3nqclZEszLI5MXGrbqsDfEBhPBJ9KNixt28nyTGUKpy/Emdupnn
dvXXX6j9x4GMf3+hly/6d9NeoqtwyNajPvgJESSNNbYX/MxI2Ak5EuSoSGOoDItbTDAyAENRJa9l
4QKrSwGWjiFJX6IwtDEZSit3eag+G8nJQr/Rvl8UxnjuEmmsvBQTiFcM+X4IK6qGFsE+P7H0upmY
ux5mjQ7BGbPlXCMwzxz1QP2evq6rb+va/UV43pJ/cu9c0qG/+1EpcpuaKKdGS40kheHMpkiIENlX
fMk72tysyY5GNyED9zmwuX8nd3glS5Ks9cwWVXY1XSsqMlV4z+ZmK33ro/e6YDu3Fg3AMENwAVCO
m724jabw3Ic0Lv/6KlmXcYd/R/L/fZUuV+93Hz3lfD7R76wPTRAyWU1tSx5iSO6o5OHiECt1gjuP
5lRI0ZySxKtW5pPC5+Hn0SptBli5bbbMUm5fUdOxGLhpmaYTJ99uKSeUd+E43P/1R73Edn/6US/f
/u8+alRUkUzdqDkwwU/GCE8SE+2pDlaTpnvJ8eqjkdw+XvmQ2cn93OBCBqVg7thxLZuyOuUXteTY
/GpQ488u+pcJGcWugfFiwi2e3QNSwyDS82T9KoX+G8jmZxfmcsF+99MWkU//ymyQJ07ViWLiid4Y
2E7FdLi8FC+0W3TLyMQB3DiMxf9GMIlisnhWfh/m1JcTM7oJLlGRtm0WYZZubYluBdH8q5ml98Jq
d2Xifv71tflpDNpxTeuPH9ZNgalPZdkcxoKAVPjpYydP2YVKKr7MxP3ilfJlFuHfN+uXaQzJ+y/O
4x7FYDnsL4U5hMN8P+GW6ODCueybmuq6p8vmY7f565/sNzrKz67Dl5UqKMK2GLOiJkw23zsT6YCU
BBP01GzRDupHGhfBqplG4zEN+2U8JbtESaoTBjZP9n3cGB0lP03tMQvNl6SmANg2+ptPHHCRexMe
ddf7FV/w52l0GDpf1jAlJ0NhL64O3aChHkwW7etLs88hKOY5s7WI62yrQv/Rslqyd/OI/CF/bixE
Tl5Ioo7lZT2Z3QuW41UQUigU7Gl9qLEO4ZhIHYcx/qhj6264FArYc5irShjrNjevfvFl//xthMnj
j/fRjOh6iBy7PswxO+OUsGlbgOmy1YM5W88EGaiy99vcSZc6bFZThRyNs28vmS/026spiwlyqVsm
Qxaz1d8NJW3S1v3gRbsL8pg2QFj/ivZh/9lH/fLOLwoa3nng14ekNYgY9JZ3mjtCejPHDFyGs1qH
nDmX0UhAldAYgkWR3pWqMm+kCBUsGrI9BCspMIXAX3OK3DIg6lUEuU1Dqm13mUX6dUieqKU/TqX9
5gt6AUOabaluvJuc3NmJMJASjyYD1e509HLGxZV0Huyi/8Xq8Bu1/z/f/LB7/3g9gvoS13FERYcj
Qo8UH5UKDrnyP7UUu7LAwtS8cLmOcrY3HJGOlFQ2RVb8iuL225jVz/7+L6/8wuua3uLOJGGbmcts
nvKlztn0kGaLzhVbCt9JhxVVD/Qm5vAttZ2PyqBOG/duyXJlN1vFGcr0JiqzE51Sv/8+5hxxMGz3
nK8TJg5y0YfLqoGwGY11viLYe1tVqbMbw6WbM+hUNcc800eHEeaFU0TDqog8ufY94CHQF05eNaRb
3wh3TM6/z5bhsTUD71OjdGUDyG6Ko/Pj7GV7uyXazqJEO6A275jgGjY6at5kQI+olsFZThFN9NK4
1kX3mGbuc2Snr5qXOKkZwlqhvasirMIDLRnGB15/8cD9cbj4n29UKNF/vMCu2Q6e0lZ/MEc2tG1Y
P7SaBFelqfgQ8qKSEyGztRtci0bfIYEaCmuteCmuWInTDZN86ElT550hQbbn1eX0H4SUaOnuNcPY
UeZnI/zXn9X5+Q4dDOMfPyuTGmGt7V4f6LxfN/rK1dc2ORfHzih1MmHh9PJA591aja5gSCJYeQJd
gs8QgM+GoUVON+b0yaOZYYPmJh1f5zC7cg1vW1Pnqbx6VyG6GWK1aF1n18z2NnNCftbgQHuCLY5a
QRBap+UbZVBop5ZYTm5zlyqX0jSNblqRUyDWdJcydeLdS+HklOvvo+VuQkXGgU77X38PXwbC/33N
viy2wcx7Lhp0c5AGNB2q39lDWtC57pDl7YUHMzLwGD8ozXFGs+0tuTPNlTEzKizk/B4b4E6cZAb8
lRfZujURyNg1owrC0jSlHUZA2mmcf/VhLx/qZ0/wlyXbmDzqJ4TiDkmeAhQqfXREsUqmq6CIAvbK
3g1xoGFVXh5AAs3u0iEntQz98uQoETI5EsOsjWQUnz0aiPdD7tFNnZ3mCnQYCOCi7JYUaxjvqNJk
rdpf7GfUn73dv6z6E8mey7BWeaDo261mB1Bu2qVql7YkC7VfzWs7qjpyFgm5N4d0ps4Lj2gJUbk8
rE/JHN+5dUBkdNpJcXEMSvbMVZYgde6Vgx83IK4MPm1p50kHcY6Yt2KUbWFZCf4eN8fOBjSV5hSh
Dj88d2UeEiKynB3DKQCsaTguakNbYKP5hVowTEE8eYJ9yCxDMyV3MmDTd9k1Bm1WrqK03ekpe/Wa
6BzDCK6cjLKYE+3rgKawUayTgGDawu0Z9Q1ts1gC1G/3wZSmPEeXXb1ZjNtWq+cuvST73DJca3KN
SyvLLvQ6z9784tb+k7vlK14GaYXqObxWh8BAUVVVHCbadqhY9/JgvJQdgXaFFO/csv8cHWZ8OgMU
lBjbau0X/bAu7Vau61I8i1Ye0tm+1YlNxCCqOZ3Y8ma09MkpCIsUkL//+iP/yalEfeWZlUNVOG5S
ZYc09Z4j3b11I9dAmgMkKys6I7B4ZqL2Obeim5F82zZjSmUVK4NuTEG+rLbic5uL9ymJ7/6Hn+jL
zsTmlRuNbkEloxbxjZhIGy1jbXX3gV3sIkMxZWIB+bKAg6wj4YgVU3bDLquNQ+OUkbvlBUOsd6Zm
dBUGc8yYUBD+4rn6k7oPlNI/vsMtPbld25nVIYxm1Fw2zEVpA/Gyf6Mc9dYIv8teuIa66UKOzbPf
mSDKJMD2XGgy3OOl/VNiPhx6i3qCWfLiJob4i2/uT1bDr1AcQcLMq3pSq4WT7sn5bofyQtryrlya
3YpH3evnjZTeMhfR7S/+zp+fapX3ZQXOiSUKK6NjEcRi26XB1swl+LbYO5K/A61ublvfX9USV+dI
niAJHluE8hbTj1RQiGDPNonwqPuf2M5dphy/LLJcdDnUQowHV+tHO8nU0u7QfpbpeA6Qry/SljqK
TItPurnHgrcEoMx7h1M/oOlZru2OzMQkwo8ydggrNMm78oxfuFisy1fyk7Xkq/mM+9KsemPsD31E
PIMaTvgWsGf+ISbhHxpdUpQmFryo2YzGsT6mVMOytn0zJdLhmGqAFjYwNY8RPyoG8YHd5XDbhSoG
DpndSW2vZ5W8ui4HOgYuCad1vwBZ/dmK7X1ZBAHVAifuvP4gav0oO98jxDVCHjK8RdXkryLt3oaQ
BYJ+DF2ojkhuRhO8osMg++g6p03ZXvS5Tu/am3DmfudLsMgQxZ9hwa72F3fi5ZT4s6/3y5qnKmOO
GKPpD5Yg0e+byZWoARLGZvHdrntOT2V4ww6SfOnMEI5TnkTJcueaHp/s/1F3JkuOI1mW/ZfeIwSA
Ylx0L0iCM22kDW4biLmbO2YooJgU+Po+jIiqigyp7JQq6UX3IhYZKWETSYW+++49t+LH44S9LgEP
rDZ+8xWXs2HaGI3d737/+f5vC/3/tLrz/0Gl376p8v9c6b9+5lmRdf3nP6wHfv+P/izmdH+zXBGi
7wc3+I13Eyb/EPk9/zdy8YCYAqLexN1vF/w/4/GO9Ru5eBPLM1gjHkO3J9efxZzC++3WgmDxL4Hj
WnzF/4rI/zcJiyne4Se4rRVBqkFWu5WD/lXKkmNp+3PLBXT2YNYN2iHaEvvlezmPzot/yzTs44CL
s2rj9hi7SEmRyE0DHmonq71hZmEa5SRU6lUHdmpd21N8tFLijOSh0q/E7jUZIsLVjTeF17mk3Mtk
SZj9y0vJ7zLWf3wy+EWor4GdC236xhaiH+Iff5HYblnw5dra2ZNf7K2sw7xGcdtw0j7OdtitS40Z
xKepjbVdP27LJj7NHv3ymjv7j45sJKhPUzzi0yWOqEP/NUyXBEtlQDKhgtZPXbObBlvHzpJHIqn2
frLF+BgULCFQOVxgSWnPDR2bjB4frEB73+N4yjd5mTHCJDo+NzT+3LJFHinqjo1Cqr57ju73mgFy
e8Oyf+rSRj2mWM3iItsaXBc91+15VaopP4ak1Qw962IVFLomt+RiU+ic7HnsY4H9KMh+9bIrWaon
laV285QAruts4opOL0EJoBCfGwJWGInIExDAoFKZrB8tCxBMkMCGpv2BNtI8FxJr22aw2vSHLOrw
vc2TOvLLud8EHVt+EjdM/avEdQZmXgqqrE2DERE9ZOzenXKy821RLmRIHCNH6kxirjhsjVgvTBhv
XtkFEnWcCQCtKh87u09+6xJIAlp0ICC60/S1TwaL6pdAcM1U0EkLWeQP8KflLsYGu61MM//FbG9E
9ZDGd5Q2KqyciT2c3cG3L3aP/8vH9X2xwri5ljhBtkSX1b6Ii+JhgviwKTpQRq0cMRJNk/7Wu1lJ
F6seqy9d6PJ9iRPrNJtk5zD+jts5F+2rM9AWjqE7eenj3Ng0GZSc1QxEcqWhKmwBrwRY6FTTfsHu
c3Efq56occLwaiTYVZeU20ppYCNA+1VHA674XTN0cjeXsebqwiCfNVn32QfhhhAI5FUVkQ8heUMa
bl8L3R28wGwf+4ZsY83Zv6mwJrllk3xx+BjH0pfFul2sZJtSdHOqQShtU5Kdh7wurdcgCPARgFDd
yYyrWk5tykfh9P5j58/zr+p3ZIBTzNlzs6Q19XfZPKyLzOmREOfxvAQuj8damjOGmp7U2xIkeBj7
kBCegCIdCRFX26pOsH4v82Fx7B+9GOOzShr6xF31veVzvPIqtj9CNEyRI0svy5gfXM8Ifoqgv6S5
WmN0oVl71FsEFyNykTvuE6yJzcKfLEaafZgCq4DqVLunW7YVnU7drIHHPrGems5pWOQtX550DgPB
3UY2wzkHfkMVe70GWrwKC4i8FszQt8m2UA3sH6okZyHM5KdhPbeNcbf4QVSVZN7mMX3UZfYq+/mq
PMXlT1wN6oWKrHqyU6oYBhe4UMUyfdp5Q3YBWEh4Bl0zzZMUG+vvpCo/IrV6rWv1aeTTq/IRtnw+
+6sYzgXwJPZmL3Po4tYav2Owu6aF/TGnc3/xDE/eGyqkDdTtxUNnY5BNE/TRXuu7pjfOxewdCWQT
LLD29OwhW/2shAPS1zGI8lreqh8xGi+dWsPtvpphHXFAYd3B+bcMZOicJjjTmBdjqVJX52YypB5e
mJoe3m4Fum9vUg+s2PvxRyXVSlJIRPEifpRkVdjpev1lEGl6KGVV7OugvjpF7B6Vdqm5SfP2hyCe
usmrpNhq/KBFMd+DFHg38jT4aYTC2JODOubTdJ3cDNyA28tnzGGRXZfJm63RGbqRuRvkalumx7EC
/Ji/TWBAiDYNEYLJsi44P8vCBJ7x4Y7MI7Ng7iyIBtntU14JIvMhpz2Z7nkCsrxkCQNf9UJO4pri
QszSay4AXlRF/RUXfH3d2lzW7fjS+3CWsRWv82F68qmPqr1ql5lss1qeiYGbHcksb5iAPxZp3pMf
uPiNgsI7nqe+NC6jN43RnDWPvLgbrYJ9OkIMJ4pN32naPfWLJm/l3/z8XWR7aSSNvqOhajkYTnZp
lRu50lq7WdCufWqrV9BU7ygk20wE9e0l4LougUPaMSebl70nmfduN83FCXmtMiXe8j7AlVs/Dml1
Xyjr0RrCnCaEnN72Hg+zEZ6JNqbrKh65CtIUXSQa7nKe3efCuOdD/Wx0zQrgPFZ1zwOaAo7kFkBi
5YttT9Phs9hEMUYCDAEiadY099M4EncavjVTfRdThNXHyWdPNyHdKxjq0tCHYp+dWBoYRNy7HYy+
i8V8ydvVe0qGgSKT5o6A8HrIDfjb9dmaDDLRLAHTanwsbvt3S5Yb07/VyDNnJlKwRJ5w4S7wnvAx
Wj4r47iP8Hfte/fF7klFA0tXaO5DGLmqxYuWhPEe4e2sK/eiGy/fOc1PPl/AQxPE+UVo/xT3Q712
k7wgBVVZZwvBa53PpoURUF/TZnI2hdnN/UoS/HtA0NLcoj3jWHvOU0lVNcsBx1z1Nd9tyeljDasS
9bUg784JTBkE1po1KzlOoD7Y5xiXeP0p+tVcNNjk1vNu1Ox3umGOAIU37JkRrGB2ENrz1mE4++s2
w+GVBcbFT2aDNw7GpA5JADZ2mzwbeC4UGR69fI7+8BRLst83n4CoxKv2S8yqGJlfAtmti6DcjgSf
yDUdA4e/VOlGXZhvK88OicPpSyDOffsaEFpnHc7L1BnZQ2XePtMUUcn5zklQmmrr1Tf8F2cGXTMS
bMYM9s2G/8fph97sViyafV1XYJGJck2i+/A99bBoRqV6btaz8o7JwhNpsfa+1b8GbQyqIck/IbJz
atnB9sbXoSWkXvl+Ma6yiXId5WK2w8n1Ndb+i5yJt1KgMm66pvzuw1kKe6PHUZ7DR+/1gXwewfu8
5bqVlM9DYh8I5O3rFhWnaJ7TPH1hR3mKWQnNWNdXKd5pml/vavU8mOx0NPTGKuTColdlWl/ndkCa
kkQJFxHu0ik9Fi5iFZXbxxyM/krG7gs/8bcQ/XGMSU4pc1tMZLWX0XzXhLOLTB7nov9F8vIS9mzx
nWoXqvCbRk5qIID6TRBZuQuoPemfhCyBfU70TqdN9oHHtVtJZyTNSzV8wgbJGppVV02cVT3v/Nmo
YmLM5r5NYxbo8GMbM90sWm8SkiWhrDC++/W50zHEHyNe1g1v1JUzHTKdtlGbo4IGZBBGTjD6dkqa
WacF0VI92E79XZk9r5ZTZ7ukUdSC5S2y56xZfennRKHscseH8GF6rBiaU2GYrHQ8+zVxfbAGQ/aU
Qw/YZMHU7M2Y6Fgn7fXIKmNlT+N+NOk/N7PW2TqV5N68mP16JIazk1b+ol2ApF6ptsNgRQy7kdWZ
5S7A17bOb4lnI0gEIT3L3mcV+Fqbu3dUzel7bzU78txHo6wfsQf7OGoEX7v3P0KFSqnoEfRmYr8J
eJi1wfViM3pZu3UF13CZJd+LWzTWKzkpLcuOwrY1ibearzjM6CrDeA8pZiP9NlyHscffvo1/6sbd
gBd7lNmkkAl8Y0ffzbaebf7AmjMx37AwjNK5fq+6LDtOggs4762TBVLjteLqtk+S4BBnBINHOPpm
EzhE+G+MDhSTkH1eUlNabQwPjW+/OpShJXGNQVlxcthkNG9vSq+oTi29qKs89FEvg7WUKRWC2HrA
E5kX44b4EFXzYWvutoxmIZZ/Uh5wcpMV0hGtMThp14kMcBjF6nHps9e8T/cmBzX+r7Xrteusvzl3
/Lc2poc1rEZBO7KGECvNfaeLF39hQyoaHRVAarhb9a9eOV8cCnhxQuyxNb95ybKuboChIdxnrX6Z
yEpATNlJ4m6zd0qSLt+OHbWH47ScllGfMmH+bLtg3BDYvd3NTnbcfxMd15xwqU6LIOpDwpFATjvu
Red2n80Q3yJxOiJu7K0HNX/ULYveKV8++Vk/gyl5xwgGkCw1+SwTibAJwK3KevweVOWjmNOz6ly9
MTgyN5gD8ERqFwuypQR/G9/OjsZibeIgOfS48zMMvDX9Dl2lz3WHFO+0ybUG6rVr3EyDnSlw6Kt2
NTnzBatxgwhoodnzYC8yAB/g5VcJiRHxFCTqqHyPnEe2bId8SJ3IKzh2TOVx0OOwLXrAzAAVF1f8
oimHbNp4zsFIevZ8NUzKKlq/38GFe1VCPZVFy72eI3eADjJ0YPEdo9/Cpx93A2wBHDcwxjZd6QLU
97xQkpnmc00N5cDAWAXvoV91Bwu76a5EddtKHCyQKkcPF9aQR0r7tAvG0tIH6CX1wUzxyxFZodyh
W8TPBkT3WyBT/C/W5C/7WiZ7fEArzpAlXeVaW7QjmPF93jkF3mDZKvaWnWkcU/LOP9zSE++mOwI/
4JpRIxMQ63hgorLIXeiWKbbDXbwu69lv1hU4ziu7PMY5IpKoYNoSPwsmDc6M7BZEzwv1a/KG2zyR
TuI2rlvQaYw2AtFl6a3bKuNeq7H8klMsTyNbpL2BnxafUj4dpn4Z9u3SG3c+WyAwW3VB50esyyeE
E7GNfc21Uba1957ZlGK4hWfQWmNNcuORbaEup/MJewXtl8tZfwY6VZNmCvEJeKodf9hUCR6Dvmje
icDB4yuXEJt8OesjZs+xWKc+OB1/oofDxrTynPcy2GahIfaDiYxi66Wf6ZZQhbESBnu2PfiWjAMt
ZM3eVlL/wvRt3FdxiavEj49az+xbwrrajWBteICGNOIF48ylHIGf+9ng6AduFgM5K5k6d4mx4JFi
hHGBf2UcXB73ZFZqgvWV1+97uMCvE+7ETyl4HXRW/Vzq0H9e6qWP7K5Q/QoD/l0vxKFMi9cgYzfd
9pm5011H70kbSDsSMpUX2gn0jk1twLAlx13edTedwQj3k2tg8B6kZzyThvNDWO+EmGjEof0mqUP3
SDjWTndQd9VLFgbpT8yD40fuaXFQbjVuybxye4bYdlmGyriY8cBTMZ76YxpacpuELNBC5v2dHkHf
lBzuLYPYzNVtITSB7OwTbun8nI4gtzuFQ6K385S6BzXhDSIlrPdTEMcrPkLyrU2q6dPr+rdO8xEA
SpUwVu1qJVw88gjW302Rc8Q2wBALBqeBbL5jxuF6LtSNkzSWiCbOkP9wUkJjDukYkkmC+6NJW9Mm
p/pjlYs8fvDMYVmjQTTHsRvbS+t4sBqZ/fmx9TX3am+nrL7d+gkJws5z71rBWCfxvE6Vre/6esDJ
WICF3XcJgVzpTTcQQbd8J5BXAlSx0nc5Whosdl4+tmMSf8vpkTx4CZd9/rGf6KOsLu0wzozOuZ++
hJwkezVnJIx7rwUOiF44r5y58xnDfPdOF9ONORbjMvBstLTUhdkmbWMECpZRhJG5+TemieBrSJp5
ixczPsvGoX4vSee3YraTazz59FGRfbx3+imI0sDMokb0XeSMxbxe7BssD7BgyxUnKY5xXWX3pk/W
gdmz29IMm785YV8/kFus7n2gWevMyc17R/rTY9FN4zmFOPRRWDz0PIgHj6kVzDu7sOaTM4bDfSjn
5YNHBf5/N6gBfEpniKa0IN9su2V2aUZ6aWlDkPXX0DXcJrm+npuwrR8g6jvruhP2S2txq8OT0Zys
Wc1X0+944DD0kSkOa5LG42I0ZBsce7tk8S2A3Y0nBpfsEPqNdx96abOxwTrfsAawaRbTvjZ1WpJw
lPm2NYnRejrM98McQP/CrUY3qmk1nwafawhUhhl1Fna+xOdLU2oar8sxjqlkNSsCBaR9KkuKyHKN
mChwf99M1bPX+jCq4lFz3eF+QQeZtVJD5TwvPhsZ+qXQSinzY0jG94t1cOnf02UZViHNCCcl8cI0
2nSOVnyrucV0zQgZcBdDtZyta2yYYctFWlt7awqGBwOa+WuilXuObV+lUG8gVy6yC4iHEqgncST9
S1a4SChm6Opvta67djsmyTdRZRV3f6syzotVzOW6rmVa7zI+v8+BjeubuJHY9FNVwxSLLX88FkMC
V95UdX+twOS8ZHFJb9MchiVtTXOtV+zzGAtJ06wm3aIMgPF7pJQtQFng/4cFMAeRR9rs5FP/9jQu
uvkoUQBfbas92JhxlhvyT/Ai7nlO4jMvi4uL6YHYsJVj1mYDStNiU/EoMewzerf1GMqhoQQXMHmX
tfP9MhBiJcVoMJS63bANJwo3AoPO+95WDtnU1jMieCZbb4iZGkMZKBiXFTXZrb6RW7jXuOwZ1Wq8
JdX2o2cAYhe3EcEkhpQ28bYYl3rnz0HOJ6I3r6NQPwuwbrAomuxHahvDTsLdk+zH0U6L70oZIvKW
sUZdM1AwFt6J0aCZX45NAPDHy7zexPux4K0MwHIyOKD9Ntu2zPSrH1bkdzAXyQt6iuIjM1nBhZgX
82oG+uSW2w+Nj6BM5GcH1+I7QDzV4Gwo1R4gH4ww8EewNOMpzPZpUYbXsjIIMGq/yx5gfMGVdXyc
OhtFdB9/wzwwFWJ3ig9OWHHmEfRsGBiyZIiYrwXvCj3tJoO67zS3g6uPtMkjSgzDuYYZuyWxhb6T
FpRh8gRX+V6NSfjq4eqI+lJY2wUt3sOP1mpOIBinx8WtCeFKBzIAwzo0lmhEDDpNYPf2eig18aua
+DYE2I/4Frd0jHHYlZRfHJ0ld20APzElEBzd1VdiDR3dYVZ8PzW582pw+bknQE4iLePrrympDA6d
BJu7sppGvHQt2vSWMGt2bUrL201pBpCrWnJvXd7eg2UOOQWKwQ7nvHOoW4fnB6guBfWsHCM2UqSr
6nSe79XSGJes9vSPRKQ2mtginzPdyGBT6sS+G5p6ekjmyqaX2O9IAlQF6/uyVOQmQgOmorCLFJBQ
aBxMsxxe7Lk3DrPmiFsFSLXvEAa+kvEW4x5kiDI951EzbbyzYdhrK6c3eqwfcK02eyMx6VGXC6OK
1XQAmvaJdthpWPSTIu/HpEy8xj852ixrFJxMnVtl2ad46KCaGRa2Et4Tcg3f0AHhgLrEkfiVDA1y
t7TERbhaXbumbV5kYiJLsTQlsNEj9a19IzMi1rlBFNDLYNFi4yz3kx/7CHjpSB33JJedsvH+hg53
t1rRstsBKdiMCM8vDIzxafRGeWJ4VVu77pvnKTSsoy5bm9CCI9xHpDl5FI24wSCgdcJzZFgin8ms
mBLNt7qKd4VA90yb1n9OZJwwTxjZcG1gNL8BO+p2RlHLFxVC6tgJ1OTPmLWvcZGT61cXN638hSLA
/L1Ucw2qt1WbtGTJtQJ1Et4uKgGoEtVRm6aywcZT3iX6lUZZ756pxaovs+3aYsOqfqFxtiEEW0GW
AoRKw9F9wPreXwnMatwUDam+dSC4frRtUKIO1Gl6ypquf7VzI3gcygS5uWvqH0ve1L8qu2u2XGmG
l6kiFFmSofs2dsOtsRRn6HOXenKvReUf2sRC3CVnYlxqOynvu3IY7mJHGocOrte6zIicS7cV53YA
aapMwuxFaTb3CFe8ofrQ/syC3K53ZHS4LNrgMOjswwmB0tbBG8tIeydwwdbBLJ2IkbPaJgZgwozD
6FRwd3rhbfGFZ5kLBoIV9Xhh/2T0YX9duhE9RztG81hxwpC/XwTvgLJK68cgZJNhIobiZOUOPko1
3qD69ReLiXY31XMFyI5uuMgAa0YtaTuE5opigupMFrQnhTg8KnqFVlg3ymufNmbk1KF9ZPHYUewY
iDLyO17ytBiIn/qJ2gHZb+H4z0W3cfsk+e5OgV1GdkZhpTW20eAhRIEPUz94XQVTXtP/9Cc4ZYAj
zAcv1MtdT/HL1kptKFKzN1zqyWQec/wOs7tZ0tBltZJL2aQeYojPD7m5XCk6uqo81k+V31SRa3gk
eflRoRji3mq3AJCXl9K06CNM/WkaKDCsFHf0yQnUyh4D47As7FyNDsadJQMoF4FCj1C+Ap6b1B9V
FnQfnC0TvsF5uZg5+8qUUemc1c7ykhBsXvW+13wUqbJ5rJneemKt+L2Ec36t4+6rCmFK9zKNtw0q
zdl2WMutzFaU45pXYlnDCRpPlkP8ccy1+JyHZL+IQB/hZw080eVAxmLs2gMit37wanphcNMjKq6R
BouSmT2vzjFD2+Lp8iF3TQ4ep2pOJEabiX1D3XMXMJofRu2NLxw+6CdMvTumNW5p9nKaLbCJpkgg
ZtbiCwxMSWcJnjIWLoVQ1ZqdebYXPIK2EC/yYlXLEighyZCfno82aUuWfzou5y0T83RRC+ywfI7x
z1Xga7SyT6WfA63pvDfhKH8PwVVsZ7L42AXbhht05sS7VoBXW/uuWd3BREACwqxcZq33I/HMzyJI
09dQIqUprI1uZfY7t0IZZHTDDluE/oUP3JuEpkBNczI7a2lo1lkeLzZy+ozEtHCVCxphbrI2eE1C
lNKkWMDP9jkA4uEgTKnWxVRfptLasFIwnkb6Pk5gxnHS9QZMlPgmCQzWfdM18xudDdaWOkPyUwG/
ts8edlO0NX/qQe18CvietZ0cGiGQP0OxMNxilqXnw/arlySGkl0uwSF3ZvPA3eI4C/0B3Oz2s5eA
AJM8uC/z5m7K6wgZ+Cyk+QEC6hS05kqDFdJW+EQK9hEU0WXJl4o/hQBIE8bwWZX/aomFMFg9xusk
AD5kKO+Qc5/1VuakzbewQjEdDAcFqX+avLZZja5hbpWhrwwtKAWl3HkTN/PyBmNeULCPSz6TWrY9
NU4rKBbO90xPwcSdK/TXhs7krnPcqlzJfKybLfLafNSGUBu4a83bxNG3WwB5rpcsEG9hhg8Jc168
Zq13U6+a6annI10BwnBZrMLyQx/vCpEQXM6v3RyEN9hdnJ81fXLoJSTxSNyzWQ6C6oO9ObN52eFZ
F4T1UD1Y6mvnzmRG3fXl3OxD5r+B+hz7V95ofgkTuPRKLlwdJwHWBZ9/+VjwqCNpQLx5pcK53lle
vNyNnIU77VdHHljjWz7IBd82LGJgwmwHmPAPtk7jV7P1uOBOIcvI3nEYPgqgPzcaPx+xMAAdaRHv
2VbgEprHhBjktKf8AYZfqwr+SJJ93VRZuzzIl0iLkHy8d1v5rq1k6lGszV69BIGgjXRcClCk3Xxm
6nSihjDUGhAe4XwjnQZaUZT7VcgUyW1uk/7DJHX5VMZCs4YCzyCWaj6hLte0DwN2PVRLmZEapRPn
AhnBwmLvdmce1dNLaXTqDFBp+PSMoUM25HIRQjntuy+gUfqocy99I2fcnfTsw8YI58w9hOyvd7Xp
0CfQ4fZI1mMGgropTUzzNYW/hCqmgOftkpXlsDa5bCDUzJP1jJw3vgw1/BoG9MoTUeeE9XnWwDsi
SAx2fGxh7LVrA0N2tcUaAC87Z7/7XAZjfgxgT+OcnAp8BIUB9qcYWFRp64l1ZIssUS87rqLxCfy3
Af/LSapjbGZNuR5DLJdlzNiWVbOdRUXhBK9uCs1oxZ5T8okB+fFaLh5EJclBDKSifrS0ZbmrqbeZ
DJbQunBPdCg8mI2U2I+EhB9Kk3tZas4q3FYQ8CIEYRk5kwNjogxttYFl5R9NgvW40tG83DTJiRnE
MYWcmInI5bPaYkqmL9vhAUtZohcX/i9bFdkDyEAAjMwb4l4MfADXxJcH3o9eefJrC+940rf3ecMJ
yB5vhE9fGjQuZPaaJza/H7tKHAX8etnkjI9jXLOcTpPWiAJ/mq+1O0goULd8JkaNFaHtfrt4bnxn
WnGzj9PH1JYfos7e3NZD3QjSgPybOT5X1iL3JlfWd2eR9kNpg9nm7jV+dCmo0b7IjXNTd+RSC1N6
mK3D8mHp0+yZxr7mcQyW73aGEAgmbm4QsQrXpJbYmksBUiJngVaBa+GKRI4ZZnzhPbQOGQQ/u0E8
EuGHP6bMLQ/5LKkr9RyLxQWHmNGaxi/88N3apBDhtfL0vOU8EIcEPhZJqIqgd4lfm5Wr5V3CTqbY
GsjVNkPFyNIo63tjUKDMlhiEL3sI2kpoEJ+rNjiwfky2iV9/T+PmuYxNCYWbORHFlu/RFpCFB0vy
BxggQDVgnoC6EXpQVvirgwFxze0UQ3GQ/RRN253ArpcRo/x8Caosv0eJDq6s482nNBiGx5lN0QXG
LpIqZb3sS9i2rVKzCJ+F4bfOavDz8LNcbsDJlmZCqKKV96jtGvEKkJpaY/JnoPSDGTv2VASROwfu
T97/uEia3nntkjrZDyA+0KyMcMscCi0xW/aDW1nOKpCevx2xam4FlveG7gUrXrW0UH13e5XGq2Cu
0rs67IFfpIP3CI6JvSgD3bLzqwzOH1DbCbKdS+rJGmxUxNJK3ANqmPVAhEE+QMccqDkt5SWH8zLx
YcQ4YAI4PWSAaNbWhAc/K9vuV2Vm6dtguDOEieIGcw4n0k+yrIg7aesNWQ8NrpXOOWGUXNVLQ0fi
hOWoTKgcZIHqnzNR9vf5ZNBcrYqGFnUStHFLE4LKiFgudlGfx0VSQxaWbDltxTEb+v0TlJD6TmCY
37R9n63NqrbGmy/Zw2JSsfywuclNC0ZgMlqPInXmTQZL7Uk2xXwxmpqMTxO0rz6kbvwOgHn6B+jF
ejXggDDhnQLtLAFoDL5DvMKjB8R2Q/5k3E/iU704/maYTU16TPjZqSTWffLGft4MIoN4Gd5GZWBr
0G4dfVR09L0hUmK7SQC6Yp861Qg+95bf0KJNjuFlWUR/P7vQdEG1YARmutslcmnf4y4N3rzM8L6c
St0uFNKBYJIT2CS6RgTNKl9UI1+mDmgPg8R9MHftETCJfzeYC6pO0joX2+n1dsiG9jR30tix5qfo
tBzlA3sEfldLaAuICtaBAwJ1/Ornpt4VhdmkG65hBo/ntrkfFo5HZQkkWneqh/uu9cPPNEn9vSXa
Hk8w2hF+/SJ/FjAUuYkJ3wODD6sg7K1q4E2upjPBFdJ0krNDrbIwE18mvr4NCwRCPJWD4uIkPgYL
1JrGvm3ljWJ2jxCuaFvrJnY5kwu20mOJdrUsrAhE8aLRUPH3otK3s9XM9JfEEvQwMMAHG6s0gci4
Td5GNfwbTJc/+4prSLrM15EiHa0w+PN9xKlAsqMHBmbACv5M+9FhjdnFRrKgpTp2+lSApQ0ZmyM4
sM1F12iIG1VJ98slzeUgb0DBUnTl3I14yiK89G0kWnVoSxCyq4T7D/t3x8FHScQTL4ARgNjjAwOt
+S9u4Ic/DKh/ZVb8LQ9986Ui3JsC87Uw6Waz/5aq6CtTZxxM2X4g8L6eDFXLQ5bbHDU9i7YtvhcV
gfPXkWRsOwcBVUSrQWH2+xepgX805sML8Smrczzw1y4REv7HP/pjoa4nWpoTZZGpFiSG0z7KRJf/
Nwzg/9Td/VeMy//6/60hzRZkdf5PPvBs+psH/PYf/Al6se3fTNM3Xd/6w7SNOfnfQC/ub2AqcXLT
deYL1gv/7gG/9aAFIuRdg2mc6+7Nh/6nB9w2f3Pxi3smpc1WIG7O8X9D3fz5loSS8wf65j97i96s
0X+8cw9f//N//HtY0f9bJB3wP2AybcKtPlv3MD0fqr2NWrzyTv2L8S8c2vwe/+n3uAVG/4JKcBJl
6hRP3Nl7HO7S19W0Nf5FPvZvn7D/+PFv3/IvX9oPi8wwFr60OAM+O49vcNy35vfkl/MvQi2W+U+i
hv7fPrwTulu/2J15VulYPPQ+ZUXs51WUD0pFvY99kQy+0sdyogbG7jrKDrJ4P3WmBu8/4J3KW2dX
DRq04sTjpyhv87rb+aCxioz5WwT4Kip3P7fK41LbWgilTbmFqRhEk2N3m8WGejpMFpjQMDd3oUnI
2fccPwI3FnBOdC2WRMRCixPjLbBKd2v3QfLDMnv5awoLb+03LsHEdqg2wMaYLsyq2oQzuvyc17hB
A+jDOw9xscY3zOT0xBy978MRyByZBpzCQ4rLswhWBaXyB890wyjRVflgluaPPsBSjGlvyJ/trAXe
O4QBBiFwkSPS/6pvp/7LlAPHOHLKrspJdJuhLfGTB4JUsGp2tuzryC2C4i6mMYSncMU4XNifhZ54
xvVBRstNZ13G1MOOpQCiGUk2ncpQNeeC9f0KVJFYJ3MX8i2QrPqqCmh1GXAdO0TSq7Gd1lNqJIfC
9NkXCbc92Wk8wTOaZhy8cbKucoR3KXi6lbElDhi9v1VWNl7yW1i8tv43Z9/RJCnPdPuLiMCbLR6K
8qbNhujumcZ7z6//DnU3NbxFcePZzGIWrZKQUqnMY5LCeIgJz47aRKd4dtRm0TckYMVV9gXlCJRD
QKVW2JSjObUTerykwNbi+WMXWKJkeUCTvR5zOmHPhpwxOyQ35fyMiBknYboOZQMwUushCpWymUj6
YKmi3N5Dpt6Hv/x/GxFMl8cDCXC70DQDDiQmaPIq2cmQMwSAcmVCS1QtYUbHEwY4SwzTgS/xVE9k
JDON1h8mzQGisaVWDU9+umHlQAbOGigYT4V6oQ8uGYE2/+n1FOmliDCjmYCVUwCdKY2OWEAqyatg
EpNoYwVjoiLcog6vpYm0g1AdmlLwuY4E4QP2l6Hml2NmlxDqQ8Ep4IBQo94gcCgXACwCOQbMoJB9
dES+QURZWa0FxpgwY4wJdc3HbFqNDt4DKjC1aI/JLGTewV+sNtyfhjZXVmThFuFntwgPUB7v097o
hK1RlheUuSDbT6NN/C7A8wZ6pQD14iGV+RsBiq5KQCg0QMhXgTjUjVkm5zw6vP4lCxuen101VY1M
eoQpscMaaGuB4JYyDp9/AwECTSvr9Rjs0mxnlw7sdySKiqPBYWQ8WDf7ViccmEWo3A66yha8zeRA
SaxGzRS8zjXIUsik3is74OcM6Vjo50ROrUE7l4q4s1HWl5vN2k1LTcfsyYHnZ5eVSDZpE1b4aZRo
kCSeyDLe6QnwzV2lZr9QiZgcDjsbvRsZ8P7i+/WKUEsrMjv10BZK25ELR8cLlAbm4JVc9RJEDhmZ
q3bZFd30ccOL4Qpf8+47/myWsyBQNURSowiCA2h4JiwAZQDvFBi3qozt6WtruRRq7toDD7lF63Ex
dDMxCm+4RnNLLVT2FHRETfcsXVOztUU9VyBzvXU1IJqVlaWcvtSzudH/BlDQ9EBt4+vRIUVUdbgv
lDdCRitFvUNO4O86vEUF7uKDIRGgDE0C7QfjQcD96JXdLS1toVl04wWUJ8ERGJ1U8JW6iW8ifNDw
rIAwfwhXIhCJof4nAfvxWcGXFDYochqxeswJRgEvEzX0Yi3Ad+E6CxbYX3EJl7uaE7Qk2kTpByRf
AJAYQIoYnXz4BB1VQeqr4rGi+2ULAUwI4laQ/beI0KmyE7gltABzsXgD0rDSZDaR3yry1IQ4Qswx
4N4m50JvvKFuARWZI41fmFGdFgWk5tLeiRr2TIeHHXBTAyyCABupXIhHvzeiAY+XDRVnhzDzIIYZ
bnzCBSagxgPRqEdRFVHoYuC7x9ZWX8GPEMKwVGB51bZOebMHp7fvTkh3un4LsCEcNEiLyyYmBQvz
A/7Mo75SS81n3+Imh/WLxtTcjun8H59qtkU+qq/3Cr1w7LjZsZPEIK6bEWFXNIINR8vkNt5QZrRp
AiU9UGatjV/iD+n0VyhDbLsz7VQrAX8pznCzExg0YGgnPkb2iAONug/8CwGNLC031vhbRnuQc4Et
lD2tFGyASeazp4+vJ70gBMnPH7GwWUWBNSlHB0ryW8DylZFkNQmNWrnxO6MUIf4aoqaOSizb3mDL
qEpwP5FE1HJFg20uXlW8V9IJsuVpWX36ULVF7U7rhQsq+3ITujpJFXoYwWyGHAD0MApSi6FUCMMK
pwLMtGdbuMJEgBmD8wG6j+hBkL4Lt4i50HOA2BvgXRRqxkK0Gz0H3qNeWcJE66PsHZLfw2knZ84+
bHeTzBzYQgMMzWloJKy0nEfRyrW/FI6ZWQwBTMFvwR2Fyh8gDpf+DHjjG/GXx2WwjQjcOq+/xJK0
BjOLFD6ACl0+Yhjvln11J1jo/faOYPJn8ie7EAYsKW/NOf77ejRm2lpPAiMzS2b8Bu68VI7RYMOF
j7cdQWf8iZtN7Wsj6rGwPuoOUGeyeigUj2rJyTADO7UQkAJDXqZvlBXFH7AERSwgDy4pV3oK1V3I
q3SHBtyeVY2KhQyEnqVCCeArBMO6lNPZA7hsGa1XI3wTvPeu0VCLwkvjp2kPAZdaGb+JG6iUMofG
yhOANvVspd5DLazVVDZ4zMKBSO6rgMZa+a1BSirbH+nU5M4cCBANh2xsHzh9sREAF4SrV7SWBSzd
HLMvRKJZKsI3ZnSaCgpbFKC24EODsNlBKQSOeVTyUUcmDqgs8baIuqHAgV4G0DaROK/3yMIP4GZr
73ZJAAEvXC1AwyrQpk47h6GIlVN1r9Y92YD3gPSQD0RI+4DoLWgnKAvysw/90SxBHdHqFv6dYSm1
6GK7nJ5RoESUYU/bgs9QdkxFEmYLLHrEjhEkeRArRYjQ6RDKBTLXbVoZ1t+lknsAKoCDCt/mNov0
UeKBPa2p6kQDxoDI1cb1T9R2YFq9XquFPIObJbEwFODF2sNaIU8eYGGPXM0fBTnqf17//aXowM1S
0V6MYT5cIk4PdreTdNBJNEIhlBLXEqX9En8C3bfTtaxpYcNzs4gH0iXFdlU8OL4HGS33U2R5jUyO
ePK7KLJ2J+DHZbhwoFvAlpss3IMt/nqaS8s4i4EQ+oKrIrCiTpHCw1AGvVvOJgPgtSfcPWY/23Wz
QyXBUiD2UnFwEq34JDXx46eyOtWiZP6mJ7awCXUwJmT4OZupfEA5XaHVH0qpDfRBvqNvJIt/Xk/0
HsCe/BB2drj4Nq8l0hUGJ6K2bPczZDqVmeAVBJ/JrTq2gc4bwOwBByfKpUHYQOQHl3BLkEaJ8hcE
zkBX/k0+Ws+s0Dy1m5VQtyQ6c1ejeziV0Jn0iJYNBwd8EXTBPyPxVoPUOLbG+AvZU6XzekUCJ3lX
dAaECuHfFvgGDS0uMA8J16rgOl7Z6GgOQB6j/8KtvVGm7/NsuWbnq/DAAWhCfLdRRzwgvhodnskq
/cbjsbDyRRY2PTs7YbTEj2PS8tj0TqXVTneqtoCjoZe3CdXUlLb8e3EIzVTLFWh0G8mNUxnZ06nD
yvDTTJ7NcJZ9om5NpmCv4IDHb5Jv1HQPGaIS3ghARqC4ZIwpgVRIhcEE2kyqn//EMKC8gQQN1AVr
ieBSAHAdfKBPoZYQ9fsWYeYzOM1KirqUL7DTqj1sDI4f/aQXOSA+XBJ4tm29r7l6Nw4b0GXb9gqA
FrDwDNT4/FavW9sz+BKdXmDeDDLYQemj93URZJn0lmYmx9gVrxKgmgMDYsXtFiyZLoH2Tn2o0p1f
glcJ7YXX67p04lnm3x+eCilIP9MPL3XIQmihgtClcjKa9/KoIoapgGUp8O1W4ZeleBawmRavGpEV
KOB42niSysC2Ga9/zJJkLTsLrC2E2oYY7kBOH/ibku8NQfxIwFiHZQRpDh38qZldmUly2gHtC0T1
ALBuFchhTQP3D3J0X+te+Dk2uF3QTodCMHBgkFLl8ZCFgyFz7AhBIdEtXAnHSwJm95rNw1ePCGGC
NU7HDrmHgpcmheqMp47fxQ4IAzhMMSoq2emOFK5A1BSSCimt10u11ItgZ5G6JlwInzRIusDQueZq
80WZw0dGY7BQez0Es5DgMLMY7JaAeUoRhoDIl7cLboxenHK1slNjMNGWt0Y9+YoP1AZc6hux5Q+Z
EVyhy3eTbFf2d0j11E73tnipW9lZXNuvC3GAmSWb0EGF2juPH5X1JmyjgHfLXIWCGach5WqO3Bqv
K20gfukDqcO5jwAx2FMbWeQMFjqg27CFk/QvSR8AROJZ9OiPYg8DcFibgruK/BBJugxSqgd6IHx4
Pl6vJDWt2JPgNfXpHqMDk6A0Dtwe5TQKp4MSYsCJUoNf5tXT3nCLGr3B6qRO2dVm7QGzVE+6C/E/
bE0BCEFYkGLI0GJjuXeyDRRP9dZi1GobAE6oT2ZICqje1nCgYA6jJN+vJ7s011mghlII/C6ngXmb
c1CIU3stNMetsJJ1L238ewR+mBhNkhmZTc9N6EIQwGkp0im/QRyF0sJtoL6ew9KThplFxTqVBmmM
MYh0hlevgLf6jldQ9QMJ5Z1UM8s7RPu1u+Oeoz7ZHfdo+DCjHAKuYlh6tENKuwbu2iEkW9UCL0yw
9wg5BSUk2UL1soZxGzbtXiq3RHboeLlAWnGjuzOE79F3AE4xvYHyQx97iNFC/bPQ4MbaEQQc4/Qg
0dnwAzBsDxrEIUR0DiMKeZLZV2Y/sadlEAPI8G/jwsQX+xKikIyaNAevRu9s752yQhMZsP5X4ub9
ZfhsxrNcQqRYgk/A+nFaNdISW9LhYG3Eeq6D0GSMKq/ysn8arHrDqoUDYfttbZAb7jAYn7GWX19/
4/u3fPYjZhsVQscgZyZYdg4Sx8CVvA+EBeDiYDS/dK4wlIa6G7wk5eIM9q308YXSirgvr7hqQgUS
q+0NGMkdPJFIPKcCnDBWUCq4R0eX179vqep1z0EftkWAhrwAzB0KHgGo3NCuUrvyBk2CbQ88mEZb
oN7VG7wKeYCWtddjLn6Y2b6HfYkP0UeM2TeGrw9QZUq0ttJDQeWm5B8I9oKQ+fMoXuH9DdBL/4Zy
eK50fyF3T5udlYFLUR0zfk+A9LhL18rES1kKPUsMppahEJH4XaDJWJnsGzdKRxlGa1UoH+Jg+jp6
YvJfCi2PSs01KCkacEhWr72WG5RSWb58fr1C93vm2a6ZPcGSHOZczVSGyhK1MQEp5JXRhgckgOcS
sFJWhr6vDKrCrXqLdqwZGngFAtIMDV9y72nMYCajHr5TG6/W+vOg8efkmPy6Ox4uk+EbU1Ha2k1J
LdWGZhmCF/cAIU6B0ne/cxFk3C0qB7DHUml4yzE2HO5juybOPpStZYCg/S0xGtJ/DKD3m/Bh85JM
DpbndONBrVdLdpGdKRZ31Gg11s6rTivT13/yLe4zfxhkjKMyYqfdWmIztE6jNcZo5lpkkOiEuaq0
LXewEH+HXvfWN3hDVNZUAJfO5j0hfBg5YUB9gkohhVo4o44qFAh0YM8UxsZ+2Edqavsat7KUSw3g
e8njYSwWIIcwnTK9YFdbrM2p8SV3RDtBeYNQkgtwwgYr4yI/RJZ3yRViI6lrHhsLd/l9+g9D0x0J
nRVwzhzxSKmXXmb3kLJY36ELr9b77fv4572Sb0tw7BxGj0xS+ysYoDoZhLW2dEv5OTULZx1NNnE1
bZBaB50EN0tl8Kp4CZRcJlVKgYmNSuh//LXouVCeuXcQH+bjuSBAlCyGgxa5wduXE9T00C08sfhn
VCl9D5GpvadAmEZN1Eq7eSro0iuDL+TF9+r8w9ihRIujVGLsSGa1REFOrq2V3u8547NzNosk9VCF
Ij99p1qHkCNrwLYRhR+okmullWjJCQ6xiqeDLa5wJoQlZcCVcJMfeLn8gturDnPMPfSwNuhL49Gu
kisH4/4OefKz5iZdLBOMdfj/sgi4x+u909xaubVhtejkVmCCRaSxRgOZDq26gTAp97+Z4+4bPXF6
rTZM1F8sMNYMWh+wqTvTtzx9LTQtBV8Yo/2T8edFALr5dHlT+9HpNN5glXxfKOA5y7RVqcBlWsKx
OOTbcMUtZakCSs7eGBHRQ6JpGjH3oJgo7EPCHuUD4xp+BTiS6lVfFNJLsDuUSINer7p6yBbuGcjD
/jNVCC9DDKUXKWf8Id7HCxpbeI6Xf5AtfIE1x+7zBLqU8mAx585iv4u31xfx4grP0jdKIvO6nOZb
qslp+B3VHKHfn3YdUNcqrCvVEJUoTy3XFnj6w8+2G/vvPMOkRukF2FtnRNfpr8ucm+IIzgM22JFr
VKQdqPvKdamyvipdVia5NOYsgNGQnQljBms7HKU98lRYKPt/WrAMYN+NaofMfJZI9SPhNPDbIFip
Ji4NOku2OrDBJmUWoKr6T4q7SQGo7+GwkvsvtQvJWQIFSfAIetBYRo6SE9j5bL1Trkdb9ky+lzgg
t9crt7QpZyGr70E05mMe+ccAH3K2h/tw4ZPveQ19PEmE+lfu4onUhyvDLbRruLnZkiuAsE+GGA9c
AtBVd+AZ34ptuIcEEZBBl9KsnNEOLEDefyuTNuGho6N3oNZXHy+b11NeiADc3C8JnIMRVDlslu6X
U90tnv3Me3iA8dZo9BAN+2Xs/FTu/CN/+o8DzkKO1ENNCeI4eKHspB/JvTQdHNVknpE7CPn/pd/o
c9Cofqjwfzw3V6mVaspCQgRU8r8HEb65MdiJ2EH79pyd6mmNqyssmtXEGn8l2zunRouNtcm0CMZU
KFcVe7DzzdeTfn44uDuQ5eGerV3oubgxtLkE0le69uQXt6biVg7HQtXmLtD9WCgqOqmo+wzbiDdo
u7YCDQRvearAjqi++l9fX6Q5aqM2XVf5yjV6rxj+b1zj5k46YI17Q9tjRlhLxw8dFjhRV05Q8IMa
2iH5LFgZmaXS7ck3SLnbtaik+S2wuFPXmW0qA3EDr3q8gHkl2Pa/zA1CgrktfkOEoHsDIZ3e+Mdk
ZYsvLf4sMmWwtASTET8VABQtugQrd8nzNBdWv/9uKKJpwOWc3NB57t3N9Vj47OuT90HCNChSqMF4
vXMWelqcNItJoKMlkKyeIt9PcKJ3lMXoNCeHFvhirpZeGFrmL9xW3LOyd+VVOMpN9Ux/B2Ap8pVt
phNodIVr9ePpjD756nNzlRGKD2xRYacNGqCz2F++Ak8tHdqQMq/+ZZRq72uBXqycmgXwEDc3RiGG
oBKhiIpjIwdagOfZqPs6eJ46rx5ymVHAQJclFULDKpZi663s7YW2DNxt//2y8VCxMADHl23sqYJG
yzRpwvc02vmQ+9xIp3bTGNSG/qAv0Co5ECp7LH+qjf8JXQaLxpuY1zlOJ99rO9mW+15zN+yagdXS
+s+CGFu1fJ0GNTZD/R5D/KUG7IcG3C4kSbQo/JWAwi8NM52kh3DVgK/nhSRFOTEPiJwfwcga2q4Q
W9Ui4cfl4ToXiluytzgg12sI14VAMos1qgXZR9meaxoSsIBYQm6AjxqTDLBZASCuo28hyWW/hTJP
DBZgvQtqtQ6vOcohUF44EgAzMZBrHf1vltQTcIxT1DXdPm3UYuB0KFOYoahPqh2R1qWQpSTprxjd
MAjIcIwZejdJkHmAeAE97IfPMryUENCG1WjaUYYf8fLYtDksgG1IEhhh/BYV+whMJ2gC6C4Px3e2
RdmfC5TXx/b+WHx2UmZ5Xw61ParpKqTyPyzY7rlKfEPiuTzX9uQ++EO6ygjtu7eV0ZY+2CzjS5qY
IlloQDol8d1DzoLoNeANoL9aQgFF69MD35vVNuZlAg2fwmpgjIDCZIyGd0jrr3/DtAWfTXgWZcm6
FLjMxU9oJjGeCHeCLtDg5BXpygAL/RBOnAXcvsuSuBqwpKXeqoMWmVDw39Zm+01orPUTnqaCXWzQ
G+IC/MrrSS2UbDhxFn3ZpPPLFDr/AGtD4nnXb6hNePZsqArYvF4b4IoMm9R4PdhSuJsTnWI/hq+B
APZFRw8XbnAtxusvwxjo3cCpUjhV1sMdnPsMSoTUwsBovRuAg/lngA8kUzNm3sE+FOCxuvxkAQ4N
ePTQQF9Z+XUL16gwJc0PQSFJWZiADgxqBUgutsyHYDLndh+itqsyySefOQKKvtDUdjJA6zmtOQOS
S0EWQRmvLuDmgFRB5WFlw0+n6MlmE6Zz8PBbirQOo8bFZxGHr1K8NBDMfT3LhUt9zqQKxCwLezdH
Rj4oLmWXqEhT6a3lrEq6ckGmJaX2eqDnTw1OmIXYJEQZsu4xgwoYaR+yr9Cq0EJhA9EgI/a3Vf/7
epylQDRno0DXhA/dDJsKTal99gUT2qt3FLT4S3wfb+1ntPJF7kX1Z59kFoKAwK6KhMPKsUa1K53Y
8pVYFdVRgc+wxgMQgCdFK0OgZJNfYxMIx7e1+3rpkAqz0NOitQs3LQxdHhjoJgBkjMKO9ymcUhPq
Oj/MlwiFI3Yd/7707WaBiCqDPuSmqXYKsccTURvV3vT1GGUaqOMYgfoB/QKl19Yai0vjzYIQlLuH
zh0wHoM+hiRfIBLnrLGVFjqj3JwXw4pEw0G+CmU6lKSHHcj8cmj2oHysVfWnM/lkY8z5Lj4EPEHl
wgaM40+m+8MdC6sjVb9dqTssRc17EvMQCwI2qztvCtGtntm9We4TG9LnaqgDabtpN7WWqd0esvaa
b0PnstuExcrlcIf1PpvZdBU+jMxBLrwOGUREfJV3KNeTMgDuo2tEHHS0zBEqchTUPeXYhN4mh0IP
rDKhXfPhwb6g0YYNtFAK6A8AFzFMFgKKoAZ75rBy7BeuY34WX4QuLHK3w6oXAHvrvIJ86Q/Ec4kT
aF8b6Uir7bY1EhX2LysDLn3mWcIDweRSLCgSD8Lb6ESfULoMgBcQtqPhntHvlCx0i/hdbQQfyVpC
MO3/Z+s/CzkDEvWImoYsNPcYmdPXhtK3DcLDfwxq/CyyFBGUjmB9ir1roWIHqzcrsZk3tFLVyAGz
1szNQYX/th1/pXhck4ZwWa0FL01uFmSEABJmxZRPcQyECC+ZMSntQHdk04e2v/FXXnQLFyk/Cy1k
NLiEVOB1GfW0MkDSJ+7M1xtiqUIwRzqHI0HXYYBXFAwywg9IrEcnhlLKvct8JIMBZe8wU5sW2sMK
V6MCevbYk0QdkeIL17a70CakMuJdswc9sWGU8EjVxshq3m/1F5rrsA0JXB09ZDtErcPkJk3y8+vf
vRQQ5xhq1nO9YZiiLRwIUEXxjFCnLSAWDfH0H0eYjtBD3EhCJs8LKZ2qQT9uorJMDiWcAjpKKmwS
wRoDxua2zuldOJhzkDOsceNIzDp8BxBAtfZd2OMNdKqtVI+s8ejf3HO9Axwu/8pWzuXCdTWn/MAk
G+Y/ZDgVCQqbSmWYxgBL9He1gDidgCfHfk7sgWrpSEETaOLqY0u9+WgV5VtSRVCT/6x8oaU1m0WW
0A3YlCUQ2SfXMBz1UKvgbBzzRooHZ44Sm+TQZ8hY0p2N21lnD/AsAHDGLFeO5dL4s7gDqXWWLKC2
6qDU0/3GZxhWQ9NqrSexcDdws9BCeeQAaU+CdMZ9v3e/WquDEtyBv3Ynz+4gkG9A6BTk13BU+O/X
C7qQVnOzMONCsJsUYcHhtA3kUOBEg45bZkF5B2JB/63KN8d+h1AV8IkcS4b37ne88Vn59U9fWKw5
eFscuBIihPi7LrTj6raSW2LnFzDqWrs4lwaYRYOclHIp70WIN8DvaZdexKOHsocjHWGT7FA2YaRa
sicu7holaiHkzyHZFQxngiGSSAcy8WrVHwumUCFlBiuqwIfmgDoC4EWBLLnLLj53SZvj63Vc2NLs
LCGh6BEi/9M6om1/xYHZFqsP54XuEDfHURMiRye9iyX0dsMtPGQ3Bn096NuOX9F+7f27AAvg5pjn
uIRoNsDBQMZYrAZi+EZ4h9WwTefwpkHdFd5m/qbY4/4UPTjWrOy+hVg6xzZDxWNsSBKrVltoWGRX
OLKZzbew9ueXPsosEgwulEjJDvmNIKE2RXIKGAfsdyOs/Pqlx+c9N3i46SpoIvZ8NEydyKGUIVPY
dtCIlIE2gYzZyYUst95QarNqPbywt+fgYwjAFnBkwNUjEFvqm9t2YK6Hsmf5RzcBnQ7lQwcQzP8W
ceag4qFOhRba+Gjt4vkHLuFK4rTwTeawX5Hsq5IiXERnvpLr4UbAr4q7cRyctlbQsHf245MbdA7z
zZK2lLpIwPVi58DAcWDpBHZ9SQ/CBihjmzumar6HRCWfyblCAq/P64HqAyQCTO5N3FQaVLmsNQzK
Uhf0jiR/2CRoz4idFE7ldmBBUp20aSNCRc+95JvGQS9DGTRfh0fGjjc7szEJFfmfygKYxa30Bhci
8BwcHLgc/AA6vCDLAYYWCqjJXQulZJyJ16Fv4RDPccHwWaqCgshQgpEZh9hBQEUmDu7p9R9fUBqA
G9S/2WSTtTUuEPz1Mf4MHNh4964hfLbFzaVVeF/EwHU0vrzWj1oqttz31MPXGggeto9EjycRmAqj
Jh7DEFYKlDX6Cpp3AdLLSFRJsECU+OavtTiXAsmcWUvUPBlVU7ux6L6/mFLvaL3l9cIK4UUBZQGz
Kd/cTzzvX6/p/aw9OSBzhixP1/AsTTFcKFqjZHH0L50qQaqxkZZxCgmh2BhvMVi7yxAElgvWpkeT
jKzcl1H8LGHxBRRTokalEwD8zUXQu6TsrPOh0gr7dUGJaLUAC68psLMJBwSjsP5gma8EJWbwcYv8
/fU0Fohn3JxjWxOCy2QCvlXojIBh9ZKcnQQdMkRquen0Xs4vaIqiQMcf+l/vo/8K9hWEd27V4fX4
SxX7OUa99+Cn60EWyul18tbcmp1nMzu0KlVOy5zQRuH4hwfWNj2Ravwfk9t7lHnYn3wlSbwwlYMm
rC+3yWxBj475JkCLslaID3JTH2vDXaniLqEK6FlWQ8NuTcxb3AGUfmt1PEm29aUwwlOw5b57x7Uy
xzczCzh69H4MTwl3/x9Q3YUKwRzqLVUdM7IBEhLASk0KEsiNNcKeOJbHTPEHLYGwUDH8twfJff4P
q0pBT1aiYiSNPgNjJa09u/FHL93ot9c7ZeHOmyO186JxharCRnE7+ObAAgWqHieQn4a1xunSJXOv
Hj5MAOpLUEgrOXwolb2OFn0lIzkx3APzNiXZKIQBQToA3QnwNc6FHU4fy/hM8QJqVoLKQm5yR288
/AI43RUtDLNYCMOHrQzZ1G1WtSs3+lKx5X4CH/544nIhy3GYHjzOoPtupReS1vG0Yy1GUmtJb8Wr
Wxz44tal6ggIcK4VJ3GAsvxbBj9NGH6nCcwxrF6wGxe2mR2ko1sIrtotyjZ4FHJOy8kBa/VGB+dJ
wqTRQxSSTV7CxxmWVe3KLlu4KOfQ7IxPAzzjkC6O+9q7MvVpEoYNdPhfE+HKV1h6K9zT+4eV4nOi
YyjITDrkzb8wZo1aXo/XvRxvkd4or7fz0lvhDrZ6GCSr+EaomhpvhUY4Ngz7Q/lXGu16zkwk6LT+
slIEIXrY6xbURwW/ZujRwgYLNsrgl3LZPpfWsoM7V/7JTXa/xh9+SZOKHNRJkeGT0YYbQG0jIXh9
KZoT3H14qLkSPmyV3tg9DXmHIIQImVEOo57t+NxgAGDwIYM1VmoaT0I1NU4m+BOkGe4T9m8exjqk
+kLYLcP4FlKCEoypMxJm785IvDUS3AmMgALUsVYlTCtWPNgH0n9JkBooWO2w8TYUUP7rAplh7TTY
lkWvNp4KtQ6NButBrB2S/Xz9PRbKD3PIeFyNEpfn6ByTSnnm7b+tndrwdTNe//WFg33PWR6WeGDh
GkS5JeIw90PWH663cqgX0tI5MBxKgl6RePh0Y7JHPwHGZnD/kr1ViaqF++N+Qh5+98jDSy1l8Wru
Qotz1eTa2oxNaXh4QB59LQWYKmbP9t80+MMgTQ//H6FFrbPVIT4hR3JuUWZihbqro+goHeKVIzdd
uE/GmcO6efigUSXE+Z2RAV4+/oB3lwzLh9dfeKm5OQdmS5lXkdhF2EB4xe4pqEZCpQ5pVGKWFlBJ
G3QBNOz40kxvwC3b9a00ossq6mohLM5B2rRY1j6b+ajgwuxFQRbH3mAU4QQgVE/9FUkJjFHzNcCK
pQ9h5U20hAudA7SzCALtIoddHVut7hqVAWvPS7BJNFHlDFGHJor4MzjCf9wn5CyRGgYSxaEUR7Sz
+71oR1tAitgDcYLZrQJDi8Nwev0pFw4rOf3/w370y6wNExGbno0hPQ3IVMhdXv/lpaBPzorGfV3V
jOgh6FNNs42YCgVhH/gXdy8wUBPjeo2pBCVzrz3Ja8WITrjLqBwBymRS4aVdOznLwETwd+XXLBw8
kv53oi40V6EujWdhrXZadWq2yfYv/H1AwRDNduuvpNtLW3NWQIr8Is8qGp+tpCKHpOF002daW8DG
Dw68cJK20qpfOYRLD11yFko6FsLVQBlM9CnWBn/PBu5HdmDTC7YItzLIPXH/3zjCziHZcLmhJGFC
2KUWrVXGNIinRVuYpalAHBqgwZYbsCgN7xwb4VU4EJYvyQOeFNLKL1joP8FH6d8PBwQQ8BrTNAE9
AUUG/sbATYA8rKzFZOlpqGSlKQl/OAKDGLZkCe9aJ4KnSoKr24QBWKVTYEDWduOv3IoLbGh2Drgu
RyjmCj1WkjAr2b1/MvBIbDBrIAIxqNF+DTe1NJ9Z6BiJMZYYGsEZJpyAn+Qg2AZWcCiPa2ij568T
FjLW/ywY57pwHxEwAG9XMrLjY79dA4Yv/elZzKhbWOKEGf40I1wZ9ta6OhNBjmGf+ytl9+cHlJVm
YaBghEYgegwwUEZzciFuIaFKUYCarfDuyt278M5n51DofkxDAu8rLH6iQVivyb78WBFR6rUZKNcP
OwoPjAq6Lx5cckE7Ln5pSYUacgBd+bWm40Ktg53jpGELy4wdhd8AFybou8DBR4gdwB4F6N1Fckfe
RDUjbnBCV8PeaOp3cTB5KDwkW1FvgRrA2yffEg5UgP6sBOBphZ9EkjlWenADuFR0+EHjuVWJTbaj
teBoUAbHyeBTaCujLGz+OUS69HkiIDs8merhjcusctiQcLepoSc48p+FOMhsYwZ+hvedGqIN69N2
JpoDsRH6C/mVdnIQrWElF2gI7Bw2TaSC4NESagRcRx8ar9SDjwB+gpLAmy2nB0y3DZltwMD7BC72
VhveILOWUBZZ4ymxTUhIC2zc1F/ZkwsHS5yS6ocg1+SZL7kFfgwxpEpTg+5EQ+ZcAKEaUpz+Cvbo
eYbOirPIg9cq7DJ8hLhcMMcRXTvuVPio9axcBdOfebaDZnGnGSPIfeeYQ9qAjUTBlxzquD631gh8
niGw4iz2wEUItoLTRQMOppE7o9xumF2rgHCpAa2D8sfrLbq0Q2cRiJBQTU1EDNPqzReUpeWJnkA6
a325hdycncOCUU9tWXh0opkBZaSDdx6UeB/ZvCq8J1/tG/0uQIEBOjvellJi+DrCzkf1oDG41uNa
2gOzrCSg8jht2ml6QLdEvQVZdslP1Dxc6TItBPD/AQXDpw5uqtP0QA4udkgHFBEd9JVjspC0snNU
bzV6sFEkkOaLEYKD3N1SXTxDFF0TO7lRRxtufZcBJUzuGJuv98MCBxPkx9nRHP0xy6b3Mt2pIgKD
SZkZIcdQwAzlHq0m2ixDlYeBmhEd4B1b7oaVkRegguwc3Qs3VDLIaIzc/4BvF5cqvF94NL01z2D3
sU4o4Q26IZiptI0uEbj5SL20tTRlgcnDziG/UuBJQwRmObpu3icM+OxRZxUXAfLsma46fETGsG22
wMiqIO+kJ+I4ljJUsLfhhtczs4Hhkez/XfkGU37+JLTMUcGeL7E+zSBydUqqpnq7GY+VDkM3o7LX
JH0Wv/MsvpQUC0dHDhDEZCe9p/BXCpTWwVG8uWqhQC7ZcXVOY3UXsEmAuFaOy0LMnGOB6XSsyBB+
Ro4Y0L9EDeyhOEBqGC6wr1du4bgLswfPgIq/n/FYOGnvg4xZOWuIzaUEZq6EH3UQ5AxZPNhSh/5C
ERwn463+YXTUy3KnPRTb4IotqgVGdsgcujTjQIlt7oN2hpWlW3hgsXMosFBAJfiOay4h3vMFtWDY
VoB9APfir6BT+r//x9l57EauLmv2iQjQmyltMr2U8hNCKkn03vPpe+l0j3RP3QJ6tIENlVJJ/ibi
i4hvmRDl/iXI/0VfUH+3Ba/91iadRuVkohcY5KTTMDzwKV5BNYNCRuf6g1N2/zzv573+T1325+b8
L8v+d6/wYghitP4syeGlfGoZ4yAc/aO70IbDwRMPuf/Psdqf4/+/fdKv+GNqFGlrFxo3xnsBvwbb
CCC9+9Wp5Zj7R+79ty/zK/oYzXWStnSgpGyW486UwQf2edv949r+Wx6q/4o+zBZoVCaxHuN3HMAE
b3KwNYqdR+lfzSd/O45/u9dDe1mTcWzFI5Tpe6rI2cP8rT7RkQSmIE0ZvWaWULque4CtLnzn1YUr
/6/g5y/R+e/O3lzN/l9b10YSsO/8zbiUgeVVGBHkvpF5ndv+Y1v95cTQf50YvbRkxaaO9Fshhm9i
D2T+bI4SBMp/GTr/JcL63cRrZEYXr/JPB0DkY9rdCe6aYDRa0pEkVE6HT1D2j2zyb4vid1PvCkxo
GwyOP2O+Lakbde9A7hwDA/wxfhVehOUl/ZfJ5F8Cn//RhxtZWqHG9OFWqaswadqEQ/k5Wv5i+Etf
uP9fx/lvi2G1lExNjIB5R1IivetZUzrFkmFL0s3JaDelNdn/+wf97bz73YY7JXIUS824HRMnm2kr
zjMIJy9F5I60RJYuHsyugrNT3dp1FaqbO02vVZe4yr9229+u499tuYZp9oWRTdtxivZzfQBBaFdY
XlWeyKAg7qugnDe85PfpEpZRuP7h2B/jr7I4NqX4j+XzH4vL/3Iq/m7djQajtPDlxze0e2BO0Jaa
zJ23V9HwEuWYLd4WYZhnbuexOefD29pGBA2qI9UvJfTUtnamon2cl8pRRSY3QTE3q3GfFTsFi1xr
ib1ubL1SaZ0y2qF04KJZkJIFOq6vUnmQm8Yrs/eZSlQlY9koQit/6I3PdfT/P1/xr4AnFZW0XXKe
sHCI9vJ39UB3xd5wVr84dzvprn6ocvuWPf7j0/6y67VfeVVqzZVUTbA/RifeiTg4zR51Xz/+8fHB
bDB5R+vFaxl7Yfsfm+Uvhmrq78bhWopMCQAVfrVMf8sPfY+SVFUXOcbgqXjsdUZN4quq4fGzPVSZ
FoDltfUq94q0OurGdmnbB2xJABWwBXCG1XUvVuhWSKA/Lw7+b+PqNmptT1IFEWGxjcRTx/MKJfl/
f2T/OaX+2/L7lauZRj5shjLDAIoG7CYop2yqv2m7PDNQIh5MJnj6nn2JRDPKayAnn7lwburuE5dm
Oy7+bPn7WEvBGn+ZxXMlIWiFsyrYnbobsmchu4zYNGPea92iPMhR9VOcLLRsPpTsch2T5Z4GsKhw
W+lZp5AjatVFrYOmEWxBhDL6hcuJA9jWlRPBLquXpStOkxAUltcDylj5dTjiWEp1MizTMTpPZ4R3
rv9RIv1Lh5X6u39aSI02HzRcaUW0AMkV7qVd5SLYPrVhQt+d8I+i5l9O9d/t1BmM8rHV1PVo0lCv
4ghsx2Aw4prR7PXBml7/9zf9lwYuVf2VY6YsqGLWMCie3PkEN8Xy8+8uoAdV28kBd29vUx/cJNMZ
g+xovEySB9FKM2zZqefGlo854qV/L/ygj/rdlDhjj5iJj8Z0HnAMMf+xIP92KfzuxR4lScWknw3F
gZxXH3hiH9TL5ok/VkT5i+EMA4PwzMo4Uub+K9H4y9ia+rsTW4v0QYyXTEQSbuj37+/UjeICI4v6
JX1uTDduLpv0MDd/xt4X79rIWU17MV9UabH7oX6WGbFkgu3PGG2uQtVKTP1pPq2rkxRuieinnbJE
/0fG/reU5HdndyYzDy0ohIhSDyh8862MZ4JRGjYLktfHrxZT+zR8d69i+y9J5G8r9NcpDj+5WXKR
j8Qa7L7w41Df9dd/pad/y/J+N3Rna9Xn1c+YwsSARUD2LZ+1hiccTh/qAzI5buR4Kh7Wg/Zg3VXf
031XONtVwgM6qA//qnL9TbD/bUG96opVF/3PZr/T99krrKEgO0mh5Ob76VBcyhPKh4AtZvmp8qf8
73tSk/+zrP/L+fs/2sFNlbYOWLnHpMweVNG6E9eXRsg/qmm8A5I7GHSFJJIt5XQVbXgUSOOLIt2n
Wrzv0t7t+upUt7ErcwpWd2t0NVO/7u6m+pZpoAKr3GkpO4BOhNZuufGyXCOsR+G/fybRuB/i9dxp
5c6sqc5nDfSfDPSIDHAm7wmAOpJNK3LKFgxl2h22aECFmb24iL0Zz8si8ZSIUV9xuBcka7U7S8d+
pPYtWXLbRXUxcrdNOazKYzG2p9m6tQx7KmJIT5s3VGbC6N5FirxhMR1BfufKc4do9kezfh/TUNQm
R+LrauZrlqm05GD+L9rR+FHW4DiK4nW1GqcyvuPe2plL7+Sb3LpcN/ngN8uzWPrCgKZem13mFDG2
CPmU2vJ6TdSitBWpOcclFF1znelzSufG34bcG8ZlT7BkdiG4rL2q6W9RXBzgdj5PWeFaefUIfzdo
VPU1sQpn6cuPZJkvw5KEkhWMDU6gQyXuhsGyGXiQ++zYpB1GSiq7cJWzCgclNa3A19dA0xXwx9WG
sT4WV/JrngelvM/iz7ofXRUHINFU7SQzOX0r25gY1VUnJlLGRhzu2ll/603lbHVWFnTGqJeeUerZ
n6mU24+xbktsWVqs+itr4QnipgXUSVgqNwYgGQoxaIWy7Q2bp7jaU2fwk5Ose6s62ZrC4cWgv1dZ
8G2E7iXRu/hFq6vnrHwbimE6arkWSIvm1lNu7gp1fZP6tdjVita/JAke4ZZafW91G2xzj3Gylw23
KLnM42OnXxLg9ACmcQdfcaJopx2m7kT0RpVck87JI8tT4iCXnCzar1WJV38JYtG0Rio0YZcAbL3L
25VRs89IteX0qjBOnByyOCyz3dDsl+7SEwoneeQoY+NG2D0tNp55yWyLg4tbK0s34RzW3VIIFkze
h/SojrDunVG9A61TqDsSUQzgTOF+Wo5JT0sLuOXOQcA2PEi+ihPlT+J2AnZQznRJdqLbSXYkrIdC
bE8RpiEldRSs0K7mltxbABtXBlLq5jznt4Z1a7ysIoixFr7lTTPHY919le3Xwp5TO+gO8nuzsEiU
6b4fksDM1WfKdUyIGaQkwuKmaka7n5jgXz06ZOlOwh6XmodKvW7RQz3LdWhU4gWzkUvRSadO7rwW
yle4DvHzKJl+rKMnbve5dC4ZbFvmty2vD3yNdaY2KWDc0z9F7eZM1nBYxZj+a2s/K5EVDpV8U1b1
Hqat8mBGc78rQeEKiSsoS3HQMkQJNm9TVpBzKoysWBoqBawOr6fMbmrRUYtnpU3cZc0ecN+eV955
Apq2Nfy6PU/b1jomnHRD8cqp9BZg9WPnl8v2PLUMqIN6myyBWNRe4vP4Wqw6D7W8TDMMXQE/qWRC
Kk9pL4fRIcQUsgZPYKloReqTnjE0CtFkflikzO+Mza01xamNnpcktqHUupXsiT+zXri+1MdKqGKM
uU+C4U6oKiKm2h74Hvfn96hQIZdjpWESLVtBlmqW34p9vVMSOtotvXltG/XayGt0LOPbPF/G9mvI
Ohvy8LAGeftg8tb1FLVocJk7YHeUeu0Yo+j0ykEXdqlZRW41nje8yc20PQpJEZaI/bGYl06XWg8R
cGF34jZUBP0mDz0W2kK+5wHPQVucUJ6s2BsHuzsanGwXEenauE4D9s5MLiXFnQj4vXijM9+0bqAv
xOlDtyLNFmjXeCusQFx3ICCYNs50Zygc6YN/2W5hNjgNZAjThq0u0cpIQUCxJ5hUenqeAcnUR3Gz
4/K+lq4pnleVN5DAxK1vSochuhO276RkRK/6I5XYdwBvMHBhz8f4ceqSnZAVoZ4Uj0PW4rSe13LQ
l/uEQkfbl4E5JYavMIWnWRCAFz3oua9GRQY+kDv92C1Ojg0ttpwaV5rGKfhj5XiIlQdO8nSFa7Ni
WfSmUUqItYNFfqVWMxYURuNo2i4Rt8Gp6oZPiIfh1FZG+iHdutRfNC8qmPXTHfmnPEu/ZRkohhEw
DIbB7WI4kp7aLB4v7lVHqOlASZlDiq+zJrubMcCgB6VonHpIMWbMIbqF5Xex4e3C2Md9A7stx9w7
HPTcGWoYdVk1v6r9eFkG3NIxJEf6WL2qOIKSy2XsyiDZTd4o7RvFExKvVagZ42oz8Lmm5SRzOjBi
wVN7T/Nzj1N3Tlo0M4N5qrZQyckl1S9FxGlAddf6nImP5SbYNUrAsDd0T+opsXSPWEcFWn+MVTdO
mAtsxzutPjeT12PZpSIEAEYt4RMNt+1uosEnG+4ZxayiDnJe5eHSbRremEJ7UB/XlfOoWnyd0fNe
Hp1hXQBWu6P4ZmafBiS7gTTGT79Gk0OCSdqac4qGF5pmMYiXwtpSHFn2JcmzuocuftTqvfJzVNj6
dKqrA9WouDzrq9fh+4tCrdq14TQN59yrsNzK7aEmaVFHd4pCmZm2MaiGnQX5E43vZYsP1B9VNseW
vINB8k3ZOlp6eyLKg9s7o+Qb0uCNbck5lK33zaqFMW+0icWLShZaNOlwzODOVF1HOYrynKO2m2dt
yz7DfMSLxZ4rZs0vuoluJCVepuvv5lvSeWm1sWgzR9HlXdwXB6yo9tPPw0fRNefcHyGEthtO77U/
cdA3vAuUm2FZ9vh2OFI7utV6LqjST61x7QbHGvZFMrjy0gbrOFVO27VHDR1Ah6StKu2lHY6ycIuU
4tDL76CVqzViOn+YrkoqXBk5cVoMQnGZfBgNNCVhrwvgT1ssJpdZstXFyczsNC+twvFU6TA66+4w
ykbtWNtKZCXt5PhlNJCMRtUgqBJ7gj2CskQ2/LVcyo9t4sLPDMXNSp/mZXzirTpQY91fgYkrQ++O
m2KPqP+IluLJaNi/ecglYKgMkdfbXl1NX65IK2U9SNr5sswv1IvtVu0dEe/ArpxdGQbjWqtOoh2t
QqMvu1oP1taCJ8ZShIst1W/N3PsMVsKPhCaLFmAJJfhkMXmpIiMQoncRyQC1zd6svWXcQTkNrFgG
fPqzmBkEiirVNu+6LtDKaN9Y5veqxIo7ZcK1rMKoEd+lDJBQyqvWpjaQm5knhjL/OFB22gLzRiO5
ppm2ZRxo+G6JQrbubV2XwOqweZqeSutNFp+G7UldCeu8prjbwAFIg78CUsFqOgoTPCsJBRxZz+5n
WfmamO9yRFCA+L6NdKWVlzZtTvVkybZSCaHesGKFbmdMvlwHYpn9UY3WS6wBC92fsmK9AY8HztpV
ujcXemYzPb8A/IkPbVXOx1nvobpVQxIm67KfIKvYDPPeT7V00oc12Sni9Fpzh++YvbSCunuXtsyr
MutrWWCs1pkz6U+ZTvhOyz46e3oF7Q6UUyo/8ozEZCqht804vkyt2xe0b63jnmg2bCPhUEnZLmmi
AMzoE/Z9B1UVgnUmxJmq9FuxQM/EwNI0oPaG+SauBkEay06HT85pSZdEXZ25nA8K3cV9d9yyt9R6
FTWOirORW4mds+GrCagnpv251yAy9VrvCS1HybRgs0O5+9BvC3hnRrHs1BqT4zKYuy5SLo3RHTWK
bnFTHrbFYoSNZKCL/CLO3FqqeHyNuFOHmkL5th6XuPTTLXW09VlU9bdmIU2TqkMpsaFQXDPtK+tf
EyKkoWwgxjMJ4LWa5m1jf5HTwREVP5E/emq9plLdBOm+wTylmx9hoh5LtbguQ8ykgclvAgx6HvkE
uV/BmBQrQZvy3Hf166pYu7rPn6pkfpLRZxb52o7HpUq+IIMAbwTdBeRpWiPuReo3pcAwnR01DzFo
R4kVeBsADLEXci9vzpywde3J/SGnCC35qxWUxc0iHSDW+Nm7arMfLHknVcC3uP3bmVUCQfzBGNuw
TTl2W81dBTpDpfdZfNBXd8yYHFKlL7kYX7T5k0Xoko9xfjhRWXpdkrlRvrhR+0c3wI0rX/XkbUZ7
XAnk+jk9SopoC8OXbgq2BJW6elTMuzJ1SwMXbqTuGhuKBS1VqV4VLbtakQTSQ8jDlXGSVl854yih
zrUr6y9bUuxXs35sU7oH+nIni04pYmjNEE2huYa1N4gTlT9Z7HK2DvmbavCQnJQxjIwnN+6a1FPT
h4jp2uolUVwTAw9ROJrirvygwNhpTgy2tHqdlRfNDIkStiXIe5QMaZ/OsD36ZG9YvtZyU5OmHLRl
vG6zeYoxzGDeSOwrV6DcOwyEtBimTroz4WY15HimEhMNn8v2pVvgLpSXaA0yfOM7xsXTMvbk7Ky2
7zrjS+aUQfYjtZt8UT/lKLeYYALMGnK/NfZ6feb07LhhpuyoMKsp3skYSy7sn2ZwTREQCbA91XQt
8y3GUqeDjC2HGjXI6H19TGhMaH/8h0vZN7anhZG+vnAGRCcoAFLYsKHac6T4WnQyLYBRDplOQ8Q3
CO5onAel5Cw6FANut5t1NomC1bz1JPygEITHLnelfIQkxZFNlN2XcRiTcSlW7sVkC3LOthapqd2v
FaLv4DZrfMLoLugHMopl2AtD4lsSnpnpj5CQgkltvXj4isBipsXqt1PNGVfbaRdMcdBpBU6Qj52K
x05QSp5RRHyJ7pAVsVtnCrFx6uricplrI9Ri6u2q8inGmFGV3Y6r/SrMqi8UfoTD4vISMb/RVUW4
ip6i7+vy2+DoWSrSDk9CLo2yUKaz0jYZ26aSE47tm6GGE8319freN1eVqY/Kpr40gP/iBChsou98
8orVrr5AGNltrT+VfSgn50F4ge4dCDOQChOTAMzkePrm4AIiNa2TVBAZRQeLq3aqGVLLmhqdrNbS
zx9rSLJlwxjvknqeX7VWXF7VqO2RKs1R3QtC7SvzEmTV4KFPtE6S5L4OHToayHxlRr6z+ttkr8VV
hyH7rO6LbtnPcRrIFkwkfbtukszEVO4P6xRWUve56Xp6IgR+sMS42tFq4uDY9DAozX1bzt9xTOKm
YqcQRYkRDEl135jMT0WmdS+ulm4vekL2skZgWIW7Wl6dHhw138sV1/HDLKYkiCPpWzAlrx6jz3W+
z9vz1jvNm9L+oUY4MvpBzjO6SuEUf3QMxrKp89bxJ4AzhkP9LMhwKnCjw6LODH6KLSYZmXpqUgb8
PEOAXuZKs71WnrT4Q/1ep/z1tio9qL1dNE6i/ownhOxYtfbSYm9KvtbHTtT5MIWQGNbyBX9KAsGK
ll93EA8Sil3TAoMPYR5b1rWsGZf+1j+ki/qkvAqrD9xbCqTRlXS36f0ivY3ZadR6h8qxdh24rLXY
RaxgkhVf7CQJ8vrc8X8Lvt6C2mb3xWnMwgrrzcmpsqDF8dK6KFmgA8+mqbgyvBbMEFlwvBcIdOpH
HVOp6H5qZW8s7Sn/k+p+RNe5FKonhU7EesNt8cPIcruIKHk+tUyt9btMOZRlE2Z6AASeUdd5+EhG
V07DKPsSkvdoe4iHP1O+hY3kd7hRNS6pX4VMGHeYBNsgVfvWs5pLbWwcp7SzxWhg+Z5AbmtqPzPf
rSk7Fxqewjo/xvbQAB00AF/VylkylkYe5jeliclA79vM4y5ZM1eusMDKkhPdxEHbJ0fVPOoXrTky
RW5ipEPbTONaf4SpJcv2YuOpRJmoLv0UShtE+JxSPbZhrU4efuiyPWGCwNi+COeAoUrrsbTCRntJ
JAYQi/leV/8YGPRmCExA6mcOs+pF7YATCrqntseychPxs5ex+60+LPrnyu9mumpU/xVmy2sPo09J
Q+A4yeUrOtOQXKImbLVblZ867VgzPU8LeMn0PM1NouBx6a1dKMkhAcFWf1aRV8AtL0rXQLQbPOxQ
bRmtKluGnzFEHOGTSXeTb66kCEbcoj5Wvcox648CQgsQ3fFEONIwZfaHGM9tm52EJdtzWdvmB5dK
/1R/aa0ftw+FHqrM5MO5h/AxMNmBpfGgWNMlKus7EJy20vAwAdWL91YUQGBMzEe+i1HfVTc1eYqX
C17DwvbYKUQ2SepkaXVuBvJ4kmo9KWllGgNd5Mttp+i5EjZGpoG3aKGKV1zeoNwcCqsIjCpjx2MR
aLlSchX2Kh7SFc7hx7Ktn3RuyYIgTE5IZosnrb7Gq12Xd9HAkj/ppDOVyhugJVBUsX8GHLk6sXld
85u1bYR9JyrrU3ehXc02jONaXyvlsY3OGgFtTRWs8JXIneRdWRxS5qxHBfEw99Gtsirs72vOQcyZ
e5klS15zayrf0N/GbV8KaLxB+9bnu5nBX+Ndgf0mcmkyNri88b2MJJhFMGfSn0rdIW7aRb3XUh8T
FjDoluGPX+wywfIGdUcFdCYC2a6p8dhUX2Pxrrf9HXo7XQhKf2wGR815dy/8rVX2uiid3XaUDI17
mkUtXl9vibsELaKp75bydU3PGw4h8UtfxXap3GVRUJGPx7ZhPaqLi+xmnbMOHUwJlCqkO8sxOKkm
EjFEoAIGu/EstQedtqM8OUyEspwjutP1rPdjxr0/6qTzEmfKJrhIQ4QUXRUSAZEsp+xHqHqshWhh
otrGmR3Vy2KQzfIj7rr4Xa3/zMVL3zkqM0WY0FiXqq4cLHp1tBLp0NfoKPqFJoapgtYXGNmV3KmS
uTb1wjaUJ5OwInLqzRHpiO3vWrwkSy6P71y7KvW1LBw9DmLlU7MKV9Mf8tgpsjDpglHdUeTgGp4M
Zwbn0DziG5wV2JYJp7W69cCgm/OYXZP+WasQcA+9MHsTMwNZ8bZYoSJ+E9G1QuzoRCkycUxyyDdG
2HJXWOjBcdoWKoZdseaJXkTiETvpzHCO1NtQx9RP+H4YtcA30+z+c6537JQmcbMuMLNd1xG8PPSA
4fr4K9IPerTfaIJNXKMIps82I1TDwYkxfc1LnhZAsosr9xfmhokFexI8+cFCcT8qcHxNUhTEJZG9
nHIFBjoqiZCFbVy4RfeU6+C8Swoeh2wkaDRCoX/fTMPR032J3yEYeNHYVbQ4Q9qQuU4D45wvnio/
bV9K+izDBBdIfp8jxuQ5l/XKEUvePmBEN65cgxOrPNFKImifPXLrw6qaaNt2+QOz4RwtILsOvsDA
JLhOKgLL56J6wwE38lWiBQh58YEbyIhwsJN3sv4nX166a83FkuxSfFsI06IvvXie6QRGyio4alVH
GSKXHp1JJzxHdkT/sOc+XOmW1IzXWDn1Ko45uT8nPKTlUZ4PrISiRSN0FMbxWtfqz+JAaydiryur
zynig3GdFhf3J4U8UnoSqHerKMlCq7vTgiRGM4ZhG+1XHZ1nbKWtUH3V0XMSwubdal5qgJGjrZv4
DjzNQu3S92hv6+ePHvhK268hHsXlbqGliNS/qYO195rMF2enFtyo9/ohxLZaTN/MKcyzyl1mKmHi
eKdMkb0ZZhDH+Mz3d9XCDiP91CAb0KV3yZr7ePK6ZtfO++6xBcqKw/w3uWdEK6T6HNOtaHrRbaSh
/NX4HnM3kZxaxKF+J1s2Uz7mvJv2A/WD0ZO5o7+UbC99lSrO/ZgJxpHqjfGbObws0p36oGBDIE93
/YuyBjV/keJt64ZUeV/F0o4YBBSnQxYfpW+bIjoKLVuYJ2iVEXIlo8uQLfAcgvxHsuPovcTau5Ry
UnpDeUCst+SvJHaL/iMtApRWEM/m8igJh75z82UXiQEJn/6t5obTvWbqZzO+I/LCPLazN5zzh1te
mSyy5qenQamDEuW9OEdLG3b6iTq2DXBe5dYVRlRYv1HQB5ebpryPOACYd+J3Xd+TShT6To1ru10O
Ws01vZC3hkb+p5U+Fe3+R//HCIqTTS6v/xGWfpacamfHNNlhHWM5Wr2jPkAXl4gwlGwfehaKIA3F
x4JXPvOPNwak8xt6s02t1Yhu4o26SQ/kUF+CdnnUilvGmkoazMSxqp3v1XBozo0SGKsbLT5qCQ1h
wAAw4S7pbiSXYXfhbxR0YthKPuvNWN5GroX4OGieETljHERN5YLorefblmB5cLDaG1Lx/GeMW6d+
UdUbr13s3QKncj2YOh+pembk4WPTD1kE1kBHSxidlqBGaHlr65NGeSZ96oWvDYA9C8dYqXscfkAE
6k8fm2PFpaM0niXV7lh+4vZgxF523bpnRUVfkbgJsd5/wStOyHdE0c3qTfRLCVz/4OdpAQDU132A
E7a0Q6EFWb4rJMcidgWRY+IuNgSmyRntF6S+nEJwv4Vyl48BW1MvfRRuAYohclLhi9ZT8r4OZOol
tSnZmZKdZpwl2vzk09DuLPnPzP/cwskIm9yuhOeoeWzeKznaR9kjlZOfpMcaadLvsPnqX/qTiqTf
LYqjFHedfpAmLnOJseVHK3peEppCaoeXQKwmEWhvmptREuMk7omcdSrkky1OPwZIqZvX9HbzX2sj
omoe1KU8LDpJm+rPrK2cMVRbeNAZdii/VEV6rSVmbwu0vIVCBtNVnaxwcxzWyh305mT83+sdYkMN
AWqdZyeB0lTX7yr8AyZX9DujlV8EBAhb0MafGnZdOn1H1Z5ryER51soclQhaTdw/dEq779cklKva
0cdm1zXRt5g1b9ZkfghyGrSUlu1cTx213+l57pez6hmmJ+sTF4tdxb5KNnulkYkGUtuU3Dr5lJMP
mW4E+RCZASk4FN1OCaXm8CPDJa6of1OyLz/BqO9SBdNtZvbqS3sb29gb1+9xUlw6UHouLjTnncpv
FhVP2pQxWIY2cbBv8yfN6yR/M/2KUos2pt+LvpcpnSzm+FqpHsl42zuqOZ/yFg/mYTqsA5u4RBOT
Ga9BpJbTc31v9a+xJvrZjK1bm/uxkd8hAfj5+IPvku+n6SexR6hdIBo33U+cLGLvzxW0dIsXtxyv
zXZCU4u26VUyb6mS3dVRmPHTmibcq8INb9Eu55rA6P6aJCfuzXn1N4sY66h9x/PXTKd1jAJgE+Bj
QWG4knqYaV1UcMuKcdRyOGp/gl4qw8OP+rAifA/XOd5V035FiaVYRSlBie+sivoFdZ5Qkw6bjuQu
e03OKbjt6xWZKNw2qnEnbuF0dEzdV5dbhd92Z0e6VzOgGUExCSaxD+v1XH8a9FzlxnRFXEalmKar
MO6F+204grNghnIyXjUz5um6hRyUxs5qYnobvnSsUuqLfFuUsMzx7guB3Nk5fG5OvWn0SbjV7kG1
7ul2wU6adgJBvsksfeJk3tGsukt8yIgyRAIE/FpMrNQoGMUYSVX2PPGDiNf9R2G8jvPOkMMVpyJw
XcvnRE9gSQHvMnGWqyPRWunllImjBb9xJdn106XMniz9tM7nnCorQq+2Vwf67RB3W7ej6tz6xZii
9r9gjUP15EaQR4gi4c/4OK2XVroN39Znker2mHp69KdZELDS9Lbo46vEzbDyj8fkuW7eCzrBrPkw
/Yf7O6c+RVFlcAXGu4bJMY/tJBFKvOZEj4SRhY9+pyy2tbMgVUWXIg+K6mZNx27yhOIiUlse8wPg
YlMxn9eXFtXzSyTXRvcMms86+tJMJ7dI+ulVzkWH5y5q521xNZ734uCcqzurSuDqVE/pDC1JKr0k
fW3ak/hh8jNj7i3lZ1Q/jTi6qvmVFJAiJNUjVT1tdeYOKvcnE4O9tI/r/qB21ABxJKLEWIrhNpFJ
/B/OzmPJdWTJtl8EM2gEpgSokyqZegJjKgS0ll/fi/0mt88tYfZGVXZKUAEBd99rb2dyzKhvxb3c
Ujsd7PQlmZHTwVk64IC0WZl8vekr0TejOe0r6jjd9t32YdZOaeWNA6HPa4I2VuY+cO67u83lVL2P
Kjq/Zxo/0x2ngKhxl3QfBthKRbFx728SncICiiT1CiZ+lAyQPi5G3/i9edJoTUqvNTbjvDQe3XNf
v1SvsetxPTAEZVihhYhbym+af5BKVmYr9z2n0NTeasYsYbxRc9ef8kUIIZv5hrMoperr5yhHDvfv
tdv7NK2CYIMTSBWfFYvET0zPsVijFJ1cHgeFxpc+rM12V3Z0NC67P/R91X1iyX1wyPw255WCjDl/
Bj20RP40vCv3JJj2QYHSqEsWarariEND3Y60SsVM0N8hNKBi788ZVAW9XAbdYQ6PyfReRW+hXLrq
h4pEF5mvduKurYdRXY422uM+ZQLvIv+wuEON7GdXUz+7TNmHFU+agKDHF8FsXynf7Jhj1pfdTSME
vb8RmS8Tn14jhzIUD5NFxJXNjwOob/6MwS6LlbWKfi2DrTrwBcXXrq9WbpasKwcNB+FuPpWwdCEC
KCB2/1AGnBOhb3Nrl8VXLI8Rk+kw9GogkrDeiDrzJraz0TDI+tNSnoxsAA4aYPKxe3KHhA7FO+hj
LlfxnFNDMNe2eUpV9tJJhuVkweOkIYMHIzm16bAoNefQoeiT76x4hn7pwisrJtG6QxdAakG93Ts1
7X3yKEsSAfrUqmGgmJjo5SaxWW4j6MKzdCXpFVGemZi0r6K8CW3NdUkzzkhRGQ51cUtdromIgQvV
qZDFURO6l4uL0vj3r7q/mO0p4wXD9Mb/zYnBGMUlNb+DkrTs11gFz9dowPUnhf3x0lqNc0vMEc0u
dXIAFc5RkW20X52hvStXTEaqaQaHDHTTz+1XhX3r7r7kKJxvhfvZhOH9P9lz/cdQMXZIm3AwHeru
yNPNx2GUkF/ZO49soTFOdOxFD6KdOclHYzNCTUcybV6Zg2DTASBDGHhTm4dc/jbo8BPdbv87m43/
v6DKabaOHdJ6SI9WcSaqQrwVlERR/danyc4QMFky3um88VA4e9Zi7rNRu3ZkEgy73HwKkrMJyxgG
L2ozNP7saqeu7YNlrd+rzeJdpvE62yvju6sxvwZ08zo+SvcSuY+63q/GdNfM6FTBJQ+ZKBmXNtwV
Osrho6ZsLLGc3cC3+5+6WErUFdvZmplHtWvl20h5jvSeSvvLLj5NRkxRu7VM5JZFXLNxMmfynpAI
mz22Q3uMM/0xJddjwfoyme0sYhSzL7MGl2gnFdWZdfb5fBsaHqTSvRJjzT031p/2GD0rLlp7OVur
XOvRnyAfjbrYVh13eNtZnGvOV9cyKeEJrA2K2HSJuAVy2rGn7ynsdqP+7IAVF1gIourVUsJLw1C7
psGIHKU/RKj7jNOE6uURwm5C0bKyDFWuSt16dOwwuhomgFAVUtPnc7E13fBaOCzvMQFHiy89TJa6
ZWyVCpoxm19n9T4C4sgJVbau68dUouQCQpnBnQykbzTd+jVzWaWniH5nDj1eAHLVFmaubzpXBl4V
O4nXqVW/lq35GdZOuEIJhVqY5EEEACSm0bM7VKO6z0+BsmrTjam5+Nt8fAeDMbwoPN8D6zz1T7Sf
dbx3Bd6JKvJziKT807JN32ERwrywatqphDB9gRPGq8PfSHk0WFJEE4pVxjWGCyuaEOE0wIZEw2M2
tgZrAqviMRXKvtKUwROKsbTI5dC5UV1ftNfOinwt30zGzRLoX/o6bbka9Fs90uJn0BRljlaCZinu
Ah0pxIXhOQQZzWV1rGX5atvaNeS5Gbb6Epjd3MWadeoJ3mRMMFHFCkZY7HSnDN5ENlqB8W5KMiql
7Ld1kz30Q2eiagWoXQQMS7GuKpUfE8Oc54gs8AKlMRd1ZWpLGfJ9Oy4ySafHk4/Ac2jy+pzpric4
RZSxPBrNhxuz5JygkarvCjY4Wf7owqFaRvltKQ9OkW2jsMMb10XM97O1GpysfhWzBcXFlmWwknpS
ToYg0JakgPwYGxTOHlWko21YQmHwtBjDAz6liKpzyp4ne6fUK93dFdY6HK+92JvdHYRacLe1ZXvh
sg5XLQs7kLPMmVl9rDCPNGDANNAsbRmPBnN/zXnGJM9jPiekKZo/mrHeMV+hGy1aL6ufSrZmhHQ3
J+Rtxdmb8tG2lg1RE43vRsyZEHojniwdnUU6b+gAXAxSWFqFWHY4Gowl+MOqIMC2mxzfCPm45Tas
xLab5KqDQOh0GsvqRQ7Lqus2VWpsK7M10d4omWKYQ6Bnzt+X6rFgnNqJL4dzm+K37W9p6xJYY7yX
9TeDs6DOj20YHbVik+rDw+z+mIJhd0aHUuu7yWpWk833UCpbIT8Nk6Utio/9jLSoXao1pefm6k11
16x89OsS/MWtg1udVyzQiQMgEmi8UTN9pbBvkaPNVD4sBmy611ZTN3osr1OQeEEl2HZnelYQQUIU
Chxu30zrpnaI+xyLzv3u61JdduokfEULo6VmBT9aAY/KTW10DQslyxZsOFbZt5BZRsE/QD6QJU/y
OVNBOhs2gjmhuwfBNnwUQO6OpstWSRxvusrdy3FEyWP5DRTTgCBfjCGzsdIaPdkUK0ZtRWGCnPWM
b0Sfx/t4rJhLyXOFqa1iPNIl+UFBjDN6bTNDIo5d8T5o7ioSyQk895hE8SW4GxQN5k4d5f2MbyWD
urFtW12qXd6t7PJOiB1Ha6+asXicQTuLwXZX+R3ahXP3BklMfiC3dr+YRbZxQf0tCiqT7iTGm1RA
KRjXllu+Ql4KspqSrVWXdn/r5w+z2uj0nQY4WQ1pIylP8Ogpfmg/NvpxdFxqndJns3WgWwu95S3+
NiXRf4H9kEAg1BTKuUOVbt8SpaKDUWx/zF7zMnnWxGSfJmRuZgkprfmd3tYSw0/7k1Oebfmi1Eyp
d2pe3G+4PCJ3MrM/S5sLzXiDaVl1CXY0FYJYGtVvCcqfeL14i8JwbUSIFRVTuEQ1XW9qxZa1QWxe
+m3IhGlGahz3CsJR96c+/06CT9kz7uQWFtMPkMFAhZ3F+PFbphSTqi1rezV3qwZ3hHruzbUTXALt
aAStPCc4Nw0oxKs1zt9R2Q+7uHkR6bpN7R8ri1iz0q8tcDF2+a0g5QvjZA/sDehThBW/Lb2kfYps
3bPJh3UGL4XGTYx2097JO/KuYUNGF+ZXLKM2ZcRwLqrDJAGeoFeFnqHyZ74t640tIbGXxNs5E5sc
uLoWA+FS96I2R59QUfaUjZsqmCffePiCnYBw1VAgKl13+RGR7JdpHK/mss6H4zxso2Cvi1NjxV7I
EZP0L339iOiEtDxkCKkrN2fyBnTqYsv1FM1a9SqPNRQa2ScfvSJPCdW4We9H5aMb3BWH9iUyq5Uy
PJuGSfTqgDfB8PNEsS4WtV6WgjP0DSdtegltYW3aeiYDhPJ/WQQduql24f/f69IDYqJA5qYtkvYh
ohPLsvkQaiR1M6cwGAK1fYysOp1Eat8pJm2dqZu0uM0TiR+j6dWz7mnaexsUO3dM+Ry4YJOb48BO
8R8293EgOqT2m3UAsHqzcJjJt3g1CiONfIbh82RjOWXSkc47l/3V+uxnpUQgIcg7E+EAV0DbGys/
mbAhSKEbAe2jeC3DVUk+TMEAO4k2fTkJ+rttJfrzqE64W/omKglVRdDOU4Rrs6X9rAhEsZuJmYOx
6vtfWTniETKgWvQy786dZKLPsT+ia4VSm3xVxefhMqiKH9Qurry+NF8cMBQMHoVtncvcWEf4XHY1
rmSMK0q+ERnrHBUK724S3LAzEOWoB9K/Jzq9lSW5v9P8msy9Aryx0Vo15wHIdKSO2rUeHkY2OZWO
KRaVHp9yZZkCiHQFAXOGQbvoKCgLqsD1mNYbvVdAWkdmgBRil04Jr2Gf+tNoiId2nG6jwtzQsNTa
Fzr0cOG4j5XG6jR3fGTimtSv9b1TbvTwt3BJmY+0s0EhapZD4hWuc9YbVOX0pAdPUOrpMok/KhaO
jK9dzUOzrK6BuBgEWMMTdiqbBMTLmHwFNF919SqHd43DTYqn1n4dLaa62rPK0DC+E0GvsYlYbPA6
PpfN0R3wDgSyqh6cCZEpsFJt40RSvwW4VTOE03BGkyuCwHcprtR+Zdybuw7hPJgrl0mqsx3qxLy1
c7Uc9ApDc/A0Rv3GCBw/S0btSRXfQad4PBasKopeQKTYy2ADZNRG6UAED8pnrYY4UOJb02Q/4SyZ
kr2Wc7Ot4uBFYbygdk/RyEhW2gA3jZUmG+mMOrcPVG+h+hmX34JzSFiOhhEgfDDtTap+TZIlg8KA
Kza+skgcGF50s1CRk6lNsOWAvnGOWwUHprPO818jtxEYWyKJRq3bq6PUCAv+KoZXu8MnxEwepynP
u2TdTNnGZooXdreClPROPuHEAneHQuz5ujkehuduAA011ZxuJfYtJir6jDrkmNGmpYxmgs5sarh/
mrhe5dUFWTalk3fFe+Ooj2HufmRlRgHN/NKeMgW24B7uAPS4zrL6pbUp7xi4xXZ/IJA4VlZw42E7
rh0MURDMJoKI8OuabqeO75g6KzIWUkHeQNDODKgXywb/LmMreGPwywFW/dh6+dnzy8JxaBJ0lLC9
5EyQMWMS5VHpjoK1NF5Df+FP1Su5jtAsRuhlA1NO0pI7bF1axzlJM5cV1iXjr1oyL9u+3XYqEMgs
9mw5XWArHjWgllp4aRuto2BijzHjGeV1CvnFKu1QOg+MIA91z+Bb2GctLDbg01k41G8je2TzrsA/
BK1GwrPT8vc56gfN8jSvSYTaNjU3lkW0Yfk7BAzyitF965Ia6VnSdSs4nDPbZC5jlivMCSMZp0ew
9mrbpK7YzG7F+FWaD3nMtI9aSPXDwq0ORgdpJrQa2FjdBTrFcNz4cWzR1YVchY3aU5fiRGks2HTp
ohaawcUebAZIjnVUHHF1ksrTgmMx1Q82Fb0h5KoRDIuFxzG2T1zqFQSwsHmtEuCUYdwUpnFiKSDS
3TM65ITHYj0MP3rl7LPYXZqCXxj9i9d7YrpbZ8Mm7KttxNvSGhj+/rnQhpUVf3Dwb6Yi20euswma
Nc2x7A7WcwCzU5bs9oZaaQrNC5jtzk7vgWHvZPAe1JyOXCjANTKaH8rQWrWo2+Y4MooVzyURccXA
Vhr7bIN6Y7dGela9av4xIbXaoNtW+YfLLibiH+6V0wAbl3+73atiXjvnGw5MRrdQRUiBY+v8SLkN
5HSbtstHZaJRszoimfyh7DGRxdDjaG6M+BPzbMTvwXCmPC1aZlgldzHQheKs1Fa56kW9caWxqomP
96a7FmOM4ZYufW0ICPip2PTK61Ala5skWzfa6+NLiRlJ79nrZqqeiJq7zGFrae2lvcIw8n7TDxzs
MYEt3ZdrDXJj6sE2sZwPyX7bvkrXo2OyVhzDW47xJgPI0xMbygwwwdb2EXWQiXkzaMJD01+HIVqX
E9Y/u9wZWAgwBS4JVLz74DuTb0rpETvBrhxzQY/cY58vmJbRJoXWuEugPSymdJm81vanEl1V28df
BL72PumfevnloMtrFamu3XuRz3hA4+FrGgu89WX+rhXxuYwIsW2M9qyNzrOcVfILstkr3WmvpPvS
JWKuYbud2GpMxWK6yvv3EErepoMFseZ3wtCihvIbKInn8Z7ZMfcWp2fhJOuwAD9PkDIPXXmWwZVm
RhaIwvssvNsmV1UXL1sr/rIYnA7XSXmm3o+q4NxbSFcjAQBqOABbBy39BiN5+v9dm8CBW8NwUUFS
Z0hbd+o3Lc2JEFG60EV+1KvJn61sN0lLf2RfFkys0eKZjNpxKToIXE0LObtTbV1a05cunM9cvznp
eRadl9YKgIvegGRlbngU1niDYC8Sd9kHQOTBqDJVLu7VURFkz1rNNJ8W2A/jtuO6yO9K+D3dgcpm
LCd6XWI3jBwpa6InLkNno4qVVrNkMYIuzY/sy1m1eu053M1k4xNeuE8yxOVWBLsxMa5mLFeJZfih
O2LEWJfxWlMgS0HbO9PX63UeHxURPGKGaKOvYXAu4fRmhd9YfZHy6UJtS/F1+ahZl1gxzg1z9top
j8qoerYpVoWt2o/OmEBCScdY0cQR4JQNK6yIH9GA62ogoS0TsXlzgoS02b5iGWg6/L9yXUmBSrWE
9kRUCsJZhRW46/idrHE1S5gjDJNj/irEDfJvNr5KxAID5KH3R4UahgOlfBH2/ETPtLV56uQa2ogb
qsceE5TSfo5zcnTS/VShdISFH+Up1goHaGjaJOO0liI8KrAG1RgfrLjc6aGFR2a0Vl2p6z7+n2Vq
VUyd1F0VMDWISvlSJ+qSmGC+AnwnEcRw0azabDiGTeCFyCvFPMHlz7FvCMdPiwGGrqm0Wzm7tmS0
QsSr8to4tde5nKgbNjgwuN7qwG0D2wBs3Gp+GjKkPRnDOwdvp72KaWsG/GgeNkuK/cdZEt8Ctf5I
gV2GV64P073Ac4tm69IyB+KpzG3UmOtsr8bioaWS0CqGBma7HkRw5f7KVeL0lJ8CSN4YE682O+6S
tARMdEtQqbhUfM0QrReFDV+wlme7tBnIomPIG8d+TeceRn6FXlMNw84p7UeWb5V+YxWXprlOcm0Y
vhkZ+5IJsWY8t1VBCR3SCCyLNDAWVYUlrVipqK6GGL30nr5Et2Lkp3jsMI6/Ymnbumq+DrVEX8/a
/DXajwO1WTmfXeU7G1+Rw2nR745QluIQzGuJ2QuKeIVcm04W3KbYVZAPotmoUvvsmxLIONuNDGL0
fCf679CYwc+jL0dPmYUrPPtccsFe2iI6jISAs5BOfMqZZi0w5r2Jgj9TS3TjCb8LU5RpOfEgn04K
N3avWlgRtEXUjW9Yhlr3OzJ+NXszN805s04omcjEE35jpTrKOvcNHPmxVR/S+Vyb6Zqdr8sa7cjI
LnX+7sQvU81zEK+52KcDLHsNLm4ca7KpklowpLzrFavCwToV+emdQkSftShaodCa2TnUyq9BZG6K
b9iuscHcIaUuKvHmiyUOIkkuXdNu2DPkZZFcIvFObEzUcdyugJ91W3hh3/vFfDTtnH8ZRS5AEIl4
tioVo0VAVCyJebqZyodMf9Cpb9R1O+/IjGWwv5jJQXJGDK3zy134CpdFucWhGzGVtLYMjExz3fan
qvMyxlzh1QyXVU6RDZ1t/lT33VgMRkTyrEB3wElAKskHYPJFYnwK+mfUBPgqpUd4rXHoKsdOgqKw
/jYBxnNpynWD3wh1IDqhaCoWj1fIiirIvKjJV8M0PJQN4sYh6vbN9D6Zfmxbnp7s2/jSjAcbYFSP
TqWqcGnK5L3MzK0jBN/el1ueayXf2Q4qb+1CZWKNVD4pO7a05Yz7MGozR1o2qfTnVuwK12UtIMYt
WtyiRdcerRfV/LWyHK7L3kXh/BxXN1frMnwrWB2qQfNxp/qT3oI/JGslBpAV+/D+ibpP2nR+eXgp
ptNY/zozWOZt+az23UOEHNM5BEfXe6UPsYkpS1mHT2F8vyqii+VGu4pvWg+0FaqLZ9TdtjUOQp0s
ElEpYeOwYdtfslHb5ojZmOLuSYTFG0YNAAAEgRVr2Jaxvg0SgpJ7C6hkmnN/6j8ty2Bc1DEeCMs1
uVjMU2s6/6EjqdzxdHfaauo0+dVgEsmZPxRxSjKLpArL+5bpit2H4yoQLbvWKtreauzWMxvCjKTG
3cnkqRub56guuNubUGXDnUXGitnq+jlUNPv5ntun+jb9vR/2Vrd1NQYHocsswXThNsUIJooFCkuK
Mr1W8wm0M9Hekrrw5oakAnj4Cu353eHRPobXChHIwjjh1qsgrm9me65tzBITfrBhzH7yBrPz1ATU
qB1kv1a9OKwcrrOO8mtov6ShP9SVthP3LIgyO5dkF9mFiDZFf6kZHKOpzVqyCBmCCYRjR+OxiGVm
tKxVZX+z3Iico3jcBsNPiEXZlTRwMri4PWVSLqbylNdAavjrezpP9s9aePsG7RTcu8cSKcRQ31PN
eiP6SCm6bZbG70aIHzfPpkeHXQJXpqYbSs/WZObVn4cU8EnD1bBsuNfq7lEQ1wO2H8mvqd3qkbJU
9aVwui3qyrok6KlMs6skL4u6aQZVI1uQEp3NDNB9k/kRJqcs80PwbKjQaIJumM4RqeYL6mzyA0B/
peKcs3n2jCHw4mYpm+ZLb8s195LfN3Lf0TkZieJZqI9OinRdBWudyZAcr+ZEYWZfBVNXvwmm2XOy
lBKbdCwl63+z+wUXrVhbtjbsB4CdKrgOJksZRbUu7+UFU7eq/MDy2w0rEeFmYz+VzYycz4r1oNJX
QESiQKUmz6hwTioMX0x/oSWEOdv4j4N6HCklsLzhX5RR6s95znN8bo7OoNw9kRemO0X8VFUrjLd4
8c8RYuhE9/YML0p+gMqnHkMd3xhDhlWYPYluGUyPGpksypbbEktr6a5q5WNoAWviVWd5Y/0B9x2y
31d9bIKdHJ4mbdsHmyRU/DE6B/FDCnvq+qN+TavVNHzn2dLNbxGqvP0RWYhTLy0qavQuOSuGFzVd
OiyhGg46A04lJ54mp5+dG/r77DxmTMyFdoc8o4fQobA5JRwabn+xLT8fj3r/kptX0dsnJbQ+Sp6d
qThSA/tqf0SabNTuuZK7zn01KJZL5uBpHxTLxrWDk+gGT2/40SI8Hp2OCYxmhZV/5tA5J7ci7LCB
si9Sx9wbd1NtVQkiP5HFvZqM80xrqESbo2uB9swxR9ScMWPMjFNbQ2MZxbTpFIESVTS7wCk4FrpJ
X/cAWF6F7UrLXiv1K42ndYWXZCrZ0lvPMwE4fcS/ZO0nI9hqcb2ty2qTKrilUmWtYQIQJMJkD/K+
D2ZcyvlbCk8E8UktWpcRs70rNZXOQ4OeZqq5dRH9G8Z65fAuExbZ5zoFjI22oa0N17n2BVU8OPC+
tiiIJux4VfZB7tyDVGmiCzzBsbz0Ts7xO60FGTljtm7tk6GfdGMrGAmhQKrOQ0qr3kwHYWkLq6rq
nenIwI+l9YY2QeAIMnctiZBCWJT84r1mfoW62MR4vJIZRTuBwEflkL3BLW4sbB1PFgFZavyZCahX
iTQz6eaa8W1pUtSKeVcbySEzmmtkgvwq6bMSRvsANsNSwqPVRMZClJjQ2njjCrnRZwwRJKyNxeQT
tdEjAOYXsn8WRv1SxvgZhmWhPAQdkdFTZnnl3X6UoBJfOi7VnsPVuDuV7YSDrqps6G7bMPic7SPT
baT5YhHQLUp9xCwQNdmiq9Q3pQrelRhZGGXKtkk7kNa3zcO6TpcaYL7bbMdoZUeUK3L6DeN4n7sQ
7BgVqKCsgiHddCc783XndksHjE1q+TKwLzKMDi1sjqUypbjX5ykO3Nx2d1pNqNOT7hAj58ACJQx2
Udbayo/xxLPD3MJd2CgvoV77LspAm0qAjUvIOwLrjq3Kn2e03Xz6rlwwEAVJhtCXfsIQJbIHh6lh
DWDaRSBFUIELAz0wS/NlY1aPQZGf7FSeWf+8HTNxLrtDPBCq1HU/gDSxshHKKUwsn8iNNy2Q+yCz
VS+RmBOo8pEh3QUzrEMSwDjFI0DxP8dRafc8r78Io/pzV3AS5nPmuAN2m4Xqfc6vGJ4X98jEy7DA
M/gvkYl/E0f9547gMol7S9UtCD5zJZWnsn1sg5d/+QD3ANm/+gB/ZNxVplSn1NC1vaoO5R0Q1evD
pMsYFNFCHdKmsnrvkgFrrFVbVPQSzfWnCwWykjlL6IN/eR9/E3Br3P/8P1YtJK2e170LnTOPx3t8
boqfHQlwNfvwXfiU9GWVeuxLR/MMlEPMvEH9l5d2/u4r+CMCuW4Ne7YdngyjSbAu2V12GKgY8sYl
szxo6WvCek60G+y1WZfue2M7aFu7u40tQQcNF5hSrVsXryJukKh9q1J9GSvuN0+xRm64fxnM5Xyb
9qJi9mA2F92aPH2iUnP5UNWjnF5zjuHmZlTaJoL/UF1M5nFo3+TwzDMU8xOWTE/gMAvKkdUT3Sa2
lF1qNuD1JL/PHRUtxnkubAMvfrawwyc2kjg1CWcVd/ZN7bFV5puqqzda0u5yqcAimSxppSr8TukP
9Gqn82djivPOQMX955/UuF9Cf3Vpmf/3J+3LJC2yXJ1ZxCgfTn62C87FOlp8+i/NJmkX6hq0RF28
Kh7WOljZxW5YXDtfLBhOe+H6N/S+8CAdVFjo5T+/I+2vf2lSQv/vO8rtIbA6U8sO04XzGAuh/ZOV
K53T6S4Xeox0qIj/+bX++p41xB8poU4gyy5XeKkiltpW5DVWT9IxxvuI/J9f4a+jWw3r/uf/cce0
Sp2HThTxDf2aS+VoQ0KXB6jLf4nuvv9K//3rGf+VnAxeEmrMhQ4TeEg6f6bNvx05f31mGtYfR07g
NoWdNkV6sPRFceTJToGF1bfjefk7PZk80S0/eA3/Zb3K331NfxwsSkF8VzTxORJqh5f6SXlkBHsP
Jiz+5QV0++/Orj/CHqVQ9EZxQuMh1PsNyWcq5JBSvbG44K129EXpGgy9wyUD4bu0CisNixzFA743
g26PUFA0sbSl5t91iKA9Dc2mYo3CZ9y8RnR8GTm51rmSZ1dLNw7+gS4ky39CuxyIxVUt/Qg8fR6+
1PI5tfbjrzXdX8AhBm7eZPljbLwoZG+WSxip8KRKstDu0MlRHwS2udce6jO3d7iozW4JRHthj/nS
uaJ1zPJ5slYqoSsJIbQHhTK58x0aC7gGDqpd+N5q+AyAzLC8LmcTJ/8qHxBS1sRePt5Nukz/fwcH
ggpDq8e+IPVgfBFsWJ6H7mbwtKci4sjJkn2KjDiXJ5T8sSQ9QtmB+dZiXAxE4/WLgISxnKkas8rh
xXkFCrCMB4PiiC6k6zcIYtgom2Frk0bVJcd79ltmPI1ENAMn6t9NydHKZCUAUmGb3QyFM3xaJpS7
7FZRNh8xvlK3SKkvVNXm+AzPaR3iNDNfUt08R/EhLCCt3FMG1ErMRczgsVm207bRTejgq9CPXfDD
iqR2PBljtbSqzznfY1SDf3ipcfbZrIspOfaJ58JrpTEf1a8JB7VWXWsz6shzF1e97M91l3/qieO7
dNIahWSWMzkg/ZDEkWmfWK5HfxrVy5H8CUYY9AULEX/qQU6sR7mSKPdsUC/DTRbcGvWY054xDCpN
QSIygWo6GTnAcpsk5VlmHKmMZjQfA6A7510lwxpmGdhzjknHKWk9DFbvGa8TFhN8gHHzXE+7Lt/r
cCs1BD1kZhUTJhDFPJWt7lcQBRiomGjNwWPRuT0zY2L9Is4YZzx35iHLLmQLaeHWtQleipY0IIOz
rxrcjQl+y/C90aM3IeVLkm9y1XPL56S9lLnua334qNBNZH2PkZ4Fc7nwZIdfqTHkeiySBUh9CVjb
ZcX1n8/V/12l8t8nn2n8cXRzifTCnUpAYTJ+MD+RB6r0t6ihe4KB7cGjbXRkSRswp9pFMU+ZRpYA
eaTQFYOsF6BTo4GfNWGSlgaHoXJ+FRNqPmvvFp9byeBUZVhBd9gT4i8v4OzEbuwlmDyOnaQDi7Vr
Dzq4cqiRuT2SrdY0iICHQdm16UERuz7bubYGtPOUouOmIFdpcymnzRQ3554xY+oiAJVdu06RAxaW
lBcrcr+KwPIK8d0E+wCITMU0krVXlIZl2Y6XZBw+jaDfmOPkGaQyjCkh1Hp4NOePMd8a7cGZ5//P
J9cfBdco6iE3iQI5AEXNIIRH+11/AtWfb9a/RDf/TV1uWH/UHkmlaMKIeYnwNn7lX8mv+dtclEca
rVZbi6/2oP3bK+l/85z84/Dnt3d0AwD+MPyyNI7TH4UTrPpRN0ks9+qd/On+Jcf4757I93fwHw/8
WFFtVQTq/1B3XstxI1u6fpWJvkcPkAAygYnZ+6IMi65oRLJlbhAURcElvMfTnw/q3meoahXrzL47
ER0dIVGESaRda/3fn+6NnMlabX3bOPFBrGOXPtgYRUMgJq3mdB8ZlOIVIci4xu3QETYaKmJjkkSO
gWTk2exuB4L4G6NVOD3Kprtpm8LZFbotLq18Dk7s1H69e3J+sOPfvGoHV1fjySWug5TREhusokzc
1GYV4BrfH+ber98ZLeDPzZmbPvX72hivSdShFwPFWIPoozgZYLAbJiuPmuEs1GfUG+1zqmjK9NqI
XwL49EYwU9A3brL+ZqZW3HhNKzIRcXoRNqT/auPMyy+jlGnWIj9QokJoiPtm/cbN/I1N+XS86D2q
fBeQBOYkDmkxbbwPkX6xrIco6TdETtcsqrW1bwDG2Q3h8jT+3OU3BUX8EFV8zZphfalxSu3GM9/4
o4xerNS8r2eSv0m26SOqNC143H5C0sbocDP8o3LuezzX2+yGkpuxxApj/FLGwOtxxehIoE3+peFT
7cWZ53rIX8b5SdQk7qLsph6RMRELIFeekLaMdanW73+CI/txRxxsYc2WkIwrG5JM7S4yQByiyv5k
OOGTEyJlugwyiMPgEPoTJ5JfbwUdscC63/QqVsRhorjGvGrDUj6oOm1uyVQiKMmKwofDn+dAZLTa
UH6XAtDzlHt34kWP7BDFwZbXNGaTOWKyr4ymJss7B/lZOskHo2PfklM1mKsxREp565otMdLXrDK3
vdFQ7zsQVumIghcEV30z9k50fnHsgQ52xUOUNX0YVfZVNDQGKl3dBjZuA7nxOS5MaF8xWeFvg6CS
3+kVKUApTOpgXCYDp9XAX5QzvtSpXgqrdHkhIfLDT82b/KodkExWqajvR8XORRRB8zj4MqE6erCo
r1gGHZiImGJNPcP+6bwmODGL/Vigf7Fw/7DjffN9O0skiQmZdi87Ca1REZErzgqgm8jo1l2gSM+S
xDPLLwa1z65XcLSB8TTdhna8ZOuo6mni17zLHko97RwK1jNKIyO8SD0cJUOqjuu6Ox9qknnolIe6
JHUD2lPF2yyUl+/3lB/nw1+9wzJbvXmH0fEDU6R+ARpsIIlJxdXafA6e4ZEnJImA5Hg22lDv3LUJ
K24omi2p5H91H8r7uH8engzOEGR7vw43DCtwTrv5yqCYjddHecALYUoDRumrrIGynKvkmWg2+GGx
8j+231N9jfyAfviqixtJ2I1T0scakxeOly/sOQ3qcSaOzBScGc02vWxATKB9x61wh8agzUHoraov
SN5rc5XdQTH1nG3a3IOxmaOQCtIrki35CaeJH3Ziv2qng2VXTFZVzGC/rsH5n9nn6SUJrGtqblcR
PuPG6tHDJM5Zy0vcdtfRmU+57MrApa48kxh2SaIM6SZYsSM9JwK7/NYmWyOP3QDSWTvE8J7tLfLH
nV6jQ71F8HKjd2ySr+FiU0a9I218oXfdeXcVbb0zRHf/bg8+WOKlFwa1LHgr/LbXwBl2YmfeI1qG
DI4v/LABsLWVFzTzalw5G6i269fPT+EmPeNsewUPoDqx1bCOxG7EweIYz106MusLrP3IT2/QGa2X
JpIrAiVrEBCr+Cx6er/LW8vL/epTHuy3a6aHNF3uFeyNh/wCA4u76QUU+zrf/psR1B8WBm9Gld9S
MlSLSV0HPnKCKr3xBHWb+ZiKE1/uyHz6wy/pzQ1as6+8MR3UtWUsItkOT6QqKSDpG2e+rk6aAy1N
8oum+vG53twmt/0aMP9MSI28eDl0G2d64nxAgYo6GyT+Fs2VR6jGP7VJOrJi/rAceXO/rhj6KtDI
I/oOswEYpkZ1mRGiBz8IZmfYlAJvmvxERziy6bOWv39zM5scvKM1uVUWjt1sPtsQAeSppjuy2/ux
831z8dCR5ZQ6NrZKobrvK8SbYDTf78DHAp0/DiFvrq1U5hUy6ohd1wVsq7Sm9iKNfNmuUdoARB8l
22ZTIawuqcO6tUZqAmIXHBk2D9E2cyP2nDj/gkO3oUt0VUvEo/DD1TibHZXkAnzMRNksrkZA9E0j
vpKNMC+0F5lXHWyRzdgidOrR/IMly73PjoDmiSdzQDliPPvq2sssSLBBACxNm/63DhzxWpcjIg/t
FBAugBa+3xLHRsHB9EWevJ6pRMURpAGWBIWdOWQNb2Il3BPz/pGDnfNjK/mmrePalUiwuEVkp/Gu
ppYSbnvkbntFaaJrKXM7jKrZi74MbuOo7i51hgYRBG+C+K2cNwkT24m1+lh/PZi3oimjMEHJke9W
cfKOLz1K3qa4OrE7PtKY5sHm2JC2TMwxnK6Nao/fhRjPPB+2zykjlV/PJObBXrjpA6cYbawbYl2T
U4DW2+x7YW7/rY5gHu532zjTFVXL19KD8eOY/pcGgK1ohq+6T050tmM2gubScG+6AmLgaBazyU0m
QhldQk1/VvSXSeawo4uuPH++ne1JrWDSb4RDudD773ZkJjEPpqkK9k9VBWJEm/jUZZ+L5EQceWn5
X8zt5sHOz1PkxuuK64bWZZovkENq5i00sNFWzpt/79kPdk0ybrsqL5ZnN6gc8M7iND+xAB5rlYOh
X0MKUXXGlReKXZs+DOYJr69jw+BgJ9Lh7poFhsWF9QYA9GRtqPuGafh+gxwZw+bBGK6bIQwNwdVd
Fa0wIwkE2P7d+9f+9Qe1/YMBTMnUGCbLk/socE10XAszIP/gOWtKWt+/xa8bx/YPRnGUBeHcawqN
HIEM3yapLwFhvBA7fP/6v17/qdT4eYjF+TCHAImLvaRwPzTnYGUpJS6cHtghToUeHZW519fUOhQC
Kuv7d/315tP2DwZ2pCmDm5282Hdx97VIbZeIuJ3tUg3sokg7FCgQjt+/1ZFJxPYPRrPsugId1Jzs
UUWlN+bTnCEUXxv345O9OpVKO/aVljHzZqIq49gr8YRN9q1dsEnPqxiib+V9TRSVuSUsg1N+yMd6
3MHw1mPsW3bQAMVFYoDqScd/qPHKmJAINp/6qDwRR/n1WLf9g7FeZYZ2HKpv973pxU8VH/4q8Ivg
/P1P8ushafsHAz4Kk9APyzrZO+FZHz8m/a1ZnhiRxy59MNrJ67dG4Ohkb0BMzdQIvXhb1SdW1CNj
xTsY7oNiR2f1tEr2B8z6HH0b3DkLwON6Bpt7ap49dpeDEe/aSU+x7NL2pLf6Xf2N3EeCd0awGkGe
vL7/CY6NCu9g3E+e1faT5i4JxLF6k/QYVMCyWKFL7IzLACFHdWIGO/Y+B2M9jdsUk2juRJk1OgUC
lmiZvWYLgb/GMOPECx358N7y929GoI8HcJAWUDYn/2OvP2vdACN5eb+xjl37YHS3mesHY5xlgCTu
erTHUMqjNj7RPEdGtHcwopHDNbagyH/v7EHmd8j9iDTfmdXWKU7MgEcGs3cwmJ226/s+5w5d+wdU
ONSSJx79SLuog/Ew5aVXRoOBgGQe4Ry/NOhn2xMz0JFeow5GQW7UQ0L1UbpPxAYeiAmhA7TeItvY
VPAGT9kdH2kbdTAMHF1OubekRQr4dYa4tfXF+33myIqgDno9ZXZOLeMuRXOZ0V0I1SmH6DvFtG4u
/nj/HkeOSvaP/OabTm9bxDy8JE73Q5iAVZd5P91aRt5RB810ZEXE8+ZwQVr7RbKlKnHY+nNun7Nj
+Zq2nnFuhf1wYm481pDL3795FN8Noi6Xpd43463hXOP3dKKTHUkh2OpggDTRpL1KZ3pfgtTwSYWi
kgAksOpegk8NemJM2k6VDx17iYORUs5WF3lZpfcJBfiV+qNtTswgx3rDwYrXkTibI+mne282dg64
nJqwf4zhgTq1ph7ZUamDha/TTm2UOXfoDNwTWjg0d4Hxva0hz9rJ5v3+duQtfkRq33zjKYyJ8LvU
IyVI0TvnIQ0oFaDKoZhPWdQf+QDyYNSnspikNUZkwEX2h25aqqmNz+8//JEGkgcjPUpsw6/nVO/n
l/7R+lp+Dz4hDX7/2sce+2Cwt3bba/Tuet9O0oWHJz7WjnEiBnHsuQ8WthZczp9FYB1FYNhj/iHP
ovv3H/vYpZfXefM9R5OSzCoJGVnYe5AfpPhTOFB75kRifwcJOtD+v9lCB4NYlZnswpYWQomEeVkH
POP9dziyfMqDIZtX+NJBBKTHtBTSXOVn5p2fX5XPp9ahY9c/GLl+17i5F9Ln8Te1Hsn7L4bjNerr
FRUc77/Csdy8PBi7fVnEkbnU+XXuKrtpnss74wMLhv3FXoefvfN1sKVc+v17HXkd9+BWjmyK1i6t
dF/hI0t51KfwyV1ql1boDN6/w7Gd5aFDeGMOKNcxM9znL2i9KXbT3kp/FC/qPvjEPvn9uxwZcYf+
4H5VKBNLBb1XEbFHgqFFXZ94gWOXPpwoSnOg5p3nN4nVZgpL0yQ48dRHNkzOwTxhZvZUo/+hM81U
d+QGyn67L0dIkUO1eb9hjt3iYLooTAUeYu7TfQ/NC508SA9JYPjU4eTY5Q+mjKzLJ/x0WYyzjCzL
1RTvhuhEJOLIbOQcTBGZabdYSnLp4R5kN4Y69WZ8zh7eb5ZjuwjnYJ4Yq9g1vIFCDzwbx8f+joqL
xQ36tv3S3PZfmq8nbrOMo7+H+GznYLrQVQz+IuUl8HfDO2ZavCNWYMysXUxOBdNm+0QvPTKQnYOB
PMaBH8SUTe6pLYDB5bbABndDsIpfylOr2rGRfCh9WMyrHWh3LJkR9rYYrqD4Yf7bqvqMlD6Mf+9U
FurImDvUP1Rd1mC7TLNVmBEGxnnHTPj+FznSYX9kdN6scYlpjXNQEQXvDVBu2CobnwtAWe9f/Nhj
H4xnezC62UcBfd1CfjNZFgLrw48r/+fL+F/ha3H3Z5dp/vnf/PmlAKsWh1F78Md/PhYZ//338jv/
99/8/Bv/3McvddEU39vDf/XTL3Hhv268eW6ff/oD6tm4ne6713r68Np0uv1xAx5x+Zf/rz/8j9cf
V3mcytd//PZSdDnytA+vYVzkv/31o4tv//gNPfKb1l2u/9cPb54zfu8RgzMUpnHTPv/9116fm/Yf
v0n5u/R8KTxpWqZyxJLsHV6Xn7jid8c1laV8IdHL/Agt5UXdRv/4zRG/K9+XUlHoThjVWZ6iKbrl
R7b7uyV80/Nt13UkRT+//evtf/pA//PB/oMSkbsiztuGh/lp5HN1W3m249uWA5aMYNwyYN90uD4I
7Vy78C5EWTdngwOhMrJ8a0HPu7uhiroTUfOf+96f9/NckzeTFnyLwy2zkI2f+1BOt1laEVjBYGze
eEYYnMp7H8wCf93IszzftIFPqsOsiEgqrzA84ZFhHIE0JVXX6F3lxBjahZAWCSQZFBVLqIcFeCIZ
WJc69e2S2ncSUScG3M+jmWdxLElWlOZ1PJemXqIGbxrZcWJPOC5Wm9gXp+deZYWPMvHwmZxmJvY3
3e+vD/z2g/48w/64l8eHVAhrFeKow0jECO6iAnbmb7txNJjOK/OudQHitr2ffbTaOrrKozm+M0R/
6rR4cK7/89b0WJM3tKF2OQeLeWJGqWvJ3oeZZg3XqEeje9bIei+HgrUEZi5ZEs+S4N6DvrmNaOed
RsL52IwuRYJmKQM48UX29H6DHJRx/PVYnolgyrYtUxxm2q0yT3rDcf2tW1TlmZdG6jy3J9SjkwBB
AuIF3RGmRnYNLMOA7g0rwcivMMuSm8kJ8FJ6/3n+NuIcy4OE4NBOnk9fONg45HjBDm676PfniW1s
klaSCsykppp0yIbhogjDWZ+4599G3XJPxjrGWwx48zDc2GbZJMWMQ1UxYjSsNcIfmUOyev/N/tb1
pGebapnqTCUUffDnbg5MuPGMGCduFZW1fdNZfRuBM0u7HBmskb2MRpb6F73IVXlepBlGmu/fnz3z
wWzGpOJDbKD7+Q6hl8OKjcRAN15jI3pWjqa08ddLYXevbCVMgV9D0z33wjO/jDPp/wo3jycnNa36
2p/8CgOJpiyeKYnUrzpcBB46ylzMjcy4m89w5LLgN8UNyKFA2uyys9iIxG0upL4dEhgYkD2d6VGH
mVk9TV4r7wXYe1w8nVB8d3J/bG+NJutMRLHIrp4StOslRnpjReTUy7vJhRUx1RxxVKtRyRhR2tTA
OISHpLnqiRs5tSXKNThu/zomRtdujS6FQyfdGWCXaDGPSNI4poknqPyVdLFLyoVpD7tCNBG0NaOo
oI43lSvlbUUc8Q+7UDGYv3FR6o5NVvlfMxiKsHDxuMG8c12XhqL8NMoxxCvMFH1F0wBI3JSWgCOJ
fs9yvlP77UwPfQ124nw2G93cRZU1f8+mUhSwPbLopTLD0TizI9cx8QjT5Bu9Iaa6Fye71loxKsl7
DFMrvgyOYveZB9H8JRZtYyCM6fDjYiKhtrkeyvZz6vh+y6yRcYQaRzP5PMzG6GwKx1xovkLZVABZ
i2BZQH70MD2jSnw1lFXYYunFZLjKKjv2r8zYrlvsUfyE2jHDB+SSzALMz2yYjbNpwKxmOxn0jnFe
usKAGi66ad+qwcH9r8HavYxK5FQUb7oIxYNSn2tlS3aBEKhQWjQthHfbrjCOxAgAlP5UNMTOgkL2
3+vCj8AGMC3KSzNzi1FRLqIBFam0tj8LG3sj3loO0V3kmgWmpLrO8CmygoRSp6iPzK+zX/scUoe6
yB+mMg6sK1c1lr8vlPBjtePzjAkIQOSxHztab9yFbqvRb5pD48FLLZgb8JGPK0IO84D7gAXqjUmI
5IbtuOWWCFbvMEtm7bCuxoBe1zotBwIvUQhdCncgydKlToCZohGnl6keoeTAzlyYA6z2eGEYPlK5
sempfFCeKHnxefKBHvoUwm6Lpmyj3exqTCzrRuN42ow2Vr+gtWGk1E4SP1pqkeZMUzFsOt9x003l
2iHo0diX4HM9meyCasSJBvx2i9KMQvkap6Ex1Rur1dUNoC6yW3EedRdMpQbv4vgVMJRKOy2Yp1k/
x3Yjpx2u0nVyNo9g1ihqj6hiElaCpbSECbmSZju9JvzvOQ1s9LZsESzxie4q2+spynPrqsX8sEAX
42NaMQ9q1ria6qb/Etu5oIP3agi/jnmIo7qbjAEO2haosF2PbfxnX1mp3rILGo2dP85RQqyklHgq
OmWDPjsscHmY7cEcqWCFNrLMYzg9oLcOsAyz7XljZgOZqFGFozin3hlwn6sxiUxVjq1x0rWlhH6/
4KXzSmFS1FC+T91oh1J6qwNadp2nwJogdQA8l72Hy0GlB6yxwGtglaVj0/s0h3F8o0VHbX9Zxhjj
aLhF/Qb8bIAwCDDjNx044mKISXiwfDnWdTFH9ZcoSW17p2cP0xfXbo3vRtGHiH/rCX+WKkz8dtUY
dQiAK7SQ8Q2J3V/rlP0B4gZVmedzhansJs5CVybkikMXifcUwyNb89GgUQq3Sh9yGRrPTSa9W0Cv
mKEYswXWOC0KAVo89pN2UxdO/IdnzRiGB8JbJrIgLYsHDR6KmtQoCICMzV4LndCykgnvDt2iXYJq
/ThjGOFei9leLCVaow82cFyQzJRxiUTNDspSnzWUwI07L+/97rp3XG/cGTj7dis/hZWwbXKtP+a9
FtMmm+qek0c4qJ2ebOOVadkHkx6EBnVzkbC/+Snb4zVbZQIfVtziVBqado9lqV8BiMsdO98yDVvt
VZxD6TyvxxkiPkUIjX0xqywqLhEFYHFjCMF0s1Jz5KS7wXBrhTQyxypFdMIQuDuV+YzBR2FH13aJ
FzeUm7z8MNuUxS+8BHVfSx/xRQ5mq7uWTSX3pTd4MBScgArlmv89gJTo8AMCTd9C6MyT74Zbog6F
Zog1iipd74rTfe3tzdhRswGfqqotoAm9bsurEadrrOLisYc2U0Lyy9oSwXHTT4BYzZlS8E53ULFi
Zj+qh3UAKTPxoEr2QxnbeMQgw1slMucV0yDxL/LZhJLSUjJ0XbDfAKLQFLGJM27UTLdKlaV5NQWV
G39sDV0X15VDacBNMacRbELtG/VmoDZkhh2AQX0ublHbDIstOvMkIrfYylK84e3Bx8mrbpMeGxU7
gi/XZk4NYiIYESDQmmGiPKSUbWd9YqVoe5wQfCWviOmVVGtoU7fjZT3EUffJdoWLxD7t7ZaIyii8
XZpa2QXg0RpzlqFqp5dJNSq/tWRIKXtbGhTLO6oqBmr7u9wEhmaVcXdbJtoMNgPd9mNdsu6tq8HO
of6rWOOZMybDQ13P4fTURm4+7vu0Coy7XMTNnYLihDiyslAUFJnh7o060BgGE77FLTnK4vDBN4wQ
GPScVdd1IXHoFmONMHDuS51cIv4Lm5dADBX+ynqMmk91iUAEVqOTD3eycpq7QGF3/7mz4uBj7Bg6
OdeQYptNQGLPRTUk0W3aEUP+YwEOA1BNaobxmQcujq1hLD+01kg7jx0A5DMztUIoYXj/3U61j+tK
M5ch01fphwT8qxYKs1VP+lNUBnjHuFbDnBIEAfRFF1sMUODsidDMSi/AOXo20dEXvQ/JbFKl/+LE
Sf80pn0ut43he3eMfPEV1kqEgZHRRDgyy+kbqtf53i8TrKqMwK4fkiqimGGO5+omCaQqr8IxGfWr
0xfhh9aXc4jzh0b9PHSLeYLZsyCRsI6MryAr2PN1qdLsQnhz6/OQt5L64Thr64fGjcx9Ij2kja3h
kAiwalG3ALpaSHmR0DiMajsN2FCYUXYfm/0CU3AVZ/MoVB9NePAGaEYPBztlpy5W447vorLwzLq6
cCfW9m0/KagVSeYDsKxj5gIqpWvqeqkNwPtDhSZOuvjTGN6mZ6obsDVlmsFpHONgvG6CWJ+nCczi
TUgkAq87QVEBc70d/aHTnK9LZc/waHQ2dmnoUdPvlhdaGBlNGSKd3ps/JZ2ERuyy5MFSaCMqsfhC
PFBoJuaTjFX9XBSTjRS9FdYncM9YBKtojr5yVCvbfTizO+txcRpUfe+7BTyqPg9SDN6qUbYf6Q+N
9y11qE/8bJqV6C7YO4Lq2NZBH7JRTaA6JZuscRL3Qo6BP2AkoHx3Oo+1GxXPbI2KmzwhA4ZgzoZd
mTna9h/gycnoysbdwkL6PvkmWt8sD4Ld7FGbyoSmhVtTIs0+22eNzEPz1RWlpyFHqYCmbjVEZZfk
/HXU9cMXY05j1NxD1z0ZcTVkNz7bVYCtooaSn9nY7UXTCFa4Nqb0Ca/U0UaKZOOBYk+O9tYu+9di
KwlhRFtlaYk0dmqxSzEt+FoyAN5+5sIVrvjnWYl6z3BGuM5lHbyaLjkyTDYb/3qiAX2Yf6PZrWpX
gRgy8yA7n9w0SXdAbeDadVlmY+8Tu2oz1479Jawb4zOLjdOC1ww0nKiIY8g6LeP+i3KSHvWPuyCk
vSb2p0UUDokrC0dWE9vJI3TrWtXtmZJTE23yIgGBWHl4uYWVQcVhWCyoZB88wX3eUva0m3TSONBj
px7Hn0CzKqdYcVro0f023JRmpV5M+glk4ZJRDiq2JdEkfD2yQIWzkivBavbNjQv/2gmUH6zz2rUx
FSvmjn1lGQvgTmWj7mHcp+X55LcexDhltR/tKVTqrBgWpLCbxkqu7YzeVAxxP2/DrrBe2yIn4V3k
Jo4rBS7mybkA2T9R0NjO5mVrGM5non22cx4wjm+iNlLfXZHwBsB3J9iAiW/ddW650NrSmP4xO6W8
7rwyXXipYRJdTJQ/fLeaxRWvwfCX24aVH+9sZxQfW1+NAz42RodZybSYAMxZrK7nwsIhE1+eDGy6
b3ec4gdrkPu4jUCvZ6038gFSpxGQYswGybfH9NBve6cqOTO1c4+FyhAtjm0mNf2jL2BSzpRNOuBb
lYEvBzffWcoy4jMBMtTYxhyMzVWIR/JHQiGRtzVGl0OsLkJ6VFXHvbMJiE8/24m1EL1nYAG7Nu/6
z32S4vObD/38NR+T3t/QVWGuTlMC5aBqxOwt+LXI3k2tSQTQrvOuORe5qPS3zJVh/mJqb9QX0q1N
9zwCCmScR4kUGBOH7K7Pchc29y3zk+zXLn8BRrVN+79QKf+raPbRUPVP4e3b8jV/aOvX13b/XP7/
ENR2iM3857/Cxn8Laj/NX1/Tv4e0l1/6M6St7N+JoympiFqaSxCaUNBfIW33dx8jJ9ck0mTavrlk
uP8V0nZ/d/kLAkMErU3LUvzoXyFt9bvlWa7vSRBitkkQ6X8T0/45JSd9T7HhMrnVEt0msHcQYWsb
zAEiG8OrLIg5oRhttRuNatiFakq3eSPEI4ff7u5NC/0i7rrEcP8nhbbcVPLSxPLZ9VsOuPSfg1/U
VPgqcRRolC6jPL6CHQVdrJVMGYWV4qaroaXsU1uEbC101GDUFunR+l+F4P58CmFLonyWI/BXOnyK
YRyqQpvJOXu7ixigWiBQR4WzWLx/sy+ZmB99rHLff3VL/qiw/fntgQooQfDXMy3XOoy2x/VkTIbb
FDsDQ5mnzm2uJ+xPpg89Km2gL4E93su24+wVyNr9FhclsZaKyXetLAybVmkyTi91Ow7OF6yMxEd2
2Djgxclsy6cxyhNKuuFAlRtLunl9HrmJ0A9uKjtxze4RJ5oK5KldZvlN79ddvGM55zBrdPKO6PBN
1aR40QaWOYpNIdxiuAritF0bU2d/zFHfrl28SkgCaCJdfLsqucgz39brZBw8zFJCZu5lKVtWA7MN
QcdokT5h3Ze/puROAQEYDkbZ8mLG1gVTgiF89aUZgPG0sUIdQMAhhPJ3Yk7vSr+784foYzq1mJ/p
1rjHICRYvKPbByKC1cVEkO+WHAEsQJmb37WRIYTv8wcAFfIhdLRxHpQLgNa0FjckbpKoRFCml6c7
VU0/jqe3spohlUVYY1tV/ZVD9SdD21ASMil2fmmbbPtCNqnTYm7IKZ3Tf6sx9DOg/PUig2MioQW4
tpZf28m7DDNwlhWErrWcrfy19KT74vVlCet17M0Pfeh8zFRSb7H8vRrdskvOBkP6chtXI/N9zq74
vNOcVfZdlxe3jsKnesr6amdVxvQ6V2XbXCC3dEbQN72FO6tfhvquG40mxS+2FbfAAd3vhXZhYUpd
pbjISWe4HezWxasgmlo+yiSdT2M0wS6KvC5Rl77qBnUbEY/z122aYpVcFjnLdT1aKBMxJciqDyKe
h/rB5UON5zrtw6+dbzT9vqpUwxKf++JSEtpEeutDw922DDQP15KJUrh5HCACURWp9saI68PaJaPa
XYV4jj1SdN59iNIkg5pvEIEAzNDhxleAo99GwvRrzGfiLOI5E5HvVBQjSIe7oD6INJL2uQJlmV+M
PaYWZynE2hd/VN2TnnOMCcPMQOYMEdiz0Fn2rokbdafZ6BcJRjKIyy156wzehGOo7cSci7wsmt2N
46SggOnHAzWoVs1Kvso5TZwFIm1r8AnE9LZTVJQf0tYp3Y2QSf5FMbUuDkOlNjAzKxNr58QRzjKS
YvULXeRW+di3QPrA3Eysv5lO8VkidYmvaNXDt1yrmlzEum8MiDSJF8n8bGyTItxaHfU8+EemEQp8
I/c5OxnsLbOMSWWjHRki5EjiBXFH5AN7GgrvpzObVALuGrIq1lGrF4xppr3uEhokbrUmWhDeC1Xr
rcL5BVIpJyXITZntBVvPTES7JeKPEUrtSWf6nHSRbK6HvvCfRpna+gG/Hl/jiSq8xyoPBsji0n7w
XXPkuJd3o4ZaXqW0cRS7YjPkdZx+ZkADAw9T4YKqsis81uPJiJJVU0eef56ldr4H8wIvPUzEhAtp
lDTyoSuNSr6kwpywM8umUV2yOtr11iHMll35ptOQFlHsakOV40/bTbPQ1BH7Vo+tsZheCJmX0RUu
LkR/KfjM5xU5T4HdxNTWA5Wz/nyW6GG4sps8+uCO2eCC7PFw9XGIcEdn6Ljyl5lg27TJTY61tGQM
15d8ePc0JW5NNjYR3UOTpx7MAYLa5gUBITx/ackkv2LQ2gF+s0TStkQ05w/O2A4wiCqXs22bj35x
I8ZsYTr5YrisLJxfNo6Y6lefMDdG2LhNYmnluv3OcLQ7byYmoBezd7p018eyfJxqx8q+lcKVN27a
V/iH6LbGnErag9oqR/XPYsQm5rJO8pajHPjrCgNovCdSlS3+AANcqo2lSaStsdrMXpSt/fvCUk1D
MBfz3nVJFhRmvxqfsWoq29UEBXxrUOqP0RSprJVSnvHoWrO4M3JzxBnPibBi8bIsAoZPIAEI4QQA
HcsiiffdAK6+b/yScw8Z/Mu+Sd16V4dA8e+xkxiLvVWmw7yvg6CApl6GUUzeJcZYTMgmvlXTkOud
USkc7/OJOPq6kXaSUtGWOM5NWgNJWrkQSe9SV5e3RlsgySnKkkpvcijAyjFxSPHQHek4G1gZNLVR
CGCxSJNINLTuWGGda+OaHSVmjeN0UYd37RQDx8ajD4EqD/KFeTO8FRrnoZURa33pZmaEH2XbfHKK
GY+FjHLoImT9Amre5p9wRxlRcvltdSX7GqiZ28fFYxLaJTh7NKFnRdeIz7nyq+eqI/zFIdCqrO2s
mrnegUT3PrQdlPDF++xO2+a1EFZ9Ax+67D/6icAMSpBsis4AZndPKQTkO6LeHejVsJV33RCkOHZH
kWfuBieL8k0lG9PBqXei1F4Y06Q5Anfk62J36m5YT5eNTy+FukpJVgZnVTWRCBhCDKB3TjrWDRzc
YF60dfqbq1kpMFuZs3znMsMAZHConryoKeSor0wvb6LLEdMQfojN9+ClYpOa2vBuKmsaPxBZiuur
/8Peme02jqVb+lUKfd3M5iY3p1vNkiXbsh0Oh28IO5zm5rw5D09/PjqzTmZlnzqFumiggW4UqlDI
yLBkieT+h7XW5/t1qnZDj6p2J1NJNHYp23JfTqTOrxM42/WlJJV6JhKu9sObgCqwOTZAyKgLpCw/
utHsz35iTOOhI3mg38yici6c2EMA6r7z3nTaKg2jem6gPWRiBpnRxuGvRIiY+U0Xl5AQ4VbAoXRr
aK0wG4No4PEghl8TgAYkUptE/h56QHvdxuooYFeTQhbNwRNly14RE1vqDr8WfZWv+qbrf7aec6e0
MG7Kzq+3ZEn5r4xhSQgV31tpbwPHaE+mRj4UWx3wqYB+nzEzCfcCOiTruYNoG0G4d8VawWVoaK5p
RTkSTaNwkFcqnZznrPHf/G6RZdHGfloqCE/poIoj0l55YIBEKmjLhKqsBr0yjBYSYZG2v7peTlQx
CQDfjCBLf0SIDYCpMdy80RhgvbVn9ukZLaT4aFVenQwbrYEOKk7qGEKoFSTxK/Nq81vi6Ieh9i32
synryTykRhhE/zAHhIeLrthVOjuHtv1aLnPaLF/uOEOzkE3bhoDfwDokExF8iWzYLcZttGfif6qa
3jx0UeRtJtek3O/b6aDMNr7xWpFsDdfI115gJNuYRPfbzM/vKIPKTbtQv6TpP9RtSgXQDGIP6nft
W8GlYggA7zQ9OaLYpyrSuwk8ysbPikOXMyGXzo3sYPl0cnjxbQlTKh5a0OskAmKiiVcyb5KtPdbB
hZ1Rt2NR0h94PHx2QZnumQa9NjCJ2igJD6YXPJtVHqzcKdmOoi/v0hDDPNL2E/9OeJoAXJBcnb6U
EU9nlEbWPp0wNDvsoFSza4L8SoFMJqFhXkOyXVh1OIcob4i0cCElkeKcnFgEIn1tWcRHmhG+M2HI
502sgda6p7AkUDbOgRMJbK+qLY0L3yAMYlckD2q2cQVXlqN4XA1kcmD7RMExQNLMiCQykDbBYhXM
2rS+p3Afwdb3Q74WVttR+xnOWyvUcGNVhfuEd8l9gzaubhmSvzpz79zbKmsZzJjhVpdedgIMdm/Z
MN4bJ3wSDlD3sCcvke5ubU7ei8fgtq4BjNIFtW9ayOLo5O5e5bjWS6d0TrbhscUaSL3o03lfqQxo
ifphda7YDAkE69raG62xEFb0S1sgAwbIFYBLmvVe16kNXKK9zGNyFGqM2SUpAADAlZDdQnjAd4iI
K70E5ofPXqQRiGVzQx206J507XLQ8bNODZlpa0/mt65Llmbji+9ULpOxyvA+bYt8dF/a2ntOBuhb
I5wphxTfPcyycdsR9c4xFJEqzGU+tTe4Q0nntOCU2FluP8g8L28sX16n2Xtgpw+BbrbcW3co/Hdn
YE8ygM+Dy1TdcI12T26dnhHBnHURFmdF5vc0JJfClkTip5qVJfriFSsBYivb1D06hD9tbcIVM+Ah
HW4/iITDzgzEQqpNySMku2Q4yaDeSykfDGvap3FfHBqYOKSxMyicply9+EMPW8MmFNLWQfYyFZ51
CyAw01uStuStUl0IHKiG4ZC74pothHYjBCfaQZBBhBMTayyaYm/Mk/0R2iAK85haio2Ff+4KNoJG
YKa7kNTPrM+JKQy0PqHAOJVmwhVqh91Vw9g4DWp+MgMI4Caqix+jYLLu1owAtFeio+69dscq9iRJ
pSJYw4hPRWrZB81YcOuholiXQ0jWeTmp/G3W5uMEouOpsznuBp/hQcjTn4x596n2RPTQJ6ho8zSj
6LW8bBOaLdggOy43Uxo+J1Z9UyHV3015AiezLAZIYS7LQAZxrfsjstzwMvMAv7FJ5EjBFmcAa4L4
knd1vGO6vx/4atbmUIKvU7a59dxuUwooKKkyag5lFuezXYg7VE486ss2IV7LCPdxkLI562TMykwQ
tiEgkpzExDZ9RaBX/+YFUXtNIg0oNsY+yHkZriTBnzdySqodZOkbGs5440yj8RTOSZECMyucd88b
r0HcBm9oFWZFc0nqd3I7KO1XCzyGhPuu6o7CNU8lNw8FOWlgY2Caa7YiznePr/lCdBg0Na8tyBXU
HQlLng+S1Y7ynZiMbg/WGxaNE7VPRZKROkd4ItqCJcY0lQgdqAbmOUwf6s4FNJNDEygrn4UcY4tV
z+TgzrZ795CbjGsnh5Ygh9FxoxTLyGoEy9tRPlgs1IAXhAAHVDuc7ZIdSFrFDQA792fHgBPiEina
rSR01N7POtmN4KiJy+7rYBsGsz6Rgm6dsoLLtSHXH0FAUeUjwwSb0fPQI7B6VE4/NpqAXQbv96SJ
+nYDLSRU7L9HE/3DQ9z2UQAtFP2BJC3X5emwRKHWLnCRurFY2hPzR2LlKq6cBuZ3yHIpWg9oyAAc
zWFM+bwdMkstYh7i2N/9IOx68ABG5shoM44t+F5pzK72d6bNAJHDvAHSYe+SNmKc/1MMIgruZVN9
a4cC0G1sxQ5j4WTm3/Ivg2l2yDZNp687VnEIoldZFuCro0+Ky957YQVn5fVb2iWFUxxG7TVuu0QQ
1j4FUlwXMbgLBFD2uJ9nR6Cc6F0790H4dOwZZibbDQaZE9u+xk4A0My9SS4NXeJoGzv1tclO2He6
u1Jk5WvUaDK2KmkhYmIVsPKz2t+xsIK0THb3upFRs9ZhvQ9y6yeHbrsOkGM81hWuaJB9ttjK2AAV
K8eBeXsObzkoP0vd6x15JGTGe9U3Nhjb2Wc3NrjlXY2bOanIxUnIdITJwRqmnxNS6krYOxXPgBV6
RfsHGph6W41cmhUbYMQbVXeokb6zJRS9WMLVhqUbM19yp8lP3Ir1LlIs+2M7Ny7kZdIzdmxqywHj
IFlx/qotTVRNg2NUm6B1b0jNiZF0VSb3ExpVoGOcJK3bXuOusfl1mlF/9+ekBOfV1pENbhp6Tagr
eqdRGMldUEzpD2GECSw/N91V0iurbV0RIUNQGPqEjWkJrtcIeUq2MZhYEnkWSSYSU6Xof2e2EeOK
gSO1hAg0WhMVqL0TW1G/0ZNnf1cxqqgNEhF1svhqNyzfSCcBikoDPWTfTBZPq1jV47lqBpdcv+l2
bGR6bLv61woEcAJ3ee3U/U7mCINYNWzVOFVHu2igNiO3QrZUzlc5D+GhbOrorgjr9puhzLVRZ9Qa
2axuU0HXsaJc/RRI7tJVM1jNuW57cTYMYl1jpDCGCJxNw2NoB1L8Mvi5sauFvamFWZwylWX7oKe0
xQpEwmPcLWBYssG9B9MZHHZ2OBgicpEeK3t031jRQ+l2gdg3vUt+zRCJfeEa3amJre/aDvRRwLdk
fzx9c6FFQ6V3SdGcQQaaSXW1h4Zjvpvtszn3n+xnYGW2UXlsPXD1JH02RymnQ1KI8VoOgEhjbvU7
FVfuMU4Da69JqkJvWJbuePBs27h0DfzWzcAg4z4cvBalIVfFd0Y04RYBbnUw8iJfK2l6GwOlBItB
L3yiVkyOkOW56C2jvK9668GV0FIzkebXMrA8Cp5wPEEyE+gFyxjWgpvrjRG5+S6242jtwQpDibao
dQxAWhETTuVdXCD2MbX2HJ4skqX3mYR9sZULdWiBvp6jtDFIQ0zII4Ra1K3NJuH36+sadlM5tMg8
+h+m4+nnOeWvOElAyo33JR5yBlzWBombeUc9XAd99YgGtF4NE4FqQayIuFNC1CueB+R1sk7fS4VF
JxmE2OWAXLRb7eqgbd87U06rgWHtIelKmgMjnzfOGA4sT2X1kdBiQECJyMY2HbVvCYG9lQLMSdeG
2c4IZh7+6dR9p2NfBFHqN3nU9KWVEgRcmgcUJWio4pH4cjSEeht6ugEsvuhaef9PzDbGrUOH/9q6
DCXXTjQ+O0VKmlfagbAzqoyUrnHkLFSq2hotSDfBJLofRH0KUZOE6wDN1fNkFjOfrgdBKIMyR/ay
3AOZB5kaEpXf4hv41jY0v4RgiQ9rrj+jhiKZaXHhABXP+0c0Ng+TGdVrMlanzUTu6SUsZ9AVrbEo
fCgligHaZzRFu1ja2TZJ5AsLB8gbc+Wu6okiXzAWoI7jBPZjGJhV2VvnvGnnQzjCOLaKFqXOXJTH
Gsn/LkegeTdGtruyfdCfDOqCZyzB8a1XO792Y1jc2zFkP88VlCHU2j81Sp5dZhv1bZ+N8DfNhsz6
AsAF2qDoYLENuQ5h+8IkCgCWgT6Rqs7xo5NcqH4mK/9NWNSMHuriwSGl+IgpCNGdIL0b+fOAzpS2
J6Tx0dzehd9WDy1gTrJdvGI7xpBomzRHATW3P3KrHiFE+urMjNTfZFrZR1b2+t7sQthtVQA6FFJ6
ujNyhGeTByPcITB5NaSeZjHf1fa7aznGPq9FpFZlaRNKjsuh+WAUNf9MU8c9oYvj8M45FsSErLhR
Degr1zXucEX0RyMzSJ5hfAXpYmjVE2OAYmexaVjPSpPiX3fnXOT5DXNGJKK5PKA49G9jNVxq9Nlr
Hz6up4zp2FbNeJ+EsToUUxh997/0jnXpZ2qNdx2M5Yib4Ipeq6AgzXiclhMMqLFqjjnP0Wq0Hhlb
F2uQb9/IuPJ2quDTGazxdurM7pB21b4uCnYQ0rkik+SKVs4Mp4ARVHNRBOO/VxZeBzRwAuEL2swm
3blekOz46+YrEwQkm9OXfJMiRB+Y8XvHygyNem0EuV5PVOtQaJgIn9wyKaKj8yUEhdC8mdHWMP7U
0QeFxfTWOQFnlrlsmQLHyqGJuVswlN/7JKcTJyjKyxrY7pZLtH2iz6XtZFvfkQhPGodCeLJLRpJf
YlRICEa08wKF8FV4tDhWJdbk4WJytsx3K4qLHYGR3q+TnTecxeW4YahZ3KKytp5CFLMnrwvpnhI7
ThB9Gc41bEBupgWE8YpJ22rs+5ISjloAe1xfH1OfG9PRatEsJ9NjoS3NZTOLa+mM7bbxDA7guCSJ
F6FMxpuUbfIgjdHPNlE80LW2SXsg/hHNTTCw0hoFU9LMlOX9aGTld8H5trKYJi/aa0KM4k7Z2yXn
d9sKfEaMmNUT85duR4Jzsx4MO7yJJ1qwBnnjd2jY3oWFUnCaMst6mArTeVgmRlfmO87JSprqNH1J
iYFFdFDq7QAzSSCvPafaEyG/CJ5zsikPlKsa9hPrD0id44MVWK+NW6Q/MOygTx6+tMrCXz6WvJ7E
6/wlZFZxwbHCO6JZaZ3pte3r+btIfRcXiwYQl891/nNyY3Zvve9zfdCe+gjWmb419oEe22dCXcby
1NmRcRY6q06JkP05TcCmhmPWEUJYmBtU3guJkwTNp7bzyn2QAMFBCcT9w0hmHeUDGsyUBHTGw78J
tXMX5cobghcSQPy1YUwIsIovQTfqJWZMUADQtnHX21K3zDvLbt7HX4Jw80scnjMNDNc1rfJnN7Y0
N2uqaWZvvum3N6Ppy36X2zqdVtVsGeKGoDOghoC9oEd8Sc/Zp7lAF6I4L7adqPXj1DXzIQs6FKqI
/HdRbXvJzmWQcjsNsL9tjUNixfnLk2m0K+uuSpGxD7XXb1y/tHfBWFu3ntVR/iOmYcT+pYUHLqye
B6NmMcDuxUI3nIh6k5lef4LktW/D0jC3rR7bX/1i0dQjk2WsS/TiU51alLHJMlu3ENEN0twHZfXY
m3G7ylw8CJO6TRb8UB886I61JaLSjZqLp7j2XoP6bcYCdmmH6uBjmoDsxBW+aUd5w7NxzWQ7PbUE
Hztjz0phZgLMnnfvMw9lspecBi90V1EWnqeE7bMbOfS83Q2/8MpBOrZxsUPVVjXtEnMqd+48tOuu
hJAGwnDllXIVJMW9YxTsMIAdTK26jXS568aZx2Q32oe+sx5GaBbIbuCf4eQEK1cDB2mSH3lAvmrq
clTEDigSRImCWcXBZ+Yf5QrsqO526F75c/4baMbcrJKPFnIwaeD0VTjgBqNaPC3hsLXxRz16dIHb
RI13pkGsgg/JAwojBLkUreugb2Ozu+1DD3BJ13wGpJTPdBIQBVVyRRe1rvvuaDnJJesdf7PkTw6+
Wld6TA/1ZHr3IL5vRNb1m9DSaKiyd9v375zJYkLp3sJDq8ib9z7tBOFCt+DtUzTh13wyLzoff2ZR
Paw1T1KGJC6gb2+fa+AylY9m10f5T7ymWNgvENXCgo4X2X58Ey82Ezp3hEOZ8tDGdeoSBQqiW2Wz
wigGvbHDKtvljP2iGR10zuNt3UY2wXWM3lPjkhbJNbeZvtQ1FWzIPnoVU9Cvo8jM11YJvS7Pm+98
PoepV6g57e92oLRaS1l5NzWPkD0VX8iZwvYpGcf44g/18J0bgRR1UeAqanqu0FmO7DdadxghZTlL
cowYuRUzP+JWnuw7+lc8wYmc2PowpsXror98L14qzFtJYcPMV4A/z8sENUWBPUF04Zuhc2u7zCdW
rLhfO9nZn8vza92ZefozZANTn1KNc4NfnTrsXiVony8hi7GRweLgAmmRA43dUFmuvPOyCZogzmD1
iHkqmCjuOjfHtxTw8Do1RRlHZ3ZEcb6OnN787Hierv5nm5tj7BMlcFA4g7IfllX0u9CpWv3y3ytR
rH8016F/8QOHmaLD5JPdm/nXfEDMdEFdmio62G2grpnM2odBVDRPJu3EuBn9wvTgwfd84nHXMYOu
UACQhtgG4Y+iK1GE24U0gChnGVQC6TjDA0pFjT1lYI6xwjoKs7MmpjTZ9ogrwT4GRdyhRBirsw3X
/EcxSeZKnd2jDiE7W2w13/7vFsL/L0z7H8LBO/in7/x/k6bdNW1d9n9bWvVO/+1//W3blnXZdn87
NkA8P/5s3P79R/0mWMNr/ItPFymcxVKGRIkL5zfBmpDuL74TSNd1HG4WuTig/yRYcxwaJJRscnHU
ovn6XbAm5S+Sy50tOwmNX1favyNYc/0laOEP/RQ/BqUab8AzTdP3pfVX8ISe8oKo5sz9VjviAwcJ
zj5GcesabfWlnOHyocz4VGgUKNm821nk8w5kzrk1meXGor8QQCw/BlkhnydhmRyT1qJbsapr0+CL
yid/hPldtw/hIjyhvXLuzATuecYgcCXn/Nz0cFXZ1QHm7qZoy2J7uunm8Gdm2ldPY0DLi+olVyKl
D1i0S2b0AX0ZGr0R+itohI/5FB3prX+I3r5qLeMDy26G7kW/hJIshovcBj2avJNu+RqycFtNfpww
Wvaf6tJruCUNuinAnQzE2beXJhbYYEpemSQ/W1X0zVL5axkxZfa0f7Ry400J7yi77LMLEQMkprwF
ELGzDLs+Uk3XK9tqvk+1Jj2u1uIlr9L3WPhPzSRheeHDMS1efGw4bgg+MjvP2NqFBk9QqBvVNXgX
peVvwqqGw5L4zjoWc7E3W6Z2neLdJYKqDQviM2Gn+ETz8KlzM0pDI3ZXhc2HVRXZJ4ebCWfefDap
K2FZNQ0Nv4BkFvE/g0w+PKNZimV+b7jf+i5EGLgOvcHfkNZ938z0hmhjs5WZl+oDtQOp3XHRHWTf
hK+DdsIXNHJq14EYv896OKR9puUmKo2NFkvG1ZgNC7aLvqOO5Clo5/oY4H5fNxUsaAR+zjqJeX1v
NvW765TipdNcAbEXMXWcM72rZjblrhl/EK15DTzjJAZ+aSRL+doo1WdhqE92qp+oCQC22uDDJ/bQ
6TLYjDw6G1Dj4RHjvXGIeyI4uEzidRtE5iEa9IOXFsWq0cI5TDNFSFcnAVetpKAf+fW5FxAE9v2l
JUd2heEOj6cFDjyypufeV3LfI4pfMeWsj0k7pSce6emugH37PWOst4oUF1gUNgS2D888x6e11/Rq
Qzt1bWTorKLQsfeR6d5yGDq3sZbVTwgdxJ76dbKKtLwSDKe3pieuaZl80DI8JxXvGw/ZTPCUMX7L
O+A6bctVFHVTvbYpHlm0WQTWGTE0PH4KGJv7oravKSI41gsD36K0qVADYmohPIdPYZW8G7N+hOKD
OSThM0g1eZZfn3mhG/wWwrkaFHGI51mqYEJZ3FP35tCTk5OdRSxKwLWFpjXmTmKpBE+44GJnFkKx
OTp7aUFwT0ouXQd7xsYwhujMROEYFCYXd1ncV7YXXznubxnGKaYr+sUYMbcaPf4ru3QOZVs+mshT
DgSmv1bN/Ix2NltNpvUctlwnaFiwFOd+u6H1P2d1IXdxhPBSE9DLr4m1Vjfo2kXsN08o3D2I5Wb4
BNWr2SSYHxjVOtvMqLex5Hevze4S+dl51rxfbwqeGkvflz3XE+f7bTXzO5kDr64UXXkzmDNBgO2w
8Sw0GaWDHU135EOVzcZmdYFx1erXCW088iYjXqPnDF+/nn8ltsGVLDJvyxjIXZNbT9BTOD8bpHWv
TXqKLa7FZu1WCtid4DuusjFYo7lxUB7G740lr6bhMJb2mdMXeSHp+FjQmzHh+rFvszvBQbyyq0yv
c+aG67IWbKKjPrX0iqGyiwyYP4/KNiPwzi9WecDDw6vql0LULwg9zRVp9Q2Wt8rfjFPx6NW6Ij9S
Ng/p8kUii98hTLO2Rpz7G56pzzR8TDEb/ynsOQVM3szKK+qXTnFS6PBNuuozd4b6WGaQ4jzGW9uv
n13YVor43jn2nfcUpnMEZR5ydjqn71OfmZumBIzXRGW/wu8Lxm8o8EoO9r5Q03MYJ59WA2p5Dk1x
Cnqo7sIo1wNtBtBGJ16XKjtDlT1XBJ9TE9q3QTNcbNwt27nmWPJl8krS5Evd5dap9dkgQSJ61g0M
Sd1zIVoOqcf2AIVgXbhuUO8KFBMVjgejmNZNMteXAAPyLkZHx7LLisnr8m9tbV/7gfvOjPRjkBev
lZF8SyoMCZHiWqAkjDZex1crw8peYSiP187MQg/37K2IIhzcc9E+2qn2tlab4Jw0+C4tjoOxa16y
akhPg0g+tGANXnWttR46Y1oPrmWfMoRQh8iS8JB8X+BeBqnYD2gf21leBzsN9g4W8yORCduoh5E2
NJrvNnSfkGjnAO0YgQ0G10vTqs8Zme+8TE6c9HXkba2niH85ceL3aOKvRlZxTqrp2Wjd276sqn1i
9d4h9ln82pIvtI3ql3zOApbYfBKkZf4aINjYYJc4FkH2ynXwUoxc1MjpnoI8+Bka6sP0vXFrWTNP
75gEcHuaw4dwLO6zdHqOMv0SNhONLgPPi11U/cppEIQFrvErJ02D5zb+NEyj3VU547ssz1/Z95wm
7eJPV9GHES0fPYkCqKsVzVJhGathbF5Qz8JPi3iPgo+5n8LgaHjT80g7xxSiL0moyOkiU1qtQkQ3
rqmMpwHi47aWNW/BST+yMfqcxmjHCuMj7XjK6FJ1B0Nn5WHSrORwhsChHDjrsGCyJZaYdKU5A4Fi
q8T9yRfLgaW4WgYJaGvgQzKSzyDmbqsNvjsxcAbG9NU0T/F7bxun3OF2DnLjqXN4lKP/8Vezs3wg
Lg/nLuHax6SZLuOaFdEe3JOT7+NCrKvVUC+foOpLXHYRbbtllowmpBNOl7oX8lkghsJrzEPXGbSa
NrKM3x2bk7c1snuNVmJjmmJd2/zqQcImwDbGZ2xl5ASgiCCDgZGelYZP7FqubYyvNphrKHgON8Zc
efa+zmZ9G7Wigb+u1B0YlvG0PCnXXTM+x9j83uqe5R9qrJelvmtifPhxOhT7ZBbY66mtIE1R1GiW
bBuLMdPOg8YFmYHnLAuNYmVQCG4REp6B876V06J178vXvMT5Rt28b4eWzrOIPmLivouRx1Wa8vQ3
UaBvq4jK0Q6L8uBMbn0xS48s/aq2tkoGzd6weUKCvcSSqLk02Z9mq0Ty7Db6ur8d0I2v0EBfzQQc
XWSJc+xx16AYI1QWAnUH0bUfeH+TSQSYchmAz3HPYUBsF3tBPm7Tjt/rnMdOlnPwjq1DLsLE30QR
X67RlTWrzFOPvWF1u6nmQk0lMx9rOV9cO/oodfoaDfjf+qXEVgjESFLHhcojK92QmBEzxMuHjQr9
J4wolNMuYMlxFseoRviCDnZ+R9bLZM2ejPfI5DCTGplns3AU8daPx6+HYcxmYUsy0ilXDls72LQs
i6Y1Rc8zEsb2MIxWsw9CO93GPXi4wMmCHTJEIJ9STDdRwfm2PFiige+/gtux7Aqe2LGzgl2c+1UM
/Sy2Rjz9NSdRkox8jCnTblOpdv/Vo/0faFj/qd9qea3/zBP7vyMaDK+Pi7fon/uofm9Wb7rirVFx
Tbv69/8b/1cN628/7u8Nq7u4pQjTQdAr8RPRMf69YXV+gd1g2haxGR4dK2E/f29Y5S/UsbbtMW1B
t2wtQOi/N6z2Ly4/BJeVTRyVDCzr32lYaYv/0rBaARgE9MZIEwEs0FHz53+KtKpK32VAzGbG6RPM
A4akEkA/4jrJO+265i6OaRq7Sr+zIwh2aeGVG45u9+JaWr/h8py2bVXMO04w53YyeOR+VeEF2+6L
pEFdYWN5RsNhbeu06HZd3fKMVzWVTx5N+36048PMLnrrmKFkOD2UZyS5OH/YbO5nq6QVatCpNbO7
G0T6ZnvFdMybmFeZ+Wk5bCIqQ602ZSurDaKg7JB7tBEoI5rNgDCZBoRz2dCYyrXmuTCX6oaa2N8I
kki8aelOIwqNhionmFkq+mjAOeezdzHZV7/Iz3GdfORz/I7V2SZ4MD+D0XuWiqc2OUA7v5x/NNkS
hIDPoQuys2EiREJqHu9dEiZgZJavrBWxcZco3hlCaga4dKmzdAkEwjTNUDb9tPzwJNnQnrzWmA+x
k76rCd9ro8rHyOsvo14avJieOu7pnBkwLA/+5N1bTlIVEYbpK96/rs3kqaK8OcZ5rO78dm5R9RNO
dRM67bR3p57ymMLkq7PFWE3hNHr+frFIrWoZivOo3dsurWhy3fFeV69my6uxAX3NeloUTCkchgOf
wvKPAK2/sgt9LCaAmnOrtxbZSBzrRc58MeHw7o2fX+2NL8x+XYj2oiaebXWuPNb4EgWAcp+6grbU
5ShGW/FaUVHsmEqOpyaDlDJbo+nQOSNnK9lwbHv81WvQWovuxOSY4euxAmql0VSca3UPwzpNPpcx
QDot77HLXoMgVZsgEhibTZQKS/8RJ5C5s6LRrzoJ6I4EtWo12+KMs6k8DL4jb6fl0hnt5hIgkF4F
Zd+dx7Drzp4byYq4eaqZVePl1kNGafUu0Elcgdq9sA3eW3Hnb9g8HMoqfte4J+nhykfltuOtHovX
JqwfQ8kuEX7wY8O7TSpOUzO/Fw1xTfMwql1TG+kWVdS716UfEzqDjZQZMlRUdSvPbsZTUSJckcuM
I1AcYrkyTortDfFHAMkVv29bpB9W6VDDiivlCXr4vExhVVIGpSknXTOl8W1p0hqUlpOtXbzjz12c
UJSGXjeuwpRzM5mye6t2Du1oRBs7Kh7riftsCtSnM4lrjylmNXQZl11cfDqaZVWm8LNIC8cOGTgF
iyo5oYyka2sSdM1BPlySWLGSY5JiRFQKWcJHi+ALH7OSwj4E7VASNDFFZ4Bm7a4PHXfbRvNlcLhm
Rofv04wpKzJiV/gsWnHWYzzexRYKz7khxSBIQbVrp8HhE2BEwtEAEl3QbJkpP8CxK3IR/GTGYEf7
WajqhY2ZXneTu3jTGTFUZaQ+2jL4iZSgOoVG/Bn6cv9V8AoPaZmkdor6yrn3eCzalmkf3SKXoLEZ
JwURH0DnZ83GinhFMpko9miG+CRRzwXmJWOqdSj91Nz0Epi5cgAhmI366OPhMubpJ/7o/jlLqHks
lN5oxainMKhEKPJVvh6Stth3kcXcLwPUaVv1S+pH77Vlvvlmj+jKrmIkREtBGHbpTjC2WsmU0UMq
S4toPGoY3+l50haMNko068SyUPrpyalOnZmwfmdidkfo3Hzwx7B66ej8tj5YmXPeF/W7Lt1u1cf0
W2HfXb6uGwcbw3KzKdQP3FKkmxNdktbTwRRcZNQn8cHw6etkHNM3ye43MsP/4yWILdwlM/iflyCP
un5rs+n3cqP584D897/7e70h3F+kZ/um6Tpf6ZH/GVIqhPglYJjuLrmOBAguIcG/1xv8iSTsj79k
Ch9pl0Pi4+/1hvuLbeEPXzJ3zUBatm//O/XGX9I8jcVszn8oXf6xzKjVYPdsVLyjXZ+INieJxt3k
VvitEGJv1OVa6pLwprsOJ8OfPqX/ws79j4ukP16Q4urPdU1eLvFNBCgcASRvMHHvLUw1K3+On9ER
vP/3r/GXwMw/XmQprv5UPJmRGBSL+OmYdg/DLDeyAK/quJso4sQf30MW+H1s3dSgsGf0EC0Hsgz/
FcxKYLf/087hj1df/vmfXj1zoS8CczCOZkI8YE7/GxpMq+aVaHKKi3tTMqhBoMygb22M+bnID//i
916Kwz+2HX+88l+KRjsw4qCoDOTIPCb9ct/W8dHpBblnbBvM/n5gWeql7qZGYRYyPPsXL/uP6ZB/
vOxfTPEpa5HK8avyODGoufsP7s5kvW1r29avsl8AuaiLzmmQAAkQIkXVkjv4LFtCXdd4+vNDyU4c
Hcv6sm/nntuK44IiQWCtueYc4x/9KbvsHiI6TPcQj6NPfgjTop99tPcDHEGK5K5dysArBsWuVItC
cdzPzSUzC7sv0RjQcPrk4/y9BP/z47xPDSfVQrTqcZq8UTf32GroPtIEgqCrhfE5QwHA4H/PMsxZ
5FZTEKvkjfPJj/7gC5RX8sIPt44OwiZapLHzVCR1g3iGIrbXmtCFtUhLgnF0yxVVfXT0dqRLn1za
vxMW/vq866P6ww81rQnyvEF6WCqLKG6JrAfBJgzq3uKRUadgHyzyJh7V38+sHCN/Tkb+iL0uv1tz
6CvMZt2Zplc9Vjfxi4CgZNoy3wkemmOAJfbT+/Kjq/lurYHvlJhKqtSeJWCgVm5ziQ7PbL3dPgTh
2KGyrVFHSYlyJ366wEnKB0uc/G710UYqpjFo0P8ih9vG99JjcSyjY3QT1+YuOheefBh7oHok1djD
t4B86k12Ko5D606Q3jbfgsSXIuB6B/RMJyiY7X2CcOXrcEEiN0HQZqgc66/lqbzOekexU6fea9pR
cDiY7Bp++ypJvO5oVtJDVjOofKALuPlmbmrZTibbbN1OObTqFtDcJn7qrofr1jwio9yWFyYym33r
Jc7sap7gB7M37SYytZVgN++bQ+nAcFPt2Stc5IpB+y06NqfWJW29c5uTda3zihlZWNNtfi3s+sv6
XBsACq7U4Dl5UC7CvTnsazf0SzfBXO8sTlJ/z65gi4qNPTyrK1D1JBzG2J72zR73fuL3bvsfroyc
zv92j0tjboWZMGOAt+h2datyiWFSF6DiH5KzsR48AwVclbwx+TX970+erTcy7k+W5Pe52gJGAXya
ouzhTtlUEKwMQLcNioVA/hIhVy2HgBHil1giWIJlZeiqcx7L+5lJGnriT96F8dGT8H6F1icWT3kI
PFPFzFUy9LQos017RFbV4pbBdoFZIHvIRtEP4Lg6pRYelkgj9721NTXAfl9JqLuANU8DTgtVJsOK
juU6NZ1HgUJ4sLw6rq+T2G5CtEFUxsMBB1y8o0h36rix2RN7u5azS0GAiDsKNOhlTgz52Lc0ZzFu
tFBvGxNLb/hgzDE323yXhJKHsAWDvYJVaOjnJxRIl+2E8Xc1JGShep4k7TijgUa5Xu8U8BrgMe2Z
3qZh5KdoKJDI5zbn7hsIhm4otRC5pBxDZlrvYDn0HGC0E7RDHBUIkqrn0PwidZ/ku35UhrwPIU9U
hRy6ugq8IHaT+tGywmdTEO0p7s9GxRVcnE6vrmeTGKgZFCSwSU4Av95JPljT38eT91EoDlqKnEEK
6udIkezCVOxYoQQIMEOEhl9yK3aN8tma/sGe+R5NrTbmFOtiHnh1seejaat2jJt83TVRSF9HAzKw
+DoiKnZJQqTAxief86MCVnq3eS10sPIpFAIP2925SPsNKXT4mRQ7YrpjJZWvLv6gYZ+9/vWF/fBL
fbd7qUo+tIrWJAfM1JZ1yNrmDlG/u36pK4MDLdvQZGfYiedSl/0lPFjer3/yBxWQ9G43m+E9pm2l
J4fBtHwMU0xGB7+14Bnqs1/x/2sZ9Osf9eFVfbeFleJIJGsWy145i+coEA+mdrtOnfuwvUNQSWWE
v71baG1kn5U+60r8k4XyrZr+oQqZlrYpEANJ3hB0vhAvm2C8NtG/5VGKnFnyY1bDYDYu3zoAvJV0
Nj5bpGXzox/+rnBW21lXspiSD45qOlpugELDZHNIyi7fSJMVMLSnvUiWNd2a7qKIUj/PrEuI1DCA
TkhV/SUbvawOniqlvFAAawJEVSyALUqyFTrEOjuz3aXKoYbzXALIZSnap81O4NuTdoQ0gNYcNrPs
zhxJZCoDU2CVRdfNohXxzQZYtUk1L7ALs3Fvo4XR17Wy+GP1rDLIokiM9gPhoJZXmC5qislwl8Y1
pp0IqY7WKxiKvU5Bh9t6Dvw5fVTk05j7gfqoqde9fGtND5X62qn3eXEjDftU2Q/G69Dhl/eG1hNx
6Ep72K1ivpem9U230a6BZDe4wuBGoRdq2IsZEe5okcHE3FQBzT2hki8Gc+YgMiQTxF3BTRTlMm36
WxSRODMTPtbCgDj1rar2sHu4+lw7dFS2SjzsoD97AyakoT5Nc+otiXKjN92+nz1RXE6q+QC5aijp
ac2zC09+u05+u0r1k0zbRWD+InP6LoXMY835xsoYx7SK+SoU0vXcmndqd5JKlEyZfovLBM90/g05
o2/E07WEApgukDe3uhNljR0Sghoh55cswYHG+G0UzJ1FlZO3jV0lxddFXFlAcXQVmzRol5k1R73L
QS8uNaTshIsB+InpjyleEN9wm9SGN5MUm73g/9pAJt20NQ3I1zh04VZmYEmHmUBiZTxGZH+CjtmL
pbY4WQG0Z9TdOuRQh2pigseFXekwKrIH8diBO3aeQQeYNJiGamQyvzI1DpgXfbMyr6SocYtucnBo
2laNMzXaLiHbTSS7sO9vsqm4TIbBRkJPeSJ6YJYgXOzhpa+X5pIz5W2XPijpTDcU5R/DfsYE61gi
H79VBfO8QtxhnfUMtfeyqj3qmejMSQIhwcBLEpsvqjyB6DnW6rilVYWRP0VkbDDVG2ZXFuPDGKJC
ntQjnb+bMTSeTQJEl7QDBiK7GPl2s6Zd4N3R53OdYt2stasBbDfw/k2x6N4o9nuNfoWSS64QlHBc
aN8bpqtHZ1TNeLM03wStkvQpkKgnSJc8v9NVFKrhhnI7SBANqWn8lbEoJk46AlhyFfGRlXWTGsa2
iM9InD/bJz9aaN4VYhIyf/p/fe/Vs7e0E1klA+NxhDoRxOP1uPmaEy/WBZRU+nLAXvTrBf0tCeUn
q6u41gk/rK4Gqj/VaJXBM0kxQ751DDse8HzYlYl4UlDi5/jiwW1s+urUIr4u8xv01GQZr7jfm3rm
1sJpCKjIrjJ9K1aYvrveNgoGAHm9JQo66akgJYwoMNQzmOKpkSIGum2LJ1Gk2vkejzJmALDkksoe
CVfXFPYYoLZE0droQJxexsRnXYUDY/nr1MB4hevcuM3HZfvrS/BOwvznMVdc99UfLsESDQuqtzD1
FMID5MIPskMm3xbiEzsMon5CiKee2T6ZLiH85fncIkwizckW6SOLZCVNnlhsJ8DR5Jqy+cW2JSsX
VG6nvNadqygNP9l831LPf/ZdvWsC0CGMFtj8jZfPihexCRsCJtpw3CM+6tRr0ToRXLk1mIenMo4H
6YLxl5cW3YUcdDtE09smLvgez7F8RCs/cpPJfibWh7riMkfNNku3fQ+OKHtUOm63Z4aIEKGCfYtD
Oa0Ne0r0bQtdOEwLWw8KbGHldpX4LRrCUdT5heC08G0YRaLUBAlW3uYhJNNlmystg/9vWf66HgEw
pm8BpzrtlG5T+NLSDBxOxfLWiLDNGUl0X4XxixSO21G+qDTG6sJ81SkzHn4RWelVSpx55IGkVhHO
6UtK+4y7UJi26Pkvyoep6nalbO5M1EdxUm/rESpA0u4KXr6RtQ1wXdwZ+tbqnopO3OTGLYT6jTo9
Gyy6/fJZWqO2fis/+7beFaCEeIRK2kqcm6EMSfsSgvo+k/XzDKQIdywTSE/rbvrkPsTMV09PdXSl
5cN2FcfMeu8svbnNuvYWzMbOzPyE8UIao0t+O2RheZlvtBpdPYKtENKRAiGsT9eZE9BtK9gnaXMJ
zvsiAUjB0rfJddnLtQAN3WAz37TxUG/foinATBSA1uphccFibBNySZcsP6SW4eKBs5OcfZU0lqUu
nSSGJFeE+GkMDK+f5fa+5fP+7Dq9r5sDoPUmozZPy54CcEfQxI5s3r4InVwNO5fp1amOrSu5V79X
Qnzbi/vIEAkFMW7TMDspkLcHvb6SGk/lNk9m4XLRSyak6V0bqQ9y3np62DnoxxAXl1uEIlutWA/R
Q8iZ5Elvm4sxnHxTKF1FVjdi9pV4ia3FXrqEKXpAYW8mkCO4G+dCuBSy+rIadS8E8RbVzbbue1ea
v6iIILF2bIYJdHQ3HSuj9+a4wp8Z7PMcVRv/rUWdoai+F6PeTu7rMXH09cRc3gRJtRmaVcC2IdLA
wc+4T/HvTI3Jyf+zxePt3POzy/zulFDCHEEWmEQH7OW2aRFvWLVXsKxoWg7+3F1OAr+dmXvswnbd
WnegQ1H+TptM6s71bEGr+Kzp8DZD+NlbeXeIWGaw3rQABM9MUBwh2PXF+bKdS4l2JvO+dOmfQSpc
ZMZ4S/ntKctN54Wp6aOWZv1lxlt3V83GgGi0kEO7neeHObtbkIRFOm2FMX8Gqu/R1j/I1ma1DHma
2V0vZZkcFIR4suWOmteln8RRfnTuE9cd/Yftw6hUzejGTPdqBBHBHD0qdLQqwMgSJiR7SHS/6MJ7
ZpB+Ofm6IsCmRUf2673rwx/+7nyCRRupbzMwpqEhDMQUBbzpl5X1NVd7P6plJHGDj3MRu393tpLM
b/haSf/57Od/0OEX35UtWYH2RG7QOia5cdlUga8AymKueQ4Sevwl3cq1dzVqGNWS+19/5p93MGTr
XcXSpKCAcGdp4D0tqIqKbZrn9Vy/dk4ySpMxgpOt/Wffrmy9Kw7EWOyIF7QUD8rCnc7aDC19V2nf
Iaf5mnmbx5VdgnBXo+YsaLMPS9/XOAf9+qP+/GQvvzdVDXUhIfaQgekjzx+hXS2A9nS0fnzMNg32
cv1p731dBv7nMym/1Rw/3MXysMzR0nFOrOdLaSTRxszvRD7jemWFXtg3r20NiVVK2CpbxUacyD5A
aZp8FlT6Qfdftt7tAwUpkR1BO6aXslvmsmrjz95KKb1yricSUkjjEgAAc4u+cJfytn59jT/8ue8W
xizD2jeqs+mtZMnUeFyf3Tq4h8Sz+t59iUuvF4I9Vem5Lj+93h99te/WQCsGnrZyJb2ph3NPH7At
7tfhP5YaeSNoxkaXUF1QclqEC4WHwlSvpvARDsIXgFTnkH600qC1Cj4bbn30VL1bxTIiunoNha1X
ZfJX0hycFspdLGr7NICjnYs+ch5fCrTPzjs/Xzhk693CVSs5U+ShsrxRTp5NRo+53hzq8W29MpXI
gUxkl+VDzGH4P/ye3y1VrRaGRPtyh2s8ObFK9BQWU2V8DEKT5I/2PM40i6vH2tjjvf3P1irz3VpF
Ypo2jfieqNgHP1w0P2Fa1vMEr8uiWRi+yLBSYtf95DN+cFVXOvyPe1GvIQluUlXwQlp/64JR8pxO
i8LuPftyI24CFQ9IK9maFvz+M/+RzOP2/7ME2l87Im++xkX3Lz/uuvZfWCD/dXoZ4vZHncebo/J3
lYegy7/hgJSJyiN8kpVRZZn5XVa6/hEQZEkimRU3joRZ4S+dh/GbKpmiLMr8CwliGIeIP3QekvEb
Dhj+kA4GCg32oH+i83h3+NU0c82FpWSScThJhv6eok9kB7ZCMyTRSeiSo16q6bVSKCJtViOUz6jC
MjpnZXSABy6FjqKVQ7tJWkg/xHpgk2Bu0005rVnpW9lHMe1FKUW4MSO/NkttPjHRgfwzygus01zL
BT+bqi9miOZCl0QdzHvE4cMQ1eaFU27/2dK+Ll5/bWpvH85QVUlT3nICkMf8/bGwdByMxTgtgKv0
+CuoEOl1onC5SGRZjTcQ1CXkeYXkCbqq3Fgm+OeNpSzx41IPnmqaWvd7q+EfPSu/TK74UXL9X5fD
CyLb5uVfRFy0/9r1xfevHVnJ/wvSLrCCo5Nm0ftYJvWHUvsmitOSJGeU2n/+8n86i/98vb+k2hY3
rCnJ69erinyv/5ZqI+ImDAPUlYED+W/eYuU3vOqop5FXaf9Dqs0TIGIZUvmi+dfGP3qk3g0NVm+x
qqq8HhHDK23vfaY4UEHyWop4uYPx8KDO8qGJiqukkWiEZDkOI8UnvWnH6/h4SQz4TuULgsObwCzv
e0U7SqsgM2lplgtHIv+ug2XYhV21HYsRe1N8n5aLvtIdwH4EiYscfEK1vMqQy5Cu+XwzN+mVNRb3
iEI8Qgq+8CD6WE9uZ9SjNAQEfAmLYhNghX2lLF+GFA9zAnx+o3XWLcEyN7lQO7EuuEOIRrokXA51
sv5KQXTZd8rFBDrMlIzb0hBukdNfEo2EwDB2IVG7vSm4zZQ/5XSRipLz9KSU0GhlHGB5Wr40mB83
VY9SsRsZtaoFriQtBmEjIm4Yya/bDuX8pSzowkZT+iRwGtw0SV7ZaBWfaSbeEMCBaUjSCKGhGB3X
XNRQKe/NUYx4XfNyLVFbTcLOKnfXQsuEgWjaMTfuW2kKtxGGXIce905VAxdCDTOAplU2ozrehCkD
JmGRD9YcvMojUoo1GE0YsmBjWVzbiS48TfW+JhFApMWk8Z4JrGP409JpItBrD3voCqs21MMafN9c
3/NvGRWZhjvrRCTMsFcyE92l1vHbpmqckIJDLoppOJhJXW9zs36BXh2xLKHSGODbbgwVvx7RWshB
Gr6Jpa3vk3B5GJXAmUXhkq66nyU0eYqlvhZG8ZtWok01J7XeSLIE86ptrkkAuBWt/iQwrhvnF4Yi
5ziMnwopBXPUFi8h5Bc6qztE1vMmMPOXJW9CGywNPBWU7AxOE2w4GbDpqk0sd0rmBytRAK5MX7Q+
JAPdOGWGYG00RXjto3YPeJvYDPrF7dxW6G6F2NFmy1WFIthUcDU4RmEhSOprbIyuNIgPQ1bfpxJH
daO8z8TuKlj64ywX11Jp4icr83sCTW8IoArx1C43cQafLCwVe4m7bJvNSbBZFFIn9IhpxSBrj4PZ
EFwZQFhmLqBF6oUl08EP2qKy66R5SSW+4Ub2ifu9GiwSCwhMMKD/IGg69HXzMpipSxyZYyb5UYrX
ryAwryZ1jWQdGsdoA0cwB22TMHgajHqv19IFVFHwj31wqdDU2PKMPQkJ2YNEfEza/CpL7X6QBVfE
8CBWMtjU5CmoxC8jjg2TNmc/Zlf4KLDwjbgdhd66hT37DQgn8yfNq7r87a2NnDgLUXhNI4BTBE9V
AhdHHaUL1YqeZ1G7lRTJn4eccNhRPWRi6kLVuW7T6UasBZesb3c2uSsENXoGw3otytMXwJ+vA42t
scZ/JMt+Mi9fklL3wAN/GYv8Zapkf9Rom/ywyJ9/33t/DEt/p4H8Y20E/ABzgR0C+Pnft2TEqzFx
3NNyV6xC66CuHhMJ44dZkA1Xhd/Gid6loe8WCMYhePwkH2zmXLtP3sV6yvqrMPj9XUCR0CikDOqo
tfL6sV7OkfPVddOIvIu8cpQQ83KVam49CMwbswsrK2+SivQeDJHVHBzKBhNDGOMJy3+fbv+jiuBD
B9bfqoEP/9b6s/4f82mRfmwpIhf94/3/Ns7LRrh4abuXH0vnP//lHzu9bPwGCYRvyNRM09TXL+qP
nV5WfxMp7fQ3hbQIX+/P4lkwkUJLgLc1WTZEjWwrDpl/VM+CtQqoKQhR50mAeC1T/Ud7vfH3ExfM
Mk7rCq8oY/PiTervzrPJqFeaCtPBF0UVyzTMBGs3h3AsJgEPUVKxd8QV7sYqMVNIkWrjLWUTPZDB
phibpW+tXVGaIi7dIAInQt/fSuXgdSCjkNGrTlyxBCQafFYEcnPb5VF07pImOMQ6NzBbkIzb3CqW
IyidHv4a1N5zaRj09AtD/6YnQX7qhZ7EF2JpHJ7IbCfDfQcx2JM3qzZXpA5NWxEWY0NsIragHvNv
YSnlV23kXQRlhHtyrCysJrVSkryE24HfoY8bNA7DqOVynBf9e8zj/vL2XtrASAOm1RpGSiQj1TaL
xOUKbFy1naYhviqNWrgFUih6A3kCvKrZK6oThD0ygSYPS2bY8XI0OqO8WKBPw2VoBmzTvcSHKwd8
Ejk6tEelwpQl6ujy2lQQyZ2q25pE3aU+JkPSCls1SYF+TTVhxQZ0sgLdyvWSNvpF2Hb5bZdDwQLq
HDxJkzRhuMVdTsqQvhTaWQ6q5WiqWKOtRKLNrIYqmDqt6MkK5IxUhXyJ5gz1Vq/K6ZDEPbProSjq
B0kuA7RxcnDbTUaOuJwGojvTIGUvHshoCsQ6vdaGkaAp3DfqfTDk0XlMZQDCEDl6EqnUqX2oQOt+
SSrRcEmfIZV8GtpbSQqEhwGUlmtADvdSArfhUpuKJ1o5RjSCLUge1kE96MsXjUbl95iAGZmNSGkv
Jx2hBmfTJxEF72mCkg6KkTQno8AiBp8WEGht5mdVhHhipmtrVRzlJ1WU0vM09cHT2KdKT0YB9rcQ
pKIN6Aefa/A2XR9IVdSi0xQn5nEphvJxCjvxsY6i+S5mzHYWSWNHvsdfUVM1vR9AaxPiDmjZNNYN
k+rJKUdJoB7LZSaIprlXs7nx6mQZtrNAcCukuuFuKorLOKlaQiiGwonLSfkarSblLArAGSO8Wty2
5XkoLB3TO+i3bgsftXoCZQCeAIEnREMpPOdpH35Z0NDs3wzicsezySgLIdHSpEeYgelRwcx2RdoH
lvo1xk1auhjALLPETiNQt9Z7zQ9hb+zbHH1sZkXMgBOIgmOG4XyAmnmjByWBEXKPPqo3mnMEEdTJ
Y/gOK3/BWv09gILmoyLP+etqDD/p3RwdA04y3wM9xveX4nhuk0R04zROj9lMMsuGnPj7bCZ2mNAz
feUaEx+xDbNmqDAUNn0NCLcpUdy0zMpWMIQUDIgh05Fxbja0obIpgzWCy5SDYxu2BrZBNbFZHMdj
TM10ECbJBAvRpzdBoBI1oGnzWqBP6a0YyeVjOOPJjvpIvurysfUbHW3OrBQhycZpdVc2QYKQJRi7
Q98svVfFBtw2RWyPWhz390OYrUzRjuZe26gLgBG5PvdL1l9UxlJc1+lApxOcgBuyzng5fIvdVKGU
0sRa/6rh5DvoURjcKXMlgTZTU7uo8tH9Yc/5STkir03evwqBt+Wbrcqi10CGIQHH75rP4AtaqYCy
5KtSmN2XaogzDNwrCEWzh/nQSYGvh72+hWiOC7GQhseKWcHemLv+UUviEQtdN+wJcJIfcD2csM5j
uaLzcwP/P3kEfpz6Cgk2u6SoFm/SalQGRhXkwA1K65Pmn6qvtdNfH8bUybxWEa9IYK4NVRPXVtOP
VQ35hD3Y0Krye44rD2ahsmrGOM5ep2Xpv0TrNWzamnaN/nZ11+s8r1e8WK99tH4LVdPqboxkAkSH
UFzLGaZKdWLGkU6JeJ7Ylo4DqFNEY7UE6DHUYpzu69cugxf2SGDrDuo8pBlEPG4QkJvhoV1vmn69
faCRylfRekvh3Sgf6/U24zTOHSesN1+/3obhzA3JAgZoW+rGI8o3cJDrjVvFkXCcRRKahY6medyt
WEMi07AZpup3q5ZZmOWKBZGBp11Mkoh6puy3dT4f9aUTYaXjuUS3MLaBl7QFwnj4slgLeaLDJPZ6
0bi0MO8WfsG6zyHQLvTMj8Qvaewny1di07WQfaWC6nqdKI8N48queoW/IkxfQnZTvVO2mIm3+TGP
rovmazHd1QTKT7knl5fJ9Ayxi0iPk8K5qlJpdj9KWIx6S7JD8uYfrGHA/LOZ2FShplYXRRI7CBu+
TvquCWGDwmXpjFt9bJwuvkR0gbCWvbMfnpFCxsEWZomX5rsoswvZN4z2OnyuQJWgkEDXR6ptvhuW
JyF7APiriue0IAMPzW8O2fabKbvzs8EtM8aXvbUz5+MsZcjUSFXvSzD88U7hGhPv6HBqMqMH+GeM
NuHoE1SsMacxCzAHQDq8WAXcXIvyXVEMp3wgVH7UDkOt+KxdziqbCot0qxcSYsZrDaRnhEeW0TI6
vMawVMS6QiejupIFuxtH0a3MiMxgHbp20XNNFBPM+5DTFiH1ck9xIlEOFADYNSLHZSgj86Ke4Oju
utRCoDPPSEOL6dHShos+W+yWWov8OpAT3OhmrB4tRJaJlu80QlI69QnG6xqupLwu4/goFvK3bBZt
qh642laMc/M2nyqnb4o7uGHuVLf+SEs978rDWPWaibrxUerdqShPmUo6XBuLl3Qkww3LzU2twsqV
SU3Ib+ClLYWvqs9Lj9thHolLQnujJwBQpm2P3QABOLzzYGrmC20ZC6wPcoQ/gGA3hzRi4kQCE5x1
jY7TzGN6+onidGrUnkQzODekmAXmfBLLaZ+E4UWyWM8pnv+xoJvQw5UaIYBuEcHLTlgYNxk4UxMf
Bnn3xte25GtRt7P5rBi3mC/kvNqbykU57obkW6mAyaeTY4C7mpPRKZKjTARn0XE2jpwZAnubA+yH
rcxZOjUa3E+MLCVGKvtMeFgqCrN6tjsQ+GNytQJWrZ1YxcBQn+h/BYByCvVB64jPA8IqJKdWfApF
eigmxWzuG8GNBvV7IrSELI+8PcRMyjrYQuzIw4ALsdnUKAEq9GMho9rQj5WnaD43uAgfIoIRQybk
AEx3YuwRhL7pV8VRz1PCk5IUbt09LJYz6WQAEQvQSZfEOTs9oXZG890IsVwdlbtZOmPj3TRfiSLc
asl3fHTLS4URUqq33VRti+GiJWVEPmcyuLL6xBOotZ1bWpD0fDm+HOiEK+NN0xfIhiVXTq7NPL1Q
yGzrp3GbKPhNmNav2KRmPKYRyRSaTSGion7TxB7la7NTRvTxTjBPntKVm8EAjiDvZkvaNVSfS906
5DNU2UnV8r3Yv3ZLyR/iCyJKA2DAQjunHHFUIbDEM8r7bR2zuwL0bsP0vwgxQsVJj0niYIYnCnUG
cNlzFN5qzdnCJJhIj02DURnStpC/VhkQ3Iy6N/HkrHC6oYeKlt4rDZR7UkWqiby06KpHtRujLvse
6h1EKB/kgdBKbmGdaLqX2W2BijGv3IZALymQNpFZPYj1jUUbsYvxJ1GSIyIeyVNQjAtjesIkucGG
7s2i6WKbdaTQHeNxo46vaiph3dlVotcVtSNHX+sEFgIAS+33U/rHzrR31q23rZVznmrIpmkAlcFc
+7etlZZiFSpSmflTGXAjJc2Y2UwIuJFI7KbXRt9+rjaF3BWXjTrn2OYMcfiCzcWinpk4eSj5sROF
+YBOkOKiDDIIR6PExYPmb+2Ft6IAq3fhw5VbPFBr2U4k6s8Xc9J650UwafdJ5SWJJ43bFa16iEZx
tJXeWIMwE+xYQ8LyZmWDX2HxttMwuWKNvq/ymHtkrYojRGRjt4sNvAL9mvk1H2bxusr8uI098P4c
QcDhK+mLUT6XlVMqDsmQd2W62KVRGHbPJnGgBbtK3cmVh3YcwCbYTO3gKvm8G+TIhZtPi2zp9jnh
VlAO+mU8iWmT75bq1rDmTThdhuIRhj5jJkenL608Js2VMJpeHr3lNm5oY9mSeezy63DOfQ63L8Dd
LeU+k0MaegnJ8VXvpJwSLeQ8YPJLT6+R5xsnpCgAJQdGnGQSQaPUF0VwhWzxdCuIdkNx1/HtGJAK
nG4+mMHV0rXfl5jtWDjP6tc86rxSC64K444TT7TVJUde8DYMOiKuhnwhi6Cjzl9M40aiX5wtAK0i
oi6T27JON0RhfCHQ1VfQitev+nJvzO2WGI+taFDyW6b4z1po3It01+lqKABSmX0QTfH3e3ERtSZr
tHrwE2OkdFjErUZ6HiEBX6iFlmMqpfV+KabYGduwYsc3VBtgMom2FQXgW/38j9pX/zfD3x9bV/+1
fylPX/OX9n/BgMsyGCGtSsaPG1w3L0VKJNK/OQD/x47hcfXd1/hfV+skr/yx6/Xny/276wVWSIfx
g6P/31Osf3e9lN+QlSkKKX4afa0ful6y9pslAyGyRKi2JiEavLs/ml78ESZC7jSZfhcoXP0f9bxg
F/3tnPG7YJp8w/eKN2oS4taHRDkmXuzXh/aELtJVNhW+h415lA/r/6on86Q7wP+HXbtl9nGQbqCC
EEd7FZ9AUDvFEdWeGzjkhTjJJeeng7xt7PaQXKRfM2/dLK0Ne1/loZfwif21p52+lXbBNrVlW3dI
f/VSZ3DVbc+vJ5uwHDu9JosG0+vkR9t5W7u13zrqFperj+nLE1z2SxuJodt4IJB24l491Pt0n9iz
I+xKVz9UN+FBsSU7PbX7eNr0R8muvGpX7bRdfgqB/22knWJ3rmoT5USTId6YF+nRcOuTfDAu9X19
mo+RrXsklh2yU+wNLmFTLrOQHdMmtz+Yh/IqOAun7CY9WKfymLv16pB14q3E50TH6whHbW9sMWPi
siAi8wg5Dg0oslDKnrvgTMtmMz1jq/WQyjsJL6vs2s2L57R2sLtlkL0lw9KOHdkJXomX4m9Urv72
NlRHcnkFu94zMnHVTem1O0c8BxfTId6Xe7L4tqDv3H5f2ESq7mpvcYDY+b0t7RtXf2p85K07Zavb
yoFoQWfcGfvUk/bjuXAH/tV4nV9Fu2VvXaEHaD3MzFdgQrfpPj/QgCBseKtti/1sk2mxJTr9EB2S
g7lTXqVDeoZ+8836QqXE+2jtZtPfbok8sykrt4OjHdqLcadflp66I6HNSfeVK+7I33Xh+1wFl/PF
bNe2uBNtKppNbeuXybV4kX9f7immqDfClR23qSmqTqLdONoJLuax9dKb6q5wam96FXfdVvMMO+dF
4nPkD3siRvcaXufOkZx0lxzVo2Zn+wDBfW9zZItvjLPhkXLA1Y73yhZ0VXouDoTm2ck+tsUHQMcH
RiYPaH5sJOu8WdPpvsX8erZFV73OfcXrXTauWdqaJ/VaOnMn7gMn3mVOzXMCT/76e+9nd9I55kQG
fnCTXOEN2nPE/m/mzmu3cizN0k/EAr0BBnNBz2Plw9wQilCI3ns+fX+MrOnqzOmqQWOARqOQKIV0
DLm59+/XWvoJ/V0/uxfP+TW/oEZ30a/N2XzKrwYnoL/kUXqqT+p5OP8Hi/WflEfgMfsnR/0vZe2l
meQGsT3pCvGmx6j/6o9u64KqCifbsFuuoXc/P+lz+QansozaaHdVD5SPM7rCC7O79uBV75Q4ndIh
rndHf/HwiE5hv2Vu5qP+6lC3hMXTzkLJ7SNOmF+EEghsO/+ZeYbHLnLgdXYkV/ENn+Se562wy8ez
mpyqoHCAZDijDWmOWwVr2DxqZ8A+HpQeQRJkQfYLer/SOCEJP/zaf1Svcziema9+NWG+CbNgu7eh
xe6nBj2fnwTHcIQ31e353RjG31Jfj8qzGhVO7Dav5rfkKkfSLckuJnvpqt/ZkFESyS/7k/ZE/96f
T8YVgdgkQi7jUp73W+wPvnrXAqV5MHl1bCcO7JbXNYDtku29HufBnx3Tlvj9J8V45/1baf8ESO/B
vWUT+7uDJ55GV7E/PnPev7icSV4bOwCinc2uXD7JGyLttFzycA7QGb2ikhyOAPQ1fwZ1ZSN/6pHx
OZl/qIyGqDV4wjn5wo5zW+ddt8Uoc3YHlgUu7gMbflEDHspVONeX3SeM8sBmedPZeigdjX8VN7Jr
3/TMJ9WwkVJjO8iBHGgupQQXShOv9GqHpnMk3LfT8b3ldfuR3BGOoJEOfZOTe42fehyBqAsbTw0I
6bzVLWz4X93+NjqZC8uV17uLozrSGTZMB6Z1v/AXe7F7CAcmXM3gCXZlT/ZngkeYXay+vboIwrpw
N9A5j3Je1YXiUxfmYIWMb4nbs/2yr2jdclCVSMADCWxjNCk90Etu/GREgLtsJGJDRGvc9NS+Ju7k
/OtjRFT25zrjP1zmX2K1xchQGoUE6Np5+nXHlYGcCWBKdruwYr6AZ9K7u9+7psMdsJSTY1xSnkSN
r1pZCssV3GeQLv7kafyYsRpvkJH6m1fZH7VTO2g42cjnBTMrabjk3KctnM4TxxB6Lv84sqRV7up+
NwM9mH1cM5wRuc+cJ15x8Hq/ROCEbXM4Sf7gwszlwFrnzbxbD8gxI/MUY6h638SUx17JERa/T6cy
Oj5wCHX2mOhUt9Xv+CnFaHbewP8mrwdcEUBIYZvO8St20Puxn4eQAU/+DSgnKp7oVkcdiFSLLSHz
NXm0OCs3e3x450lRzmYZ3T9uJCdQmNndoPZcpFXcnV1JIhqoV2aDHcPu3ibuTmb76NwMW+vGouHE
FR/rxZ1zNvzmPX/h81lX2e6d2NM9MRh92iIemnJexv+Qg3EZRmFzCMeeEh7KV+YEvI5L2j55LE7r
cgB/QHSQPMcoYL0O5469Q1nABSXlQPTl6FHFcwbtiO1c/ZrHabFNLR/6BAn6DNi+AjpExCpsdFf0
Znfj4GzOweZx/O1YM+BuPEyE4vAdwJZwjHCkcRAgSuA0cuiiGhd0bOXGs3if5CJmZNfcwyF5eZFs
lGndODpu5wiVRn86byGWgKe3sVtYIF4h2MfWg06Pxauj/StSoKeN5Ri4apNnTzwRxEF7SaPhhJok
C64Hwv140qjqhTCqsWEhTPX7AIkO5xn+Bu4BMli7dj4pGtkWl5tiFdD+/b0WDE5w0cw6/F7kkYsv
+A8dGxyH4jPGv7NhuZxQPo+BHurhiFfO3NizQuGMDToLDwsMIHCk+cd3qUR5xxlJ3NxLf29MCVex
cKG50wa97ggRvEp8m+wZnLxjS9QXbFNYHjsZ6yKyxVKMR+whccQSE3c4tCydwdu/7l/T6MhS3RSO
kiYcKAHh6vLAYH+rwYgEIjtPxCt3P5gsjnpf5szKQRosIVJ1v3cqJJUBnC0+I1F+GDvL2YoAbwfH
cRh5CahtW8ECzx7Dlm5KqIuJdoQwjcafKmbYuhy2qgwmllRmSx+3OtmZW7OiDC3xFQa7SmYtqfJ5
nEVPfDRfl0f1hk3jWVeudK3cY71bjg21uZDw1+XT7MJdeCIwxTnESH7PddRBeayHk/EaqAc5kJj6
YOG5LDeJdx+GX+E9bTRxEmJsEQJyzoyj4FwQRouBedV+6hxf8XELTFwMXWK3fReCBrPW8J7Ja94W
jmNFGIDUN84l59kgx8d6M4RpGz483wQSxK8OYVtIAd5tfYv7BAaHITA9y21cgjmHgVT2KAvriifl
t20Tf+/w1ZewWIfnOU7r5kiHGRJ51JxURyH+bLl12syXAdApfoQ83+mc2Y5dqp+e5INMXHjbb6/H
pcyXlNgCLShbsoun9KO5HUvdnTQutGQZsJ78vfUsQnIzyF9iQuz2XgUdgUrqKtgnsvDzrl/re/W4
/VrDI1BAjcJDcC/sQywHRz0OkLUNrJtV2fOZrMQrOcfFNUFvGCNNF8ZtTrUPLO9Ezy0otwvcSOl9
PXfX4Tr8gkTS3nwrgPvAIQiiJP1KizDIQq7FpxrkAGvz2WB26i5B56x2BivQbMOoTZTUBK0PpSsR
FMEtcU5OSpHZldMTFR1hl0B+0jmokTupP9riB9JL5AyW03pH3ILqpVv723W6obbn5D5Yewh8rGAk
UEPFCCJkPl6GjSjz4khB0vLWhsgrex0hOwLXUXvWbvELxeORH8Rn47XTXylz6xcCMS/1K3DDgUkq
oQVUZ8kC7Ixlgb/D019mjEk0nuOoeWV92SiUN+4TWQgyaQ+LYNNpyV7VSCaCU76rH+aL+pAFLA+v
zZ8TLkf/lv0CMnvWH6oAgJRfoeNK/ZgWv5M80pD2KPkEuEjCzCMOlXZb85JA8DrusyJSTPh1TL5U
OaVNJ9uFoQlRPiIpLeAXducM9gOx6Tscxag1bl5xQRa1Ia+BoztYfFoaPH/UddQurGk7RNZ3TbNT
3vZVfo7pW7FP+KF54cXEfMfjBeLuwxGnwS7BTkbk2W2iIw+zfj83iw8c/PxdXc/Cd8JTNqAwXOJw
cE07eaFyK0cZYydB6jdO7ebfKLm6P1ceYvxzcRd/9d6pMGIUetu0TU4i12g4hqfaiJ2xuwYXqUZv
5F+be4ShM2G3+jtqhDKfr0jB+QK8J+civaRtEqArJgX8djuK6p/oxEE87NDlWzIuR/5ZRVnUe+lt
1/z1c/N7L+brjugW8qOV9KvjG0o+X+bYmnwTV2FbQWKGwqPs6z40PVwGii5ujrjDR/lU3jbUuvwG
53aEdQRBmLWYPd2GJKJXw2O3Y9YTP/cql8kyvkv0JV5D8T7A5/Dg2LvO++goOFou3jkOTcu3t4Td
R9Cd+UewfWzu/bQ7r595cMSzx3IdKchok0LzJRsuunXELwI2SrfnExhlG/VafB5htMP/Y4BkFjrH
IBGdkwjI/E7C7/DJ+EUD+w/khkj6iOqEc+7g1EhGa4ydC8gcN2oe98Gik4YGlN+5WArwXAi6JBj5
IxyEL4JQN/dMv3tpMP5WVAbQZ/2m1wLMxStxv85617gBNbRO7KOXLmK9cEqLN7ztPlRNGGUT34vi
VmCG8MnaONLgqL+MQXqYYe9YZVIAjDJhweUQ3v4ciBgFHyEPL/cWfAuBi80buGACKT+NxFN2y6Mj
xjbpOPiyTQaiuis3Q/fDa3+RauNhjnRRIKr41/E37Jf/aRoLifefS6X0ULNqa1rpSpBKpFlBR01h
Cb/ufRCneLCnbPiQmgYQntzgizWc7EwtiMoRNg1tesInC1cHSxSBCkCCsHw44q01kg6/EED5i1eQ
qCURmdr7PX6Nr/EVJeB7H8HEH4HyocJhEbEODjUmgurlpFEzGt7Kl81LwjGKifcWR8dii1h/CjVh
dRqupT+foejgP9g1DqdxHc96dFjEyTef5yNt4wrnL+uX1X4wcEJVMLzSarsP1/x5+HW4Aenl8G/w
58MIp4WS3eAChkfjvNo/Zw43Q8q/TZVl09vG9WPn8XYq2zl1tXBPbeTPcR1Id2DVKid3U+iwiDMP
v4Jk0lnAGtLlOzEYTuBL/chtR4x27tcsHoUlinSHS9lJLBdCVL7foXLibD6dc/KM4Qha/cMpMYDm
Ly5mgtccMVr8uPpHdKNRaCBqtuW33T1ig6N8J3utP2DIjoXAlwZCgGq8u/++HbgzCQo7zBRPZMCN
qHjnJtpPtfI46Bx3u6GUNWPRR3shksaSr04OZy8FosHXn7l1zAADxd78JjzuHDTFWz3lROsw0vDa
c4hjDjbsJW3XICfPyvycWMkMYNUhPzriSICpRIhHjE22wD3QLHC08W49tFfxC4KGIMNFQr38unC8
DyMC5i9xnIogrHUgacjYgr177MmFn3tSrTMDV/5rTqQ4Rb3NYDs2onxcdSc99YcBCY/UluSaM7vw
HAnMbQ7g/QgRJ+KfI8RTvA6ePgbkT6UHRNY5AsOVhZsiXCu2pMVqHCFdS1hGJYegrlUuR1JicB7z
35YLO3ZBm+yWPCzuik06Sg4gGbBUJfHsvz6twHP+yWn9C4qNkRGtKFPTuMa/pDsaWjQ7iZOJ917F
p/1ZL2z4K/zdPQJZE9N4hJaSXz8wxEyVefymRdmz9tCcqao97j+heL8vn8UNvYoQH++ZJzDufnpH
0M07oof4AXTlM+2ysxQop/2zob4Ja4WzezJVzs3PIp3AcLyQQBPGkBpHMyExSZzfh9u9JNbQH/qz
8bqfqO+5Q4TT9IpTwxbJLsi7kWJev+EcMf2ueEPFjX3loTwWyQ/yt/FUXfBCBLQyviz2J4qcHaUJ
PRwi69FM3OUn/Ghd1PlQe56texlh37HilM+pvCl3+TacjYjU2zsS/Dyw/hiL+m9r6/wPHEn+Yzbq
X0KS3Kb4aAAivbwXvwZ01d7/3KI5Zqt4/99bNIr0N5MWnIWOoWxazB//+2Dy8RdgfbKomtCT/Qb8
/Z29WTH+JquKAd0zA/DoSBzKh39v0Rx/UhjfMunnMZ7MB/5XxpL/OmVPc0ZTj9FkUzRkRYMv+s9+
D2zS3gha2Twm1Weuvq5iDy/G4EKz56w07ps+QTgK11xiUihy1IxV/T8O8Z/PsPF/XcFfCsiMZxaK
1XMF0B3SMUWfAAaRxszd5bpFWl+4JnT80/dKH52D1tISPn5fwH9pC//Tkfk/tR3/f/qX/wM3Osog
IoweFCD/eW/y/M6YQFb8x/39j7f9scEN82+GadBnlv9A2MlMRv7Rg+QvKqg2ldF6NCE09RDp/D8b
XGaD64phoXgkW781T/59gx/nBZVDMHbAOTUTQoX//b/+NICBxMyf/v0nGMlfBjL+KKgaEhT+f97Z
sUHTuxm2OEjK5Tow2oe40TA76Vz+QEEkgO0kmCEj7ebJyTIjymD4RS731BTPnUAqlEiPSwKVSD7r
JB5i/J7I0I8YpUxdxSwK4FkSUgXlYMtLJZ/XkpFzfvCUof5a6LJvWY/jjLhTal4MqQ8Kptl3dXqV
ih3ao/JhHzvKBWaeOkZxX4R689KFNF9FYs18krX0Y4U+ydaMid8Nr0Ve/0SbL0osKXfXNIdwV5Nv
ujRcGPFn7NzsDx6enMpT2vmJYkBYJkCDBjLSzROdMV5OlWRtJiM5pWeNYHUY8f0l9O2TVS5BPJLN
tQVcXG12Xpbxy5wQnm5QxqUfBsPIQi1SdxON54Ptdcy/xunnNFQMDphfF6QPHGPNvmTSvVO01lOn
mYnckcyoee1V+UPLmVjTFPlREndvY5LRaob8pahM+dprhXgC+XQHBAEtVFIS9tX0z8xt/C5lM02H
sZG8TV7eqla77YaynBCKbb8aG0P4KJHNwVj1/fc5z5xZXhlkGfueADhrhhaCKb2Gq0xnJn81ZS+P
+zSQjU4lFN8H82FfpO426R0vlIaXqliGk5qjXQfWB2lVkI5bnLWvlSBnr3qz56HUiJdyKQ23mbcZ
ip74D5TRf5sJ+h9oXA74+D83KwxvIer1J7d5vOEPgwJ3BXYDYJAFbh21JFnBRP1hUQTd+hseUz+E
f/+QXsKb/t2kANgBHs+INtpMODXMFJ/4d6cpyCDoGdrWLZSWDjUP/OBfjMi/Mio0Xg6v9I8J6mOo
QkJ6WMGmIQ+Mj+YS/+MEtbnMvbwoBjX5qV+pFel7A2NYLvfTfK2TTF5eBLnYREB4i0C9NG303e0b
Sd1+aNuo/kiSNja+j9KY01+xBGTqFV2H3bHU1QSCrnbbCwioGiarx8Y60PJtWzCjPYK+TNAIW1dQ
LvtWc+pgW7WcfW0Xik/AabqLKDaqiYaSYqTLSy212nXJl64O47nXmNWaC21fVQcDxDzgOKMI+VYi
WlhEatcwgaX2xvK5VO34PU96CE7MEQrKbDN0jyHa3I2t7LaKyvqCTCQnLG1IOPPmLkzq4BXVRC6y
ZW86hCU/hUWmNTn3jWskNEGQ4Tzvq3BKRBg3U2MW7XTEiO51gb5rBitmW0l0RnLhDJq7PRcF/Vgj
gdtF0mFB3ma4dAatvCtAHSCwNxTAmOrjsO10FBHjdGHeR5+hHOfbXjDLSMSlM42WPsbVottm3kOG
vlIuT9E3muZW90wQy5Eo67IjbdroK9r4q64kphI7457oCEYB8Du1ZvMpwSynaNCqak0i+P2avZbT
zDwDNtI3trx5lEr5h5XnqtPD2Oyqcdu9HqN0XiFXtZeLxQ8BYuh6BSjCvmwCXdx/Knoq3EWwPIxQ
5lB59jstKKhObbnJ5mfmkr9uHIKntuVWe1Og6Ysy7Wshb8X3jB0QAhNrPWHQqSn15uJISVXC7W4s
0/qSSWsqfix7V7zJs5ihlLoYEyyMdbYx4QZj12mY51H5iOfSJIFsGoG5DgUtUvmWZ4pq+W2mjeSs
aDhdWnlXKaaXSZeeoBQ1noV1rKWSSjJo59yV1C6TGCycJXObribzxfoDaAfLpGEKVEIzP1sxGbft
khiA1+SHVE3QumW+dBSl7DT0Wlu76m7MXdChQJ16arJPT4nYNtsZ5LQEf6rQS8/oKcvvxg6DpDDu
azjlKURupmohKzr0YcbskyOtOiTY8xhTp89G/Svblm6JMJl2o+jaYo9iNYZp0XdXYCjtp5IoI1K/
ddNB9Sbqp4XB9NuUFMZAN6ONS2F4G7J4o9WVF/Sd5hpIU7JkN2lVHhIDRHGnQ4SJjCfVLKvSU0S3
YsTt0bWc2vlcYS/MkyyVG9S6QyeswI42gxJasgpnJqvF0LTGFc0QTXFUQdg8K5VB6GRxN1yGtkuo
97Z9TpqIeFgPmWaxWT+stItDBE1bioOEyxRVkyQOp5gS/9YNr2nfaN+FBb0Ms5rBNiGFvIDeatMH
tdG3wBAESpKCZPmNCduq2vVUNawEJG1s6mDMUO5KG5gsWvgrY8ZjI2nRqEzmAOWKtAfVXmfFY5bv
+2lQK1Ol/q0quXkfMjmDK6yFyxrpxDMia6ttiv3imwkopqbaBFTZFqD3zXiwlC/5e5JQtyhWtn3C
mOp5UQ6Bc+14yQ6t5rKoVAiKxQyGQUqhk+yN7AxxmQmNbW8Gpow2CeSIopNP2s7kfGtdit0yb02t
Km5jAYYS1Sw/L+kinKF7UF8zjWHWIWH8EtxX6W17Hg3p2j2LnBP791cW49Y9qxviTADfj6uy3pIe
i4V+rQUrDo+D783G/uvvJ0hcIYYNVDmuKR+fIOjLr37t61Cr0veiEbLzuqjCqW/SJUrSen0xN5YE
2xvfx1FBYtwYSgdlrwwdkpHWqapzf92y+IvIXK82FbtttNCIEY+juLZu8r0z5sUzS3ZP1mopcq/6
NzPe8vff39+AY/uyGDr11oFXiF1i3X6vYZM064u4VmNk9mq6XpNSA0XK0ftIBs2EljdVPtZ8FJn6
NfL3wShrd+j3nAlFBSHaOt5/rNUM8b0B1hIw+4bpWwf9WyEJazQmgvUCknB+7vdaeMtaUBllcXBS
SSahdFmbl0XS6THJ5vKZLUJyLQbTOFvSzuRZX1ut+QUcjyUATI/zFWlj1liXZY763pTzCYVBBO2d
QhMl2iCqLKF/BsplAiskSgM1aUMrIqFuipch0xQACdsajIt+jxvxeQQ2uenAJ2qFQWRz8VJtgQxs
iGpjAsvKrIOi/GhNs3HEPFFdMxnqk2jAaZC25n1ROja6KT2YsCbMmdU4StFR79JVprcqkPm7MAqu
OiM4gM+h5NOPPTKDQ+Grk0aHq2Feflt34mgBCswkQymiMlFbGZRmCMS0nhx9zpiOqw3m0BMNxmYQ
a/awoPfjbMP4bnRgidYJxbd42d5ImzLWv3kB4Pt96uOfWmc1rlQLz/CQQWrdKEgwLFsdShJTzznM
AN5mYIqnPbW8eTdL1NcK/XVtNLq+6T583VLk/IzZEM59NgvB0KQ023uJ0h501ZLVbRhu1fxcxcHf
NwPVrxmMRrngsrL9aRhj+ulwdg/IXMyLTvNyk4q7XAjGtdVWJiyWEZiPkZnnrawZ3CpGRgt0y27b
9DWuIdIWFhjClo7RgDH/0o170OryauslU9MjKmV2JxU/MxVFeUOXqBM2cv85QiwBC8FAl2iIZ7vP
JEaJpC3cJxhHJs2oPNFaa5c80hFgivQTldYfcojulqPCjoyfBs15tbpNvZheXaaYQSSGT/ORCYn9
FHFe80BYNypjUhuN1mGrG+rWyVa/51u24hRH5XEhhQ2SBZ0NLe6sh0obuydp0MFHGAdaEzLM56Y3
5CCpNyUsqngFoAYXPMzfQ+YOomRAaGyoTEDqkvUYgzshGqSwkVmLHBWlSm05bdPstg9VebdKqfKx
1XNqS5sgPvZm3H/pN1UH9zRnE4P3BvI6ispYWoJGNYzn8ngyrPgjmwHzxLK0XMUaqoumUA9ITVs9
ZmLXIDbcJZGEk/biqkdSjwiZcQp1YnjTKNiv6pzeYrGmuS/m/UvVFioVXKFBERSVz++1VQuBMWn9
IdnHHNCeLNE8V/ppU/LZz9ZOOGe09CKtHqSzoucGgoul8bFO4AI2IxfuedPPbNOkuEioykGSDYfS
rKsgFfSVzLBNBatydxUjk+qWQotn3OQOd2jIu52P7eYmmbCgpKyn1iXbDQafIE4lVmzaa5M1zG8U
Rek3myzYNaWr53oBe7MpRIw6Ep1OWxjbd0g1aCOQt9O07Y3kiexgcQ1t3r0anPOvXAMEstRTHnRd
ipRQClGPN21Sb4/knUhRJ1RO92V7aBfZemzj4QihV3/QC+G2II39kw8uHqxlLGleYv9ncdxf53UL
9FilFZoJebQv1klZNtXVi237lciV/mGC+ggE3YCdBw7ZrFDUMMtj5EzieAngUFxwiNCquGkTj8TH
+CQzjz+tqqKJVBqHOE7xdSyW4Sr1WfOoFrUF6U/zBoyk8NpURFWyL9IXi5DRNWRAfzoUW44CJi8Y
t0n38o0PMo36E4/+tMsQb8W4MhvR29tsTU+xSBMA2r2NQ7TIU9j3eJMY7cJHWBBBggsrVq1bjS+l
Nb7khPanRBuoFUw/xZIu/K4J8D8WreqUC9wokMTu4HtQZe1Bf+Q/9CUHJpHk70a54/32irHpqbv3
nDG7oEpqb9qEp22R9SHUQF/dpCejg411xJgqwjwyQlnX8oVcpArqdc+dFS3pN1CuEpS1VmmekwO/
1LRQA2ctGE2ib3tKAamtNXaUsoRmJ0LNUIMovyP+wv3lYv0+HjuCIB6hdPDoQtqg5aBm7eNaGwug
u7I7w/Zd85jk2O1La0ZrcUWNXIRGqTb1UO065gcVQwZrDuQnLtVbrenvqEi+5rUq++jGHBWQiQZx
oQv+0MUMPIolaExjb58Eg5jSTMzjof5SsqPzCZD8IWkWGt1F92sZBALdrmcqpa0LGzr2+llOjelx
FmqgXnKmy6ddkFtHQxWTzTZBT9m1AtNm2qL7C9GSvbV7FxVZz4yZAZX3Wlo/50mGYFufanhoeU5D
L8fRjKsLS0V4KRqGcwXgXlDxiiEi2kyzFt1VUKU9AIqfnCRLTdyyqS2sSGpRUkJ/txV6hl6mYQ8W
lhFIiQS2lST9EHpQ2c5E4O6Y7eJTnCrCl2WsIbCM18etnt6lvS1f6wV8z6hCSSMo+UuiyjJFul75
Rl41+KspfnSipZ8sZcEWGt1dXOFyFptbZdTBYhJp1UgaIAuc11GhVxsEsAowSahvijW7iKzrl1iC
v5pwnecoAcAsM+tU6EehLh4kZ9QSevPlUHqzXBaBNkKGZ1tlq14WdayfFtUc/U6AMXyLpQqcYSH6
s7Uz0lHusafWiXWe44TwTPhu1Ol0Nax5daGxnH/Fudm/KZnEqHeVWb4qLGDEsybBWbbxGyxh9a3M
xCXYdS2+wnWAC4tNKANWs3SVjJgnZjF1caGrZii1u2+Dds+aFMVTvUE6GBbC5aohCmjXkqJdqbdV
TlpN4y3HODupoFAM3KrulsEoEPTtKh4QQ1FxoNz4qFVrR94rnR/XrRSC9chDCVZojqqjRuLdTT/U
VIU6vZc3t5T0DS6wKq2dVRh/pHNGpGSg1b6hUhnomTZdGg72UrTSN0AglaOZuXTKtE5l/zPOTunj
67aUidPBF2hv2OwvtWD0wdLFxks5GCIs/qN6yZHJQGWQER3Rghx+TpAkzmqImLpdsJNRV3yAmV+Q
ztBDU23pR86mARU6XHzLbA4IEXcLZkPPOl/f1hhuwhQhqaG5qTudQ3tSFu15z9Vvva7u9qoXoLIn
dAEf6rreYaOXhx+NXqlOnSP2SIQWAx4WiUSmqe6Iz/QJYd+kDLVREM81zCmuOZFDEW1Yj6hjz8+D
KSfk7Hkuu22jbE9pk0geuXABLYCWEv/l04UUFVYLIzGiOZUGd+qX4qUB6g+l4oYbULGz104p97Aq
x/6sNBojqrE5f2xrgR2vOjk0ijJ5rjSFPu1ugh9vVOHrqOgMuFsTzeQeCdhKKLpvYqe2p2wSUuZU
ipzRtw7jMqpa+jak+WMqNleV5D8BwF5qLRI9lLMQB4D/paV6HtRWzHDaqr1mXal5UD5VXxHi6i5F
wuSWIi3Zl641yssEZ00kSft7L8+tl5cxQ9i9tl9Urf4lWrN0TmAUucSLvNiQN66hUqwj0cRkgOnk
yFl5MkBEA22kJkDz38bJT/g76Enn8Y+5G6ag7KtrT/o17ENz7421fjT0Tf+MdcTHlCSZLiMR36PQ
x1lgZBMCmeKctN/rWisvLB298hI0rrHJliuKKaMNBOMPE8lWaALSPLcUHZyJ4EkCMz3prqBzWI41
im3U3GWwN/FeGxwIUPhoU2vujhpVBsYZiP8CPD2cs5pZKKp5MEJUS2DVhuBYfSd8tdpYdURtR828
i8F1L5DoJGnCBL2WdqeWcMgfWmqMdi4vTPbQDGQTKqtmg8ybU4hz5DlooGSHnD7ubkU+xbfVKpgd
TrcK7oJa/d4A76XMljDiNELTEMptVz3thNUeZBXCqz6SnqT9yjinbBRBfVQJxGQSfSHH226FGFmd
OIZcVxpZK8Ukag3lVZ3LPkjUMfss96x8r41W8pdiLEOjqWApgyrh23Dor4sJjTvI+RL1py53itM2
u/luag3Qo7aeQkgekFIZamDGlG2+luK0IRGg0kbMplH6sCaxfhvNdihtKZusJ0j+xXu35+LP2hoZ
M4ChDX1VQ/01UU5yYTegLZgjVD1tee1bExUa6BM1Cihr+0YJKv4x1Xlzi/NxdOqDFyhpmSZLlnr5
mVnTFyVRi9uSZF04jQOBjWatzfdtXdUneRUBCa/5+s3M2hETopo/ZugUz60gMsqB42YCZtn0p0ET
8ud5iDHCTQfLYnUk2vUmnJpVYsizAzirtjihJiVrtpMK6nFbbYCpFoWZndt8yn4oxUInFbeTMPgl
V/nD2O9MSM1wJ9j6kJkED71xU3Sh2M4LlAItvLxIY2SV7gkyWHa1RYrFBqKL08kldEQFq0PVwISe
VEk6616vufFEta24Sm2RvJdy1zKALFSZ3S8IV8ypOX+Bq0x04w3/31Nze1ETPT5b+sQE8SbIvmwl
y6nJkAiZlBopdUEQfk1twxi1mD0MHSor6CqspwatP0cvmiyIpQ7bCJzUkqwkmKk3wstWxI8Cj42g
dLMe5BWUfwHe0Nmmsr22dNNO2FZE9gpJ8SqtW+8cD/BcWzJ+WARCbZOgyW39EDTxWaW4ehHq+gsM
K8+ZshMPzSITvdq6uqgwemYqf1TVNDlAGr/rU+6VJeOBvVIlZ4qL5csoqTJREJpnhfGqLy04IJOi
obglDB+OB6cjBPESp8FTNtnVCGSRn0qhgCzBhSVQZ9b5oYjUIfWztAwmtlt7mptkfO4FQHjqUKCU
ksiYuxIsTI4UYCrJ8qlTZNR5xu0tqaevTYckSqoxZVOjmkM2akuxOF8liQpiHFchB5zpWkmIr+04
yu5OkftsiLURrhDesfAL4ZrCrEdipYYj52MeQdU7hts6bOjYbv/G3pn0yI1k2fqvNGrdTNBII41c
1Fv47B7zoJAUGyIkhTjPk5G/vj9KysxQlFJ6+R4a6AYqF4WsDIXopJPGa/ee851sY/roSZqgu2Cb
xBRQaPlhUAlCrJA3f9xbN3ZZj4faN3YSKMvaigkgqJpZPrtm1SCXaY3tnIKhGG02UgSqJ2u7Ee5h
jLS3AvaLYpU535a9lU/rvk8vxsKn95p3iyPEKdhFJsm73kyJKI7AhiRJB460NgS+tLmXW14p/pWr
aPH68QAPP8O63apgRdRpvqo7hoU1dLFd7QbRzdDRPTBHRU6Y3V7MIRV9m9G+7fsmPPqtW14U9JJ2
qhnZR9lsspuSaw8Ced24wjjZX86M2+FeF9OtX1AqxwN8NOpOqr66boCNkODjR8O2xji9jh19CnoL
mbkqqssxKYGwJG+rNrwYKuNThVN+Y8TWsDUnFV+aYXtjTiTdDKqD32YGJKUtObdm6FH9Od4Hz20b
divFO1o8KOJMl7vL8ggEs0P0mMFSt+fWrtT0f+c+3xqoE2+GyuYGGDHUw1JeAwSZoMOQsZwZAyFS
ANaQjoJTjXi419Kq4u2QpPnRy9U50OldCx1nBOu4mjLFNrj21qmM37ZkumzZPgQQIzL0nXJud07q
1kw3ZpNEy+ZCJuW9dmBiqiXwp7Dd88JPG4DxTAyKKBq3ta00KBGs4YlX7dxsGZRHFYzXQFsrq0nt
e2W073ufNh1qFfAZhtK8MYkALVOE9ZM3kr7ntWfSG9+0C9GKlgC2zMp8R65uyNKSDgcXhmXpUnLV
na0vrChuU3gVzd63K/tUOf2tciumIzobLjM643ivXPLK/FKjsi1Qs1vD4xD5d05ASyQpkz0rfc8U
2GJKTXVyBBpk3lM+Yrr0P86eY9O/K2hAm/49deTbMNZXbDSAhNol+bo4sSfmOZcpCOxdb6riQhri
kwK6a/oVeYlEcDddtffruTiMdh+dbE/veWNmrGncEkpAeJqWbYCfFbtMVp+GLj9GpfUmIPQDPRG6
NNBFpyTMk/MmZ2e7jPItv3hyvYj+Vs6+h6E3o61A4j61CUmaAl4fRuFhsktIbgx0eBqVWe0tAzyw
qO4B0T4NcSxOYWXg3R3hhuZ+xiSJgvUs7EJnb1OqnZtuCpYj9fDDlD4OEnf2rybb+kQYJTZjAJ/H
0qiRrUZVdWN7NWkvRYReDpYX1Im4uQlna9oXRf8+1rxGSMIZN3F0z5JOaGE+LqyiftpbOYOdAYj2
Y6UrQZxkwS0O02pN3XXsRiIhpsBAyukMe5vEqWyc3+e9OG9D1Pi2Rl6q8Yml/VXZcwPGTpDuRJa8
n0p5w/U+ash/DgJ4m/uOFObaRGbg7Ak7utNtsNEJo7+6L4LrOOIPDT08iLqdULZXt0zabm3d7HoL
YhWJObllpXCKg61YwENzXWESDbpN0UfXIJYejJBHvdLHNLUjftp/SjON8cgQH9rcPDo8DQO3xn7s
k4vK9I6G5d0J0h/Xg4SO04Ynx063StooL1LrWifAcpivYdCiQ7lxTXTFZeuzn6zdh6gpoIKhoPWK
6n2tjWsHmoQU7Z2sI2w1sziOTCIjdotb5rzVO3NOLqNAg1bpQJS3G51VhG/gpaaK3RWufWkLIrrE
NFnH3g+mS0hph7KD+NQAMdrGeY7MfWLWZRnxhjCjDzPqs5PReOlpMEY8gF3wzlkqC8eggnKzfuP2
BPlVhHZus0mTc2ZiUJuDC4ttizOY5rapA9YGnqPMh1xYlf5VyABh59XqFHqkgtStwCoBAk69pSEG
kQh2FuqxbryCcH9Wz9RxLlvNLbIurJulXb2TzdRdayWTk5HE8YVvzEjQoZbQTXWbVWa7e/os8TFq
DXfXwRvjyVV99SDrZPwgawr2VtN34SYvsqfYdditU1fLgDW/sicCltqm2mpKOaNKP7nuINd5HCJl
bsx+o/0ZT4LbMtPNzZZ5Hq2naJBqa/PNIKFCvurbvL0pTWQgNqrF3NvTSQ7pZsSDuos9QLoDFMqt
bPuPMk3pPDCkomex6vv4yDe4phokY2vqi009llieesc5oRy6Fbk7MNJA+N5PDzIoTrVKidIj+c7t
oQ5aCqByHtQPWdRfj4P1hlFoClOS+T8o+mRTi7A5FjMcl9rxPjZhTf6RYfYwpt0S6smgTp5Mbjui
Dr3At3d9jcPG1mJa9XK+saqZ/MdmKE/NgGMvA1U2F+L90HnteqyrBOEOkzZppjcO36hSqbsCLkXh
GiJ7ZTCKaoicsAiYcZ4FJGF5wWWah7eqoGnRKsxEXdRBXZoPQ5QBoQqDXdk7j60nHvsBkHHDTHE7
VLGA3N09hGX/0TexuwaEsYGj3A4yjLmPbSCJY7Urs5ZRUGZ+dNM4Pxiuh7dHMZ9TaaQoHVDQe3O9
6TPyi7phE/ajeyxV8t4oGUakmUWp2F02xmhDaqzFbm7rWy8QbLmd285VzVWold40AfydppQYdTra
20POW5nl0z6Rw7FWI9BRZtDRqRtiuZtFjRc1pWxnfE4zHTLpuXJJJWxC70H4SXtZwAm+iLr4rC1a
7KZFeBCBvkokt6G5vGgCNhhNkm7zEghFzNMxpHZDB4gJbkp03QgUZlW2ZL0kxCesxzhOdz0D+20k
KRRSz0KmXU7xMfNoWqM6xTzBtmAVZMO5k8m7YR7crXbGG2RZ9BmV+dC2iQmbDoWVEwLwiwfryda0
MUp4QyG4Ylja2YUZSuyyhE+vhWSjoiab3U1OUh1dXDZ2MW3hhL6n/QA9UGf5dRlWwn6e4enVIJqZ
3gPUycrhaJe9Ss+0nl0IHXWb2bBSbYG7xBnS5th6hoD4WDUwpmlV1EyimtAwkp3T+mOzoY/ePCWA
bOnTEz7+NqJVp29aWkkYtmhGjnt+ODpgkkK/3GaeO0XXvN+D5qoxyunznGrc94zaK/r1uVLmIc/R
ke7ioBhCUsgZlZTrPKxJzE6cxhDnqD8oCN1JRe/ragzty86Rqrq1GIpRTXPfp/G5duKyv0X6RaCv
EVo1EbRolIoTiCq/3/mMu2neO37vriu7Hsx96ZoNs+Z0LlO89PRep8tRB5xcEJS0tBybxEwilBJ2
CyugfgKcSNONWr4r6nE2ocCL2aas0VJ0W+oe17uKEU9wH4+54a6EQULfKJIYK0Tu+deoKSBFKPFB
18611zjFSg6Du87cIt53aUscso0Urk6q+tAGQYBUPwZzmidjdW2kxpCumqKbwSyYvEvXZiG8I0KP
23lQzn0epu/CBltsEtEAF9gE8p6UgdS+9sb8kx30GwMFTr5KpkbeMDgvT6HhVVjm9dDPDzLuPfDh
TWMtxx/cM79o34wgaFlgop0RBh8j2RPmlKm9nzT7aqAGbrLzyYnFJkgEPpGkJEDEjWaGMDFdR2Xt
GF5kx3bgh0XSzUeRl9mmqYnBgtukH+rZOVSNLs+CzmLzRtlLzM1EnIGvrbPciaKNWi5S4eDlSd1m
3xg2rBPtT/vRrj6Al72MLD9nj1Sfxooaj92RZoGb0WumCDO3Rsg66loVuABCflGzKPEmaBXrsbbc
iwzD/4buJdbWNAmOxtDIt5PuYaKN89uqQ1ZO0bHpdLNP2jk4qKrG3dEBzYtnJ3lbVP4na/KSI4zm
y1I16b4cxvtIx/psoPN1A+wu2zqjanZJbD4WXRGt46jlLWMb9KObucK6xgatWEVDUj6RX2xt/Hne
Sc2cXEftERKu3hZo19hU1QwiavwjbmIfQAX1G3+y0G+KcdpnYeZSJah3fZSwUy5afRMKYtldJw/X
ruUTDiGCECiN8i881dzKwlu4XXa6SvrZvUHT5x/GOsTynWT1x2DM8KLHfrj1a0czm4Hw1g5ovJqm
ZS+RMKmNGuDLNme/4j1rrPqmLkj+E/RdPe8sRkzzqWZwQHMf6EwxjvOVZxErW6S+swocw1qNQfo+
ddl/tjGvttJK7tJk0JgNtbdlDHs36zy/8NOAsa5fUw2CBfQ3Tp7oh1LaOcUMGqkTA+9+QmnBtV/R
Fp2wyHj+/IQ8zPqQ+ZlT3nQ+m0OLrj5ekgxG37U3lcSGdmZknkDnVx/mwacfuBo40XOZ5TN8uky+
TWMRM2Esqzco24CP0AFdGzYDTqJET/OyZK26NkgvpFcVjMOK8wy54Lo26blUPkDjcSluRGvMB2qO
5CFJyWBG5jWerDbQJxYwCmsvIJq1qbgPtkj0kRI3vaDqaouxMk+LAwFfUNdrD0FuULTroXf8radB
5zd+uillPZ50WMpbw3Hbk9fnFipjw732cz3tmEkklwCIi9uoKj7CT7MueIgxGeaZcVOmS5aFVx2b
xpB3jEWQ2WbPZNx7G6NJzt3BYSmcpbypIHMPmxhE9WZ2wyRAbRPN3Znnho92Vr5h8ogvMp6BKprG
MQnYIltxfKtTBnlyojfFe5jEY9t4Lmo0BqWv1sRB7hMLUKuu5/HICrFzHHREHg/JNjcSEKZtlsqN
cALBm9nFkqXMu8FntmdmYs/kC5OlHM8q2VlHyzbadUBOy3qIx93spVz7cWzjaxTqA+V8wTyyiwBH
TCQnOAgE3lhVpy5DN1ctG8O2W5dJY66VZ3VHEcFhbSOreTMn6YPtEbo+9vUnNkDdLRI8VA7leBex
7M7orrR+dpW8p0EU73rmLUzqb8PchNPR+NBz+vGeEhSFt8k6UffpSLh5BYoyx+Yqs/EUtCZfjYBz
yRpZLLuLsRlNpDiT9rvkPHTwCzNAV2/s1JUX2ehkO4QM+Mp9RNHogCY/n7dLK59j09/yEjyvRQ90
L0df252rqC7kzhLGh57gqS19Iu9o6di89PpJ8tRxhwUCncrYeEjT7NBctYnjHmzUASCpugmY4JyK
y7nsHlOnHi96iHP7LAE2mvWhPGMY2V7auparwSw+FdyPm6qP07O6Qba6yovw2Y1ilEIYTju9o6N/
Plk8aX59Nw4lcjaGFoe8Hs6VoTbCH6JDbiPosLtZUIwX8bq0TbThvUW0sMIiZrjlrmbQ0KL8YfR+
8ntx6BnJWVOXQQzt10ODIqJNxJ0fdpcqr85zC93rnJbDrspDBLYSzfomkwrI++xX50nSGMh3gBw7
KJU2TUFCVRqOuBxBJEP/8nBWN7I69DTeOF+EX7E/PeSiK9eZimjnc5XSNsbavoS99zq5JYjmwehg
0hcWUYO+o4NVBzifVz12tXxIz7LCYabFxDwO8vbMSMdihxj0wKhObyJBSV6WNCrt1BwQP3jvgeov
wcXGR1tMd3PVWzBsw2ibNsP5OCbGzhicuQQayfbQ8eTz0nw+jrN6FkknvbVwh26bUiqs4E/Ox4KL
dREUfcEO5L/LgvO/N+nqm23mp7L46yfkQcbHKH4y2rb/genmD428QuxuoXb3wfVZrCEe+vRvphv/
N3w9SN3Ft9QKlOm/m27s32xmycpXtmvzK4tTh9l7F/3zHzbhcyAE+RF5cUAj1d8z3cAJfCmP/5Ni
xAd+KYtHcFIx+jGSQ1lKRgOuP0DsjyHYWHPz6AMDpfz2eV6MMT+YBMXtrWW6FUwx9lUrs6ojODF0
p54XPymUmKfG1OGDI0vnFM7Zu2RsH3Vft9DT0bI5RX7vNrznHQ9dBPlz/L0R6yvRDNUahD8W8yjJ
9ugTT1GUqduIpRT6ja+dfdl6V0bQj+cIWNIHJ03luyYvJMTqibt94MNf1EX2yKbOW3szA5g2qIKd
tAzSXW3nTjhPVpYzThETTJSYJlRQMy+2xpbOdptceDZj1SKIJlQsFB2iYd5U5gWfcuJPH5zWGD86
cRHcRWR9kRov4OsyYHIfQzZypzCd1baqVb0pTeCiUzvlzDdLXHGFncUbOw3KZzuR5SFx7fBQMj8/
q6ai+DiTZrRreLveB8SkPKhOuKjuzBiQdtqcDNwWB5wJ9k1dTjQzXGveZfTcTpEA2irY6YXof/jX
NAjZynB/rV1V+Hdug3gXYTByYAua7MqVfsgcDUZ3IeRwDJwAGzd064+tbTAuSLi30FR6Zs3AqBlP
NReTHaTpbh2/Zfctiw4FiM4SOuxFdUF+Q3GdBqhoA/S6GWLSztxFbtrv7aakB9u51qFKzOTSRQr8
to+Hal0agbplN0IbU2fGeRGWw5upzDKUtw5cKTK3AUsjqJurMr30NWPJwJXluQwsMukrMdDE6ALW
1ZC2MePQ6IIWWrxmww+2xjW6DQVuudLkZK6kN4utaSI62KZRMpkoB02qu7hbe9p+kxtEm7S+Nz2M
jO8+hEh7iTMYbsgJAj3GXAKka+xdqSaIeKkQ7x10fF22RR5wMLXPTh4w05coKVRkjf8Pttz/H0/j
/0BD0bf1E+zgX9uK7p6K8AerJr/zzapIpg/QU/ZgLvmVnrN4H7+tmpgYHUFEJuhTjInm8pPfV03x
G24Rk39cOKvYfv60FWHgNRevoo+vl5gg1uK/4yoSixX4hanoz1WTdfnlqjkGoVz6oDB+LP0OsaeA
uN2RKdFQT6chGutEEipHMiUYyRnGeGVq3vQF+vY+jJs9Z4NlKFwC0Q20jTXChI2RU8IWdvFIupJY
DdKcT7VX5U9NGAzH2AjyHR3Kbqtxb5K9QpaDln24noWjISW1hA8kqYP5Lf5YZ2w3s9CqLlksqC1S
H3KtPxJPwgaFTl0Q76o6RbSpGnf8MOHuODGHN9eSwJ1TgXCZrciANxIb6Kmi7br16PvsaKrSifdy
iYDDLBOeTDTfqN4998ZPJbRoVbqoGa1+yfGpgJub2E7GuaRVP/K+EAHibNSQKKpnjXXTQXU3VG+N
xO/uykguQYL19BD7elrNcTQ9K3tp0qD+BF3PiLZApri2aNyt8jSBLYkuZ+1m1WfDpKlgDPgCKRj5
OG6PXrtUAxq0bOtNZrruHQGbkDyP+zCbvCX0jY6PQHOyZmN0myHr2EZ2cTHOvc9J1CI/9OGYHUhA
12u/m6HQdKSFZUmobr0ClYxbjvOFY00DrcUGZHbcUuKr0th53tCeGJwdCtd65+k02oqWyYAj+3Zd
dfTZ/EBmu0kyUypmFyJa2qRq16NB39Msu4/qZO9psgryMgW/JpuLL6ExTkPLOwsG45CF+jzneu9t
pdWKyKJ7WvJbpJmYrVTIMKp3AHd5HX2/KgNVhHic7EYdHurcusldu6cVPDbnpGKkN27TOUQasSf0
u8x/XKTTqC97VKEaS7ecS3kYArN6GNRY3SEfHhhM9+qsRhKAUsnuAlyZZA9kowbVo+Pmoe/R/Kh5
pDFquPnBz1F7/XdVnD82ff/PXSAhBfz1Ann+VHXRU/aDNZJf+7pGeuZvFp5s1yGX7Ush+LKy9NGX
u/Q1vySssdr9sUaaRKYq+M+Wi5TCZSn8s7I0f3MUwn0f8ZIrLNt0/t4a+b3x8usaqYTlvVojW8J5
wMzXxt4Sol7b6I+w9qanImVbVaGkZyTynkb7Xk7ivQZ4sOrzkVCh6ugMGIKDFLlKb5fv0aKftbl+
z6zy3QSdqE9PnvUYTa3cJ/2N1TDMGkT+OchnDJzTu2geUZAkxRqd54aJJo3VrnLXYRuDi7WjyzII
j9oA098k0c7v/MselPrKR2qVVVDmI1Wkm2oiWdSYnmSUrKKipMIiYGyuGsSaPYVq9tlPECSX8Xkw
TI9ZJw4on+fVLO6tFnuDzTh37XoI/nnIqFLIjKFFIJp3Uet+1J18P5nxc+9H1M99TTSJ9TYZ6BSR
K9d33ocMrTYjUyb9gSa2vFdXCZLSFt5xWUV3mqV41eICawf8a1Yybkr2JmUm7nG8gSpymufWHm+z
MgDvW6Io6xDH+DeWLvqNN0P3L/PyYvLhrMVR14NvhQNjRe5uqodLkyAEFniYaHEcfkLaZaIGnjeR
FHs0SUy26X+k8wyYsobGg6vQ5u9YNeLWYdFYO9lIaJfb3XhzCRzSvfSNVByZxewNU0VvUlrofuy/
R9YxbvE+APBtLovY9La6Sv3NTCjedpommNHoZMIpxTBudvdq7sadjW4A2FRY2vuanLR93Mf6PHKI
CqrbdG8OOX0ovx+u5rBxPmmvDleJ/RHfmHdg/SX0UZMX4AdYYeIBBlVlXvstXYDK6hBQEyCy9qYa
36fKUOQEVn2Qqce+BDvO5ygtEW9M/uW/VzJWj79ew1ZPUUOu+ndr2B8VnsNCZFkCfzjpBwtv5Y/V
i5/YRHfBomClcJ0vpvJvFZ7lsi+GYeGz96XRiAHkj9ULID57YSgrwhKS33TF31q9lkXqT9e4sjEl
SxTY1DpstAXwl+8LPcdwbG6NCQx55PU7uj6fyzyJnxKqzHPmOkj1EiYh9jDMO5S3+ScZ5XDWmALt
g8ifH62oCXfmhCHKtkd5fHEVf4Dwlsve/PWHs74AaegnuOTJv/pwVTEaYNCoHasZPR1hL/7Jb/pO
b7Oyh5Su4+DJkOhSV2035Gvk+vWKRxk4nhlAGycS8pGgJ3lNgffBpdOFzWi074IJne86rUb5IHK6
9kYojfcIjVpEeg2hq+smlUyHNSnLD1ZIIcvk2NhPqotNogmNBm2s65I904WBT4SXre6m2QELHCTj
GhNOLFcNwZ+S2MzywjG6CCO2UsNz5lWdXAlTwsew3HH6LGxUWasizSlwB39yH6em81e5YTIV/fmF
tJYL9fpCEsjgSulwAPYO319Ir5uzBL11s6npFAqgINZIzKL26bBCwOjQ+Q35J1GJ/ZANAEMei5w5
dnRbM4crzHBXqrsAhKzaxRWBXok+1hkC9Z4sLv5z3NKoRtHsCfLUpHeQpXHx84//fevm6z3K40Am
qlxe6At66OVmBOt4h1ij5dOnQ0zqWAt7OI2L/c+P8qNr5LLPAnzExos49e+PgjUujnLSSTYMtwk/
cPhKi+Cmz88zlT/OimZrVmMu+PlBre+LB86NWwGGtulweqbj2guL6OPTbVyE7T//If4ztJs2qdwO
3FpR59tK5uY5w8ElHzI29ZNjJTZbBYlcyceAeiNzFhLECWb0sSrz/NyJp/I8s6VFzoJJcg8Zq8a5
mVjJ2wQL45toyjCHo+Tfa3dCcJrghP7VrUWJ9f2txQmwtvk2iUH077xXJ8CyMjtTmDYbUl4RLNio
xp10iNDSg9yzEH3smt6GYDwETGzNPtvFE2oBw6zUGiGyPjptBBbaiDLCrEo07lbVHkjASTc5ydEI
2JoTE6AbTAfDOq9LkpYx2F+I0hivRgZ8e7cyEZNMxVWahMWmd3hj//wbYuH+/vwcE26HjxoU+o/P
Mvn9F+QMhs3HHsHZYPs5WA0ghtgbCMuVnwVBVJ6a518c8V9WPY5oSezJHM1Tnvnqds9SoyRilSNW
TXM/1TTip360Numie8Dr9/PTE/9yA3I0ibmDNqtHQSxevQDKNDWbVoLrcUzG8x3oicqM1bqQsQHB
x0asuTT3y2vKPY/hVaw///wDvEpk4cDso1mWOFuT2wi//PcXGGhAM/UyrDehi1o7K3O46n0eHDM1
B+ugdYBFThYW26JRq75GdFraNSuNg8W8xZ+8JnpUHc3BB+6pup1vd/fzkE5bST9ubdC8w3As2c2n
SMdtIpHYM6Im7VGoYeSt23UJVARFAh5ZZgl4WUkzxO50nS8YkMh1cGIOfnjbJoZ3P0Q9sGnSGLcq
oXPK0MvaYjee8lXXeeUbbkxoznyiBo3EKs7s5EzTJX2Io7o/ibICSImgDcXXrL9mXSxbuvC5vP66
kn/FwXwsq6lBBta9+r//5/+uuXZVPRd3XfP83F08Vf8LwooWat1fF17rqWr69mXdtfz5r7tGmxwi
7mjyUaHIfWuSfe2sMVkAu0NEkSccafmuxwP2e2fN+c2F/cUdaXJf+gxh/6i7lr+PEsTktyjMxNKP
+zu8nlePncXT5HkI+T1oexaeseXnL9b90peDaIMY/vAwN4gJ/bEWpPKm5H4OXtbfNc4w3KBjEed+
JYMPI68mADtSNB904hL5rpAqHFQuqzeJ0CN5fobXPZWOW70jxzrvV3UvFDzipEMWgrkIW09BIKnc
vbjc3+67lyyzV+9MzkKZFks/18vxqC9eLf5NBdDMZN6/dsSE0Cxu4D0zcEUwLpkVKEhCOWqSpH//
9w9r0/1U/A8IGPXq4vm6QiuT+bj3Qmz8MthwajT386tZz6dqGC7Gxm1/sSq/KpS/nOrLY1rff2Ea
759ddcsxTX0UAUbsYAxQENXW489Pzlr+phfF2pcjcTVxktLWoLn7akE0G2JHjSqhW0/hzluvJHWb
vV26dF2LwbjvJl8ifEIcvir7mgBEg1aknnsY5BoXz5lhlM7Bc0xENQMCIQwikc0AgakpjrjSEk+m
kxMKq21qatR5fnld2S3DBSYRabb5+cl86UW/PhsUx9ib6W6LpePy/XUTPVbjomSMTzr0DG6kgku5
HoNF3mMLobEp4MAn8bRH3h9VCFXoBub4Rv25UvF+RCBwNo+DuAiCAm92I3rNchvWw3MkJx6ZdHIJ
9jQUftRN1kuUMjhUDEx9X87RWk6XZNb02GFrLVdzn3E9PALQ4Vosl2lcLhj+onkh6oGxKWymbXjZ
uLaYBCQeTy54jdELqsiX7wGSDSEKpJYyU5ce+gK7sjPow1Eun4Evsa+fWTtKhNdeSUtD97rGjVka
G+bV+rPUVYgfh4MI8HqSmnLufPtzWsXYSEkehXvXWQYUncEKZL2ubET2gA5GmZy3eOb4y3NddOu8
bTSK1jpBy0j0I/0d4gEtsSWRLeKLnWhgblJLhMkdjYNTHSZ6m4jCGk5jkQQM0WftbEHogfnJ61y/
LRxVxlgsrZz3Z9hjD83l/ZTaw/vaqUzzPBKqbq+RNtKB6YIsv6UaK48kvE/Dzpnbcf7kzDmyjVHj
vAeJ4mt9ia6ZRoUzGjEpC0M73ZZeOeNhcickLTEEj3DvZrgKVplMGggJnczVyutAYqxx1ohhwaEQ
VeAwA13lYZy22CSYD7YxGJpdW3S8eSM2Uau4HcoFUQiHZT0aznhvBVNzwhmW53t+izvEVX1oreFr
zwO6Aqe9Y/MWorsKQuszAnZ/RA0/2M9lTDr1pk4smyI0Hfon/DPjQyXKkRCSmC8a6lS+iDFK5pea
Wj5ZG8L2N3oY6uYs51vT2GDzbNoGEZY7+IpIPZgDu1AM+7J+h1Klwx1Ra0xqy7LtLgv4+GUtL5Zl
vWwtVnhvWeyDZdnHmTDcKISgd/+ZTw5boBof++wb/rYKwYXp0ESm7PqRsXjatYGcvzWZY9tu6t+T
gQzU8VdP8utlyVUmsX3KZUMueaSXQvnFG2sE2jpGiks5W+oK4fknL2FIkHvsWTFJnOu+4a1kWZ+r
nuGz37WbmaaidEgRDcLhFkbNARrPL6rXpfj+bqnkMzEf4y3KppYX6qul8s8LE7eKM7a+nLyHkHlF
cinXxPlyfbLOiMSqXi4b6bL+18/w7+LrH+B8X9wjm6fu6T+eiy7upiXq8p//2D/NT/9BMRlXLyuw
L7/0ZwmG7+/3FtYXdce3Ekz+ZglaYYptNoO170ow8RtTUOaXtOhRjKAK+bMEE79RK7FTYLTJ6JOO
2d8pwezX71mX4ys2Wu7SZFu4id/f0EWLzj6oQvo7TkbgVI+m/HJYNAfsMgOGUCcjsItsHVZk31jk
gI38JwWJ79DQfGK7ENX4xtrUsi/awUrPHNyM006MOb4NbAoYLbROrlp7YgccFSHpaJpXzqZK53xT
9towrlqzTY/g3TTrXxE7yb5YlFtB5RIT3Fl9iP+0YFSaTShtvxZu/75p/yEWyOZfbxmO5Nd/d7su
f/zr7eouYiTrSyeGqORlGP/7LF7K39gPKCpOxzaZHClupd93DD6sYYY3vgXkc/l1SuBvCiY6tbR2
EWdI6vwvv/Z3btfXfQhHUQkuEil2yAKm6Ks6qpgxXSS1ZWEe6avgNLTA7qKkFcEBQAZGY6csK3Ww
ipCo5l8s/a9KX3s5NJsiCV+UbqYvXq2yRT1j9ZDBYnKLk41RJNP9KAeS1gZAYr841uvTpNOCkJMA
WQcRAzO/5aF98ZYZ8lZgPHPJrhrzcde29ieGuno3Z6H7VtRddRmFyXj+4g74wS7mh8eEsmLZrsU4
8HXnzzFSgrtzNW08Odkrhf7zmbZt+BZflnGZ1tUtiiP5i2MuX9eLN5e9nCfyNiHpaTLCXCaXL8/T
6TtltpKWtIS5kKJmSuyrFBckoQqFzu5yEsZvfn6WPzoi213hL2se88pX3+I4tXOTRSU4mbFOz2z0
u2euIo3drO3xARB1v//bx1tamwszm9sVD933Z9iiqkWtVJP4Yodn0ZCuvSGKLhs3jI+2aY3rnx/t
B9+h7yAwNC2HJrfzumnWtH4bxxogjJnWAOL1dAWz5iLOe2PlFs7B9qK7nx/wdVOaLxArtS8JTERt
g5Pl+9MD+Rx62ZROm9hy37RD4p8ciDa/uIY/OohrKhoEnmBf5L+6hpahYfi3eOnmQKC2a0dimldz
6XnHn5/Mv149xT3BJGrpxfkwkL4/mTqtarzhArjZ2BCC7jb5EF/ZbmmFO3gOipozKSM2YgmDaucX
W8TXx2ZZXUb4QrF6Qi5e0MovnwSQE3lRR828GYbJgKxTdW9ENJg78Ef1CkAnuUUFF/oX68zrK7sc
FS4zazOvf76+V03WOZ0DRXzATEOzCPKNdAMX4aQnMFz+/NL+y4FYyVhAFVID7hWPcd13p9cZLvxN
5cybTmHdGqOouLEQz1/9/aP4DuNEG60Dd/+rt4PyjDEznOi/2DuT5jqVNWv/l5pzA5ImYbphN9JW
b8m2PCHcAkmX9M2v/x5860ZZssOKU9+0Is7oOCQEJNm871rPwkvvW8unXAUdm98ktbx/+JlJizv5
KZvgi94u9PJuxsbTiarjNXIHL//mMKfuTdcqb02vHM4VK0lIj6FP3nhZP1eYX2dLaW89SopNWxXB
BKr+8rL+EBdJp/IRKeRRE6biU4LtcEIJ+9QZnOJVsI/1cDQx/Pz9uf42OB0PrrfrcuahBcA38vLC
zrB0hpHj3W6kjSI2t5OIUi8OQr9COAbjMSNgELvD3d8v+3rFpSskrMCiceOSek7v6+VlUbmOE6oS
oCh+i4EA3tgaDzsVL80cFlVtZP+0w8b1XHQydDhMvv7Xq1FZ49FoYsOMEqyPUQHC6xRjJX3jU3i9
AkmU3oLaKbUghIno+F7d1WjxTYOojHS2uOc5k8tdu1Sw20yD2s+crW+seL89Ra6HvJzWsTTZNG11
3l9nFqN1gNWtqf/TEbxf22DGO5lOGcF1PcvFG0Pltw+dq7E1NOnAsVFDufnyaoMD4DajtxgBDcsv
2t4njimd2zdirf90Tx7uKL5CGpXB64qrzlTqGiukbI4u8mtl1vVXR+Hn3RVUIKJ/OAq3OwJSs31z
UtI/fnlHPQ5k7RaejEYzJugb99E1JfLscgUm+caA/+PDowtFg5eSJz3el5dKQBEqOBBEgidKn2k0
gfaUZfdPZ8nthvioLPZerHK+eHkV0bkBpIQc6oIc68ex0uqyTFT1xiv60zD/9Sqv7sUr6U/ZLsOu
9AROW8XDWuBzwOhKSBej0/n099dkbb/wxez487Y4etKeQM3mv3pP+NxiCKY8vNbrpydYg9k7rOE2
bqYFbIXyfkrkxcHPO/OytQ2QJONgR6sYEDfm7sFMxvzy73/SdsXf/iL2YUQGbUPnZ9Pxl108GEAp
l5KRI7uxPGCtbq8Q/cpDN2EQhW/wzZxa8f7v19y+5t+u6VJy48RFZ2Wzkvz6tUP/X2uwTjKabUG+
weSuxwDO1LGQg/EepMpDgr3iui9mefr7hf/4SZJZxOac+hYLxssLQ/JZpFG6koLsaJ8sXYDsG8Y1
hJ8o3zg1bKeC3+/xfy716tTgV2uRTSv3OKQTGrHUehDY09DwucTbge3xO3N912RAs2obl8Pf7/OP
3yiNCY/zrof+59XFa9wSNEF4qa2aqMwHq31cuqD630w6/3OV1yW9Jlm8dBqlxPM/zmcHwy8WXNIj
XO20b2xm/nhD25TNjEDByX51Q7BejYadEy9OBOOxkrL+JOvhrYPCH8el53JO4Ni+9dlfDg+D4rGb
KB7bTAQMoNBVgs6Zkg9zIJ3PtYVjn/O8e/QbqGB/f2F/vjLsMI98km2AvrwyJBeTACCuXEw5LuS0
IS7IMzPj4A51eonLsY08L1sPUzvmX/9+6T89Wra8bBL5JEhOerUYrplJE8YYubSdEdODkekyE3Py
xsz3py/v16u8erSL7CbT7sDVGdpSB6prTthAZQcDHQz/FjW+6LD/2ul864ZeLR19GZTSpxESVXLs
LuAsxoeuH94qsv9p6aCpCWaL4yWF9u3ff5k3ZWV2NSEXJCE2VRBZwhk3fzh0Mlq4RJP4dffGEPnj
E/zlgq+WDtNuTYSmoDoaryi+VniMcFsV2ftuGuz/xddG+QpVNq1vdhOvXlaD9miYA5ZF2Av2V9mO
y0U7zf0bS/yfbohqCs17VDuOI7d//+UJNh00lcTlm86dAB+eacVngS8DCZuf7v8+xv94KWEDFd4i
gahUv7xUm5pJquE/Rg20AYCIRv1N0rAiBiPt39jJ/mn0US4PLI6rdDxejwt6ZGvLoUBGve2QZKUb
KDkGzt+/39Cfr4JYwtw0oWxiX96QH+SYNKHFRB7t7YNl+9ib62m4+P+7yqtZack7zjEGb2hpFbN8
MpLWbdfl/+oqyKcoJ8LEd1+PA2DF2Twy99XNKunlAomzcpW9MQT+9MQCZHvI3tgo05l4+cTyMV4h
+HIvnJSdXSCSkrndfqs684eBRtGVVReJlEtD5dVVOuEOg5qgmAGexITdzjTBcai65LbGcRK88Z3+
frWtCGRy2LU3PWLwakpYXScf8njrhaKywCa1iHE9wn+HgmDWble9saX5/RG6UGo3o5uJPIBX9fIR
WiLDxmSmAjpDaR3YSrW7IfHt3d8H3R9uCjPdth1FqbIV0F9epfMHZCyUHaO6bwriSaUGw433CLR0
Q3Ze/o/HBSGDNnUKimkuM8SreXwsG7YUdOCjOjPdbxS4FocWzzy9VY75+Xe/3BB6NrsKRE7Cd6hj
vdp7akTii3Z9AMDjkk9f4qrxGrm3pGEuF3mw9JvNt3MS/blL+8Dbm6M9YRIuBfI1JWLOEpwFFuk8
UPQWGXE8hd8cAgsiIVxFP1Ah/2ZVAOEliRmUx+FRHIfBV+Ifv55NX2lKNgosfL+dnROoU3Xf2pwX
Br5ZLueOG5KRPKfDnFf1w98Hw+tV1rc4BlJURQ6BnpiGz8vBwBuDg+EiLKxo+YPVgEr9PDQp0J6E
n0NHCPdB/cOvimsGwsfrblubK+l1BWvokqwuIJsjOiQj6Kwn20ZM4dswCPOhKt9qo7z+qujTbx1N
XPVUc6ghvZrK3YAkjCDnnSVtCth0Nb0NLj6KN2bZ35/kJv3alEo8R9q1ry5j+FWrwJDEkVFIAFQ4
FuX3pWR4JG6sP7n5QAbM39/d7zdGat72H2s8NYnXclwqwbBn8ZXzIU/tSXcVwexT578xHrfPh0Hw
65fFcY5f7+CJQHfOPPjqE+7aqavoAtX7SRRV/rkwPaM5SZ/Ny0MmEL0cksackRQt8fARU/8UpQBc
bsGC+7fJaM+ostLVzuCVEVgSgTfr3zWkd31GKGNkYWtgY2Q2rD+ueYL+yHrENO6cLIF9c+eo2IbT
WgbxDVDI/KvnldMdG90CywGVl/fp2vR7FEPqnfDN7sEQQVNhzsKJcUZipfV5cpFjE2bSp6dlmGnU
5Za13FSydZFOeVn56PbDdLTjzLkwC6a/fSaVS8Zm0KJubZYbQzTfNVxG3FLDahJEkFrfStUgtbM6
9clagu6sSWm6mwyLZdWo2/TRHjJmCRsXVsxfgn8XOZbjLqQcYPAH7bf073AbgPoOxqWC5aMqK96N
zcZoRWCjsmhJ/EQfk3zykr25ljDz9TqS/4Vrggi/HmSfN5X+uemNElcTaTeECGwIWLdfb8quVnvp
Dm1o4KwDNdM2gEo5/WAJHgdY346TE4edY6Hb2Sjs1d7pCh8MTdxdL0lpqzDIK/NZxuP8XjlURJBC
uWHudiaAZYVP10hT+7sjRjHCMiRpYgfnctq1tQbPkIj+BOLKFu97LQlENyx3e1JVksibVE2AjxBB
rSV4NyqRh9gr0fKTE+DKD7YN/mZXgzt/P9WOJLp0ApNWGxYBNNq36s+FqhAo56QP/8CEV52RgCXD
o2EVNZob+Go+cQ01CY6gqjwM05iq00FP38tVptZdl/CDkd0K75acgyAmHKPsKE6CVaZgMMMLO9C/
oj2mJjDzoP0HAYu1aPUpTgqn3Tf4gpET1SgsRUlGxTkxSThFx5yO+rZh0nGPsnQz8xt400xjDmrk
ByClxI2Jfs32g5+UHwQAGStd6miph+6jWIQk0gP4D1bdWml7n/SrU4Qz6Jyvq9Xnd4seQFYPRWqF
qNegOhsCwihiayd0TNjV922HKJTZTHsTeXSwv3fkCCaouaoNfR722bIkJ0wHk4smTnmNCygnkxYA
wyZ3Fn3h6DUtD0BviIOvsQvu8nruJshvnb7pOy4WTjjM3V1T+1kRKU/0eUh2pb9cK00kTvlQc4yh
1jIncT4/2cNs8R1NmsALVeD/CsuyWdKH0WoHdRBiWt09qE6tHjwEcnzZE4LPBAeLAyv0NmiUUd4k
fWfg1eZxiD6c3aQbohUCvbsLcgkmGtV7976ZfDjKklTO5FNl5pV9ktAuNgBeYmAK8PvuloCAYNMY
dhPEJSdZzJSWpy7jMDMzeiaj7NYxCmoJvNmQ/cgvRicXH6TfKbn3SDwwIkRWaOGyvAkQqiO6Ojh8
q0M0mTDsD9Xi6zt/5Es6pHOx3iUBEQ9R7I0VfaZ54ahlN4n3rYzbzg4NAAVphNTQtg5l2iNvIVUO
i5hOlqza27gpdOSbsGr3aZevMG4NFxaSHQABkZlKsLkD/7/NyExZdz6xESg4TXELemjKosFsjCWq
rc7xdi3yIsSJa0YA3jTlF1IkJGr5mUWwHBSxKUJit/pkk2DhZj+TFDi3KkVQCwSM9cukcgJHdOWP
z+Mqcnl0lEWTxai75LOHKcWJyjoxabem6BwgFWaKv9fK0w9eaxCsYxOUZ0BDtYzsgMdsPk5oF9PQ
zFAs7/qZvA7wd2bTQ3NulvPSr2MFiZMuFV5cfMN7bXbYYnRilwICXu/PgFu9WckLOVmTd83aTo2W
MVBalyZGmfxglpm8ypdsCTC1GwMehkBiT3ecWXzYYNxwFe1sXrHRxMoDmzouP0zEEukFZDvioWDC
e1dBnrFkja4mPxlctHUnGr2AzWvXjggEeGI/BisPbtg6Ef+UZoP77Hk98EebUACaXrMK1MnRSC5D
gMrMI7VyrO8w6AkqckpXPxdl5XFT01ITlrckOMZmafXgwXpCmvxszfWpZ+m4R/AqWCBqoARhuxb2
RMwUyWFh38T+VUzf5puR1xIuikWAIJj0vrN3CXxffbRAxZA2MUjvK4OsT9CJNqa1t1aLO9D2Mrb4
l1Xn7OreKdQxHVv7Pq2Vcg9pY5RmCOt2/lbXijnIJzkmBdAq2/4ABSZVUZXMkwwhdJKeQoMoWEJT
dBPtRkexH+0YDZ9sfqNAXxAXW+baDHw4bTvj2Wwd+9NUZFSBgbTaH5VT5oDO+i7PjxYN5lPnypaY
hGbeRlSJdWlnahFcWa5KiijTbfy9MRwSaKQ71XIXtA689sbDBnLIKXQIQDDZcOtbBeFrwBioZVC5
6+q9sziFj0vGnv2wSrECRx1O4ycCjYiDa0s7z1mVp2Y4uM4EYzlmsr7xRDo8xWueAaDI0+mTI9f8
iiwNU+xIl2J89FVSfjcG5kbADn0a3NfeRKaVnxkVKP+lKwus7D3IUrubUzJNzZT1bTQaXiAcOOIz
lzGXxrFe4hI3YaWa6rjUa1YfBh62CwZs4RYnK9EmONHCXPFYu95XF4SNfW4kkNydrrbc7cr2V0hJ
5oKFkpQKghL5xLIsLOYtSnXNmWdDgirgG8LRsIGX51Z9k45xDnuCCkPAFiJLQPNjvVtO7QLuvW5r
8g0lSNfho4iZ6S9GnUMrXLqJUNd4WJS1Xx3R5YR4rjTsd9B49LJHBT5VICIKu7lfG3fNB0ySdaq+
SJCA9bd+NryY8iPQjeLoTN64EpBODNxa30yyH4z8UA3mmuAubxJHVfcopicRH0Z3w6ns47mdNKd6
w2qpvOSicAmc4vnVA+TvtSFftIa22hVRv85j9i0rUpF/lMi58aj2nTsxFbFhc/jS4BMddOkty6Go
sjaOyF/qhl2WlL2+jUVBChd/gLdN8QoUdOcU35mv+2Qvm5YgVzLGoOfNJWWojRdZCzIOSaPrVBJD
ExAz7NgSLdPBcVf3WNFpKA4pDc5s1xN/6kZ8wOIaaLxgUR15oTtSbVHiVJqN0DUJZyo4gCpsnx1+
t0FGhjaOdtOP0xGAeF9HIGJ7tgWDm/vkAs7TfQHwzSPANDc+QqPiO3ASadVRsWID2E8lEung0Ch3
buknJTBW7FINaOpLtYSl4QOELVaVXJrwpyvgpXpen9p2TLuINYPMz6I2yInRtYRYjxZwxVDas/qt
wUiWQz6UrR1OA9XRcFoX/91ckEIb8gQBv6RQ/ONDMm84eltAWwETUFlq74sxeEiapbkR2lPu2ciM
8YxqxiNxlYzgZ/T09rNSVZ0+wiPLG7DPq7pN544Zq22y/rJdpmkg3gcw7t4ICsWWkWbXsyxmsrME
9YoE94NVK56371QH02n9u2rpih9WXi4ST0A3mLsRNyZbZxt/b+QoOT+Q1Vp9YUYUj2VlgT90Rdwm
R0i+Su5QXXg0XFfiI6uqT39sKgvnWOZi+AY8uDY5wviUN2MCRk4LTqJ4jw4OOETNur+jUAPJr837
8W7ekAI7t7bi70p4W4KJ9ti6N0SGfyfBx5r2NQysK3PEpxkOpJBDdegLGGVQHNrLqkrZFo6dLfWh
YEU4GDn1osi2FLhh8ia0A+tqbYhGy/LxY726H2L486FZJJ/dyQZ4BSgRkoPXd0EEmPNH3wDimAAb
X1agp28tOWe30CC/Yd7JIopN6npOKm4g61o/Aega191dyrf+qKc5+wH0SwwXKQl0WDsH4rrKFHsW
uwRyQFkKO3zgY3egqWIcVJ6AvLabtfwyFGPzQcEbnTkIQaTu2R3tNFJOMpqq3DniEagiZXZrhLun
8TEWCkg4Q+KZEftxzjLEmyEoVvFDOfkmvh7su1d+bFyspNJE0zJbj44JH2cFbBy2PVFcfiqbg1iC
4H1AA/IcsEfAp16BFxrMyXjUWWU8l6QwvgOEZhwy0TqPrZjG+9EvhSKALvtUYSnjELpiaNnNitPr
9traSK/+CoHNco8AHVOilZX8kPjd9I4c6TWMxTreOG5ZhFXTsqkyMEMA4X1cZ7JfB10iWOnXKzF6
Yzi1fNm7dF2ISzOxtbH12bxtyvlAcld2suAMfARkN+/BS5IkQiA8maazf407I6sZm4KAFCPmtkic
ftdJ1kN8lM7ltGT9RUoFezf35hXG9rOsnGMvl2WHRhUCM6EWLIWU+gJSA3Y5Cdc7lAvig8kRm7io
GYRxPYvnFWU6FcBCvSeTBTuQl5jydk3X8dDO/nle4uppQ8Hxt+Ntx2XUnmMnuCTcyPqxjF1DKFP2
MSid9MY2DfKBHBMKUkb8zFy4xofUtJurBer1o+86/cNi9It3GJ244MQ6CfPkFAuhMgxFex3tg53L
55HjJkE35gVtpvpDO1DWXYtK7QXGvh2Zd6A10zQDCR2YwXPWKJkeHEhXYdoF3s4pW/+0JiqJlqnO
LhDseeeiK9cfvm8QA9sQIzblIosCjtHrZH7ytGc8FOCHTyLpjbPK0uyUacoRu9TIFCjf5K7u3e7O
KazsMcu8juwYQnbSeTYuqEvMp0Vq5rJx+T6g1DgQM0tOmfKGj9SjMLEP5AXEfpd/jfNkvaxpO14B
K/4MRxxKqG/LndKOQ0TYkgHCrkBPJmX9iOxXXFZG2+2beAPULZ63ZeeZBQrZZgSxXddFGDtGQSQE
VaeD4lAP1BY6FFKs+zVog7MzInsNHY/MjXWtGMBVPol96hFiomnMXppVZUD8si7HYoovHK/Oz0Pu
knFgG3erb807aIL67AJPZjyuc/3BS7W8QSLzwIQhv5eKNPrcS+w7wqR+9E73YeAePnP8ID6hdIv6
EwmW6QbpU7AFc9W9E2vZXxJY1p5sc7orqoFkjopJlZB0chrwRth3yDHYdjn99JwRnbLZ+NbDPMQZ
niaSmhPWJdtKw1KjhN5x0K9jRnkZf7TsJSfnGEc1hsSh02MoRE+6BFai9UQ2DUt2Nuc9O/SMGNUj
lEColOzfMHdVtRdxGLUexqQ2idTJbLclkZSqQjTEA6RgpykMg3mr6R7myWXX6reFOHvEe5M7Nzn2
R+2W9Qpz3hNfUGSXh9QhEvmQOzXmrXXw1M2cBBWIVioVMfTjZEqihrelQs0UUYV20fTEVkza/2ox
xRIekXjuEaeaAI05zjEirRyMbBR3OZY8PNeeDWS/2hjxKdWeNDDKYJcxhghnNSbTOThlSqEYxDN8
7rJo1ZZObg/WRQ5YfCD7lYdHtNMMd2hKR2B1uZmOdeTpQt4ZcUYIGDxF6cL4tJdnQ4klxavoxYKU
ssT+UBuJVROHY8FCwR3W9zuynaZrCNWSYCSrDL61tdF98fq+vyuw7XcYC50kiUZm7a+QRv08Ym0r
7UPfQvpm71+3SegrKbp95tXOU6UNpjY0lVkeTQZMyV3G3lJfD5RRljDvSa48jByJgqhbikbtVed1
76qxJg8zQI8hd6y+PUOBvh3haoty6ES2EmQehOIY/WzvUhCbKsJcXIvAhPt+ceLrvrNwmlQ0ncCf
Zmq6CVxtGczpCTA3APX6SfYLdeNq7eIPjpvPrLftkiWRw1bsx9DmuN+g/+rPNQSs8mLGtYPOe4qF
vDaALg/sDnp/Das6rlETOzkLjagWtpQDW39wRnHTPOvR5x4IFMxvA4ImIF6YOU9PJMCmdj5myyUU
s9YNiSK5fz1WBbnAzRi0h1LF5H4or13IW5s5i0cSWIF50YzssREctNOBLE+8pvBUlDpA+WaKzAgx
xIlJwRGuP+m4eASL1iyPtdkZpyV2n223FOneLRICMCbKsD16ZLg44bIQRXIayqTv9wXz9nuPxJLv
CZx/LuA11YOfZV16JdjUYRvaOjXUfAr/m6Y1Oe4T2ZsMwSSNH4A6kAlqCAEwokb7SdxWZsdrSI5r
8lSMMZVsBiBRrpSYvHSP0qvWO4NCcbObkpxwIKd3Wr5Osdj5geyU8XqtWw5kwdhRQNIEcAHbMiuk
lIICkh922vQ5PZZyEI+1bwzJD0U2db8filJ0FxZFt+tqSfTwzgSHp49GzSfFMaTZmAeVw8M4+Jk5
kV1b1WMZ4ZlnATHt0XWjbNUekPMKmGhox5NBEAu9b0UDZwrlSmoHAHJVmVCrfHnT5JX6bM0g+sMG
8OGtmBcmwAGmBlantaqafey4/c0AmIw0XrswGJFpaT2OA1mkx35YRidC0gcuvtAodEMngWK7G1uO
ZJdNZfHioyaddE8EBSHirD69np2nng5Qft82XdVcK4Q9nhOmoihWtm8FXWDfnuIfzVJw+IHiQJ5D
TBCYR0CiHoqtoD0sT35fGMW+Yq6jXuvJnHMOneu7eihMNsZNMdu7JhBQOvpkcKZ94E1FfN0sLnxG
yqIuchtYw8SV6rxDvI6UXqDM0t0EEo08jX4L6xywXsueeZRsDHf1iXQgDPZuya3WujaXCp5LMPaE
Hq1lO5jUxm0gtB7ia46iU8Nziu2klBfzGFQaUQU7hQ8L5cExGiZ2hweyUQbw2zGmIfP9DP7HdQ/z
TEPgHCxSzZcUMsf+rusQ4+6Z8sX4zu18zlX7AfY8b7IsM+Ud6yxum0dVuE7JyDGm6T5ebDP50dZm
aVwSSd3pS3920fYxsTTtuykYBco0DX3jS53a2kuJvlT2UIZW5hjukTjDuLro2OUCH6osT1c7vryM
JGBqfgBCA52OVh2aJV0kazfrYarNsF9rTVZvScP6B/Sf+UvuclILOY7NlOnMpSMO7nLUxVxcUJ7p
g6cC/yAS0rw0VqDLgKs8YsQ4CxqUyovO6rynYM7t+XYlxDp4yApB8cfK8NjHJwC4S0Jv2LE5ByyB
m7v7mYN0+ZH6eYHTPHU6g5BASwGz3CljJQfXK1FV6SPtSptOuWu15OoKqkVk0DUGR0h3GoOMsyUh
QuzzKrpNxCB0hHjg73NVc9RpLZe9KVtDXk5xbBBBA7BeQ5diC5iU78tmnoajbOaR3bbBUm48TCID
2I9TvTbmJ4THpJlGpir70gjbJainYxe7dXBXqn5ZSMALsuTsccjPdskwOnlk0ynIaPCPrSpY24Ip
PxkFaXIPdKdiQZhd7hJx54maRnwwNNq/zGMEtQREdMS/3eq+ls3nyqLZ9W4pzKZ0We5mQ+vjz2bf
/7kU/ws00C99z9+stWRjfnvlU9x+4L9ttcG/wBDRKsBXhatkY/z+NzMYRkngMbLpo4OqwKxNP/Y/
PkXMjRRtkXNAykSBv5kb/+NTDP7F/6CVKvDE0PJ0/5Gt9t9Utl86pwIkCD4Urs+SgKvgtWx8nLOg
78RA9DCf8sklnedKrUSgMMsQIXHqW6Powykx1QVZpYRkGLKMODQBLu9apz8nsLYuOst+j3aRY1bm
z/ei6Z+HGtA4osKbasyWJ6OU9qOAxVbhrp+no7YJkqZSvV7NWAuJ6NT9HS6E5rpzSwJE7Ikk2H0x
d/wVAoBrewhIubQvZUY6I8Jou6TciCsxK0IPHNL1YHpDP4Q+aUVEVvoAL78X7naG4VjjYK2xse5l
uyBJfYM1lwljD3ZYQPXsFdFwPvklCRmCiCe6gg5Mxfc8OfI8NSPZP1qm/n7VC5S3UmFxsmOXFdNs
ScSL6iRxb4p2mi78uhJs5SjY76x+rXCyYcoK0xl0xB7CqNVvtdlp9W6oAqciNOe2EcdqmD3nAaCS
5ggEwq++TwDZX3T97BDVuGYWDPQ1LXrC/xqZJRetrYNHuxtic2Ku9DqHzTkzydnNMTEbllE+g4eY
5VXR6OqmaWbUIgmNpFt6ZjmRmojNfbO01DWJuPNwUwSa38u2UzKlV4H72R6SlntAilA8mh4L2qW3
GoONHMEidTI5pB0ZOsG2wy/1oZvHeAuYzn0VRK2Y4ycLNLB7oZUfE9sIfMYzLoMc+QQsZHrJ1E9x
XX1NPHpDdEGVK88mxQ1KZQyiPlStV8x0IQfCYC0fskk4c1HN4Qz/0sHt1HDQVU9CSlF4a/l5HUZL
ha0Vj+PORSFkfycUd91xACRgaJ0WKs1TBlIknHIC53Y6c0m3mY31ay8U9jxixSw3pPRgPnNkypJ9
yYbBfCfaYoFzIZ34fe+PhB87VEM4zVNJ2blZHtClUGn+DiCz2xN3sRTODnk6Cx4c3KEOicrwuTdd
D6TSzOBcjAFcquvooow219Btl0haZCyrrKUWNQJAiWmZXcST7/wg9bH0dmKJ/TOiKvoxCMLjMXRq
nRMeaDjyinVG0KNoZHAqCHYHBZtP6wPdY8OkaIxoiMwWJ7jOTUJYiHQvqou8tUmwFyTVQywiQ/Cx
ddu0CbMpH774JFWTjNg68lsquyEAgDqbH3ETLk+2rkUMzGSpK8qnCooYQaLkdjlNXeZXoqI8dD0s
QGqOmJjhWSAoqapz0uYdYX1G3XwfMD7F+9EpVUqLCAVzRJhyX52wNFlEgycIcn2/OFss5tbB0AMx
hDXa2TWa82U0rxLf7KcIpH+zPRBP14eVop7YO3iai1032sigKo9jJalFdJhyUb43yIrX+1WOjLY1
D8pHc6seelRebzzip/Jw9NbskFUV3Q6VeSb9mDRtm9BxIdreg66ZCwrytn4v26T7PgSkSIFKMeaP
WVvmD6BQMmpPs22dsNBS/UzrcaaVxS8iOlDK+ZbDbHUaKUWg/V1I6duLgbZee3RjxyfqL567/GCL
KzFjhkPNzRree/6BanC5M0fpJP/Ws/3fQvxf6Fz/thCfh+lz1r8ABmw/8O+F2PH/5dgA+P/NngYx
85912PFghUEvolhvBlDfbLTO/1mHzX9Z/IgHLOAnEmBbvP+zDvsknqBQBFsNUgt/+D9LPPmJjvxl
HUZCjhFa4urFqoG6bgsQ+FUKveRyoDBIn9WaOuj8CSc+CrAmokWS4oKtaoWEBbJqGLtIE4HiexNx
rtpsmt0Qt6YVMiazMqySHMKO39cxPqIsjS8FJuQsrMa4gXYfzG0MeD3ViK2H1JrJ0LSSmFwlL28i
wTa3OnGl+WubqAVlQGxu6id0YTZZ5COh7fQOCfgdfeseJkDCYRq9D9teWnBh4OgRAcAwkB5V0PnU
O63JJjRMmIX0XkdNP1WSy4akaTZ2lm7NayMm0/1UdUV61Walw+nHESlVi9nJ7ohOIrl3Ql1PlpXq
2jEiAY3QQqj3ZAoVS3Zrrv3N2uf+zVybxjWx8x4Qflqx6h7FcvaczIab4MVcpvFkUJ+eOSRkd+kc
xGRqkY4eciiJ31c959mQqoizELA8e5znGgPorEd0y7dgUIa7L5KqkJcpcFv3Ep3PlBwKr/W6/QIk
M2qWOqOULWPSz/10afVNYiy1u3NHMMMsCRCtboYx5bjoUTZlHrKCEy0xaz3mQ2qn9xXpjzNnHbuH
2p318V3fNvawn2xKkXYi/eqk7Fqf54YgrS8eigzKj1YvflQUh5izA3VXsOvUYMfyHEVC5r0ju6W4
6lpFTkk7rwv/d2whV2nfrugAzvprmvfrzqyEdD66iZhOBUfGbabVN64NZNwjwoUj7M/AN5cernMZ
F23xQeZg/0M2VaDBEqISKRuZ7n5QgmyXzGGLiKEm21sLodhFAM5tYLczsnI0VRIGcOdGAnbo0R9V
Pb9lsvxp63356VDlgFDDN8SmGK7py0/HqdOAIbIOkU6y7JAYmXcUJuLaHdvvkogsSjtIZdjl7Rob
kN9uhr20q6rKO9GS0mcUM/Jey9rBsqFTEqosmgnbk6O2OL8liHwtbUYwy2eORxj/H2rM11wHpyeW
OycJI0qQxmQ7pew4v4uzzvd50yqfd4raBG3g2SwQTIru07yu5ny2tciDPVbFEfo7ylQED87a7mZU
aD+83kt+kEqEPMYIqpNBAMY7keYsLqps2QpJpepzKiovqtLqh6f8a3uS9U3Nh3igrUSE+dQNeZRA
w/4eLK6613rtP5XU4cjgGSuAmXT+bALzSO98X7qG8X0hHvq+IXvjpvSQKe3ixtbDzuz4FWHRphzI
Z6Tux6HM0eKkHCDKN/S51mu95/YYWV4JooI6gnD2lZIaiqIcp1QMWCIz96EmhPjj0HhPeZqJ05IU
/YVrJiQMtemybzz6D6BFJarQobtDGw0InhCep9hKjSgvxuXsw+U6yKbPD4shxjde+R/+VG/jRmIq
4L3j13g5OoOxSv8fe2eyJLeVbdlfSatxQYYeuGavauBwuMOjDzJIBTmBkUESfXvRf30thJRi0DM8
vKTRG7xRWkoi4egu7jln77UZ4KC1XFq9/z3mbvhjWi9kGas6zU272SEKRlnJq3SOV/zam4EvScOC
4qz+GnF0mYRoiQCfUalF2NkOZcbgSUtbgThhrh9cZdBuEDRBU0pksYNbRLuR/De4ZdWOmcHiq5n4
HhaRcmXOeuEzvtAvJgSJZ+zs/0FVxnjGF5aLwwQEKo96ZD9z03IqKjvut7lLhADcE7klODx8zwiS
b8dCQp4n6d8QqT73On73sPfDwVi8xskeRSTHgHms+YgNEuxcoys3bahIX3OHIrCZIAeTk/f7qNS1
ey0O4z9pB39rs/UmpxXT2hMNr2cM7Gnu63q8v/4zaLF/Hn/tNfzyfxCXgfS677+387vvss+7f2NN
1//y//df/gkGe5hrwGBPVU/pxN/GoPZX2NJqsTzNZrr6/vVL+cqf+LPtYRMw99cWy7Ce91EWrY7V
ESNWiua/t1gmEFddxSSPMOoI4mqAZHLM9e1h52bjDfo7SCaNzsgvInH6HOveCusoOntjxYn8+ia2
3YAGt8iIOLeTrvXTISNPR9Bd8xjjZtdwDRhmpV32qXCqea84WJ62/Zwpnx3AgK5P6k71rU8TbfTo
XuYfkm4Mv2aCD+kWbaN2F4ZoQNFmKAA3CkwCn6N1IsbgYqo2aqZkV3has3IXtcVCnLDUeopLZZmo
/dvBZXRdpyH8MltDb6mKcPyRN8L6UOYifUiHMnsgfToemPEozvvKGVc532ASMVn04wMI8uRGGfqZ
SOghia5AMnb2js92GG8NG8KfpkxquxmsuX3sqOWQ7jGBXUOT+ugmxpJZe45Nm7UfoD5vW6Uspz1p
j4jTNSZ8viAAmEzgPq8Q11l9zc5iHrNPUVJ/y8c2I0WecA/uoY4OmRFfvhkK1Y0oGAVrsB4xwqaS
Nq4dmyGtEWs3uVWuQcgoOEmBDUmrdI3e8cum76KdHlfdFvhiowM71fkeqjq2jw3qdPKo5aSqF8QJ
lUzh9YK4gFyNxk3JEi7YeWodEUOSjNeNEbu54WkR+c5b/inNT1NpKi+i4LS9WMvH90PqpjdSWuot
goBU4eRmxo55JdKMEQ9vMxhrTQ33eFatd4ks58+uG5KaCk/PnDYhYiCKXVGOfpFXDMMmaU+3aU8X
wwOdA2jWQHZG1p+Z97+boQ3rXB9H41M4jagUwc5Uilc5RUN8aK8/kXdOcAi70WY34+b5UYDI+JbE
edqQ7itzzctKxf7O5WqKrUo0CdPYOqP3hWf/wL5WQbsi+uJrO8taAdqeUgqbkxAoQNMIL2WbEByD
Ohr1IHDfrL1PJPLLTRcySmYX4oYPqrE0P7Cg01BiKN8piOkz+YD6unifM4DJt4xZC/CVRt1ctIvl
Pk7zaJl71M9qG/xPD7mbD9/+z/9aDfinF9PdlzzLv5Tf/nWQ6//IlzXs+if/WFQVy/ltRS/xmcQL
xWbiZwCdYmu/GSu8S+APBj6FR/6vJVaxNDI9CUkAvCnAgj5XuH+WsYql/4ZGEMrtM81Dxx30txZZ
yusXRpyf8UpH3/AWMSUY/CwPssm6nVCAbUgrT7zESozdxKzxM/RE5YNj5DRVshqdfgIfuKh5H+dw
msm5ngXvQJ340Eu0jwTMNme2YUfmu79+2Xo1XxbWsZKqg3TNjLZZXFzqGAuuMvqvoI+Ee62XWciw
XFg+eeMqbbk5f98Zy4cBBulOZwaVYxkC62yCtNuqaq7vQpLdt0YltT3yfKJN4NS9e3Hn7/4oXF6a
14/4ST9/6dFuDdkVEmKRZXiSNWa1bU/fTqnZfjtZ/KTmZnxpmxMhQAube5RwZrLtGlmdcXiePPqR
z85wJVPqmGmY2uiEBDtU9gowBPL2LN1r4w5VdFUjfhv5PtXaOFzaSLzP7Ot/3Sv/PPP1qXrhA68A
OS848rJgKSG8bGr25/dRVMmDYkkLS45Q3yUGWvpN5zjncFW/VmQ/j3m0Lx9EpeqKpqdBjYJ0Nxa9
vancMr+uQvXbmRt66rTMX08LyRAi9oVxHZrY+HKpm5g8gbJ6QB4+BukSxj4GpsETOEA8py7KoFiG
budGy02GRU1YyoQIrJyInpdfaYeauyoh0VBTtPDMTT/agv+8COuW6cWFVxRyYSWpfYFOSpBXyiT1
bbgFu9w1RGAsankB0ju7iIQoPCe04wdcu6kfaY3wqV+IQ1zDXud2DR3KpvhCHTX9hvQfClasCgdV
0sPKGkduCILvzjAeTt23o2q/kGPS5a5VBvRrCi8VVkNDP4UIUjvv375vz0iRn42Fn1flCH7Qxxmm
qnSsgnxQ8wvsYoRLlK4SWHk9XWIXJly+Taq9IkW1Xcq5PfRtg5e80BhbT71277ZM6eM2tm6rrCkQ
5g7Z7+hGzCCq4z5wmMV4g87mJ1yiZm9YueKDtBz2Vox4TJPQxmlweY2J1aQIGfAOjJSQy/XNYcLU
sa0tTrmVGryVCFWVzKqaegmUL+bja53I4d0YtcbfIjX8vBRH63o6W6CeEN8FZbigba8TSAA2nQe1
np3d25f71Mpz7JhvWkR7jNu53E4qd0mORgifQOF1ZX9TY0wbQ4ToXVxuRwPVjEtK+5kb/dwheuVG
H7cRajKcHRMDS5AlNn0420pN2xvZyn6EFjF8L9AAlRuXTK01OmZmd9/XmthLAdJ+09iTpQZLRxz7
5syFWB/h137O0RJcT7Dul8riYteFcTXimXh2thTBjFKFwFbzonQj2F7AxjZ6X6Fv0CiQc9lMAeOW
c1k6z9yn137G0Wo8lJROhapVQSQiAkR1SIj4zhG+R+GHxmCGkpRF488q+22kLYxHW+HuXZeYrrev
w4m9xLH7eo3AUYZUyQMXtJCnqaDBoypvLkuV7EGIR3/OS07SYk6sJMdpauHs8maR3xEM6VTsJRpW
PvYCaYbWPLx9JuuNe+1KHi2vbQ7HPqxFFmRdj96MYTcNK5jmjaX1h8bAv4KAUfv97YOdeo/Mo5Wx
R5u/FM0SBVMpjd1MU/8+x5rCh4dVJ9NsucXzHh8Us/7R9ytOCGPvmTfpyIj91zpBqf7LhwSAmDvP
+H33CeklF1QihqdW7vJpdizjuta00rcYXy8ewqZ2H9Z6NHGZB5z0tK+tr2rHjmzTceGjrTEm4qac
14jE1pr7ILFGoGRmSfZ1kWi1x5Sz/sqYs3g0GWTsRa/GHUK9gq1aUzZTS8gbtFdm+PV826Cy7fZv
X15AISfu5tH1Laa0L8kBLAPXVudvjsVvgk3hzBcYRhWxkxbXfZMhbyL6qM3zy5zqirDyPsRfXpuC
Jrnb2ZOf2XVrHxSZXafI0GhedSFZTgMdiClvmRBqRIU/WXoXfmmw8vZbNTbSTxldvE+xOkRbPJqM
xJHkQUBtY7I3cKanIy4Gh473zEAh29th4typbt+i+xQhcac0RujEglW5lv0w3xiU1r2/5L045LNk
at0mmrL4eRE6LqOBrJ62NjvgvV3qi7ZNDKO/U/QaPezolM5tZNFT5PrG6WUieurTyS5KovGkjqTN
bLMfwlWKye+EUxVXMDCjTxbbtsukTyf3BvmbRhL1ZBoIwooI1xemZ7GBmJLaSFCcxiZXpIx2xlRF
3Z5ugI1bPUXzN5fV8kMJU+VpTBPh66HiWkEzl8Z94y5RRQ2smFctZe4DmDMLj6GJAZGDziVYBRga
DOurvn206KwoG7QuTK5lI0gSKVyjta5m4i4MCAIbqVdxgPT7AqsbwazllACd6OB0DJ6m9ylZi8b0
YCRFdpvJoT40Zd4hk9OVbtO1Fncei1vtboa8Rveo2+aYBHKWzMBLXbSM7ZLB2i9ZqT3a6jCs3pvM
JQpDs7NbO3UEGj2U/N8r28p/0CQWl23j0FlfICf47MEquprE0XpK0nYoTxleDYwDabPjCZ3ch8Jd
uMsa5rt3tJ9K7CK17laMAQv7UcHRl21aaWYjUxCR1Rtn0IrHsUjKkKCNxNR8ugpoX2I9UohMnmJs
kbM9YEzO2g8YcZGFZrb9VJhKynQnqubyQ9Op9pOwhkXZ0cWb1uYT1LB7OzHwX2m1UsVeRp+l3OiZ
Xr0zi6L4GOkVAyEmhpmK0wGtGvm0HfTgPCtNJMFSP2QYjPsdGPHFLwpp0ymbiLaV1iyMjaEMGTjQ
OmHyZrt4ZRCfqv09mly2ZLj2mhHbo9Tf9ybSwW3SwejBAVnm27G2kNGLmCZGK8SlRSbANoXS6mta
OKIRRzC+dVOK000YpcsnpiANBhax4CjBZt4hBbXKkgHirKQ7ta8RRLlmvDcR+iEiiEV3H2k8114f
ujzs6FR/EJNTE1BjjZPlRVpq+W2VER/p9EvDgEYrdpNs6vR27DT7fRdP/WOrKnXnK/Yau8KjE+HT
NtgM2aqR3ku8JCgfmLV8rXjX8JTmLRmPqPN/KAYpvm40aB0Nq8H63syGjUO46bG9Dk0/fEgVVFQb
G1fl126QHbpyaZTfK4xCH5IK6jeDPHCX29ycJuIuDdKPNw0pQF8aNepvGPzqv89T3+8Qb/UPdpvU
ckMUi3EAqxvWfmgpoeaFsX7jSpdoW/SjG5r2yY8psmo/LZhRurFVX0T5PD10GoZCvEtF88XhcQJr
UKhtE+g4i3bZiJZ4myNg/DTIfop93D8XY6HGh6YLW43cYq2pA3fK6aRGGMQD7MKO7oW9ttCBbesu
YEgwLz48UuUqlCR/b1gUinchyl9Wza7+hEZnLi7UOlSvk95YDk2Pi4w4IKf6aMqUG9+L2b3SmgXN
ddY2OxNG8+r5CpMbDUTjlhvZBFYzTvZmXLW6QCjQ4GjE3m3nIslZKLo5CbDcgwpp6b59t0ieCWkP
jupTESHJYridWNmhFFP/taEiKHcu8mU8Go4WMZnHKkMScsVodp0uM7Tsavx6pRPzsYzcDntGbX5S
RVd8wQ7DaptLnfh5UTRwP+yMIDIcOkMYsoazZnpJw+Rno8axdSUm5qNnNmYnNkzWUTHQjEZP+7dl
f9qRSU2qV3TIQ1KNqsUIz7Rr1tL4lR3Tc/7gi4J06gtJyhFEYzub2/3YzUaAFmH+o814csf3jBd9
7a8/arEki16JxdHLgIlT7mtlpu7ZTgBYsCIas1kl36McHHeLjruKtoPpTaFhX9DYxb9RJfEu0wAR
0QPXNqnJmD/mK7gzlzT5WONm2it6V2ynXCYBAjesnzUmV8r/5YJZqbxRW+web+9FTm3Rj+HMUzoO
YYKpIUj7Mb1SVxuplSrJNkVItUuWWfNlhGIEBIA8NGxDV1TMdKXVg+6//QvW7tlrF/KoRnDYxiH+
a5LAQhp5m+KWu57ArzyioWasMRZym0RGFCh9Ge/TJZrP1Ir6iR21uT6aL54Por5y1NBmEoRp2nxL
CTC1EHa1Gy12xvqqR0WH+CLqQ2LYm2L80Fmm/NJRrtCPxJygkkBKUhbqbomn31mmwgcKgkldNYeE
fxAOzcc14go+q20Nsz/JPHpQ8iKisI+ZDqAbG+xPSjcNlzkzdL7BphGygJhktf+z63rUMipN2P0s
rnGAc1ln1xOvjaI6ZzI7jRLDdxNa1Kl6TTQsscnlt5iIq+jMu3fi9TaPqpUFR3pnG9QPTKWLT3Y0
zf6stNMWJkp9ZuZ7qrQ7KhNaMOJt48qUnZvuYXMo9hid2cgqybfJmJ0zF/HEidhH61REOLASYSwO
ksEwryLEqtAVVhmzzSbz7ft06g1cFdovH8SyXGzcjVMeMOqJd+0I9SBPGKRsZtDJ+Nb5jk9WOt+V
pcCR3FfiMLpLulcjPfx+5ies9+WVd9A6WsycWunEQIeKt4yEtzqc570uyvgOd3xy32CB2iA9aj+g
Z+lpbRjWNRMkCyRChk9KsqbWpMOdKY5OvJbHkLayjRIezG41JuA7cHM18wqMd5sK676nwQ/CZjUP
/6wnZR2tPXTDnCzt8Af3OIM8245cj+mV4httWL17+9qeeIKOgZSEBFTO1BprkzHVd02UlWx2MOtg
UD4X933iS2cdven1LEi+pclNVxEul4EyfCuzTjuDgT7xoj3Pwl+sk2440gtw7DJoGgyjjhAPFc6R
S5mTwjfOxBq+fZ1OfAYs/egtGEa3BC9VBvFUoxfp1PEmj5TrqJ4XAuktmmmrGNvuLbY4AybNt4/6
nKzw2pN/tIygF5m0WJZVUKAw+5i5CSdkKymViYJq+zEx0PhuNDWNKHrHKBk2jMIrwoKyYmm9sGEW
3+WtnDchPs4fpVtVHyuTQngj7aFV0KgNxAmXzwU1ar6YqUTOim9YTbWfa/BudTENj5AKQtAFbake
dKy+EjuhGYcYBNhu7tVMUps5UFaoINy5vdeyuo42hdl2ljd1crhPcO9+RFzF1MksG2R1b1+aEy+i
ebT0iW5kmpVnaRBWNEHybKl3tcTkb+Qu2KskSx+bOI/OPGQn5hvHSG6kCojF3ToJMn35bhjd/cJk
mfIlvcnRFu2lO+afAYGci/k4teYeR8urdkpop8uIquzjKw2t6b1aQQmqY4yxwF3qXS9jscMq/yVE
F/+IHUzd9Hyt796+ticWheen8cU7lWlhXi9TmgWmpJOl5naxRcSRHPQiT84MZE4d4mhpIzlEdScU
YwGjuP4QJjp2uiKpLjnWcuYrf+IJOdajwbrIME4qUdDhqSEnrxl81ojsqm61+jA1A2nEmqk8/bNL
drTIlaszCmNpFFA7Ss8dVfuACoZI2Ul1/LcPcWKlexZWv7grOFGRSFICBQUNpzttqRVggkTLdF22
7MNuOPf0PVNaX1l0jgnSomusSWnZHmmhXV6mNQppicFzq1Vw1krFUK57MAoXUu1vNV78O8cuCh8K
Tv2xR3z2pRohMWERwKtiUS5W+NTdTn2IxtU7sLGJxA3yuJGbOMp+J8LN3i1dHq1FcklUKm74uY+y
ndJ2e4yXdKTqwvIBLjj0PYbsdtasp5QWLBVuAuHQUkQwVBHBCg45xD0ButvJjov7ktvrE1jK5zgd
s8usl9i4pG5vFzv87HTYRRxq0DMP2snX9WiV7vK6WvNAqQJgmm1iaDrpZu5a27NzqAZNztQghkAU
tOBqdwMcg0+RbHpyWXP1TL136lk/Wg2rwS4IPiCgURZO9HmVlL9f9Cb39H4VzCsZZXlbmcP3t5/E
5/yTV56QY8C00wxK1c1ZFOSdo6J3AvllEIQc1LJtD+Okx/vOljpVo4T34wwFMl96goUO4Q+yARab
qfpABqrwJM5er7dadQcIzASaYy6fbUYt64gw3cJ917eU4XB44GyceY1OXKrnxv6L10gMAndt0keB
M03SN/RS3bAQzTdLYf3eJVlyvyC6P3NbTj0Zz9Xdi4PBfczSom6gPxbU4qYxy/1KjPzqDPNwCVpj
uBjsTF7GeRy/x8NVeUucym0DvuvM2a7rz2t36midTTOR4EXvOFsiv7Zz0ipeQWzwmY/wqUnMcbpJ
I1uM1REji0iLaN/qWhJUy9j6zsJXmMBl57JWJt3XiyU9tFbjbDRTtc+UWNaJUztaclUIi/VQs41R
SQPa4LcsSdmD2TqW+rlIjhNL7vPz/+L20XRKUfQpcQDHR380Qn26VmX4RIJgiXpYN8/1m450zH9N
lVbZ6MsiywXHhHDZiYMMMi+Cu2m+N8aluBzbrtvqVajvXTSAuzGPtO0CN/K+1HsA9Tbm8I1dp4wx
6O1v5KTM/hA5xsWMeZPEJzv8h9f6aIUzIowbs8vnOm/L9D7UaQdrC6kMSOu0j28vKqdu59ESlsxu
1ddDnwRdnIk9KMkBW4lr3Zq9aZ3ZTp/Yxj0rp17cTjnmKu63hEPIVF44o4YOB6zXTrdQPJrAH70s
0nqfmVF95ognTupZ3v/iiAqhS0vtdgnB95Tl9qRnAAFa6Zl2XZzZSR1ZBf56dp6fqRfHMKYuGsxc
0KGC9PlAC7bYwyPR7/IWKtccKYAPm2p4z3GbA/jIONAn3JFW5C470hv67WRqmW85k4kenvx2s7R7
jyZCt21b/Fdv39wTL9Kabvvy+e5F00G7UhLKJ2jPAhS0N5Mcu6tspjxOsjT7f3ac9T68uBYAFRTd
wT0UtNqM6LMq5ssFqskupp3mxcWcn/nkn7qvR2uPKEo0Yo2V0L3tlwN4oBQomFD8dszPWUBOrNzP
8VovTqViGtjBD62CYRhDf+mEed015ey/faFOncDRgqPZw1Ty1JdBi5cK+7Fr+SEW9K07/zuJ/GQP
+tQhjtaMrKk6o0cCHaRlxEyJCL4bWS+3WCTGM5/XU0c4WjIiMfcEEeacRCzc2zrD0iGqdrkbgJ3+
swdXPep+KXGykNYpigDOa/cxDNXar6cMY42KrR4paHd4+36c2JUcJ1jy09upz4w0QGf53pbY6yAq
bbRKybdDHQIBMN0zZ3TioqnrL3jxXC02H5ZxpowwV5ipXibLJnUajS5CfC6z45SAQD163btIBx1c
D2mQpuj4RmUKL9QpUTz0/fp+HGXnNevIRqe94CeZ1oFaNfULuB2Onzswjt6+ps+ryyubH3W9BC9O
1Y0t2gIlZXRcNTWYLeF20tMsTfscNhVUIbhU7WHQQ3C/cdt/AdiufbZ6WeNf7E3jqZuVEW8/9HMo
YTN4xDKnjHAjjQbK27/wuaB/7RcerSNEZlqU92h2DQA8Wbqo72ezZ3YPNkJvgd50E+1WpIeIeu0K
eJIBZpk5MojcqB83Zg72COnWDKaG2zjmJjhHpGO/95Hm7kFsQa+CguejvcSpQbqXn4IZ2PRZfEmO
wFVDrDU5HAszQSyDKtPCq2GObPhy7rAvInhOkBIuuYPNfugUMJZJpN9MqtxqrfDfvgAnvshrTPnL
OwQSLtVrjQeF+b9+wO1GnSJSdLdqS7G46D+UBT9t1GLlevuAJO/xV792yY9WPpSaceZOcRqMi1AR
PPeVe5k0hVptCFSYMOerfbS33NwWXh0qxbWWVENP457+nm9YSbKlfESS4jIybr2EL622IZCSL+qY
YndpLUNcMHyDfGcpu6GNIrpRJdfWU6J8/FzAcHA2Q6WEexy98qAn1AVg553pG4TgdtzEfLXvrEYZ
bpE1Ge9zQ5vuMPxZ3+KmxHUv1SGXXicT+3pkDA3so5MQX1OwlLeFAFi+HRQxvosYrQ7bCB4W3NLo
iSlpWXnFHOo3ZadBAqXsYgYBB/ACw3CdbsXSAa23DMRKzqyiUE8YH06+lmQRyEPXyYN+mZgKKo6y
5Fsxa5njQ3de4wwUt/gObz3eTs6ab5VMhvzUQgT64oJaUz0FuArzCNVSZ37aEn5RSQn6CKXpXUeg
3oWmjC4cueED4gPyb8yy+m62cV97wwxw05uko19VYwnbKldjc4AQKhnHc3rJtz7PtasQDDBuaANE
IOacst3ZTRV/0Z1WMtYMU5R6VlLkMbhnU3u0MNtc5DFsrzh2ZbNXMS9BqNCdleg6jq3muXXYBIbC
2SRjXzmey5crvitYDDQwGn1qeLTKp++VWnfDO4STzbvUSQcm5S7kD0RDVmgdurAZr0BIAW2nO1wo
KLSidrzphJJ/K+vWesxnKs+NYmOmhktmph/dFBz+ZsTK+vu4RjB400jUy7ZfRvdDV3VT6oGQq7+m
/czrsawAZxSK83DQJghWOK46tGKR1QBIIlSSx3jRbUaTTN7zDQ/h+DjD540uEm1wP9R6mPyAH6on
+1IWRbYlzTQMpq5MLTA3JI/CR0d6sTFHiCt4qS2IjXbU9eY+z+bxgSqjRLfUQ/oEZpcQH72UBZD5
bDSTjWEMhk4kd2SanhU7yfVIip9GdTaq9yOZ1g7E6I58C13EHyLyaJJr6LVYItR6Uo3DgP1XA5Ad
5aVfFQLFViOV8isZG3bjTX0nPo+O2JGflaIbmcr5zhUzBLMsF85+gGpgeFFijl5qS9z5iZbLqzGv
CRqlk9V8mjGLfSGEMtkpA8BpOlcx7BYbe/TFwAitAm7n8NNHRp8XY6IRqAHIMrqH9Va7AVs6pl0u
GKzc79uaG8qKbX4VwGk/kNVRTBveBOcCMNg0YWEiLG9jOGp6a1dW/xj2zXDJmBEcgQ5MOsWqG4n3
USKVDI0tM1DG2aJN39FdrvYlNvynwZ7rLc8COK+eaBD6e1mTfOjL0PlWwaHmQ50WE5dESBn5SVdW
KKMbpgO7TtRLxEod1tcRzGBIHEou7yOLwBHPpddheSBDQpYot+17QIwjffoKuDb6iX7MHpRmQgBG
x6b4gAxaAWSbxe5XQABUl5ltNgv2hFWTI8Gb3C7uKtwHs2iTR+F04R6BXIvVTYTWsmtoIN7kxZTh
hWfVSDaZWDSWlxoY+9bIJRKyPp8VfzYISISMiFPArxYX3L0a1g/YZJB4D4SUZsaYubtYFN23YdAs
AaDHWXZzIkARg29m8GFCMtpARic2RU95GkQ30Bs3uvF6gIeUbPj7XA9oTxS00Hr0i75f4DZz6kgF
67jNvwkSrfttMWr9TtJo/CTMVmW5yjoC7btmGNwD+DRiLwoJpnLD4ztcTmTjQArUFutWxSkM6bDt
xkNhTClZAiKx7nnriVoxYpI0oNWJft6SIjN61VL27R6SZfzVsoZrt2g+RqqdtFsSosXlpCvR94I/
z5OAgGdja2Vya4KTesLJiz1igIKIgdLWrUOEpN7ZYf0rI18sCVPXEnfpfQ18hawsde10TrkDFaPh
I7qJ634I2d50zApkmc1bIVKyb+ZCA/JER0Z9DGeyhIKuCG+bxHBuC2PQHhIQme9IIlkjSgCH8yim
OQEcKg2fEL1VaV7lTNh40OsxvMPCb5lwIGvtkwPMo/ItibwI/VRzK0O9u54gYyFSXKUS8BYflGxR
UrSUsfyWTzYQD4mYq0LnnRWfc5Hz46okg6uXhmZ7QVexAIPOI7ud60oBZJy4qrIlAaV/hwptfBen
YvocVaac924Hct63M6vtvLxJRkCoQ77aA4kQZyRFbEYA+CMDI5+XX6ekHR6WqixuaiPvTORhEVAd
yDlNsp2UUBk8mwcnUCs5G5sqA4fhqQ54dS9J+sTY15jQnmLe3U9sBto1CGFi2+KmMkRlOETtsmp0
sxKiSSg6RBYOZF+AUtU6xe2vmGVbG8Rbxp6OubLSrK+gVwAdnCxdvvvfAhxKwk7B3Q9lSl4NiRTo
FZWy/v3tTdDruy5NHO2LU5I4sDTaQCpIatpoifZkjrm8FaxdhyIKTQZafGmGrBdnehSv1xxEU/66
zWPpnGBfc0C+R/V9hvj3B7WtfXDy5OntUzrRiSTT9tdDANyVMeAZsXcGOmGlYajbqoiznZ1o8mtn
OwyduyHf1oVsAygA9rbLq+nrmYOv5/Gfe0pNHO0pQcgrNjZqsR+08SGyNNWbB7yodTYa+ILVYasP
VuIrEc82FMv8kDejCndtdP0aGDrctlwhUGP48vbPOXV7jwrvadHroh5Ge6+OgJn1aLB37VLKG5HE
1R6xIsBqlZSNiE3KmSO+3t7RxFEhzmezy2w9wxyhpNlHHW8QKKyJPQcL1gGl/vTPniP3qBoHSqMa
BBg5e6szSz/O9fya/eSwrfUku3/74p14VN31or6oGZc8rKHZO+5+WWY6LsK+zacZWWu4nFPUnDrC
UQEuUwIUFAZGe9tVPnSpYdyluVYiXAGz/vY5nLgd7lH53RTk0WmWSdM/aXR/dGVxWU2VtsMJWu21
3p02bx/n9aYFkuxfr1XYGqas40kBAhs/UrgeFG1EX1zE35qkIunR7pwzSphnvd8rb5h7tILYLVhk
hPhxEPa4NJsqj+4c0Q63TJdIFeqkHRh2jyJVpuU1vjPDg2et+XoM2Mbg4/FR5OJHMbbsWZIuuxpA
w39Mi9HA12OMJLTMju9GKBbMihinqO8KHx207et5Yt8Z3VQT18V81aYXjUqtdA6jkrYeaFloyUwe
d40GGIBlIb+NFi3ZkxmRXYeOzdy0n8erQaknP3bU4lDkZAqQx8NXtTQXvxzTwicvptg6PfIIqs8O
DaGcz3R6Tkyf4Ab9en+aKE+RzeXKvrFL2MrsM/1qymPCFHq5NUN4dKU7Y67NMuVCJp36joAFNmRu
HJ95QLQTC6N7tDBmetTobViE+2GUgjwsbclvmQwaML5wUOyBuTT6Fqax0FAYSvmFLLtia092v3er
eqCCADu8HVPLuhEpPekzP+vUrzpaII04kp2pjHHQ5o22LxO+Seg3z+Wcv/5+6+rR395nmiImOFmB
hTPAq/JYUFnPHcRvugtvv3jPc6H/fB2AQf16Z2GHQzGOlyxoIahuuanzro5oqhPKGj2F7RoRlC4j
ftpm8asyjD71NirjdCIbBeLzfJHrFHYhdPb9AhnTL6QIryGBJTsaFPgwI3FXmXl+n3XVU2uJZPf2
zz4x5sK9/+vPjkk7K/ucGc8SLp0/ItXziJIcd39Yr4k2umsN+2lyG+Mqn00rEAnjGD1RTb7brrgz
NDHdIIvl1SP14r0JO3qjS6Fdvv3zTiybxxAhN5oWcxFc1NCtnXth9wgs6I96uljwtLWOGbx9nBPL
5nGUcRapRRbZurOPxXwnTL3aww8lY8e2IONb2X6JcDK8fahTp3T0JSjcoddaMJd7tZ2GK3IUpUet
OO5AduE1xODxx6X7W5Cg6+SprWT1o3tm+zz9hQT6r5fkn/97O3xvu779/q/rL7X8164vv33p4PIc
/5n/jrig1T95mnBxW3z5lS60/ud/YC0s8RvsNh1QjraygSjs/o1mXPWEf3KCdPs3w8UHDGufTeqK
S/4LxajBGrIgYoB+W3nKfxOJ/Gz6/bl4OIYD75HaUiVL1iFb+1gglXTEGhYpKc2a4hrUsUhnEd5E
RAVuGUBrd0OyKN2BInhorpVyEuUm6yeSpdBikLKo1K1BEsBk1D+wFxNHh7EnvElpfYabpuiJaWgg
6a65UBoVUFmH1pMrO1SZRjTU6jYUbkaqSVagQOS9tt4r5TB8VOcmtsjJqNJ547R6aW5xLYCJs/8f
e2fSW7dyteu/EmTOAzZVbAbf4JLcW31nNbY1IWzZZt8X219/H/o4ibV1IkUB7uADLhAESmyrNrmL
xbXW2+mtfqOUlnyq1lUSkpe4eeb3sG5mfxuOEUBQ4xx3bBho087wdU5MvGq6+TMNuNGFJhRXwRjC
oTFP27Yz9lJqdrFTymBCamLTeyoJlYqOyhbn6GAamnU97axuy21ZeuBRRisltnmyYKxCm51adx7D
jzOIwIlDsKWV8fOcEaSQxgsdJ7JpafhuPxBsUxKF6gusYrVTByA/h1qbWLejwUUG9ZKvEXaR3Rs8
xQPgha8W1z3dE8QxbvHleEE9P2iLyMADDj17OEVewyR9IM3Dj6aynI7tqLBvMjj+IaqmMlRm4lzq
va42tlKK/MOYHPeYX1xd//YUXP+5r353+3h+BOH0adgYjUhhOJSe0jkEY4wChXsCBBOW4FyXhmbP
YU0HRErtrE5NEhb3714PZM4RLIqhn3lIYpwiRuXm2rLe3K/7QXXp58iF81Wqun/CDqM7en2956/7
7fp4iHRW01GNm9Yha25o+tw1PeGGRcyloe6bTkU9ZUGURsUbl/a8bvm1FMeIic2N4GYeVBg98QY2
dq5uqC2kf5KtUT+lU7O+Jbp5sQzHj0eiAFaTDjYYhyheOimKiBgjhFgjFJUJbrtPsEF/49VkHrDI
HGFKU+JWhjGPyXLskOebNYf5NeGSI3irR/2I9mTeDEGMeLKW09GCrHdPBo8uPxcC8++jCgLsDxyv
TGR5GYm4EbFancSsqhCSGl1P8nm+mifSesnGmET0ORMYePkIMkl9ZoLGCNzH5W+KiBjW4+o4l7X2
3cvstrzwYoSXx5Rp9kcxaWoBdR/YQDmHZBcTYsRwxif5lqzGVUkgncmFo/M5MQRuYAEqyqXEtJ2U
IczQKqySGcBaxe1kaZwRauxo9LPCbABX+j4SN5XWboZsk4NAlqCPxCrDVTI5OgM5IAckkNqgEcyF
2m10ZRCVEoYlARSJXEg90Da5ZW4DzGiVXOJ9hfSgDgwC5MpLY0VqEip7yFDGDj0wwxnEyJKdyMBf
38W6oTJcytOmoOkkDyg6L7d5006SVFNcRpPe2Pd2ieU48IfK5FcMryu8GPCRb4/ATfrqTKek/FSa
ndaDHKER/DQTMv+0ZnpxI/OctFcm0kaqrtcq17IH5KhZd2MtqDTvdM9psmM3zev0AnVwM/p9AQiz
xbCBFrRhhsuQsRd9hB5erc3Yki0HEfkhTheRfWhN1TbIl7skvVyHSjPP4EINy1dZRBUfRbmtdzXi
SL2Ebel2tGUDRni0VU1K3G4q5NclLwrim+MFoG1sJHR5RL7NNzJ482z0kVq4wzGW/yhwV5s4DlSd
Zadp99oAynBPLi9Zn4z/3AJ/mtUTmO5iX3vfJ0MtbkcCxucHUlziCkka8/YjaLDjNrrU0IMULYY/
mo85cRF9wnsMrZ2BIYeCDhsb1SPfBTGex4maEEligi9H8wsGJ46mjhpjLtun2C2caQpAE7G4rxgT
kw4dW6NG2ApwRejg3X6rKlujYtWmPA7zVIzVWWFFLuaw3dAvEMtIbzwl7Mk5IkXYso8aUSOXaWZy
rXkJ9I171I+DS3inplnOTvG5cZ6v1qTat906mMe4O9SfF5M9Ga5DPsU+mEyFucFEaCIqzRhNZpoP
gOXZtCAcdqYuUqeuwgd9VzR4EO8EJsuTb0cuKTbY6ZzrlSjc3QymihaUS/V2yu0N0u8m0ZEw6DQi
TLqZ+EQtqvCGHvAwSsLStIjKA//BUzb1mgU5dJIsCyQ44l/OGdbP8V53sbc6TsxGnmUqNasjci29
x7QGzdnjsO7EIXFHWbNv29SxT8A0EoVEbrD1U3wrLBvvJU3D/RkDhAszH734aqSQlXfMEkztGF4O
qLGR69VlP0qn4Txq6hzZVRTfiZHrDchz4eXi8p7Z9OqAhuV6QbPbFBox5x5zMbwNGQJDaE4Kh3UG
QJUkxSvxctYysuDLuQMjO0Z1UXACiRXzemCD0aaXPm0tsyW5IhyqosCf2U3bPtSctSnFUTpVkRG/
NTo4eAcAbArMZ6WULq8afHUOCgmOEFWRPzOFyZzhF0/mUB6Jy66z2nw3NI7XPMylNq0npl016ZGu
xeaj4jHxzsGlRnXe5lI3jtpq1l14C/biET5Pkvf9u169AnsBiljewAZvRB1w7fkLpKLBTdIuSwgg
qsSVN+vMEIZo8q3V0N549R7MUnhZsZbl8ELcXvQU4QcvK6rJhoPBSUK9Q9pMQAHkZneaQto4+bDQ
K39oyMjh/zPjy8jVdCYuBBB3edK8a7j384Ngwrg1EbhwmIZ1cNFeq/cWyp00xOnNsY951cRfUegC
LaeR7njnbhfh8fP6jX65GygDDKlLSjnbNQ/pGhmW0UITYgqNdlpChaCIZIg63713FYpEvEsFJZWk
R6E3+n0EO5ImkjQj0W31NIpd3MQZhEbUdu9eBcoZd46ag5p088//fZW2pu4pynTBLFrpNxhGmEz1
eufp9VWe9/ikWZj8clo1hqNsTtZ7vgpw6kTOSIG/als4O+m1YONNYew9+BVHEyOHMNHEL3e5/xdd
ePO9ulXd9++KNvx/Q++9DUv+fe99gzdw97ulpLH9/V/Nt/kHbTcdLyiQa+hyGy0DJKv/+bvU/yAU
CIzUxJxX8mCz7f/VjBPDQjNON4UJJc/9P5txU/yBDeXWX+hsHmdr5v9hUfyrG8Ld+N+SJA+eLMsR
3rYyvsF4fLPOwZ53BKeo0UR92HeNuDCcMjtNdfPmt5vxFy3Yi0V4ciXWr4IHmBPjZ9f4G7Yx0G5i
JmN14VTg8S87A2OZdonedzAxVuDXbx7ZxDYZJrkRz7d85vZazcnVYdoY6WdYEN+hoY/36ahRN+ma
8a4p2jbF2I4jCkcCL4TuHkosojnWPBsNaxgBcQ9Oj8F75zXh6i4GhnQSSoixpG/019uc8vnkZFuT
p5rHWjrYLT+/xFpF+kLBwZrFWJxnbeydqLxbdqayxnAdx9rXpHUshVhOMvnmPP+w09yu2GFpjzAO
m+7pYKw/Qr+KkA51oddCJpsmRuZMVPogcdVbgseXS0GHZA172+Hb7nl+oWkckSHdu/iqY30c1DoV
VOvBMJAEuIWvb07GAS/uKpH3tmGyBU3MWw9N6kq6ir5PGS3hPgiVp62H8jSFzn2bGold7SgDu0cX
I+SeGY5lpMFCjupJgS3QY9FG1tEokynzM+LQCTwcowfTdpM67JY8/eFi8+jPVeV8mtu8Jrp3xooH
D//MBAtLO4uxeFPTgwUYEPWfFjxQPwpYaY+akaR3kY2jewCVdMACJlJKD82iF1HQ4wcjdwnmODVW
lt1KMLrQzxNXplFgr5E6p8fE1kcMLblEBpl8D5LX+VO0doPYEb1XAL1nJu/rMTG9H5j/eFpgt/2C
zXTbx0TMVnZ05mSGEzQjDq5eZsVfoqHzHlRvRj+cOh6LYCia6hvjqtY4mTI4KqFSRXmPpzI0PdhV
hMN2w3qf4mV8t8hF3CddTaZFFeFLFSjHXAmX5I3+OXON5clcGEqFpZwygyq3zC5Te9IW0sAcAmwX
lUDMimlXhlC6YwLEvungfdQH2Gmufa9CCco++sJemWXrGwOwp6hm0GcnOkyTydbOBo9+KsQwaHlq
7Cr+rqMbvhjzrB2YT7fJJ11m6Z0+pT2GNZ2071Zlwc4ZMqf45qYT9tMMvPSLKdPaS+g+6w7xWVwS
Jov2eF2T5KpTnn5aNqYYSJ/C8tPvOpeen/KWoK3JBqT3NchB+3EhUz7Av4Do8JGcrEFa2nFbFval
YfX97Jde5n0jV7G/SfUtQlEniLFA4t8xB01WCE1xAZknSJo1e4iwCSe5qlGRR9wBQQw+EGT6pWly
QYxsO8uz3FJdtDeWkVivpWrmK7MfnX43GqCHOpTa9TixRR3GUeuEGiE2+bGa5vXbUmaYbcwL4GYw
GAWpAMtkzz9Gt6sfiilbvvSEQXzU9G6toa2s0vQ5k4nEno3G/uRCB9ziSDfqauaM5kfa7iKwGqMo
92mt7BPUIO4RVfP4dYA286HTG9g59Tr+UGhjwngyekGAaaXfmIPRV2/A94cTH85sz9jedcwm4Tcz
NHt+rDTDWluKySrKFGJWehRPi0uG+H0VmwQ7zju86eGZcTsG2x+q26Z9miwk/WXQepfSO5/Lqylr
Q6zWMfVmTFOYGj5TxdHPA+n/V1F/N7dMqH9fRd2mlfrbbugViMzQ/15O/fyHvyy6bfy0hSTOQuL8
v2U4cpz/WU9pNnkGUC6ZYJhSWg6e2/8sqAyHNClCbEjCMEgd+8k9+uXQzR8J4A2dBmOrGlzvXSkI
5la//+sdTY1HjgKyFfxriK0S9gvtXqoteVaBZxM77gTERqM6/RLPsTquPLRlvczC9HSxuvRjMZUy
KDT71pQx3VSphxk+mUE7iU/G5GZ7NPZf4yIuj7qivzYmRiRDreGTWt+akaUfWdl0U08r3l3ZL+T+
XVvwP8/c+N8LqZkbGvDKhvwyfEv/9n+6L1/TL8+24/bPflX38g8CN2yH79qk5/rpCv/nbiR9lNqa
4Tz74B+5pP+I5DD/YK9ZDicQ03SY+TTz/9iMoHBUI1T+cpt/Qyc7KOZfK+7px59tRoe5EV0Eu9ty
ITa79ITPD7x4cWICfoXmQziotaMojsvvqfBIvKw6R57Okjev2UGBDkzN1CffsNTyAAOpNE4wiG29
QLfL4gfufcttTNaBtTeFyrCFMTOsI9c+J34MS47UmYipT724JWQrJkwmQ/kHM7aLv8kqbk+ozO+r
lWly5+rVmUGahh5YVtR9TDPePUDd2reIGvuD01TGfpIQz7nRnxlGZ8FKmK/vucPElLKtrP6k6fL4
y2wW9mc0zh0DLKf4QBVRZT51eH6SxwJmN2c1n9vrfV4HjPC6xpQ/YlWRC1l04xS2QyWuZWSXOFL2
ArmFNd3ACSBOMR9iJyXFG7PoHkNoC85mIo6WXikYraBuTCDUWmYnTVuu4izqkXWe5nkBjd5Nuuw2
jRNzPLKmGSq100e5ugAVSI9q2vGLTGtyGOKVIz/pIKDzvSmHrjrB/6Y4cxjNf48SuzgSSaETaO0m
xJYUKOnviYFOeV8ZHuBdmcVtPB2TEh7lT+jccuoeeAxDUT6Qy7F45IFNUWm3m1ewiO5GepFYhrKh
TEt2YsTgevwxJTOzCegYutv0XRzIEjN87bvh1dpwbbaSgFiPLyw2vR1pr0PdaWFJOdPoF3Mp3bwM
YtzY4suU2TS2d2xvrcawODZtooREgOm2Z1wQP4lV6joOHRnpg4jiALX78G2irOMDs4MuKJZ7FPvt
4NnBKPEcOXfX3szhImCyh+vybH+MpMvkurfddgxh8sU9HYfrfRkGuRp+LXPvzOlGqc7x7hKr689d
1Q37KFGlvh/nAcZjAXQQDIMFWQ83QzF+sEU5srVKyxafpSS5Sq4RRqu4lo7eR8/L3TuXKv0SXXMy
7DG9zW8ce3bHD9TQlTyZIgS0D5Pm2g/R6mXfEr2yxBUK1+ZxXvIqPcIRhRHrnBZx0GJQOAVzXcpr
lzJto9xrJYGZbZkn9/3k5MsRM29Su/B7nZ7sTuZxkDOmZvSEDu2pb5MYHLoxVXKG9nudAgMBBye9
xBH9tMDw7pOiuLxoE6OPz1ZzaohpZ0xeoAhKzXTXVRphbVoVT1duYozz8diAVK9MKLy9RerOTVMO
5r2UTNXDKG2Xz1hcsPZY0bgEfT7k+3EqvZ3MXeySyHlamBwDwGOFOlp3bbpEfUBEoXefJSsJwm29
JCddvUx6iIliDIKE58m8w3p9Wr/oLuS3HbYrMYGqzhI3p0mWt/1xT0jiHCiSyTO/ilVzRaqwjtE8
uuj1jkAvcPR6YS9CuMct5YpQ+kH5OGk637q5KmzyLJCMEfrSNXcDuUHqpCEudA26oUyWMGmdtCQ7
18aqzzCZ2JMs45U71dXJ5DeGnXxp8lIc13D5rxzHGMW+rLT8M/hXtoC0eULrg8kw+VIiwiLP4gYD
VMSKqfi+Mu+/bszZPPXkBHehjtvsh+Oi3UIjXxerrzxzGZDXJHrKhA3G3elCYQwTX+/sEFlReVzi
b1qHSx1XD0A05ie8VWgm1OrWH0Fe5efZGBRR9+hj49ColgljPRn1qBkdB2FDk6a9ggkRx4iLZtsi
Tz4VxKq1Yoip+JsoXOO4vQJV8D5qG8MM9SHP0D5RojypnQZOldsaKoL/BCbklxO0fL/N2hXnzxns
pty3pUKZa6ZVUZE+oMXWHiylDiusvOP0zOrr2DkxW6/uE1/7GUzYg9JWyh+riO1zZA1kttthqpUy
2oM+JlhSR6UOZAQx3kC0RgG1Ysqh6fponze1jfcwxwcz2dInThmpGlONXWq2m8/qYOq95o5hmdVN
Zkq/jRdsXK6dybRyVFmtLNtR4hHVck9RWDbTKuxLYoeLyiDYqNLZHW1nIpn2NaElGpAcLNRdisSZ
kO35Zx519TObusV7qssZmmiIJ0xei8Z5pVezqe/SweD37pJ4BHHaL6JHyDLKIQkR7ztLhgNUXM5H
rmAgj1y2GyIHAVwcz8OwGwg2mM5KmUQ4O6dWbs/5tSbWCNfWBmlvu8t6Q3uSILCD3yGra89FxhdK
OpTxKCeGZreLowEwSndYvDB2u+oWRZ0Dlz8ZdBxLS7nYgR6VqrvJCN4aziMCbLAzlCDCx3Lu+x+o
oPs7bfag2im4G4gtu6b8npQ4VO0j/MoVbgpFu+DuNpuPYIHJeqdNU1mRkuXgYzxqZi6PSoYOzpWZ
W9g9xwJ5aACfjxxlshY8rOhS5hd8BVj424GLGa46ans+fObzDPZ22MMFk5/GElIinWRnr+pKMdEo
/KGMSbJqYMP2e4f+MAXXbqsV1WXGcWyZCd2itS52eY4FcXyy4Fg8nZMiQiomo5xRrkd6lRbiEgR9
Nq9J0iitAH9vqPftXNlQTeaYWFUzHc3HuIcZS2jq2niAuIglLifSmnC/X9wrxRV5DwCwyFzxNhtR
EBG0I3CnHnlD5V2ujYlvCUOvrlRuQCPCYwkFDg55bbBC2FV+trUHT70RxXXgkhb2uWi1uAvKYY4v
5agtt7KJor2TCI7NbkkTwTzBzEqFosoczEcj7RIEIJ4Q9WPtDOmnwlApWrMqd1HTZZACThDztemN
1yTVrbHopnzQshm9ZIBbc2GecnKACRetPSnizWDb/hA1F/VQu2VFikhWjglJzmijYPxgoBSdkSYi
9KOsmYp1j6ES2bIq6pnmBSlPRDqjYRGtdRoLPXsiC8xudoR1r+smBOmX67Gck/hxwBr1MYMwYQXE
V/BBM+hGfKdFhS9xTcmbnizW2Mu7uNIkCTullKrcUxuiTiznYd43irDL88GL7PWDgZcj0p8l0bPd
2taeg7zUa83HykzIkywXWV2rZnYes0LoLZahuYl+RaVslcowm24HcAugv0W65ty2dZpJ9zbKdHwc
Ml1iAd72hdwvLt3XcdLhKRmMgNKtDwsDcXWBK/Un0GwKnDIpO3lkedGa4L/cLMDwdsOrwF6drNyM
xxWXaLXbcED2kMB3FpKLxKfhE3vqruTCmCfzI1Z22ZVJWvydS57uEkiyPeVO4e2L4shGgnukDF7B
mPcjfUwW5qe2i17XbwthMVvAbfkjNsRNg+/1MKA+mqSj7YqVsIGrXJL5dGVgkWsipq684zVdtP50
8QoUX0z00v0M/eo0gp/2JcLSfAygX7mPLdPUKSzZNPatNqLBDXWs9Jit5cuwp5wtSDhtYhjuGtO/
bBD9j1qX8z0CLuNoBNPDfcUsmw8rj+qyx0qILZo6fRHYXMJJbI7FDq9c/SYCrr/qNKP/5iQp3aqB
2APne2rHQFs1XbLrLaECUjbYL7Cg2fVuDN8w7BlBen7vTToqKq1aY5TKaxTbe6bv4mxl0qmX8FGs
5FuZQ5RDbppHvY8LjuRNi4c5ks3Rsj/VWp6d1Wq0ej+Ga6qCfK3dEVGdPn+RXbsI5JEtQzRFvYiG
r9/s5QgT75xz8uKSC0J/ILrUfQeDrpelXgRVPTjXVOneFwgsNcJTxZZQFmGyEHkGnhcrYwgbUuWO
d8k6OQNhJclybcN9xfsEcdUxBDHEAWUS2d7OUd38Ndczrz4pR7klrUN4aAHkDAfTbYnu91SRbVPu
psZJIOrPHOxvQI8H8AGCYqpCZvcexxVg8sbw/B16xKKiqNuqqYJ5Ljje81XGt1kVMfgukgInNLsi
qplK9dpKVX288mKf3vgEB0jQ9glwQieVVxrCJspo+/PfkCBelij0Ug7KptSjy14rxT7ql/7Hb136
X+BNh2D5zwu1iHqGxw8w/2KiT/ACzciklYGcmayHTtuXTTDYqUdE/FQTT6DVA+SndeYuUEvxWBst
xrxBAqR6R3xg0rwPwOYDCWdrwF1p265jH6YSq0yro0Kk+GwtltgbNk10FS3xzevX/fLuCjgTqD8F
/psMAw5A39xI6tFJqOGlq68ntCeCQiOq3qCpb9jLvwZcQJEWwLVnwDk0SQkmT/35dyhnl+YtI1BT
t+meOUZN06V3aJf7bMFu9c9p6H8KULKaA5oNaooeHvTw0DbNQgpuq2iqKIs8HpoFxt0Oee3Yv7Ez
n4/ttqsi888UgGoSWNU6hNYAsgZeOjwbETmg2b7G0wBL+aUDU7CaascwPX0LsDzAnbYlQZsIXgVQ
sy26zuc30jMcjxccljEuMpkfXWpb1zJJxjM9Gew7fZ3KJw79OdDJMM3f2I8bFvrsO9zOWgNKJPgx
FJtDEkIujNmUEPaCXHi8NXOaih8zgnlOgRnYOVTgnjOYMPE9b3yfL3YPNxlY2+E2S53m6oD+UNt6
49kImKARbkLeGM4lo6K+HICM4sx8fP2JOJBl8rUyCrYBhMFo0aAAtD+/x2aTNoTauNQ2o8VrR3kz
L4asWJZ7OWJIF7C+cxPJRD64rRtVR7JzosuU+M9Pr3+QF9uLz8GxaxiWZ3qOeagjW3o9Q4GJS2+m
gCH9qVppIYyOWirQWxw3fLzk3tzTf/Etk1+BlYaxHYXg1M8vPo2ggOXuxDGopHzA7cOIjSAl0a0M
i4qomyMPMy78FvLOi8t3pcdx4yWTeFBqqNfUNy9OPFKwtx6YkLFihAiq4+Fd0xS6/Y84EbQw77q7
FpN9Y0NuDdO2Wc472FRLbw86dmJJUNCfng3DiCVu69qfi57w3M5lMvjGggcn7bYgLy+OWga+XOHh
go2XqYSAsDSolcM8NJNjWLx9nh9sGsbGIBw8o9s4WLc4cJ9/f9JNi4TYnSRQOMruMKjBhA+5MYYW
E7GKtj6/9eI82DB/LrgttwVFIwY5WNDGhx8ZRZPi82GZjwUN68eZw4+JiSQBjzlQAoSZvnHyHpwI
LArjio4DXEZQmxyeCOBtHbDixq/Vpm8RIxjMtIZvhWnPb3xpf7GQNJ0NPEIHIKxD6+ZkId3K7PDx
WDZ7C4iMS1AUIH4ZOsz3L2XbiGVgFDibT5f5/Jub9GnRU5oAf46wufl5UQXlaehtl/f63n+hueD+
weChrADGp844ZNcQECKz3rKToLG4IqPJKpeB56RG7OgJFzwFRopvCFSNsBql1fJBn1WMM0e5Io8U
hV0QHzYX0+71j/XyZouNsyjZtlhr2ocRAZUa3SbD9S8wV9q6SO9yv3SHbOdtP71/KYudQ4tMkfDi
ZqdrkSDzj4l2bMd7Z5jux3K41/n5/ctQvPLuMgzbgPz4/DvN8ORsoPzHgSJviNazKHYicwXmH13x
X9w8FxiIJGF2Kpvo+VLpgDxrzIn4nvpyCfCCiy5RuMyQwPnp9at6+ciDUQJBcVCjDONd8XwpBixF
3pkQeKmyMDU3Z57vecRcsMw5Y8A34guJROrp9VUPOhGeecp/Xg5QmNggzuGbibh1ksasPg444Tzk
BfSal5MchiuvV+zTJJmwaO5g2bjAOfDryzcq5b/YnQ7706U1sBChHX6XNMuT22rW9v4fG/PaIXj4
sS622qC0Sz7Q61f7cjUuFeYW2hjPY92DQq8si2ZAA6b5bbfca6XG4NtW9//BWfByIaA+h8oKRQtv
wU3d93t7ZWQwO8dkYdC5zj+fBICz/+pJAOM27Z/lOP7Sh3dPNfWcbtH2QWuvY5jyHT20M3YIyfbT
e28dHDvkRkB2vNlflDCTUi6eTViOt312uj3bpZ6e/jfPNhtho1nC1OTEdg5uHH52VMAtOCmxY/UZ
89ZvpSXwIE/Ut9ev50XhYEM/oQ6k6qdPow97/g1Jgli6TDHuyISRHZNfNoZvX81fLOKgsITpwNz8
5SLKKZe0zvDsL6yquhUy6X/wRIn9uy/F3bp4uE8cUfKwOimnGg5nP0dkl1rxDe+X6qxVw1s97cst
7Wz3y4QAjpsVENXzG0Z9m6YiUfiJ1HAtQsG1jUeDyCifSW2mgn/9ov5yuc2vhS7d2wghz5eLlh7D
q4VRqVlPy30BIeqkXRhVFFA9d+9fCj77RkphZPfiYcWhdzGABjSfoKdoDnHSrc/0nMa9blP3LbXb
iy3B+MGAGEOvpyMSPOw1kZJ50Lg8zc8iXZD2adBFJ2y+1y/pxSpUjQIyBH06+0H+dPb/bbyjreTK
C5bx0227YXmIRcpCiPvrq7z4jliFm7Zxb3kd8856/h0NTTZqdpcjWqdpn46HTXdDl146H6glRfvG
uONFEc5qkDg4hCj4KR0Pnth5sHrXxoUVPCNPHyyrhrugW+2HxRjB2zM7fsPq+q/uIbI1+CS8Kajr
DtbTs8xtgdQ9/+dIWbNNogU8Nzt+/R7+xSpcl8XlmHzaFzVTRGtTo2KMMH7UouVMxxE1PnKjuV1i
/70ruZx0pkt9xtxIHjrZLmqFWZ4ieyRBdsgB10zynDO3xD/s9YV+ZiD9NtSwti2xVWYeEyrOi8N9
0cfTVMG83o49zu7Ry+eLlHjvryVshPOmt6IECkFTXzUeYCdyEhIRDcIO4Xd0eub6a5JnNuJpalV8
nHTtTF/K4Rx+Q88sm5CQHQmHRDaqUT7K2ra0IE+K/tIxyvUBQwVmBww+l3tbqLo5ayPcPvdOC6EQ
4Fbgm775oaHPhrfmJ7ndxid5D9JwDH75sY1wPTwtIxl/7iXOq3tz67LuZ5Rsl8zUewtLOImzp9Sr
/n5aGze+7LFNEz4woHXdxqa7hj2EBqIIDfTwroijbCdqy2aujDT4+zoSaulzlk8mHHV7PiYurnYv
VdobjxnyPGArZ2Do8/rX8XKHoYvyaMmZ3fFiPXxuevJwkG6RAjfE1LB9rlUAT2/u45dPJ4anvEtB
Fxn0wrp7fhZE3A7dJsrXF27NOImE0egSnh015KRFl8bSrCfvu6yNXihNSFU6BTp664MFa5y2GRFJ
DdpI3v+YPRRwRTW+xX8/vHmssnEHbU443n0vBtiZq8Gdhu7hdzNZmmVKmbWimr99/VoOD1JW8eCY
MXvkIGAkd9DuR0VqYguoR2D3Q32GIjVu0MVGdAAlRPI3Go2/uCQ6NB5QSn8K4cNyIc+aIa3rQfOH
CZPHuuS1EANc/nkIvIu5eFeX/OdQVfTMBeQ/8wo5+l5ffim/94e/avs0//QXgZD369OFqICe/Y9d
pVK13Azfu+XD934o1D+4fNvf/E//8G/ff/6Wu6X5/j9/f6qHSm2/Lcaz5BklcVPuvMJkXLoDCuP2
9/+kMAoTyuE2eXHoNzmrN9OGXxRG+QeADZoI5Go/lRj/4tNazh8W00yX4bzYsjO2QukXhdHi91Fq
4EbAWMfS+cXv4TCyNfhkz4bVFMzk527TPbooltuayd+qip6cljlTmhmkllYSbmzBo1NJpFsk/SzT
yGFdmlnQEExcfjFwyNcDEmeHveViOr0vMNBs8ABVCJgjO69d31Iu6dlljblrkJP+Uwak9drO2ZRr
uhk4SeM+uXNeRfu5yzle/GFQrnbqDVqqsiCRYypPLD2K7gETci+coddPxcbfaTpYHnbiJBwNuj2X
CMNbom13i4F//hMR3rwjfejvGIvuDeWpqro0SkcMt6mjZpH57qJmhZTH3vLNY1XH5Q+r7KbRCrzW
y3ct/qLzcYnVbv9hjlrEz2WWSCtsu86cyTZQ+Sx/WMYwMjYw1TDnF4M3d/q1C7D5NaPCMVBDLMAC
2G7PVaYe2qIcqhO7mlvzaFFEOiILiXAewXCzc9tAG1yoKn6J18MjfJblrsC98aodMBWBMRigL8Tn
rTKSp16zH+rIuiQOwh+Zp5+bJHYvWCdns/V9SJOblijPNEDMj5fBADGUQDti45QH8JHVFyTLT/cr
li1MbPvufPOn2ckaSgm+0ud8rI9RLrinadNe9Lk4HbP4LFbqyzxdMjPcV1VyluOqmLfOEOhutJyk
0Pf8TiTOB1uRzhtXGGq652LTNCtx7NTwQ3oc0ta8eVjW9qLhDpsXWlm3p1PXX61LIsZwWUBCnCnB
P7jK9qguMrw41XCKm+3lGply3zui8kkGH3YC8t+nVdTzJUNScQlmfq4rFMtsDBqJ4ySXtxMfEupF
/GAniUVmgJbfEEkEt3QZTT+mCIinrjsq5yXeza7LrRXiXmmEaIy4PPvkDTOnazQm2io6LbKs4x/C
J81nrMKPmfHr505c3TKpDs2ufGhyFeO12mKa0w0yDexhbsinX5vkfuzM+tQmoJvM7tZNYFMlZ7r3
3XbcOKzQFpe+YJYW5FN3PmktRE+HShdn0yk6hclwGVc2Odu1ZYm7Ova0eNfoMHBDYxph6LIRMC1o
jlPZfUjF2vmOE1V7wgUuUycn25dv38ce53K0dMJBlBfin4pXXkI6o718GNv62CFYK5xWVR2BX98b
hASXMY69ZUQe4EYi4JVhiABFFnshlT+Vbt2JzBum0m25DBcFpTTyt+U0KYb1LKpsa98P/JfTY4/t
17Z9PWzp9id6a1xagN6+t8TZHOCH89WoCLup2vRrN+eiCfCN+OY0Q94EMAW+9L20ztXUYOhHyXma
enl65tiIJe2N5CDymZhPqy3Qj7QEsOWrmUCbExhmN1O37wnSg8NsXWSULr6dadFFPwgvMGG1hFyV
d22msRh3jPbtei/6+f+ydybLcWNZtv2VtJrU5CENfTMF4PCW7s5OpDiBUQ3Rdxc9vr4WFJlZEhUp
vahRDcrCgrKwIAW6O3DvuefsvfZrpuRfRk0pUcgUylm3VWImVjrgCaGpsk1zBKbeHPPTDPItfxxl
aUN6WaQerEjtwKqZceIxVjcYMXX7VO3GTdnT3gtU0s41Moqa7Yz8gIet7HtWAlsFNLI4iHUIkY+G
/kQpmhaXopHeFKm/tHH9ZoYmQlotwX5xnavugbRX2wdK8JBZqFQI6HPjrqPLVOWezVp7ko3wADvg
ebbKXPpEEg1xAKbtCrsCtI/GPLHlgoo6LLXPrcNZQB5LGwSBcG5UWzknFUthljg58/lKuupmfBBJ
fU7KVj9+CxGoc/2SDynfZEs9KxqibnnodJTofJoR9BH64MpbmQIaMnM7c7Wh+SrGInwTsQXnlxTT
AaKwo2WFu8i1HcxT+BQO8w1oBWk/dcXyqJYokeXQafbpoJ1xa2mZF1cU1B6s5uy1CqXyEpUj8kwD
Ua/QYbmU6RWEyxl4N0zeCt1sMFiSEkg9ufHMiWwmOMJGvGlELiwaXH+GWCmtRyVdbhCaaxueJ/6X
OclPCngIT3faWLpVosY4cqgHmccPcu6t7mFe+/Dt+Y8WgsxK3pNwqtkxXI4WS4heG2fAJchhw671
TRIVxl3dsGRgqWPA28C3Hwx/adkwSNRkKjqTc6/FH41wfLaMyjrN2PzKZlfZTTANpLe1AM2XMCQ1
Z9kj1u6fCxoIruX0+1KcjGU/OZU75M0la2Z20xEfmGZw71dApiFaH6NwAsBAF2QTq/UR6dbk9cln
VrreTePIuAHgot9pkx590YaveZ1vNGzCqiu1bXaFGrsDnHJL5KZrKNO2C7MTJw0ICHVzSRiEuXlh
yi9Gy1ncKU95rN2Z9mvdGcMpklPEtmInFuDSTXsjV327k+YCg2TV5AGTwuoTSRaXGg/EGCs3iPEO
cwp3UN3L0oSKKnGb8KBEnTdpJXVA5cfyeCMl/Smald4rFelxng2U4tKl6ZhxRqXYF2r0lcV3jPYW
9ktPNeILnas8YGx3sqW3WrntV4F2mwcUB0+Ds9CLMdOaPFMHzFdGOHaSbXWi7kkSa7LPNetkVT+o
2icbd+kQ665Iv6AcZmJeXagNAnkaPVnchOgmJyx/dRk90CjjMVNYitBxEWPQtopHkszO7M5Cui8k
8dT0+4S2PrM8luTQj5avtinhj0DMZUl+PzVBno67ouzP5sLi87K0iHBZUdDlu4NpeZZ95qh3wyN7
pZ708oKSR9i7BlD9SDCIU7IYJ6mftfWWVNhDq067Tmm2pvU5F8bFTrRrXFSbrLHRq7XcRjX1xUdD
OhWaDrKmITTQTnuczM5N0a+r4lOWW75ZAAd1Nqr+Rcgq65SaXMld5v2KDhO6YE8sJpxcrLJSu7Gl
5uTg43XDaBwGNm2nul3aCjGdDmVFDWKV+mNyLjX8pjYrdr15bdqYeU5U4TaNU/UG1RdC4xF4Bgqb
+jZ1MmoRamTbGw10yyZMJn+FSu1Q3u4XbWvM4LMHbUszwFdq7hbEoDUm2cPY5+QchNMWCcZlnIC9
mI0SdnzYNdtwtLS3SyOpe0MfywNyk2QXzdSlNkrypm1vqrTj2S+753bWtT0aU1SRJvmK0GDDRNyq
Y3JXiIsVpwQ1FUrj981yUe32qIjhqHYbodmzr1qVPLhZYbFEVtmdoRVgUzRn2NHPsj3cI+hh06bw
K/3NmrOr40z7iB9xR93xx6K4R5ate7Nh9DuCChMvnpWA3MSjANnljvV8suX4vtFy2TfY73j+9nm+
rSALd54+1hv+xb1cPuvlGB/GseXuxgqCzMOk7EmZ13u2Gr/GKjhuK32qopjycNTuwznexImz1Rpo
8Va71438QeXKpUgE6RUIV1X7g570xIF0sbuoZ727bdT1jqefU/caafWWx16M4DHxECKflERGtxfx
xrhZle5jS0rZMbyCiAXyDudgibpNSHE8J4bnjNysyUTqjezjxOncVceNINqPwyKoJflZS6g1J8UP
5/q+0KtzOsF0kiztsZXF0/pTEIM/yFN2n6TSC/m4N9bQ3UmK/NZJw+MImt8VlASuQ3hx12Q6HSFH
uiwjXtM5DJo8DchYuJFz5SBphKQkCns9DHl5Uu8VvX2c8AZp1ac25/GycHfD7TkSk8sdYL4o7fTR
QX1sC+sm6uWNuZQa+ZdOIKkRrNn6carCs94bu75CWpn2TsFhpDQ2USdrj6OFvcQkI3Vj2MbMzzas
uTAOJfzUhGpkOYkx+sZCzC9LPYmnUW3OfhFh/k3x3hhLFHAoSPC9TFvUPy/dkIhjrE7NLhQYIano
4bZsyLfc9F2DFD2/jcKDU2of6TgeM+6Vboo2BQYoF9M2vyw60Fw4Ab6gQwRMTFqjLF1n2hk9x6k0
/rjY5uwa5dzuylp+VQFHTir4fqwfNqtjGmIHx4Owjj06/VDBYMfK9mq10oMTWiTVDVuzUlz4X8gd
zemTkR1DSXVcvcZFrSoxZBbnYqbD5BdOwfB+OaaO7EaLYRyAXKVHc6K61o16h/GPVYgEEKzUXaYC
lMTbNcpb+FAbVS0CCynnIa7GwLLmu8RK9ribGW6Wp5CABGJdPFaZTdNWL3lmbnBy+yOjctVCsLhC
0Iz8BLzyEC8Xcl9cS39m0L7RureIJPZ+KW+TeYBY2btVJSj+On/iPdLLi4yboCi7yjeojMORqiqS
b4lm2eFG3+nsbmuMhJR1vlykzDzFDQj5D213Ieb3vjHim5boHSV6Hakn/Wl2gsg0b7J48NNu/FAN
WuNhHhiIg5GyB3r77A+aWBSvjc5pi5gpTKQ3U5s2hI4UeNwX5J3RfDSVycj9HGCWzOGlyT9nkaPj
V7AMyjw5qzjhhKKdOQ1pdvpk9RnDFlufqMVxbIef8zjBVI9Gf1ru4srJcf6XtaNvLZIxkcQUs/zV
ImbjszJ20Z2IS50XriTma1yL4sWRSXf1yFoo3kRYsqw3acr2UmjOfK/PuUWGbzTPzU08Oule6+pZ
+IDaysyDbUZasCpLKWPBIlMuA2c4CQWi0prkvWgCFWvYiVdgfilVXmyjLLfCiCFiBk+QBiEWpfWo
FUUje1YRv+R2hYOy1YV80Ix5wLvR9ya7da5mk4srQZI9WuRdFFhab23kKpwCyxTEExMFZsRAxZWz
aU7VE64I7aZXY/lFa5wIc1khc+YHOomOdZLmWWxwQGxiQZHsa7HeYU4s6Fi7CZa9jO+QYBPUhQgh
OELPOuISyqmuBhyBvoSU6zFqF4ulmwHv2UgGuBi9plACjsYsnvWiN2uvIO4dB4zWt2aQkXFzWuxx
6vywSZMzvxhZBFJfn0ZVIiYab5F1X1gWN03C3P8hnersATCa8bg44fgmGcoINUUmVJ3DXZklnqzI
xehiW+VkMU4y26uRGyk4OD2ngFMrHfTVQo97gVeBoNuLBjyMvsWCYXn6wHGTg7Iw78gSNx7sdIED
x8gQjoJSG6N0SlsAC143ITYNWrMcgdLIS5FttKWcbN8wE2N0LTqmF12vc57+vrcudkM8PSjZqj9S
WdqqRyBMX3nZxGbp6facr+v4aHQgIZT0XumYIlESOMZCxV/hnGgxULwmWSF9UEQ+R9vcyhL5fhyN
ZF31dPkjY0YFNwCO2dkfpeVzlaBxx6ZQJKjmFbmUvHk1T/0x6/xLvdL/v0boL73g/xu7oQbtyH/f
DX0Cv/Q397XMfuigrj/zR0dUM/5uoDtmBIwmZkWr0sv+l6nbpkVqMM+ymSV+s3v/t6mbUe4qaqVX
ChXOoE35z46o8neN75WRu6zTg1V4/89O8D/U7L90dX/j53836GK2qiFiY7ZCW3LVtq59/e8aoiYD
9zpO8DYoDrmuof6h08z+WieT7vc16dhms2DegunoGngSj/YyXdVcVEFZyIR8mbolXO5IaMayeepl
MH+ytOYJZdpyrUx9AgGYNpiUJlXfojrytU6ej4Pcy0FSmB1HQoahbTclGxXcJsfYrNoQE5V7Dlkk
LlzXI9mYna+pTWUEWtxJ53GxPki9Y2+kIZGCbjDTtxAKykXtlPIpI+HuWvWadKsuprj2YyIfLHMs
TsaA7NGtynntgGIkfFKKuH2xaj/moL1sYB22dn8TTtXGMrtD6gxfm/VQH/fWXSRLkp8oyxeNuGLX
LAYCpkbSjXTxoibPap/c06c9gYfaq3lBBU+VGe8JKlJUxE7T1ajKVyJdX8ql+SQE1blKOK/lHLEA
n4jMC4DeXq3IvCpRecU52rmGtuzGUHngYOtLZr01w81oXUs7vY9FfV9aooDMap3VqNiwREAdUTZ4
r49ZPl1H+zkFdasB7xEi39oT1vV2Og1jQ7Omr10isV6azuzdVi1uuza6d2b6zJaRvnRTc4er6gn7
1SnOrCPsoY9ZtTyNbb4PFVqwVYvIWd2AfAyQsN/OkWA/CXGMRjhsrOpji9dk0rhJpPACOwrkDpXx
KH/U8lPUfIUAAyg5PeEzv4NUXbFlREercoIJgyhplOoRvQ6/SWLfxErxhl9Tw0wFWNQ50wnfNa19
URuuaFf+glFyF9kpdE3Dg4njd+nFISXLVi59ZGwaEb4WWfmltBZf6m4lNb2kcbaZF0rDDEfbzlCv
PT5ISQTL8nEo97jjP8TKsppxhD/MHG1l9bWu1F3Gsg11y1vIeHCcfMuWWlKdd88SQTdCWoI2qh6N
8KHSOIvkd0IJKfCnba+mW4mU0Di5JlK0lygtBMZmZ1TPWmeckTKe1dIOmurD0j6FZb/XhXhZrJB0
AGOn19mGivpmHpaDVegviYiucQgrVM4vM+xQCOFcqTGF30DUibR8L2Uv7aAcMDHsjDrzLHLSppm7
E5mtO9jbRlVvGK1EZ3tSoArFL4b6yh10XEQbKIP8MVPhJt0pMZ9Tg4skbGAAjG9s4rdyNt6XA10+
OyYapeHYoO2t8hnir+rS4D3qtrSx6+6kjc4hterHpDf8dk3xs25aIhHsrA+Ecodq40lJrUAfb2zq
DOPImBIbsTVvnXk6Mdc+ChPrcnqQozzQsnajoxmwSm2rJt2GcLgXJ8cIbZTh7ZyP99b68MW286AM
u6a/05uvxaz7WhoAlfBLIw2mjsk2YXKjvTdFE9hye9KqNDBr56Yynckla6IqCbmciOeKOWHgv63g
xOYchLXiYkjiObeM3ayGj1Ypbdq6PknZGt0lObegdo+SeTuAoLAIgK2caK8SRjou27IQm7kcdq3R
boz4ZdaNa9u1rR9B86Hm+BA2wxlF0hPatM+KvUb/JeNmKQXNrm7DCc0wq4TXHG27tqZeqHd6dGDg
rw9rKa27vapG+Fgnup668yg78lVzBKiXHp9+m5SeSLqWqLU8mJRPsz1vJ3PxI8cKFrFtuH2FbG4w
e39Q5ShiVQjf4nDxIFGGXldlRyfN9jjVLRev/bEuyy8101YW9JB5Csc7WdUPYhkCYi7vaYCO5Koo
wwb1deJlde482WXdsvLXL04Yi5Mep/WN6PLGay35iEr0oknLCRUIxyHCZo6zNNiXPuRphcUTb/UE
8EE/XOC8n8hTzlfWfHrE+3i7Vk5upSjcHNau4Efd2rQ6t1PUj1m53HdG/tpXw7nFanZssGHCwC/l
HbmCw6mrVbI08YScdXaeO6No1es4a8pZJSQuJdUtzH28HeSxyIQtPsaRmfh1G+Xcu8So2IkVtM7N
6CSvOTWgm9XFQqsHIUTU7hjB3HYF3ah0rlBeLpuMo3OeFd2x3EoZfZm0zPbdBNPfWkOySJkzfDUc
j04uOzuArtjzmmrTRMkTa35OlCnoHTDEZrLN5eqopvZzEw+PlR5KbiysR5E0HOL4sDIQD7Rk+lNR
XpPCIBAzCTmEGAoAoGI6DGr1hfbU56XXHqjTj2U6NsTtYkku5Qv0AU5givxcm3X4WgsGW6gG3S7h
6ZgOJYJBXGuc0koyXlQ8a30d0R5jCNOVPCBjL55EzzFNLgTRw4q5keX0iZZjt5e0NNrbynSTLq/0
UZ/Hme8ir0Ck26Kw1zPO4hMF+UXO1E0xIOKSlq1TNqOfRdocIOSJ0I7n57JGZe5w2DTX8/OwPMu9
9ibNeNwXBeRKl2YJG2IUuuaEe6qf9BMz31OWhw/KEr5kY7g6mc9D6TyP+vg6OuoV1mGANfRLPO0b
9S6qIEnE6/CPTelhJJx1m8pk72nGINOtlchcrORkO1ZA7uIafzgHNMVNs55j/jRqLN/5PVDaiS2f
Tjq5tWcxEPSut0YThOs7loOpJVwlD4MqV/qbDn7hZpq7D2Wjaz6KeMDkaaxx4raiUxJnN4nJ/s1Y
tX4mlpQNXm+Gr7rUWYFdcjdMPWQHzho2OQ9Jd7C6+EtpIndysuWEGJQ24pJwClKKYQ+6LjvFrZmd
C3OWt4mudAEhUQwbWgJKZ5rBUS92aiEYOiu8y7ZFtbQwrTDtiZGA3m5Hs9zm4N05Oj7X08cm0U8R
znqvcMKrZuH00SL5QHlhsE7ZD7CtL20u9hPLiCaPOwE6opo64eKNOEfZJ2CwpsupnawbYz7bY3MP
Dw0vv0SjWs6kW4bg0Uariwc5Kw+zkvp2HApvgB8f1Fp530zxaSlThYWtyxnvifqAKtg+Qm+HStiB
8z7XiIBuOnvKr9ALWD1XqxMWKEcPKpg9twhbeNe0Qy0bt3Y02/sxrp8BgUeBluywTEl3Cxq2R/S6
8+JqTp3K7Gmg+SKOf5sp5xMfm67YgtBrt3GjPTESszZDK739v6JyNEUaNDTzmoXrudvPaNyglHc0
d6V+35A5DyuIA3M936hC/ZS0BWl56peeQlOvOWcm5R/Ot/87bv0HeKtfHbc+fi2+/ihWWb//j6OW
of/d0MidwQjwjp+lK3+H08dhX/6HKoWf+cdRa1WA/ONopYDSQrSy6kC/pUWof+Vk9Ydy/buTFW4d
TWXKCKeXUx/83VXE9N3JinjlyUgMBtYVtitpSxixqK9LpsfsOFHn0MPIc8DjqRuREpycALcVxpbJ
+XKxFiuP9iZ99FWBp0rNVtXKpneTdOlqHwM9nSqL4GdQ9oNmkUMfzU8Zja6PdpUtjGzDrHqyNYlJ
RI+MUanpm1SSNXp9VHU2DVVtbSSEwtZBGAlhlA1T/mye+UtiIhMeFTNC2RDlTazVXkL+jfSW5b1e
CFoisQKuVZ5i0g9cghFUZl1SorYU4BEJPN6oAZI/2WFK77xpy/jUyb003uRjQh71kssq/ct8Tov1
lGO3V0NOTH0fzWgZSndeBBN3gmeziuBt2eZgEJvkTrsl54IYxaSUQcO0MrLzZvhEsbpNR/Ckp7jv
Okbw5EHS8cD7bryGlWHLDxQaxiR7GcAgJtKJkZCJfUxFWkG40uxmeJmndhKPCHMmxavFVNAdgj9f
oECI8asgfCCfrPCs2dTmM2gTNb51ltB5mYpiqvecFYeYWFjEALk7GqaWCnYVaQ6NIOIlpKqX/gGz
xxa5ou2Lb5z7MOLkEwjOsyp9pmq0uTNY7WoRFRzGlFRnbQotq8LnRLT5Qln/JsOEoGMHh6VXdSg+
dRw/Sn+gufBbdoC6Iq0oLWZqRjdp3Sn/g+VVfQN7AVQA2WTg46KnXUArKHYgNkTyhvZGUu9Z+8rt
klgiZuDlZI+hXHevpWWm9OlXdphTdlQj8ooVa/K+TvfkJIjixopHmW1oxY8B3BfaLnKAGR3KsVCi
XRurc0hSsJ7BNHHy2xEdvN/pTnNb9yTw0pWn9nbb0VRu2Xy6facO46YBdvKo1qPz3MkFMeEm2AtR
W09ylIJvNTNNv600UXxW7Qg5ka71OkZfuRfPTHYScZlSPX+u5Um+byJa7SXDqI8kkEU3UaRaJdQy
TpdeYziVQE9VBmMi3Ws1GdtoRfLjnOR0IvTZ6F7gxdW3eTzqL6oukACodDxDhEYrPilftMAemYh2
EntjMarJMStlKVhbrRoghH2I3dmFnUaLdKKI5ml+4+xYbeiGcjRa5Ich7xgq9qp5wrPPX6Gr4i6y
y7uhhf6k5vr0xgRSHOe5UtfAO93j4cjwhcl9dt8WLeEozmSQ8SGrzTqUzNLC3ORlJpscpXNgPxmu
q+zQGAnthSQhXta3xdiRTe+EbXbOZWVKN5pZx8Uz90E6fsGV4zhe0RIzdB6GIm8A50aS+TFKW3Ko
03lCacWc2aAyixfIDuWSF9J5mcIWDhMiQeviULmQMNmNtHiqJYvfMs1kuiuFZn03mINzhSMiPtlK
1lmrUtmKsQp2asfflFSPjmQLkwmcNPBLCKTQz4C1ynIj5EGRN2rWLbVfEZmiXtuxi4F9pAqHXjmS
1edRGQRWUkWjUIRYhq8rE2lmBbFeJeVr0caZOABtqNKdRJ64ssFxwcytWOKIkObJGePhSTMbe+Jk
O1Sqp/VRGp+a2qYFG06iXTpXhI2Zf7XGUk2vet3UddBplRDybsF3tdxTEHQSWrpGzY+iREBd+i1t
vAiFyICK4bsd7h9Nu+9Tp/5M7YpScc1KgjGItvbHjYTZF+gkqw+Z2pMe5pVWKld+XYvu8//gOsRj
4KPDRYvH/cfrGKMyLZZG9BnezuZTHY/zJ0XEwx+d4n8LYXhvElyFwgZmBGTCDvQKc/3/322LCy65
3ESOvna1tR2M5oSDUV7eUcpOblNn7c0c8lD8+qW99+5r61VXnxkGQZAh33qt3181H0vH5hNanQOl
Sj05kftWyExrdWtJN3iAki2jP4RxVeM0zEtqENO1rFsffv17rN3U72uC9deApInLFmuBbprv3mLM
AhZWRTRkURnREEijE1st7VJ7FvtfX+nnm4bUTmyJJoiAb6CAH99mm3UzqRSEIV1UOg/QCZVgaWfl
NxTkn18PY/s1mgytJ4a69ybvEsb/gCSC85nD89A6auvHURmekJ/Wf/kpwCgP5YIYClCoPyVqLLOR
RoZZhq4hQmx1s/IlHtUo+PW79ievB2kwaBVLJ3YN2umP71puGjJHuBSYsxRS/EQ6s6outLurmuXd
/NdfEREG3IuqZcLO+BY4+92TwIzTJKVUdlwKhmdJHlbeXpb85j74s1dEHUo0IrAI2vzvXlFtNBpo
vdFxFy2tYpcxYZcds6FEVllWLTzMX7+Bf3LbmZhn4B8j52a0RaH9/XNmzggueQhpnZgtqYSCRKRQ
Wn7naV5/6e8fI9w5CiZOxiP66jh47wexnNEZ9VJ33Nigd9YO9BHNnodbSEN/qEr5y69f1J9cjmMB
k5hvLj7SMn58UVZnw/RqTbBdqZQ8TRztj1LuqEfRO9VZm2f9Nzaxn5dIkjpotBkrEIKzzLs3MVro
TgHRp7HuIGPIu+gVGAnt+0E5zybjfnUofnPFn+8SrkhYJxs+y5z2PuIlSiKNgSpXbNSqCharoePB
+0D3EDTdr9/MP31x66KhkT5hm8Z6B3131xt62Q45zDmyLScEBNk4BvgZ+wcLKHwQKWnyaLWj9ruk
nD97gdz8PAUQRND9v1t4hZlHrCAEVmE0GrYSAv+NWmdN0NYc93/9An9+BHDCsLrzdXXDGe9MdzT/
StC5M4Q85mLHRLLWOrMdfmO6e39PrjsJZCbblPmDJ+FdUVCSM8bMGE6kIEz408oW3DoYFjbdnA+X
gjFM8OtX9afXs3T4N7js1wX4x48tJV9utlOmdY6VQkXVRbbtE31+HlhWiCqwQIv/+oI/3yfUBgxO
wUKxcePX+PGCSb9Ig0UUjquMZAiopUnprcZW9qBjuD8IoLiZN5sNuun/wXVZVeT1deqa9e6FdtOg
CAIM2ALGQn/I61nxyhzlXymM7vOsyMO9VKEe+/VFf75nVGBRgKnwClMWvK8L9MQBz9li5aYzy4yj
zWXtkwrC0v/1ZX5+Cpiv4NHEBwYFhuHyj+8pjczhm9+fyRoKO0IXv7AGVduUrO/fvKA/vRIfCQ0X
LmavkPPvn/IhlQVdXMVxK1lpGTPR0HP1pdV3BsqX30E7fr43qY1phOAHg7uFu+jHi01mJHrFJIIB
MNpWzReQvoRgjZFGJ0+rf5Ob8/NHhZluNRARlYk31Hq3kqRWJcIFgBi9lUH25CmkVWxUzm/ev28L
0vdb3Gp2UlmUeUWrB3VNO/j+DYRoSMp9adHKDZcx9HtzZHDWz2o/+6ZUlQ7qa5v3NAXS9sxcRaBg
kXEIuGtSZx3MPB6Gp4axTnxmVMrWb26kP30T1pICy68BSfjdb2dw0gxbjVdt1WbjkfYpB7MZTr95
E35eAjBJW8gTqI24L813K6ldj2FMtKDtxlg+T9UyV9dI1jJfsdv6fra65jkh7+8veqbZdtea2cB5
DlGf1/fjGz9KVtgPoK5gKjJAJaq08Fsnj3+zuq3L8w8fL05TLgKThSdMJWfqx6tYOSYcaWpNV8yl
+GwkpFq5SZ7RiUrwNje+wBkkneMmLfQTQAkSHX+9Evz0yCga/9jUasCLcIa++wAtxNhFZ9ZcH/XW
qY8W2ha6UNBrlDPT3qUDev3rK65/47tXDENiJQdQRONCffeQgmetk5hl3m3A15aPeliFoF6rPtL3
C7AR5zf74093qAIYhoPPymfiuqtF8fvnR62x5ulETLtKh1XZCVGuVSTI/uZj/OkOXa/CikoRD7/w
Wxj691fJMXzZdawZoJuzNtDKStkamQ4+ulIVDwVJ/aUBdP6bz+7nw6zCesAgC5OfweXfB1qWSxfC
RkB6mTk4PeBTPyem8qF0rLMdtw9GMXzSkWbo1vAQV6g9fv05vgdiUtMD24QyiIGSWAnt/QNSVGqR
JXNuuGYf6wH6iWhfEJMEItWYrmZDG81quvS2aftxC8O53cEbz4zfUX/efb7UjwrMyRV2yHl+LYR+
/HxTpSpLR4M6mFolbpgO3A698N9hvv7sKrCFWAgQXeEdfbcYwBidlzrBXWhAM/CSJq5xzGTKb97S
d3fRitEgM3qtAChRoYm9WwySUh1ZiEbhObgV8CGCeH3tSBHDP5f0opddEQPiCoD62c1voIbvnsr1
0gDa1mqHSpxj4vqrfV+Nq1FtxwtZt8xzpTs2jQHPkWZOaiAx+e3+2mGUq7GtyZSQkNNgbbyv/U26
Y1E5mZ3XrRDojHcdO1eWwrU1rdFO/V/fqd9KxO+WHC6nM+/hQUF7R7iP/m6Rm5gRi0SpB0/WbKli
KRickvRe0VrjdsDi1R2Atzuq3yrCnB8ah19og4zTlrAN5gR06cJZUqC8DEXMVyGHiuXrA0IB31Ij
5WEwqyJeRUtWnTHeHDEhzLHSE0LCrOhlzlUhb9JMqZ3ADBVovm5H0VyhQpD19PXbK/2/ceB/GGsM
zb9XX56rvxWv5X+2f8tfyy/fKzC//dy/FJiKbNCkopBYWzvr0eVfCkyQOSwesN4oNIBQ/WssqCl/
5+BB8AQZk/banWF9+W8FJt0HIHnQZHlkqdr/ypzQ+rbVf3eXqlQA/E6cGNkXuV31d92FfBh7STVw
s2EH26fJqRHaOaqrT1WtYodUc9YDtGSa+diH9oG+5MFa+puatAA9OyoaW/giyx+tmow9yWzdWJu+
Rowq5iI66ejBUAORLx8oRNl16osUKrMHOzhyBxjxXjp0r0Oieo3sthmu2qVtT6WBpzCyLazDzSuq
TVXdpfdOesFzI2p/1N25DkJ7Y8K3PpBRKdqtYR8a+3qBQ4awB4uAF8enKXb7baNvAOmjkgo7T1Vw
dblSF0Dzd1sL6wWzCxxyDM03so7Z5upktzhxkuouTI8JGY2gh0N/nYBmtCW2anbGxeHo+/w+v0/9
1M8vYfTWPGryHRIq2cXMz1ctYyteTnmQB8aTFJLN5hYviKLqe9omReY+SIonV16Dny35Git35T1W
yocmP1fSByYOBEosLgKHiIw9+Mqk5tQ3TUqwn71diCKSJlKPklW/BeB68ff5dCKMfGf2t5DYyXlp
epz/ipuXObFFlatsW7/sVG+Kvf55/iy9SC/zZ/nbn/K3P9ev8Wv39sfX+FX93L2pn//5z/CWvjIQ
3uqfhzf9s8GahJoCirY5n4c2COfA2TbZScXWrTu4yvDPaL3maoe8JkwSB0Ug0/VTq48I9hbLLzhD
P+evOsR6lGPZA2nYd5O8zzrclFtX8ap9vGwADYyQXAW8oAvxPIoRjLE/MLOrLoJUvuWC4kJTb/m7
LGXL15XuUV1ssbOYqywM6nCY86U0gljagDP/OHk24h8B6n72lkPDT/Nndj95RBL1juu8DJ5+ccWG
77NfK32D58962RZil9bM+i5IGl2ydQgoi8CzW545kVbtz1deZ4z5AjdD5+MgH139Yb7Gn0I0Vu21
wFNdHiZ1Vx5Dza93cY87rEX4kt9F0ueovRTmSd3nfRBt+fEq/jBNd5P2YpSHqykHqfTMrRrpLPK6
5WHbJBiGDYRhoD1XwSRFfhRbbrE6HId9lvlz5SX6UaBe1aZr3O+0Yftf7J1Zj9zYlp3/SsHvFDgP
D26gyWAMGZERkXMqX4gcOU+HMw3/d3+UVLqSfG8ZMroBF9yAHqpyiIyBPGefvdf6ljyjtlnVkl/w
gtEtWzB3LseIjAUEMV4VbozgUgsuqwOGlXGNqag92FdPBh1ZR1npkecQAnkRRSBNuL+9Sb1tpHND
CGK+dPPFKpHPDAGHj+g2Pl6u1is7u7A/1vW4KlFHP19KrkHmAaWhV+jePK+BJoAt73WvOcp+RDjv
7DvaAQNbdiud+sjnEVXii0K/mfwRe/UCBlAPaf4RxA92pLrp5OvSYfB0OAl4uhpG4rqMQBNrri4Z
rqHmmLIAAHyRIsora5a2TrTP4Fso8Qs+G8yzFwLpb3sokIlX6cHh2BowNOW5Oa1fneVnitiYCeg9
ysD6Oq8/UkiY4EfzbPQtypHrmYoB5tGK/OzKZoE5IUtMGnlbvIE5wyNPDmhPdg02mdbxkMXx//bb
CQUDT41PNHHHHa5PjYGPp1hPaQAG03p3BumhTWB6bLNqN2l7Qoo4lREjcBspD7pt8Eo3hbxOi/tC
vpczv+r36Jqe1YSGc4TfVIJGejFke20xeNs+B3S3WHfZWZ5uGf7r1boPD92l9TCwHipueZVfYfzi
H9kB0pf/KE7dZXP55ct87et3ZJZX3LmFOy8LGr6Qr/+Mxmvey0vyNJphx8I47+eHCUtkSAqNvIzr
VjaeLdc+1/oRlZgyvXDZazEathcSJxlKH42JsFD1gSz3UF/FHfdUbbotZAqUVW4mgy1ANSpdW0Ly
wnAXAknUeRZWsWuS1gUuCu0KSeh0EWB7rXbCuMv9YPDJfktpGidzh7MvMB/BpYBpdZn+8q4WNM6w
Jy7uv5D35sV2A/7yCq/g7KjIS8veFc6mxHrduYyzneoxG8x1tiqwAVkVNmXXeTYPyUtHjG7aeDq2
KgK1wvuS7ZGIOKfYUjFaFqyt9XysUJwTSz57o/pYCH1FFAVmHolx7ujHxE3lCBZsdfanVD23+G9z
BBZS/UyHyi8uDG7auH3QjdGvdBzUrbFWLVwBZbDOhuojNDKvSlhiaaYkXQkeBRmjehco6Qsb+2ei
RBycUCPYqNhD8LOiYj8TpOMHHbYsnbCsmYQOhvFh74WO5tpk8Ha6smsK05eyar84PY3JXmlStspL
4Q/DxxAe7AY3w7CBDJy6sRytE+csaV3uR4hvXWbaK32Kr2Kj0H0JR/wYzzTrHWBISoNn1znl442C
bBHojp+qui8X9Yrqg9FBFebu0M9rif6tND6hIj2miXLAU3eysvGeANk3tUAJqJ+i4v+iSv27uX8o
7v6i/PSeJ8rPP3bNUn42P9afy+99LT8ly/kELJ7RkYms8gvf6M/6U7KVTzonO+pP89cCVOG3DFrf
TPw5oi2Qwu8FKN+CecsAXbE4+WqchH+nAFV/PuPSR1AYP+L9oV3CsyBU4ucjYDH2QGWqSFn3cdqi
xwjLEw5DFxuZtcYIHKJ8UOLPuqy/2Qxcz5Y8ThsxNyvgJ7NXpYwtnbB0tnI7ARQQE3ibKrZVv4cJ
fW70HixKn+w6s/+cyany6uD83pkjt9IPb/z5a738o0hCXYZi/yijv74Mm3M0rigdH9OvHeeozlJS
sIW8nrXXsgrTO6uaKleth5QFaYy6IwI3hJ0TBZkaVQXcwGpkew5LknxSEZ9KdUbOrYzmoUYdcCEj
DvAquxg5NmZ9R52YVtfjXD3IBOT89VP/0p/+6alDGEQSAd2auAjAg7/0MlQ7jeuQXt26ofGM0k0X
t6Qmjp9L1MEgZIQiU/lU5TNqmOK6qoe7qI7lyyJUumOMDFBDEAU0pEc5dY9DMptctaHh5ZomrQOS
Nod3kiSdXRG1n6dSaLtcjvpnSRNQE+wpL65a1mIy1CZsMaNs7YRTqhYauCggL7oNSlfPCjrKUYzy
OwvClakrmKIXUZrjEu6SvHx5N/4zzrL9u2g78f7H5XPV/LHuirfnFpTZ34GwtoDV//Wp9iYr+3cC
tn9cUJiA/bmiKOYnnPMMhy3gCF/WlD8XFEUDvwYqFZYgGE6dTt33A61ufsKDyJGW8dLS2l46vt8O
tLrBKqQYrP/8oyFMr/Q3LIUM839pKi0YUEY+3IWL5mY5V/+8ohBj3ZvjAowqJSm97zIreO3kEodH
MhvY3UFqxoPXoMeL10oS1ddyJOZhY4xKTa2hQA8lH2yA06V3UbSNbKNV/LCJxAnqTt6uoq4wX5qw
iIi3o9o8Un3201bm0lSxLDYQyGxNzclVIg0tpGwVHFK0MLpoGFngpsGuVTmNuimiNL4L7VYp2fTL
NloPeR2QndHH9rVlNsmNWiUOJiqhQfjsannkYUaTOMO8SOxLHL6jtopZwBMvqEt9sTJqiJrSkQy6
VaoFKXa0Bm0nxKdGIR09oPOEqF85lpVkmYB8TOEFttzmF2pkhPtBt4g55eNTn5WktycEQvCZPOZM
pbwjtZLqOiDvyF6oaJLwJj1yDmgTxYEpe35gbkBUesqrpEmpFkXoBir+f9bwpmzW4LQ19WSEsdEi
r8+Q6RLTnrawaECCJCHCXap4pCjb2qlIHKznZHxUZ72+1go+SrfuZOgN05T2j6RaEvje2I54BNig
fyYExLi3wnF4woRdnwIz7tsVS+gSEyK0SFpXZYm3pB6TowYfJO47TPDUfYEzk+4L6a5y7BIjkn3v
hM2+jBLGVxr1qoImjCK5holjBY/5eBZ6tg8q1SMXAzuHvuVZFLXp1XpMgSpi39FXU6yu42x8tqPi
SlYOZV/js5gfILGaW7Wc2yNZs+xUNSdlyWvVHFe8lr/MknpnB7RA8H17lVKfmPd4NQgwxWg3Jlps
oB238JsuIkm5z5r3pBqgpN5nZvyu16S/hPJj3BWHvI/JNcXd1C5v8UjJFuyUnkPOoGubIGoe65TD
XpEcYVdshF5fLYMQc7ChjDoFngNcMGqJz/OiHJm+hNC0RlNd54LzmB1EmzatsMXnAh04068WhVqC
uhnuUqveMkLUMGfN5WsiNztt5JrDQD+uIitDW15qym3QW1TVuuL3g2zdpEZMR7RquedciZm03yuT
9IiRlwFQ3X2oqbg07eSM2gs7v9EkXj80w20z2R7a63UXdBfkV4ojWAlXx/sZ9vWudQ5CjVfNIK4p
d8jEnMkWcR4c5VmejpMOHsZZKQAYBvkBbZCvBNNDltIbEnyQluGqwXlSaT5l9G9sZyaws70x8wZq
IChCdC/IHWEiPpl6fxXM7Y1mDWspMTlIQx6rtJWUj9i5oGoba9vBhWSFp8aRPNbJle6gMGnrdWyb
ezuS10D5ae0k+zDu3LmQ1nViUGgj9W6Ie5GLLXQuKHw8F/Ad27ItbzrpLspe1S7Ya1bihdOjaiaz
69SvFgHPcryPg2zdAyuDJxIr4WsE1qgiTdWaWqlw46b/vAxgTXJsrehmcJRbLIflJtKdF0lynrnU
9n3Obl1GvWugCF9B8xuAWXjYs26tOqPvMIyq27DDW3Z1lY/WGhwURypzYKEqHs22PfSE79moriAI
AHzB/rZjrEeE1rzBVjSuxjggGtQ4dTFN7WB4N7qJQDgdU+FVLIwB7gLGrTKEkKXbnOgyehLR5Sxr
QDSMNFtxOQKY5FCzxyFDm4SHHur+MyBjBcpEfzkl5lGb0wekxBuAHjRpVGnTpN3OmO2bfJ68vhnW
TCA4A53kOL5wiIksM8krda7evsmOcha/OBHDVmVemgOo9F0AeAVuLIAX69oyL9JemOs54HZtHrVe
earzEVZkntwU8HV0wkwJYb6qrBhYycGI5UOY2puqz27H0jpaHAUNOhjQibyqFjdW0l+r0rDTcWkp
zVmaUDLH4fVg9gdRpxcF3dCe+Fmn6cRNZs2XIYs+MLX7SRPX6nDhQOHrsea1VYpdd4Qn6BVklI5D
Ch2nGsZ9OB+sEiwPaFEAmPFpTurDnMiHzJi2Oiw6sMLE614x2wciKB0MTIROdszUba7BSYxouqZl
vuAtsZf3obWyEtWVk9YiBlMmZmYaHExx+NfVdYJaeaVVE4tKlrcEZ2rrTg0+mtHYJXa6jQeCkhiQ
iefcMMlo7G2YiPXJ6s3UnUGreyk+D33IUdDV6JZd0vtwHqdmToNhM2KHx2hyaDM8+zHNYHVF0moM
AbMJXkUmHxRGVXZRrts+91P6hEYy+qKDAEcrcU67lzo2DvKEpx29varNa30Y10aFcdF4mdWdMxcn
azzZUki/+SznmDFl7MQ06LSFehVtnTIPcORKevSszS3YD2mAjwIi+QTbnlxQgSdDHp6R5B0QcT7O
jUBaAk0uVvbdhN8G/tdqMumktPG6blvW1hHveL6rh8LvQvN20DP1wR7IKVGtg0SzNk6rU94ti22p
5XedMD7bM+S42nyt6fMlcvsykwc+NFL5IvRp1Vj3vTxQsOg6PQUSHgPbpnum05t02HlF+RhJYlg1
sXye5tBcTfPZUXY5/U5saNxkCEaIO29lzABkOJOrxSoYP+MMfFYDnQ8ccqitXqoQWmsWc0Up51Vr
6rWHhRDCE+FJDMtDS4aA4NDzjh+FZPF5pYdwqJUrKePhp3tZbhsJM7ZjHGeRCFeujcSn+24Ix2MD
HbeFbXCnEnjcz9l20h6bILT3Yh535mBcjpb4MNjWUmVOYQGpjK5o8EzDtlz20pTjmn1SxIOe5wvU
6p7j60VY0texJ+eqDc52aD2MOItrx1nnnCLG8cVW4gb3+riv5cpPCNuUwmhTazGshfA2wVriqiMc
rTlZd0Bm4MQBhpoK0r4T+QFA2qsoq1WcVFshGrDpCn5S7qSy3aWLyXDWgEM43VuINQzWTHzZ2N3F
UKVnMq3N2i0WGOik3BrmgswKhgk0j16u7MY4hFqw0yz2gxxrpdhSbkXHhNdGS6ZNnU2n9PI5FOzz
Gu4rxZ+TNyRGJpu1uQqZgOgJroJ2fM5NZJo9L3C6IUB8XacGLasnjSTllV18rkLV7Z3p2kYqo01P
GlKEeB5d8k6u4ibxEwYxRfrZQOU2zkCwxvhYk4jYR4esZSuA/yfbW9NQ3joz3Kos8Clc2KykoM1D
3pOEnQ6/vWp7VqOtjbhYG7niK8yFEvATTkderBSgRaCza5vsy+W9WZJAHn/mLBvh9KhdEeenmMGI
Rbd3MHX8S/gp8Hdl2dSwWpRHkpJpmfV6q/KRmRc2+UiunjfhlmhtuKDyaiLU2572RE08ihpIrSoH
D0bFfhwlW6qS7ZKDCl7Jy0zJj+bJDzkQ6A3Ur6JfV+Fbj7EJe5MrqB7lrPGWzXXEJjzwRMa59AvO
m+RCcXm27HXyfAcy2p+1EPWBuBqou6/iZDJXfUyM91yBK61wYrS1dlml6j3ITkkPIVicenmfVzDz
MGs4WeMOib7OqhebDqEZHaz+GfrH5NiroDG4vJhvmL5WvCPf2KX5qamiC6Mt942chY99EW0afEbZ
VPv4+dwcGiSLvuq3un6TORRbLfa9ttlAnu3eEc6z7mDcq7PWLw36I+OMeiIs8cOGnDBSzjNuAWyI
IwR+JoUaGKN3Qsu0Vtv7eKjrHQEZnoMlDQliyUCEeVmh0Ii0Wu2myBkA8hfTejtYRA6NkhfVPL8y
MaCUbbB1YRv0ipEktMF6a0BHTJJ8a8C4c+aKI0cdteziWcVaCL2hKzg4zVbzgn2IVqr21nb9cFUw
OdNq9p9AX0/Q1nTrHVLRUy0utImaPGX61u8TO7rELLyNp864KkYIyjPiV/U9p4XflNJqJL4dkiJb
psMRQla5ybmDgmDeqvAaLdKYa5EAEVFdFXZFY87rLlLhFya3sGho0+e7aHwZMnh6CQjcSGwIoN80
mbHpxXsoFz4iqZUZvAbRcGq1YR1qA9mMupd0BFmXxT60svWCK06iYq301w1ggfya5+q4lMleHhn3
JpsOZ9UrFVCbSo+2VIvLhHlWZ1sgGdL13H9oMYcKdboVjXnZhzJhv4NxBGO1IXZr1Q3irCQMVfOk
dm2N+WakaWgLpKvJjJ4V4DG1PGgrQygpo7o+bj0BMGVyJMzuAYY0GCQwRA/WaDyNU59vw8TajnUV
7FKTKZQ2SyfH6ih9QKYqCaCK64w0+4yxkpIaK0sihVo2MvGMFw2JlX0umFTm6QXhieeA4GW/x9sj
gzkNi4siAzsZFpdahR8uIntJMSdO4uKDvjKNHQAzGlYwBrVRKh8Dyh86Q0NMXc98pKmTy3CWPG3M
/brGRt4Tte3GpCHRGx+eoHOEt2ohthgCVznH4lB+TtOEZUDLZF+oyJHAeaEuL25V7vSc88dEE341
4KJ1IzCfmcopkNPNQSX+edPGMRhogKuOwQRPGNlNPiVBTbQzNzD9fN3TASjOMMTWyrJvyM70ZpFC
7pZVIC6UYW73qtVpXgbo7l1ybOHHinRI0/q1boKNpjLA4ri2cQYt8k0b5l9dh/tEIw9D1yV7or3J
QmPX40Gya98SWbHpu7ViDow+R21vzPJO7xwQpfZlp4uHYpq2wGfcycaVMGPLZZdjTOQ0z4Qhbqxa
lQiJrh2f7GQguJBKCuG3YZKea420EBVGHpNly2Igla8KvHGTfWgDnWGr2eEhD6/1QjZhkjPP23TQ
CojKZhhR7syp+5jj3fLZdWvY8TxIoscUMAQU4iel5AFx42AC9FqCND7Hdd1DTu6C9iNQ9UDdTsPA
jIzcLBGsaWPbTDnSubOBV1Sy6UpjJ1F9gQ4g33gowV+myqSfujLnLJWpbc7rL5R8lUdZ6RzlrmV8
zCo2QpWzu3iXU7M+BoEC4T00xkAGl2gqsdfWdXXqMdJKq3LOlENQ1Ow+LXdrDGhCqRgfK5MFRtTm
XMDQgjdUrXMwDzMni41oDan3RGnjzkz02YQnWsliqfw6vJONCWMIV7Stnsn5NXk6kpXKvMy0Q0NC
W+4/o1dZvRc3rXh/b2lW/g06lJzTF+jYv+5RbkpmHn/cdC9vpJmJ+LX9sVn57be/629sB/O9Q37j
ItH6pr0xPiHPpENIthyWuJ+0N3Qxl5hXm4AfKGhYEb+3KsmDQJWLYJbPjcf6jTYlY5afBgaIltGh
EVYIgA0JkK7by0DhB+lbXNWSQRtV9mraUW6dmzpxBYngBNTtejtbJ6D+Z0t5gItF/4lkDdgWU2ld
oj/X/bJt9kZubvOSUJ45P0mSeVH2+hHl5t4e0vsYLIkczXf9aI6UItZFhhqyF81WScElF+rLJIcX
QpevS53KTEqdwtNz4y3H75PD6nPBjpv2wvdq8mGTZZBmyiR5sdLUfK/6vlnc4apyNxJPszHoqR5J
PjYuepsKYEgUbTdGVCTQXLv7Nq0NV1Oz8UmeAlYYuL2ehFX/KqKLmjbPYUqKUSioSlhRIEXHdI4S
Q1lNoskvQmfo14VhRSdNsaKtntAOrCqVMzWmJBhLWpJ5YgEkElxwE8pG+UrcfLuoJpSVxNjryA1t
cODXim4lvgAWo5paLuXwsZUL66HOGf+yB9teojPCz+0M4L0hcOTK1VmE1k5LxtwNkjrdWBzJK5Vx
b2820auRBT5HgrNAyneRUopeOXm1a2vYTznjZEwUXlCmG4cDalZOu4H6NJCjiwkyspXumyHd2wns
L014Ir9v2nZX2hoEgQLVY+naxnyM2emrCZFJEkT3U9jzA+Uxom+wckSL9qpqXozQWhdqd+aj/zxW
sz8QO6vYjwAQ1rNTu7Fe7GawYWhAJOvGyp2lmeuZtDYcXpOOlTlxzIMSST0Y7u5M5jknBWIx0Mr0
FkgnBVbAa0NVsEoMpDn0z5qdohbpvbY4qLMiOOZVumMrEeuxkJ9GuvF3C0kYRqq8HYMkOdXppSaV
F0aQvOv9HjL1mpttbSW4XCWVdkIbGjc9tmku4FeRNtkZTYexbToOZb3hpQFPMa97aQWNO/W0flqn
CpRh8gTeuA4kb7bYenla6Zpyv9rnWXbKAgs6gIrci+7+YRRqvtP0CSO7vJR4dYP9qg1P+jwXbphG
gG+d4RGJv/V1oPZby/LfbdCsYClR8Cb/1Zp72xUv/2zY/I/f/briGsYnZOkEMS1W42XYw0Dx66rL
d9DEf5HgovUFs8XS+g2EopqfFh8CY0jGSkRFLYF73wZEy7dItLQcDVeEgrfT/J2Vd5lm/mPaiaWL
fELcD+wHTDMxN/6idlbUnNvD6PSVJYP55xzoDmX0mGjpS95R1julMq6z+v9gVFZ+mUl9+avYzXVl
ca2oYF5+Xu35QmyCezboMHGGapmPIZXMLpIpzi96PT5OggYGQR+bJM/OoUEwdpOjJEtFdJewyq7Y
RwBWF5wZ/6uEaKfd23//b9+uyr+cdP77S/fHZdf8NOn8x+99v5plVAk0kQj1Nn4kqHI1yzIh3+hz
yVHD34zo4s+r2fi0ZPfhzbAXl8dSLHy/mvkWD4NQgI2Kew4C0G/UEV8U8j9fzkuyMjYlC3gqf4w7
6scyQoIqDeQqIjypDTkPIyjihALjnSGIzB4NEjBJ/cGIbhyQytJsDtseaQGsGBB/0NDXxqxM2zE0
d8XM/dAYDMT+6wr7eoV9qeEo3qgHVXQThGr+Zcn6P679G//63l/9zz8eoPa+C+rXX7PM/ulDfq9j
wXrIGssj5mVs0qzV32vZJcdvWVYRfJnyD2N3TVsUPuRh47dkDWUZ+n4dUssuShU83hSFy3qr/851
yML587q61LO/vhc/XohIJTRBiIbihcQ/clY2tiEUUD8uq3kbt7HuxkNPX8joL41Mukr0/h6BGt1k
lGiGDoFTi1JXdDDhhEH0VOpazBo7pzmmdZM92fYYeL3EDCPH6MdZNVQ31LYPmgAwGGdJCdONatUW
HA1l5tx+Es8fGSmUukTDZYLpfZCygJ4WjSg5y6+HColfDm/qqmsnuKV9qe8qhTaU0yJ4m4Zixbkx
oqvmxGgI+1LU1/TnTTcayWeNu3jcTMCf3MxS0BeRq1WOlk8awmWT2/ra6UEBJ1F11mP0xoZNw5UE
8NtS154jER9pmSE5gJhkyMLTSK/y+OFjCWJuLuP71omvgAAe8D5dRrG6AUo1+3nadECEbYh1hjas
7KSaPUMlXkRYzkaXO9UnKo5+Sv4BLAn6bgjJDubxIe/mwzTLcI91/EN5b3fuIMvvTZQ9N4F5DKOx
QWsPYFjTpRQ4jjDWYztQGjb2Dg5g5yvWFB6KCmWi0iNbbdK9hrbJCwrnJg2yXekwc1bDeZO35fgu
mvoDoEBDsly4WNKmXatAtkzJfi9IswnGXUB3glMAzJsEayHnZYdELutUxNlHNzEQTiqC7Mwih65k
iepkzljyuwxVapIQnqJFMpP9JmybnTrJk5sJST8WggkQbhqx0XkL3Q4mvR/I47ZsFOtmUF6sglZH
FzXxxRRHN1GozlTYRU6OXiuIo+Uz7so5eSCO/i6PrA0xzLzLHdTjuhjLMxFq5aEVw3CeF5RaLw3S
xVw0n5smcjZ5xRVnZa99odVrIDwk+amBrxu9dUENT7uUceu+USaCV2UYnf1417QLcDLFGuipFYp2
lcgDQICVmm0dKz+lSXOLV8cnipGxD7lC4gP40xrCKhOAdlM7vMCGdlJXRH5fxW4UVruSPpugGTop
dHJrRNim14AjbAtlI7Ds9jkJrqHqFfLnnsOOw6jMELkvBSEtbj4MhJnLFBqexHm0s40lznI0boYF
Qo0I4ph2tpuZsB+0ez02Lkns8lGNMMSWlJNFopdLSJAvW8Ir+n4j7v4Dd46lGkdIxwIaRu3/G8GV
qJ3+dcPi37OX5180Vfz816VdVT7JUNopbWWWaBzrFBJfl/avWktwMwBnmDNBkPheYpB1yVqPXE+F
EwOF4cel3flER4FVX0bQh3mIb/1GifFL6api05UXH6sDkAaeD/KsnyqMuqvjGhAbgRhJ1OM0g7Dr
Wn0i+SXhRIX7w5vyz3SU2v/25yj/kSPSHTF5K9CD/fLnjDzRwyllQilKpqtOG7/IZCPUxCh05aUt
6V27HuwCBkKZq8MLhgCA71moQlJnCqOR+JTh7IUHnZxG9DqZH0YNTVKHId+V3kGHWUWtGUPa0px8
3+htXnp5UQ27vpOLwosdOL6oX2T7MQ1CyEI6SL2RU78qJi8MFMbrlprk90YkWEMUGhdXqSnKszNg
e200UiM4WsYWJgDG1z2AVZsBaVABq61qKIHM0VXHa/RkYBgRVwyLZFHwlTYN1CeHRmHtTZMV3TfI
arAKKUxz3LHIoS8bhrSYFqRWy1ecuiQLxnXVH0ORlQ8k1+f7cqiS6xBA+9LsnvTey4D1ddygdRd4
cg/Hkf5sXZ/7Hvugr7ST0r8nVlqbfos98AkNrXGKgmjxbrEPPNpNJ03IzzKVyMNMHYAazEV9Lw/K
GG+lJkd/M2NPvULJVdAuntSK7OVKqj+ruhM8xM7IIJjeF/mfRiE3A434mS1IY3D9pMtxs8A0FPtB
nfpRcyey6l7yfIqHdakzNkfv1jR4pGTb7r0xdJSrQQpzbau3RsOsYVa6q2TQTCYaQ4f6QOtiG2uK
pfcyxGuzI9VsEPaeq7YCJi0m5xbKTbSkLrIso2yrGHXC9zefohH0B1xCVX+W8oZU1iUdM/TNdIoE
IU1TfZ6Gtn9JxEBUaOfMLct13I0G7LwGfRe5yuqdLhsQYtN5BHRX1zNiqXCYZK8chgmhBtJmXr8O
DtfUzf7UBxE88abPsTMFUWmsmI/RxSHCZ9wwFBbvcSWXBRKgLxL/wcoOtiDMxVOFbb7BIkwY2GST
fFuEMC9X6BYFloKqx4uiyKJBnI9U+FEflq1KnSIVPRtbiepnqTU8sdmPtRuMyBzAjguK/bAmdwwx
zoQYLNAHJ9/lU6NnO5OE0cjjMpFe7ARq3kqVpAZhHRQ7w21awuz40wFBMak9keg9UjchUYyk+kZj
RFK7mhiXKZc26hkcPXgpXgBffGB2MzCJR2GUenWdtqlbGapImQxpJKnWUtwgPqgW6GinpE3ukkEx
fDhdUuEYsDPuZp7GraGNA5a3OMLDR6NWJ8xUmipY0TKTLM/Ks1ZB8DN0t3SNCZ5n6QKBCLWV9CoD
qpoL9cA+5iPh6kyCjfoNNmcHYT1QOvLSa6ecfGHF7XOFgpXILTmEz07wYPY0TC3ndrVjrrMK4tgK
fX0OtfdBM/L2MqlI91qPlWjKzRyhV7pwpBkjD+6NwVfHQjAUj+uW8J/FStT1uaxdtlMD26gkgJIy
UjAFc7VmnpGSmJn5NJuS4IyWCBVbozXdW3Ej31ZZX1wzscWMIousPxsOgcD+XJN7uTJSzcpX/4Hb
74+777/93ZpdtIT+YqMu3iAp/tQS4Oe/btTKJ8vGrM1hCl0xh/gFTvBto+acxUGLfRLHNqf+BUvw
rRewbNTgyNjbraUlgGHi+xmMb+kgOJYHYqezl/nEb2zUzq8jBfpZ1nLNY9tAyAga7+etU3UI8MDk
nbhBUMovMZm7Z30sEc9SSHuzjJ6xYbvYBTiQ7hBlttugq6W7oK4OtSZjvMwkzEdoHviZhKAhKrzB
Rgk2xvejYEOJkX77oDpsfLAMDJKxf81l8TSTQrbqpekq4ArdWFqe+WPnkBWLVGeXmTOj+Aa/Qx8S
WSKU+Kke7c/VQH1clNqeyNI7TAfauminaBPUYq/YuYRkt7irTAwGsMjeAzbBuiQqiXBrBBpD/lBP
fe839WRdqGrZMkhtJ1/JUWUkUmO7rTK2r7okX/NU8ss+JXKhHAQZGJx2Ch1Nnagm9RTOdrzOFcbM
BTceGtGYvRcp3iqQSoDaQ7tvhSIhOOgKZrDoAdpBEBRcam/ENmElAxjgpka+IbG0v0XBcK2F1VuQ
Sg96H6i807HxIZF6YY9xdBukaE1ZhNGWUeozbqm9Kq/mi5lIqq8otd9qPv9/mRpPHfmvb2q3bCi+
/8Am9cf2Xczv2Gogsf44M1w6dN9ucqpnUHuwHnEm0SpeEKHfbnJC5FWC4LmN8TFw5/I7f97kxicV
oRNtGRXoAy05VoY//Q3qJ4O7fnHz21TQi5f/N25ywB+/NFoWcsVCzmEVMijIjaXB/cPgcOw4j+e9
nng6Az0q3XGJbAjyzL5U5Jn8LodUjM/t2IUo0xgSGZRAxDwwSyFu1SWXfUjWiewgUtRBpDyH7aDc
NbQjEoIg58LwylwghBlnUvN8qLjKkuTdUucbalbbu8pEUwRdfnQQ91IFztTKQSOOhjwWOLGaSf6g
ah0yfhUgk9/1hGTA2JCye8loFnqmSbvAIyzF0qk54OVbaisbfsyieo9/MH4QYZRia+8cBeOTjZhr
iCj0UAMTaFjOY74jDK0b/MAg05wFQVW2StyjTaqZtV/Ykz2IS+LYbVoSaiP2dj9okss41fRDRnh7
UmydGzl3lMt4IooDeyMPqxV2fxy6IDnGE0E0Xpf01BxUBugLzY68hTaVGesXQfoYhKHYZznGEuSZ
7OBoNwdwqvIM7RR2KxU3jtaEZpE0tB9NVOTBPtN531d1Kjky5tPYiVfakAnbr/sGAO2sN3JwgJ8X
94we5cBXajlzvMAUZIgiMYqfBl2mVzS0FnkmRLCTG9MOBsLZPgsvpaQxnySRU0N0VtG/lqlsvUp6
tSifkWTtW4M6fAWFxNqGQfK/uDuTJUmRNFs/ES3MClszbHYzn8OHDeIe4QEKKMo8PX1/ZNUV6duL
e6W3vc3KrLAwA9V/OOc7AYapQKUkJxN59yoIyMNpT1aiiAYzJ8ghUN0NYA5QBDsYpgJBXsxTRqTE
OBD6YNl3fl7Fn3bTx/NGkmz5C40MFv5sbWOsuWiOyheArvnymeIseUlJZSlXvsJbpCrkvaheM6GS
7zL1MeP0sRYBe2+1vKmgsRIcx5Uy0K67//zRpknHl5esq8Hqew/LILEZ64odS1T6BclVXCd2fMFk
tmr3CY4UuyD2rUuGzy7ZVA3B6psqy/A+Sz/tnofFXRncokf7NJOOWDQzAarQ3vvvIlPjTfhL/i0n
s7tNvk9mhBoS624ZCxsBlufHz8hKEuY/ZUvnUsRZifyjLpB8WVKq93EgOXdnKINRYkCsRRLr5WEm
Oxkmez6KzzbBSLldiHFetm6pQPpBn0+fDXxU6GPkHPyW2WC8Bcz9aYaMwfjiI82PJatMcpXmJmBy
7w/4RnrJ6riK88q6OqCfpq1jxORDE32ZhBFDfOuXh2a92+RD273YY6qGreEsDapUg+nPedU/oTdg
ma4ieoKsvnEn4kJka+D+wViImCCkcn3I0QO8yamwf4exan6Isq2tHXU4X9ucP7blOL4rsg7fAern
T86YOvOBHqTEHj6l1YgSPw/MjW3FwVM8sA8EKW+1WIO9CfMvuhpfIVUOUAJnpdnBhQiK8TGUJjL9
uVu9Bh1YMKev3mg6lt8U+gA4euj68BYtswLG4VBbgyIHGdbhAjt3QDTtKKhL9w+iW/fD6ugokD83
tFp2QBzsthm4uWWtiT0fEY8WhFzl4WPbOvYcxRWhAVviNJETDZNw6kNo9ZjEpBs/mRxh/CoxCUjT
QKjAzqjzWGyKeYak3kxdPd/xtnq816KafhZjLB6B5c0Fk12j8yNGzz6C/B7YxGjXCOSyJR9/c0sY
MOF1zSgQjEx1McJFI2hvLDoO/B1FiqXamt5aBIAj3neJvq2bGVJukPhLfQdGdybdd3LoQ40pYxCQ
sblRN5U05W/WV2j2UVT1j3GYlowGPe092aJm6DvlDhGPC7SzCLgMd8HSLQS90tey5Jdt2ORnEeTp
tBVVnCHjlGyVNqW5WPYmIK8dBWcVepzoiW8cWzERIC098HFMIRP7F2uGQhxSlDbusXSS4NkocuSO
yq8Kb28EpnnjwUKE4CNfqB5rGfuY51t+JNQaifWXACu7gIuivOx5qZaiOIM5N4xXPzT411Ouq3Ar
jBonnkAoGlyS0EvwglRWSIAsV/Yn6lL6WmuUot/kQpBoY4C1uZl+vjxp3RpWRApGD1VGkJLbl2Xx
5gPx749ax+ISu1bRodNu+99dKsf7gV+vvnilSEqU0/ep2ZfDrjF4nTDV5ElOlGaa/n9IWOut/V/2
eKzD2cAApYXLxyhQ2P8Nw0OyNHPZQALZ77L2QaFPP3Fri4jIt2RnZ6UXFeCjLnM2iH+N3P5HFeP/
0uzM/+c+bvNTfDV9+38VgfwH/yoC1+0YW1szYF3vIGVYRWD/KgJt5z8swQIOkPQ/CgaHX/LfRaDn
8z9hZV2LxP8DdPp3EehZmOZBrIFsYs7ruf7/aOsLaW99Hv7L88KyjRaPP4WKc11K//cqkLEZc0Yo
jZEVM2PZcdqFe2uqxaHoF277tgo2iy+AI/UWRAgjOHlFcj8QI7Wya5Y1UEOKQ+mWn7W5cE+HCw2b
xqGZzQYWGa5gpP6gWfiLsFMxH4GnIC7lhnoWBn1WMbrAoYbmXOeKAjMzCHU0uYInKpJ1UGtE0F3b
c1A2q4txeo0DdEbpgsMu9rF5r/65cCR/HJDntA2LbCGTaw2ADroK9Iiw+k0qPPU4LQn7alV9VG5L
znYGDahvef2g6JTF8svLRxdUZYolyF5YZHD/bsyRsBZTkEZVV6RXki7KlTq2FzVQ2VUhfDu0VhB2
6mS8KDn/GdMywN9UkqU9EQRRjFfbLFsQN8TeuKRL7kur0ecyKZ2TkxIrU7ZOfvRDBQPesZOoMes1
6rgwjnncStwp0mDXkvaXKe8dQEciTfeBW/YHPcYYfAiDIbeBoPjt0NTZLyuIa4rHcXkhNsVHr15h
4U3JgoJAPp2GlS8YDMud68n+b9cHR5aDy1OZDGfX70ivVhajvMC6w3XvbSdt48a15nOGfallcluD
8EGTv+M2/qkrWxUk2WBE6zX6Z+6G6ZXQ9j8h1IJLJ1q9D5vGPy9VXB3jBXOgsdyXLcgQx83t/VAa
FLZLXkPlACtnTJ7ejB4zbAYLDvPj5mFyhvxqCM1wNzxONNk8BviRTnOtsUy3GWGtsQiPculPThH3
EHh6ImO0HCNCV1c3ArvXusPR2FifYQq8qDJkpF2uTgtcC7+gihbCal7mJOseqGSbT8ssVvdcXRzT
sY4vSe3h4qGwRSYcAEHq/K/MwoIJI2pGc50UIEuIGMFYwmXO7+hh36IY2NaWf8ckdg1nf8PzteFh
47doAJQtx6xB49iWiJM9XI8qJTG7bqhT3SP4MiAnpWSb11jLMXYUqQ1eUd6zIYMOpXv23xuQaxhP
Y7f91U0FoWohGcvnAkfFRWKifh2okotlDcvrZ1BQbrnl2780dF/riHtbL9iFsp49N2autK2sbVC7
wZE+N7gnscX5nRkdiaCODRks6YmuNPtq75roLzHVzeSV2EZHXB0sCdLi3HoTooDcaYuuTrEQVt1I
9UG238Yl9uzstrwTLa6AaxY7/iNJMZDWoL//GfP5Fqpu12ftQUtHR2XBXVoFNtl9XmYi0qa1Ysij
Xl1taXBcSfPeVUn2oKoKG4JNpNKYV3IbD2lDPBMJpWi7YYb1/QA5yOumBx7uO9Ha/fNCHbFmxOp2
F7bZux23YIey7oiI81xAWIwsPccHtzY07K0ALBgkMe/cs5Nh/D5unAJPXJpAfitWdkY6ZN3ZEV/C
r8VlGGrzKCSJ3PbcTNem6TueKeDfe+FWhIJbTb4J/cV4JEuKlcmQcRKldrlNxwmhp/Rf/XT+WNqU
XtEODmGu4lMygLYpWagDf3xigD8g1QTKpEKvjCZPif0M0/9QZhPBe62R7fIAF3cdx3SWfmJ5+PBj
48kmDX6L3jV+0Ah2hc3h4MGHC6Rv3LI0/FuRe68qNrywUT69BtjwMjDO4/y4mmJELCnS9c8dWODi
IkfpCcBnQydO1PbQ9wjcfepFr+yO6YSDf6jVLetQVGLjrG+ADYpXSwwBelxMbBNTQTBC1co2FxVm
GKc6OLAD7hbbEweT+6Zi4UMg0KC6noIc5PomLdydmzkh7FMG4FjQtSbJqBng38XtFwK2jT1i0Uyt
exWSFjb3QN6Wl5x7ImnEeaoAVJa42cJh55IST37WqkklUw+pwpTi+IIn2Pvtt8+sYI4FH1vexbiu
e9e+FVPwkITyjN1uUw89b6V+pGqto87G0OJZWRJVFjuHfkB+3PUfShr33fA2uumzR39dZDPLQCJs
9Gr9LgKMGARubKYQ8Z0AnTcSUmgwN+Rw2s49zVFWnTLrewC9MNvYwLy0w0IHByV9FKlj3of0FnfU
rYzmEfxqKHV9F83AGCjUdXGa/TF8qZLgj1Yw7hh4vMbVhIOzxky78VgdbsrRRlPi1cNlgNsPV5u9
ememf3nCAtwnWW5HXl3JG0tAxUphZMbbufOEimFi4phVcZTlTXzPAgh2Wcsnx4oLd6K2LnPZXe00
9h3YTGNyLLpcXu16JnQWBbw6pDOMPTHWwVOlg+TL8HPrlx9I7qo6E93BbZQ0mS4JeZ0cKz+HZVxf
F+SV713mHKdudr5TNCLbpM387yYHqNriDTk44UjNAA1A7OA+ekfDXz2WOUjAU9UY87Eui/qF5Vh4
m4VZ3bdtxmmR4j7mNaSBJvi05plb/xnzoh/djGojQ//U9CHW5o5gtoc8895to51PysdFynlwTqEV
f2gEIJHGOH0k1Y2Xs2j6x6ZBHt2aMso7AumXZRIwCuxGQUbs1V1qtQxZOPr32gmedczqi8SV77hM
Okz6aYuiO8ckPyzWKWGJuxc6bHaG76vvYUjDKw/Wp2Zwg2nFhu6A7BRghizwkTRe8JRiXbyR1WFt
8Xr7SO/kLQ7SDxXb3QnR9kfpqWNBjCUvBLCcpqGzG+fcfCEj2DxhAS2O/VyWaOAn/aaU9rbstkN+
9LS+GuPgSPrUJaZRGAOQl2a4MyqutAqM2l6yuqQ/ThlZl91Czg/4hnFB9Nz71X0WYvHu8sSExtiP
PkJoeHcZE5PMgzzASpz2KMRpw5xJoRJJxPwlcft8lKFs9m4VTOcYm3+Bh5WJB1KYJCJWKDn2ocfG
zwke806kexT8QL68Nt1Rdi3Ek5cSR+uofinLJieZ0NzNMKpgJ4cmjtq6UoewKSIi0ynxmmub0DDX
FJbR6HpXo2NOD8T2lckr+Fvvudbqk7za5wL3nzTFvuuGh6JlVgnq5CGxYnniR2Qs5bppZFkK9CBg
vGXJvbd/9rezJAK60NnvoMYhrTAbn4kLHB40Ud/+rA1+TS/It0p239kSj7cFH93IPtAqdh5Upm2R
Jg/oh/I3Ybjeq6NIgPcrRfQaW08qZ5MEL5nol4Jv8S5MEMxLj3mWHgSatmFu8E+Mdr71QuwNSPCj
boinPznKmksdGHtncYl5Y3uIEU39ThwcHDY4Oi+s9iIfbw3I4DUxwfdHbFn+UUPd3nhV9SSm5eTm
87sGoef3Tko14O5aPMmydM9rwK+cprfRq9CUmTfmIhR3U3Iw/YG1qAnXIQDrAvwjPMBoGI4K50Hm
e2SXk4871P3j2OOFilV79mR4tmYzCsgZiUZsr4dl6Z8CHGG5V+zb0UA79duERNymJiF1zEP4MM2n
MoLPXsentKj45QP9OgTqbzDb+zjDcVnytsI+BtSSjdulNa7lwE486M4oY3YpZtWl1M/k33BdWMA3
Fou0BQJ2x0T9DGPhg4oQ07nue++uyntzt6R+dmkNkH3tCIerCNwokzF6KLA2MBWwC6Yiba8GAcyb
1PTvRWJ+GC3376Rs8IkugxHNWcdHksWRvdMbgpMaTASn2BLO3KVSn3OyK9QCvLb05oeC5Tojs5Oo
5K40yWfI0zaJ8mwurgwsnCN6LeuhKmV2LAXW8AlsIE76mzF6d9hwrQ8Lk8hn57m3hNC6TYYR9UAW
NZJIWeLAsZzkSanR/BpnvIZLnoU7BGI/MG7qHQPc+J/o28hqenb+sRjv5zycd2EGojRcPOdeKffm
BP3jVHRs0arM+hKyABHZF+lPxjYb17eZfZdLe5vKgfNL8OoMwxt68/I1tKr96DIzwtVrlYBKNB9K
IRxAKDNuRV5NNyXqPz5Bnyzam+5WLtykjklSMNNbtWs8H9Stpt4adLg1sWWPtSOuMyZ+EJ5V7V08
O3bOstQ/cd8KnNizfQ2d5LW1mdfHuNNl335n2dydVV84WMvn5iCtHEJBlnyFGQB8RC5ttkD1aOJt
bMHOLJgxfjF0ai/e0Mg9IJ5d7qyx572wt0NepPdTK/ajUKwWuPbUcWY/13r66otlfJ7n5tEPAEbA
RHrUSKeZGb6zLr0yvIIUmchvhNNgchK5G43waKA+5XrDRmXiXWEz716DgXqB40heUocZUtAyDTQV
bsYpK+7ilsotrFdEymBx/GWB8xY3k4lfVftfQFu7j8a1IqfLo8WB/zCEgg4e7zb6mbTyfikEK1va
oKM7OseChUDZN+GRAEL7QFjisEVggT800Bd3TF7RpBjnKZgfbUgnvhuXO1MF+cEfqq9B44rvvZ/A
y7+6EdVnNTniRea2ufc8yui24iiKIUbiauRik2q6Y5zmE3xcPLBmvV9tvRu7c46W8TUoY6OMYe+N
ro8tvzpPynjwGNR/EWjDONfOilPgjlSzBu9fknj+xluGFRTiOS/Ik0kr8hoQ8053IdmZhwuG/7au
VvKcY//uZQMmoVYXmwDwm7sAZg1F3jM/7oPLaDfPYU5b48VrBIuoPoMxDo/BEPhH5thALbt1f5xZ
nK3h8uAY6tWzSgzJbsUSaAVO5cUZZ/Uv5oHMS42hOTLdYBQuaeouADRorajxy4gVQs20cqJ7dpos
IHheUSwr9xXmd0FqlNVSftnGqWuL9s0tRHlnCI8ojZaJXQc57LHr57qKmMAiEiXJdhUu06EWFnjV
Utnpg6wg0daWJAo6peToQDLcaa75n3BW2XHuGAT7ppzvYKq81qKsjvjq1HesreYlN3x7Vy+y/GkU
iITBncu9mFz4wHZM1KejUjIoehU5thNz5jj5nsjx/L0usvCjclT/xfqS4ab0fjK7Z6cTFGxwtKgh
HcFARsCQ7FOFyAq3tT62q+VcTNw6mpDrs7mSiePCyXeLWpbvPK2MA5nUE8QOElQ2cWFUT/w0Q9QW
IczYmGR36CzgNnrUBxuzHMSz2+NZz3w3fRwz7Tx1jpBN1BiTOnbM5PdzP5X8MnOzxaHRPzhDXT3Q
jQd3ujRHdEKduEwG7DG2E2QWBAjA5myyNvUENLzX8EuMtEp2ZM7N+0L48hRIGARDYMkrIepxpPDn
XjMIUrOyui3pwe2ZvCl02YB0hvd64GfopnA+uSYwtNn0nmVRH2TP05IM3bAPEh+8D2wnDDyTO176
0r63G/hx3jBO7q4TGfBWc8aTWNXL+O2KujpQwpRwxsz0KBore+rT5d0x1TUZ+xomURXsHJ3zZCYC
La7uLGI8AIfA9OH6J0hBNXgY2VggH2qL56mYvqvcWLYhK97nogVRncwClnOYxB+WgRmZRFRmCDa9
9drT14cqNdROlXpmRtgygpniUQDKAhJr58mHLYOYclsMdkSDcw2ZQG8SD2AjCSaZ/RH3RXtM/G7g
hKr43lzgnHAtQI6Z37EHhNPm67lQb6awhBf51VXFcxrPH1B07kKc2AyOBhXVA/jHxJ/PRrk6VVqx
gsEHy6WnSpbzrIAeDASNvgW5wQIJlz07MOTeExSdIoFEThQuxsxERlZrJRHAAnnthhVUovvizemt
9FiyMOQbs5ZLw8N9iZns3xOTPj3JLHXegsKEKV65CcdczMFcL6y4g9ZkJJmUcmd4FbS+KrbvRnMZ
eAqX+eaR/UxPV6aPWtfqbC4k/rmJ4ezTEKUL5Vnm8kJ0P0xpiFIkzPSM+cBGY2MAzTbGi585xsGs
bet+VkSlsL6pSdVwHHJH9TTFL1Wp/2rKNLYL1AnkN+cL/oPUg3ZqkxE6J8Dq8x6Mn9kap8ai8cVf
5wQbH9np1jaScju1cQVDxKKRROpijloe8tIDdig7DBCE1ezjxsceUKfoyfk7m4DZZA6lAmW55DWo
pucC3+cdelJ736MRPy12Me4r+pAPP2t3Recsx6ZMmwvrScoo1wNZbt3yVBQvldfSL1WQzVA94s31
CgpP9mnX2K+dC0Z/rs+pNc9dN09XWcj5Hi+/DGlC7YNddSqC/Mrw022OvbF0M6Y8sfdiwQ+shi/T
Fn8wl34UqaTCBUGhzPrDKhzjWIU+b9OkoPWlFnOJNm4J9R36elvkxerITz8ne42iAr0vo3g5J/CP
UDVg+5uyxXpEH3Wa6hYsWI7ItgQZdHCsQFPp1ewkiQvouvvaL6/mUt2PIZUwxukd6D1KIkYtYW1A
zPGrfuer/hePNL1j6gGoNzogg+Y7jdmZqMhdK7xorGdzb1okh1NCNBGMOOApIqFwrZM/sc8vgUph
X0Jng1YGPWHkDH+zzPDcDe6T6aFdLN38b5pS+jF0L3+plF2ou5KV/QVTSu1MULSzeB+P+VMZJyys
MLy8+Q3JBZ3NmhIcCQbYAWiPb6UfFfOUsXKfjKDcOOqsodKZBt9kWIR/CWHcMxzZGvlib83eB5+W
thcCKhv6ejTHfmf5K85ZnZ2mYZUNxC7FtxxmPcKtfn6eF6vbzcn87jZeGtFa/LWaFhu2GR9khaa1
mO2VsBkcRubRR5mV9WWqSgNLAxZpAfxwxnV+dPqUQ4X0sEseig/hj/EfmzHnGMPfYbj9kvgFrG9Z
ONZlVC2od9wYRcagoM0Fl8ksrX3tzVtNAYy5fZDuQxOj0qaglsToOIZXzndtb+YN01tw//TBht44
ooPkJhfOnGa2nBaZpqn37UAk36ZgEc0kLu+tehXdpurbD0rEmFqtyaa97h2S4Vl9Qj6aF/hnSQ0s
E+ikXA6x4xm0BWMMHX2pi+qP34XuTZN5k5/jIGOzHAcy+LAGpwVOz0Tz9xQ2sIBqu5HfXVZOZ7tN
RgxQVjozvUa/XaHD/zWvtEh3mT6heKToJMI3k3WzxSYzS8+B4Tx5bI0plNI7zgyGbWzL70x6k+dS
EEHhTo55yI3c5GXtwluStOp5LPP0sqBS6TZGSOy7kcZmNMTQ/x3DZX1TAuve93oGjWHR52EFSS9m
1WWHys/8EwaGCL8henwyXx9JULwQdPtZpQDM4wC1G/rJTeWIwyz+dC7v0mRphmHzTy8z9dYzU74X
rRtvDINq3OlLsa86KPD+XLKUn232PosRbpeGAy1Mq2A7wzo8oC3/HEPvsVsxz0ul9C6Zx+QpxNTk
seLaeAbnkFEupMtjjdrEFavhmDWZTQnG8Tpmh8Vrd7koz03uFuchp9WzYJn0dTZEqMQQFsZFdphs
Fh2FYsSdEcgbeWh8rNpn6JY+WpMZ/gaKMH21s4GGaOECXFGzw2ZeMk2iD6+cPXYrPLWM+0fVzw+s
uTk3nLVayf3bjMFo5+qRt3jUxUgxZx8cuaSnNsleaXBeeUjtbYN/Uzvmx+oxEsQE9MFyasrwsUxH
5y9TL+C1hmeZkbniQ9MyL3a9oXgsYq95CQhTP+Eo+4M2nZkRRrJ8MzrZEQ4if6vYtDeTqG7Z5P24
C9dxbfTOPcoBxMjSZwhqMoGOF5OqYOaJ7lHRfzJ2JwGdtDae7byPyIsvN62NsMHvU3Y2OSSmvtGR
9ttpm4JIQbqinxqjO8VtzLIopGvmvIdbOKhhV00pOM5FZAdjXCAz1jrwHzo1ws2PVU/wVJJ8MAb/
x6GGbXUS/nuISJMzxoz/9nkByq9VxrvZzDEXCvf5vEFMUT7ldV+8s3crIwL1YOGm5bWd5N+lQglU
GL+tSns7ByvJB9qXT2bz/aHS5Z+Ap5t7fWNnxmap/VNhS9YneanrY6xppLulDg/0/i+w04kebah9
tAz+cP8VO1nFW4WDqwhi6E2ON18Yv0MnNNvm2fVz+7r+gp1I0hVQ60LmKJ5M01wND4tLvMrKTi1i
e5OA0dsawKbBry73KqvKQ9W2bSQGX+4WcBCtj9FEq/z34IpXfyrPI3SrwsiPieMxz05BeADbKfa1
an4FrId2OV82NXNW750wZjlbGw/CxUDDC+Gqe3uCoCVjefRUC/vXdeYNqqHxs12JrZbTmb9A9Pjw
XmsR2XQITyC5CB3I4TEwO88wLJC5w64xfapnECYWO6pH/Kj9XdtpEekhPCK+CffllABhk6bBuGep
ipeWSjECe4x2SYXGKejC7LkLiI7huYMQ5mQzsSe2O++VUFXEuedE5ujnl8SvsSMY9m9uS5hw2cgF
D0ATHGLF/CPU8aGr5TOhW/7FUchP/Ca/q1IcG2OVUtAW7a9kWcdvdhW1fv1jW93JKhYueyWr1yYN
rsARCUzQFDAeASwrJCgG4+PZXz2BcCh/gkhliXWzE1P/Lr3eQ33nwPnqC0hogmaww8Zx4mEsb4Ev
vQs2pIYoEMT9KnmK+eDnpA23c74usdoW8ZLJ8pj+snQvIV4ALulsy5TmratL3lZyEyCsd1c9Ge65
9uvxWOmZbI2ufKEvJJlitF+MzpDYKfRDabV6F0j2A0nYeqDstENsJ+uqdAEr26D6cZyY4a4CJpNR
y3LFxP9EMfxGSCcRweD0evQ1oMvKKM0DWecfuW/8MfoEkw//b6w2SeTIsjq8gtmqFwbptsuSuJ6u
LtxBDuvxV9f3P92Iv0OXNOltQU+g9XuQTDPXPqNYu3Dah3RZU3jSc0iOR9fGu6G10kgxM97q2n6p
U7Utu+xS1z6pLOQzLo/JAuyVS1/vFrtxtplZRWk+3tWtBc/Q4jyNG7g0nUpOgJ/iSJAxu8k7FhKI
FLk5nfbUDQXNWf8YgiE9y1bfyaG+JbUvrxI0OWvRFZ5VQX3ekzbCJli4rwPbkmMyGtl9XJdGhLmK
2a2RN4xFSyc4dxND5ZD+aJLzh2JnkfCGnviG7oPRhWgYlIx2TWcN1SRtaN39uWxpjmMbuwcrzfo/
c9bRT09J95TDw6NoRUlI8MfEyBSMyc4rNfHNo5VNIBvFp8dE8GK1AxPrzt+3pYs3zL0w2XZQa1F9
BLpxnwM41qyvpwq7lPY3Y1KWwId72M/S6qiQEK0uhglzbi6tjVkz/MX/lRwrZT2goW1gmHJfpR66
0VAWYFo0NqxIlG737cFfOYaZ/zGuRx3+3wRieM/GwmfhqEpoKy5KxB0WheQSC/hnMI7hnDOhzIOP
tuoIop7QYyKv3eF363e15JTNZ8O5jkS0qyU9Jmnzp7UF38i87ab6kHXFE/Qx9IwXJmzbFPadU/OK
S/a9FoS3uHq3+IHkQuRQVlyxm9nbynovKgbKQf1seIxRJAAYx4DJ5jH+7Xw0gQigR5vxam0fOqSe
Prnm3RTgPRsGvcU89Mbreh7N7nkJejCgK/Ky9ZmoDTtzHkiyKncZ71FZ57vqH/yuub7+bINR7pVd
DqdGOYwSuMfailN6gZRYK/tUYZmA6/gt8GbbvClZwHYwMXk+W15Ky9vVOM/LhU+edvVhGSV9JbFC
gXOiHWC+YJxTkCosoBXDfTaEZA1bFJqnRbsWiRl9xzOjtHzVYsJBZXRyVxTa3DIpfcBjFBzyvJhu
aRfv7LHqj5nHeoi5Et+hab4uIwFieiofEgMuoNUHHFdukN7bfa0jcPXOBvHNHNldbx79mGFUzlzx
ao32pxASZYi28hPvhpvfyUTVDw5qhm0nsxgkUk/lr7nNzLb9nnygrxyN9wvqYTCxPp4w5mddwOaE
dNbindsClUCpUYjD4DukTf6hW5aCVY1oszCrBc2g+ROU7nwvBTx2ObU93aOcI9fq8ZwPwn9bVM8L
XLDYY5hOzwXxrdo0maAHdz4cWhSty0NoNxgQOe7IFDKcsYr6WqyQeXubcyzuPG0dY1FHro9fywrk
H/qWXVNr3C0z8FvZnq1K1Lsgn4gtkj0q+DbObGaVMBwdBmPvISkjjoThO4wRIbN0UEEVouCjd2zg
18r1XMx+5jrcp7jhxsFPOWrlgknHuYqxZAhFQYTJ/BkZinewa7uEli6Hqw8f1TMZ7Wv7SViG9djS
1dHdBE95Ebwbbj5ui4mxLALFrbcyrTMCtml5wgd+CeO+olH4cKyWTht4f3Do3RLJjdtK+4Zykk/B
BKsy+0gg+ar+OrR17BBxnx6HwQSIPs8ucm9z23spo/8plHrdAL+yCr+0CVt82+Jay5y536VFkNyF
RvEcjlhT+9irt54PGYDpDL1ZLA2qmJT5RQEYE50PzAIz8x/8Sd4LWT8thvxVGcNhapND0PjAwcWT
LZVD1FRq4GXF+5hY4XNi1+yrMBrsrAxopoRTdSndGqGTye+1mbzU/Is7OkNCbojmzdKp2plW6oRb
zwmy19LiLjsMaZpkezbRfYgCnrH3Ujs3k00fU2rxqLGhxnO7VxURU5nFrRea/Ihj5sGFpQQNgVR6
JlNoUesUibMdpocAmARQSLte/JcQgSwZb216aobEfJ3klGUkpvleGPGH8zp7GpW0V+S86aZf7b1u
0Y95oJIzlSTas9BZh1gm59JgWclPKmL0enGwAZYQ6a4gR06ASR9qAgnEOtm0EBls9UxBZLjDzWsF
UYAmVn3dcIhWvKqlYUY6jJ/zyl+PWAfki2snJ5EmzTUVwtkJsuAZJGVviOPSqPC7N/RjtAROv5x0
o5LHueBqDlg7kHy7Q931Y7Z1tIw2/H6QlTsHW9ZGLY6z8cOh2gV+BoKyrcyDsryXWacPJscQJpTH
jAdum4LJrAp9Myf7XuT6dR2A7lthaRjpIGCd0Sz2IFHiTdjDWmy1DF/naWoiMRm3Jrc5FHxGDD2r
PDbozRM6M/aZBAkyb9/oItm7yXIfAKBY/HU3vOrCteU8Wca8Yy4qENsUL3mJXgF23H+ydybLdRvd
ln6ViprDkchEO6jJ6Q952JOiyAlCbIQeSPTN09cH2bd+NTYVnt0bUQN7IJsCDw6QuXPvtb51VxrB
zJjYJYjNwNMhFUg0kgjtmj2cjlleNYR9NG20NyK/M+BmjNEmKqeXHBX2RruTv65sYKYqorWWtNWp
d6lXi2pOl/QQhdNiKm+pJ51ztxMdu09hnMyctzuT316pPtxpq5K7skiIXvPHO8AVTLYEreaFEewG
AmdKBOW5x51BdQY9reqRRZcdRpjMRNjvqlhvslnJ3RSPZ9Ql1bnWREMS+9qeuCPuCoRq/hQCtl27
s/ZORUzFV+nhs3bUcEgsAZsvaHD3hoS7dXM97xnXeZdxU733TBNWhQ6HLXbA+NroMevarM94i8WW
uJ/XvOio6aJwU6DbOhi9P+zyfqlcLaoyGjTByRfDM5PX5oCok+0T/8nGUL2/KQoRHoYZBmw2D+F1
R0N2kwCt2aQdA5egtMQlarp67Ug93sO2MM+41kOsYnszR5NxBYObcF26SMH1bED/sBPWh5r4253j
9uk9lT7ZpvSOYRYq/7qO4vqmKrOMjZ1SiNOH9RLWYjhHiz9f+HrEnuSAAd36XmAfLUdTGvldtk/M
rmP2nyc3KrPlOW6F4UIj08T/jMAF8/DkthsQ24SjALC+yZu0fRtyW3N+TgLv3u7lNWXk7AFn7oFb
j3HLlFSEDEc+4zYfW0jOFQls2ZSJjcFUmHkFQ1Awhum46WsyUQkBKL4SyhpVzzrwJmOdoQr+KvvK
ZlFDy7WK/AkRn7YtpLwRoJrzRjUl9ZFuLuo26uNdOy2yj4yH1FvFpQqvU4JJbrQsaMvgd6MYKzHb
R/jCI41T0neQ0yqJwYV6KwcBzRKNeLWutlppF+skbwbmgVdtT+3eniMAueRSYouPqdos2N4H2wk3
3exdyyLbRS7nlRiO603nmID2vUCcWzUDsi3hMr06ptZg+pwmEYQY9Pc2fjqSnynvdelnV9FAOTT1
6WmwfH1j9rLbJVn3paysK8vghJMsabI5RuizPM0N8IPMqQkKp9YLaZtFFn8zgK+ntpzNC7OFVWuU
5SrwzGsAj9OhL7GIF2BoPHrvbv85oqYN/G6riO9o2v5c8O3ESfWl9MPHBNuKiMixpBNwChz/OHbZ
Vkj6etSGW52MuG/M3iCphN2xWSG7Cs+qsOvX7mjHHHIm43xuwmqTtJG1pwrythjq1HmYAFEPkPAu
Q6P+WTYT2TUCjsU8kIIWjVTai2/FZwh41o+hfVtFTEChJwfml8YFYL/qddB/mrGDXAxFkHxpsWVt
oqn1nU2tgmxbK9GtW4rbCM1IHZzw7LefKcBulFdhd0EI4h2MsOn3KSeXVZKD+1xxaHh38jjd0uG+
LZUFNtmeriIp3ktbMoo2jiLpTyIpdzyklxWxLkSwIOOzTkZZ3wWF/QKvjC0a/gE1iK+sXeQFxm5M
DP3gSIbDhEfMxP/FzVpWaY1WN0/g39lb3Y9s2qjsMXt13ph5X7LaZTKg2oWYORfqS43p7Wlsqeyi
MAYCUEsSRnsjO6qhsLdSFuN1WZhX3VB3w8anA3lyBlrPJJl74VM0L09pVjqfMO+RAz4W2ZGOSUkN
qqiH2RPdob3KIyEf8jSjsI9i1D5VF527ZBcwXTCDnTIM+USb9VYwDDpzM14PDgjGW97ZBtLnuPQf
cs1jkpYTEUvaSw6jDX8zyNX8GawTbQ+Gxu9IKMoLC6b0fYxelrmEYRwLWXE/tPmlt+WrJoxi5cVF
ciWD4qnLOuuC48r0KKQMDmio65sJ9c++Qcby4nBGOHa6qq6E0NY18np5jp8oOTXc3CtWZYYXdZbR
weabTOtiOLpJmr60tY8kGGmGP+IMsjq6fGqqu1Mh5+gSS1u+DXOo7U6YbOva9Mml8cVjMrov0GDa
c9KjTVR2yLpHbvhlYpOIYo/WDXTmdDikVaaew6IZNy5uojve1zVjUvj3sSOOyKPJeR2+FvZwnNuw
PZ9ET7Cm3SfTIet03W9ta3wfCiRgcYa/zpLTrgy6ekOIzJvh9u22iXV5A9gFTX+6pDbMZnbj9hO9
ReGZu6DMSDUFbOrcEaUZchK2HWJ2ymYj3fQRrab93FppOm00ETwNKXRvLgtctUQONByleb1o8tOk
amZT72NXyks9ULiaKnkpQ4NBwmB5Z07UvDdZHLQHGlD5rjQ6944TmNyaTtjvyoS7E8f6OemZMQ4G
QU+R5wnSW6aHEmceascYL5dtH6UB4JV+kHWuOPmgLeDdn5L5yY1QZDI9JnjFk8WdC2w9AdTvTIdm
AGDS+f4pX8Yc3lgUD6RnWoRz4hqYe77UIkV74roh63fcv5cOMLJe5thsS5rAcyHkjs4eWixSS2g4
B228KZQx74ZGILuHp+0e2pKQtNWommKLXIywkL63majjCBvc2SV6lDaZbJ2jqbrztpIIrXRgdQdH
2MG5mVbW3m2N9BhzkKX7YQbHKcdQ2pldv6v85NzGZ3OJf9+jP6HzNU7JfVNAY9WCto6dAgJxksi7
JnQJWkzrGnveiJkR1BwAb6fkKDy/PfNgahwoF7LDPHvJesCcvRcUXF8QASKFlPR6Xbrq1H2AuCoE
U1u7jtgFQ/OxD5wQdoCPnHegy8i6LcJneiYURk4t7nKm9+vQCOH1OE5zmzX+ma/I5S7i8aJ0o9d4
1t2aaWRyYhrqg/Ua1DZBLgHrpeC8o9zaOXhxP281uoh1P6Zgg4dPOuYcjDcbnVzVHRsMuocWphGG
a9vclc1075je9GmMjCsk2DSkXf+hI1NtlZQQvHAKrgJqA4i2i3q48o8AfS+LzLqD8tcgaGqKDTtg
g8O3wxne2xjoVLgvikBs+6q8lWzTN0OTNvvcsPAaw84/KMMpweSghdqk2F8eZKFvkBvYhIv5DbLZ
ZQQ70Y0VyeSvQpVeMkLYDlVm3VffHo6isG8Vsg2scZDqyohKTUo6UH5Cp3HVeh6o3qkZNqImgVpw
fI1rBxoTKDPTFO0REWd8oNZm2XFm7xNWLIu9rKKdVxrVoRpioiectEBsCBQtMgz7YNcAy2CCFVsv
xF+A5LaF0efWqnhFQOMeYjygYd5wZCrTC2HE4rLriBeJKguEYCYnnOGFs/MxNpKOTUWDLoRjOUkT
WxsN7kjSxCbEEclTyhnXacQqSkx9PchKXTUeUnsVTov1Eof9J3Tjw6Hu9Xii9KqZqBmvcx8tvSGS
s3mor3RTUetMSU5faam1whza/6yGEwl/0+U3osG/8vF9SGL5gdnyj46/5Xr/zcBq6mO2Q5eFX+of
4yqXn/jTyCe9PxyBDoJX85vv7j8wYin/AChsQhxesLzkT/7HyGdZf4AuxpMpLFOY9vf4Vgsjn1qy
dEmE8DzH/Xf4VnuBv3zv44PWYvNMKyVAwUvB38d//47mYA1xAHqAR20Iw+SqV4vQ36CGxxBcCkIb
IoRSGtcxIwfXct5p82B/SVWHGz4WHNMdr3KI1tN2ellbMSELE2KqYkPFbkIPl+382bQMrCF2XeLQ
AP8u2dz4Y7K+RluSfijHGlF+FtB2UZwE2JtDq90E30YpUWR6N51hu8bKHKXzLV2KSXghM/Tiyg8R
Jpl8OdRs46ckmgLyImYuy9w7hZ2ptSuOrp25ZEMGTFlS5lxpqBH3pRXy8KF47PN8h8nxSqr8KrLb
z8YcrMbBuzBsRtY0vf2c5I8+3S0DaBtTmAzHbSBJodbjIShwMJBtyf+Hsj9R/TYbF+29xwEO4Z1q
r0dfqBdbfiJRlmGsiORFQmMTDfsaitMWq+aBLteXqnUvA2PYFF5yriufYetIUeWUBPW129nkJzt3
QDKsIUAQhzVyDhoHQtiRYy7/2iLSqutV5AkoCWriRyBrBLSpNPZnsj8+4yfZTUV+rCurGHc5Y1qF
Baf15sMYs+lkkf0sq9F/ytikQT0mzBrLZhztTUn+7toxvPCRDmX42axKhMFAo433QU6MyU062xd9
zUmThYdZ5SikyZRKLTFFZhRzZtA6pw/mQ3d4iPGVES1lEGQRh8o6TWzv+7bQ7nmW4lOUKSargaw7
7PhOFN+2Dlp7QgTCiYT1AYcACxndCAcyxq42hxrRaU7ljW1cxTCplqhjvELxOZITWhtsl0zU2/xG
ON20YzwhdsNEWSzq8W7oq4x5ggiGryL2AQ44fXBIzSJkbGkQs2dLq/g6RUN+zpPP3hiKeJ3ajAg9
5JDH1i2bA0BYjhoFHP6pJVeSsTf6VCqb9CpkUES6k34NLRghyRh0X8G4SXQ6lrtrghxNl2/mk3fm
juWIz2os8S9gyIupk9qBPLOgDMq3lkPc52ho9SMyvq44DHUQzniClM/ZPxnQ5pcNX7DvmPUbx5r6
0zj72SMyCPJp8GLZ1yMNOXKMIMw803NsHuspt1+mgkuvEC9P1FlJU5xsldD9B4QGXgA9k42gNpls
5heF/6ooKXjGIkm/y897c53nLjiDIIsasmfnzltHU0gmThLUBHeimYPWmVEtAWnS/nCy0jYZtuMo
0vfGcpH20jqpT3j6ArHGnctH78VE0E6mMRacyszK35naDK8uAdbRpZnHZf2SJqnJyGVoCAjFVYiC
2jV0t488bJQ7t6ZveUBFgoC1mGj3462xgvp8bMhy4+HhM7I60fauaP3C97PA0MRs4xwEhj4vT1ne
JfERaZDTHMvWTWHXFLkNF2ZOzZusq3FPBSkjOoAIhoco0G0G2vMMVwzqFYABxBpikoP21+ZLVEGN
+DPiXBJg1KCAY44oDGs7oooJMAtTnS9Taypd2oEYmzqzp7dYZAPKkKhRaK0KfEUNETI+rbtiHMLo
MjR5rTfcqspdDZAiDonisTuzTE0ZZpViOfTLWGy15S/HZ8frEKWnrgeGVhnjsOsG6n90l51yduRD
oI2PaK/pLWYWmBI0EIarGCSAiVQ9n8YNK6xTEiNbC3XwZrSlG3NgAHY+UuO+gmcEVdt0GkklOEoG
fcx+AfINmckQNXEEzQ/EYn51qvzGa4+abB1z7WdFEgEm9t3PfokB5xD1Eyq/evCCZleR7mkepQD6
vZJBRLiW4Rc2UFxi+ZB1TXTKzgxBaPApD7siA7cDmTnsCLa7Hin6L6dyagQCnBo4QcYcrzw4w4AW
d4R3buzqqmWI4plE5m5lrwJzr3hvl5OQyCTWjHBAJ6QcW5/Gto3fEVnUDVPVRk9XrlPmQDN6aUZQ
t3RyxHk4kjHV50jo3FB71paeIVmryCqoFJM6HdrjwNn6C+ah/hRUA8MY6WfdWR5mjiLAVSHL5Ad7
kwZSg/h8Hmnp0BflJBKwdTKlE208rtuac9QRSA+BXQjfsBzmzghJhgOM9VwD3g+3SdiLbCPEVDPK
KTDyqaR3zrtRIxwbjNQ5DY2dJRsRRBic2dSR4RtmlyLj73FEk2NJWsaKCRTSdpu1tVn77Dv8CRYr
0tlGtx13yhskgRhR7S1CcdUjRPRV8zx1LqZAXwfDsDNjfHlrLwlSl1TdxLS2gYXiDkQp56zNqCI6
Bk7gMEJ2y8rFWUY271veVP1Lp+hBodDrHJ7YJrBPMWfn96YKsXj1jk/fn05c0G0s+lONKe8qn7/c
JBMm3IgkEkT3qo4Rfpblhy7zbUVnKZtOdHOHRwtlg8chbUT42iTlpkkG+WLTwiIkOBgWl/dgxoir
iFnOeiQPqKKCItvnxI3Ge8D7hJSRy4BTg1i6J9v9FNoAYKPc6t7ysZ4yTsbW+MD2pDhvhqhAV54T
+q8W+lCLY0M7XU2T0ebrqBskpiWTJOwsASCwMrKOWRc32LlztaVeFam6mIAHu+02aMf1q1d4DcBo
KJFqD7ccV+QgApBRzI3EMUJBPuNFzWmVoY5015jq4CHACHeooD311Q4G9YYTltavUY3qWQ6KnMvW
cj0kUZODF5N4nYGlT5gWyB3HM7/SWqfBpnRPN4ODf4o1YS4J6dGo2IkXJEwH9FRaurdlg+qZlLy0
ecWD3jkrd+j4+trK6RFglIIvSTmS3Uj4FCqgbNDVewz7WjfLblVdVfmabg+6lRKsJbAAdyauq3F9
BAyIdBhAynw5FzfFWEERmE3rrNcKRTiag5Boay8ddpN2vXjNBm0QcaxKkmOZ3CEG75LomXfWf5ub
eUAMNzsBZK/JAwmThFAhWA+HPtnRqx5voXcXN22ssBz5Nq1a4lfZtxhpc6gfhRdM25nt8gzhALUH
ghSTAW2uMVkEZVLzDOfY5XCmN7O1nQUNJNJxZ/mCWpLOFf+GYort2l1DnkcN6oPLsf5/fkHcfkvI
kOpDYvV913/Juh/wKMsP/HmsMkzX/8PH+o3OF+TdN6rdf1HyXOcP4dDzxtyIxwru3f8DpBikbsHJ
9FmgJWJPuNJgVf4ipBim+ANXgsNhSPJj0lf/BpO34Pu+O1dhGRJKeMRnLcg9crSsn85VDcb+ljyh
9qHLggyxS+ecjyoY7+y8sw44yrwjbcl874R1ec0epc8s0Bc7jGPzdaPG/px1O8Pmya4XRrxYZZWe
fL+t7k1EjydSEAkBXELlLBB857E5szFomyFXFR1S2dpB/edTyFkb+/L1n2CX/1V0ObP/om3+z//+
8eN4niUpJy3bdThzcvAU4EW/PyYKpNROYCnrzk67cBPmQEsSz3ulMDOO39oI/3ilHw+kf13JEybu
bx/q3gIy/f5KXd74CQoR+w5iiL1lkOQdeUPjPeVBfl7hH7nQnZ4Qj1B9/Ab+/Tcfkis6NlIAXJ1E
avx46cjT5ejlIrjDGNDj12lCDhRolmncTtuPP+Uvl+Ihg+0j+Iys5Jy+f7xUwnPTE89V3RuD0+6i
ySFElyxLiJ32b7459SOvkRtKC9Gkw8ALARpIeLxD399QoB9OmDtTdZ+6YpeHzdHziKad21NRiW01
5jtQQitbHQsErr31WAnjBrvkOiEnPviSk3VKgn1tNGBOWowx16KGgtNbx9wi/De7s7voAd7EWuVL
cGNznpAahNbgmiwCjtvSvP74vi2/7H+wQ8uHIWYEpbAEzs6FvZ9yjLyRyPVIZuk97U5j5wpKdKZt
QLSnFqMmzITdx9f75WlULtnBvk054WKKIvrph5unh9HFQ1tb98ITzn4OxvngG2OG5D8ojpiu/JuU
wz7yz98+IQss98dPCuUJIwhvnnDwfPz0hODaGh2f4dJ9h/dgG2rwlg1mut+8bT8FQy03FIUkN5UW
EGNI8XN+j6lByhvGKO8XkMkhMaL0YGHm2qe5C+/OyzbShuYTADxbhTXq3yaI8FNaTUXQK2EiuivU
1pj2KLW+/Ms7b6FCYaqxRBR5ZG/9tIDqsco6hDnhQwwHfx1kbXdFbW+tA80Gj81dbnszujXYfG8+
vvA3wv8Pd95yARgLy+Yfz7HUT8+Y2c6OAOZQP7Ts+TXhr3YEeQVZ1E3VTI+1WnC7RDO7IeOdKVMv
rQgpTxCF5HRFQo0OYYAFN03ml7LV+7ST7yEa5hWd5ZfSAXsKHHTU1XYU/W8e1m/ZYT/85jZtPI8n
lqQv0he+AZq/a+YZGo5YOPfTQ2XLi2DmgJrpTen5l40/nCeFBfWgINzZejS7P5+jf9X8/ceW7vcd
3f9xsG6HJeGfwb7HGopb8fZ9lbL8wF9Fiv3HAuReKg3PdjDpWmwDf1LclmqDSQo4b1MBUmMr4Kf+
C+NGfh1kIlYeiyoHZhs/9VeRYptLnpLiT9XS+13+079g+f64mAKBcx34adLkPOCSIvbzfkeLAVH/
VEO+kvKJzWPe+ZoA2WTOjT30wb+A7v+4s5uAi79b0v68Hr/5wosTvuu4y0713eOZSm+mwuZ6DaNB
TDrBnDMhC+F7+bLYtRws9ozpCPZWSDsiXsHPiU3FnRBXf9RNMZ21w4iESaOezjoiNjuJNiBbAFnf
fYW/LXa+/Z4EtvKV2Qoy+i+Lvs+oZC5Aaq9jt36uMBmfRaryOX1V1dnHV/r1GwChR8Uh+KKhOsuf
theza2AmN8wIe6BjtJNGZ48DE3N44pXP7sii+/H1fv0GXIfa1IQDQl1sLyGH338DsczinI4dI7J0
wC2WkCAdpZg9IftOF91Q1Ei0DG/z8UX/5kMCMuZqpmlSeKsFJfjd1w59N28yEpnXhYJQZWQElyB9
Sjc1fvSDKo2vH19O/ljwLF8fzxZuCF4slwpcLDvrd9drmzpUWUy6gQU/hy5mnPYPkZnSZShB631O
GL2gWOtM4065EDyxddXOHV1h+80VzOxxJmnkH+FUYzFy0G4QwUBod7LmM8zjJjFj46Hxzfo1Ggge
rWIbTKqWs3eHasWsDh9/mL+7dzwgSyoPahNLLHXkd5+ljhlw2JEmqwl38amo63SfN+NMWywtt0Un
ne3H11v+vv/sIMu9o76nYFweEI4w5k+vqJ2AOBYRUnFbxNU5qDMXcE5CdHnFjv/xpX4scL5dyhUc
jRz2Wf5RP31NjMxHr8lLDXEoUeyOfnLwiGX/zVXMpU744ROxxJqsmZa0fIop8dPTZ9ueITPCctfC
8UcowkhmTRRxL2OvzG1akuNjp8G4KSJ73toZNP9O41psJflkH3/eX969JSrJdCxePovK7lud/t1X
GbpObXT2kj/cB2rl9TygmuH1eTbW+IDiUW0WEMtv6rvlhf7p00vFiReGqALqav9Uy7hD3VdxTYJ5
kalkrXj7VwGmYeKBwLM3jNT2vWi9TRbDyPv44/7djZc2hw6b1FTlcaD58dE1p3xxnfJ5I4thuzAD
tNlJxGDdyOWpNrBiDUSVXiZYhM+7vhw3XgLTzQvk+Jv15+9uPM8Yg1RuuslR6KdfpAuMNi0TvU5z
pF7Y2k55QrMmQt++DkOfRDXh1b95b3+975SO1I8st5xXkGH+eE2n4NBXVKi3mT/q/dTLaj3DXTtD
XMuUh240R3o1QwkMi998439z322w/OzmdD8k4+OfHvg2MNwKaH25Lh03AcpQ6/O2M6O9KkKCNNoa
KEdKH5rGMumITk2HtqM52NUy3H/8BPyylnj8Iv5SrlDpUPz89IuMiZfmMIVLvuc6XCH4AsnRIy5L
Bi//zb72y1rCpZRJZ8Jnnk1PaPk6vnu3sgGeQ2u7kBgLLz1U9B23tsKn8PEH+vUqPEW8ThyUWCbZ
sX+8ymRGkdWN2CMqIeo9joD4djRw4X58lV9vG9ACiOeWD90W0/RPn6UF/scMGYYe82sghBEUM0wa
00r0hfzNB/r1zWBPsVE+uhaH3F+G/ySL91GHumpt1JHothjyjV0be842T5wedBPCgHUWNunFx5/w
15eDDY0ztUXgDGvhzx0JMpGMppCYChoXpeoE2+N8zILi1JsDnvhWwlcoUfzg8//Nu0HaI1/RD+uh
y7ZGuU31I1z3TznEdw/KbDutwgAPNc5wm7MgTBaPayW7a2ZDGlgAML59iT4eN3E3gjFTmfrcO6V/
XqKi5TuwcgUBCMIriu85wR5peQXCU2k48ZmRhHQBYpcB9qryi+kdgI/9ueosIz+GVhhdRA3tF2yr
0mpgoMA7T3FY4+eczOIT7187YObwiD9Eo+dh50QzclGk6Ca2btHKM63q8AZxHjifBq8F0nYvwlVc
Arpn2SRO4HbsoETophdfKlhqVCUmEZWrya9j/HtT49+2sAjkVrUFSimEbyViTJwP3mq02uqTT2ew
3pY6BVtplogBKvYTZu41o4HVnASVfbA6bbwG8Wh/omIndItSqsLtNjfXaQe+inwDkh7cSlg3c0Jr
cAtFUgAJBSF9isc8e4LPqaG5x6J6CcigeLBgfc7MPUkPGBS0RjyPYCU3Y2ePcPeGQLwO+O3gu2BN
vq5kpFw0xbRN8akzisWpNTLjzQPiF1YhkxzWdKcW9rpHTY6vzbTNYVtCXqq2po4qZFF6iC5cYg0e
aoQJ0+JoAgmFwNuM13ah0mk7TQMO0Ala7oUh0WavgERF7mLl8OJD12vDxeYDshjsKMNyZgFu9zBI
ZBvrCMmcXnVtbD01gwBB0GsxoYZpdI9Zs+nhz+H9aSAGE4QQw3pOtlHvlsGOUR9j+Fia7EZzVOlL
zUiIOyGZ+a1ZyQdBZNxsWbtGte2wS9oGpDBNAJIFpVa4TwzTifN1RbX6iUlXH7KPJkm+cbANMHoa
SgL7HDgdj77W87Cp/dp4yrAbMYceQyg2quhmgAZuqk5t3nWQZ0UyPtZMifB2eH7VoSoRwxNzTZ6i
mgDPL662Sa8dira6juxmIp7Tb7VHkoSHqWpnWdV8OUWkp21FCyRpk3Rjto86PNPrKujKft2jX+g2
zhQGB2eaJ2fXJYy415rsiHZtkc13jbwSuFnatwnhDQFSg20HF/8iHrL0a49PFZeL2WePmG+Ga2cJ
lqI8Ru4APDwNLwE9dlBTea6HHUkYUGBtfO5XOpfqQQyU8tvJk/oYQaVKYZWKjrCNARKi74A13RB0
4rxEpJ3fp9pCfAMYs6GZYxfxm9t3tJxDs2mfgDzhmI6ysWx3qlaEpyCkhVUgjMqXq8arxmNHUhVC
WrR6xcJYMxjAMsRk/uZRarWttmdQcwPRA8i7xZquktFu2y5Dvzy7M6FxRKo5Hdpc0ziPWs8kEdgK
MEGPJCIwE4xiG9RAX/CWR8ycTkBIe4zb2IsbQh+Zvq7bPEO/04VEQWzojooQdYMB1bUwMhvfY6un
l0TZA9p1o4qvW4OQnVXbNdgy4yZnlO54pQPhtE9rYJRZXRCXJYetm1WIqDEu+2/oaPllgyg27hfb
6U2Owl3se41TAGZDftBCBLfL+2ztF4QG0MSm759Ih/EfG9JsEYOFcYkdd2Igt3ZZ1wosMbn/7ntt
NHM4xBNT0Q4H8wukEQ0GMCieukHSNGjCsLyLkUwuYcglWCk1yeaUZq2NMb0TgHcmp3aWpBBWA/AE
UFLqJiof0J1BJkgIdHnD6dY+t5yFy/3QNzZgCF7pjYkh1l63jPixcrsT2SRJWna3ThEXoMPaYux2
TBbpN2ceE/H1MNDEO0ZNFVylVozmptdIgde2G0HbxBnG8mxGID7wzal2M2ahepRD7d3rKRB4VibZ
PfuzW2EbaAfsvCBNLNw4pSToGa59vc0lHuZVGHXVRTsRDIg/t0lx4cF95U3Uz0gqylcnkchbbfI6
OlZ8d8DEI8EpjP1gTOcc+KIr4VVZuhVOgdSEJdl+m22jTnADa/ncEWwUIkPxobK2leqAhIRTsTZp
YF1gxM3A5nN8T3e9Yzdko5CO433l6xyKWxz2trkJLAe5XppbE3K0NpRvtGxRCsEmrb9xqB8aw8ie
54jkUeSz5pgS7zZ04ozwHQv+eBv5KRbPZPjM2S8FrO3ONvbcGsMa4rC8PAR9TJhLjLslW/OnyGEr
vx6BbHpDvjZ1YL/2Ht7rbTDxMqyIEyXfOUZW5K0HNOkD73YeukcPMLXNJmakUF8EEQNVX0IvHqpx
hkNllqpc/CRoc4JkLk6JgwZ9S3ssJhPEjYB09e4M4KLBM2dAbinTqyol3HVT1XEG02wKgoeJvkuz
HosK3Jlnq+yRTQuqlDPYeqtpgeBX1MH8ggYJIC1P6HSXd6LibuSou0DE97gIZqcEtlqVwsK31GZ+
zX91QFr3eVqpddrmTrWZCjc+IiTDSO7mqfviuUGKkc0c4OQRosmybkb1jFtXS3kqmZXUEBCWj0BP
pP5UWfhEsTO4iNvjCMPP2jcmXkpAct6qbcr5s3JmzftkZUgnrMlVX/Me5uqa/NIUf5aYWU47GIpP
wpFGsk6z0ns1fUaUhBWBPuzNroKUH07WrUUKU7Zi8p6cqK1qsLSE8by6lSveHaBrSPAooFai6YOv
YY/dAam2xOJGuFXwWHOSRmuklIZblafBKfY69abmod1mxVw+w7BBrhaNPm6JVNXXGciaC6Mck5qt
LnuCvTBeezH5NwhdgnYBo4p2ywKT7vKkZmMRwGlBNpbHGKLcwsWH+VqpAmFDiIPivdTx/GTbkXVv
lAD1pIvCiB5pU2Owx5oMfwBB3RpGRLfJQSs5F5YqrOYAc2d4HMi30WtunACY4UoA/YnXPfYUSV9I
JWxMRB1zeh+UBQ7wRNboG/CYTmhoMiyble0mn1Fo0a0A0NnssCWB6GiB6RDr21Pnrrow5sUSKQKj
Wrs6xH5J72njLf/Pmk13+hp0OViV3FQQ+5O+yull4Bi6m4HXq02VT/MjUQ8GEpnRni4TxBmMc1Kc
zuuOR8in2Qr66Xa0cMGvQC6799WgWZnl2DgL8S2yy2gN8q7xd0kRoLehJxZ86aQCnICw/95Btwzu
1uwk7sKkbAg1Xxo7QVPbn3lo3XsCmvQZ+1yIMDTHRrtB0Yojh3Kw8jck8zoELGVlXG3cwUOiIWTV
RhB6tQ62CVpfG4Ig3K0zgQ75WDVijPcGxvp4JYnK+mxMLhuiA0lOrSvyItyFnhCdZCRUvXLtVL7Q
ICDmwxRY0rexnycvlTeS6evVk6KGcmwkh3FexefWJEZca1nm34qucvyD1cgyXElhN3dtwA+SVBUN
D+ZsJ4dO9NChCVWGMY8z7ZYTj/+mc4DPpttO86ZPYjGSZERW24YvjXC0Bm3bU5AxRl2xESyRtZkh
w0PsM2Nq4hJUeObmOF8QaKqrKmpgeQRwIfEVDSHru9eHw0NcOJAdxmiiTmuTDpyVpBAg0tX2jes6
CSnRnEoWx74MWZLwi6VvFgB0kIvtpG8mYltIkoKEfaZrPQmkwj0UfiqC2N+PgFYo0/IhqODWMmlC
tKzn6wSMY0Z14Oo3AcONo4cpA8hMcTNPKx0i6ANF6YBAzJr9mHpyS452wUzZnIBE04Lgm+m6/nqc
IqrzoG8QRAKQBBIqZDNdGWh2yKCTNGRuLNvEnBTMyHDZSWbzHU05c5XIqN2VZvoF5T+s6JqP8JkY
aFlDypBuKKPhUKbDuCVVOx4xNmaMGtyu6p7q2oVRInrBPQ1YTN9RaZM6Z4FSI6QtnbF3uIDUt2Vu
xs7O6bvI3YRA7HCDwY+u161MC54laDRfeoohtOVB+n/ZO68luZEkXb/LXi/aoMVtysrSLLLIIm9g
LDYJEVABDTz9+YLdZ7cSWZtptL1dG5vpsVaRCOHh4f4LnsYBFn1iXShA8hrdHO8ulY2wdh6QQeIA
GeGq9nSkRDSjHpV6mCrBaZOufwAoPzkrpAZwBEPkgwZGNrWTvRmkbO884I/dOgJPCDew6VfC4r4n
K+fvRmPGGRARg7f800UmCZUdeHwF2XDOEo71XF+NWI1mmxjSZQKVzTN0oHX9+EmpfWDmXAr4wuT6
B7C1sGt7HsoHieQy0oQZanxdPyIYSE/kS2/oMCc7jiaQqVaO30ITU1GTspbczSjWQjNOK3PXOLKt
ecBxVW8r5DE/KDAUrBtXeJ8m18V0ZywBhVHs6lCdNWilNGsnJ+asNfICVDnSfnwCO0pkmxPbeIzK
2fnZGi1pvQzjdFVbef4rsNrmh4gjf7xPm7n66hRppzC5YL2gjSVtvS5lWeUfuia3XjrwzXiT27Gt
YYBitIie1KB+VjFCbQiTlnontjF3bgzZLNXlJmyq+UvT1vZ4Y9YjvagmHa17IysQjQO7SSTOIBVf
zfXEa25k27vQ3zzISw05L1DsBArB4KNyCH9xhjKgjVP9WZtM9GZZfOMhqw0w3shA95usQyV6U+mN
c027z7XXZtqjpzcXQXwbNFGJM3zpDmSVPgF5NRhl8Qm/RRfmRQt5S2ZGcDemBVT6qgTrL2Xtojmd
VtnXwavHD0MUaj9TXznAT+gHiGurh9G2xtzBRP+IzPVujlRMGUIg5FvyJPVQEaCpkTyt/L0pveZr
4BWIq+pTkRxaqxn/BpNpTXsfOqa7aXwtiTZzZVBSCCwnerU7S2fBSlzrXbIjaz1KJdvbZ8YgkAtA
lMOUCF/wVJbI/QAJLyClAcG0dtyImFFSONTSXQuI6yq2JeBAlGXF95lTjMyphjMCumrMdgxB6x61
PPtXWk/2T7RC6hs/8bz+iuSNFxwYjOSzOXsOzLGIeIE+TBiuqxjO6kSygM7V1KBRUsgCEYw2QZII
qUD7lxRNCtQU0Gv0dSocm/KzCVFn0zc1Jjk1xVVcyqMZtw8jJ3UcQYEcSjkKZW/h6s6uT2U1rssE
AZQ9NyvKWy38hRKTKVCBYNVr7WaEic5XRXFK7El63slgyZOZFK760ZpooeHChwS7sMT8DSBye9sk
k4Y9ca59A7VI7c8esesFaR8U1nUkJT6BUM2YYm2oankNZWKKdrwYq+81qlkIjtQzAjJVW0bZGrB2
5N/bRqF/RI3Rm7Zo8CARTv1fh1/g2+izBeqZXFpxCLWwKaN1ZmTKvK420menHeyXhkM8HvJW2j+n
ZJifpO2bEbBuqPW8piJEh8vUcBCfc0IES/E/QkcIqwrtRhCE+dOi9J8t3cmDfQI8rtxYZUdIiTkF
ECsNBlsjMdqLw2D1/m1QiIQZRw3lACDeNdBtiCUpadFZr54L1GRllnZTQOfxnH7jVXV63eDwWRF9
S1gVRZl5tLFDtGcQOAgMjHUGSm6rJk1p6GSBm+Oq6iJAXcN0uKf5BX8C1sHk7GU7N59Dr6kfsCaj
OK2LKg6pALmFDVmGCg1ME7P+O5lINKFUOG66yke9+5DPkRZv3EiIFzo+vEyToQ0spYhI9S8soVpt
9a4S8hohAlJJtM94X66cxoCaOXHZDBv+qt8+wFx0XhODNs2qaieNy7Do0i9oAxVI7M8oFGzcPMSK
IYomYN419kRib1Do+0XXzL+dSe1xCAmS/JUrbrxtDGBkG1WShPauD0qcXaYhZEL+ZxvpjltsUOVC
DIywFIInRpH9UeLJzfMgNX15Tf0kveFBMYGH73hQrmVju/OthuAVNp09NQW0sBAhUV6MyCxgSxkY
4iPu3GmxGzrQOUbvgeZtLZfHkeV3EFitPh627mT2r9y/XbsD8xPfwc+KnAMsf684pGUGR4MmAmqI
caQ2ZeriFYc7xvjyn06OSnXRaiwuVcTHqpfz0+BH7f1/Yoc7zW4+0ObNIIRtdC7tKzRno3x3vlp9
UiT3KBZbFl1lB1yN6ap6/ZuSMZIaTTgPCsIsNJtiQYewumZ1YMw9cS9zLfyIgURzoaFx2sVhVFye
AfS4YFJ1TzWG34wKmj5CNxFP8KwH+gy62YBcnGb1vrZlutW1LDwYpoR1Qyl4kxQjZOoM1ZiodOw/
7UfwS2hZogNp2fQK3EUrS3P8BrEOp8JAtjOvE9mh74wkzEdXb+cLLdKTBosaSqHtUBKjC73sGM2O
3xsjL5f1rOEbBtZvXndAay70pd4dJQD6YnkKdmGpBX8ztY0TN4b0yPStSElltiVKyKWoL0A7Tkch
EQVLTIOD1SMsHY9C7ZAqrOq8oq1Z7gorNMG90HQw/3h56H2pGbPgXwKaXbRZizgLrSEG/TjyN6Fz
yYfgF0KJUJGg/vgkkLJYUFV1h36buWikTiKk6iFV3xpI6fU8N8Nai7L0xkAeE2utNth2Xu1d6CO/
17GxKFAbNJHpudmL74OJFlcGlwEVbh5xXU+CPqTS3ddO8SpDY9o0tFjXsFGyC82x31iHZa8IFATC
0iZ3PziF4xXUtVCVFVOVtZjwHCJsxeMV7dT2YJbTF5hY1i3AScpkborCW1V3NyWNGR3nPNgzM4zN
CzNhvDcVGM0ZnEIHkN9vLu+bjes0OS2bmqnQsT15Eg0aiWZPXW0Y55+wxfvbXLPwrJvR+5+1tj/0
dp1dBTYSuCJWj7g+qXZVVJkbD2uFR13O4ZMbZtQQ4KdcCJonu9/ndKmzBYKTrrvCxL09Y1iwIxPW
duXaM8fxUxagVQUNU1yd35DvjYKGCycMsLhOO/F4FKhsTYXvEfSz3PTvEKt8gYhaXcCDvjuIZ6iv
UH6n3iL+9R3nClYWjxgL/cnBkNljP5f+pd2mdtPRbmPGfPBKYM/twAOpcvwtkKPqPoeVRFO0s+8t
RTvuCTC3pNnaqqEbsDICpSnV4FLR6bguzk2HC4yJlPMmTtPiKnfM5MZvRu0ZurH//fxMG+/NAvQV
00SEzdZxLDj+eSayW9jkpOW6yp1fOr6XX5F6eXKHubyx4PRcZw22czPSKClIWa+7A3mMQLPXYRgR
TfEKK00qpwipfjn/u06OBLMWBEAtQEgB9NEX+JY66CZYCzHqS5WR76IS85Kmx5EhyNFYnWX/M8qK
fGdMwd/nx31ntWy1JRROk1Knv4gNPEKAjRtsCuGSfvahT/4YUnYddHQszg+1QPUClGJHIAIAas8B
807j7HjqKfD22iyxZkbhhZ5qhUJXjlP7Ns9oHrfYtUF4T4L7sim8eyeYodUGs3bhPP+mXSy2JwwC
4BwKPqgyouMfkWE61ZGg4jxlm+Ea5KW5zYD4rIDg17xsp/RgTGNwTVln/F5prfkN9apfdesaQH2o
GklTix+Ej2hGLKX3CO50HldmLt2PMd7ioKZrbD3rrhrNNewwhzJGomMtIfVLINR3NgzEINMBGgD7
x1ouHPXUSa9wWF9Lw+5+OlGCSTzp89bB7uYJ2Xzti0GPBbNB3jfn11Et02IGkXtQCQEgSMda4nLg
37aVTkFlnTPyKzRYfa8Dfn0CsKM/yQnd1/PjvXNiEY6A44T/D6fkN0zyzW1R0HA1ER3IUbyWxhN4
tu5hKmzrwle9cxBAy5sWWQFUJ2MZF8ByJKkR0IFFaFd+1AtLErGiBNXDyng4/0GGirSLGeQ+sVg8
UIOAqRd7cMSejAiDcWLdGvHasPKMd8jU3SB4RgsLbdFVO+gGRX08TCUuUPsatz8jCW/JVMIbs5d/
PMOeQcghOfideNmLm6HKZCQ6NCTw6jTSPR62Mz3OPLpw9E73DegcACvkkIQBgEHHJy8wI0gGnKE1
DtHJl6LmOddjHIDBjKXdI3xfrs5P8+mKMp4DmArYKeBzcxFSbRwZwHUxnm0Wya6x6UNQiQ93MUrM
f7x5GMqDqKD+wFZdfFpCSTSTY5Wtva6rD45CIqGUPx6cBCml8191ehoYIzCB1Cs4JLC4xSxiroDd
DDumRxxt5+SuvY97yJ7nR3l3rQKXSxIeGfn44oN8FI3EOPBBIQ1GpZtY3xTUg9YtXliI8Yn+QgL0
7lq9GW9xDXmj1BO/lnxV3c0fpYsyJ4jydBeP+SW47ntDIROjLlpoSZ67yE/qoAkHzeDTiNX+yrY9
Y40Md32DNLt9Aab13lBcdA7PzkBRMtUsv4lcEQrRo4FNHi3T1j6ggR4iEJgb96XeapvzC2acrhg4
eF4VvuNRVrL1xWMwdwo6xy2YgsIwjVfpliBi7dR/rFzTSpGOrrGOgAf+LMyZNneDhZdK9x/dWCJv
41QS0y2JIUcLyJzeSFtBXQc4fuFInm5e9SPZVAbgNahoi0Cjt+SNVUeQdUeBEYERhruIEvPu/Fyc
Trtvkki78GNJqiHcH087RXtA2j2SvQipYcwb5tlBSkVYEo68MJSa1eNIDuMFJ1YSanJeqirHQ5VJ
52ZQEDL6s3MhNrRUvM+jT/txMlqMsPTMM6J1709/nsXCZKXMZTr8EWzlYtzElxGvKIdifZXhAl5g
OkN932iv0FS8YeLLJxa/uWarz/dIOvY3k/DKfQW/fEPlWqc0VRbl31kcUDH708kH7OzCTtapS1Bp
XvyyKGjHCiEIQA7YB3zU9Ki863SqB3GED/T5oU4nH3IrlxZ8EwIvb+rjyZe50HnIJ2KdaUHwzTQF
zjA0rOHY67aGAmlNaX2Kpwsn7XQPBypT5wYjOuqUk45HTStaNLICkQyJvnn2B2t68uvZvURUVj/+
eGeR1VnQJnWPHWYsySaVEzqlL0aw7tRar+cxB7/WUfIEWOYj6NRWtBB77NsOGiVaSMT0x8/P7jvf
STmGNBlNGZ3Xr/rrb4KXQK4xMHOqdeTQAULpHd7rCKh+PD/K6VkNSCM92hCkkv5vitjbUQiQNYCE
NqXmbfVP7dR/gACRvzgZ98z5kd77ngD2iQFxhxvaXQTISaLJP2g9WA89wN2ryvtXTw+qT+dHWfBQ
1SMHgDg8BWD6lHlMb7E95rKCkZN16XrU6m6LcBitE9H6CPZMYYpLHHqSLlYeG9ts6TRlaLyP7vCj
dRp/XwFv2tEfByuIS+saubtLSe57m4ptpV5fcPpPWMcgWUIyrobubRI3Dw2QqXWBdOpmbjBioNaP
ZpbphlhepnLa6NK9ELZOloBpYdMQkeE1sRCL2EBgrDFKRc0wTXvxHGuBuPNQk7oQFk6f+KTVv8UR
qDFRs1zyJARiMA2XMfaYoBgm4NdxvE8H/D3RyaWq7wqBFXzqA5IxgKdt83j+bhsxkr0g8bYajjnb
Wsu8Z4SQjM3v3fF/7NL/UPv8f2aX0kQui2NlQfUP/JeyIFcYon2wp1SDQNEt/yGXmsZfnqokkeaS
LagK9H9zS4O/FBeVTUw5gYRHcTBpNrcxkg/eXw40cP6S2gQ+HcY/4ZYudhN5Ci81dDTQkDFJG0jy
j+PgbGJOot6Gm4Jq1Y03Ny9V5DZ7DcjMbTtPwXVi5MWNujP2FFK8vYVKmVh5AEwRVZ49ZHwR270u
iih9fjOFj//cBW+lLI4zvt8/zFeseoe6HS/XpYSAF6ZaOmS2vuHlIW+KtsuBzjRIQoG1D9eOBmjz
/IDHx1cNSFTzeFB5DhQkT5GA38ZqWx/qhFotZdcq7NZ67dfXtaW1n8+PclzYICnXHaImSbPDm+20
Tq6EkyOf1HyTWJ1+O4YzlHOksTD30izzuTDN6DnqpPlYTWhwnx968TBXY/PkceEj0LNRX7r4wtC3
eO54Y7S1Zld8i/Iyu24mj7JOP9IZqzOr2OMYNACxTtFEavwCQkHcmfvc1t17Yov70FqF//XCrzq+
I//5VeRslFqoDJJZWcfz7uGuGlhhhATbaGk7h6W5AurZ4LqiFQCWgjl+Skd00GTX3FQTessxDJ8r
1+31L6IQbEAj+AAOAahIbXl0oC/8PBW1/ztT+ffnUfO16HhCtFwWr/3ZAy9fI+uA6L2/a0WAu1hq
19/HshuvvEkYQEiVXqJLPWNvGClNV/ws9+HoljdVg171+d+zPBasoaoTIRUCNYfscDFb7ozcWKwg
jg5YIZBgoBu3VR37W6/StZfYCaY/K+f8ngAKYgQh5B1M116eC2CVGTw8idUBfgg7uoueuRJlrX+s
6wnV/AJBqagYhl+SJUAEt2nvJ2RGtxBeqmsNiUvQ/OOl7O04N/79m9jKKj12iAyUmo73zNiAaDIz
dC5COMYf6jZU5nlmjyZZOFJx6Zu1V+fBhalfBgiUYXkKmQ5RSVF8ly08s6usLgiTdFt6IY4zFjL4
M1TUC/P9zii2insG72oqLkspk8LV6iChhbcdBSIeXO8pcuSdlT+d30cnMwipC2l82gT0f6C2L/LF
IiFMiDRFzdmdsrvSjO1DQZcJZAlZ1H7ukE1Mtdx9PD+qe5yisXAMy33Hp1HhQctEbe83aXdrF4FD
McTGGGHWwistdrRftjHGxa6cUHvNB1yHsEfNHH0zaPWE5lpRgmuu58Ec1ohEYxapcTfi1RPU7Ueh
SZKf0gJApZhVzrpxTGxOanuqnmoYRHLl2fP4lKZOdKsy9Id0SI0PkgoW7gEtrQo0zsLmNpotA4XE
zpmyFYDQ8A4DgnLcd3zMvtFTs7xnGh18o/p43LaFVe3g5vbQbLD7/O2g14Fnio32M4Kz7r2u5UOx
62OzvGafpCDZPZLStbBRJ1iLRJTDyuy87GPjJxmK2oaMzE0xdFWPhWTvFh9GoP1XFfBMf28ZE1pu
Yu6zb63jAM0LrCn7PAZmEq6xvNZ6ECOxMizWW3CxljZ4r/Ch6nqDfx4u8J08NBUuPogHy8+ZnYIk
yZVQyvk1fW8nEY4s8A9kKwSn4yXNQMtRtTbRXTRzLBCTLNzD/HS3rlRO8nPW32PzVGzPD3pyaah9
BPESYWT+Xf6y1DKEYdRZEbjz3Krd7Yxx3lYWeCPgLepeuAHe+T5yAgazDP5DEfn4+zBEEKROAUNx
Km6Mie5eGMdijb2Jfc0+n3YgKLMLd/V7gxpojui4V9BrPGHKRlGPiJFwN0YZtHdiGsHRY8NtI2K6
0T3yE7et9T+fU0prNokgmSB9/EVQLW3gVlAC+NAksXc0uOECJX6xsyRy6eeX7+QWo7pAsZxniqoB
kAgt5jS1EWHoSgdjTQQyubXqg47NEN7DwXxn5Pl4YTyVZB/f4giV0fWgGog8GinQ4trMPEeWHRzB
Te7CzgtyP/jlz0P2msRz8qkTufkCQ7Qb9npZG1Adsax80kNvrPa6cCxvPVd+uXcVchCJ2Fp/RNEW
Gio19+nQFHCyLhypd3a3r3onJIkUcsEzHk9PCM1n0HC5wxeqCG67ThEH8atduxUeGedX4r2hyEfB
2BqIxgFjOh6qx5EYDgMwayMGoz2AHj0gNOUDuzMuLcJ7awA4ixOrwBq0p4+HmmKzwWUNiz14ZeEt
SGPEj8lZq5XfJNhetEBUUGj/s9r77xsHPQUERkAeIFW1bF6gaZvA+Zy9TeeJghqPnVC7axRFYzT3
5+fydFfzggDfQ/EhMCj3qMvvzeUWj7OXwSF1wSz79ibFzH4rZxR/7ZResCHa7AJBW22Do9TUoOAA
rgLsGaotJ+p0YWyJHMykuyld6ewabWpvA27YCzvkva8CV4c0nYrutNCOv0omwPpApzibxMW/QjOS
bm/lcXdvuUG5doW8pEPDv/L0u4gMLuGP9UIzcrEnMxEEvMMKfYPWEPZfaTIWLYV/uw921J2DAhwp
eFgq+HF13YxyjlbdoCw7w8aY+pWPHjCERj+otw0qKtlmdN38E0xp9O5xEQ0xUgTJuEY9nTRCz2d0
xaO0/0zWLotVOFXZjyQspz1WqcOvBo3rhwiGlLmTXsfNnVnx0O3KgbsV/qgTRVtU6pN7IM71tzHV
SVs0z0a+scIuZ1U4TfZVpsgFrWw9Um6cet39jEulZgKRDLbQYJnDa1iSfqHyW3otT+pU3vBI03/Y
NfKma5Y+f266Tj4LVvuXiJvwHukNAOJ9P2Mj6detDnFKagXOKNJD+tlvDDtdOfpYvjql3YbXgZch
wpvCZXh0tER5rUG5CHeNSKAWTHlc39taPeJFjikNSHkxZzz+2sS7sTogwqtgjMafZishqsSRm393
q1bm2xE+0yceC/0XsMRTBMNsMKLbLsMhCqLdNL6GfY1zU1P5Nr6m7gwgu4eK/AUydVHt2tniHQds
Os92IpGo5+JYP4t9MnoOqdOIg9OKH0VAGuss/4ExiPYE6wlTxFKGitSsyN0rOAT4XIKM4s+QEjo/
FF/gl2v2A98lkqjb4QEfPeGVFlZrE4LUQ+1q1WdStxYT9DDB1AnflcLHXVRiAgZGFO+jQWhWhO+Z
mY5Q+6EvIyDQtNqqb0eUiVyr0L3bbEYy/gDksX3O0KFGghitZGT9cQK8bk0ICysx+8FTgLRIsJcU
QG90mAoFbC8bBfIqCIBWB0mD0UICO+uGFRyNNdknfncTWHkItpGGmQBry9+I9hGOn2lodfedDz8H
KmDtfUr1Qqs2SSl8/w6djvKgOUX8t1magdhj5hxilTSgciBSWRwSqwDT31t69KF3Z/MTA+kZ5o11
+XkYi/mJfZ3AWYmr/qcsgersBR6vcMlyLjmkvkP54NbJRdze6UuABEJVrH2qBz7spOOwgjqBkaFE
ZW4kNO69LNxywxVs3nWuNmxJO/CX0odh44VDTWniUu/ytBZCMoc8CPoSaA3xtF00mgskEaSJ+dum
KiAgrrBYlJs6Uxy9Cchp3jrVrrOriAQFt/qqqYOHwC69B5MFx2OgG24r7CEvZJqnd7FCEfOsJUtR
Mq6La7/Vcn/QcsPdSJ/XBWh88aj5sNNxccs+nL+qTup+pLKqfK/0dcEJecsUIxCl1UGrwL/cdAdc
ufppM9E1u1Xd8pvJHZvvKGoVkOIgvxk1pCseIOV6gsfKcQ5joAATgQr02O78DztNEmjLAGDi+QuQ
+aTlmGSQeo208DZ6jR2l3g3BgE40ZtulX7WrULjFZzCTw/b8qAsQqcoSEHEBsgmGS2msLC+5Oa10
jGEHPAHCPrqvEgI+ZcDqUCAVoXTSu91scbe4mvAevaT1DniZNTm0wKT5puHc9HL+99CqX96BFIyR
HaQ5ZRkKUqbm6U0uARVthD5mRWQQfXdtx9ns7ITLs3AlrRBpAghribnHeKK7xxGG54hZsX0g4+mQ
UNjDf/cTNVPEYQrvMArYnus8ox2wsmbHRk+2Jr9ch46oqwNPZmJdEYTjdVT5QbepwU5W6yqynM+i
0/Ur0xWo0BWG7INV3hj1lZnGEUwKnNNKbLoNrtHQJEiuh8lxv8ROVKCwgK4mZD9hWiGHqUvu4X3G
ypTUoCWb+wKfYMpm7o+qGAkybS6H8WC5WY1+uVMPzz4cOGs12QrJVtlDdDBYhxersqDV4HKCOVst
c3/ib0YF4YeMShtn8KnT/etsousEa1rzDQC13gj4z95ZiWc+OFbVPLvzMLc7Y7bkQ0fctdYh2DcM
YNMJgG4yuvWnxqOUsO1MkAxXg29q86Z19DuI6W7xiBYZIivj6FmYQsV69ll2EabqIyJTexriFLyw
xMRcS8IgslZl0iKBMeKg4aytTuI0U7bO32np43fOvZjlP1Et19tPeLbr1vMcxI5JRxcrECVqh5gb
ev9ed83F3RxmOJ73CkXb30ovDWysfcIZhSiULexDOrSy3k8xJvQ7aDe18YFecbfTEPSSCEZhEoeP
qF8jngIWFDpQ1sQPShoCuxb8Pz7p0QiLyo1pOLCakSKvdzX67WVSGRL6V4gDXG3pzY84DIcPXNTR
D9j/Nt5wInFeSXqVfwI6OiboUWxKAaVwURYQ+b7ynuwoXqV1mK5jyMLhwZ+GBMWgBg7pxoYxvncC
DMBXiWgw4hhk3H5qGleF/nHK9u1U+s12KHLvUykHD/W1Oht3VQIbfF16FhooehMKsW21sdN3c8E2
hfYqKmsVg494SKE/YNTtpPkEEbSNBwyJ2gYFHzwpcO0JcCIo6ySfNjOnz9jVaC4+t+gc5lv8ExzS
O62vfmLZVsZXlV11wxqOC1Qb/ElwhcV8BJKHxJbnNp3rQHlJR74JP0qN4+Fic1WMdtxh3DzRo8Pd
1t1XWOfh1DtDTdmwCUdsLZpQR/KwYAPSB9Fe3UF5PReYjHibegZMfFViDPASOeNwpeWBH22TMBj1
jWcgdzQXk/u1a7tJQw8kVDRFQTNhMzWQXlct7ru6erVq0JgmfZJsqWL8NmgUEjfWmI0vszYjdhYF
7LQV/eRyL+tRZTaR/6KV2ogodCOCYgM4E2mZvmr05w7dCIRx2FTX42ynPx2v0T5EDazqVZUl/Sty
jXi3DZhcfhUy0D4BRUYKg6xSw+bRQsEkoUzzkaOOz8rg9tlXkfruS28G3SfHSMUv7M37uzqqoPpr
eHyMq9xu5mczqKLXrPXwlkLvCWxNKlobhbI6xg+Hc9blW2QuSiyepUHPkwqcnNY8rNsa84cR5YQw
nDwHI8IRyUjVaNqaNmywjRkqOSGry4wH3HLQfpcQd/M9SpTWtz6PBV4BQk7Xfj8ghdQ58K4Omib7
YtvB4acTBVzsB9x8nI4H0WJC68E27XczL8vHcJTDy5gXLl7CKMw9I8UOlVRKA1eKDM9S7vM5ujP6
ED1FQ3jGtJbZgIRzNTQm1CwkneU1MqqWc8XFQg97KAcI4sAK9QTTFg+DK9HnyX1e1HIAY6lYc5af
+ca2djF13BSGG36oqrL8jBAa4IkkgM24Nc2++dvSNOKZH6XaAwBbEVHSLzCdbZlYOGR1CilVG4X+
eWi1AMkhTmWNDx0Gf+vEtOPPemhaYDkRW0ZzaKymPejfUoJHEbSvIr8U4sGz28Ld4Lg4Tvs5CKJf
1iSFezWUnfaFlcYVuMTFq2IKBtJsB/MV3L17I1EkZyN4Qdu0XSEclKIY66eUBjIkzuJtIDr3uQ8L
7qyoK7O/lZI+dGoNg84Wh4sPiKHT/gEuXNzKKYHjioaH7aANZo/hGmWbONnodqvV28EqcgyI/XJ8
jVyzxMaKvPklNOT8Wsda2F/FZcEt2mKwVuDN3nS3I1Ic9Jggr+gYOqFcgLNYv4HKi5iB36rsrCs7
4yWvgaxcxYWlXFDQdcGbOkwGGxlVLaQCnNM8+KdC+H/N9v/wyHX+52b7LimWUs7qH/in2W4Zf5HC
AWwJaLQDuFSvin+b7fpfdGxARuqA81A2tkmu/xVy9vS/gJgRyWzaafzTCvL9/5vtwV+Qwmiz80ix
LKjOxp8025f5vZLDhyCpuvo6VoPL5odl0UcLCifeumPSIWia+cN1C/H4OSit9vBmUh5P2+eqKvO2
NgT3AwQBeTTPCOZh2Sek45EJXJOSLVmm/UrgbFwOk4t4QY7cBf3zAh4IElbIDxTZnykHUk5Ug1PB
Ab5n0xZYasYijNOmBfCTrcRU8KbQBBjvQFobG6kSuL0M3fphfs19N154Qi1YGP8OrVrrpPE2v2CR
N48DtobSNeMt+lL5R2zUNN7D1XAP3NfroeBaqEVMOfo7kfBMGGIC5/XO5il+fvoXxNB/fwdC/bwv
mQV+0CJ/99yKxqkXb9smSWi+lPH1nDrtFTtx3oWzLH/lAewUBCOQAisTIXa2G2H4ifDoBYbjyVOP
1aBypxql1F4B2y3KaXNo1DnaewkkFC29S4vCRSQ7Vq6wetxl6ATF+aM2NH680wh2XwNMYX+1VhK5
VFgwel95WFnd0t/Sg00aCL+4NFWq7rvYqh6wMkqZ9Jg5aIu68EinoZncKd1Kf0iebL0ft1jhTmsX
ev+2LjCuhrVU3yCMVOwaqSUb8v3mAqX1vfUCw/xb0JMyODHieL18OpHktz5yf3Y9QjKvbHpXdXaP
B4x2AO3ibSYnImWeolrcilig7jdS9PnuufgUnt87p2HCQ4qXQjmEYnbOkl4bBHoXFHSdtkWTmn9T
+xC7MfXafRvV4f78UMvartoab4ZyFl9d4UGGIgDe7aYu0TCZPK27lloYfnPyaXokOfIuPO/f+TY1
u0RoVO0DHrbH09zWqISY2A5uTeRD0BvJuj1wo3Ln1ySb579NnfTFtsLsA6CLR/WasL4YqnByU9Nb
nW01VOGmFYqvPGMEbJOpoczofPeE7V0Yc4GP/H3sGZRmoeIwUFFYTGiqTRqWmmO6dfMs33W5mB7T
hkCYZ1r7jVQ63jnVWOw4BcG6lq2FqaCSmR6E7j3iLW/uDfr9pJdd4DzP/YhWw/lJOZ1/ogDMMADk
gG4pvB3PP8EKsBEp1LYpW3NfICmC3l0y7C1sjy8Mdbq3VJOf6KdslUDpLsIO7fh2qPHP21qx0681
3m2rkB/2KcJUEPFEL7oAnHjv02iG0F4KqGt5jvrrbyom+VjyZHIR7BQ2WlRcAs4+7PTx4FZ6sP3z
WQRFZfNtXLIkDcdDIcZHKEW/Y+v3AcopdZVh8hdnuxEfmguN4JPOJR1g0GJQ4EhOKAv6iwtN2I2X
6Fgvbk0RYCid29p0XfZ4GYKKDtHSHKBWrXzqEPdGWU+3nbCru0hrYyRzwgBQjtF9STo7eJS40r1k
jVltS0yp3a2dd9aFm+b0xLH3dTiQ1K5wq1kCZLzBxLomBLoSYlezoyWDeXcXZTtiHKApt9V3bQGM
48/XAkVp0OS0+Vj6RR0ZpUi8KDAX3eIDSv2ekIncJDixGMUWS3v9Xw22BCVK35wBcyptIhptN4nf
f8jizL3S5tG/cHpIRxfRi7lUXlAgiZGFX8pL+y7IspD/2VplanMBBvZdas/+BUjTO/HqeJjF7A1O
ldQGQkZbEcrsOpYalQIrSq5Q2DS2vpV2qMF6ZUfhlwecQu3TMxkVWt+jMnGtx0J+0EbAcSUAlltn
mLzH8xP+XhABE8glRXca/OyiTN97iT9hlS62PfnslYUWLsAd3/3Ywe34MgxmeHV+vHeSJSZEWYp4
HG68v8zjo13iz+vOhSG2syO915au8s+p9ypz3cNrJFfEouel7ePisRgc/4PfojR+AIKjLJoDMdMj
M0P9Oyq8rg4i0HYugW3emw9g3wC3VESwl84gQxSw1eIeImzXDh+nedA0akxS+0yMFTeFO5UX3hHv
nGlSWHhkRFRwwstUnsaqBVF8zLE1NdIcUizXRmKqh7fH/0P5d6zRLyyCC/0Jte+OL28fzqZi4YJ/
5r+LfSliA5HxvM23gk238rUp3ErQVjtgueWDYyBCNJtGBrk0Gldl5BkXtsE7dwnD83z4Hc0QcTre
BaacZI7pRb41/QL5oEBHPa1CjjyzpvHP4xcADwUOR7KDDbe4Jp2SnDhrB25kr9Q2TdljztY23iqv
hvYSe+m9xQTkzS0CAhgtBhV03lyRHnVCFM1Etg3Celz5heHvRAbgZ+bVsIGBC+atGy45270zlxj0
cDMjSAL2Zjlojyln2FdJtI3rLn5qQi/coFM1YZ2o17vzp1cty2LXAIVgLiFM8f48oUbQkDcGk6Z8
2KXWYTRQmQwzs1POYKCseeFQ4m/zwxyLX38+MNZRv9MdRb4/3a5DSCjXNlh1jC8ZCuIvRWyie0fu
Qxmqw63J98UzznvppefTOxGBBIFGESoHivmyWNPMRrKKUn201ewgfoDr/GsGTrNDdKzA/9W61Cl7
bzhGo45BNCCNXwRkgBe8T0JD20RZEN9FxuR9EfNcfZZxkT3BeDQvzOy744ECwWtB4eWXLxTpatIy
tUHbVGPb4Kxj0K63SSqjfkagN28vvANPd1CgLMCAKBHzWE/1c96ckNRzIrwWelyl6W6pl2973QqM
iOdM7/ZaXD8KHI4xoZEXMkrzNOAxMMwDgIZYkeI3fTxwQtsf4Vk93tL9pMDoYn3+0HZouGM5Dwxm
5aVj8AHd4aLYjhFnG5gLFilrSrSTuKk8dzygBlqjWfr/ODuPHbmNdg1fUQHMYdvNTjMjjSzLCt4Q
kiwz58yrP0/pX5whh2hivLBgWICrq1jhC28wlfBRU8agO9ShUv+TFj6Y2UGP3c92rLvP+D4Dc0F9
z2oORaEiCRpWuSKV80zlwzS4NM0MwArCiwJd+Rvl5thBQndyTmrpBsZOkLMRfqAihZMRFy20CJhr
y1nXRmdq+YzTb9UCSUjLsUSMxCi9dBxjL8Ea/NjPLR6fCjAe1Ft1/psAnUK776xR8MeCO5se0au2
TkITexzFjZoAv42dDjcHrhVc2+Wv06IhjgaE4k7lHGrH1py1j6AWlWOiqeZVkRqTwOZRM0hpyGnD
0F2mbhRQzix3B+j1+gr9betKOUnKqGjrrDIDB0wN24RbpwJ1DugtHNtiDm5ZXxo7L9/WJwF/IPNl
wk56wasD3rht2qpos5yaqRfNQZ30+gHjWxwVaPfhNK21CA82owIsoQr6n0KEMFiGEYNny5qdB+Qs
EEObM+XcIwJ4jmGZ7NXWXr9ikkpv8aIA5CSXXR0VnAXSsGyD8JTiUwRPVUu8Pozqp9IsnZOGGuUB
Q5u9iGDjYqCMyqoQk4OWWAOOg8bpFWPw6cdr0/hXG0btMY505QrdkuZFDT366+BwIOfM3vv6r1MB
Wcn+/6FXN7wlIFBg+Ml1B3z9ljpSX6vOp/P9J2xrVYH9EuVBRLPI1JabPTC0guY1F1BU6NbNnJP6
2CVDf3J8pPbrODdP40hD5v6gG+Va5CuQX4M1T66Duc1yVA1F0lQtjPDUZ27xhzYF5ZW2GHB6U8wf
3T4ieZRBfoKFvQcsqThQ0tgDI7/CAimoQHD3UCeSFDAYNssf4ZY+KYz8EUWU6c+GgWEzvh31eytt
2z/4tP0Xu8Zd0OS2ubVRkN2QQiyehiQXD1LQ5Z1pTvmesuDGe8DzA7uP0Bty1PqdVS1yzdqmckRI
Xp6asc4fhWsP52h0EFdGceGpjbPs0kaDc+oozno7H0bmOctQCuk9GC/cezyHVLCXa9LhWt0Ln/Eb
q2rOPRn2OUN46smtwwHdP218LCZsFY6BmsY/GmDM7zA9sGtv9kODCkOp7zzMW1cgUjJEHDreYNTV
l78H3EXVVzW8pzaIpqvad8N5DJzPToDc+f2pb648G+J3fRJQ7Wo3kOtlWKmMHIQkMa+YChvfEAwp
zzxkWIzgx+UflW7Qr/Ttw/d+P2rf7o+/ddMAIIZALLVz8KJbzVSPSitMCUFSg/LfVPm/wO91n8Z6
6K52GcY3zYoQmazr4Pv9gbfuGQzXaZxIXBzJz3LgbA5He5hZ4lQph0ueu+mj7VMHvz+KXL71xqIR
B9BKtuggsS5HsRCapuSBu0JX5sopUnI4ZA1Gom5hB5/0Os92ShxbnxN0NKExXAPJ7lyOJ+ZGjfqM
8eZImx7UoW2PTW+oB6co0AnMfVSPD1arqh9qUKkXJUO8c2dDbd2s4Pos2ByYlCIQtPwFaBLPShyK
CGHtKbr0mv0jRF782Rqif3URIQZp6f/eX+OtLcR7If0LqUIDxF6OGCLuLb3JopMx4yXkzL5F3DrZ
nQf+yvqCObuNFZbq/NGgmbx3fLYOqiWDaMqj6HatX+fIdvLEdpPo5MQ5fnVZoXvIs4RXeGjGzp2w
tZVeDrV6GPM8HbO+y6KTcOjqO1aNpxQILTx18vbcII6zs3U3PyTpDW7BxB+4Yi6XlcKLiFwVJqSf
EhXXM9jbEkjEsRsxTYqQ68DfPB0u97/l1noyFL0SAlG20OoiNtBgG3yNSc7o9B/jWkSI9Tr6mbx9
2NmoWxcAFyy3KxQ6MIer9Uy6OHEJomgUUnY7I3o2n6cyiE/3J7TSx5Q9Et5aFEYI4rjmqA0slxG4
TNUaLOEJfeX6YdJq/0wDm4aaiKrymjrBU6/E9TfoPOVH2yjUs1uV7b8tVIqLBozmSkg4eHpf6qdE
qPSrcDfwDARIT3A3y53LeOuT0xekYY+qDyXtVaxpA8eGt4GU74yy/1FUuemVtYkZHIJOxx4L0ouR
WfqfOysku0SrOxKEAEoSFlUwztGqizSNdgHLHQuUTHPzJ03rvuhtNH+efDEfxcQOV7sqvdboOxyd
ub31ljY83f8JG/OmdQ12wICnI+2Vl99IoBmFj5IenrQo706GMqIvNNbR1dWF4cEUiS7KXIw7i72V
cFG40ai6gVmw4IgtR230wgzCmtyjM8v2i+JLYfneDm2U63NpzITY5qwa2Tu1bfv3Qs2xhUNxMT7j
kUMT7f4KbJw7fgsadlRaucvWeVCHTsuYIU5+yq1AOaOMPj3jJYX7Kzjgnc6V3PDrz41SL2VnaEOc
jtUR79LMbYReBCfK3Up1ygArftMzK5P6/4p6yYMw+SXCNH5ALj8SxMba1B3vz3bre1MX5MsR7cE/
Xl9tQN3bsSvCE20o4zHvCv0GxyW6pYH6byVM/dCHfXe+P+bG9U2pjHkTeyOqtIZqII8+CpDLdG7A
f130OOhvyJM4N1ux0iuy6+Hn++NtvIp4WUohQPk0Ai9f7i57NPwyN3PGA9BwQoQ0P/Pwi2PoNT+7
0hifElBlO0/Gxi7iseAEUSsjnnZXOxpU5xiPOf0VXmNwfsZgXlJdic76aCZ/3J/eq+Ukd8EyE9kx
lhJtkNVQFT23maQe5JwwkN0ZlQY2I9dlbgjhCR8TjfvjvT6t7FVeJjSHKOrCJlhFcqqCgRmOZcIL
ja65UZpAu14HGiH1b9znKFGnWwux9tQoeX6FERV+CWM3O1VZlu4coI2p09TWsKmmV0TzcXVbNcB1
e6WlaIXzVXk0FPRL0RrCP8Mp6j2d+VePpJw13Hmo+bIytFYmjSuurQD2jQdRvFeAlGaTdZzKUg/f
egH9Hgj4hxwIarWc9ItSZNAm1H2klN4EyPnY0Yg4+ioQ/HCykp3T//pJJs9hl7I/YeQgirh6cApF
BUhM69Yzurq8mDXK2DVyKO8Ax4W/qoZGbqzFxuOojOM3oGPtswHo/VumlOY5aHq4Erk74i0UBdeq
cvJvVW7XTwkmCL96FA939vmrYyx/K8EQXXE6QxjjLtfFDUDywoBAAg1e4IMm9PDH3CvdNzUJApQ9
zbr+VuDdcXLqbE838tVplkNDOEeaB4KKpqx2PJY4kNigwHhK2043vEW0T41wzbP029x5Cze2GYBD
ojGQ3w79vtXXH2c3sQZDyM7qFDx0KRQNqu7R5/tneGsUulu/e3sYGZirl2f2h8KAryY8/LyLmztX
3WNXlnst+o1RaDrRkNF0Yj5Ui5ZfbC67eBYIhGH6WFnXyZWgM4AotzfPxfhduyJ3/83CXY4SAejn
2wy+5watc80rXGucPq93co6NLUBaRZaMDhpN6TVRCDR7RyWrlT2sCL/gsNXPvQl4uy67PTnJV0NR
GAfCKLseKD6Rky8nZJW2gzc7wgPBNNan0dCjL0k45xTjsuDn/bV7daaA+FP54wYlzaCFthpqMLA7
SgMcfYI6Vh9qFeOkGlMjgnFEAJoQwsjkm5+wStS8+wNvzBFFYpIbkn4ONWJWi0uubjvAYJAgvSFx
oucUMy8ProWDp4rm7OyPjaGQU8CJlWWl4LiGnpWBEjhBowLmVkZwM21flDQGJ/uxc2M8he/Pa2NB
6ffRCATGhx74GkbQWxYSluHgerhb4nxVxc74WPtAeeA2NPb3Lm/KL2aQxMfOSPEBuj/41kwpHiGM
gR4dscfqayY+zKFMTXyvbp2/I5/SZRbAc3F88Cr3R9qaJn5PlPd4f19rA816bMBOwF82HjWrOzTA
/j1KdeFHo4NJcszG0HgwMjf/EvhlvHNDbs0SrT1AIZQESVTk3794HyOzh8TTW66X4u6I4YNtn/S+
NT1dRebh/jRfXWCWQrpP2kqnnz69u4ocfUCoep76rtcMrnoblbl/6ITV7EzoVRQjm01AUJH3I+cw
1w4uzqhijAX4w3PdLH+wUmjV46Tn7wFtadcAZ8e3bxPUL5kaMstAxdcAPROEQV3UGsZlEZ5TdtjE
J7rn4uoWpbnzzmxNDdA9YDm6xq8Bc8kQYe4oOsfDr9Z9aIs4u8Y0b6UtOuG6ZwxtH13vf7PXVX2W
0yU+4LPxhPLvy/3R5RTGJFbQs1tKQWinIjl0gAyunoop6D/Csx1wh09xfpwq3alxHBTOg3BnFXJd
YpxcXF7RslSiv+7/ro1ty8+SUpHkA7Q9V4ezF7XeMH+Hhz3M/0bK1e891F6my+SM8w56amMsMAFy
3SEdSNXO5RLA//enMce2HdUhcAgFxuxZnvmHUM+08/1pbdwEv8F/0kOHTwZRYnEasVXE0qlFYrlu
+uwcxmoHcR6259FRMJcM9br/7HTzH42bFb/uj7w5Sb4lUFPwUNy1y5Hxv4pLZ2KSc9yqh6r3q2sJ
9hdPyL7a21NywRaZOvU3hVCcT0eu7KxnCWMN+ZwArz83A2tZGRjF1kY2XJLBUG+WU2XnSe/9S2WA
ydTseDoHrpG//R1DjI6bSEpKIi0r1+PFvRfP0LrKVnW8CYLjoZ8H4yHNVdUz8974en9ptz4qcBpq
dKR4qBCtPmoA+Rp7IhQ+NMOGMhZNzhGHd/OMCTc0J2S1SGu1/GDESfJmoDIrbYI8Q5hGHpM1V6ZG
WZaKMTqJflb+ymZ7uAQ6I9NumXdKXVv7h1ieCivAIRCk8vJ/sZ6V4VYTEh8OgQc8ztmi3dgnBWTM
wd35cq9vQSmjJyu5XLcAGlfpwwBQDz5y7HhxBqCwQIvDM4faODhpYT0hDrwXEb+eGeOhriSvGgKe
NYqts4pkwrHDxvOw+VX7Tnrtu+h5rIzxcn+fbA1ETQWwPU0wKCarq7Yg3zPb0kStCmTMVQm4U3Mw
G15l7z0kmyORe/0+7ApdhuXHyidXH4cUiQQLU9wDe9G8BlU2Hoe8Fv9hUrxZZPtSgRuZhOVQsVrG
kwoj3QvhSt7oMyTAHfvsGLXuXvVta1YEpPJB4D2mfrMcCl6WrImWlqf7cYh8vRGirywaYA2adXrz
p4JbQDamEQzTFJNH/sVuL0VFyXlOLc+s6CUcus5Xr6WWF894dQ8/7o+1sd9lvY2+vpwWELXlWJ3i
m1iXwgcte/srUNrxuQ/UDs8taLTE6ObO7fw6SgMt+lsyCE6b7C8sh0vtPKhyFQ0HF9llpMR6rBnt
NHprrYmLn0/1P6QWJ2s1KTcz9Inys0X5gdZlBgOdz1Q3Nz9uiytsCPoY91dRpkDLN2c54GpaBipj
fEf2oZrg0KQawjlR5KjQ6JmN99GgR6fGzcudtZQndj0oQAiUQfh+nOhV5IDAjT+ipW15XZ5Z79Bj
QgDEmNKrM4aYGVJHxT5ttG8wkoxblk/D5/tz3to5cDWpexBKKNoadUwa2OGQa1ieGGf/OKiYTKBl
lOELr/RXMMDqWwFWfFQd2Q96HVRDAN4vt85Q9Jw8feIAKrX5LfZbYR1ENZgPTuYUby7sycGQUgXM
Jdvt6wpiRYKa6A2TG/OUfs4QjLfULqYrsMp4p/m9tXc4Ezb9M5Tb4bgu55Vj7IX+d2V5gxK1kJDg
GxEwNB6+7PVHHvD4Qwq9+e3PnGThyIeHd4dK6XLQNhC9FHpDxmZqkit9otZDRKrhj1o99m38Nnsa
uUHREGQYTCpMyjLrKNdwuJu1iEmWbVaee8uuQEEa4uYqRbiT776uecuxJH+K2i/VmfUdg29SSl2U
jWIZwh0xTe9S44j3uf9gAHFGJ7QSf401gZECeOM6qjVq6xEmNhMZxk76tnXdsXn4OcDgEDBaxb3k
q5ib9zrTLqeYbq05eIUd6jvR0dYOki6GEgFJ2rK24hBVE5pz3ZtY3QeOR0aVHFAi6w9GPvVnyzd7
r4lye+fpfR13Qlsms5ca/gSfa/yCUTk1sH+LXL4cM+TzNBDrw2id55h2TTuVgxckfX9zw2Tvst26
eGQmgVQkiDQq78u9O2W8jXWlm57phNlzApcY4TKsyqMDHeYe6RKqjG+zbvjf/iVFpeFLrobs3SoA
LYxJZI0+SS1TnKInrRBHO22VHXKWfJfWN/rLUVbvFhacdlRHMyW+XOlOKJT0yBy48zEK+j2Iz9ZQ
lOcBERBoaLT2los46JXizJFqUibXQYQp/ow/CgSAvDSj0/2H4jWAkPWC3UzWKVWb1DW8Zx7TNHBa
xfRqK+wUbxwTzTkEeF1/TfQoj29xEiJg3qluepzA/qGbl9jDN0dSIO//kq3jSA8Myr3UCiBEWE46
yvWuUFVKqKYOhaJvW/tdmDnzl/ujbL3LMkSkbwpgmtB0OUrIu5JAr7e8foB2eOByN9/BtkP0eGgH
ER6NKux+jHmV5scYgc2HXuDovlMC37oSiAskr1+ada352ryLaZlIbdrURRstb8f5bNn9UHvAr8pL
o6nRvzhYA+K8P/WtowlG6H+qBiCTVwusx2bRBrgS841nhTu37o5q6OJVbvc6skCaL/bEBLZGBKAG
wljh/QT+sVzsvNDGyMIDycsLxfrQKEI5DAX3eICK/6mNYIDuTHFrD0mAMawyZO5Jf5cDIujsd3XU
8nVHnEMnIyjeD+7o/31/IbeOJxKlFhk2SGa+4XKUKg0Me9J5L4E26gi9Bs6pT7HHQ8DF/XR/qK0V
pGKJwDjGKOA2VzmUrhWZ3g9c5FboQ8w1hQYdV8QHJDp1rx6zaedNfKXjJmOBlwOuAjmENJEARWPc
a6ukf1TRZ/H0zsCRq3OQ+Kkq92i4Q3JW1MZ5V5XJ386AfLTl+sHRQqVs5xnb+jW8z9KNhkYO4P3V
abXw1Mxdi2RrrvLq7wisbH0UdSmGYyTM7FcxII99CnGnh4KVqJlgF0fZU6lHgkIEAo/jdZrb5s3I
FikXa8oQVMag6trCtmj0TnVGYvsJquNpbKmFtrX1NI2F/fY7cTHS6gBVMSakVs1IqlC/lHWSX8ZZ
WDupysZ2ZhBCFNkOZkKr10adpOZdOpKQ1WZ6NeqJcDP1B68Jor2Qa3MosI14LMGMIF1YnpzZzIu+
6xS+Zx63h4Quy0OZVJ9mHTGvNx8cLnhaK0h3cCOs868hdgsI9FQE7Npoz+mg2WcFyNvVcXLjpJtx
vDPexp0OEocWB/ccrfW1R2YXC6fUMf9A2Qj6TdTY+nFSc+Uaxk4VHlOknf6ylRD8/X+YJkwyhxIL
xIN17VYd3NYeETLDRWZ2nkC2TB8oT5BcJrP/3qjNeedEbjyftBtp3cuKjkOPbPkB42qqcyOYSb3w
OKbGUswns+7Q4uFE5EcUwLNLHUxIqkZGc0R1s9sZf3OZX4wvN9iL6kvcd205cyF6g2HMVy0RyalJ
NeehrYH26yDKj+YU71EJNqJp2rpwK4hOaDusYwYHgb/cGFPbi4umvIaIgR6TQgFPULnhtfGb9Kar
CbqAXa7tnP+t6RITEcdz1fAAyL9/Md0pLuvU5lrBmxCfBl4iHCK7SD9GU1G/n5Ouunaw0bz7e2rr
kBKeUDCj/8nHXj0BADgSHmkOaexQGCRZyLw2zeMnLtI3q5lwk1IikfAcahWk88v5ZROeOf1E3XO2
UBOce7M9Tmj5nHu6CDtLufGSLoZa3XJTb6m9mdpofc8spVPF6jVVffUwlShNmgRC5/ur+JoIL2EA
LNbv55Qq6CoWsYNQOgBZpJe+L35Vg4XZQeUjD+rPYVbij9TY3TGe+v6x0AXkr2SKAuRihxqPMaP+
Erlj8r5vOguPdGF/vf/j5DFd5TLsKGlwKms19hqo7CAqh1SvantB5ndPdeb/HIKq2iljbOwjXhRe
798FKMr1y49rKFVX2kNne/4Ayc83RXzB1hNticje4y1vLfZirFXJJJqQNe98RIasqbYLHIRmW/WE
lU8/tdBtfkXV2KrPcAXsDC28KPmGSK4RINFaJeKYhJZwDjadBfuUjR3qdaWw6jc/slKOiD4QJWre
vvUdYrtC6XwAMZ4Vi/YBa5bxmNaRegqHytlJVF9/XBILHiM4TxR0CPeX6y66OVGcOMU+WZja+yG2
5hsmUO3Oy/P6UqTATMAgE30Zo6wiU2G1ejiLmByV+OzsjGVxIxCjpJOk4wT3scw/NcMgFRtVayd/
er2x5NAy8qIrSxdxdbLqFqIKTTzT81segUbVStSJqvE8tWny5ruQoeiTcfOTsJFXLNfSr/xUj9MK
bxY3T98lYaxcZx8RTZKXz/eP5OakSCYkZwk7lnXhRMKwRxRY+GquaMFMd1JyqSGiHdU9m8fXrwr/
f0IjwgWClVf8AaUoQI+nvoE2eB5fgyb6xlXWnu0RfXg06xHpr5I90sLr63cxprH6ZtUkkPdoGHMw
cd1RnCA6grqvjtFYhucoGfZcHrcOwYs5rrfnPLrtQBuH8SpRnGZbq84Byf/Oqd6cFQ+0LLKTcq5F
6ubanvXcN0H0o5l/HNwK34+ytw5FMo9XYTnB5f4m2RyPMo30l+Xm1lfxwDAg94kwk+GFSoxawNQ4
Z0dDyajKKF4GWP7+l0NOR5JyDOElGOzl9u/aDGHaXmenJE52Vkxk/vwQLx2I5uFR0zrnKISVXrRa
j3cej62ZSv4m4RbNr1dJiVU3MUakroEEdhtc63gkBRVtfq1Hpb6pk/h2f2E3ymCQV+mW81pzo5AH
LWda1b1WASw3PQ0Z0xtIm+LBN9sZKPaANpWZdie/CSrkwUPxw9HzrypVpJ27ZmvK4FUlT8aS+mer
e5uXFEdteyT1Lu3kVJmxjY+CI8xbgxbFbRLJHsJn68qh7E0IRjOd3GA15650h5Bmtul1DSd/diB+
t1Y5nWq/+H5/eTenxgJTCJJKROvsqEojq6tKyhhIi5UnpY9yaClIfXXWmD4Wqhbs7J7tz0mKjocM
VzfSF8vPqfWErjhZmZ4a9Mo5yywEtINOO2huVN5SEVhHdRqMZ9TOGkzCohQNbDfYeYfl27AMspgx
VS9ZJlKAZckr6kXwrgEJbekxmsTRtk/iGfBHq6he6IjmYxOCcKEzMf9RQe2+QtwR7c5+2l4EWdvF
eFDGoqsNlSZdmgRax/etW5c6ct1oHwdTT28tVZKfeifEP+aE4EJqR8YHDVOsy4gD8l5NbnOXAW6Q
rDikF9Z0XCtq9HEOcBobUSG+ZkUSfsMm788gndXz/V22OZKsLiCihu/5mv0ETZVigE9IkrWO/tGf
OqyfDIH4O/WNnbXdGoqYXp5Sqo00y5fftlKsYBIKQ2mTMV0jNAUwdIjr8xSle6/15lDyBgYjSrC+
JtcHpTCaIeJmiknCjiH06q9zksSeb/XRz/sLKHfkesdK/AnxB7gXxH6Xs0rTFqtyUzW8wHXr71oX
8cYY4R4LdOMyQGUHsCtoUAlRWq1dPaut2tGS9+IhrE9WV9vfnLHun4SlfWy7YNqZ1Mb6oQ4lgbxw
0SjYrobT0mHsVWEYXjqVcMESy/Y4j853UXTDXvdrcyw4IOB5GfKVPhRc08HI8ohtAQ0EurJmP7Sm
8UN35+Sv+59qI/zmTSaFIz+XwMTVp2pz2oe2TTyVdqVunDtTD/7AiCEBodnNtY5KsRNJO3HxAK13
2Nn9WzcLflnktsDe+Wcdh6Csr5XNRFwwKHZ8HrBzfddEreEJR7Sf0iRFV8GOG2ntqJoPedyXGMQj
eXZ/CbYWWx4KdpF0oFmDisfCn5x6JGJuhdEqx0qLyofYgWMCCKFsdu6WrU0rZVf/V9yjTLo8GvSl
tUHxM9KdxCXUimktHAZzaM911/eJZ87Vm91siO9Ir/5/SLkFXrwfYzj1TjvhG+YafXtr1Gw8tWro
PPtqtCeSubmb4PYhZYsRJyHQcih9LJQwrUgZxyLHG4WUq7rwfrYnM3EwDqDOnfzlj3b9WViDuhN6
bY2NnIEj+0M8mGs8Lw2Ooai4MHA0jdQn10UyJdDU7OhatX6itDmcuiD7HgVluvNJt/YPm4eniTYr
xTX5fr9c37mde8qzhpfXtnKxozA99KluXIpxmk9v36pwymGG/WYjW6v1zQ2kT2aLarRVtP/kdmJ+
yKy0ucB7MXcmtbVPcZrDj5ymEfKxqzxLUNpGEK/Ah4fL1eub3vjQjzX8xUmBFTzaP+5PbAPPAdsV
0RvMpyEmAZReLSLI4TiVABlqW+F3XD3KW1jF5uPoa/kPl1rtpwl+nofBM4pYYjD/yKZgRIkmanZg
ZRslIH4J16Gs+MvJr27EyO21zqoJ+RwyhoOoxfRUFqDX51r9VpZzSWXeih4row5uuQ+m01UyhU1m
lZQ4EwTDgpR+qKnvQRPlxbB6U7kiISPAQQJbt+ah+YVpdv7A850IJFfAiODMpAT6oQmIGfoRbhqK
lHtq3BsP+WLQ1W1Vpqgg+pR4JVWnx+tFay4YPZs7z8DWXpMgHmx8pbf1uoqY+Zg5D0NkeVGpfe7s
yLzMLTABU4mfVF/J/7i/1TbCaVlmkoVwBqTEs9xpk9AGGHKq5Sl+oUq7GO1QZ9bwPlL77Boo5XgK
4kE56CH1v8HPog/3h9+6LUyM7XUgQ1A91lhg0417G/gMoKwIRUu/iZpDV2vB0YzC/PJfhgIFAWKc
uGWdOMxIfjWGxOiWRThe0VXPT2T91XOsGnvB+eYnhFRC1cn9TctcLqrpJ2WGBCmt7CGin5MH2nPV
DaqHbl/qWSX2hf9hai/GW21M1BzLZkCs3nNLgRc65JMj1cX55Apnr2uzOTUa51J7iYbjOvtxnCka
G4p6XoD+xyO1inQ8xFWZBoc0r/p3GDC9WYmUB5uCGkQ8riEYM3ILvXhQMBLt/LCl4g+r2z5mXaQd
Kh9bTTf230yiXg0lJ/9iqKpxo44pAXSYBxxq1K7zmirv357BUrSGS0VkICsj8pp5MUrT9Godc6A8
XbgNMuSug725r7oPqRYoFzMkAEzxx34sorn8rrljs2dTv3XmSRQIpqW3AeSC1Q/Ae6gJUWH30BBx
hkOcgLfQ+979lWGVdYpzzrul9+IsRJB6qhPtSQJsHXpMOOiF8ZQix7N6UwoDmWQCPHnDdfl0cMsy
w1YydPQ/xzmK/eP9w7E5W0k0YrURslhjI2GOprnpM5rWqOMB48bueUZp0wtblKusKMrQbBTBk12q
1rvZHPf6NVuBGN0Cyt20rSgKrfYU3UA170yuc9UNs/igDPm3TonFn6rpt2dt4OMmfdke66xpdi68
zXxCiv5T/SJ50tZ1xtFuOqUeAQq5ajf/7I2xPVOML65O0bvXCim1J1sU9UGWOoCmwvigrFLudTS2
Hk1pdcCX5ptba16QLhp48RO9ZepYz1XqI5QZ+APWX/e/8ta9RMcTCVgpZwG7dLmn0xiVEHxsadkr
zb9G2qjnsCzjw5ga7YlKxR7lfnNWvx8S0JH0a9ZbOE+dyG8BRzZGHR/nke6TNU97pZetrSsjAOpt
8LoJBpeTEkHjJmNH4ltpwagfRVtP7+oUwcvzhCJadGgaLShPHHSEV0mR1cDr7HT8D2BGnmfg7jRq
UP9BzGP5M9AIxgFFpeTmq3PwVeGlOfTDkD+IAu/3IhhtPEe68qw4Bf64WVpc9bLzd6DwW9/35W9Y
X5pKXGHHB3gzmmg0izmsn9Qm065JpyYHBTz89f5+2vrA3FA2jDZoSq/IylY3GpaNBaFnFMVwLcxW
u7pYFfx5f5Stm5BSA9K+sGwYZ/VwDyHlS5qOJs57ZfTTbysjOzhZ2kcHt/f7PVjL1lXkGLIeD8kG
QaPVGqqdjXHlTPwq9LiGZGq62kMZDWl4dEIdI6ZWjWAV5FYbB4cWPWnX+w+zJW5Ap5TLACHD5T4y
6qFPRVNTWjAH51xmzXSdgSzBZhiHnbxFLtw6P2BbSjYRshgAypZDJcNk5TP9G282lSzAz651j7aY
cq8FynmKkGj1Ekymdy6hzVF/d4c1eiyvNk2VI1eUye5tYqXFrbCSTwWks4uCJsOjwDHyMQ84qW9f
VIpwFIIl6IP7bznTwiAZ/V0cC4uxw6hQmf9S+6i9QjjdvWS3DoUMaKm/6yp1uPUH1GC5BTZiY2kd
F+eiVJJ3A86pO0dva5vKjA0olFSYXc+oT2ujQ1nY9EJM+f418yYfvBot+ssU5QbOn2r00CK7Bloo
HXaIKVvnkasWjD3/cPBWj7XRBVpownvzxi7sb02Yagef1XgI6mBPfWR7KBgMREDIa61lply1AraH
kpiHjBxmkXb7vRn9HivNod0JgDZGIp/ER06aK0t09HKH1MOoukYC3NPuIuOIVIz/0A+OmR4Mq9Mv
b96NyLDTAf/tof0KitgEaj9iDWJ57RREXmuoAqVWZ3oXJmSX94faeBEYCogTW4Re25qKaxnwofSY
GkmAi+OvGPOHg46b799dXdlgarM9fOrGY0zLS96fCN8SVslt+yJst9UhiRSLK0WVVrnPQyaUT6Xv
plhsDE054Ihbps55dGoD0uJsp3hWDtPX+3PeOIC/DZKohIMQIQNb/gYnDXSCZSo/nWHFf/VuN58a
WJq/7o+ytWEo7MPupLBCS2H13tcz2Svyh6Y3ZZP7BBvD/TuN4584OQ87R31rJFhClB1IlbnCVmua
Fm6D++BoYM0Z1lfdqawPeUBgYym7sm6bQ/EgOHQPaWKtC1mTQnF5hB7m2X05nwLXD28JLsRETEG0
E6tsfCXZpnCRjuccANZafiXLqjvIpJgL9Xo0nsMotS84PQc7x3pjPxKLcfPTwJKaP6sszugcUCXy
sSFDbk9DWTinacCf1h4TrEn6IfvpiuaH4SfmrTP9t2MMQbngfkCBA24J0cRyjrVjp35BoRWZk6Z8
xj8JaV63G06aOuyFLVvLif6IbGzho6WugUk8Ra2pzrSaolpTr07Vd6cqSIyd5dwexUC/wCVCITtd
TsivkrakoWsQFxT5lQBFe3Kg0b19w0touxTeg39AUrgcJXFbHNgquisBzmtnEfUzuX6vvOvt+Pub
D7EFC4Yrn8cazfzVfHJpVI8EDXX4xjDeKxhhX8cpjI5Y1cc7S7e1ExH2Q6QAsXRCkNVQWY63r90Q
V+Zqqh70AKtr1RfhVYT2V12koXHAbEW51t2IzrDZEN2+faqoDMK25GaWjerlohJxwcLKidUhBSsX
+Jx/FUZBITPU5+nz/aG2dgljYMkKa4ha4qpcqvh5kmXoB3hGVTdSf35CZ6JytXRnSltL+nIcbTml
pNSGClYch3tqum82vpe3eXIq6I5xeq7sub30WWmeQlHgoj40e74fG5cl0iVkPsCVqUKv75Y2Lq2h
bXgB5iFPn/BtF3/aCqYcpq9+ur+gWyPhrSmDSogor7TrxnmmhxJptOO6JLlijet+DBtydtRzrZ01
lWdrlRMwHzRDiCwlGFB+2xcP+OiOGDs2dP6Qn0j/cTtDeTBbJfkeAG94QOose2+Oev8fDjwtCrq5
Lu0Kc90OawBNpDGymt4UJzjAt7RI+txvry64A+/+Usordz0/CWenzoIAJFt0NT9dLetZhzZZtSOp
TeJ37SVCTvwx1G3/XLdm+QERefGvqyR7RZ6NWMzisaNNBMwKHvJq6FrTyl6EIZ3ORIPXWND+ye05
OfBG6CeENuudMHNrqgR9VDYkIw1Az3KqIrLaCTddjmGimbcemZ+DNvq1l+tBIzuN2qFo8/oUhW13
ur/IWxcATEd6IlK0DSHe5cg95IRq5uh5jFcd3XEMs4Pi5tXO7b01DJGtrNxRfnsl7VVlRhxlpezC
J5nxvcBy4VKm6rQTqGydCCIIqc1Kr4IZLSdTh7BKAh9xstmoPhRZYl7KJhMXuxQ5+G2zPMa+KHYO
xObMeI7Ypyj3vPLdaksdO/mImdEjTL1Bg4rez+4/97/S1sR4jBB/Q+yd6tz6KxUidOkrITGjKTRg
iqE9oNjZHInWm0OU4vTeFVG3c79szEw+fhL/Cwv/lZAvCthKoUwCLoTZddIaSSkf6zEad3Da28NI
gDEJABjD1dyiMBCVSKneY1cgfpWTmf6llvZeb31zFHrIIMG5TkAwLLdGmOm0KBJo/HZpiasViCk+
VF1n7OzAjXcOQW9p5UeNDXDZajJG1hdK3NGUM+3YeJ+r4oePpi/69fpDCj7rua37v5URywewh3vV
mo2nB4FHOktSvx5dwtUU1RKIROYHUoktcB/zpkJe1kis8VCro2HvbI7NwZDllSQv3qB1n7VCtbo2
Itn0Iaf6oPitfdL+j7Pz6pHbCLbwLyLAHF4ZZjZIq10lW3ohLEtmzpm//n69F/dih0MMIRmG/GBA
Nd3srq5wzimjoHksD3U1B7eP/64xdpOvB22XCPDy441dFC2amVl+1dS/cI7NJ+aRMvVgTY7SgL1j
ArWV9RDQAhvaWNI7qSSOCOluFE17QqBkWt1lrZejDuceDgFPiIyGKIUL+YXLJSnGlLNUDFVWKAdy
i4Zlvajxu7EuuyBZrPEur2D0+fm0an5jJkxhnMdIfR6R6z8llOsjr53ypneHKV+PIovdUwzEmNoK
I2CoMmx+HPr/0jpA/FF5X79nbTw8lP1UD24zD+GJTbEdxGpQp3MbTc4Sz8yKujkIwneeYHAwPBiv
xV0I8Je/oUobCPBZCwKDbOB9MRUDMKNadtPWnE/tpB5G3Ts+Fow+cirgNamXbaNuJTHCQaPQQTU3
tu+rvpLOizG0nsnh+wsRwdlTo6T7g5NN8i7AacT0VxIccmp2llQANsw6c/mqTgy4dZR8+F6Q2vzB
jaVOTWXOZrgbEKrLDW0BQOeISuMeVPS63VANrf8yNS/K89C0sn66fWX3LhK6vfBcxXQdQAqX1kam
aKRRxBGKAW5nz7ldI2KtN9byBxQOUk8kGgAWcUq2vmFAFUYil4I/ttYfrFax/21Q/fnv9mr2DiOS
CIL2/FqX3qwm6k2nDUO8nUyN+BFxe+U5hCXoxYk6lO40J0f50p7H00Gli0oERZyt/BXTnSMHMCGa
CE5rnrQCeF2a9cNpKMMjVfJdU9R2CLFpjFIpuPxStKxHheEaELslJpJ1vZbdtWMzBpUdH6Gc9vwK
jev/N7W501qrW1XbOGi9aXAXepP+hTn333qGbiL0PDvutCprEOtt7xapVR/0UPaOJCA+JNLACeJ6
N2l11aeGatAG8/VON14y2Cgn3Ep/EA/ubSdZGUETJU0+oXAzb7OynGx6SsFcZEvU3i3hwlB2oIvv
UBmfTrdP5e4jAtdYEOxek9vNp0ujCix9E5l+JyO26qnNFH5w6OLOdzSJhv+knn65NzYRjnqOKC0/
mWvEQBUmblSNay6m8g20/3xWy2b6OfW6VB38wL0dh+4OUADeE/nU5nt3kJxyRRM9Ab2ovywV+A8A
wH8AqGEMPQU1YFAiW9QudzyK69DOFEj1Q6uEgaV3/1RyI91FyvonLlRQJgkjQSdROr+0RHw+G5MK
bBJpYgZcmEWL9kEuK8wwzSheHYgF7J4kCneKguYWOZr4/29OkjqWc61kQpHOaOLvDkXDuzSX1c9Z
mJsHEJ69t08ooVBHQJsA1dVLUzKci7gvBIIGpmmgkv/6zKLpXubWfp6saX6QzFj6cvv0ir9zk96T
8gK6IowBurMtUCpLGeuQbbiObR+/m43acvGudek2Tif7dTceAeZ2DRKVkEW9okc2+xkyesEuqhm1
O8auIw2iOD8aCzXmsdOYmVFpR72j3U191UTmYAi7l5uKdI7kLDLNt4gBh0+51htfFKkYTuOq5aih
NIns9cjhHYWWu5fujdmNUzAgvvZMcsLJTrLqtUle0yOrjzh/+5vJ8wQShobHtidQaKakxkLioSTr
IP00lIVyGurTHqyXZPRIFFFGv31i9i6E0NFWXhM4HMrlhmZt1o0AgOhmxrr51C2FFkSTbr3PbDs5
iD73NhGYKIwBYiXathtTkczUkZnOlG8MSRa7hQzEy0VF4TBp2zskFLkYxUQcC09oY2hpBqlUCujv
3Vgx/6My+/UUKlNTB7Na0vfIHTtwhqb/+/ZW7r3EFvBYhruCpSJdvdzKAbhPlJFoQTOzwnNq9/0/
a5sC04gT7dHQJPNkAqnwUJtvocXqzoG/2VENBx5FKCU0SymebNNx1N3MkiwdqLs6DQapjVI9GzED
/FzmsSutb2qD+RkYkbS6OhnO7E6g5ie3Hmy99MzRSFrXWGhvu5KsFgcv+N4nAaqOZxIhH3PoLvcG
OW2+cy5iryrX3oH6jk6k0pnv9HKZuqvVKD7SQdXBluxaBeHBPzhDoKiXVuHjj9PQE2KmmiwqjZX2
K83m9BGVx/WpSijLQcQ80h/dA+bjfhWhhycLCuTmHNChYuoUwnt+DC7shJRb53VlGz8jEWN5MQjj
bw5Ivnclzx7DImSTqCFM/rI7NLpuH8i9CydIShwKgFn6NlRQrdgcmcLDpo9xeCZzQMdO1o6Syn0r
kPQRGqbMuuVDSXMOwHcg6zanNb3X1Cl/Z6aGdOCnhIfdvmxC9YYzRFsd5Mflp5xTSdNakS04U95R
jTHNczpn83lK1fW+H6zKrUL08c20ls+3d3FHCks00qFakakA5NsmsdagIFdbZzZWs+FZtSXZC/Ni
+Ypo/DQEErzw4Zxlmlq7o2FP7xiCmiH0Jj54MRvPeqOkR+DcvXNN4kRSTQRDfW8TWlRhgwBEZ1lE
MeHyQ5tlNQESZjPGRa3Rv30ADjHfIVl6pEG0Z5eEkGophW2a/5tbzDxhRYtWMQshLIb0Saq73E+j
TnrKurT7F7GVwXqW40j/k/WKHEOVqeyIeZKXH58oKzG6ifVOYegY79Xesl5UBhrKL+rcqM/Z0rdB
ZzTaQXKz8x5DA8BhAc0VNF5x8t8Ei3rdLinMM+TVLSX9kKtcX2Utip9dK/21GmN5YG7n/WDkAckp
QzQUIR98aW7JqqyhJsU5GzTzOV/a0J+hn343w1JbvGV09EdkbZTPTilGyq/SkQj13nIp1LzSETjm
r5nRm+UueRtJaq7bokUb1q40InDgZhRWv6/t4Ijoyl5/HtwtkR9urjW5ODABoYFmXN2ttliQZml7
y5+7Ov7aNaN6tqYseoajY/5MsqFwF7OvKzcxpB/aovU++v3qgZvccS38BiA7KP6CAd92wTszZQTD
vFAJtcr13Jo1KgSw1u7C1WKatwlBD/K6VZyytkgPvNpO9EUiR69fqDxA790c7KEwTODUmF6KZPnY
9LX9FX6rfa+sjv3fwVaLv+tqq0FY0+kQfZwtjqbQKIDEyKD4o1OnT0QEzq+wFXMYilxaHbe1rF7/
kkT8HLeU064KEnpLiCx2RYxna9X6aN/F9bn+QXx46ga8k9sGsikNcTFkCdK8obXkjMHpi3cUkbWD
0GPPDLUyAQzhX+YXXF6rxqgKuUo4YkoYx5W/JBUQuiZf80+3N3jv+rC5wL4AGZBfboINY6jS3tHQ
KgMDlkWeMqTNZ7lTQ7cnTUHwJfp4297uuuC7IO3AwGvc4+W6FC0rF9smnE7spfwb0IH80zKHI8jL
7qoEHAoEMmvaKmJ3danLi4W8U7Gu05NepbQ+kOX2G8nqX9CxOLoRO08MggU615D6BuiJzY2obFp/
aTpbfj0NUu7JiHGUJ82I+8iL16GIzpUCoj3Q5ST+6/Z+7lqmSE0ma4k/No+bWdvG4nRkDbaUpZ8X
PYw+8zRwMNXa5JkvFMqFlbQceIA950O7R2jK0A68qhQ2c5XrCd4OypfZzOfInpfkRGGg85VUk5pT
kmjxr7hNnNgrQ3QODnzfngOi2kVJCwQ5gLfNdpurUqL7Ta1c75SGdpNcRt+cMnMWV5+bI5bN3lmi
dAUICOQsMxU2N6RzjIFwjUCqz+PsxOTNzA3NpXlXRuGPlSz+YGv3PiiKXxSYCZLoP23eU1ubJpW2
rg3nVXu3hlp7Vw7yB2Mpm7OzAGJvh+YI/7lvkgQXeQAi/y2RJcwls6AoyCghJMdAOE0N7PjeXhBt
BCBZmWnxyMAk4wCRvGdVKAUBqmBbuaaXnkDNbabAxTKtJY2aRCHFUiAZUX8franzw2S4iceYqEOh
l72v+cbqNiw2URhG4IxuhLR08rODKthpLuTl+1LqtewR5EyqOwwqxQszMZ8kddBPDTKOvtJPq4lY
E7BHM5a1L2xj9ylKq+WJmQL98+1Lveck0dsSg4+YDsjrfrk1mrREXQUo3o/naD1XThk+dcNcn29b
2btFyHiLe2zzymxToHYJ5cyg9+MzEAFEc1HqnpyZsk+01p9+3xTsDKqKtNWoh4uv8iZIU2SGNjk9
ManijMyVllLdTSl7nRGkSg7uz97eAVIQWEf0Ta8GaRQm4ViZ2fCX0jw7MZ1KOuWqNR4c3r29E4Ss
V+gmGALxK94saE4zZmNrorRWLL+A5EV3art+p/57BCrZM0TiSPykimHD26F7tawMdd6AV5NaGmZh
pk2eXqLxlEXE9b/9kZhZBDuBVh1Z0rZ/Vq5Zmo8C7FhBEn1EID8LVHDoHtTFP3DgRHNENmwhOcpW
30BXMx1OO2D6NUlCZOqH7FRRTv+xIif/+28F1TQbVByNB1oDmy8VjagITBB7CXCs+kwxPw6sBJWD
LlWOyrx7tSwyPcHLEegVhHEuTwUZT6xkaW35eSpXZ0VtJC9h2mSwjNHglhSWvTmzmqCzx8UNlwh6
XaE053idSzeWh+W+K438AFOz4+9odDHUVCiC0/TdPCeLXeatWrJ8eUgav6dg5k+VQmismolnTMOR
Au2uPTRB4OyYkKW3cStPNvPSGgAa8SRJIEgVYw2Wdta+Llqo3YVxqx4EsDsXBDoNVQXmmsPa3s7L
GDoNKcSRAEia6ulXmlbR/UQkEDDZsTmA9Lx2dTaxP+UiXVSCFZHzbjYzm/IQ2B5PlqRUo+lVPVv7
JCltV3kNPfWXNJPM/xK1awdfwp2G7kpQjfoLGlYN/MF0Ht3FIDX0GZ8CFXnqrPojYbBiBfHaFrLb
Gc76XE+gHL16VccvKayI0l2jHMY7/J24dXPC+NgrdKl8SnOhQCLLQ6+6UcTUkJ+VMsuGG+XoWpxi
4vkIAm4zUr1rmvYlX+vhlzq3ueT2tYm+2bKUcuPJbV8tnhY32cu0VkN9Rl5Pk4O07lTJN9ui/ZSm
qvHv2lTmx7iInI9tHLar3yE/dtRIELfjcndF304hKwUHwZ8iYHjjU/UBMRJDGYEl2Gr9d9csDNBJ
jP7cGEZ5diy0OmuHwLZPQ4XnUP582/tdH1xhndeJEEgIr2yeqIEJSGGdibvbhdH72an7ziXxNN6b
xtjp3hSr9s8/sAi2iJlgiBnzAl+uN1s4N4oFidnGIT+ZoD+8xdSqZ8WK66Cre/vAE14HXFRUyVFQ
lGWllC8u7VWOEavLSGuvZ9wbmiZxf9JUu/cqRgWQPCvLKYVHdbCt19cTo7SFEByH7gs849Kok6VR
oeH1fLMz86/9mqhUHUfjKQQ7fPAmC0++PT9isDYlRsrGYD8vTUXpIE1LSGoZcxm9IpHCD1EqGwfV
+b1z8taK+BVvTmmyaHNSmtTJa0ZsP+RNObxDyomcr8tRLdbQQ/qTz0bjCUAfzBuezUuDoa3k0oSH
J3nt+6BS19wDWj6f87QF8Qnr9T5lMOVvxwJCmx4YpoC/icbQpVHYnJoBx4dmVB93H009Cd0hHIvn
qTmkp+ydEKTBYFkgU0ohYpPMVc3Qd5LBtR/0EvUSfWw89CVNF7WYI6XjvRvA4GQhlAKijKf6clVk
FkIIA2BX1DNCuRwNxyN2CL+g2F6/N9fJcE27OKK67x2YV5Y59VH6ANuwKlkbrV1VtjIBPjidZyVp
X8bcVgO0A5rea7QSfYLbnmV3nUJVhFcRhS5740ll9D36zgb/2TSJes9A2NGHu9i8KxZoPxrzOM7o
FFTnPzFKSi4Iu1RFN9dP7+0ETSTgLl0uV5D5+++DQ9wdS1LvSUs2eVmpHC10u7ewoAU1htAO5jdu
e3N2EJ2BsZhla0DNtfS7LGKaeVjGXl3Us68WznpQlds+Ua/2CFohA+A/iV0vD1CYdY68jMkaTFnf
voju0jnNpuF7Fi7NA5hB+1ynkfziNFXoqUqD5s/tPd5bL0vmdRQKPFfe1KqHuFTNmfVa8XcrbeeX
BJq5a+rTfaHF06/b1vZWS32H8Zj4b+DEm92tSU3XmDZSEIWqziTnJn5I61IuT3W3NJ9kqe4DRVna
b+Ew5+/62Va/37a/u1oawwwWgBxHBH+520wClMa2G9eAAoWNFIWR+Xrc5+/NQVFcaRmOBFivZEXE
50UgEH0yanj04sUPeuPbJ6YujqEOiTLrS+VunVbrp0jKzt3QK4G+FJMv1ZIaDEsjP+pKFn+Kwaod
RAVbd8hv4O5YoACQvgV+unkwZ/oXHR95DfTcWfwJ7ISXGmnupbCUgtv7u2uKk0R+ACqLCv3lctcp
KtSK9kiAVsrwpMe5fOpLuf4yzuUR03HHFNeFS0p+SW95i2Jc+8Swu47pH8AZzY+mVpAaTFn6WGTS
wf5tfR/7R8UEhSreEsBE2ymyY5RKYDYiOVBzM/YleUUPcF6kHxFh/VOK9KTmlnrRHUQFe+szSdIJ
TfmHZ/NyK7UadlDJ9LHA6mTLC1GlcUP6nfdNejiGcO+UAiPiXgCZgJW4XWHYs0RDkdZgdATfY7bm
hcJAat4V9Dy+LVqW/7vai4U4r6GelLW2ZcRxUGg88EU7Gy30UQVPF2DMFVuDQSCD3faSHPTZ9FWK
dOnBoIaGSGu5nOJ1rFGBhLV1YHRnn4lfRREJYUQYKeL/v7mha2HkqpxHSkB6opyVKJJOsTEnH2cy
34P3bMf7kUzRQgAcQO13S6orSoruipkpQag0dmDzx9lWEKJOCnUJGq0e3jk2kokM5yj9amD4xu9e
TiG0AW+QAefCD2wupyZVsywZpRK0jDrx5yKK/46cvPWXaF3vb5u69rOC70zSJSZNULfYuL2kaNOW
uSJKUIBB8qwiHx4GWV0f6tqpXa3t+i+37V3vrCIztAAsOP5AsFQuP6Jtt/AJEU8PZphgbitP411n
9f9qQ509G0pVP0qdozzIfGl3rcvcv239+gi9yl0SbULOp9y9edXUMA+jSh+nALX48lFK4v8Ko4me
rS6TT7ct7ayT6AR1KqocTADbqlQt5rDYi40rmlt1DiomCX5EkH+5j4ySgvfSd49VxKBLSU0rX08n
56Bc8UrOeJsQ0fvC1yLWwkkFp7pFnwwNPfiuHJfAzNRYO2tmmMkuGZ+KmrkZxe87ihGOx9Qu9V+7
VrrpJLqBqZfIffqSkzoVH1qGc6ZurEZO7fVGwngfQTVZHnti9fpxMIueGhbiVcl93qVh6zaNTaUr
s4bwnBdTWR98umuXQ3OCXjAdLNZGt+Ly4NAHb5Sor7j9oV2d9daeA6WWxeZRN8mjOsEbhpX56/Zn
3LfKDVSFvOLVfKOizdG4lrGaFIN6hmc3nftlmJ+cpez/a2fS9mIs439uG905peCLbaEBirI2hYnL
pZqTVDoLExYCIw+h9mSTdm8Z5RzMnW0eHNNdUxatNBsZQpnK5aUpQH1aa/aWHCRdrZ9rUM8ePljy
0JUsDj7gtm8oTiTRMzkJdoDibEwhvFyUVZzJQWHamacl6XI2QztxZck2PzihIwVm0j5Sv2+D399O
4jmiOxB113zQiaFqSw3CLyjROfUY5JSfldhixptiRAfXbud95rbxQIsniv7Ndi5DjUcHJpMSgUCm
uQdI921ZnfZUlPQ6Mnlu7vq2bx9mDSS8W7Zp4wGy7A/Wu+PSufFk7+DgyYu2LjaxIhMiZcvxkRl5
nQ7F8JCMafxvC/jrXdUg9nLwMO8YFKoqQtgXKBDA+MtDpNlRpGpNswSDPlefoyqlwh1F5X3CYLhA
IgU9sHd9KQW3kYYSkQu90u38jcykHkfTXQ5sM4kepdIeAK5pIYIMsdmdqnwePy+dpX6+fYyuzy/B
jpidZxH30LkUHv9N+KEPvWbHFds6AC3yRGGLgfRS+TUu2/IRMsmPshI4M0M6aAheX1F8AV0mNpfP
Sfp5aVfLCOqWlhdTNTrnJeszGrRZkj8kWR4fXNGdjb0wtbmi0TzoaVbhDRw7LYCuoVqZR4b9QW61
6bSGde0p2tofRCC76wNQJMPXFgJjG1QInBWtiWu+plLp6d/ArYuflsF7MsWFc3Azrk2RT+LkhE4c
bOZt9DzVZmT03dIGA3Gft1Aoer+q8Ue9tqTf9qtAIzguwLm5hkCULz8aEhqJ2bUrIL+wzb0Cpc5T
1dm6ayWS9PH2ubyONAQKA1/DnRfCFpvXok6QSISvhilLHe7raexdyWqLkzKnFEM4j+5SMisP6Rzo
78vvz11FfEjW0bCl8gMCBhbe5VKnoVgrJlx3gbwmzX1fzubXeLQ0l2KR8lSpfekRJHV3ZV4PLzyi
66mHQOmPwA1yL5rpeBx4h72PDKBdEXGtAHBvvJGN0HMbopgeFPU6IdlSyF9ojtD1UuyjQW3X98VW
eDdJaXEKlEw3R9cczbDQ1rAMIkMrPYQtf05m7TykY98F1aitH+OlP1JYu3ZDwiaRpYhfRXx5ud1y
boVNTnAXZFIYianQqmtK4/J+yfLBT8R0wGZZ1JPTxUcDZq/dPEoYyO7ztaG00cC9tLyCZoyKUq2C
Ko8NIldFua9Tez5LA6MRVwKll9sHe293SS/x9YQMAtF6aS9Py7DqFb0KjGKyg0S2Mg9psCSw106/
S9vsL6qZRy33vTVSVIReLiQycbyXNjOCdkI+uQrCala91GpicEYxl0meUy+qbPO3nR835429jZ+Y
DKtzqkSpglmvE1dtaut9tfTlWbZr8yA22V0aRS5mNvBwkhtcLq2Ssq4Ou6kK9EYfXURAKSKUtfQh
Qy4DtWLn9yt4LI30B5FeAhE4Qpf2lqrLY3IUtnLOojs7q36NWcVQ4hapynYwnIOd3LsXr6gCRkMQ
N289bqearZbZQxmgfGZ8jej4e46VJH7FPDC/axTrvdG1mZelWnHwqoiFXKZaNOnQ7GcxKL7RWrhc
qA6/Oc/h6QRxGHcf4KQv78xizA6qTFcAA/zsGzMgQi7NRHWtLcpilAFt/QR15z7yNb3t3tlh9BIy
qfghtoo4iIFDe20EGStO2W19GqZ3zJbrCetn/YCauHei6A8R+kEdQmp/84Vbu0Y7q7dQnF+XKWjS
vgnWjtnmcrNOJzvuj2qWu/YcQgQI0aJUujnB3WAy3hT6TdCqdvazkEfr71pVJ9kbl67I3Dipxn9v
u6B9iyQtvOCisLhxQWba9aTpfNq56XS3pbYXDEnYnBR9iQCd20c09p23C5khQ5TVEA4hzb38xv2i
A/019TJQClv1mYlse/bqlPd13fQH52nPu4oyKY8JzSIUkC9N2UM1I0Vi8/Hs2HmvT8vkN2VlfQq7
YnqHABg+bxkAv93e0B2rKG/RlkJpVcg5bTZ0pBhpzaNWBajmdvfVPEp3xQhStiLg94bKVLyUbtWB
UXEBNxdUiFggXPjaodoqP6YAc9PVyZugV6yRioYevs9K/acxaoPPWJXpITbU6HVwzWM3KfnBLdlZ
MlJOFJx4Tcjot+qWHXpE66QhZqZM4eCVDQyByYkQSFfH7LNltoqX6OrR8McrShevNDpEpNya0LS9
2uiypLJmarXtgxGuzYBOyopMcDMaP4iN9fuo18IlKBgl96GYgQw/Lmkf/u1UUVL7sylJB2/Pdg/E
rxHeEYEpIIAMdrs8bItOu7PIVFvMnVzu024YgrVt0sDo245+GqqmYVUcEbC2fhmjxN5MSaVyAyRg
qx2COqxkxFke+lYcl1/Z7fKvpT1kg28P16sVAEggdimhXoH0lNChBjYWIRI4hfZOlST9W+E4nR9q
0XA/t2N+6rTacPskqR7L0T5wUFuHIayjhC9qxLrQGxAb/yYp1YbBYFK87vjRUK/v4lJ70CJ5fKgn
itW3b+6eJSIi6jYAEQT15dLS3FbahBiF7ddkPZNrlJSkXNtumm9yuZYHcI5dY2BxBGP6lc60MdY4
xrSuKsh2Y806Tw/N1pvojKaepq7L59sr2zsngnP7f8Y273fnrMMiDSDK276ugTzb7dkCJnP+Aysi
G6Q5Qli0bSmU5qIp4SgQt3BoTmrSGXex3Vsfb1vZ3TgAIXSoeSc4/5cbZ001M1fBzfsIHRYv4RR9
AQ83nBam9B6s56rUJY6ekMcE20MCetWKQuHCUtNag6oKSpWCqJZ/b/TS8XhEhse6jRWvCVHRRpeW
sZntaD8TKP0uev31N7ziOcA2UTPdRART3RSJ3YHPRzEyeZjVTHFlpTHvEbpeGOcprQ9Sr08HL+c2
KMAo0RdcDwDsuPQta7o3Uz2WkxRnZtaDX8htN3lpiScNQ7U9S6S0Bx91zyAhtGguUjhFmeHyo8Jo
CZMMySc60CFUpwYSKdut+vZqSg9Kmjn+bx8irAGjQgqUUGuryTBGeZ0OuoOKcK9Ud1ZdjA+xvpgn
i6j9YC93zitjznilIH8LPslmaWU45k452bYfqlPpK1otuw3l6FOjw+f7g1URqlLFh/QEVHOzi7NJ
FpCPrCptpvu4jn7UkAFelI5E6LalnScBCjMKN6hIMRplG+T0qTQqzIJBNqDNzZdlVNu/6AcnnhMb
5WfSWPOxDNfIk6MppOY9RQfmd/wZU6a5lbRLkKHbgqrUMUqSUgHp1Cxh+lnLlu5xsrOjSG7PCj12
ah+8rtRbN54mZk6RNc/4M6eAxdzokvNNzZz64CHYO/rA0LhvsHcFsujyo9Umc3lbJFj8vp2KT31b
xPdJlI6e3g32nULbzvv9TwcCVHQoYE8j13Fpb2DYqLUaNF3zbhzOhW3WPxujVp9Rf1djF9BzdjJH
u3wfmkPzV2l10dEIlqs0T3gXoY4pWK1cvqsyczI5JkVex4doL0enyWhDL2yG/AewcvlLG9flKVWi
qfP72tRnhtt0fcDgQ+cTrdwCnWwnsb4mTjQeHKq9i2qRVjNEQORCV3IIIc29vlwdFF9X7QR3ZnFt
LTTuG7qBBxd1J1jk6oCJZVocfb4tbFSPZDtFhsLx1waFAbxc7bws8WArrhEZw1OddlowNMb84/an
3915oE5gnEXbHzTH5bfHx2p2B7Xaz6s4+ZI2anyHUFX9oYkj80xWVE2uNqtidnotR24kG+WXpGd6
O4j/caW0Kw/VD9kowiP8zM5+cNEoaIIN4uXZVjbySM+HIWwc326Vyu3Zt7u1w2C8UOSslb5K3JYJ
r6fb27HzwfHLTBsRxU1RwbncDaNusiijk+9DplzJFDTU2A1jZKjwvB68Nzv+ksIJyA6TmTGcf/FT
3gSxkwFSXSl436ZEagNmb4N5MLsaCnXWez0pwr2Zl1/0psiDYkXJ8vZCdxwZxwz2JH6MpHTbvaqi
rk9NJ3Z8wIraXctMd/LEKT5wLHvbyUuHpIeQkyEnuFyjPpqrFma8qRDk/ymNMvoScQYfGZl6RILa
cZmArQREUCjgEqRdWmqSJprLgj0cQa15VYNkTYW2qmetnZjr3aR3t/dvzx50eB5v0kxYqJt3VU6a
opW1zgGn0hcw0rPPXRc1Z6mpSq/O86M28mt37202zwFh9Kvo/iHST9Fps75ujDI+Uuv4QxmXpyRO
RgSZrc5rVLV+WDppvYsbe3RbRku6YuSvmyCZ+z7XOLbO1Jl3g2H+RFRP9WaTAjpz+H53/MP//kDQ
UdSsGfC3DTTUAVyq4+QOlMpE4zhH5ktb6LkLaDEMbu/93qnCU/2/qc1e5LyaXVFiasrl4j5VrIKG
nZY8GwhOHFzSnWtCnE+4C2WQXu/WC8VRPKQT+h5+o2fRWV9L2r2rVB1ck53DRH6EWiQiA8hzbXUz
IuC+fc2wUDReJb5rudqRa0WdEtT6BGept83/bu/gtmws3A3Yh9dimwwMYpP80XVdQ9NEpCpk6u4X
xaYWZYX5e6lOlr8XSn9PSCr0brkm+cFKdz4dERolvld0DpSiy2uKflyhOpPBSsX8AjtWC9ehkf6k
R01xUIHaXaMQWMKgGBYoNv2Nf42XhbKpGoX+iLTOL8gXyKvFklw2aEg36d+LEalPViuF923Tt6fb
+7u7TIYLC1ocCJMt0UUMutEslEAI8FP1a7OAMVpsI8xdpxqPSER7tvB7AniB8jE43st1VqmlLeZs
4hnsQnWZimo/pFn2YK9Qm35/VRRdRBZIP5lQ7dISYxlm8sw6RPcsaaSAUg+wxGEsqsGLszFZDp6o
vVwbwIOYEoKuj9BpurQnGwlDie049KexolTpFEb/zVTTgelftuxKawadJzS/rn2TM5ml0L2y7OqD
A7vjAPgNAm4BPV0U4S9/QxxGOiSwkjUriD+h+9x8abr2qHu7E+xQ2ac1TOHuldd3aYWHU6pM1JAZ
aFPIaWAXcQWrzhAy3YqvIyFknCSlU353RipugIIJZ5RyBhHnVmVRVqssS3Q59FelNb4Z8mR+Tqfo
82+fmgsjm6/opHG51gpGZq0LoZtw2dQqjk5FM03/3TZ1JQH1vwsS/Fp021E63LiXrCvCzNIG4dei
4t/B6vMvqpqt/yiSmTws0pydm0lLv0ZqOnsA6+r4obPbqnB7GQj8OC7V0fERi9s824QI1Ewo/4IE
37Y2pCnWBn1VQn+IlfRM4XY+MSqvcsMmbNy8OdJQ2TtHQkGM7FT057f5ir0oo8FoAcypURxmbgvR
aHApjq3jPX0y+3keqVE9AZzojiKUHTcEbI+QnZtCveaqh1zqswM/Q/LtUAeOhOT9p6TJG0ZnZYt+
EHzt2RLdcaTDBdpkW++TJCufJq1nZnuuVF6XNTJF4KQJJqVI7m8fqb0P+NbU5v4rUOrtqpskPy4L
zc9nZzghRDqeHGnovZL07MDe/tLw4jwaIs7bRMyK04RTYywS+jcN/fFQ0X+qyfxXoQzm19sr28v8
RLGLHoEYJ3eFLB+tOOoVlS+2ONXyz6ohBepqcvvP0CBEPKum+kkk7Cj45rGLXIZ1j9KJ7jYymNiO
+hHVR73xb/+mvd0WMFcqcBrk1O0IcS3spdySZMnvLAfiFnzD8UPDjDa3RNXhHrLu8LsT2oXHsASS
hzyTTH8L71jyupHkpZIog2c9MbTFmK1hrAOmYD2tjlH8gTOkzoHsEKVb6kibz5sMIW0EJWXP7bK4
S4uBOTI2rJdETMG+vZd7J8mC28OdBDt81eokGM+yKcUXQhUPv+Rp9TewFeekWNGfnFmQl1Ai6L0R
aW28ruKka5GYs+Svs2r9vYzxS6u3k58k6hFlWfxNW3cKpgIIPVggEKdizW9iusWKs3pxOB/ZrHZ+
nemdG0rz0c7tnUIKwBCS2Dj7Si2e5HKlvsMd1M2lPdvdNP0FKDB0pbzPTlEGTfr2l9pdFZVgiBdA
hREGvlyVJFvDMgkpxiGrZH+20uZlWFJg6LfNXB8IUhgwBACZoHBdVVTkFTXCUkqjwIjN6q+8BTbs
1eVSvWTxWncHcdOOMeIl6E88RvxneybmXp0ZvllFwaoUq6f1jnOWmVznjZY6HQT6Iuy8PBRokjFw
AUiGUFffQkRqRAbgXejcqUmzfsBZi85lPcmdy/TI4T4GvXunNMZguKuhO7Mbast0cKuvPyC/QFBm
YK68ctkuPyCjTtR4ahzJV+Ypf5z7QnlISyTyb3+/62MprAhirWC0X7HZtbFfurTNIxA3UeEpUlJ8
QzY0T4O4qaXPklImqn/b4u5HJCJF6VggQbYlqnCpGceU9REFqNa5T9ckRAGi0YOYzsZvP+ks7o0p
sfg3N3tYoqly9DYK2irL/d4o+3f/w9l1NcnJo91fRBVBpFtoOkxqe5x9Q3nssQRICKFA+PXf4d0b
T8+Uu/zVVu1e2Gs1Qjx6wglDjYIppEn9+PenevNtJRCox6EJkf1etA9gKBBmLbO00nMG++lA6w8+
za8p6b61d5gnbbF+a4dcspmsInmfMEi5ymbMDyweflJB3b5JYQv99+d5cyVEDmDvkWO+glqMdbRG
0VxTsDQbekqC2n/sh0bIwm/QvP33tYDv34i4uDVxh718TUHWtP5sPG+nEt/uGKB0R73ouUqA5/vn
IRn0VLZyE+8IIgCXco9ERANbPMO2Jog4rjSixzFQsJmK52tQmbdOBC5kQHn/a01cer74yUQDaUNW
gYhqKqPnYJOvU/u/792bq6ChvXX4AZO+JJ/KzDRZykZW1XliYB83qftuzNYrq7wRJTbcKPrKaCxv
1NCXb8jNOZsw0m8qzPfpnYGHzj7yprRSQvADYEjJu39+KjA/0L7C1A/ki0tkLhDnXZComAHVQqYz
THPoA8ycoyux73Vhs5GR4F0B7tyG3LpotxLPoyoa86aSQR2VdoxcmQAlDIZ9670LW9pUDTLnKxfL
G1v5YtGLQEE7oahjaYMTAXfsdV6nY6+1PekmUrTIhtlcYUC+cUKgnQymBa4yDKAvXTrsFOowpIjo
QuuoxKvMT1BypLu/v7E3+iqbzt5m0gEdOhz5iyPSyk1oAvra1eqvHk5jpss5HetKIpKUSeuFJ9f3
9GDAB73BG4dvdthN1d9/xBtBC3Rv1B0pNFU3T9OXxzT/nyUe7aolHtiOr9IdMuPVB6g051//fSlU
1ojDuJsBYLh4jVxj6AZGQFvVvhhPw+w1xRoMa6nHLLtyTLde20Uqstl0ocMJXinmhduf/3GLgcYX
Csk47DFcttykuDbfw26kOxjcpGflb20HJ3mDHE9AL+Hvj/nGacXagAPhP7A4unyrEMZNAxqLrvKo
l1TROsvNHysoI4ULPBymawqgb73BP9e7yFoVrcUSE6wHirAus3aSZUbJeBvaiF8pit/4+tHT2YAn
ADMilQtfbms2CePzKG+rcGX+j1lgrD8T3r5XDUn7gqP/9x2VnTj8fUPffEAUhxgGIuq8os3aUcq4
hdhGpWKgJfH3+BEQkeAmV5ZdecC3lkL83FSKMGdGCfXyAX29FSIqx7ubmmlX07b5HHqjOoyQVr6y
1Ft7ibwHPGu0xIHM2mLQH0dUjoKPGjPGCn4OPbixSu6pD+MTtjhyXqdOHhLQE66kXG+dzT8X3Z7/
j0VTE0cejD/wXaT+cJMYGpRDw+WNtLa5yZz5V9kbfOkbgmerpUCZB1n/5XqEQcSnqxmvQM27F2LC
fW7ZAalXcqjBSi5lnl3LId7aV9xPGKJvdwYquZdLunDxE5VPDYy7GzhlAA0Zwrw1rndgXseskAhB
h2bM/n3CClVmsH4An9iceS6/+qTzqZeHC+6oXtvKjTBs8PLU3Bkb//r3zwGwy40NuAk0XzpDe60E
ErH2mwpE+fjYQqS6bObIloP09P/jy4N8PaBfAIS8Rl2Gth5dqnRT8bGh55j2/AT0+HJcXHRt4P/6
ykXtCCAp8rENtZRcvDbbZpiEr2lbAYLWvwPYVd4Ro67Z+b4+/9i1CB09wOfIhrJ4eTigKOFqu1Gm
Ivjcgv5v90lmQUSX/pNamujKBb8l4S9vIYyJoZKO8gNtZ4h2v1xNB2ufNwOw12nPxEGtPNsP1DvH
tlNFytx01LnhUM0z9SEi87WxzesPARgwtN6hC7jRKi978MzCrjCYwQXr6jqGfJ9bbuAzIT+Q3Bro
CCsNrGQ+vv/XwwkVyhDtLiCSoXV1OR7PujYlfZbrCuWPK7tO6wOskb0SvnH/avuOKRvoHyiAsB4Q
/ZeSWnOdM+flTlSgQcIatrUU2uFU97kswiRtr2DIX2cUWO0/9semAYB4ffEucwSyZOygqFlH6mYC
2Gy3Qs2hDFNAhUTWP4o6ik6Apxz/vqFvrQu486b4D9obXLhertuPYG+aENiTqBXpvfN5e54SWB7R
yfvARGgOfRvigRcc5b8v/PoqhJw4ZoxwZEYFAyWHlws3/rg6bCyv6DhOp8B16ylMrW2Buub+NeeV
N58yQ1MF1EmIs1+KvploVonVM680mBKYVNhAF6kW/r6zy7lTk/rY52IpO5dcQ7y99ZiYkvzPJQUX
1cV7JbML0Xr3umqIfeSDwkUHVa/zqR99ceUIvbkUqBiggiB+4RN5uaOw/kMUbfS2o1mEKRjYYrE3
0jNRQ3/lM3xrPwEpAvUX4EigCy4jj2pz3nqSV10GdiSIg/oweE6CDxwGn100hIcljO0OJJBr3uyv
Iyw6BVuExcKofi9V/WtfjQosf5xXS5p9nDN/P/g6gN4siz/C+2T+9PdjivJ2S8pehlkkGRvlFl05
5G6XisjaTZp29QxfBPgUuahArRPQYhrgUVdoFgjIwdV+zco6mhcEPZw+tbNUSbLz5jbcUVhszUVk
1jkpVOupDwFmHzVUoiMli2mayEkAn68gJ6/4UKTgCv0ePdz3Vb8Q+rSkYDGVaT7notAyVwqkWPid
FANJDQxO4ZU5lUuz4CYLBWuwTsPm6Qi6RD8gnzXRd8c7JU6zq7NpFxobmdIO+JtYqIOKLRPAQhfT
OHRHP+6ELsVAw68NhMHHnTFseYBqBW0Pllrve7zE+bFPaKeLYG6a7EDx1FVoG3DyjJxtWKLzxXRF
tli2y+HluRu8VoN+qccAwCRs4cnXkooCWiqQXZxyqLIUGrpk97ph5HcLXdex7KE+/ZxOS9udOiHN
uSZ0IjtCluhjKtrWP3lA6gBN4lBZFotEe/RQLxn/4GgAfcWG0vTQEQMHUZ0N+S8SevonIFzd1nA0
/Ma2JiW3g8oaVkxh4qayJp47dUOkgodsSfy7LvGn6JbNK/2MqiN879Zm+tGLhn+DGPb4A0CdAdCd
ho/fNYM85k2tY0DB6thLfgQpypZyTLOJ7v0RFYwO/OWMi2wcDrj+m/e+Bqu57GqnjgTaVhC8Nk3C
Sxc6oXZOQf268CGzwIpVjN5P5fWtRf9oqENgB6f1pIaIj0UOuYSh9KwfvjMRMEvHda35VBpuo7Sa
o7THfAHmnHBHIDPghBp6RFkBdR7zOWC6fgiWzjS7cSDma8u8ecPUdikts9nxe4VK6DlskWcWzQDm
wdEBNvrk24l1pZJzFN2HlrYw7qIcYqBx1vV2FzRSfHFjXstyyVd3M2pqhh10DuTJRX1C4F5Wg/w7
rLb/xB2FWJdW9WzK2ii8A8oVLM8AyCDPBOkfsEjgJ49FYun8JalVV98ILPYT3JxIlLCbAIAJ1Tjy
DSB6lqcJklG3Xa+SX5Dswj3Z5fU6VEJAubDqoMTUVVFq5TudR15aaD8f/YImhu01muhp0dax/R2i
p/qL+fl0M8V1xw++t4YfTSpoWHqyTzT2pPaR+8KTbY9jC8WaltBmKdOB5xR6+l6j95S5edxNQgTN
fvFdLyFjHHaihGyaXN6vTbsmFZ9oIiAhJpO7kU82K9Dq8n/Qye8xvQds9zRFYYeLdui6n07B67NY
hPBuWeToE9Rjlg+xCdG1Ie28BCXH4OBOawAMSrCCG/LTT5s8fbd0UBQc0OF3O5IqA3kAMsyqXOs1
avvd3MmB7RcgvRneBor6sqcO0BprE5hPA4CTfyODF5D3dThHcBXRBujDwqTTxE8uDAZoAnpaMVOA
ARP/EBamT/shTbj8DSgSIMMjxDP8akD1cLZBa/2+JJzVpMSPqOUNhZh0VzSpYdMD7YLVFUDbTHfp
2HkEss0S0MXJG8f2a+wRwDfmoO8nfEpeeoJWz+gKG/halymva/3RzSRaDnKktismb42f4RtK76Hy
l7AIgtHB8o52SLJKNWlv699NM0VCzEX3IwdRbSygUW3bs4G5RjYWUqUseOwyNBvKNWmbT4MNvLxI
SeM6WAUGDrgKqBVBI2nwJgAv9WzkjlEeRUW2sKU55JGzX+KY1kmRdjQLj/PqIUdEVpGyvViaOdiv
KxQ79gs09MO7BdpA4tmtAa0/RCPr9aOsJfmwAvYOs4icGPkQt2HY3JsM+pu/uFcH/S1EE3L2kPoz
D79CJC/M7jM3dMEOPTzvcRjYwBEQKEkAGNURL6NkDqOSLF3bHDRQ/c85T+1dPHWTOaoA4WafDtCl
PeapVCgcGssU5K+UXMs+aRO8xMbTcMtIJnOIWD21e7iSQ9VC1Kl9ZkHjR/dTIsTvuZHxCtpOYhSC
Wm/D+1as/NPgzaa+SSj407shabLH1PqBqDCpE+Mehobyd2LTPgGwiy2f4N/reGmRbjZ3zDRzss/x
e6LdanO415ElGOiNn9QuK2auvObIPQIJf5tBBQgyTlrfRqSJ6Y/FONnuxj5e1x3hfBgK3+gufNSq
6dk7HEDVlYmJuKdK4eO4PaTI9SBk36Sgr/CFh/khGbpEFe1IIgMuNE3TR6AmPF+Vibai3kvTePPO
QV0Wwma6Gxe953gYdT9oCqSt39jOiBLaGFNUNKNNbtGQdeKYuzXN940vFoRNb7bo09Xw5yNVRlVj
fjXRSr+ZKG51SXuVpZW0cfSJp/403rU0zBpACdOJfgB0PGl3PUlgPwNpZBuBF5GFzK4zJJByvSIf
yRjuz3uXDsIDhQH+3TmFwB+b899BxJl/5jzw3ZcAiClWtXwFz3vGMDOO9kkv1mw/6mTiG+g1GSvI
vUJ4QxsK6MZ+EsGivvoUoqFewQB06vae9hxkwnoC//qDadtuKAhw/O0z0lLoqeJmXqcnBTs+dcCo
ezIfE88fl1IPiiEqQoY02E1pL4G+Z2uHOy9abI5PPpDRvs1sqgABHMehkMB5TUW6poP/PW+yVhab
BlYExfJ5yNGJBHW9RPTqp4Jm0TyUMzwW0OKGfVVa+mGHCGB8OHptTRqz3IFeA9mfxdXsbF0ilorZ
emH34TzI29HjvN01o+J3Qd554iigF+6XwcTpk2vxDiEdl3UcmH3Arcq2USEaMdxY2HR5dbzsmBX5
fGMIglyxhnRay5nP+usCmZSz65ccSOwxnevS9o31ixrcqNNMt7xGd41BcHOh+WIdyy0sShIaFe1s
lnPvTOyhvPVDWi4IqZ/zaYTdE7x6+BlK6gi5AugrtgsQCroitiRs3jW+QfEUkE6IoqOmyXegXthY
IYaZkJQjCVexx5hDdjvjTX24X2qOcr2DLhnfRdGynPXcj1EZoGHXFJIlM4GAuuGuRFc7CXEYV0cf
KCg47JcWrZl5KV3dAQuPvl9fxjxDChy00Oss8EFk7Z7LOV7u4OWkyUkTFoVH3s/NfIx1YIYD9WqD
3w7gilhgxzGKPPmohiVRHVIgq+sc4HeV0oK0cZ/fKyK5uR9aRix+2wDKbBGm60KyYiGpp74iQVXD
l1QNsj7XIqeIgT4y9wkOqnFnh1s3hSua5eFszDGoE/FAAQyhu1R1zJxInWk67vBfXvM8Mipi9NZ7
7XYOMpV9lXjdiPfSZsjOEBwEKegYYDwPoRHdFEsOL/JidjaTR7R+Bm8HPf9oeoQXM/kU4F9bDyuQ
H7SYvXAcK4HvYNiH/pL9kMk61EVggAo9Kk3he4BitdFVlNe1u51Irj+mKxqpFUmnFOycnsJNoY21
Gc+D4Z5fzEn6HwvAwN8mRYBgRctjjUjkQQn8fm6YB5lDXC1uF4x18zOe02zB99LG38OpjlU5pTl9
r5GThDtgPMjRS3wonC08x2wPBQ0zcDIJ6hCuaUTf4fzV3iFqwYwtcoxAzjrK5XzoNf6szxjpdh2w
2L/htwIHzAGT2MeGTPM3M4n2QfEIjeimAx//rhs4Qf6hahqjYzpZdWS+piCpSLBdw5rVbpcEXcQq
KJ0RXuWDCz7FHUvHwpAFeDkQz/sz7D/ATfU4GfMSxIjwnZrBnCjA4MrNAUWX+rWuRtzmNsuG4yz4
9BXKg/l9u+Qw6bEO2HhkDwH+H4nLF31sunSvu8g796S3CMEsyk4Wbqa/OvjB9u+zyYZnHMxoRMlA
vQ9AU6TwABO8uwGgov5EhCd00aGOeKy7mvo70ozyIx6LsNuU9RTLNJl/nr0lD8reC8x9nsx+iIRX
r/VtImfyRfvIYvEo9WKO7ZLIaKejGAIgqNfWL3DhwBcf5XYhBz3CjPKkMsXTYhZ4P7tM1uO5XdSY
Fp1tKZQYpMNu+7jrbv0p9H/2hHa4Z6Hx+ASfr/CXJymEJheTt/ezUbjZMuv8puAO4afCp0C+tlyZ
vlIg3GelMHHMyyaXEJJfmtYe8NGZtQhoE5yyMdz6VFNGIaIWcV3ms+/CMiLGplUXueBONjijkPKO
a1G0mq+iRNu37o/5REgP/QKocVdx2Ho3qCc8uk/kmPxk1gOKaHWjaFBBr7zDDTPgDlmjPtcPyMRs
X9Bex8Fe4wYAbx9jjmezyBnGhQ7iSocu7uons9oWtYJto7gCDyBJChkCCBWhsqVgELFwK6e8ZPkQ
6SxAvgkBj9sh1Pi3ganzOfSU+z4pu3Xhh9XW01z0jYjaR+sC/ycsHRNbUpV2/V7EM77/EcVzi++3
STTuhST42aU5pzsZB0jyuzrpA5TwMbAaEp3RuTQJD+HXCmvurghAypsKNveOlFwCxYz2lEMbN5km
AN+9noDeo3TywzE7zhWubapxMXMVFEHuK3KQbRx2VT+r1lU2TqGp0kiTl17v6gUvGL2UI2sT2RbB
ONqsTAhl48Nc8+FBQHPLFNDfybP7GmXu0XERfQHkq7aFnLTUcGnJow8tA3Ya/aRm3TG+3Q2RDeGC
6vsj0vqwReetnG1qHxOiQSW1CSPtTa8wwixAKCcfYfKol6Me2vzLivzxrh1p8B3GEj2/WxsomuFO
XdVQTj2P3oc9jNfftX0y/GiJx/v9iqz2GVN5TkuOn/hbgqiDSLKs6f0kMNMqkCWa5riE0mI/I6+R
BSDToYEiiGzyQmeb/EHYEGQs/Zp8H/rZ0Ruue7hCJlNGXAn+XoxxHIlFCq2oWeOYwj0cV1iief5g
+2lJ0cBBg+UMSdjOFqAw6PchFfW6n/xZPotuXlyZxXOObGquY3SBAsKetooElxsi9rRHuet+4SII
Gogo9g1k67jFhiTZjC6WmmFNjn7AuhNUevktMSw8A1odfOiH3Gel7xZ7wsyUoWpK0/Z9T+LFFUMI
abQigRY1KbKY609BTZqnMBrJs5lNjul3PcjDbKBrVqJkQylOUP3G+ARzddNlq9OF6TOodDZy4DXi
ebA8I/ZnsuxGO32PpO9x7L2lGCubLjuLTa8SQC0mfkoymelARK7VDnsKl5WEJuFjvcowKOZ5jUTh
SWjJHyKOXKDAHo8/Br/tbdG6xM4FkB/yY5pJcxeDiCCLHifhPMqWf2kg7/bcsLg+IpP1Jqjeiha5
h05O3bSqr5MDAaUYVI4mQR8pgY48fFQxG06NJ5AwdsGNaXjTHCIRUnTTRjTRC3hFzpDmyinCXDuN
U3NK4H0+lJg8KVZJ46MS8IUMH4xIF5gIMetGPDgJjtiMnsISKCJDhX/DfYBDHoZ8rYhUt6PLJHHq
czbOSAPM8ISGS+ojF6HzY4vkvYdVERSPinZK/F8xhue0YEPLMzChuH4SYJolxTCOqFnncc4exnGU
0KcVbfAh8vzge87ZFJSzGcOfhufyfYsDv5axCt1NttAhLT2DDOSUWKgcoxsZyxv43uVZ6bWG7NmC
urZYkL9PRRdkc1KlQz15SNAmsSA4Dc1XqALxLyoPuq+69dF60P5C472ph+lJOyYf81aiY6nzRIe7
eIiTbzWbOTYNzaYVo+vIf2pIF91NANlNpc88WG+tqaO/skkiH7SonRAHwtj/lkRsQEuLOorUaVL6
LoEknIdCvVvv4OG8stLlK1BfYS6Tj4FuySnsXPe1jyH0VTEdJ89ItxZ8jZ5KPugUaoc75i/dFzRt
26eAx4sFy0y6HwHYsyHaCityoARu9gx0DwsMGXzQ5dMSAP9dGJPPnwEPFaaE3kuCUwpvorCigwyQ
PdUCtdugZ3cQdSiAQeIxOaq0oX7BO7mgJ5JZj+26etwiNqx5z4oHM0WvLM5+zkzpZwfGmS76LIOX
TGTQji9TqB89ghyb8nLRSv30NaJuhWMVPy8Iy58BQpefm1iH6D40MTKI2pMIoJyrYSzTpvOmao0C
OFLJtMWv7kbtZ2hCYB4IjcLcebs5T9R2FWbDaXATQsFko+acexT6mElqpl3noEZZOtLgEppQED0H
BkkU2KJ9fBJWwEYYZQ75bFpAgx7iDoVhiQvbpPg8jIAqu2F8hiAsVC9PftPM4buepDhDq4OJZcmm
KT5jsAp9q8iyJjuO6O+iupMJYTcRmoy8MqzlN0M0O7cXvmfyIhB+PJc2cUNQZvDawGxkJokrQp2k
PwDvGPFaltqGaNn0kNYL0FQ+5G0wRSXF5ATiPB3rbjlM17z7qEWVv3NR7g1FZiL0bXIaE+ApuihA
Vu4yiS64btWHyflds7OSzKYwIrfsjG49/W5CKICDn9OZd0bEgSmStU/Ooh84PXHc8o9SMgcuBEPy
X4EyL22hwY7TYMnPSFf7QJKxhCVBcDDatrxSixMfRpOiVLVzimS+RtYxAguU5PcSqtrQKDVmegBR
EH2iHDzmtQhtgnst5nGqkDxHa1cIPamhCNBt/BD2k8eOuW7bb8iHUAd69ZBCpDxHUwbMUaERkDD1
fk/7SH5rMlJ/sss8JVsXGWLzBpOIrJxaVDTlqnV8k/bd4EpBFcZuOVS4ZTEjQROHWcTZfJLo1H2D
9xJ5T720a0qF2z4vKL59vvOnILAFsbW9p9GcQlELzZeggI4JOmx9FnvfZpQXZ7bG5qNyS/dOdgOS
qz6T2Ud8VnhJQ1Z3t3KqUd2Df5WFj37uec2pC2kE9K8Z+q2uSBz+juduNcWEZQk4JCC0IagJCYqI
1iGLW2JUlbs6cwAFwnR4aEtMouIDoS6EcVTfEYkrMpHvET36d7Lnc4tbAfSs3VjHQRXFqo/Qx3LB
PdI3h08JdK04uxsH9EjvRtRs0BmETNgxnmb3Pp6C5bvtrWlucqMRBqnV4VGLhKXltNmplLKOs2dP
xcGZItTgEx6o6SqezvkniPcE6MM2ffptqRVwjFNuMhyw2qYfOj32LZwtEjD/ejEOadHk0MApMri0
sUMzhTbY+xn6AbjdFAWms+eiRj8vpl0RjanVWxqbHbhE+243tyr4aAnhn2JqyQMsbhe4dY2Q4y4l
nZcDkA8Ek6eobwcojHo51Lpyxr6Oxtb6CLQthdNOzn8uDSgXhVqBXEXLPvXFPhtr7ldJn8fn3lh8
HGxuMbZJKJnR2ESu6e9cwob3KQZhv0moXAtVYyRCiOzosxYZFYA+8JXGT5yY9gnmeEBTrhDfOVL4
QnZ3sreoNENcAShdknS+QesN6t0jTXXzvo82+lzcj/IKjvUNVCQmiOQ/g3tIaUJf7OWYVHMDcQFY
bcAss18eolrPZacRyqiGc1YddGhvIck/Ca6nHfNcvreivSag/IaAHX4E0JAbPH0TV7uAo+DwGfD4
mQCWux5vMRyMkq2bEz1o1k5uB/F0pHaMQgq7cCvDhaANwvEOdU94hnQKWqZ/H3O+hsdgxgkMFczK
0KIDEfflppgwkIIpGHqCSN3foaaWH1UkmitA2zcm1CBqQ25yo4xAPPpy6xeiMahYReVT6MVhcDjh
i0ziW9qv7PCvDwSwD+j8BHgcpKWXc2KG+aTiNO+rnLu8sGyYbjF28K+M3N/AwGz0UwgRAH8Df8Vt
Wv0H3k0KvLhsFnggPeKjFCl/lqsaP8Z1AuLpCvO60VPzh78/2lu7iIlDHADXuxkObH/+x6JoEE+A
SmWiWpmaSpnN0ZHkst5rJvsrIMI3PxYg7DbGOcAarzgHHlzPVgDm+4ow+nmwQO9GzukSo7X+Dm4b
9TGEKuIeypb6s4zWseQ8lNdkQ1+fTRzKP37DxdmkoUejyeR43hkqQchveH/HPB7+O6ZhM1yHJDNm
/VBLucRmpvA9XtCcqLAW+gTab5/QuIWz7OrIE6YjuJ/bzrFvgNFc00l+C9SADd5k+uDuDLXZl28U
HMgVAantq54Te9ekCrDJhY0Y7EOyz3iY6P79BL25HvR2EkCloaMSbvCOP05QM4CE7/ERUrM+Xyq0
zqcy9rpk72JMx+ymvfv39d6goOIVxkA+AJuSIvZur/iPBUHIpP4S876qBR/YqVuwUinDuL5bpqR9
GOfIPGqNeVkPAxuYM08Y40adtyZFSFxWUSniG2G78Mvff9ebJwsSZtBog+J4cql1Z/s4amqISVZw
Ue6+exYMcg96zsXfV3lzt+GkDcA2sDIokl8+PLOzQUkWAki2oihvck+eu2DCqBhl1/2Ia/5KLH8j
KMHOBYEWak7o2F7i4FmiVOyQo1dwPs1PobVmjzljjDYWYF5+beL3azpK969PuZkbQMIPwjwQSw4v
9UhX1QUEaWRf6X6on9O47T6DA7U8DMG8nhYC/u2Vx3wdm/5bERTqHHhqyEdfxEEm5nxsFiarNDYt
1HZj8pHwHL2sbE3LBrDusuc43sti0EcLUmAaBCApf3+3r4BQ22+ALGoCwCygkJcoazM60raLh4Pt
pwk0q9bspiMbsc2hAd5zGu4zf8jKVnH7r9pxWBmkDGw5BB3wAy5OFeZakalbDQFyWGsfrVG0AjJE
F8MywQDKkWs64K9O8bYe+FnwnkecepU24QZd6LIKCYObsP2RsWTguxR1zdMKUVVVhut4zTrj1TnG
ihvTePNBAaTqUlNhFjmmcgB2g7niYDqXJvrsGNAiDbx2boE1SB8AaEivhIRXl+u2KJDvKQSYAK29
NN1urOszqL7Jyg5ZX+T5CiokRomABvJrKcpbz7dd31hlAxC8Vlb3QoKxRV81qc9VEXtCiSP0wYKs
iFbfHJDJd997bO7h72f2vw/jBaANzwjdYKDm8aFCH+ji6EgHZAfwOUPlgSb2aFBXokmVw/abt1ME
NTSI0n5G862t1ECzL4Ag9xj/uJreMcCiMCMAxqpiAFh8YCyos4KHmED+P6IJ2FFbjoi5wCuuL3LP
yLGkllU2yP7oobtVAWoMl/sczRi2Lu789z1563SjwQl4PdK57Rp+GaNprowgKLurYVJLGS+c7WeP
kVuI03UQuWqv0WBfK5jgHeA23Ehu4DDgf14uOCQCo0lhhqqeCPrAfr2+Q3JB59saLlXndElWU40L
i74ZL0wfWr8X75LQjXUhxpW8HzRw7v++5ZDTRPjGTZVDoWY7rn/c0c4Myum+HipY3Yoq13I4ohHC
KihwBfsU8IMr8fuNLy2AsAecKOD6AyLTRb6F9kHUU3/ClrdRc7SjeYqXhFYZpHH2f3+5r655pHOg
waPOgoIb0P8XK62kZoSGGF+0SJZ1kfhN9AxJvGtKhq/vgu38QG4Lr5RsVcHLDaQTzFlg8KWqrh/8
PSA3UJCOIu8mWzm0FWMAJlSdRidUDNdkqF6XkxszBHhcRBIwwqDv+XJp2JznMp0iVUUYDQIQ2wEk
kaZsZyBc5arBkuRk5GSrkCHPISYfzkxZ/RUV0jVn3ddvFQ6IETDsQRzgS7oU0u4mlJE+ABLQA8jq
ozdP8+8cJJ13k4mVvXJi31wLeSWqeHTgIeX48qlRDGeAPGOtTPmm4HMEZd2gXYt5Wbrq70foraXA
o8zhGB4ABXwppNbbeJBrFqvKXzTZ4YjxU1iLT12g2ivR+fVh3b5CsC0hGAxlystIhNlFBMhpjlc5
d6su0KYFRpNpOtAru/eKPYIzA+H4ANsHyy/cBy93DwQxNRHbwi5qXD5rk3z0QHjYra7VVZzAZHqN
0A9KNzCA8lR35ZN8az/xiOh9/B9759EcN5au6b/SUXvUhTcTt3oBIA29ESlR2iAkioJ3Bwf2188D
VvW0MslWTt3VLEYRUoQikwRwcMxnXrOq+3DgHl68q1VjThaeclQKbytomZyBDkr3uViaE5d6e8y+
Wv9hT876J5Y4ek6IBloDXEVsnMyS26JR7duZyGmjOlED0IUcyaL35YkTtY5316RDI+tf1z1C/ut2
m6g5PqpAutgTxnaIz8rS1bZ61XTbCsvJEEVDcVZmnscJI8WHxRTu1wpj6lM7+zuDTaKHABAxIcWQ
Y9LMYsYoC+eVwOejtwNA4eq5U8LGbYV3ih33zuxlyjJ9EWe2ebVHg13igJCQn4vNTJczpNokL2rq
zV/+9mpcxRZWrigXou5yOHsQG9U4H1uxwZir2jXDnGywp9P9qdKmE6fU28AAPjEZDdkbpDG22MNL
1UjkxW6rs0raQmzcAiPOuDOql4lF5bsTgjgnluW7F8TnWeUZdDjGR8dw4k4aAA1H0PZBt3GEQB0W
ufWd9j4EACsvTqyO9+YGmyciYqjFgDM+OhuxXE4weqk7JBFiI0grS/XRL1SDmUE9sSLemxsWXq2Q
CzkdEPs9HErwy85UeFhiCEb7Thux+Qo9O4PH9evZ8d51iKrJGxBpsZEOO7wOJnBNkucxWrvSdTde
JK/hYpwyR3tv3F6tMFlWDpzCo4v0JLRKHI1iMyYeurBU77ex0y+hVbHOf/0872xg+HWtxhSEFjzY
0UbSaZYcxNRg+WYaq7cvmnpR2gE6GdLpCoF5O+jT4W9rQDLtoRJRX1wrsM6xPRl+WkkzZGO30Uoy
d0+MYg9T5LaZO+3EgffOSLIPqO7ql0z8dKwQoEEkrEav6jZuhrfHmONjl8EUDkaXLtivR/KdmcEw
IgTkrHIEcAgPZ0a3sryJn7pNgWPLLW0hxzelNZyY5++sYI41jcCEqqlnHRt42hUaX9NiMs+LfN5k
SZ3sK5phGCrQh6OU/D8Ig+CAUg5GPpbN8Jh0qkedoRVzLzd1Asm7VyfHbyvCwKxMpj+LDv/1PP2v
+KW+/TNJ7P753/z/uW5mGtSJPPrvP2+al+qDFC8v8upr89/rj/6frx7+4D+v0mdRd/UPefytgx/i
9/91/fCr/Hrwn00lUznf9S9ivn/pKDy+XoA7Xb/5f/vhP15ef8vD3Lz88dtz3Vdy/W00GKrf/vro
7Psfv7msqv/6+df/9dn115If234V9cs/zrria/W9O/6xl6+d/OM3xf5dZ7dBJlons3ORkv/tH+PL
6yfO7+zn6wKGTw3Rca1+VrWQyR+/2frv9A3g/CMlwWZFwPfbP7q6f/1I4yMT5W4iThsVL1RY/3V7
B+/p3+/tH1Vf3tZpJbs/fnsV1v93zk/OiOowtV7q6CullXPlcOrjloZAVl+ZQeqk3V2XedoZKkwP
wILTDYKY0Rm1NA6BfqEB3SjWDlRHep1FhX6eZgDcNHTeMO1LPsRqDuMoTa7dEfY5/fz8btKc258G
96+7//lujcMt78+7ZVxYptCx0U1fY9efctHRbaKsViojQBix+xiRgTpwcIT70Bi1DX7OxOuUksWZ
jt4FHQFg+PcJUEEMA5xMO4PkgWEn6gvlNgPFuTegQAGbLmRNQafPEt9KoRf41O1eUEeR1ypQ9eus
hZTXzGaeUHPOlrvE1iFS1Yv1gc41vDRlAgHn27Uln+l+OF/auS6fEvTGMujASn4LYE4N0sJp9KCi
cfrFg712KjbQDlPMdVz4qxNYYQqx0maPjgI5FgsgtRamXQ1SDeD/ZZLXw+UAELPbJyNQsaRJHQNG
Jq7aaayDFe5EMkIRcWjLxFUKWoEvbAp1TrQNCDv9Lm2hvgKQtsDGm8YpwdtX+avDeQdhErUqeqqq
Q1Hh6I5pxHbYDlhaIAxAs7KKijO1tlZIk1sJX6RWcq7qTfQIst6CWtRT8reXWGwd+NZQL+LWUfzR
UOePamvIj1HZNGnQR/kIdi3qkvsBuM4duOse//ZlBntG3NIENCKgiI3GlH1ZMmjVoMgLdO/R5XN9
S46A9JkXyXculg8BtVK8ntSxcoN+lnMRTu08ol/vNee9rSy7oY3nTaQ0fYse8ZxPUBeSB6cao6fe
0LKAFnh5L1On+dqrPEFmLXA+F6/p99UUJyDDSlf5nOi92M+a233viBt8YPOoYvd1KeZwWMCGUCZU
biG5NTd1ORep70ktvfv1mlo3tJ9orK9zh+jLsMkr6XTwqIdrSoEFKSJV0QLqBOlOOBEmWk7G4BiF
G6XBFAt0O0bA175S2e6m0mIPT5zevKcoWFiBovBmOtwITTHcpk7mQGExVA20R4wwY+Ea7Q3kJ4/e
IOhay4cDmV15c0O9tl0ixLBGrZmv+qjeN0klRl8gQa75qkn0N3V9HIzacDlHHWITVtGb/JAiQaDM
SHsk8B2+VpXSfyyGepHbPEcntAYqf1VhZgqF0M6zDxLrBShC0SwCQ0WzAlppXOc81AwfwRyV+RKU
v681ZgPBPJprBBrwnDbUDs/MTi8vkBHuruAKWjbek3pzvSiTShF/TM7rcQRDkk6yyMOlMNvLpFyx
gz1MnNtUt2+Uzp3CCpRIsm/zO71vVVhcS7JVqZdvaYU4n+y5tDpQzVbyQbgTPAsnVS7UOu4R97Oa
mwwhyM92W0yXSKEV9/riuaeSmHe2jbW97xHkk2/bx72ZQl9gtWpSB//N5EpnAc2V6O+6xYQAYoJh
40QGJLEm9TzRIH9tgByvf8rbFDJobWJ3tu70P+3koPFc8D+ZHnR6g9et0kyfM2pYF8LSLzp3KM6A
ibc7rDdKlmAS4PjbANXtkyvFQ4DQa5gqY6eecmB7VXo7ui2Uxlcze9JUEryj8F2bzHpyC6iUKLng
YmA6wy5rOgjVqdP7S7aKqTUGuTK0GN8alJylHxePcR3JoE7gxtnGoO56JPkwxouzM6BwMHUHiFcC
/FAIdHwq0fc3ngkK2qDtrFO2Hs4aqh4/ALdPlXH19iAZPhzXuTchNSdQCSLFzC7tKpsn2F76XO2j
HNhwRFwXZJnwntSiVGSQ5eImb5of8L3hcuRWQsXeGXsn83FZ0Pm3LNUbcy1nAWBuAPymYtoC9AQ9
pQHRDMaRE8aPKgSEYKv2mzldumvovS2o6RlcOIP5CQjbHGjI3m5G1NtYM43aXNRinr/rKgRh4EMw
9zqh3GTReLPYQgE2ajvpgy5tGhBq7ombksX9edS0JQvSrJmu+qXgeC/76cLIzOjewon2uqxSpq86
g2YW9OkBkl+A4Iebpoyee0Gx2cwC4oJ022G0sxc525UJmOhJl27yoYgy7alM0ef2Uz0ZhmBR9Hy3
dIPqV1myMJoGZFMH+kuozZ0dRq/HB7kwn/16P37vLAc7wl6MTswa6xwlI31mVrnGH5CoafQA5Mvc
O6PdcILY1a6TeH5ALcKWGRj1BfYe6V5TqQzl8dLu0r6vt0WpQnvUsm3SJri3lias7gJwctPMp7qc
xjuzDQ05jum1ZaEiv3o427p4mIF3qpwdQ5l/alvDvVDAWxuxqW2rzLa3zCJjB44an4DEjgPRtp/b
IR/PPXfMdjr1TOaZaQRSAZVaoQx9Bu2zvaBGDPQ7zrYa3KHHdl6ssFuks4ntZr5tkkzZeMK3Pudw
O8Fm28kOWl65B1JzSqXj7Ta1dlABXlDuI0IGGnH4gEqaRi71UB5Qy/XbutHcoK6X8RNcMe9SlLmz
0ep24rwKQSsO3pRubBtOKnVhKOW9/V3lTDu1xo8qiJzY3JRHRZ8NCqkNdIsOb6pxy6hS7VILtMrM
bpFAGzbKLPpAc1AscLVin4rK86X7ZINmI7w/n/rR+1v1odd7AC23yvwgTrNCCg7vIU3h+CFxCgmp
GZ+t1LT3gzdoW9D1y4mG9qun2sGWZjKxHBA4HBPemqYcXmrq5kwpVJTsungqbofS8T7yYG2gQHnY
oRWlfEmxBMwD9Aqb206vui+1Y8Qf6SDD24smvfMHy1IuUBxPpQ/zRvuW1/3eW2Sc+m1hDra/zPQJ
QEEsuwyZjcqHnplnu5K98kq3CYeE0ZmNL2YPC5G8Fl8raAWFr2ECdO7E3uRuTCM70Xh8LaQcPTUd
WPqwNDAgOh0X4EjZ4F1VrRqMhDxhNeFqRJOyuhwTdwHNa5r4b8BX4VCKM+l3o3lTr+COEBcivmpl
4krEi7GzMxn/6Oma2oE9a8q3eEw7lEZgfwGEeCgFgpZ+0QxQBefSFV9bc3E/Ei9Y20GJa+lrRU64
bUF2H2npahs4C6a/MrFDk+p5kMFOujHKpfk+ImbzXfXK9HOMl+hTQb3mwqBF+W2UJnF1AwroMm91
u4YAAgka3kmN4kOSn2mLpMldVg56I7r7udSH4qmB5g8SuX4kHRu0XZN09c7UMq6kRqhXd3r652z+
W/WL/1iVOKhk/LLK8f9g/WIFKvzn+sWOEkrVvcw/ly7Wn/irdKH/josymztLHH1XYIXk23/VLnRq
F8iw8gffIto160/9Vbwwvd9ZrWAlTEpqaBr+VLzgI3RvVSohBFmAq6y/Vbs4zlwQoXNMpJMQ4SF6
RajqcGMgmZHT4sQT5LXEu7CVKP+otH127dRKctEDFQhlajlBFDeQKpGJOBcsKr+2UufEZqgd1yXW
O3FpbbA5MRKI7x7eiYzKCuR+NVF7yOs0HNIvkW2klwaqHz+wGKhqH1L+F3e2EoIpmjo+mizWTlgj
JP9OsRBjm6V1Zy6duZfDQO+gtbX0Xmnm5cS28s6NYs9Fu5KG9FrtPIpvB7szopGNw2+HPtsqmWLs
BJsY6jNrgzYo3eiUl+URqgSDDhP3HoDLVHAdzqtja0fyS3eIdFK3mtS2XLAXVOvkg6Kpiq/aM+qT
9myEStQ/pbkNKRLcP5y6yYCel0LudOcGGdM83Y25JcLXuf7/V/1vHkvhF6ueIu3zy8Ga5/t/rnnd
+x1gDS16evS8LMBr/1rymvc7L3CVrqYk6fAVwo5/rXjtdzQ2V+VSIA4edimESX+VKw3zd/pHFBjW
JJOQFsDL3ylXHgacxGEuNVFaUg6dN4cOxHEBsBjSSrEtBef0uT6PJnu5geeaACjwJOqwor+GDz/c
NbGh7CRaBfuUo23/02C9U4Vcw6t/n8x/3oNDp4qdEaj1m5hwwrzWKEW7ii9ABawXtb12NEVcUCR0
/5yhB2X1nwue63I8vhTjytOykwJoPMqSp1LprAFCjC+cBjdYvYW2V7Vdfsoa4rXDcXAhZHWpudnA
UNfO9nGMlUtkwFyVZ6qhqaL2UU978MzUgwo52NcjClsm/b82M2ghpK4M1Lm0lbPW6edny5qzKzGP
1kOEVMkcGragM4RLs/eQz9qk7cehos7XjtJY/LhGbIoS3dBRNXKGPN+oSgusGusGuMNtbjefp1S3
NnXjVOlmKjSj28StHL8jDONsummMK3/I8q4OEjwkVV+fkZHYLG4fDbDO7eZCVNJctkIhnw36MXGS
jVCXxjynttKdAtS+eTsUoTkccRDgXxyxj5KDydCxYFTUOACf9Wy3E/03SgInZPCP9k/kAtaoF1NF
5HrpBEALOTxb2hZZ8FSBk7w6Au6V2Bwv5mgyg5nF8ugNhthoijVL31XqbO/FmnYzumUcpAI3uFyT
eHUj2x5It9H8cWAy+b9eDUddLW4PxBoQGOCmGAi/MYUTei7R1eH2lk6Hbt+hUEejAIekthXqJkEO
8OHXF9SP9wCuSIV7RWfjGAF44ShBnsrJSo0IQq5eD+mjVkL8ChJ1KfdxXbTPSDw1CwT9ofzk6EmD
Now79N8AWtrpRstSvFydkeKyDleu3A55aVtBIUwlC7Kimb+60aInu0bPkeUhYoBppTZN6/79MVs9
uggX6HaT0Rwt636pMpkvFRNHLR8XUchdingYxuPmVaN73389XsfbFcPlcQQTkQHppNB3NH8UksFi
MSiXw8qNriJzMXdA95CRUSLjRIfzteX88zayXosyorn6NcB8WYPCn6t6SRXlig0j0a+GVAUSXDRe
uh1Y4Bsr15R537rw3PzIg83rz5YZvyyW8G6pxrpOAKhQQ/OniFUUiGwlc880SryPnTc5t3bmJBZV
t9bQfVUOuRWqJrIhoYqcyjU8ercPpJV6OGQ7ZToFYzoMt7XVCNMfjIla8aDrUgmoI6szgc7QKn4d
V/otFMLIu+FD+25cZuvbZLnUlUypNOd1RTkB0nDHRoUIC4WnOE3Ua8r0c7IfKK2Mu1+/pldr4eOx
o5hCMEtHhDjy6D3lrtfqa/XLN5Marq2mN6UgbJyQZUOEz3qs6kI8IT/jaf4CLGu3DGivQT51vJsJ
9iLNgb6Pn9DIEt9E7UVPWKTat3ab2beOPWBXDaM+17cFSlXfETGkdt0iJ/f11w9xFAivmxVbIQWT
NRhYSyfrZPyprCsLASDagriKlEVWbq25GkgDozqMvY4md5U41E0hmu2A/cmwMzV0ixAjBfrRRqh6
VFnh47lg0/tx+0fDboxwVDh2wlLmWnJiFa4DejzgVEpXuVn2L8pXh/caYSxtUjeIKYIaY6jR1Ays
DiXoXw/JGpEcXgUKCZiJNdjmXD1uzTVIl8VRW8eBRs0/KGQ13otFxPgQjM5laZVjoItKDRsjRiqj
cm1x++vrH9MheCXcACZv0BFYmXSMDh8T4OcwJEUTB7JM5m8teUloAdq/Nq0kfqTbgDwT9QF0BccC
aqhiKFMa0pPuT9zH23OCOwB0w65N9gE48/A2nBYpzN4klFGSpd8mkK8vKQEgEDZXOW22Svubdkmv
z017nQSE7jtZ2fHpvFTDQCMnDvRVrAifK3sv7RZhv6mjHyidU9Zub6cT0Ex2Pqo2tBDeMAQkUyeh
UUgmVbRD2GhDFSDjceq4ffcqK3oJuyQMJo7R2BgQemgy8VR4QZv7blRFCIfAORHivnuVV4ABWTqz
d828f1rGo1uhBuXxLLQpgL0reRsqSLqEv56a712FujEoItJ31sbRzCwjtmn0B1A+bRXk+egHbiwJ
1/R/cBU069nF6ZJDMD18FisuKUmsGjFO0xcDfV6j2I+yn+5/fRkypqN1Tj2WnERfYRsgA4+GTNWn
1LJLXgxqiuO2NiZj2/DVXU6n4IxlPX9EXooabV4ZJx7wmDPATDdIRIzXLh7/HGfY7CRGKyI2MuR+
jY0ql/oB6aZ+WyRztakXbw7qXC7BIvtq25vPaNc8EAhFQRSlp5ys1z3zcLcDbATlCojiiqY6Lk1b
VFuR7O3TdbCbr4gdIzZimM3eM+e/MEf/MTd6neqH1yJhIRtlrDWCKPsoDrRRBZ5UE6mXGqL6R1a7
h8RG1g9OQPZgmoFdpaOzTUdVPbdEnjq+W2TRZWlgc0Ou0CcfGzk60U3Jb7mfzB6UCLBBS9mWPZ3l
sBf9wqa4pKg3ekaXVb45zAMceC2POr+D1R9Td1IHdJPNmnEsMs/edaqAdOsOSMv9ena9HddVSx8+
BAx7QoPjus0kmmScIx3i/0BoXcWGFiix7Pfww08Zub7dqAkhsAYB1wr6+y3uDsX8ydQkdodlo76M
9SwvFRmjC6h7P+q2kifinrdPhoGFCfKI/AFaj7t+/tNWg8VmaSwjl5shyfkZjeDKlzLTfAWVZOfE
MB61Ttb4hIciZ+ccpnOCNffh1Ur0xcy8yyLISWLxG9WpzqXbNecLSkfbaKnU7VgYzseyQIii7zxx
phq5GuaalZ/9+oW+3S4QDtdJH19xym+MQI3BTQdz1SlyAKZ8Qhqy26WTcGu/FWvPuDei5awoVAt3
ndI6Eaa/HXIb+OZKrSFxfZu35rOplej0Rr7EQTPIFnL7Do3LANnnUwN+vMVj8IQZw6sbBbw5702m
EwEw7xQsu9ETf6ZdpYSRo8cnptDrUf7zTkCyQUdqpYPxYBBMjuZQlls1ooNqEzRLOYBTAeazwy+B
MtEwTyjD2EZuGftFRZTxzKE7HjG+lTKH0zBpVhhnrpcGRdm6RaDmHb3zRlTtZStzr0HYdBqcOzYD
ZOshVFoqbSYl/TSAr6X3Ipaxvo37Nm8QtCyRs/71JDl+UTwXaS4FVBCwq1/XUQgDRqHRWhqiQeYs
+XW8ZMN2nhLlEsGT+sQYvn1RWABT0ieBh6iD+enhwkCLrYnLRUFAvCvlflIUL6wHrTjxQK/7/+Gb
AlNO2cTkKF7zhKM3NSfUcfpCyAA8dPsZuFOWIUE6KhkpnzXeDJlVuoHqDf0H2VVozFWDwlaQFEn3
ZBQIxwYzjnl+jtLcdk6w9IJWsCB0mtLnKCUJ51ArQPKSVBZBa44lJsVVWY1hg6OMAfDLqOgAVrFM
gn7JolMR55tQmwCfcgSlBNA0INmPZR/AjMilBV2B6Hr2oCFW+7Ube5sQN3XOzc7kMJ4s/X5qyvQh
Sob20tYb40SB/+17XD3V2NxAMq/uR/rhe+zLwhmKCCH4MRqKbRrB29PS5RRx/52rEBi+qhLANaYx
dHiVeEDcd6wrGWhtgjQWKOSzIRrUza+nv7nO78PZQusXCCx2IATVdIwOL5PIOk171N+DEpFcAYF7
xDVAOrn4QJrZgHIwNYjyU3ffOCkiflk+PTaTbYw70XgN8oMQttCboS8U01pUx73jLFmzyyNUjNDw
84ziPEdWPt6KbCi/4Dk0TkFS6CnOBOAec/rpjvNIRXuQ4dxEzbUaq/TVB9FGV2miyU81OlSpP0Yz
4pY4TExXSy7wPEgn+IpBNw7F56wDIHZmTepUBlHVDt/Kxlie0b5Na1/rV1FWMXjo38d5FaIaixrm
r0fwzXm3moLCrFhJvWs77tjZMl8G0iBtEgGB2fipdUrvR586IATayH3oUyMPhd7V08ZLveRbhJpX
WHFgILTcL/0plP2x2gNkzjWicFayArkgodvR69RKtLsrNL4M/T6P/ACl0AHpRuLWU4+9HuOHE4fa
2tp8ZA2QdB5jaJoZsmisoE7seLXVXwKOXUrfhsTCewGJlSMVPcRVIDANmjcNUltZaPf4wt6qfaw/
nHgHb2Yxu6oOUJsQlYdGQ+TwsacuiaJ51aRGWBfx+siih8F8GT0PzaS0/9E5VjftOK6KJkzVVL+g
oaFRA8NexQ0gL6Yf6YiYBqe10p+IBN7OD+7NWIt2REXAXLyjrLzUwLa0Sl4H8WRO/Vab02gzobX9
w2pw8TxLW6/QEcpSa2+7zOAVfXdwZb8xkQu/aFDKO3Xi/RnvHb06TgfGimlrYfV91OHpy16TcVyi
4q5niJnr0WJRTvSKRdtOxWjhrwbl886ookwgM+aOnzNZSWRUc0f5XKaz+ij7Wv9kIlj/ocxnuG1e
VTwWvb4Uoaf04yf8AqYHKlfRA4zqMg8NMWtXepEYNTaX6wNhIqA8mBEWAbd1h/ILODPFrjlOjMw9
R//LukLh1/iSp5ryozQEQJRBt1bhNDeKPq5Ks2w8TeWcIWTtPRNLuw3Ks+YEmtBdkKSOy9owAtdL
HNNPiJ7og6Dt+G3FgZxHtEvQWNaBySFyZykvqd6OWABIM9qYKK2j59hadYOZyySfRm+Ml22FhvCX
1mK3oVKtJaPfqwX1b90WzrDV2tl6boG8sIG5LqANHCeEDclwRmA4r73CDCXUZzXoLM7Wy2lQi/TM
xdbxi4WA31qpS6qPJj0N9qnYhoXjxbjG+IM+jimKnWhC7vQhcbN9hvBm5U9DjuRyqVM9CCOw1o9d
hYv6LkUW+r43avEYgd1GwZuOHdDrBB03v476/DqfUvnR4ABpwgF3kRfAwfKLm8zZJeqwyRjEKt4n
oV0u1bM62dVGL+dyPgPml8ZsVLXdhSJrxYWHBDDqSnWtvLQSeaVApNXykR43Uxi7DGxNO0unH5JX
xRD5ele46RZ7ABCChArONzwLprt5jLw7y+nRykC9Tx+oGff9V6kxf0A8ZkscGFIUX0uramZUv5fl
qsIdBzB4r8prykvVU4JwzSekxnM0gGehiaDp6eJtwVDoZP+2UicIlFJovoCVkwXSMaLyCs6tN4XT
pNs9Je0IVM/cl+W1V7adu1kqg8hBLepeXPegGmZ4f8VKPJgj3DssBxyWn7ltKwMRdTyqai+ettFr
aKZhbXicLGXXO+hPWQr18VofS4qzucAI3e5tG9FqyvE3jjE7NO2MqnR2A1rzNoh5hVPSakUug5l+
QdjmmUbrDoUeDfqvNE3CMFQCwUUD21s1V9bBqxZ0UzWphpmlLo6vzumYhyYgowsFe+92qwCZm7ZT
GckHzCQGejhlljzVokFXclyW4UsZYUwf2M7UJlvkeaOrMQJBfBktWfKIGn4iPvaDOiNYajQjpn25
2XdBW+YxEtiJW/Vo7DUZPVKLbDxIco3axzDZnrig+t08pqkFYg2jC4M1uejNHWreJPPEZ/PLNLjO
Rd50erEDxD885GUlugB4v9VzO2X1WQ5aEgPRd7rLGOVwwoOhVM40ECafizjpn6YGswF/jb/QerUy
ycLWpFXiU+DlD7062+ZFPttS9xvpVpfD2HjJrsiJQ4G0sveiD2vOtDE6Ve9CbeqnzwDDZ5jW0Fhv
08lUsa5wRG+eN02hq+foQpXyQo1jiy5s1htbcMtG5iOQWt2nuhvVZyN+G3bICvaMC0QdHexZVRct
vgixfy1sO+ntpIIzjF8i3zpuO3sq+iBBkVCENBbqq7nA6DuYxsybycV71DtT7B938F41Z5tkzTgH
Lk4n3zFRWeJN5UbdVrFb5xxhQOVSNygfBjOylN/ItIATRyANbot4aLyQHhAhMs4q+nOcgO8JjEZR
XLTtiEx8jX7NFa5E7gbXmskI2CYyb4MVeDXR+6yyaNtjot2cqYnEYUy6Q9nsVbVMH6XUzQSaZUnT
x4kMlA7Ywkd0ET3sYVdoJgySGR1rzKGA+OuhKTEI2pqeAJIW6a1Bt7npu++pp66q5fpoCB9FR6nu
pzZX201rWNW9s7TzS1E5abF1pDSeTDkDmuljg8Nj7FIPkfZJR5Ast3GoLWqxDGFZzjVi/IODxrFc
8I4JYfGayy0WM8m33inc8dLyOPT20lW7ARL2SNcn9UhkURPO+ijEMacOc8TW0Vns0+XHAtHpw6Qr
pLV6bMWeP2G142vzEsaKuxuyvv2wqJkF+le7oi4Frg+/AEd0VBZK9boEoao48Telcb6VuEhUMT2k
LJrCkuXuK/aE27ril3n/UKXO7SSrB3dgztCx9JfqJm0RAjXzM3LIzZjnL2qa4VZgnlmDGrg0nqFJ
XEf4DfTSK0IEWsOSuexaqKPak7dzEvtD1pafOg53s+kuZsDgH2roZOM8XFh28S1zNN8S9dWifa77
hzxGGct4RpXWLzXnzOQ3dHO6LXCER4dxy8nqbDFBy8PUFBqjasNhMoSFMRaPgfBtZHyJE06uqqGO
3UTqTQ+KtETYM+nvo8oh9qZgMe3pPFyAc+O7kJyQukNgtOjU8jaOnClUW0DVTvfQoz2igibV+rK+
isaCbRfdYZy878ypOJN4z/CEJexI8Yl446FTcqqNWBp9UStH7NXZ2dXz8sVOrE3beVexbl3w/u8N
vXy0lHpvpcPs51K/d5v4DsXLMyt/dGPIP8js9ugRoe2SxhfMMokMzY+8jQFsrfKpgNlwvnrUmtXk
SAchPo3LzliSs24yXPqV44cSVu44KNpqC3cmVOMx6rKvmqiCVupWWMAOrkZ9G9Hy8UlmtlBxn3Ci
uNUSKnEJvRq1Vj/oqQw9L8LKw7WoZiuhw2OuLj36TgLkMhIYDlA3QmWIMx9Hgk2rFDG3cWuX1tOg
jZ+U9skAQR0r2XMmi+9dNJb+1FVXejZd4hq28eB3uF55ExVTHxSKdpbFmvHFTXnx01wFuNdP51pS
hXE0X4wY2yRLFo66+r1mAm3aYsEs58tI13605psxtj4VrCcfHk6I+vA+xuTkfgQ7OFDesuuYtT5u
VLf+bmr5fp6Ga8oBOwtlNEDrGYUCKT5jDVevzO3bIhX72mJWZLEaqEv/jYV/U+NTcVbPFUpQDlsc
9mf3PSqAfmTI57zPQcqmChZ3qBkjKO5PzqryW12NslEvhRo5Ww5m91PC1DHP1NG6Alixxxtlr0bI
NbqNuMwH2s6Oe9laSNZK3IX8wlCu7SxH6so2aKxikhIRx+ySLv9OyptgcSheMr18GF3tsyOglnXd
1wHHysbvmsZRz8Z4ItuypKlG2D/U0WWOLcFHuzKULzp4ke+lXsRzAAlu7n2VGAT/mC4DL1DA9Lrz
3AYaiEWqSAxJgOWFspvbe9TNW+8MARe9Rut/np0AVK4GyQvib4osSZEaQa7L5SlbSi0KVkOsKhyi
Bh6YSIb82nFBOG5mnJs+FcZ6tnSYRXB7jmm/eGNkY6qY1eMAwbxWcRKKTdoXjaKFZqelN5EH4DzA
/gujuAQEjhP07gpKwgso/zbR5f6mqnWLfZjRLbDRymGmbF9nUHYA8APHn+G8KsGoG+1AZlG257MK
92ujLkJqPkVgTJwVN68Nn6fWvpaqWd2h8Tzdm/Y4ZNscWzf8RqpMjAHw6CgCKLKMbtgK1/2eQCP9
Is0BP7jJqNs7Z2BxhW2BG1sgMO5i+5KKFYwNVkr+QE3oXCKYC4MGT5kibHA37ANcZwQsGWeJauLj
vG6Drigof5iibTGW4XC5Xz2PFs5BLAAUTG+XPB01Hw47JKm+tQfAQGOPkqJmToQh1qSJ56YzJ75S
uva9h9hxiWGKbWNoxXEyQW+tMTFyhkab0aZvRtMv0dX7MUcI77LUxGD5cVsgeN3gLd2HxmhQelMc
CJOMYo7od0LBa7hoKa8Y/qwNxr1RgP+4btlg80AlRsOBENjphZcJTEkMdcRKYVB660dWtby+uu3j
T+YActW3nCL5pnmoxm/sXIqPioQAWM+YB4JX6GeakVHf8thLp4J617vsynHLlRyaSUXAglll4+ss
XupgBF3bBo3Tlswdr+luF1qa7SadtP/N2XntuK1s3fqJCDCHWwap1Tm52+0bwnbbzLGYn/589H+z
RAkt7HPjDewFmxRZrJpzzBGWb3kKRcqHiRG+WY0of+ForaqIXUvlJ0JHwimIUawfdEDyu2zWlOJQ
DEtBWUaGueElzTrmi8veSXcUm2RGYLfszCSlRA68eNHAVADOlW/BQjr7Csgja73IdJLnbFSQFDZ5
9W5huH2PyokfP0sdT3nNIFux5XG0CQMhax7qh7TS5hYGVSRJUp33Waj+YPNWHS9UFk52olko30x5
4f+xuzX7ognr6JBiAPE9mkpt8KU0sQigKEzIdZOq9b9kPaoe5TbV+LCxqnDx7CvexiwnASTN11kv
7BtEaTkRw8xIcJP9njpQd1BI2EXpke44HlZXgbVCkoubpDNJw9IAshTfSMPkSYpE7/ggYkxxE5Mw
vdAcnQWNwmxqV8bSDvetVtiEkrXl+Is+A1tRW1u6blcPWXWnWE3cuFohxb9q/sJ3E1OGgjPYVhu/
YfBO1nhR2dQQQqpci6fdPSphXv7EpprR39BLKrFJYXUHMalHwTdI4GkShfdvicL5KVFIH3NLq1Ds
fSH0NKdfQnbpUXbWPYIu9Z86lVZs1y29YrmtLufaTqpQ7CPcHBQR1AtCkquohtD4qOl1W/vWuPS/
AWfkzrcLzXkxo7F85J8dPnIFgZybQVB6iXEZotGmkcxcWzTdX6Upw+emSsVH15pKRJjRujelgAY0
QbUe425KGzrcpWMXX7VtGec7bFKjmqhSnYrWDHGEQ7GeAHsgY51rUkB1Ce65unRpgDtO8q4QGPUe
OhBiXQJF+W9znbVMtcziYY00G/n6cwpKqY7qxi2BCiy3LpZ2drWuGG+TVoqzYJgxxCO4jpbdgzHO
9zJQBhzsiKaGVmIltTOylz9HS04sfyDN9L2q9aoDcyOnzjPNPr5eiP/TvUkaO9vHZonbIWtjUggA
LkxEW8ZNKgrwk3ZA/oXfKvJXulSmHYZ9l8t90vPhKv3vZBrK0i0hueSIJ6kchSzhkJ73ZBuy5AkX
9FoNe3h+STr9tsuZvd9GiE1lm039GxWthF8JkmICrhZj4lSJjfhxnsvoNZJN8a0S+EVC4ixGPQCx
YE00acfBTbhuhGWnNFvdLsbKAfM0ZXIOrLlscs1iqjElH7MZg2fDiJW9UdnytdJBkPLxjSU2KDVj
W/jj4kSPsTVXwlOxFmAm1WUz6TODQS8inAq52KJL3Q0kCE0PMHRntdfxYN3JeipFgaI01kdT4h7i
wo1G2sd+pu6GupU/erNd/qjzUP8Ko1AXh2VqrLtuxIbe1cYofJrjxFH3+dx2LxKVROPlImGJhe3q
0ZnqVtTsaaJXhAtt9B8l7xUWQ9wksz8K0CcXh8L+V87GBVcsr+bE16fGSVAY9QI3oK4nBTIfWhRK
YumxaTH7ZQ6AUWvkspKJXrwKy/QJOECXr2eOrpZPOVrEnmSkxc+EHj10YN5YOcohxU0cDZqEJ1aZ
G6wrzi+/ImHm0WgJ0bgzBZiomzmJlnjpvGDp1EsLmW1xq+Tfi643PhWZQ4bzqcdQpddqTnAJGHtC
Yrjs9cWsfqSZU2iBNQ2FN+fS0lz1RC/+Bn8073BU6+5JGmVNZdTEJkBjO/60x6y5GyIHkAmC4T92
gE4C4Nfg8MkgBfsPtnkZQw+sFSFfH2PDarooVZgmmeeIMr2ZinG6ozm+oKA7dxHNUm1MdHBagBF1
fBFlcJgpl3SntJ4J7jM8KEwo4gsT7ROiMp7CBHDjTEXKLMYkW6KNKmlxC9RTe20a1XezQrjSGAr9
vZxAotQ4V26IedIetBJYG6y9DKS8QN9K5u9MdXyNmtDwZyFo9XSKqq+f88kk9d+9IemGsW06SAmP
H8FEqGRZUA578wpfqWUb74wqfCbmaLowtNrod1f+JiS7NQJdtVFSoFk8vhR8iVQlJ5RQhWlEJTiL
1vrrVMTaGUVFKoU2VL6xFnhVanY709Icr+uz6APNK5JRONSGO1idfIvt1hz0U1Ze250M3pUCOlSt
Gn77+sFsDGD+73Zpa+GWE26wjmSPb3diMp4rOCh4kh4XV0naMCG1HLGbWqEe+iRud3EuJX7KhnNt
cvP4/Cb9dSKH72QbEq1M+fIMRBXR2GjynS1IV0RKqZOfVNt4wE7KJX/nM6sZnjmrh9h1JuNbiilV
ISl5M6wcHSuAP6LMnV9xrXTe18/lzFVUBG54J60ObydsPlkjtC1NRO51XZjcAux2PqKFYff1VU5I
v5SYDIcYd8CYwnZXXmki/2G/0Hhg0IklkWdnaunWturgRDi3n0ahqkxAYueunEry7lrSN0jtMu+a
acXeC7XQEUcpk4Qsf4j8bFII7ZM7yybVWVpuAP3i6zy3xF5MtvGim/MYkKdi+l/f/ulXxd3jOwOx
AyYLQ73ju08qVdil3JDvqc86LxwduhZWMeME8b9S5teviuYPCwgZChSa8ONL1WOujB2xc1A8KmtX
kefuRU7F96yaeDvJyaWveN14j8ZQJqJGGFer/R1kzq3PWS9LNPPKVHmmEQ73KYdzUOk6fo2F0R4g
6hi7pl/k59HC8wOorPI1a2j3zKeLx6+f8ZaOxQ+HLIHGxMKkBQb/5vuUlbmYLLBqz1D67o+UihC5
y1juTDA2YPfSvEAEOX2nqClXOxjAHoanW77yFBJk1s70T07flg+mLsrvhTlYt6OepRfOpXOX4rRY
t+b11W45J7YUgyuMANPA2JWO8YJMkFUIDk6conNJsH76QdPQ8hhxhMd3iB93vIB0fHY1jYMJYQzy
KSx5dT8uOAa+flvntlO0bqxQjgDM+bYD9yobUxvfYng0UxcaHiE54bsN6SwM1KFckFZlmtJ7HCKT
eFSWPkG8akAKIWtKgnRoZZNEDVgPzb26gJW7LQKVBzJ9zNdBpEKi9i+W3mX6EL0tg2yOF3a9M28E
IZgKXYB3D7Fy85CIf0sAL+Ia6gOeC+o0SfdJqZS3odKbb18/qdN1zT+PZlajYkAtsDVKbIawVWab
zM96zIaruM2Wg4Sn4KHRmEdmWp1e2KvOXY/dFr4b+gqCGDfkgzSswrqnB8Qlajb2Y08uJyOBNkCz
bj8kCzKiCyXHWlIc7yAGxwbTdYouSEH6+qz/s7UPnTJaiuCcymFq0wWo4Uuq2s2d1SrWPhMZsFof
dS+4P+GmUpRZfmm2f0qLMyHpwPLDqpHFiGTx+A50OvAOamxBwnlZfMap4tzg90YUYNRIhk5OYTZK
kGKnlkzvMpM/WyfSxW1R2+iDNT5DPJcikqKCQqrtd1NJ0TdbYSsAPQuLkYgtV6FE3zgroOqpzogg
bPP4t4WJvAGhkDzvoLJ1YR4Yd5KoZcxN9qFRTGCumGTzdJclITA103odiDWpSUu0ws7mGk4qW36f
1dgiZkRg3sWdhecPtiHWi9IvkLfgxJHRp82lKt/wytcGFbYSAVaqDEYI2SF663uHvOExBFAnF/qd
RMdkcMM+FX9FuZCyyEX6K2ghEyZNGUpHj3g58w9aTiV18ducGl+nCXbeh7ar4EiqHUJyZ3Uo86ey
D3HlN8fko1PL5gP0o3uMaApln1O+e4v7DlB2rtIa4jCQn7qrBMSw20WbqfrUSEfJRMGlxD4JDWSx
kmWQf2+TDFJq1RpWCrZFy301gi5LCPjiXvKSZejwQbadT52Ejudohv4V1Eq5fEwp7H9X6paSZLB5
BBBVLdGEKCUH8nFDukl3thl9uzOiTNJb9fGbqleDxCA4ZebYDKbS4Dul0DyPMGUit50k8g1ySRDu
hwRTudfzEk7IXC5T5EMgz3E26+PyhdAQuFgxIOUtvy79K5Pmh52QpQ7CF72e/JX6osHNZWrBSqMp
fk0jbVHcjDjgm2TISUSuST1121Bn4NLh6UTATGnlvxSBq1DSGcPr19vN6fZPwjwHqML3T17RlphO
BHTiFEmMxMeYRMBoXw3METXZ11c5s8nQAvG9UzXYGIxsvvk6LGudJVp4BY659xoRe36pNu11pMnM
LzSe+9fXO6H+o29BvsQVec1c9p9/zX82GTJS5djWqYMUX3perozv+a7Yh1fL3/x67Jh3Xvh9Z443
rsfTQ+hi89Fu4wmqtBx6tS9rz/9xeP7zfDjs3cC7Gl3/aXQvVAenb+z4UpuziNFTIbcDl5rE+4Rl
IjDapV9z5nUd/Zr1Fv7z9OaILUhef83N7nXHT9nv939fbp4u/JCNqdjaYq2/BFIo2njCnPRN81mN
ciT4dMhIDcS36bbx5sfhyrjJd+RnepUn/GkPVePAlDzyl0dp53x8vUpOT3WujVybRoZbOJGggWu0
aKUxSNRB8TDDG+yDoyb1ru0W+8JvPX1p/3cJjQVCa7PVkddhr0ltg0Xf3KjRu4DXTMVM7Pr//oOo
5uiFsUFd88eO35vaFAw4camlyEry1yYqjedZTxkGZkRrfn2pU04vMgislljvaCFoxzcd2mKOEwGL
DUaIs9lfT1BNvHZgFtDA3yDHU5OjHzipjX6KqGKXlmrc+4lamxf88s69QpTmxCjhNk73u72LWgJw
50WCVitdwKRuPOhp+ea0sXzh2Z57g2DprBIQKczKN4sV/VVamfg4eqmUjAf4vQtSxUW7tHGtbctx
dQQR0kabh7Hxaq6lHr9CWDK2OlirzeJSDP3eWiK9cJcauM7VJjKx1H5u36oui8iCzQr5A9M4+6XA
nf5lIsfpXY8a5zMsFNJH4nwldRjMpDqXLGNnF1VN97/DATgwoISz2PUAcLcifJEyeoLDs0JoAkx2
VUpaVX0pgefcQ4HVaSkIU3jZW0OBXnaEMjOSYcQ9FLcEw1tPsTaIAM+G9FvL8tSgCUziwto688Zx
EuZtUPlT9W/FfnZjSU6uAQ8acW8cnMaq/ZnM4wvr6tyHtAIdDppMdCCYsB+/8UTJGW5pUealuJbh
VDtl6eRFepPSzxSmcGjl61gNQmLJ0WdVC/xcO82HG6eeZXHhqz7zOalIcuH5YJ6+qtWO70VKMoFn
EDxgGs3Ut1UAWOid895W29j/egM5s/sDH7GHwJum9jDt9RD6zyETOUMBwROaF2a4FKf5HP+aKZla
t4BrdAChT4JuyetgImLOK5uk9QeUQUgwaoLKsta6SW0x3XWgL14NtypxFRHJt+jkYUu2Tu13Rdtd
a1EoAZ6SQFwMTFC+/glnnhbY4JrvZcNH5TM4/gUaHNNJiZXEU4Vl7coWwiHEKLxRqQC/vtK5RQId
mY8MiA85pbJ5WOh1B4Nyn91WW+jVlwFeFrrp+kEC8nlKBz06qEvcPpEHYh6gmTNmlErn/uu7+Nd7
bjanFfejB2a3BQ7Z3EVtThBubNqPqctM4eLgtNwZFQHunghF7Ut2/LedYi0gqlzeS+qYPLE76J+T
PeEFCwjNH43ji6pAB1zl+qFdEIIqME+afThgDOpCCZkGdEpMllOsV4NBXul9RZO+TbNSXnioZ3YV
MjHgwTM243S2Nr8mVBoEwsrMEq80El1QkL4wshxcDfQ7UOTR+YYjQnzhGZ5ZM0iUFRsyNkf0iRw2
rzoYxyPHJk4c0DZ6Jb0VfQOPzo7lC40uPTULcPO+mKEwecDBHBHTtrhn8pzFBbaQ7tRAr3ENZZBG
N45pZ4Y0h20mDxUDdaHLcNvgfGevSbY4gRxpzVMZCwd+gObPZCDftn2ZpBTv+MwR4r2kr4u5khKN
LofU2a+k3qBJx1zs0QAruieHlWZcR7hj/lSzSvlZk0Dyq0KgUwRSN6v3AyR3kthLw0R3HDJwRFkm
Cow+lEqGqDZNxbc5KQoKsxrfQRdxsfTYxcqYekrv5PeIW83vUlZaN6RmGxCnQ3m6z5oFuv5gN8o9
7PCo8/VBlWLP6pr6T2/2FdndhVrBr54t0cLulercrfvUfO07Q3nHlLn+rsEWJwS6tur5WbLsMtzh
bK72vlU00nU31kwkGRik144Tz/+SEIrnXI4w/kO+r4UQeEa8UIE/JeOhItWQ70Dv1MwdjAieCaKd
a4ZzsDDxx27u8B1PGh8iTh3682wLviZ7HB1cAGTuesVdbJQwmmTtirCA2ucUEKc8CgeYe6ZTMrEx
VGLWXBnSd4hHiJU82JFhRK6YBU6jjhjn+96cM203SwPc9DwzG6ww8ih9a8Mimn1m0u1PkxRjOOyc
Pmlg5ejDXDMv+VedclpUH416ewtfypb8fGnl2MVfs8PKWeowGiTzGIILq6tG9avXw+TZU7d0ezwc
4BXCbV8qX2FYcD06RTj7dW0P3zBkgWslMSZrfFyi60NuhFZxW0wDnlUFY2E3A1j9BCJYFlyA5ST3
s86M74Y+MTFDRjR2lzfOrO4FzCwYcJMMJxpGqv0nBmjh3fLTbq1aVuuAIDqHtTplwoC3iHdcAHYh
5+40ShVMBr2e9GAmb+gToGjKrlt1blWstGHhGH09Sz5U8skIbGlcPuopwi69k4cx8ROmQnAHsJ0k
vbJMYNCq0+rdC4IFiDEaTvQgdzMJSbEeaiUqyXaGa6MyxAwq2cx/s6MAsDVVVkruMq6PmizgodtL
SdQVAV6qU71b0FY25CmKprkKUZPZELEFzrYMmZtlV5gjnpt9WQ3m1YIoC7RGKAQzDUQnTQi0tILZ
WlxpN8sg6Z1PJuL8o22VcLg21LrrPXJrcwvX2XU0hLt8XbuL5sSomptSB2Nqc8fwmjjKlv08TC32
pTA26nu7L6FMOtCq06usCEfYLbVkqX7WJlZ5WOoBdm/E50t+R2uPLxGh8MQeDADcbtIm4y3elub7
wIH1M0ZV0wYZhyQ8rMIhFB0+aK0EUmT22oPTZ5hrJZMaoZ1Ios+kk8vXcU2k9y2hGNWtLkY2ylbu
WSypCcoT2IPew+Fuw/CXTnbpG9G0KlFD42j9aSidELoNIhuDEmrq7agklfwx2ExesSllsoegIHQ+
4DGGEHqG9JFIPe2bRKX9HBcjmIGMvd5KJi1LT7LzBZ6F0SnXaV+0WpDJZvQ5o6z/Bi2ievv6rD2D
YCA7QhZGVUi+ICasx8UF1CageTHm3jC0qfyMAKqoPdEryhrKYISoDKSImDhm2x9SrJnX0oAGeO/Q
AAQ18hAq8mhJLhxeG9vftWNfBxL/PB1lWr6tZ0oV232Ls3sOhUPo32bG2jA7DNm4MauSsHpR6Ppv
8qZr4iP6gaPBjJTccdVkhDvSy1rx04jl+buOF/zszXNc/vz6oZ1BdjHgW2EYCve1V9u0g8ghZ0sZ
4PEqmZGWt8Cs0MGEUBCs5CifhJ9Z9vAZ2qHVus0suk9jCu08KEnw6Lwu1YafSIXaRyK7l5Vtij04
p1RXo0pVlmWfq5lWINIzkMlYDSlveyLgsoNph3bjxsRBZn7TN7W4UCmf6UP4LQjl0HEzQdn+KEMn
HwAr2cRDr2F75EGr94UkZ59fP7t/C+q4WODfRlvGk6O1R4h4vOBMG+//peMyWEEFi9/5tZffaQcs
YnzNL3fNnXOv7KXn7Gq6ineYRu2cPabagRJUOyNAauSWd/OVHcBmubTqTmum4zvbfAptbfW4lnNn
mWu5uf8Hu7zgD6wm9yXbJT7SrguF4Rn13/EF1xv6T2tSMXoak/WChfvr2T18eMHT09dP+9JP2tSe
yRzBHp24gmR1rtrcRpie4SX/9UVOFw6mGMx2zNUUktJg8zOUjsTjWadwqxlGB1YzcLZoziWt5Jmf
QudP1wjc6jD33vyUVECYjPGL8jIi0g9GZ8g7M52KR1FXl9LyTkdHuEyy8eARZ+COscVgMqNEYYHP
DxTqCpJZ1DLhqAez+jWGi3ldDBOyIkwzxGsjtdF4ZaSRdGlpnDYNuDQZzAENgF4T8fXx0iiXJepR
SiJazTKG+VmXaXdlKIbPdm7HR6rqOvSGQnV6Gue5/l0KviicBmv9RYons4PfpU2BhvO+dDCUrH+O
TSBx127wB/RK5BF68PUaONM5Wtwl40QcftbYys0iAPpr+slhvpevnBns/ZYXWyt6r7HK7EUM/Qyh
VlZ+L9mS/Ihp9nfoi9RLibLnvijEIgAcKiaabDKbVrmvseKJ8JIB5BgdCZtrsCgvRx0YQ+On9vLi
YWlRasyN82TPRVeShrBMY0DqcvNTLGX268JjWU+CzW4HEQkhLW0ne97WXmXIsfnLmPp5Rtth01l3
latim3oTqfp0nWq1dVDsRiaaNpkfuzSevsG7QZ6jZNKDVYYEDQLlBMxw5yv6qWznKKG5Z7Kt33WM
6/2vb3b9grb3ik0hBC2+MUwU1jX5n+1Ixh9sBj7mXvsk2vVNWODCQ3YGHgCRR4SLuPBwzuwbDi4s
IF4kRoKfbF7W0I+pVYRT7pnMhu5h7dZXTTdPV1//qnMr07FW7BBjEhia20n30kSFk0ZJ7iVJDsQT
TgJvAiUyJMirk7RE0B0FpvOW2SEmy+WhnAmiSrqPiAT1C0fM6RMmF4TlANEQjwimRsdPeLHyaSao
DN1p72C4rFR2IPJufjMWQ7uGqZl8+/q3n+E30QfDLFNAIFCCbb06nb5knqgBfpWtLcIdDS4jyi6T
5L+pPS6ESLeO+dvUapLEB1hxjwa6hb9mRoaJz/SaUbGlVfodjg9jy3RYwxFkgS5KrVOtCizYO83P
KG8jrLNn61c7mvIU9Eh9L04BTjd/fgfOKKvnGjb72++6CdtKw0mdvJfBkf7kAjMFdmjlqUlBCpo4
1++oNxqkDvrgd6mRHkLbGsmEQOTqSrNUPC5E8V3h2wRAtITWBQT3zBKjGAQ347WykDHgOn6vc9o6
ahQz3RRZBUdVC2NpuJuraOpwV7G0v8ksiWfRj9FbC64KC76VVFKY2upSNsWZ56SCIq/UPJWdYvu+
hSqLdJpVaHOTY1x1SK5QYnX6DROES5TOE6/JlQ0GHQyfMXgW9AKbHV/VkhkFCq6NYknNnTzZ3XW5
mPmLgb3Hi4LPTO/y+Ud7DoXeJRdDPOSaEd0IxayvrLIdDpByy/vM6Rw3S5rqIEnkwih0X9kF/PR0
DwYGA1xnjCRTtm8R4C6GotDhiunN2ih/aJPoEBPKJOCmeGtZQopR1g71Adqqfsk8+PQY59Ir9cOm
XGeKtWkUejnU2kUj46222mFmI8caZ5dB+kQIN+VV7Td2Mj10cpTchOnSMYS3GufXkA7jN0cehBwM
UKptJG2luC2TuCz9RRSW6ebDDAODgA1Fu3AInG7KcNwswFcGWuR+bLcoSwzLErNTelpm57dgGZFv
Ku38//FKbBPqIhgxzgrbCaLT0Kj3A+IkO6qGl4z8GMwhFfNzonh57EQz0RKHonNLKrELDj2nNigw
0CipmNexFtgktg0IrPdcGu3MCx0c3AycgG6EmQ5ehxjrL/zCNJicKpx2aJLnh9yBEeemodZ8Q8dg
7pNChE9NtrSXUOJztwV/QNPXMEq+4G3RGRF1zZSxyj0Qk1T3CzRALxWhKK6VORr8bTX9pbcGyp9C
ZRNrS+W1z+RsCnBssg5hU9RI8iJxiSB/ZkNhCoBDJFZ/sJO3nbg0QbDM4JZ4S9ovLwUoTABaaJBz
w7zw68PqzKXoH5hxYJeD5/p2+mbOioY/Syi8ysGJosW3gcSxJLurRvPSROVfvOFxqbPy7MhR+bch
wDM+3rDjsBch8UydN9W5Pj+gFSwCh5FoeoiVqL5HEk72HVG7qLekqmPK05KKfDcKR3vP0haUpiJJ
4bWBRai4idzHj5pdRXCsLP6jr1vSKgFMF5IdrHR+X1QNH2yHWsdAnFPI1r09dJq5I3rC/AGpVXnH
akW852g03xRJ+a06tfyG7k7+0ZrimlFlvluGJhuCxRkSHEzKRcZMstE5XMhuifZVagmZ7OFOexKO
kA04XTKEoq5h/budlqA/QoSE14qUQ9n2pHpgxDhIRTy4U+2Ef5QRleQ+y51J2cUQdXoX730Mb6qy
cNBsytEwgemX2eINudoB+kKCfUvCVm1QN0XTr9Hk8bnpOHUTzNFheTfmCS8EpUCoxV9PJOqFzmwg
/I3a9DdX2U/2OtycGXmpmb9qkWle6uBO912GZbgPrdam/yJ8jt8vmndEWjqYKM8zPABn6b7eOuOu
zgz1CveSCGHjJC5sav+mY5tVBZbGnGd1cluHrMdXzcapX0RLHeLMaOoMSGC35Mlrj0sqm8Czk2X6
AjknVDxpuBoZcflMZft9rhXqUys7yw7qmH6IUGrR1smNc0skl3GhBNVOa1COahifMLHYBakNNzdZ
j7KaxCvjzkgrxQfnGUrfZq3/6ce6Bq9qdKML4knWnmcEMa+zXSVqYCsET3oCNtrPrKnwpkEdn5iw
FxNcSpy6Sl/jJJwXtye7gDoMud6dpgypBWueZCJfMbCzQG9M08doURsNX2/6xLlCG2+ZHhrQOfHs
xNE+k2VEU7lkWfrQzmb4W3Rl3+8ix5wfcHBprjkESVVTQ03603XoWS4d2GultnmFKzC1+v6tFcO2
ktOMsJB6Zg2ehV1BYMlO5nMY50wiV64sTGEbOiZTGY2K/aGitLzNB3PaK3GIPPLr/fDMGmaqBut8
tYaCELwpKuExRnZoNuRkLlLvN5XWfQLFKn5bRCFpdMrANCu+RNM92YQtSCfQQkBfIWvr2/0+FCSL
NdiPeG0uFYfQSsU18jzql9q6VKueFpBcy1ax6ZMhXIBxbFYiZyrjFDYWj/hvktzCSWo+GVgor0kY
pz8kvaeCNCIc4pmtji+QZQmcAJs07mJ1UT5bVflrtr3sFrO2vBqNNf+JTdE9MRhY3r9+E6d4NJQQ
KFwk98ARoJpbX9V/O2PF6ixRN7VHpJZt7Zeoa0biLQjd2OlKMyd3SoqOxK+VusTIoF3CEZ+DaWS8
afcxuBh+jotXgezPbp8mffVQDLV2oQn5pxQ6WrrcJFN75vYO+YUs3+ObLPkeeHsaWmfSkn9OYMZ/
Z6OAlusUavhuGQvOvNZkzr+jOk3fhkXG5wgFN+VNCWle9yIFtZ6XW3kDE1YZi+ggDzXCh7HHK/GA
GSW1u7M2jbrTDQ8QiXEpojwjEDHSaxjDuMtkg48Hkl0Hqp4zPbIlyJd7R6sW/UKVegr0WGTkgM6t
9nLoe7eCMt3qSmvMoAGJodAPQ6owdNEafWfH1gDMkts+ZoBD0AMTeXHPEMFBQov2jknzhbVxsmOs
d4LzJPI40FxlK+DqODu1HM0rlyk+bCahrmqIfaxK11ESKXt1mHZwbQ7WjA9msxTM1PJLu9a/PXvz
6rkHE3aUoev870YIFLJ1VsJa70EV4/0YQXjEIlk1P8xIt0NXRIQVwh2hdrBkpk0R9jCjrJCXAuXh
ceWW+CIul8NYhtYVCb7ynaMzhAyBzW7b0eh3SRk2GOpM0z5vNKJPQoA9pmkyEv4sD8xKb3d84lFQ
NC2CetE1O7vEC6GSO4zLK1u9sdu2e/v6wZ/uVCqMTmyL6HWh98sbLCVNMaYUjkE9I5zwFXPZIeiq
3trls9w8/++X4sGumkI4ldBjjr8sXGyytktQ0vX6yLQ5N6dd3aEBh75eXUCr/rG9jl8lfRfsTb5j
YhF4m8fX6siyjpom5QwtFxxym5Eoagn5StEqQ4Ak2fKryikZfGG15A60Nz7i7YmoHj5MQjJX06dp
9bCjdIUdmRqeXOf9Yaly9ONj1byrGkT/xOZ92pGiPxZxIT0wh1IeI8ciiiVN6iud7OjdlBV9jg9D
KR80c24OJeEit4Sr15fYI6ffD+gUxDSeLURdRpDHP1iZ65k4XQZemTWbf+S4zEsf6yXpMQthk+w4
qAdpnxNGjdwY8Cy5ojHGs3LMawYZPEf0wZgCNjoVUzFcTXbaPA2RXe+V0jBqfxp1+YrYUHQGDQHh
BRYkufGmdrX2++s1cnJaMzIgI4jjjI8QOGRzWlMOtku8ZFj7pENyr/Th9FD31nhwFjWDMOqAkCzJ
pc3n7EUBTvkMVoXJ1qCYbI4u0Qlbghw7do+yFurX2MD+6FhdP5dsWl71zr4YKLe+kM0KBeaS4e0h
ssJHdHPOJBXGh2B8JYyIrLoiDUG5qlvKeRfOinMdZnrlLfxBcyFhRDivhjajHONw0Sst6oVUuoT6
n0AWPHpWCGASFD/Kpc1OoOk4UI45Bp9GwrUahv37lfh64cs8U66o+L+vP5vj5tS224iSunR0bDgm
fP5f8BQtUlcOU9v0U6bP13M8QlooJjEPu5jIboxoh3iEv9M30zdKC1EGGN70cSD1NRSZJbLn0AVK
hAVJJwqnIo5rwJavV+XpeB8Ih2qfINO1wFL/JQb9p3IBZ8gyBlbw3OfWvhVJEX2b1Sb3UHPGh84R
hh9mhX5f4az2OOswPzGSmW7NdhA7vKbmj69v58yeDeQD5A9A+S8R6fhb75dkHHFyI2A96dMPMy3w
CY/M8IccORRXX1/rFJTlp3Mk8qYYoTEB0I4vNuMlwKfBxhI54RTEiXmNuG4HUk2KfShKcOHkg2WJ
t5ONhUSR7y9c/8x3oprQ/XW2tjWab7sj5BkcV9xnvGZOi5fUaKicsKGBvs7RWBNm/j4z03wgEKYP
FFHr+yUpGVBJhfoqRmO+UB6e+UjoIhi88wefyRZdkdqhUUotLr1MgZcTmZJxZeCtf+kjOfeGV+yG
UFKGXfLW/9rSl5j8bgfmBt0uGUi2eFZntf3eIf4k0iup9Be1Vrs8qIqi3DP+JDhJs7mtaZRF7Aot
y/kLOmdbVsokUOPcnDfB12/mzKPgGCeNx4bvQF2/eTFxb8twankxkQHE2OHDemNmjXH4+ipnngTX
4EnjRQDZeSscRm00W3pCus9sYwK1DAk5eXkKtxx/hAtf+bkfBGuDbk0nUACm8PFKtyuHcbHDBkiA
gnOjY58X4XRTLi9f/6Jzl7HRlTjgG+gqt8+NYAoM3Dra4GqBM2sL3bnBpOZSENeZ5wYEClzO8llp
s5teq4or1SY3tvJSJSoxg5NFoEl60UDXXZQLH8WpZwbcQpp9Tg0uxKR/Uzi3Bt4/McN06C4j3cLa
0lBolQ9lgaNpXimYBC7a4ttlZd2pGkGLWVVKJNrqzgNzRcnv5YHquHW6pwkS2CUw4syjgLDPDTLS
ZoC3PdiUenZiVGcltqBt2LtMruQ/6hKZv1bmlH03h5SQhxQV832danoVdHk5PPMvMeW0WHAhXk5y
IVzbmiiSNJWzy20hI18iK5xZF2iWV3Y6nKjVX/x4+VVRAnIIn8kDx2gPvYosf9EuHfKn+DhjJptu
D19qgHv+qeOrEPLiQBftW6+UWxz+sZUFvVx6XyU+EIZtkvgWrl73aSXi+//H2XksR66caftWFGcP
DbyZGGkBlKFrNj3ZvUG0YcN7kwCu/n+S0j/TZaJqerSQdIKHTCCR5jOvqZDNzVfIncdfUM19XTTF
WNlUss+ddnJj7YVCOE8aUqMAv2V73/mnHKsWZKuJhFLliPva7KUaXZP9Qs552Zhixua8zddKWrz3
pNtrc/LqrdCoNZ/emIeFR6gUJMNylYAjPUj9J+QZOhr6DcxcWwVTnedrelvpXUtp+KGMlh5dXtRJ
03GegcWLn5mr3+sClR63Hc1frdqgMgJWbW031XKpZUZzhpZ2GKfC+UZnSBrJcx3vGwmgc+tZdcln
UxRAsH1XuZ8QU/Wuc2PCEglu3FbJhXum0XNkUFT32duQJrBbMfeW5VKXY2cNyC514cIxjwbWJ6R4
+m0zVXPQhEq5qugMnos6DsqrePSyJHC6YcPCd92LjsfYznRz6JpgaovuS8yyeazARb25tTBvkXpE
Ew35N++bbceoy1Jz0bWgtFC9gpoc5i923MffO+RdbkEP6BJm5MxfBr20X88smSOzI1EpgG6A6xAg
yZ//Fhg2wB+a1KqbwBxBPnO04/KXa+by5uptVHBL6cX32kznO02JptcZFTrJOzcLdxXWvbVOAOrr
FxW3eLpuiVyv2jDN3pFjLBA3SidUnU8/75FpZX0D6CFspMq1/7hVPnRKr/K4lVP0mzZUwhslLozn
yXaGV7TzszMr9vDoRYLD1jRwO0QDqPPvTk8O8U1SOWUDQRUEjVF8G/UUNwbgk2du72NDod4i216k
v1AMd4dC0JuaoEHxZoTZvkY70fNrNx39GUnbM7MoM6Hd8wqQnoqqCnGpxIXIWf7to+udPU+wUBrw
J2YOJnDRH3I24/fF0KMrxVNnBIARwCZISXPlrdYt78xJdeRd2RSSwEegQh11b1pR88rROlTRbNHa
Zh11o7cqzTLzPXOMzsRfhyBdBwQYEBQZRNJY3E993DIF12PKscKsdIMaNPZ72cIzlAaoiNtmk0Hm
rMOu9DaTE1pi7XAyLRd1biOmryhoYPpEcHjQwiZSkLYt6E3ahRtHAYJ4rX4ZTUuJ0nY0NGsv0ptw
pSCd+rW207L1R2D1HgYJxN1nTpgjG5cGsWSdS9M11s3uN6wbD+xEEdZBNlnxCxHocC3pszcWroQP
YErUVbGk6f3p7Xd4xRMeAe4k3SebARy5O6gbUdjDqgX1lqYK1zXFSN9Ihfrn4RjD0BUAQwoBDHzJ
7jCThtV8p3lwzpNZh74w2/f2tMCth6iy+Amt2Ut0NSFJmnVzVatWw6JN8RWWNWDEJFEnIpSSKEdl
s3Q6aKXTs3B4CJkAqShT0UGTUgZ7O9XNTdpVtQqtB2uDr3YeQ0ZAlWg120i6+n1ux9vTAx6JTyEB
q1I8zqYNRMKyOyEK5hszBgdtoMeuOiIKbXsr7BwsD7UebfGCNBaQC2KsZlXfjAxnM2hDIw2amjxH
XDR0Ir/scudrrBbZ5yTsBrQqh/zlzFPKz7J7rLDMJPIXhQepgrA3Lxz60dgreKwWVWOsEZizN7oK
ooJDxPlKdBynMINbF/9ns7my8kls2g4vRvTlowdQrvY1Delz0LdDHTh6ZnwpvhKRHYnv3lFTKKWG
9LCOZg++PjXcSdf5kdVx+iW26uW9yugCbzyKM+E6qyGgrMdqGB4pWRXVJgxdzBNy2imwRJGsfFXa
3vgJxrkzV263aGowLYD6NfoPP85M5WFESRxJxYB1hnEbAIXdDy4aoG1qqypopYwYjYxdTqNptqZL
nd7pGqyvCaUxnjZaa4vbxnN6azWqtfETNWR7c/pZDs9qeW6CIvuID2jS7T5KjRovMTc6lF1Uf4Oj
rF17g/EDzlB/5q49PFwYSAp2UDWlv+bKn/92KymxkxT4hzJQK8JA07KUhi9ti9Ovc2wUcE2sUkR5
ZON7d5ROD9O46Ul+si5mUYylu54qpJ9Pj3I4afDq6RXAOWTtcaPvjqKPFYoWtpYFSVy1gYRJbhDB
jK463fp5eqTD96E9gJYSlxw9R2Ki3ZEa8mSpOo9HbFaW155pUdEX3VkhtiMv5EEihblKNERQu3fy
9zhRGVoTwsUVmfcpqSfxHgEPWbUdik2Cpfka5X3qw8fFPnlYIMBow7hCeLUJorKl64mwznUeJUjC
Z4Nz5o4/fDigXBpxLAosMLv3e0B0FbQwzHOIp2bzM8xyHe3LznhI3az/enq2jzQcUfCg30R0Lzn6
+xvTQPiHIyRTfFQJe7bfomV+qundFZDPdC3SCat6hTstAAOrr0I77p6Gro1eCJz1P9aIoNEHdx6k
iYZEHmix3U+fliSCgj4R1x0YDFNdpktbj7Jz2a38tLvHOlGiR9oNrl8aK++t5UgZ5jBr0GAs9TZ7
9ggC/MSlO4PqMsgVU02pSKCWn/Xj8NMgrVwh4jF+Pz3vh18YPDRsCxph9LZh8u++KhRmuI5cWZAd
7GQTz6SKFDMG5Pmbc7N6pMLAO5IPcZPBuWDQ3bEw7uPMLbAudOMKJyCrymWdPsl77XqsrBKd3tiy
fuXV4iS+DGI+zTPXcxCqJpApE4tarLrUkUbI0rmpE5yeiGNPxzTIqPkDn7//0cvZCIXWFQVVloHw
a0SMcavD+33qwVg+oejeXqXqqCZBZEBXAZgTbZHofnBLF/7ITEJxGRloLpx5rMNTCOQvyHpaC4RE
7IzdOcNzIo+VPitwXhlyEG1mcWmjxP2nVxHIasDM4Nf5b7kgdkfRprRXSQHLgI6U8r3Ok+qaTvpC
t99SzxTdDl6IoSQJTh7iFMv3XwjpK7MuQTsFnsCNb0yNaEvO/scVW9oSoF9tqYKB2OO+UFUZKrgU
CnTc4SXUF8CskO1uXWd1es3IzbGzgYnXpS4Ni4YdfFDoTnJnmUJkb4PcLafnJkuMZwM5shfH6NRL
0M+2H9lqezGhzB5YSNr/+VczDduk+cQnk1nn7lezwginHcD3gS04HAbFK7e1O0AenjrrzFc7SIrA
gpDR8tkwr5OWt7tDUS8oYqVDRkTXK2S3Cr/UNdyprmIiZaM/J4YKOOlwZkm+YKLxH0KkfUCQKzjk
3QY7EHJ0LCPEgN5eQBlNBYFS6sILrGzCPmIqjOgzktz4183AyL7lLfUx360M82cSgQTcxlYkvi29
MV/TPB62DUqoeoCsjg5ivii5YqLamiH+0/1egOl4C2RqPQfKuUTa8ADywe7hjTSq9YibxGD6UA4A
a1EHxXgr1ub2KQ713grMSCA4EfYCkTunFXNxZTo64MySAy+AiY0QmxopODL3AseYddmbWbKK7Uq/
7RQvTNEBGbvrAbUn1O/L2H0v4nm8sOspV/A5Shd08EGTQpQe7fZWqlKlCBoKvBa9djDigD6+8i11
EnHtxQD+IMEnBsX2KMI7exCO8rVCIPE1ckIdO7x2fhuczvgZpZXytVYTq/ThuceVP+iZ43HuDsot
VrkKRuumqBELJCJpbkYp1rOqxx5xT9hhqPFl6oIKEVCXVLlc1DjZTib6QdsisuPFb+hBIUJa1RD9
sY9TV0qne18LrAZ4QYhibzXut6avDio+VsoMd+tzH5scChoSiQDyiglHpCGfbXs9WA02U3m6IOGM
aC2facIyPd3QR62/jEVV6OiddwsiY306PYHX1c2Vg6DAMxYMRbkavB6vEjC3reNXINCbFVQXWgyW
NiO91MHTrX0x18PLgrPhE0Lo9JXTuunLTc4qiQAD1lO19rBPrK6WWrLd6qUsqP8PSMtiT0AxfTUi
uj36rDLbWiGpTDeqbW0MrqayRhaP5FGfVrYkqUFbXvKf6dJNbCIk7XU/mlzti6GBOPEjz8JgCATV
8DJ4xaIiKzgS1VH4zVw8zET1E1zEMD166tC8ZKZlgusDBcUKIeu7oSCvakGvdWCpEwKWGECUMd6p
PWqLQRk7rSTKu4hwFHNcS+/zDAEJ9lPsR6FwnlH3SKvAiD33tsbG4sZgNvlzTiT95IzRXNYLBEes
cJtFACDPpT8BC9GReLsML7OqwlWDqixH3ukj9hAaKGWbJKmLaowm04vdk6dDKcqrR0pmBWoSkMi8
csW+KS4bW7ggIBZ7pWfpuEVn1wgMF8Mu2KIUT1yQURrYEJ84OllzRIwPpx/syD1GKdKAdfgvqe69
ixkc0UJ/3ETxXK3dz1WZT49dp3rnXl/+mb0rhkRVNs8knQNw5O7rUwjRC7Qni0AR9BzEsglNDy9i
9cmKrI1TWi8geW5SdwmKGb/V2QQQ0UTq57YYz9SODgJFAM1wdcFfwyfRCFp3H0TTa7cXOtyh0JjD
7x5+DKuyWrrrxsZa6E+nlqVIdR9BfwJk6jK7QwmzETnxnzQNqJ1tbeThr7pz/tg1gHaabOZQw4QW
wuraHcX0ZsvpaOVgWtlnG2FG5lOSdNGZ3PvItAFqkQpwDiUmund7o9gTOWZNfaQNxwybjHbZ4Cwm
BUedMxnU4YIEHSU7ZWBojiBRWoOOtIMfdmC5bIosceZNWAOLPf1tDgEvfBEcKWnGoU0oMe67LzTg
SN6lCUbqHvofGBWV1E2CRc0WgNsGRvWYb47xM1sZHRclncVrYxCegOwWqZR4b4bLwRjy8cw+OfLy
bBLQeBRUqPTvty+6uMnNdhSoe7SlvYYJ6K4zDdGdMy9/GJZw6BOUUJykRnmwZgD9OYleSdslkWAm
MMXZI5IufQA7vNnQN7VuqdV599pkYIBdWvDSdKWPES6rrTtHy9PnaWjwLaNc7j0ZuWf71LnFn08F
kuo05Typ/0C0vfuBwmVK2zSjk+NFmIyoak8Q7EFROT0Vh6EvU61psjoiWyv7y8AElrUMOUUIrYGe
GICsiTdsVy6iJDHvl8man0EQIh6FAaxfUPG+PD3+kQ/O231UbglLyZF23zLTmw5bTgq3Tq5hJucN
4lbNc+3Maj+ye8EW4afEf2Ttde+MsIbMHkWq1dLqpkUYB5AdtIzmIg/N8tzakt9l96QH8SEXFzgJ
AI4HDgBhVXGdNyQTzqjexXjGvKSLNz8PiRVf6EuY3w2Dlt1HYZRgXqHbr+aYWU/NSLJ8emo/Mt2D
J6HoBQxA+rbsr6CYvpQaJgDxbGTFkqs5XNS3OBv676QiCXAviPKdLxpRutcIghkvmmjS+Gq0kzkP
Coy6HkMaNc9aVmH9V2aD6ud6NVzOvTPF6xyp0R+oyYIn1anxXufeXHebZRHqz6wXGKIStlJUT+ui
+OWGotVXVVRRT0zMxX4+/Z6HH5c+C6hGGg2a5G7vLaE+tadaA2UYoJObrogsTOQJU/1NgzRyZqjD
9AkyOkKu5E6AlRAC2l2tFhVkCC09QxlGol+1qr64fp1W5q1r0De7cPgfkOHCas65iRwZGbIJ/VWK
PJQP9tG/dtvMyMFgKzTpon8pU2SvsdXoNobTGF/1OJs2ZthkL6dn9vCYpHqGlwPfkfNS/egc/lZw
NhatYwWh5uouHYjRUFjWK2Je1qcuTBYimewcA/lQIU/q5KJeSv2CpiefdXeCM1IeNTchU2SZ1jwW
7oI9sga509g0kTsYl3NkRC0ObYbyEOsePEE3q/NHxysHzMj6PL5LREiyU9UKgl4aANLHDEHvlYGN
aAfSABncSxo/zY+qK9uHeBEVXUArTr7g1eQhWooP110H5xmHx5I+EkZYyuAbg5Lm6zqqsuxmCjNb
8TGCbGBsDXULDcxVCm1lm2BnVmRh5i/FmbvyIsUJ2vQ5VBHAbVosSpMlm99apXViiWkMh4spIkrx
S3L1c4Sogw0BoIJtL+sm0hdqP9ZsLexIsS7ElWzpuhvq/ANkBayTTXgKq9MrRKI0do4YKhauhKny
0RAd8OTx/tsKiWBbuWoyDpS0nfxTpkMJk/Jc7QWuJM0FCXcEgcLRb8MqQxjw9NgHVwdjc5oTvFDu
o229t1agfCkRLEqkUyCFXQFEwBhc94x/XVD/8WP6z+i9uvvXy3T//C/++UeFZU0Sxf3eP/7zc/1e
Pvbt+3v/6Vv9X/JX//tf3f3Ff35KfuAcWv3q9/+tnV/i7/97/NW3/tvOP1AzSPr5fnhv54f3bsj7
jwF4Uvlv/m9/+Lf3j7/yNNfv//gLW5myl38twp/nr3//6PLnP/4iOP9twuXf//cPb78V/F7QVt/6
5NvBb7x/63p+2fs7dT9wuyjZUGdlqf31N/H+8RPj71zkMmoBT8CXkTWmkopA/I+/TPvvFlAaG8AB
KCv+L+dnVw0fP9L/LjHjVIo4ANCIBxD7/9985xv9zzf7WzkUd1VS9h1/eHdZclJRm+QP2XSEpRzs
XrQ+WLAmkciMKQJho1fZYJjcslXPXPXG3kb7GIZ+n8EUIMBKYre7+nOhYzQVIreKM8HwYOud+tLY
qqJyyzXtA5YQyUNc2xhFGyWG92VfQhAeVQ8D0NTFtz6gaAEbfS5Hl6x+lg7ftp4r11ZpF09xNufF
dWZBncboQbVuPTHSH6a8rmCCPExptTb00RU+Mp7KlyLUtEeRJ/DVMrwEt7NwwCnFRe89JhU8KJre
lrrChDK9bjJEcwKzy9zPnKgII/22SP79KX6f+r07Q84JKS4obuINMrJ9FRk6IaUFIJRaWIjdIZq3
zuI+muVzZLHU/mPvm/8+kLxrfzt6Dgbam/wl5ooQHQOh4Pg617i45q5vG9CuhbEmQPPhslz1iFOd
Hnb/ImZFy6QBxC3OcVLJdfebR0kyjEapQhabiaxGSB5ravu4LIdOuDGxeYfW1jtnjrqDrpoclc6B
1BCR5dR9af6G8C70xBQiDjl4kvifrLPcgVoyF/pdA/Kh9DvHJv3N9GVF+7baTrNZr3L2yZlE2Nib
d9g7pI3semRcqMkDPd6dgH5G78LOJ7rQ1hA3K5ga1icKo/rkJ8bUGD6KjlRMZ1DPt24UiWlldnnx
qUlSK7mIxtzDobwf1BtIQj3A27CdX5NKhA9mkw33ylB581XdarhSjpn0djWhDs9bE13zetO0NijF
3lXy0h9EjlN2W1kvk2KMwi8MbOq4bx3ruzxk1I1aaBrawa1pz/iRpvNDHY0UJiGKF5CWYd5vqHV1
FErHHDEez+pSwB9q1py5IPeOiI/ZIpfFQghVY+k2uDtb1MTx+J0HvOop6cP0tJuXOVTm7/Wkn9MK
+bjXf9sRH2Ohq0OwRppjQW3dHauA12pH5PQ+jXXkMbzetQO3G/obA8Oku7THtgqygRJ0jq7eKplS
r+EMtPfQ25eLFqlnkG5CGW4sI66wmm6RSDXSdDVlJn3r05to75D4eFIqQ1TEWEI6RYjdJ3Xxj8ow
Go04+xSxLVIPunu3YN9X1Wr9ACVWVOvTIx7AXFi2ZLfQH2UVktbHXrQwxBjL9POIrB/768HKHfc9
1Ity/DrXbVT6lN+QC2/UOL+AJ+2pvrCz0F0nVjd8M1oje+6lKE8wKuF82SxJVvgCMraFxGwxPseK
CcZoHrzk3BWzd5HJiZIOJqg54VLBubOHKljmsU9Dk0/K7nhoDFTpEBQo2e2nZ+fgUJMwLZABdCbR
jaIesPs95rFChXYBSrKYqHzghtOvkfV9bJSlv8t1wtS6nvoz5/cB74h3Y2PQQ8YoQqpP7C0Ci5KC
og+F4qvgKWF+IIuQbi2vkZSGaqi/mPW8LL7onMgAXzjl47bDOpBLxTbSp9Pvf2SaISVLerSshtA9
3X1/cx6lrWWFBrDBYHZvLBua6eG5NXh0GDBWEEN0A3HPvaOzsHJgmFYNtGYZ1cvczqp1lkEbD2Ij
dDI/iUzz6yim/DLUgRSjBQUfbcyK+AeFx+S2yl0c4QZYC9CTER39P0wBURuQCcpBNHZ3p2CucHyL
DaycmjzuVxbGgpeEN9GfjyKLjZTA4bLK22x3lDpqlarxWsWPUq2/cypR+LSYjNfT77KflbCyJAiH
XYNsDY3Vvb3uQCTSlol51oy42Ch2l21BNBUXYWMst5OdRReGOeBbWTjh5emRj1yOxJxkr9Rv4TsY
e/tVxwLaQnwY+XZ0ONGjqmJkP1hvyn1qzt4KMZXqE6IoypszS39MUUfnEKgHUEj58rCOaMzLug/P
sTvFXdSog+nKG0ckRoAiVr5qU8CPSWanDwr3JizUPtp2g4GymFO31zA/hotMs6fVkjv9lZaL+ZMV
oWLeg+E7V+A9cvLLeiMxBMV0hwrv7tMhSY1KYuJGgKpb7XNm28N9BPpLdleX8cbNtbrdnP4kxxYD
l6E82IiiDu6aqZwSozQQZeGcLWC9dsu1iej49xJ2PyA6o1sleNN9gmM4v50e+cipir4N4Qb1KVmZ
2lsMHsqkhVXR/DZQIV7lrcGChD61wr6uTYDX2SCEUbI5c5YdGZUFSMGGYhGn6n4/BKnudswnZJka
tUh8VTTRFzEWjbZuDQGowIJSShVpXM4Zp3ww7vfCDwAFFIps4lSZ/e1+2hYihxjsBrH5eTFdFl3V
XXRKo2tb2y6bq6isQgtCpVora1qi2hVq/8Z4ZRSD8mvupeG4KOAPXDSjqv5KQCFGF5gYuVoQZdjI
BgNdVVqi3rx8Rypo0S+8oelCdE+AIlE8NpscZGq4iI2Wu+6TG5nF6GMq2w0XmjlY82WnFwAEpmLp
yqAz7La67rBEtzZzRQfAiIg7Vw2+FM+6OxkYXyo66lNxPnj4YVT0wIcytQcfeRMUq3IU3tHBnDKv
9edpsNByLMQ5t5sDrhJ7hEyY2hubWRIR9u4kw1PywVIX9rGn99dhJMQa/vRoENNWMZClcgjSIlNX
uNSJG3wSq2tvntRbz0vNixntoUt3HurLFOrObdOr+ufREKSZp1f4kQtNMsyAeNA+Bdu8d5zPuhV1
tImiQFdL+yddIoGsQjOe6YgdOVSBbXJdSBY9MNu96MT02mnm6xN9xTWCXDALUDwTNjA7LKeTlRtW
8w2MO8NeufgyBknmqGeSvqPvCToH3C3yoIg47y7tXmRDMs9U/uxU0d40fe6CFCXLMxIPxwJ4EirY
wEBVObD2KQukcYVK9kw9obbsjZmLimb/gDBNaBab2RqQ0piL2rusTFXfWnqbbNxmSu70bvEu6yTD
26KY2/IFVj0QeBX1M0+Lzcif07MNlcNDlZ2OtRnFRXjzhE67EzJ7apb0OF9iCOpwUUCYRrRdTV/r
SkS3y+xpVGrT16lX7TMX7EHfkoYjsaoM4RmZ2uPe3U5zzvOqGItZaCvWRa5H1udy9KpLdY6sC29B
rNZJRvsXJR+DSmTUAfZLxW1bDdiZl3Fzjil0uDJ4HNp0XGUyRv943N8KoLM2hzqGOIqP2F+7KipQ
FcUMKun0PjuSvYAQI7czUK9ByWNfAsoezakMNWxQJyAQq2aKMHZr5ykm4x31bYHF5p0g7cedXaVz
3KYCjz4cT1cw5Cpzk8PjXiPkhcUq9PZYDZIqv9edxdni40SVOo6076cfWJ71u3cBz/uRhNJ2Awy9
d/WJLCmqvqdIIET13eQmqP1cVfogsaasPzM5hxce9V26E6wJHZz3fmskKswKo3XmZkFk4vOwtHkC
o8J4bmbVfk4qSVrGRuLMCx5dh1IrGEkRzhb0NHZ3QFdQfGsnCAhYmD87NF82dEo4nfVMLYN8zpCZ
AeulBQp5lXSPM0vf6Nwxho6UwEqx7PoMtO/YlJNLU+2k0MDu2Lt+S6OaAIkRY0wVKodRM1GKUmrR
Vr5IpvBMUHVsQeIHD7IDpR/UI+y9bWjENhUCj0nXS8V4GMQ0o0+QTg0hh6fGXnZR6QoiwlKPSFxE
SQg5GyED9DHj3O3bgLbTlGNoZiZbx17i6Q0nHMTkYAb16WevwT5sA4Eex6HZsmPt4vTiPHJ4ofpL
MYYyCR2EfcGJQokQExl4dmfUxP2YpulF5c6eXyGEsa1aM/+k48CL6oFunqM9HF5lnBUUPD5q5kzc
3lWWaktLfYJ20OCCLQ2oTi8vfVr0uOkqY6LcY5be3bRpZFnvqiGWp2nU0nZ1+vWPJN48BAB9epgk
Sdw1u0t3trJwqkcYHoNZJk80fa0VBV0v9LFKGt9q0NzY3mpz+tyIbgpSC1Xwi7BG7er0cxyZCwuH
IUpjqMQAJNlbQslcq7kdRaglRtryZRA0cjddpWufklHplq2ovTZaT0kzXobebCSXNflE/Xz6GY4c
35IVQbWanvchDWVWQpRAnSSiWm02PssBg5E5OpeCHNmati5bxg6igXLR7U546eKD46I16gvHi2rf
os0eEFQ6ha9U9vTHsQrCJRSOKDJARcTFcHewtBozFZqy4rcGhQw/QS2dbDQZzh27R6aOsiZzBqWe
+9jb+3wZ6tWWFsldhOjZZQxEFgeePDlTbj5w8uW+R04XshzFQnp8++mMkyfjbCKl60+enfhtvQic
q8fOuEySqvtqFwj+XuIw5K3mXMsl3Det/UiJfupiGKCX9vk3d9AooMHs/lUkEQ5Rqp0MAX/MkP52
eoLiD2Jvj3+8rggGuAOpBgA32UfZUUu03BkfZT8HGLpOeg+pMbU2zxxk8lPu3bKUBSkQ8r0BpVny
E/0WfORFQ50jYhSF/nfQSV5lonfas1HFzg0xa3fm1Nfltb0/IFUyPoM0HAQqvztgE2dKR+Cr+MT8
pV9PjfKq6zQBjKUbtlE7RX6CUcENzb8siHJUDnvEtVI/EYa+qrNkuRwEOGUrc4sLu3OjTeO2uu+R
D19WinGDXiLy3WnftWcC62NLFVwIsEvWKlDgvaWqL9Wk1U6o+BWJESlom1wos/qncEe5UmmJcp9I
5glc+N3JiftWGaycPBY4pXXVLlYMCrvt16dX1rGzxIKYh4IqxdqDy2vBC9oUSIBiLRB6q3ayMXeq
PUOKEhRYX/75YAgzSXEFeno4k+++0rRYatHms+LX+BbeJLiBXlYdxSOzirwzgf2xb8QWR9+OA4Vr
Ye8bIWgEEAkAvL9YLnrmWttd5n1h3p9+oSOxImAWcK+wPD5aMrsvlGEU2EKnZQEnTh8Q1rebaunp
E3cPU4ee3pj8qYgSDDgAhujEgpL4kIrfHdGCG1sDlIyAW9UgBs2p/mz1ynRmhR+uCjBBiL4A6/1I
UPeiUQ3VYaoZ3GNYuOQbVXFC3AEXzVlrThxtT8/h4ZeSZj+0UiRqkPtl7xAYUuS6FHAUgYRVr8C/
NH4EePDM2XYkwqRkhyEdTHoWO1yA3YnL5nhOqlA6qoyd8qNFTNKHgBNd4VkqLobUTPwuzdsHNYvS
W1HEzbWVoiNDfRkaSIT5WZbaQMfb4UcmSu9xAhzxydSX9KVTy/AcvPvI9IMnpQ0P1VR2NPbCunys
jKTwWFYdVhJ+g5Qn/JFeeDRgQ/3L6ek/XMJUBlBsQziM6Btk3+68mFZI/UOjGtKpDsznkv7erNhF
UBrtJK++NnpMXNFbZ7KsAwA/C3ln3L13hH8xTBXymAHOgOHaao1vaV0jkqqlmJMVqbsthfo8dpOl
+c7c25+9MftWZN4CRQK6xyZ0JstfWm98Oz0d3HO88O6lxIPJXhLZCGCHfeZtYc80kT0keW01bur7
bl4U5Vmtlzy/QqHFSh+XcsTpQ48i7RfGnkkbtElogxRs+7S+t+qxRGuuVdTb0kbzcpPGA4oUlG3d
xwTci3nBh8+dbRJF+ktqtTMCBs7U0p8eEYcjLvastQcEcA4qddF0n7AkNny3DlMlcJELJ4DuvDa7
GtEes1b0r1CDByYIc8RaFi1d9VNmkAgIW33vrMp6GDxyqGARYrinIJUCG4na8sdYaUl33Q+W9E+0
ajPDFsOYrICnnPGHFCzvm9yhusldK9u1faVjnwIGZH41bKiHa6/VcCuOwgW2NW5z9TV1wmYOAO6D
jcmWTPyYdBz04PoMU8svetYNSJbexhumn4mZoC3cg0sR762agyTppr6ZEW1Xh24dtVno+PMYpsNa
HQbCKrXq5leLYOEh1IbSF5NjNFsjNvuIQ6ky66DvDH0GGTZ690KD2reOm6oygm4k4tdcgcCqW5M4
+2o/IkRclbrxxcEP82fX1bm+mqzRvIrCsUJ6zBrHbVmXuNdqau341ANbQg88J8Hndf3yozGG+tWG
ypOkrYFzeB3q8Fsm0j6diNVvhYGjt1YYTrGxyhTdUz1texM4QWt6vqaF7gNkVuqm8LZrsU3c2MTp
AG11Yxu3Sf5QQGh+64BmvE1zcW80Q3rZJnarrd2waN+bTtd+ZGNTvYaestwha1dlENx666crJjCy
qHmnzW1NC6FYlTqk1MBUxqq7Cg3SxKDQ7YK2eBT1T9o4ONSdnU57KbER4t4vHdaOk9beFCDhX2v4
XInsOrSlq7aJhGXutxrUOcxBxXxva6HyTW3tmXRAc5XXPpndH2ndmnDl3Ch+NMpi1oJ56uChq6Ew
7cDMhPN1Ll2nRaylWu4cu9yi+A5FQPT2Uq7VJCnemiZHqTUL03IMHDfqNZ+VHgGGt+zwEdamruO/
Emk3At+C3E8ntb8d5yT/nqWFuM1Np/+etXOVXjpCSy8bOH/+Uk4261PTuscqTWPNb9oksXxqrzMH
ujFp1zCUWmdt2YOOXbBR1fHG1ibVXseemqZrG/wHbuRhCE4eo+S49M0+AfQomjr8Zk6LghYxZiZz
EC34twesvwJRkDreTuht2b7nLNajNSpRj0Kg01I5dQR6wObktvk2HdLxZ9ml6dem6TSYhbWKyFql
lZQ8KGrVL3mRltUqbzq43gqdye+DgycoZn9JOwQ1AtNL0BVIFWwxwcWUphYI1Kwn0NbFdaI2OF80
HlDXC2W0MrkPZyw02q5K/EKbjes5pJUu4WHjr0xzyidtINuE62eJIUCOR1wBfnec1aLHAn6hKJL3
ytOwH3BUJXyzy6i6KeE2C8BRofdVhdvxZgIK54hYKG77VLKkAmulwIhOSPdQQ/aG4rOSF5UZKLHe
P6kAn98GWZIYkAbq8NMtKyAPvZ7Hqxif4Re1ERjsjrHVfV40a4ZFuVj6F2eMw7uEUxsd7C4ZHigH
LPfeHIHgKQGHzH7SLMa8BZPAjQ0jyRyvGtdMaj55q2HiqZXe57Kr8h99p8XjSqSLWFt1ClkvShRx
v7SJ9b0Z8+6zKmCx+LU5qt9FM+SO1BjKVKrgjZoGHTcVjrRJ9mtoLfV1TlUda2Ozi+7Bb+HHqADz
sLG5ERZTXLvq4lfVYpsrnR7Mg0BzuQ60aZzSAE0D5wo1vb5dmY0JKXLoQ3tlmWMjrkNlKKaVmib5
U2SIxt1S0TKfNL3n1LObLH1Q3Sb+TspGwTwMTfcbXrjZazIP/aOpj9NygRapDonRoYwp+fH9KxrP
4cfxU3Cqc1C0Di7fPrLjmKG6hhL+qqBnvELuM7JH21jyNw5vz71Rkc/D+aiuqx+9HWbxBRYNDcBD
MSOr39v5s5ujr74J2abTnR0lWK3OYNr0z9pYlt0Gn3gUCxrVQBwTVnc8I1FKx8MHPlLc4GDZ3uAc
6N6IaFLQqYsaEPCtZkLrXUopgq0UKVqecWjDKUyqQf9G7bfEvDUV0XXYZl1xNaQ62vvh/2PuPJbk
RpZ0/UKDY9BiC5GyskQWi1XFDYyqEdAIyACefr48Y3bnUNym9W6sd91sIgEEItz9V3hIxkWQG/dj
hcQzHB1rMA4mWRZsFVZaPgBQp30MfwgWGDlIpLgI5pAFlCG2zhg1hXeZtDJ3Q1jGCjhVW5E0Y+GP
O6oCLXqupUyvAJ+pxU3jZbIT/mi0iddb4mXxt97cp4O57wss2Cpu85QtfGur1gNgsqVhBzn5eUe0
9YTBVdyy+tZD5m/a/eAGQkTZ1LhfpMBkjf9mygej4+cnxiTEwRmFL0KfFUNknjLkGG6i35a9jq/K
tcRtJ9+xDeRUEF6DHVItrbkK58pLv2ZssB83GvdvtubhOdsiWAdidBfzcXTNtohsopXNhGNJEikA
kkRsfVBBoxtGRyMwZHM2f18vtv9mere70VwOjhCMwntUhgHuqvS04l83UmDBkHoEN6OK1eJO19qH
bLWDPMqVM+p7EiCX7DAZc/A2m/6UHwvZqwtBQT6xsqJqg/uqMeq4JuUmIIHpxhAanMZ+QN26ks+M
0HMJM1hvpDB1+uaGZblNGOIZjl+jjx1lupO2lhehJxhwYm/mV9NdmnvBN6f3lncmljah2UXqPQf+
VszkiBcVWlApCSy2HKi09RIMrOjZxuvJcBbr86oqzkpBnadFWa10gtOpN42w0Hy22nQKzI4ZZ2He
u8MUPGjFOF67VIh7F3fSByEMbz01WAt/MFeoupz+hrr2TR9koZoLG5eIGeZiVKzD+omCz+9CYu7N
Ik71hUNCN/JyRlGrVvyOnHl4ytbKfC9J+maX2tbSjsvJ9e4rogOiwJ4WkGuhx2gTgr+KwdU+Tyb4
pb6twoHtSJhWZHBo4o/ZZM3OzCmSdpa1GqSn9gt5M6YGmwWZhLnzVFDJqzvoqoid0ZyzK9+HwBNs
zFLkew47UVhmmv++rKWoToRZNNW5IvlvDv18WoszXgA9xJRKr3pyDaqiPJZ4S1wmrJ2MqPPk5EQa
RYQMTegE/cXBA4p0A1mXdSKdirAtOclm3JvaOvl7z2zy7oStfGkyByz6bKelulPsg7m3YTlN60gY
+qReql4rnknKCVTSgx2Q4D1othN6mOC86C1Oy8S4ODNpUUaJb7gcg6xMlFOUazzNQfkKBQq5dRq0
+ken9rIPTqtq82QiSTq1yjO22Ck78uTLYKW0Zqk89l4penimfnEg4mwpTj55mpeGMRmQFHY4VQhF
Y2riBSPYMZyVV03J4A7ejXMmAygy+aYOTelTolmBYl2vjubdlUo36sSrCJm7q1qyr0OKqYl6RWgB
nvsEYF2N2lv8XUtd/G2ex8zbbarKKvJiHLM5mJMDc7lpffHX7BUpv43q5EI8hn7vpOZ2uzikhVgs
vvmV41J95GNyFFlza/XUWovDbKSrHztDiPTYmWn/rndB8wAbuyQBQV/kvl3mEls+QtCmcOiMWUUZ
1XzSTxmIObP/4Y69ZJwjp9PX+q7fJi1LNj01+qQbFbmDbks6t71QBYT66pjbrhpWb9j1bl0i5YKE
5vCFTSVbEsKLiSCCleq/SxsV9UzhXCcsp4pt317E9hFivLx34KpbB4HPRRfip17WT+Uiyi7x9Sqd
8fecpQxTQ2JJAWXBXjHdXvn//yvb+hLnQOg7rUM1FVIVYpg0zpqMQFcG8w8Tzt/Aeow0cIm6yQfg
sfysWS4rhGyzuXAGrE4H73j8Ngmb3m4VMKN8I+U5+A4D50X/MvRTfxL6PJyqTqXfXVeJfz7VwZBR
92wAxhsH9AZk/cd8l4ALvenrPgPANMW+08rhu1c2KSpNOxN/6O9/nSXTRd+04cAgCOJ/pnI4Vko5
bY3cOK1YiDX5EC9DMfzVaKYTAnGbn/++b/8NT41YrRsJDGYUo+ufx6WY75hlZzNGIhtlvHV6DQel
tgUkwlXqWyqI1HKdhi3QqOVLqfndg1wDO5kcc8aXfkNKL9Kgk2GlEbdS4jVk/+GJ/G7Qgv3ZbZwL
9YSwoB+fPpxMvXUHjMNWAmpgTAka0kAVHS4fvvY4dvArpqZd/7ACb+/0p2kGUwWIWzerZIauP03y
vIzTkS+Kq1rtdNaUgT1CORbYGeJevhs8dHi5b01bJFv1JyerX6/N4r8RUz2dCCfgix/v2CQAoPQb
rt1vxXpqy8U/EBs0vA9m85kyOH1UNcOBQdP+sajCwYAYLgf4GAA2qOCPF1a5RvjR4lDIaMt0ot+p
T5aeymRj6CnCZq3eAL7/FMf+64qH6wrbBhgWJiqa8x8vqvVGUG0bXE0rK6wTshU6g43ip3Vyccd/
+GPQwa9TQjYW0piAnmFFMGX56YJ6PinZwX0ctLbdtSOqwswmF3ZT1JicaW5qxJ6yOSkBY5lRlhpK
4RDuprgGumx2G6zck6EmsD07D0S0mDZV8d9/lr95KByD7IAQTZj6/0ziW4rZ74SpMoqQzg2XkgG5
3t6Jwtrp0vj299f6DRAN4RqzKsiCMAd/SZxeNL2qVePBd5rb9s5RIOPRICyTllY4q4gtgWVXNAZ2
9jptSsuYIeGiEmI6gSnhH37L7W3/+N3xYpjRow6Hb4/E5seXA53OcbMbi8RM17E+tebm+lEvcvu5
NvrlqklpfFLpvFVxw+mDl6llUl8hrPC/aZoetH94D78Zt/oII0EMiJmFxGz+tPvklq91/9YrzEVv
JrLabMjp1BndVvpPtWiZbdei22et9MNCEoFUTZbcySmdD31RzO8zY8Bk6oY0/vsH9esCuf0ukCd4
T8hZfuZW96YKrHVkgRRVXcVqg8XgEXCcZJmvHapN/oli+OueBJUVuOFmJHIjWP30XkZt1iXrEcC8
WfzXFZQKSHscSoqIW2eQrRTZRcmU0SJD7596MNCQQO5BEcCKcEEQf3oJbDwIhQOcd6Rsq3ikSUuW
oP+TNuU3j5SVx6eAIgZ55C9kOtctNuPGLhT2Zn8ooU4/9iT37UimGI6IrdY/yW9+3Yg4WMDB+FBg
JnP2/rjWS8YTmuZwsk2yzx4c3JLipmi8yB6X4Q/L5TeXQhhsoeq8ideQ6f94qbk2e2PEtBrez7TF
2zjcUoMZDG4yVX/ApX5DFeAKLBbK3H+7uN1+y3+US5mHyGwWOme1EvXZnZruVdh11QEpNhjpz5la
wlRbhrs60PTDspl/mXPexvAo9agbmRtPHu5Qdg+PUk7aljCpSXfuZCMoZ1K7nEiN+JNx8W8fj2lh
kcN5iyjipwpvDhR0z4yviZlV8R3gaD4b7WLssH7ajn//4f66o4BJ866JJ2Ng7VFQ/vh4ZsRxJQZ3
IgKj1uuHHvcHH4/KYfwOXbzq4W3B3DXLbKtPhbIxSMNuS8yfJe4CY9Jvvawjv4b4FVsgF+ZTJ4Is
OPz9b/w3L+KHXRi2BJ6SOKlRh6LV+uk3WqM+pJW+iWgDFVxfs1zh7rUg2wiiiqm1ijNtXqu9azRi
2Y/KxFcDFtEAK7j00lgRx6WQors9iAVb/E52skXih1vNQlXZwhcHANLucWI1+91cypGIIzvNzdBE
iNSFaiJY+VQ7Vn+Z6nwoCQrJVDJkulBHbUp1oAetVOv9oMzJ/MOH8m8s/adbRxR0g755Ahgq/rTX
pGlN19qmFF9Ud/tFk5qKK90vPzGCsNp48yciBJgbemVcrnbV7ThZbyl7aBkvCHrUimVLS5wxMdDe
8zB5hfWpAmZ4tvJi/Uq+MkPDIrC3NnJHXn1IETZ9KurWZNJAAjCmVCoXA6BiLp7//qXeduifb4x9
9OasyD+4Tf+47iRxDSVlp4g0nX6PXFIv6vp1+QP98dd+4haNhw8ltgc+xeRNW/6fXz9Pys8Nct6i
Ykq7u6KeArUfmnUQcVXb/T7ffG17Wfu0YcSdN/Wh9wssEvKpa+O5A9iMBCGdWpypEQk2A4/UTGZf
FdsfCE2/Pg3EbnBigSsxECGH8sef6TLiNhRoXgSAo/bZNIBy0ecl//SZ86GzDfqouW5f0k+LidGI
U/CxMksSXsYsHN5ANG+EFv5h1d4e6o/vFnLIzTro5mp+61t+vBuNf28OOM5GS9eJmFw5I8QahATj
emzafZEpPMt7g2yxQdnDqXfy0tn9/Z3+Uh+gDOB5osWGA0WI1E+ra9Gb2ZIbv8A2W2032HobeijM
7gBps5lJ3qgS3OiDvQk8+Pj3l/7l3ObSwc35gqsicP5ZFYDDfj+R2g2susgtWhCbXG62/1c2HeMJ
p5A6+vvr/Wbp3JpRfFEwFqJL/+lhp3zlMGiZuYxdqR9VZX9bEdf/4Y3+m1D34yu9qbVpiG6azFtd
/uMrTWmIx2qd8YJya+e19Htk5SK4Dfh7qgaRFEOZlfFAqsh8i3RviFtHMrp2EMIWRkzwMFprfmjz
Yfqq2UY1hjY44tmb7HY6ADBUr5bnqi+pJib2gXZguD6Yy3aFxmbeV543ejtzyT1C0LfWGkLGz94n
/H0CLZlKosrjjW+KJGxDwwJd6kNNh+R47fTQrh2+Cnh06kD9jaY9EypbpN/9ypLzAaGMm+3qRVlB
Ahybot6FGFzFpQY3IB5tYogS5s+1HQdlltk7DnpFF8ZJ9WqmiKrjvuvMJxtMqf3QMgVaz8osN4jl
ah5lAtNa0aYMqjLCphtJjyrnbHjbYGUZscCZVMWFEO3ME2V8vx/LLaCi2Kz2QdNSb8R3kuiBeOBj
ecrgW1lE0o7d1wDFS3oQJuqX9w7E+eh43QiVU4it/5/d4h95nPx/nUt+cDv5WyeU/5MeJ+xY/89V
4hePk8PUZJ/79UePE/6P//E4Mc1/0XTgEgXP36cV+w+PE/dfKAP593QmNMk4mvyvx4n/L4YKuCYh
O8UNnrnC/3qcOP/C+QTKNV8xIy+yx/6JxwnRNz9VjzcRMTZJNzOK25Vw1vzxU22Z0U5NEJDc5Guf
qKcNWT0LQpwOIKbOwTJvoXpjre/8AWDSTO9nR+gHr8Y8tfCEtcOu2YlKhtBxUdYvKdjbDstyRmxe
ATN5WfQwbVprxxm4JExgrUtnmeMBadLnm0Hno1d43cndcCEd29YPncp9J+j72+zt6yn93A8m4YWd
P52xcdgeGYhIRu+pFZl9I85mrmlJlw9wkzNfBSdK5OxRZS0j7tEx9xgkHccOeQs850dHCz4VawO6
221wENWdZqgy1MxR2wsXE4N0MrTdrGnWRbk3u1tN9iDHzdbGqZ+Sc1yl9V7oQ3lVbkZ5OAWF/yGj
gU502shE0v18VLOfHiynsI3YGnKG/D30YDOGKKx/6DSznrhF7UPnw/LCRUo2HDbZ/FoO1MhVjl1w
mFPRHvypJzna97IqVHLSt2PnBdqHiT9xe5zduABkCCuZ9NHRk0ZtKeAfXM5zrhEsjf+mISJD5xP3
Mnacdc2XOs4Gx1ahJpr2DU/gfeO1WiLY6j6RWgvCgvntALPF1obQnb3y2c5mG1PYdoOWM/kAI6te
ZEGicaOY0Ke5dgebeAjTuapXou/yPElHXp2du2DlEB4YRk0GoYVh5xuYnE2e+TqjcERFuOLUWsr1
oLrqq7Va39tqg3KyuUnV2utfTM2Z+AttIneqKORl2baz0T0Z2QGZd42FBB5irbw5dpRjAxw3Yf7u
iWl9Ww0xnBVF7Wdt0s94c4QbTgO4fQ/WfpPwcPzVfl6ztjkOs/NVSgLQNO1dedvR9NIvbZk9lP22
b5R+qI362gceN1CNvFXmAo8TLn3fB+HaYd9u/a36wGI7EzYWw7qiHzBiwgA6SCPz2Sz8aj8ZdfDI
WRD7kBGU0ydregg4iu6yzqr3vqHJuHH6Lwi1Dltj6Z9VoNmUm6LPGAybSFbyWW+OFEwBuCIodVhN
5voRNRh/naWX2o7oyeoOImOfYDTyNMgKVsLS+R9WOdRPaoXD3cxQEIx50Q5YS8/3QY9GgGLAYlDo
wVJ1xXouG7hNKtvDXTWPAK5ZUmCallRYwr0AXpO24Iz53dQxq+ilnh7docqOZlr5b7PWWpdlbmHB
FFM3R/rYvZDB9O5hrkxGIOdcNHLmhNPsejHZCVokCTMr7OKtW+oW3ak09kFh+XFtwyVD2vwy0xXe
A1RmpBmCDZY3gKultwqV5eR3npy/rhVmEuHa87vSYhXRtOpsFYM++1FrQ1KlkQvHnGTCoNIFujRD
J6iwdS8gEdl1Gzp15ww060hhm7tSBO47mqFnGCkemSHFcy6ak9ZZbFS4dJ8WdrWrIu0xRijSHBfr
5ucb7LEdhO0xrmFamvT5l6YO5sRSnnv2p0Ve6htrPXhu+zpIIJYMOLxC2LAJJ9wKGkMNSUg5m/rO
8bP2IZX63aQv7p5hpjpam+ddc8RY4W2HPnVs+yw/O0ucsvYuchyqMHfZYjMN1kKZLAsGlLN/wPf4
Ehj5XvrNHot+Ngd3PvqNdUlHPrVh+YpixYKcjDgZ2kdYT7CVEKjMceOJO6d7wm5kCoOhT7YpKBMi
Q7xI+aV7l/ZODFL8XfqMMbmd07z2dRQ0C5Hmoupw0gbL1Qf3Wnd1/hQ0m4M5dgkyTIzPTrkWztQq
u+X5lMsj9pjFASOf7oOj96TYqRj/gBzHHXy+p/ojybNb2APTlo5zauYq2RrjfTV0dgnfO9NB2ZHe
kgqEgio4AsTrjOfc/IOoVZWGTaOPR+nUoMWIAZrCT6CcdJEOtIW9v2+vsTl7L6pp+Ov9XEuASXgH
pOVF7TQInn9zMYclhz5XpQfb2dzIWr/hBAXFYurqPd+bOuTW9jrPk8nB4OBBt8rp1QnqeLba2YEK
Myys32B+LHooBdmUIQMfu6SYxzwZNweV5KJOIgWA9KoaJllXhxA371dg+NHKtEcDJsBjKvHR7whB
rXG48lNxLo2WH6aXsTfkj1ravS+WysFTxZq4pszfnAwanJ3X3CQbT+RBKzI9WDbmxOKxhnF+cLUB
mssqY/r0BNzaumcwbOHmZW2XoDDUxzmT46GqtqO/FOXeIX6O5aFPsTC76cR0PDEqHej1bvUHNyyw
wexD4XfGPl0DMxRyaMOO0xfP+MNttB4Wdfc2D6sZamP3XA+9f2poKaBdcWQi50iPS58P+3aqU7bv
fsG+vXnCfSZhljWeMqvZ1+1QHchw008jov8Po3GPxTcZBtsMLaoiT1PYhZ60KKrvhuJ98yFqrnrq
eWHRjlfcRpxDCp8n7kftVQyliFmExsGTevA4lSgK8cojycz2bZxaC1DYzAx2ekM1HHEL7t5dllRi
Faz3ITGNBf831AbLr2kSpgsGUM0DdvEvVpHvkUIl0ibgA+dGsu3FQ5DV33rTi4lt4cgQ6deKZwHl
Z3yHtsWfLdSCSBFLL3fL0zepzcs18znz0kJ3CLdbjf0WCHVH1CLY5ezKT8QYzTjkbn2aeNRgeVKw
3TC1yQ/1llmRWDrIdy2rSWXTjh39dZHjbh2N/Zpr560r7lT5ltWclcVbMFb3rlOBdw6Jrdq9UxR8
bMK6MvbCu+BVtetzUzhPWfklqOHFBBU5UNjy91pslJcgJeHVOpbt9GZOnKvzEM9j+4CG6iDrGRkO
nnFCKj/B5p990RqvyEn0k2wYpBvAeznZtG6RvdooErGgd69yFuNBLEAcfm89tgwryXNNtNnSk3Ge
hyTv9tYS7Fq3Otn52yqd3aQH/R7X/s+lqh70wYyrznymeXrrdHFy7Ol+GO2HvpWPIwtmW3LYX33Q
xgMyogQ1Xp+kBGEgfXeOGhUrGYhrHqcziBjOItl9JbLD1kHoASyMdP+WzFA3n/wSUrTI/U9auZjJ
MLBc/JGTYW7xYZF8ayosdVi+HGJtOJdDmsAAdSA2ueZhKZs9Mdrvm+yg6JDwEaUqfZSelh9stzGI
5EjJQlD2MzoOWLv6OiWelctr1/N3ubLLvuZa/0mIuUhMs+Kw7kvn7Extsw8mQjW8Zo3wHU4JQBaX
etW+i8C79M7C4oJ8bcn+2yqCC3HzwMsiDkaxK28Ws9KyEyvvh8i6/SxPEg7e+vwdepR1Ms5vbiaa
EutbZYy8x2Ku31hoNXh491qVy/3ku1+bSX+u6WDuQdq+U5h1pxaZ1BuGVk+1PvKr4FItQoSu9mzX
xpNPjNouM+f0wRiWqxTGlYHovmczGNr19hCt3eSoZr9yoYOuZ+1nDLWKZ7S76pgX3yfIombt7wDQ
mstWUfCg2ogmG9aUbov64s8lPv5dFzzUVYlXwVbLK9/Uo19X36AAJ62NJrXVav04r6VKoEZAD5pN
y4574NQ7Kx0WJKu2k0g9O7fDUG5YcXjPo+YLHVHZur7A2PO+IJDxI9Eu5V2K0DK+jddDueKv5Ep/
jMVMZvrYyik2GAcwO7AqeL99EwZljhbQdR/0dVuTtERGITJxRCLY3bVtad7TJE3J2JbvU5peGUDm
72kv7jxO+rGbg0R0FOCuqOS5JqV+x4ncQ47hNxots892mezP8JXNQ72A9JDhoR1bH85iaED/Doub
is8rFnnG4/uDZtqc+3hu1GczqOZzTjgYSp6bDXnvTKd26fpnJbbhYU7hPzJzrT9oK5Rk15P1GGY1
jwNUNThyWsozMu1slzNUwmJSCxKLjLGJyJfgk9/l2W7MzDYa2NP322K30VwXxHYM/hxCh2xjBtLT
iRihijG5+RnzmuDbyvcxwysrrk3F2LKQRLUrb8QwTRfvwi8t/JYy4wjy3pzqdtoMzKqm/tj3mfGi
DHeLER23LNKg/2qms9yVw3pu8IWqwqY0gpee0UcyBxoUdH30Thi9iLj16zXx/W0NvXpeo4lf9RHO
GEzvRTregxJsSeZieIfSG+zD5GIqNeMIrR1800ghrK+vy6qMOPM6aIVY400PRdDB5izVu8BbuIkl
Qgs0Z3KVF5wC0oe+hMTWV966X9kpk7HTtks5DUFsbJ3cr8NmfWISZO4md1xOxo0WGPk2OzGhJXhu
9BkUyxLq4+wu8ciAaTc1gzwNQaCdgpmGGL+OF88o9ddlNo3IweX+40al/RHlMWDHhmyV3b3eGz5T
anhxU9QKpAY63MKNuBGpn1M5DbHRNFDovHS4VJhuxgpd1oMMTMR6XtH/NVvjEsmgNC+9Ne5zo7mq
4LVqhGaGY/3RA+j6bIiaTEdPapzkqXkwb7aKWyO/Bs1g75c1C7owXdMl7FCu7T1dWXcFOV6ROxj2
I6z8d8JenZd2NnqIp5AmR76z19W8Ma0dt7lLoWHuU9H1ZCdpzqUU8kPROzfFhe0cgVtrVmv9Ptas
r7RX8Uog3cmtpio0B0JoiWf1z+bti8Rl52NpdOXTZOkKEkJpxLCGHq0MahJMx3ix6uau9Rx1oTFX
j3I2gmScmrfZGdL9DE/qrpvLEXkFmRt9lS1nDzTnrljSYk7q0kkxU90KmIfrdl9BDOecpdYfME7Y
c4JsAn2FP5v2/WL06Zs/tfIwO/Do8jl1dkHLkaMvnnfw6AkjzxNGuLjE4KJgPGkG95LO5A7NIOlH
UiPcJysL1oP05nrfrlS7cSM3582UwfqEYap5pVBzvlh+P94rfconikBreZDs6exEwv6mNUgjrPqW
T9bJRAIYPdXuVyGxV+ge8Tf7miE4qyUJmFfRjpHvHqyx+bJypp/qDZO5oO3qQ+ANchcwIafsXIgc
CaSjPeHr7oQZ49WPMO/yWJNZ85UVia+R32uHGvbrnTblsa0V27UgqumNB1+cleWV3+3UVnj+9M7e
L4PqA04bbKwFTGypbx9MjGEwwEjVR1EbwVuzjPQtiynf1Zw3xzW1ik+9DXd0C1KDbWfGQgpfsLo9
rJMRly3+8fMkq28t2bV5NIJtDmxLxlZG/bROeqKJ1iOLwreIr7/5f4a2m43nUViZmbi+phv7kfzU
MrKVrV0VRS19HQqjN9vOtJL6v5reMxwrmlDoqr02btM+ltzjvmopGyMs0Mq71bIX5CaNNB5QdOnH
3KphjK6+rAV9uTAupuqsVzcv6ntVmYrqwWBKHFaVLfqoWdLleVLNssUWlxRJK917PTeqj1pn2Mfa
0LZrPQx0poZXdcfe8tsgVgJHMLFAAggX2XqP9lY639NJAAZSEnOI+fDAl6F0mY07hXcmAzzftyb+
qJAUhB/TiJpfsLckqUql2q4kRebAvtQljtSseDU2j2ahpWUqcK9avHY86d1E9gDDDFme3XJptYju
PfiSBdtjTSTVS1vSW9SNHM5mnzKtobUKOeYCLyb5KHMj4bt9nMtV5LFRbcPeTP3PBFEd5ykg6mlq
yQ0gLTaymQGcxISrulW13SXrCnXE0uikChqmQjs3wvrQ90ZkS8QGuNjtRtqRKRvSJ6x1u4N909DK
ph0i4iLp3DfkoEHfx6u/7Xv70tVIzvOKEzI1n7iLo+mMb7brISSxk2LyRTy58uj3Dd6St2XwJhdy
dz1jXwcEx6YYpeZ+OC73GaXrdfW9IXYcLXRIbsCrBf8WjnUye4vIySuOmCVvzBh5Rp30ACW6+lhW
7hN2lbFZLzvEVR9svU5ymc6gQoel+l4OHGizvYRu7l6dbWg/0BnOe135f6H6QKWk09zOvoPybLJy
piKz3M6ucN1TQHRFlBfFztezr0smvlvGut7ZeXlwVmeJIF4QmWYit8nt6iPTizLsmCmGmIaKMPDX
vaPyZu/4wRm5AL2icM6+5Xz1h1tNN+eCVHE/oILXIQXQetqcCU+l2KyI7Mzvq0nx7eGPduUETrxu
VZGBaPDgQUmEPsK8w2RYKWyo6Fb1UN82PAcWOUKaYsVv27BD16XO0x3/s9WVcV6YuGoOSR2g1PEJ
Q1M94cutKSPVpfFU0mhnztUBkCkYodQLgWj58M1U3sPmGxdSteDMBy8N1M9IgxR3xWDO3bFAP2PZ
YoW39dgiHONy632brfQmPvoLfWVVNIBZ1vcBf2Fz3ZGGhpYMTJ9PSSWVRSqYqz/bTpv4+Gubg3NW
QfbJ8w8Sm4hNwjHygg+bdhuL+WdjQYwC9o8lXdh73XnzZ8j3wn9JO+cqNSMjMgwwdNQeLNPaT636
rIvykhXc8WgqWgE3sVf1ifiNkLphpyqPw72+L9K7XggVDnl6Wqr+SqV6X9rMh9vKLZIm9d9l7izx
tt729Ow6NxMKoJzEAuSMx3VtRYjiOM4XpDymvcHR1/ZNAXpWwnEMA1qYsO2lfeTU/1jgD5UydIxn
hdcCbrtqi7PKPBr0/fSIcas7RN6giwKtomZ01MZ027ZYjYR4z96JUQ0C695j++mx19ea8jBm48kN
iEXDFtuhWiKATAOkdOZo9dvD4jVISevDaj0ydKTsX9SuazlNUpRq69KgBOPRMAMbT1VJfwvlNhzh
uUbV0qhDv3YhRjFMsCB3RMz9Hhe/2g3lyLcGkWCcAxgPzNkYlB3nDLMzbblulr4nHCDO3M/L4tPo
9SmHefDNg9JpFZCNq/J716fM6u1tvOgoL5/6YZ1jT3RsrXIuI1WQ/oiWyI5b28wPXQq/DF+uLqQP
+lyZE5+NYHW32sWt2fAqRUjePMeoV1NoFoCiJyFlDF35ve8/Gj6y/CB4ALCPZB7sPIkCdp7KHVzC
m8jNImglvwtyP25nfCEXO40xhwoWA9nia2d8h9bwmeJ8CQdD9ok2+I9lY6XHzFFnklf54OW0nRXQ
qJfqj/UoL4XDtJVN/kujqwc6kGO9LK+D6u/09TUwh2sjIdExYYLMNlASYL3wWuTFXtCmuB0vpYMH
UqX9KZ9GDlylvWjmhaQo4AzY/fp0xtUy9GvYXNg5mTpmsfXdWjZHLfcPJBln554/t0xHRDT4Xj3W
2bpr573W39nMqSiC7JNPwmVavTB3CMv0RS73s8uO4m3Phjkx5B93ebCfmYt2IyrelRg+hixK96K0
9i+gKaGYzoV8ZSsKqTmQAYFooPHw+mtORarsJV5dpM2b9eg6L/40RIb57qxfyuEFpIVmj3aQ82Bg
3203de6JivS63eC/DboGtG7AmRgP+q1YGJv7UWPmBl2mbNjT6CdflTYYkd9W/83emWzJbWxZ9l/e
HFrom0FO3B3wJnpGBLsJVgSDgqE39DD7+tyQVFViSE9cL0c5qIFGlBN0hwF27d5z9rnS5hTsZB6t
T4OrMKSRDxLbDGr2lR0+zUzMk2a1P7jBpG66oeccYuPK0eN3dw0uNeRf157uKo54SYRl+eJKxgzU
LwdDhNZVmy5PUg63HaGMfZdvq7rhlomo5tBIsKIIWn3tYo/beMWHYgpOwuQYyqwat0b4UGjXj31D
LZLvwPlO+dmVbU1fG89ByW70U3Dj1Hg6CUs7haOnrmlnudUDVu/vbEF0PwIqGVdM16gI8VCW25t8
VOFdWozrEW8LEviSxgevX4YZn9Msm0n90MMDAIDAaG4JGNhVuEE3La9/l5PhciZ4gxbu9OiWdId9
jjVdx9axauug0+zzOLrqOli8hNqaUR0MKql2kecH8KDaa9u+1z07rX0s81KRrrNGCYKQJbbW4AlD
ySGMnCuzMO+k/Lj0Mx3u+qk0gt0wjwcyYUKcchazATdZaoZrjf6taWqr7JIvGKS9KkwTWuHFCdsa
hI5JyxvXXP0zlt6b3PRo5sqDMMUHSSOXNguikqiJHmrM3JxlvJXPUooZdNxNB99MWtNTivCPtJtx
2SwZcQy4oukhF9VNll4VtjedqlllnEPSDitY2z9YUfC5yLP8PAyENlh9jucV6eElD8q94FfYM/kP
buACnOu8xa2WdA7JlQjpXls+tvPsyjwac5nuFfKodcdvbJ0aeqtHK1p83H5Rf2r9nAKIRRjk7U5n
SMwd3/jiURuWkSFOFA9jvAXX7JgfVPs1mtekCymOcJyZFBbhNN5mFM1PaosPxfZDHRrUH9YiesFu
eLTsGZN3mB+h3H1SlXFLK+GZwJcTnqWTJcMHTZbjYTQnOlbRTHffu2gRPjiUddPAmBbp8k6MTh7X
3fhcd8R+oPrYO3p0af7mpJPChrmxhtGOPXeZY9yyvwpK6J0uwv6k2/JVqJQK0WO/mkvqKlQ5L0X4
EujuIUByRMuBx8lUNwC2n0NOigbt92PuUDVlMKcSzvLYzzvvXCMo3BfSFftedo8plGBkWqGuLgPJ
zcdoEN+qkCme2Pg07ISZ+ahDcW40E/iWwNS9qVht5IMSPcHqTtuDmZXXRoBemrMAM4TaaMTFn4sL
LbY0WdpZHecOAzHQt2qfuc6x1Xov/J7/R6HT86flnLedsdeVNp+zOrR26+LfwseluvFltN9OKBis
8d038CRmxqz7PNymbd0DO22+IwEs38PJ9Y9ds3yXEy2KyScfNC0dK9FDVux7YpbijODW27Jy7vJi
GQmlZM32Y1ifx17Wl6xzeN/IdTqkU08Y0uAEJ98av6ZCy4SGhX1Y+lQcjKFOVsN65OG773NaNfSx
SAlDTBR3emSsq+mEpWa5fvYrykeydRdOan13tVRm8eb3LrzaTvQXTTIvpsvJpYOn7CQH3YWlz/Ti
XE859jOxnLvVG86GH5Jp29Tlvi37rbwrLNANxbTfHEQHZ10H3HUIHcyc5uuUN13cZ0STrfkno6am
QyJ/tGbkBrazVHu/J3pgDOXnjJHRvc1x4xDSjPoQrm4T0zYq9nZXGYcFqvaNo13mFe1McFSxUZii
4lFN/ZMK0i/VZBqJ2+vomtIQNMvI1DvHWkf+5SY6NP2blgNwHvb9lQGn5YxPrniG1RpeD5P0zv1E
Pxv5Fx1mZd7b2xhZy+qu9e3mmEdj+zZiCjytdm9e210WvaplMD61ZbN+zs1Gw2SaFH3PjO5/3X21
jMbnqKNvpS/ulLA/GAAvaMryDwhb3T6unbPQ/GRigbh016wdVmsreiulcxDR3MSB3Xd72tAUP3kZ
oU6gZKipxbHGF251diuYGIG9+B+y3LUPdSCf/Yh6prBDhAVuOsfDGupT1kTqaVzhbYXAbZ/xrt7U
lpl/ZYhCnDaWz52Fr7j2+Q3JmjjOeS7PAbDIPdGH+FARsaTQXHcOlk6aUHBWaidGWVifxaisQ+8s
+bkVRYKgq9y6XjdtWvV3oFNeUm+oYlQPvNEGbQ/7RVA24IYYDpHsL5F5rTLzZaR7IAwrMdCIjk6z
9aZ4ehDhrzBCJsfZMYJ9HMxhOrZV1Z7w6zu/i0H/I+HVP0qqfhBf/VuJ1v9G4dVm9vn3wqvzt+/V
S/P2g/Bq+8TvwivDIkOKPrJpmjYPgY3M6f+kS9H6/gV9okkwJuEzmxQSFeQf8VJ+8AvZDS74e5NP
BchC/6/0ynd+IQ4A7iafQcgFius/kV796Az04O9CXsKagywM3hb6ix91V6pXxOJN7RwHTBL7FgmG
KrqVef7K+lK62lem/Bk59Eex6XbNLZ7D5vHnOQxN653Wa/I9wYtZDrR8h/yF+XSTWIv10IThfD8v
5s9wTz9Ky36/HGm6jD+QvQHXfacCHc2RyDanG+IGHf1xcHmf4Ump4FtI/yeK07+9FGk1Fps6gbTB
OzdKOlWQVKwSkJBloMsJos0IPynGfbCLy/hPy+z+dx3rv0+N+uN7RSCbN9acBSb3x1s31H0LJ68d
yLbpy1uBgveYs/V97ZjuMEla/ENf2YxqbX/qb1w4aD+5/t/dxk2zZ5Ly4ER83x+vz96d+sTBE0IK
TuNKbvJvBkXIlfVUcN4znJ/4yP72epuJmAxmlILvv2/EUd+2oRnFOk2Ztumuu/FXZ74ylzC8iirj
f3Q5mpzMxiG6Ou8kyh2q+8Uj3iCWgREcwKd0B/oBNlPr0DstUVid/vl2/t3XA/6FrwgSOU/+9ud/
svwMSuZNviikWuHqM8zyrXtzqaKb2s66u8V25E++3/u1ik2Z9Gx8y9sbCDb/u9tXeTQe3RIBV8MZ
6x6qSJGgc8RiAOXnyz9/tXeZX0DF313rnbI9YnctGqbD8QSW5VziZ4KpSVIu6PVmZ2TZRElu35No
Mz+4kEKuonZxtxGYY/8PvjQLFmDixukFgv/jj7wUCr0gSVGxiurmoAIDLn0k8iua88vrP3/pbX38
P/H5b9/ZxgkKH9ne4o7ee0VCz5KZp0UXe2KDA+WcnDxtrY+jaiu8oePyLeODdSwyGCL/fGl0ue8u
jcAW0Tu6XVhJfvTuNSStMmIAmNVx/TGPjVvX3k+fjeOkDvrxny/0l++4RdN4mHx4QDAWupvM/09r
1g3Lym2KSMSUZchhOSfeMQ5AixEEyFfrKAvOcOOcWPQg9X9yK//m2vzIpGDiP8HF+Vtk8J+uPee+
kxstfSq3mvMrzFzmCa3Meh0KBEldZr0tUNrOGfSrn7z3/vLrWhiAcKJ4rKOQjXh7sP50YVRxDWGo
gpCOqulPXIR+DVPXi4LSjpaBUA50ifOxm5GhOBkn43/+zf/6MFk2VQHWQPYzdtD30UtMQiPsAIOI
ByA5iZ0xw3BSwosdSVZQbFc+TR1H0fr0xzE8pUzEmXZmzMxFm/1kv/vrPXDhpaMfx+W1QUjfb0FV
A5Js7GS8krONdLt4y13gd50vmqNFDhvj6CZKFsv8GYb67y8cmgAltnjM6N09SJdpKFJLSr7uMJ+8
pSZcnaHvURMPcJsVk/u8qvmDr5efIan/8ta0MJRj3sWdie2dXf7Hm28q0imZigBfKsLhYKxk+Zkh
MXwIP82fIDP+5juGxPxEhCXQNoEp8OOl0FYU4wxVLm4ISbheBCLKwbfns6wjVJKDbcHzGsLHJvLy
n6zwv16Z2jOkMiQNFduVtz0Bf1rhzrIE62AudezUkFvS0mi/ZGb5USrXOTmtkV3ckVWOqDB6+Oe1
/X4PdC1KXYvb6TlmgGn/3XpinmpU/P2oTjvGlsUCcNrUnnMFgBoFdmSc//ly74JpeH1sO629hTQj
vfEZ1f/4RTEZ2lFXDMaBM7d+4cwGtcAWI7QZYEWncIUQlhoBIgg5F+I601F+E6DOfx2ZJsddXpU7
/IbuWS5yeDLcfj4BA1p+cjO2f8MP+wjPOBkq7CEWYX2cF378N6Id7EWRMjLxJbAuY6ax6tLmOflu
VZxQTc17Xkbj8Se/DK6599e1IWaSf7oVXJSYf6F3hGk3ZpXlH7YWar03vbnXXy3AKtWvLqfp7hac
WbNe1xAvzKtszAsHnWCh/SPWDKc6Sr3YxXEFDlk9DjmidZCpGabKgzmldv51SieThB+HW/SYiqmO
GKoikUYg1noQLNZGDCc49o33dbZV25xoP+nygDylN0b6UgRbx3VQpfoSCqeuTpNjmQT22HIYEyKu
q/rWQTP9MkCH8z+l4yCyG4B6vTykraOQ25K2DJvNGMdX+qPKvhgimz9qNSB6wXsFwLBhrefIJjvs
XM460b1cHdZBbZelG68Owd5AOVuUdY5gmFu3VIZJE1nKfJrCxf1eyhbUktdgC8hWxA4hTWNvP81R
9szpyKQXV4/bkEQukBkgajb3WjgMGgzRReZBVrVP20FL47rjLYA7YqyHl8idHZkIrydmMqKmOHcZ
KnG6wDPHeh0gn6Mrxvynwzy+67WXfiXEqJsvWW+syIjWPrhdQ9ATh4WDEBNKwEfyWEapBIy5CgC8
wnWMFolS1TBxn/l/iSywN0KXIn1tyO3hZUP4WLEbGCN9VGwxxLMQMbk3xh7ZXDEU6ws66Pl2agN/
SRZjTOe7eV43EuMkxZRA2rTQj1sSDzOHBgP0U+5dWxqunODvg4MUFsEtbe32V4gNY3O0e8Jrz/AE
xmnP987p1kNhIsIhzEHlp71urgPLFAC1hCm7i8hMIzYh9RrH3vPGLLG0AXGgsfPa3XujgoOIIt6/
DYhudWmVjV1+kCA6izgK536GUWUTRNsJEdrJ4q9BecndAiGTMNSQsOs7aVxQ0QHvqOt1OVhKMCgx
B/p/mMwnUlK6IhtxKZDFifmkg+tcrVY7nSOLpnViK5l+Rzm1QG4zCTAlKrRfYuiHWbQvAz0/OXiJ
010Oilgc6gUYPVJ/I60PoFBbdJCM72K3H60G1YPjNonLtOvJabKc29CPuK3VkI6Jo/Ox/UB6uVEd
rNEmlM8EDBvbXrnWV+gB8/pY28UY3o0tE18mW+1wi/bYya468AqPaOcN6A1txEjNRN8cPsqx6a+l
pssWRwxruAIdz/AwFvPEfKlWmCUbkTv9sVcWsvVmKtrj5LnpvVv1Q32icCgQyUl45HuzGzqq4FrC
umvY9+AercXIDkPj9NkaovQjGxp+Gi1MqNNOlKKdXlNaa1BvfRxGVeU4zPXsiUlOptpXPxvYpChP
DXcXLJHKk8YsuvkefUxhPtiCVIGYDkf1sIk7jKPTmjIhBgetQ5X37cjPYU7RvZJ+F91z6qH3LYfc
kTfooNZHBI5WeYlqc7rOe0v0sc1k8NvK4GbZj+s0pwcvbNNzk6+IbFdKtmIPAhLrPjw9G7lPZVpY
Iz3wCzAygSQfmqieVFzjZ0P7iWaDvB1e5m/FaJs6znRo3xgVp58DUyZxmsmlilDqh+bdSFM4LdDh
C5rMxCCmngCa63FyErhXxr1Z4fbeY6m3+k+ZkfvM5+WAVA9qGmOesAtGcTdJC4cUtHMpLnB05Xhu
24XHHNlRFCTEdiNGyexqWRJPSYwrVR15t1PEC+25nEt3pgZBpn4sRuBHH1yv8+aDW5lkvSjlhd9r
c07pBvucj+Pc3zCVPnlCu7UY5no/OlI/jlCvGLQ01ppoFCQN3f8ARwNCfDw0EOkIodvoJOlOMrk2
z7S/i7tGSQIf8WNlzt1kutPHwOwD85SZ0wJPOhNPaaj8zzUeGLWbm2EgeJxlQ/wjU21kMdhyd2It
ZQRcfXLzA4FCbhf7wbqURN0x6iJ+DfsdTPZcavadZcFSpfLmucxST8V52hT3fl80ALQ7oeg11zRZ
Y9mF9ePahooXqPKtx6Bpsm9DNKMVpC6kaeYz5v9eKsrIM8itVp1LnvMsIaJRlUcNp244u1EZMjIR
AXs6JFm2ozDPvtdZ2QHhDc08OyKBC54jKAaM/Rar5GgVqhQOew21B7WXnqadrNRxHcbm4iNsxnjf
puMjBMwClrwwlis9uBBYAU9WyCth3Ogj6V5oipo2MD73g9a/NrWzIsUtYM+dJp2G+2GYbKYujUBU
QvgaEwG6R3WesKR4LWUA52901C8DarvU+G4Jb3zAfaPkGS4gmiwnQJJaWNLE5lUUqMmFYdoXhH8u
2ntE6tXBAV3YJSmFe0EWrgMEkOqMnWhDj23yIgD/h3DZlJXCdxoCs+vZmHZZTtHB86Hs10UQKWSK
IXr1BGThRKwNGCEsgF2iZA87cm1rlA1llOtXMHyG3BPCXELa8BcslAxS/bvO7hQWt9afvTgwS4bn
ma/kuB/TBWdSLYaLaNu3zKWsiJ2gDW4dJxjo+9fly5RV4jJ4ojEPemndTcLlNa/eXJHaaCDPvGEX
HGYcVip4bd1uIA6kY2K4XyebUTVxSDCqVVmPDIXI0TKv87HzhrhQ/XDjWrl+yoK1+1IpZos7BNFh
/6gCCMdHiWG22weZlb0ZUxb6R2MKLfFc97q8Y/xRLZA4bc3cFkQk9ahRld8URsZz72eTH6d+iuEP
vnj0pFjWLr4X0/NQpWydF12W/aH35/JbmhaYSSTQV/CnIaKzSzuvW53rUPoELtDf3UIJd6WCaarO
tbuirl90VF7M0Vq/LFLZJwm1YkN8IarbV9zw+iBV0xjxjGjkOVuDObFdXi7xwpTvezqaCyYYvDrL
gc5adL/SOxAnHcwWHShYIQiIDIQAIKcDVR2omMJL2xijude9mT2gfuZuDSEjF/zzurdufMsfhqSa
JD4s3TtRhn0hZIbmVlaTHS3fEMFhdR1HXhnW0OS8ZGfUVh5iuH29rry9Kr9v3BMRn8zJIh5oc2fr
WYnEnjKpLl1WRR+XVpJfGL5STbrODTFQ2wBa4EZyRvSIucb1563yE1CM/GPj5jrbZX0LYGCUwVCQ
3+OuzwYiwtid8/Cp0cU2qOpS8CGC+vttoRClG+QL+6kx5uwJPdHQUuBX9SdNFqF8QxyPadEdtZOA
jF3rmwb0P5oRRvRQ9pFsllS3WTdeD+gCrhG8ePJu9vruUqQ4SxIZNJK3GB7D5azxXAUQhlV90kbt
I13DEAt/cHY2h6M3+w2hL22LiAbgDNjspSPgnIlj1SciHY36tp/NWSQh4yZoEf4wTye5dFiI8SBB
aSYwcXEwDrtufa5kqGtAtgvBjXTfFkxJHoz9VTR9eEXJO+anoicwdwcMAay4tsPxJVLEGe8YveFv
yFHWXUF3MIdjmfU1lU2YZqd2Gh0Q4YNU2JFW4ZyMxWnZ1lGTTgR+WcOr4UzWN0k6K3VRhihS517v
HJaJETfhm25N5gdzlycg17na+eQsGPtqZGC208haUTm5WbXiBpjqJPCQ9Rjo0ZlZ9yELNoi6BQOP
q/nnCVtE/IWmHrZ4earcvT2W4RyvKg0neqmyeCi6kXei3VmwUgc2xhNucDnj+o64ZqPs8G3M3UCx
PNX6zRAuKh/uGm++wF3G/CCkKtYNOt1ScYq8yxGptbBFu9nY5GtVsIyHpbbNdNdvoBynyYuXuaQZ
dByIUUEhNkXNTV6lEYR2GeTOrp2d6lNBY6Uh06jnCc1D8O60qhb7TMDLSNnpUupSTlouPh5I3S6m
pjpAjhF2XcSMMVyavV2URAw00do1FMJNX5xDbQVHkylyhA6s9MY79KwhVFVQDyga3MGgClnIDBaw
VbIDMw2pYqUMdCkdVpRPM3vXehA9FpLJXdGCGpasMC+jmIb7WlJnXtYKvk9sU+oh5ad63c1E7dyL
egqestUcLgHzWXTCS8pBzzfXJWldzzBjIErUkPZmgac4M0b3gJijiZ2or06NMdjzbgJP+LGkKRLQ
uZTkaRcSI+uxtRBG721+VhZmsGkT0flIP5YYi96KhfbjxTWawbwq8m5w3sJwVCeXBM8pLqq8eQ1R
YrjJlK71t4JVypPiThN7RRM48lAuzP2gJLPTHYCsNOVucMn+3Vxs+hhEIwoRFLYZ6kciLbHqN2uR
NPbE7F4uY3s2FCn3pzmojW/8prgpvKDBIdlLzr67ppqji2pX9YFT7MQGrnEDkPrJU2YZ9lrcGRoc
cG/XUbOzukxfdV6IRXHqHGMB2h8ASaiKtf1QzrDE8HV7EWEDE/djB0pq6ZnKu/qu7cHO8/Y1l+e5
oE7g4yiD+CehOyBxL/1o+JXXky1CG3UHWBzxs4tfct8AuZdoICBhHZpMU/qKNa2vJ5oHOIUZrD2X
tZmzTDKX1x8N3mnHOSa3d3ZVcTpbeWz7U1Q5CPr0MlLSCdlA5cGvTsVi4XBYKc/9MBkIOE56jnTT
IahsgjQxzYtHr8Yhg+A0N5+rsEaL2WVtGE9qmJEdpAPECNUZw2XIvSg6hwQakKdYm3B6UR+vyShF
n0zwxJBIraPtxZYDJnrnEcCGeoODERxwZwk6FGelBtXiDwSKZSgMUCI01qs/rWJJIJYHj+EwN9e5
OxK1YdYiTPdCFCsVXquiFVREONoHJ8jZ9RzaItkdwyj/yZ20WtC8ga9woWK5vNjsMdpRFNQBGjka
F1dGXakWdR2Er11eGWKJWzUiJJPzKG/x6k3qDP5lyZKt6dPF+YAIClOfHaKq60SAPKAVet7jx2nd
Y134AgNAFvkxv2iaPobAq7cDKljR/VTU7pB4Usv+bvKNIf9e5YQ9QuOaeFcfJr4VQx6bPI54qhVw
eMaiZXTuiiBTux6rFVxkwgcwQxSu2cUVeAz9GwKypu8GSIBY60k/dXMKX6oNJ/UxNHFDJp6VLue0
bXD6GSsF3X4lEvSrtqVxWkFI1zs/K9iTzFxO391y0NeZMWleI1gLlutck8CJlM9GqVuV7WAdcsqO
9ZqkxhqBdBNMaMSsgal3G/IahmPTpsZZhjZAaIfwk4fUXAFttewew11jsIPvPAeVO9LKQKDkYyMj
X6ywg+wEepZ5aFcaUZdU1MbzwW+jID9oo4etngKNpjRzMyeZJ+V1B8NZ61/dyghuZGRrO8H3wS0x
exc4gjt3/sHniIWYPqMxTVIOTcody2D4EtAOC+MQVxHi8GGZgX5E4wIsA/Hu11AHVGirKwz/edX1
5HH0tq3LOuks3BcMqB8CRVwA/ju3V3tvAhBxIBx7xL8W4o29jvzV/tbWPRwOXsVFj06vhR+yWpt1
lM/0mIa9vLD2a8tmjh0GOFfCboUPfB4JsGXIJbNnkwqMIJdm7pHojwMEQkLzRiZwegnFEYizgPtR
h8A0ss5Y+r2uTQM1qEpFEJfIkQeOFr2d4WwtQyJ1KD3PJfnf4lAUy3RDLyFAaLamS46S2YNPBC+h
R/4f2rWNZSNHnM+YL39Z7WG6FRS1PKit42/8+pl8H7obwPsF0XC4GzGDfrTqnLN6aq3rNR4rHAsY
fYNr7RpjuS98mf6a8+Z9rUc/fO4NUGB7YhkIGc3dmYmLDmX/yCU9dUFJ134kvbBf0SeK9E0oyB0n
GSnDPglOkuwogwekpJFdcEeFqNXJn/N6vSe5Bt0Yg0kCwgsXaggZDk3Pu0eHxMVUxTjcFkMmcP0j
uHwNrHwDWFCZfTdUFbyaY4dBWg8TXYs1xDYwND7Ykqqi63LV0rgRsSM877rIGDCfiGLQ+RkWifmx
Z8v55M54FXaKHJVnzMvmWxdYq30ru4YW2Szy0TmYLh8862rJjq3sMj/BPlOgV8xsZtb0ylBjavcb
88KjZLux93PmwOLAr5sfp8HhDNv2FPY79HX63kfJelaFKt8cDLoRO4NhvfL6mLoP1NDCPw2pCogx
CSggDvQZStY7xzERY6emGqE1RIgPZ+TuLRuMdN1zakZ1T4fMjL3BoWMzBJob7Wrf+DpwNOTAHOG/
PAYKjd5VrjF97ohdwCkQLRRR6AwlWdRYtx2Op6D8T8oEQyCnXBYH06lW2olOrxLYK/Qa6D1iGJe1
HXB0LfUMCYEcvs+1UxrEKjnsxslszebrFLnsELQwmYZ5yFAeC4AcIfkhK9pB2x1xFVpFtbBiIw6S
Vz7AyyTrJqzaAeEHG1EvGJHjO9szizltvrAx1WXCWghPbSurFbKRU95Vjl6pY9qRkOQiG+z0aBOH
5SSiiCaDU5nPKWqmXfyVVx12PdZDdluWUfY9MDKB/NQcCkRpRlNwy7pgWo6o5yOT2HEeh/3kEumw
NzpltAzvwWnQ3ZqjKWacDtuB27hvJ7SIJ6tzOE8hcUuruJvHCOhFPxFlmvkdQsW6Cnqs4HP7hbwM
Vyd+Oi8fms0HizJHkw4yZCFUAII01rM11j09h86v61M50MfjCgPvIYgx8mOGD986RzMv/UcaNn0U
19olGwOTmuMms548yCfZKOhURy15baUlVI5Kf+DkzpvCIkPBbVucyjZ2j72fTh0HF4y7DhOBea6O
LLrxzmw5EFtkQ3A0zK3NaKiJh3FTCYRAaTHQuQ31Zi0xMozKNHjrWyEnQStKePojvRymZ6EJJUPo
lL6GiSP68+B2dBpsX3yaomn29l7hk6I9cg4hdxCjSbNTZBNwt+kaw/ec1UxHEmLPW8ELi6ZS4Koj
niFUjoEXdsel7Ltnfh1L4lKpxJVkVBXtglmPV0FLCbQDdu4deSFwkpkXvRLdVFdhe0A1iRudE59E
1ioRt8J+9vuUeYsdtCcqC5PSQneTlayWpPPeUD5zogmLcEWUqZETWLq2gj2Dz3m6Hstc3Rk5lO+E
3FpvSHjRz+01zJQ6PIYaLPxpnc2aqiYbQ8y9Xt6PiW3J7gv93JITkCar75DNTXdSAcsF/iLp1Uej
s6unEc5OffK8DFcA2h/i+Dj+fSnp5rr71DCHB9/pvfaK3I/sht9+hE4XpsZdCrePjA42hXQvS0Gm
FibPhv7zkLrXuUoze+d7YLtwGAE+ielyCb0b4bluYUQ2ttfOrtMta36zu5OWV36AsSE4hUAhfRFg
bsjxatKASNzFmT+uOTjOg9ZYoVfNNOggx7D/bGQtx21F3yGFeETO1SEMvGY4FGoRxU4CxZhOI+vj
a696i+PQPDTNzViAI9hBx7e/2bMUmx+uCb/5ZWc/uXgPMKDR651ABK04movMLpNMCed7MPQAqRRW
qk8+1ssjnitaiVFqoAWWAXkWbJB+CtRJ4MUEBUXVioxp+Yy4YX5dl4U+SZqj8TaGpauONQhupiOY
RF28vvz9YFwqzv9TVFV+3DatgCZrMOE6AjjIL6UfINaOMt2Fp3pQ3oeIk1HBe3Tyh3vBSdmiHUQ+
FQ1u/cGLhkLEyNLb/KhcpDM3VH+cWOAkzemVC9Im/ZAznxgOGLzN5dfOwBYDz3cNhuCZcUvkHSrF
KPLYgqpwrgy1FuLBrsE53E7rOqu7sCBI7kNr92Vw7YL5Gb96ZeRgeiHbEbpbXgz3llfWCGJdS/o/
01T9ZX7NhBYphA/+P3QB377TVLm1VD6HxvXgpPlyXkc8IyZC/JiXnJPg4vkDcf8fiW7/rZT2B8Ht
P0pz/zeKbm2UFf9edHv53g/f1Q+a2+0Df2hu7V9Mm8BVhIkobgH4bBjy5fsw/te/DPsXekUhqgoe
5E3Vxx36Q3LrRr/Q6rbINGfSjgxh0/UM9JHEf/2LP7J8B4lkEAR8Dgb4fyK5/U1w+ueJPpDZkEtE
m/TAJCP4ndKvSCdemb2LSHuDsZIU0g7ECxqtjJW7MBqr2qb8Qmt3OgFqxbULWgcxd0dQKhb9ZX0b
ygXfeQ+tjR57+YQYpu53HUGln9MFs1+69v0Axqvuv6DCfHF5A3377bf+/8vuX6g9/2nZXb+Mc/7y
w7LbPvAHYzP8xUa86ZO4gKoZ+j2ymt9XnW3+EqEhRTYWID+G8cR6/GPVeeEvJooXK7J9NhbP2VJ8
/lh1nvcLyeQ+JxXWq8VSif6TVYfk8gdBx3agR6bF0uM/chic33Rlf1L1lGugmoABO9Bzr/m1jsbo
S1PTpj602XSsGEN/L5uZgzr9jfBLCvRmikM1rTfb1NZNSBhxP/oMHeTOsIweN2PBUTtWTPeOhZbU
h30YAFDApBTA7uJIPexatwJJknIS+pJavkdbLCRI5xKtU2ABPpjtDhFHyfkFeAUTNoB6bWLh5LCv
nJGycr/FKj3xq43ljvPZ+m1129441p47kq8jQ6rwDMoeLZFlURWiNwziO7qLHfydLreSUrgmzpA1
RW+R1lXx2alCbLWuvzltB9X1MnYc4Xg7ZzaclypfiRYktdPlHNe6vXmyl9K4sFmqnTcs+n6O0uZX
euvGpaQEgOLUrR+CSvcPqVdCpjYxZ6xJDaqUrGA6Fp8UgbHlzoEghZ2xVreerYAecOYBpKjAZ8Yr
7eJzBKynBoUUAp1r0Niw8dJCTDrM4Z97iLsCck0jX9Zy6MkHLPF70SI0of/w7gNAJ2YDRUbIYPat
XwzmTESAu1BXZO7dBJPPDIJoUzc7UCZPvwovyz9mLpfBzsSUh6xwtM3orDJBeJm5GDcWPSJ9YSaV
PSvpwu+N6gX6XA7mYNdMwuPUFQ66PuTk+ow0zIfs44jhH9J73UbdsZ9Ds8O+4vc9JU67jBfol5Dw
XA3xIm4qsTnjS+Jt9yndlvOiGsrLbC6st2mKnIsjjTrcLRZ4BfqGJXCtigSXY2fzdbi9DifsLTDe
S6Sep4siEEyinpnwt5bsty7m2JqxPI5rDPY0AWR/mtvJAkIWEoO8Br0DzcaeD1NrqCBGhfLf7J3J
juTIma1f5eLuWSCNNNIIdPeCPrvHPEdsiBgyOM8zn/5+9OzqqqyGBNXuLgRIAqRUZkVGOGm//eec
72S6N1lg9dc6y4GLjm1yvqZcm6+hdyoClR3Njx+mJvMXi4Q+nxnWIh8WlH72qFaL872zLFARLftq
f9V2Ph+leopm5Fp8zhc1faU0ikZNdbt0ID5jMdPzFfJ/8jX4aFmrMHLsx2zZsm0SRX6dHxX9H5t+
oD4K65v70pJ8S6gAT22mO2f50RfIQcSxXMwym5FL17M1VYm979Mu+AYbP0xUV3eZvcbyESXXo55Q
H1jA6gT3OZbTjnEMp5XhC5OkmKjDJ38O3GbhYvo1lLyS1WjcmvNTSagsgjcB6m/VogOUbB1rKAYh
191wqyUQLFYZIkHrdfGA4MQFNsZUNdSah5eifRtZJT/7pMP8tWnMhBBLQurNpamSPvYMM3Eyaq7o
zj0WmZNbhyAAU3KAiZ/hQU9jaykMHsnPsuyI4muabDo6LtD52N01Mz9zA2omkJXar3BPpS6Uwyly
gmENGGDRR1XKmrl0XZK/FYCi8chm0H9gf8+TrM/FEK6jMupvVa0K4xhpFtmssSZrfT+iFhtvUW5a
MCJwIiIApcZYrqt6bl5qPggWhomhR42pTZwNYorxLGHcnNh1lXZMes8ruayW11ESSv8WQQUaSehr
qMICLNxw0eGkIorak7m/Skw3+m5pWkPuTtze5dUDr88zo8Rsdr09608YUF0F36qMP+HzOi2eJGz8
EPEKM/iwkJzfWCkFXz1a2FcdZjrd03lnsebs+kXkwgf/BI+A4H/Je2RT2wY5WpijyTMYL7v1JJA3
16uVHTw7mWiqi448m7PJS9k+51zhcVVZtYV1fRzJeGNjw6QhYfFDoSkQuTaQluzgViBaKtss802G
2+7D7Q1t9OiipvhitIeuW5dKzkikeWQ+zGw8gZ7oRke5sO7Q0V3EfZ1AHdD9Y4sIYnr8Y5vnykqb
D3NIWn8DWq+hC9svNBBOhlWQxG41CG617BQ1nCi3BpBCu4i2Hfrruu5SCpg1XXO+y6YaF96Ib6JK
97zFDz7rbHMjB4P3VeRjfeHjlCD0KqtyNsrtMfypsszwpoWjG/H9sYd2jyqsXiIOAGOnMc991DqQ
J14esa2vawGS8MgFv533YZTULoi1sv1sau7O3thW84Nm+P5D4yjVwB5Sr5rDvR68VjzvQP/Zx9mv
BzZeRXDqbFewf2goPSIFjX2sGIuH2lLtJauo7HvRVtQOTMu0bzUMqiu4WcibsSy/6XvW6X0licBh
MqTs3ECTcZINYCBHrwJo98br27E9h4/oC6F4Y3jQYkPdzcpun1VlNLDSorG7cSwLP1oy+8NzgrSF
6cjqINHwA5I7B12BpuRoSg9sZsnxshqbim1d2TbF2048cilNJiHWhq3j1DLafmdRD3lfdOkYrLM+
KfxNKLlQs2hBF/JwYbmvfZmx47VcP3xPmo7tSlHGeoorwS2arfIxR6/6cjQtj9fR/M3fp6+pJsap
upviHgynv7i91uC0Wd4pVqTXYR1OeIcTY0SwCdyS6pQa/v2qMHwknIjoKowyLQyBvw7AGFb/norb
6fD1n0zFeM//8WUMp0rYved/HYz5Pf89GNu/qSUhQEbMNoWi3+LPg7F0AEpz8RK6jfPkj8HY/o1B
lcWIgftZOvyuPwZjE5g9kHhs4vryC/LvzMV/uY05JCmYirknLr5bvoS/9hZZvkx578py7TgU4q5L
YD8FjbVAAjWK4JN1wYLymTmkf6jH8S1lh7TSZ3gG25kNsrEB+w1hCbk7O/UN4NXNTJEqr/FCU9qG
Jts233RR1bs3eQBd7zSOhjat68Yen/70Lb/5eX38cxoQO9X/mu/5K5DjJJxgk4f5a6cG1knTQV5C
aRpwpeznoAo7FnB4Go7VUKN10JkUfUWidk8OkuaPiOPeXgXVwG6HAxHUe409gKdNzlW4ZrsaPLKF
jW5s38rMFdfRlKoIw6SMdgzaOz3Au8sY5NoRVORJJQvKQbAlVioN9ihzY7VvRIurZND1pe10CAKk
BZaRL3436MchWwgxqhlIC5l1PIgbNxiyJ6BtI86UhiLfVTgv+PugaNPPUtHRsRmwSKXrEEgg+Aca
LRHBopaK+ngUysRebsdyQ7VaBqt66pNwlWnLSq8nwUIhGK3a1FbUQXkTAhRMV26Z4ApoHFoCt03g
D9ge+CFfcM6qW1ul0CgCtNx+ExsRXC0MkqB52sw2mr3tBtqwxeddX7Bym9SR+5Rf7owG5Q61Ii2/
VORUx2p25SmuVbZK6CuuDynT/WtMttuCcx+YfJNo4qs9RTO8s3JNd95XdNq+SlTtGzi1CPfpKBDC
OTj6K7Q8zhRwPEwvQps1Gzyyo6NfZf44e9oE+NkDux9fZ1FvMr+CxP7yW3zBgLIG87vicGr4S6TD
A9DIHq+LGYofgYAqCsi+jjbtpMVX0GJicV2MubioBnuAWZ8WPAEDXzGovBpvvBNjZZH6MNPtFpjD
HR2e7exFDS7w7Yid7VrPyPd7xoAf3aM8RZhAYfF4q4alC4mRYlk/Z12GNbu25FMOHeMzOr+LcWjx
Xo7P72hGcN7XxvndHZ7f4/b5nU4Sgve7u7zq5/NbXzufAPRqcxpo55NhPJ8S1fnAOJ8dGLY4R/Tz
mcInkfMlPZ81Vj+E78P5BGKR5L5OeIz5NYu2THy5y3kVGCW48SHGFS04z9g4cbJp51MOE+kAQMJP
Of0YOzgJCQZxKuIlSg98/jgrh+XY1M4naHo+TXGsDc9czjlj60x1N5gDOXm1HtnNX45jlrLz8GCK
Jn6Jz+d1pMbhzcItMbLm0YD+ImxiTaFI1g4P0/nUh4NYfmvLKNCdp4J5GRCyEk7wDkNx+p3Lqb3k
il082MwUHLJMF/150kh5iE/6Mn5kyyAizzNJgKEZ7Ve9tueJZYZF8jAtY8zShwAQchluSDiX7sHF
MTHzfC/zjzjPQs15LnIcbA5Tx7y105pKvbhd10NcPs9TMGmYrdzznEVDjLNADZi+4vMkZkgf0gx0
YsfcJOdpbcKLRAv1eYojTu18N+fZrl/GPPVz4tOc1tg050lQr2umQu08IYYUhCx8q2VynF2we5t6
GSixwDfPkipy0zOXgXORHJJddp5DO9NqKc+iwG6xtBjigQU3DzN99Uyw+RwwzYZDyGQrBq6EiS+K
fOOPNI3RXBVQY21Qv0EoEMoNeCPm5Ggc4mLTn+fnWONDAz67bp8TXq2Y/QXGD+4F8BRXUKEBqbVR
PwD+cbJs00R0iBBPgc4W2n7yTCGlNm0JWvc46kA8Sq8EH3gXuhjwV0ZHq9zKaFSen1x9okIYV64f
e1YFOtsbEWUkthSzg/Bmjw2YONuIjJuAQTrYhlnEskc3jKzY2twxcON0veVQOI4EvmXpElxB/IDR
rmEAqLzOGRxF3WACQRfj1PAuuD8+KLOxMBXTivYlUDrHjY4y2F/gmx6yLzvCiQFGStgw8vyWUIkB
PNJLa+HOR7SJFKBQbNNUVIp8OnFbAnc+KH18TzA0XEZjW7Ic8AfkZBgG3GPxV3lk6XllFRERCo+u
B3HvYjs/IVtMj+FkAkBPmia/LZpCXTthIm6FPzbfXPQwD/f5WG+TxJTIu0NHHYTfNE7qNW4iXJ4w
1incM1q73qS8uDsOrDC4jmk+xw0yyBxuFJ8uVDMqjS9U2Tbv3PQTrkudC4qewCW21xqwEj6M1mkf
cfRxuRqJaEarpqfYbo8aQ81yMURdtVVT375VoR6jELFZgNUXJtEIK1wmn6jzuBjyXnV0xtPzF6/x
kVkPkU8tuZdmba+ObYdvA2OdadzYZobTXgYa4lCFvD+taJOBQcRE04dewEeMXsShYVfTRRhSemnJ
5ELUhXsz1G37MGbkN7FlDP4NqJ0lsECeiRtEhaHjZ47t30tjxuN/qlXcp0X/nvx1Ov4ftYJqJknI
DkKI7aAMkET8fTo2lrkZuUG3GJ5RJow/1sYoEohM7IAMQY4dUDi/6XexwqGaCXmBtbEJJcGiMO+/
/gMtKPgBwzBdCmaav/z3P4+V/Ma/zpWCP0bxJUgiklA0zr/+p71x00wJHlxKVvyaAe91eV2zYHT1
HmxtvyBsS1Gz7MUmBtq2NmX6pWJWcjPgW7yAUBNBnSH8n8G4GkS53bzQcqeFm+sPEHRZExIeWai6
AcPME9huniSQu7Jk30cAtVs3Y5k9MNrK3UDNKHXi0HrTtoxPvZWELwOK9x2UnXW+0H0zNWt72Mrj
xqn7/FMsFGDoi/0Twj2sv4UR7JetdlHGDuBg6KjVVjpDthc6K+ypglhlgRqu9ad+WSsGb2nobLEr
fA5xfuMmN6H1VC64YlhHJPsXhPHMkWF3g/WFIJndW7y/rwd8Rx1kJdFeOQsIOZh6cUcj63zrxKH9
kp+JyaxyKPhYMMp4e+3bOMVX4y6Q5ViHII4Zuj2Wplo5ErMr1kbk9i4mzr2AmqsytbdAoOwN0LVq
P1A3/oIdwroiMWlwZ143xNMgRmMlQfzVPV2omVhd/Ng5pcYOFDd7v7EXeLRZlcMpW4DSxYKW7hbI
NPYJf+fbbAgb+Wkkslu3rExucgfcWL8gqmmDMFgO4CEowFcrszRgDi1EayTj2yFxnwTbldW4cK+7
rOGvsLCwyWo1xwLby7o0wGNnWbnG3vbFHcs+REvmg2aUB03C13YX0jZOlnFHs2h+MQqyNdKkxmFY
2NyDjam0shv7MV7A3Xogb8gZ+rhTHPOiAK2086OI7Yei6sRTC/97AgTuxyWdflNm7jmCtaNYeOFm
bRbvFMDYuMhxg8f1ra114nLgdrDq3fYbJx4E8rTsjOtswZLndtFejnxd5PwwB9r5rJ/mM8m8sNr0
Ti1487HvIQImQb7DhgIqb8Gg9+3YPhmDM9DNxTeuB4n1bGIWoN4PeAmtKSfSS9Wx5PjdCqkN6yAt
WJiygM0qoWO/rZY7Wc3JIkYxHCmUEFvbDK03nPzVrgknF9d0qV+STBw3ZhvNxD0qAZwV/HtcqApL
IfqA11YxyAstHl9zMWK+XODxRb6EdujFMtY9bHmd37KaRxwPh8yEdNaYukWrSevsscDgia+kc127
izd76Xcl4zBjTquHiZkRrD23H9I0o3CO3QK917CGbuoo8h+zMxM/ho4vkHy2eCLrz3ZB57elMbNc
DYxHnJD1wfcj3VisLaQP0tI4GHptbtmIvw5OSw1AC/sWdgf9UBD7R1Rc+IgLxp9Pz7sbaxiosbgc
wwX2by7Yf4rWmhVgSEoByjnfhfSPrBq9CLbjbL9Bu8PUqS81AgxY3KxEHG6zvqLyYKkb4CDmVD13
EMyznaxni2KCOdGkR/4U7+dSW5BFUX/UlyoDYqDUZUR9f5IGRQe+WDoPBsN9sGNqELg5LURFfO35
uSXBXgoTukGQr1pKFFjYW+90vDHVmAS53DGoV6lB7YLEWndSohT3WiTEJkitCzEXl3KpaxC2umvo
b9CiptuUS6WDY2nlRbjUPGhJcD9PFD+UNEAAdmaruZRCpDzSjK8jY+TQE03AgurJCiGpXgolNG0A
o477dx2c6yaW4gk9sJwPaymjGJsxwgxmOffk7KDfkcE5+QyX4KgHeoc5iC4oabJ4JtqAQsql8qIo
e53krn4TGPFHJPYWzW6byRFbrbPeAm1v2xkdOctsiBywHcvqw7KEVWy5rl5MYZfswyqj6S3XIu2O
bfN8bSr4uUNJHYw2bFgqYVfrofjpeLjWkBJLICOGv+3LoT7APWrYIQzPGm1tG13PVhH8ugXpK710
RjMIiPax6YBuRPRfJP0J+F9+WMBUXtfmYu/Ozb2louvJoCiqkL3YkLXNrjq8fTdDFwXPuk+3Qyfw
FYIEpAdHqhsCmCZUv3wB6r/k0jlUYlkfT8I9DpZLXF8ddSnae2eOt0aYdDttcA5OCxw8IECP459o
3BQQkNIDCJcBm5JtMGjH0XS/zTi+kSTPN8RCfMKLwbvustHXoGZdET0oj5YdVbjymVrrWs2f7ESY
GhueUxyrlH+SJA5s5j4t0UmECt+W3OcbfvpT+U1F+CtxFDAqWiYeAPMHWz2F29eOw4/IwomKsk0c
1fLT/Sw0+RrZEZC/ksWthjrGTcM69WWgNgV6aEoGwOLaARSz4Cg/xMqptsGcVAzM3eVIFPfooD/V
pnHLQ7Y1QCAmUGMSchXzlaGS+LoDqeDaGDk3hejNAx5hJFQmbvbBPbV2Y8+FegsIwcDdXoTfbu/3
j9KAVppaw7BzZlO/Kob0DUOFuQuwTh7sZjAPNNZ8UxuWblXo1nRju4W6T0rfWuVK6qsGKu1JU422
IzLQWJ7ukNnyNV/e0WlgXQVuV96ohb/OLo8aDTZRdyjS+g4pzT52c+tfsqGxt1XVlSzH0+JE/HgC
Icx9dhwaFjB1rD0Sl+LqXhCwnaaY066dQRJ7emTNj24QkZBWqmx+WIqAtudOlVjXTPMrh3OC26bE
o09s5ejmGA5TpMOnmAjoDZFqRLp2Gr7y0iwSjCRWcGKDHlxmcaJIBNA+OPQXDj0+Wyuz9xLkAh2S
enXQKbnd4qVbw+q5l2VhfSWDxTeWI/uQ6mZ2QedGv8FxyZ1EB7mNrpvSppba9kY3Nf96jCe5rxiy
1rRwKORHFbw12syopw6A5tgTTieSth4dBFu70re6CQO1lGAYuXcnUUcMIN/XbnzqKCtdVTMv70Ez
Q9yq6aUsBzx3k0kCsbRgaZOpNVPidUmXXpDFoAmdhpekG3FY++Xt1NsOVH0bZGc2cJENpk/Un4PP
umRuuN6O083UnqI2wKJJdxZOXicOXlHTEYLG4hKm5pUKiOY02nRqJazvgg/yrpP1s5HMl70D0H6x
+9k6lpppcafDWKbe/N1lD7TSkl7biQafaEFCU0/3mWYd0mlevH467Bv3M4Tssg5jPsQ8I9tosd7C
LHZ3IVb2Lhk+Ku2tpcYs4hk1xkvFUbY25zrzapfsDl465dfc/flOjo1hbpFGL+IueewD7ON2Wjyo
UJn8s5i6ggJISlruovzanShsKGa5awLgBxMGftZq4ILbSc9I3PRftSGGtTmgIulazqo6rbyJKsTA
YQZHqMsOmvA/i959kvZxEnjsGb293MQDruk0U0J5Zct8Mqsl08j32U9bk4eGF03ocD6mkONLtote
6frzarKinRUYD4Rv9wZyFZm9Zrr2w/aLRNRpDPE2J1NmbwYnfGotdj96R4StuGfp+9XXwbefVJtB
j/dhnlSkWKAMAPjFQwCmml7GWx/z02ous+xC0+1ya/YMvx2m1GlqqbjRs6MViG3Y0ZvJMjzaNMMZ
zd4QUE+kunf5eXMj6BFvTayU/XOIA4EUrFHBAgm2ON6vAokhkzUs5QEsy4GfPOaLMZhVyxMpjGM8
rvuRd+oks/Z2pLfNN4IDfoDiaNC7Rs4qGKhd5tWJKdwtP7TWfOjnXCM3aEQXGk+zYtgpSYdOY7ev
6+qhlJHYGC0p1iySwNvT+IqUcU0HSy73E5kodHaOlBc8+SyvM018p3Ms31KyQyN1F5SbHpn4F/2B
5reAzQTKB93O5VXCR5H7xUi1eQqYglQZ63NZOfWPntXzNqCdZFVUfNKFZW3Nypk3FK72DHA5DOQa
A35rGx/87Y6ppl1mfWuvHXKf13qfqMdW2ZgjWERcObX0GYxmtak0u8YS0FXrWsF+oXCqeTZohFw5
br8ULBjbcE6LXd9W2kmT7Jad2c0uKXOxHwlHk0W27XInCqeAwn83mSNftsvLTq0lLT1NLLxIEIiJ
2/eevErqKiwPSDK6PV3QQ4q7B2O3Ja4KPzqWUVUAyM+jYwPXmTrw16mmRS5upSD32h9B0PN2QjAg
ORhs2kFdRXSlnxqLSieIC8Ylc4ntyWGgEtsctzx3l8Sg3xK9t7fWOF/CreDQA+Z56OOUwuJ5iA9d
pW44BmgjnP1TS2CPctlqfLZ8g7tFNfyAkkFtqx0QQGj9I44Phv1aG7wBbC9jfz1S9Wle4h25a6sU
KqxobR7n0uI5iV7SHkV8zhpi+ti2r3sd5x9Zz4ALusv7TbOaTai1H2kU0QVCMm0LFdLZutSGk4J4
sNLsKdcpXk1d+7s33HtR4G+mOTmPIvZbmnNQNjvwWthE5JaVYkfabzWl00TZAhbsCMGW5B1fZ+li
EBra+RYoP9DaPH0HRl3yKpu0dRLbDBGKEko9ws2MXLXLucnj50hXA650PfePeVKka83oaWNQZbAJ
ZJk9A4faAGowjo2U5CU6iD2a4uUaO0/CIOdMO+8Rd9WqSt2LUBBWwTc0HkoDZI9Dh+gOe9ZdP+Go
oVz9MlXOhheYvyZyYuOtB5TV+g5etGWZjQx9WRf2tOkj8dkK8p96e40lyL/B6X8rZHRi6fcq4orM
fM4ElOFSV8r3mUxiYxca+jN0coVikDObK+FvgFnkXIeKJ/zbpKTCUL80bWQkht50x9hZUn+QTccG
1ATfxG7iUgeQwZGy+6LwikoTHlP63Ro3VYcp1+KXZeF5KR3oPg4yPqGqGa0sLifnPc9msattq8+5
EVF7KuLMf9Hm3nyGYYRdzaaIkaaVYRWEgKPioCsQYxYGRJi5h7qey0cYKpnnZ41JJNweE5ylDkPm
tMTvwxhC0uhm8jnT0oEAqxu9hHHLYmDmLe1hcSRr4ejTdGVXJoUIemo/lFn32Y1NdoASkh2rApBE
Qm6OPnjGY+LspEgDQbUZAJkLLbKsQ961ztppC+eW5DJ6a1LoB9560UMu7XjLLU+7cueJk9dpHVJ2
vtVctabIKafQtffBT9rbrnXzVWu18lvLuPcl80SzSkyHAVn1hReVSk9IOedexUPK4pOahagfdUz3
c3LgYeyveaAENX8Tfi+7NNAm2GX79ygRoEtLVsgbu8yru6Eu4reusXVuX7XcyxCsFfkP7Q7D23xS
XAdWouFeX5e53JigEThbfLUNdF/fqRi2WFtE6dYxnBi6STmHty52l91QY79zyXmcaKtZ3PiN/YHg
4ZyMrmH/HxcRpn3UlJVFW/Senh0exN40001XzRzjY25l9LFCBTE9TZXkHgIxbgfXrLdVN6hTkoxK
X2X90DDZOBEtR6PTrVqsEdcqLKtN7ygwP7nf9Kc0kvYr6AH9ksxMu5p6ma4dCrKPCcC1dZ0ZzUHk
aLJZlPhbZYn4ERfPe8X+7hZH6bvU2AAWIKF2lRvWB+nT4pC6rKeHkNdVUrE450dobaSrM/0Va6gU
a5Tiy4wJhU5O1nT+DIwGaGI7U7nIFd+et0nW88WGDzT6tEBlwzXQduNLdo46Mui7a82R8z7SSBzI
six32J50jJTSfM2rjr4fYnVAfkBiEKqhRFqvtZscRhqMsTELj+RGon2tWe5noRclvQW19lHizNq2
heh29sLI2bQwNR7V1Mp7okk/Ys3lbeVg/IL2Yt7NOsskiC80rIx1QD0uKwZOeypLMyD+lTP2N6Mx
4PoTpYN3UqTPbi8jitp950rXx5COq8a887uAd0C6NGfFwrUO89KmlVOrhaIEb74dl7KtbOndArLJ
RIeMSR3XAOchx2RLSxfONPPZXJq7RlVloUclADewYun2spaWL5wzFH5ZC1k/wV+Hz3NpBHPwwd0E
Oului60Na4GlOwycCTViZGGDl+FcLmbxSrgP0dOTlTzXj9F/QRUZWb72lJqx7f1968w/TSj8kmX4
h4mH/x9zDBaWln9mnfnxGbY/8qb9EeW/+sr5fT/tM6z6MZYp15EoBCz9bYzdP33l7m+WgwHGZTPy
Uzn4k0Dg/CYcTDc6BgxFrsH5wz5jOb9htFHsiYyz58Zy/o5AsFh0CGCdi+qxBuGfAa0CCBVjOf+c
n0rEn2GRnT643I4q2ytFVq87G5PLTCcuKzGcA37bbQOZmldg6zqvtZYN5Uhvm5lPyVrXO/vBAXiw
5i3RXc4Fy1qSlBA0gg/q6F/I59crgTTNO0FeE38a1gnCbtxSFTETWsNx95zYoDjqVIlDUmK7URyP
IC+QHzclzW/CqyK/QpvICszPabm2CuJ7Y5b65Pa6+VHLCiavRDiHMiaFZLNw9vJA5VtMLNY1XfZL
GVJGaEsPbzQNB7DSifgnxgDIf+libvM83LoUv+/o03HurKqz1n//yXgoMv71H798us8SzmdB2UwU
hO1//cNH4pcHZ/ejuHrPfjR//aN++ZNRh/5b01u/t++//JdNTkv1dNv9qKc7OsbS9nchafl//qu/
+H9+nP+UBzBY//l/P4sub5c/LcBX/evnn0/5P3luuvFH9sFbK/hfv+nnQ2P/xkhp8cFcvGM8CCYf
258PjUQeQ80i54Oj0llMZ394zvTfDD7IONX4SQsX/OkfqhrPGoRQTGfkdkC94K76/S//L6hqpvw1
KcZTw5OCosaTzSpAIf7xVP1JVJtKGQZmF1ieaAgzmN04bdoMlB692vVnVdKIMhJL3IdxZtwinaGA
AFTfxHqcrUODU7JPZrwCPhYqogNiZwPaf2Kw+JDN3O5mY+CCvwRa3aB9jzL7vXT8p6K2XueRbXXF
bUDJ6Juo44M+5VT5hfSlGuGyKqzNctXmF20o3aMzBXeOpr4sayGwWGV1GOfKoVMLlhKFc/aKhmjK
Dt2J9FHof1SjO7y2BigBYpDRPWCGifQqovUcLI1OxoKFsyeq1QJGzx7zPp+ogoKykpY0VvXzVgWQ
50IQXtfMTu7et4fxYgGOMcVC12ngQdI/86hy/y3gAnpMRHIb+pQAM7tqirLrvtrFckqOnYayl2Cu
JyJvvGE/BAUYjzvsHp+Ei9MjpeSxlzHfjYZ/UuFI8WZgqm1eZB9QIsxd1OKVYhFabTmYfbLgTCQ6
4T1qR1mVVAiJuOECOBCZ1PkrqfehtYXXD1G7xsvfHmEzBaemVW9lU7MDdGrxURCSIDJSO3Jv8Zo8
hTHELuywghZQ5zFfEgVsBaZL8F8aeioswZi9NEZ3ghRTSu2Z0i6GqDGYjOvqaiioDGkhJa6iaRrW
+PvvUDckAojbYGBkPBeRuExlE/OF1qzvIq4/FeP5Spb1kzkJ0jv41viPRXl1K3rlp9RjUpgQGeWT
3RUP4CbUioIhGvjC/glfQ7tNjOlSDlSGDUxjV8KPKg9RSq34TpdeGk5cDbVpH9GhRUwaBkRo9M/t
wMXSEtV9Y1Rsrpv+srXYexZ5Xmz0GmhMVE5b+C1buXwFsUrf/ZKYpm9cyIoGyRgrytIFejX38OMa
X3zoU2AzA8d898piW1r6a2cDwE5QU4wszFgKmacUucALlmYoiKwfdc8dLM3nay3IH/E8b5PFOChG
OLKNfKZf0N+2FBlsAQxUm7YnWFCUY72qBfe6zOzqh6EEBWyGjlf71lcwSPYk+fBsN5ZFKw27xhAY
l5cy6m/cunvFaPlQkjK/l1oFDzgAi2uG4U6RHFtPljiKRu055HGS+aXNPcShMJC/pbGNCqyihKxY
65QwLli7unBq6lc8KhZypjKwijj+Pu4QK+sW5anvxn3fmgc9VmrvTuaulDnFM3y+nvW2/mhtPVkb
edGti+WHEMCXpaS9mrZRr970LvhUffWIniu8ka3pWqWEUxq+Ji9zZ3eHRZ86VIevM+3Tq9Idw9Vs
8Y0uGueUdKyS8IfOFyPBgmOTC7xDYOjXsSxYIC6JhsKI8LegAodsJbl8CB1nePLMKijdRhbFx04z
3Jsyfo2iYdPO5bxW7Ptx2NfpmmoQOHYGTjrejWJnNRj1i4UN5mZViLvVAO6jtPZK1uyoyDOsIGOg
5LMD30toilvU8Qzvps5uQiXW3eQ08gFMo1oTUEnX0GAQDmfe/mvDmE7onAe2STWPmh2BbSIILpIG
zy7XG6waJ5GjscZaZKzyd4sM/R3a+cE3S5a/4AzWfkbCyp11xxsQ+91g+qj9Idlp7WyrlfTBfgQQ
t6qSf0fOo+uStMZwy8cv8FsvYgLpcuejB3+UUqqM3SewiURU5paGi+d0cBGdh3Cfw2nYZJX+QduZ
uUsdcICkZHxIijydNTzBQuumU+xocg0LCmqoz9ezQB/3fuT8SOoOB0DK+lSZ/eUoxq8C86AX4+My
h6Y4gDV2uIRBo/j35PIvTS6SUfsfTy6XBS3P/a8Z0uV3/BxbTCYQ/Nu6S/GP1Ck3+H1qETaGH/5H
16QvhzFkscP/HlxWNAxxvrtg+B3rPJr8jxdI/oYwtdwdFC8ITPh/K0JKcJoB6JdhH3CLA2KFL8QQ
jsO19NexZYS7VVchNFXd7k/9oGXDxmLXehsnldZ78Ieoa2XwuNGEpTydUuINuk2/cti7XyeWnsV7
rHt6s627SBXsB8NWoAQ75jNMO3ejqf4LoAMXhTautnoTIgY6Ae+uZpRPOu3fq6IuT8Bb/JdYN4mB
uH58N5OmWpMiu5S25u7SJGiOeqNQQjPtG4DpeGnY0z0ejy9keVL4rBzoxMmhJA2e0XS9wSlYzdYx
5FXthZboHmcK8K4s6TdrJzAH/QbMI7KNEfTU78W6L3j7VLCtP4ue8oOHZDbScAtX0N5D1OC6DMnp
Yc6GN8R9KJatYMjxZuK92Rn26GyN3tX3vF6hJeaT1q1EIFGPonlCGLWL6bIX1RNYMK3eCTH5dyyi
gnnTj9Lv4FA7lgdwODoYqOi+Z8c2dCR6sa8ReB5FFopnFXTWxWg3CP6QF/jFYMLIbuZuyt+2ylfQ
dUCGJyTVhv49TSYZeXWho/VVuXOd9hmwBWf07Q0LJP+6CbPyQ+HwQPpfzonStvaIZP41HtqwP9aB
Kx9lxv0Tv3+VaRuS5uODqxnytqGFETullManzqm0tgHguNDuquboI/MwXSUi3qS6yyq762g5k9Dc
L9iqySPkRYu66krWbKiteFOpsscUWSeHuON4ieo6f0MS5XAMEiizsl7mPFuTp75NJINVrV23SWl3
h8H1+xPWLgmwzrQewW3t2862V23QcBfF1UaRnhD23eTeFAE1y/ire3edtDJ+E3UTUtobr3BJiMuk
HycWkf+PuvNajhy7tu0XQQFvXuHTMTNpkuYFQbKK8N7j6+9ImbhqKaJ19HZORHU3u+jSAHuvvdac
YzZtitPRSsGZdLCgOHlCSSGTXRMWIoCrUrdjxEzhxK2Iv4n2Y3uHUUY9OblDt/QEQdWr35fjAXzw
a6yjN+aUjQBUrPHiVbMvIA31tU5143Y96Uy4KM0IP60N0pSaWQssIYo4AANsG4iUrJCudrRK1RXd
mtnLs9MKOvMw+aovsXHk8nKVDktZkRsZpq5UQj9LLpwgbhCqq424+E3G7MrVQO7oGjSqAodRnXyA
LbOjSeCcpgij78YI3MUXme4o5Y8zwworv85QSHYI3kvUF7S6lXuvvoqGYW+2xF3ryijsB8zTdppb
TxrgqwAlWmsPYyHTGlyGUFuKGxYxRx1kAEeWVKAWUZltCGRLp6UAQwdOWOwu+n2UWMQTzhXj3hhc
GdPX535FmLFEx6iOsIxNw+yLqoiLuGO+rtoENb1YYpW+zHWR7mY1A8grvRhrrh/hqMEqN2tuiE6+
h2GTMZ0o6c+WQSjtzPlrawxyYKfuBUEjkunWuK5G8hZbU3GqCUNYSYYFlo+jg2zVZbkmdHMvVbuu
u7jMKaBW0U91Xf8aJvx9iAE5hQgd/YVGGMJWMMUbmBLuwKrSXrB7l0R2NgYcTTy2Pbfbj4af7T7S
kZAMjNMih2UswvzU86xyqDonv+mxnc9R+rBt3OrMAbWIcOQMwBtG/al4WbcGArA89g1CR+R854rp
MEysIwLV6KivM+r/vtTA0aCkUMibRBh+3SZhu2IoMR0EC79H4Dv7gqFBKEipHhSiLuCRlvUmbGJj
fZBShN8KXv5Di+6wAFQPHbOBnyjXY31KZ/QXdsUFf9OgfxGhCIz4aTAw1hPduhQKC48S+2iqW1tp
VbJqtDy7cqFAqt4G+V0l8HdXc3F7y9yq17LvaYKXQ4PgueiaWyMUEQtlIioaGMAJa2zZoGszZQ5l
smCCkVsMbJDeDJgumDcC2RvuDR9Nk7Rj5En7e1uQnCfrvcQvasSlQ69/4kqKfMIp4YomjFiNGtZl
ZKL93/BqMv1HFUPSjiaN5MrTLaK4sspAnBpk4tMSsfFhvJly405Js5ojowgiRjl/PMaToB4ZTkUe
SlkOzdMcH9FpdW7cqViYabgqjynWsRo5Vqpq7jAZ6Ye+bsa5XUbLF7WSsHWNJFz8RCT5btqpz7u3
ed1NBY9c07tQkSovIVjgxKj0Uo9t7XUiXxsV03aAE1CcwbQioOiiDnJfDR24wNuJdFItXXPUZZds
AH3wSf8KBlK8u3YQXqsoFvaJ2NeXIpY0n1z36AKK2rRTpfII9XPlkVOZotfHtNW4VsvqXE7YIDrI
N9Bd0fZNCKqm2RWLgu1OIPBUk4kUTCbFw6i+HCMcR341YkgQs74F8Urceo+dIQL/ZRjaU7rEXylp
Lw5iOiHsDasLtAUbh7RpE6qINbMKDyTAxVK49NakedBN46KIVrMnkmPYjYugPmVF+9PnErNNqT42
cNe+121EBi+1JdTKB8NckqCtcc1rXHmPrcCTtpliPFUTw7CNaf4xhlvtG72MEEzPyiOGa/HCqTrb
cyAedwVAQ08u4/acVWVzEQqRx96X0pdk0gWtq2jyxRqjq5Wpp9Swnq1qrd9lqU1Czoxcj6N864SN
iPq6Yf9Ks1WmuaJxSyRROIKsZG1p2mtL7+uJ2X58gyr/M3JocuR5HmAtztFD2tzp5/R7bGLqZpt0
hMdpae4/ckxC2RDTAOifAhaiK76g/TKqXYRu3w6z6LRq358qLTkqJdkjxGasDufTz4TUkydRnLKn
PJ+bg45FnPu+2nZILCmXpGw+KdpYerweGnMm/b1IuQ94k+ikVqvEko0H7xipTWM34rKvGSceEbYL
7GG6tdMZ6OzqdSu++1lWmbqvIm7u+aWpjVsWV37RKfN+kiBZ9JpVXYwpWjxsFMz+k8p4meH9nlHU
mWf6VC+SycnFgP6MsZERD9v6o7BGzJnjqQ5r0aoPHcvKE+zD5bA1nMpTcnhrCPrY02x8ael7q6gC
/RPuDi1I1xQkOGSPp2EQBI/2kcZMFdHEoZHSsnaHLp8Z8lX0jnW9Lj6BBEN8qDvrc+us+k2axfQE
2MqcdwONEk9Qiu1zBiQBSGHtxw+G9NqjvhBdg+GqvpWlpl7WEcyCnmg9vkHjhYaPFirs5geQRHRU
lkS8Yg2jedH0SfI8ovl4n/Vk+skJmfXwnTAUYiiHGMYS8odtBLu3YRT7aaRqAptYcTxv6UxHgrV6
CZ/+VRpju0d+mvxgkPydlWNEgrOO2gROBPiwfDiK8aw/Doo24KTXZgcwc72601wCeV5VMXYKYpLC
VZ2wlWxMg04D7ivBhe5rPGcQriGeziyCEBJrcBqV5k69ZfkVEjzNGzSOC3YkZNku0kwEPwPpPkaf
PCzp2IW6ycooQB1kfRo2vwFb/bB1rfyd643GI6IvXg1b/8M9AhJDxfnlpy0SegpLS92D0n5d6A0g
/c9/Dxprc10o+m1osYlz/TWX2Ry+MmOKd0tMuZAZZFwIsk4omUDfjWJxfGno6PkIPd8N+pmeLFkj
OsOJXon5Ek+MtlVxp8niXtMnmmG1EQWJ3DdBM989YfmxHFEzx6vYP0N7fQJi7eh1cmK/swdm6WI/
MnsUNmfc+gcT7h4d1sEIYtmw7C1K9GCp+ktliiMTw+2zNoWHlEhEZM6oghoQvVS2ZeSq1JR4XSHY
tLLkIe2gvpYNr1dx7ZRdQAmS7iraal2mNAF5Gz0pwmq+5zouUSkrc9hOQopDTB0OAgIwKp+ClOAV
9vcoGuY1iYsKIJwl+CXiglONLt5eU6v3EbFZYUrAt4vpEhbCIrHIJctNm2HnUuoA5s6nI6gN2U02
6Ttf0OpGk3xF3AgJol1Hb1kYBOsF857Za0Vt9UWqDYQnqK5xZu1JhPiRsmbfYvDcRRwiHGHFP4Hn
N9qts2Si0ow7t8ynYj9ADraxKFn7EUemn2cEadcJQ95tqxqiV9BkQEFPkbQLe2Hh+lYYE4UTs/9j
TJoY7F8kXrnYfcGBVKFtLjYgTtJntQouxzbnx3ZUmDd3Gbou7ueeugGt1zrMn7jjslNJ4teZlfi1
Gtruqco02JqDTKW1orwwVjXEMrq4fBEbejG03DlFdWxAl6LiG0gdJzbKRJSJu3q5jL1phfWsPheJ
LHFFW2GHQLBWRmc2lx2zqoQmcUZiPS6KgfXEUgT9SEsdeZA6IULCUAD4N0bzTcjWrlOWnhgGgQW0
JnNVS5BgNlb1JbQ6IGOot66xVOZRktXobJrru6lDU2QCvafdg2dAAeP3iu32pJFBEULqgTBSagZT
baUOIhVmPjYDTwPV6ncwmkOY9qi5ZKsL0QW90A0cgd9CDLcI3TKtJHkphLz4sOITye1cLo0+m/wm
VPFVTpd60MmLirIEK5oVPbLHTz7wnSOD8pD0wIndJgqtmLdEmgiANwSvxTukSdWL1mZscfTRqFHa
sKYd6onz6C8dyYI6X8fRGnxVvvpdrtwKoke4/eZ8R59tPAjjgGNi0CpEGUxJmOenBszpHAvKYmS+
nEOTRZBdkcmNUKW0iucqFpA5UuZHZRR2U3/PIRiYPlTV4El0O9M5I/dvNskPBjLotqtc+IIwJsGW
jZu9qDx41vydjBVewbIASwm19SSmWrjh8iATh5GNLFUXxJpdmG8jZMtyqMM166OQhLqBlRuwkLzW
1JsGtfLmIWdZd9kCijjN0oHBZfZrSZRLr/plr2eXWEMeOSMAAJQ6vHWNJDhKqXy0PDe3kHJYQCwN
R6s8j9PvmbOqLSjazKsNQTVDpIpmnuL6LdenxdHLjzxraoTeuLaKmS7OhEa00n/VQ/khGGQPWgh/
bbkcX3IsJgxAcvyWqrtqp3m0HlJTf1UW8yuKrdRb8cu7haYfBgbB9pQtp3mF0Wuhc7V1OFiCnGFl
rbptp5ArCIEUvjQ7Ol6WRFwOmbQMPrkuCEtls8E8VnKEGJkckCE3cUPXK0KVjjiwEeYI59rykIgi
wBptuGLjRgMyTA/SNrwbMlom4hqeiJFCg2IKE6dKHFQWDNtKRIiV1ylxC5N55d3pfV4F9Fr0TcYk
j73C3Habrnk5I8PQkIaB/gHAn54GGOVEIoVExaC7MFYs8PTD3rgjHu4YhRot5yAj2p0xulJRNgoC
U9OgXTO0HqEWk5OVPVOKm2nluTtN/XyR6Vux4m2dq94lQZGmE0OGmE8krWaHhFe4I0nrg1QuiF8S
gXKm7zio6FlPizi2VHTQ+N+IQJDa1iTCm1yXRWjBCPTnspnPcTFy6mPfNImGQ0Q9E0llzHvWmxh7
6PLXVt1huk/FLDJjgHtRoFjKc6rIJ/I+sL5qyegK9PvsbW1XB7Su6UlrrYZmqTWOPJWPkORs7hMc
NijO1WbOQ3RUZ8tqoMb0ZvPVyKQTKFOTPixNloSCkP0MdUEIWitmkBKQ+Fik49LJ5rktGqFQysqS
WSGJsMul+piSmaNGxkuXDqqwl1D77rEwIOvthW8JjQLTiXoDn8/soSIdxk5r3HW1hEg71eA5J3Ab
vExhAjamw3KONtEC+iy390NHfqKMv59IlSeu3Ktpjv6aR8MJGaBA6yOevIhgNx5GBmcXa7jRRKcZ
EmpUa9+ICwItEx5LTuRhO6SPDMhoPYrFYwfB4SAX624t46tZVwQwlGhzhw49RHxDXPlLLIfcl4pa
cclawfMzTbOtNh3BFGo9c4zT75LP1a37Vz1dVR/dGelsEKo3vby05vpVoCjUEpRTmJZFJ4FqjzgQ
IlYml89tY/xYo+G3ABiqZXuoy+UYS0bYi9W+VedPs2RzIE1gCsgnnDxi2ERSUcbSzUk18cuKZULm
AMxoQ3pXJKEKVFm49In5Uawy2FxGj+5CdHJzd0YAhctYuODnt7SWxvVnamlzxCrTbKLGPtciunsB
QEB1jEJMjOnu2FIjyUu0BWW9IgYxFeaGTMj8cYo/C4VooWRhRqK2+65jrJUxCZ1ULJQrwVk8UcY7
JSFAEM7YKE3hHXPCB2SUCy1oAv6MInWnePSJGnRXCC7oUcncyIarMEw3GhAQAaGR2UuVElSlx9y/
AE5s2HxsTFseBflanQfgzIvxutb1D5AxVh1DKewoKS+WDkaYEq64wLQRfEUqWoxl9FU2mSyJlOgm
ce2DugHpp/dYXPRV4jRBLZd0qx0T0CCmw2ks8PZJeft7kYdb3PX+ksmfa5mTrBWZHIxUmYZgaoRI
cGni0fJy2LdbF7LY5kyreYZU+EGr/yupyXVUQLzRcci+J6NBpEc+iYuIeKCspphkRJWDigJ8UsmD
v+ImRyGj7XAcLc4mdY8gFAGUiW3s1Xc5P7y1J/BlBNlVck02iz7aApgBupnI6haJFjDOXZSOkUC4
cNG+CLP4kauUTdEC3atQmhsHNBA6cPN4XNlDWwtP9aZ+DEP1bVSLG0tE7OkKOjppTSfctQl8ZkPu
UDYavwzRmG1zaHBTEEXezeVZX4fCXWLcUDSnUyeVqqvAN9LAlSO3ycsAb8oemCHNUDK80FUjgK+q
bLVndYnx9q0SHk/YxHqdE5qwkXy5rSb5aLDicesIv9SoNpiUawAMTODYBr4DW68zOCkVjZNEhtcg
q2z6Ckdw4hXlpv1RBTCDQwImoy8RzJcRHUVCJ0Oy4oFYVueiY66oxgNEdRPgCRC6O4IdAmKf3b0Y
q9XSyxV+jGzaCW3+G+UmO4d0iZZ81xnjZ2wS8CFvyi015NpRleS8AgXvhCQcF4R3PbfcJrWLIw4z
RHR2/nOOXyWEGc/fVRl234l72CiT1SdC0fJIUGTmn9WgxtF5OMaSP9KewOPGmqM2OziP+i0ZuwPn
rS8O0nOQisdpmQJsUhfkhC9LvmLvmuJ7pzjakx0KAvv3KqXf8M/2iTa9jdj9pPYzla1XsC4f2MT0
WwmDHpjSZuwlkW2nVqPd0CYEAbH4YFAY8yAHVWG3mqq4vVGFkrkFy6DfNFn9Ggbplmd9Et6jLHi1
TJwT7Pz1b5OSqoFSGStF7srd+jHAUCIVSX7j1IgceZE1V2hhiNHPInErJnOVa9+ddWXf6813wy6I
TiJf9gR7pEEOVGqntrNsc6rQQl2a8WxPzScg085ty+66jgKt+OLZnJWr2QhvGsBnuyEI2ZNJPfTa
hsoHcfGvRBzaUzQJvA/jh1nXk2NO93GrGdWA7KPcS4g14w1cdVynJiNYQe0OdNIPS2GBu7aO0OUk
JzU2eL/I/+WawJXaYCMEaZ3jARHa36TxLKsddQnmQu2sGnJm91F+XcaBMYxKrPcYP9eReilH9bJk
8YWab/GmXkS4OW9hVWokfTK4JzCytYG0qGw0+mqn80DQCtWFLRAtST1EWabN0nUiMYNfDpMJTLkL
M8LViLfg4iJkEbJ27ia9gSFGh4ohmr31SF4ZsLpqrs9F23/99xPk/5mw7U+1o/8b1W0abOA/mxFX
n9/1H5Rt92/424jY+AvXBYhhA1YudAdJYUb7N2UbnxFJBbXohMFpYBJMbvc/ZsTKX0gRB41nQBoG
pGkCZ/sHL4JPyaoBudxQWWPpBP03yjYIbX8cEcuiCWEbZBvx9JaoyvK/KNuMhLM+2PiJivVKizd2
x8NVc1dn8xMnc6cQ8wy9B5bNJxzG+9mr3DJIA+O8rf7G2juv9uEWQzEsaydQgsGbUEC9odHajyBr
3Myf39aQKaE37Oc4xKEmji4FbP9w673eLkPs957pb90Rngk+NA/fo1zeRCgLOBDRXNg1hYpdnibt
sUntiQeGXs2fXKLGFz+a7fhDc0fnOvIormDxPcstgmSne0mQurmNufOqzOSEHsdDivnEvhHWeBQf
5GuxE3k6HPV8ed8c9UAOGld7PwhuwQ8RXNwiYbcvPPkr9SNvDG9Qi58AEdn338AZ0zjjyFGOka+k
XmrY4uP0Lp9GZ7Sv5Bx60hm8i2bf9tfbzbJPh/v/rE53LHa996E6eF/s7tgd6b/tc0y49oEKyX7z
n59j+wvgwhGyg1c+QtOw81tLAg++AprqBzGgg8zbkaKtIUfqlvgkIxr8bMP+SO1nXis72w3uwN8t
rvFt2eBdHRbCr+5dcfPHwQWVdURr87BamZO+4KF+xHKUEhMLGBYeq1Gxjlzb7y0Qd004HO7DOLq/
io8XXuP7jto1vcROE/QhIV/ngXyyGO9S6clnxjVjv+ePbp5n49K9bX7hmm56jHdcB7fFw+Xi6h/F
HoYRqdiEjDCupxCYLy3hJheMsULv5NfmS52Ztdjj7+YsAS79rfntdQzgXbvDN9VVl9sHjGEgoLXd
xwLfVIB946681xQp2+/ppEH8Cu5gzoBD4ythPTbUgRcMx6CIjBNMFNnrPugwFm6e7FDiJLtLleze
u2WX/IwUxiTRImPz8ZUdxB2exWP3vn7MjKpo+jPApcJuw0TFSRmzabkEKLeiaxx70Zum1w0qRfFg
XTOb0LfAfG1OyVE+KU/dcQ7GF924CF/WV72JrmimECtsihw+EPf5Q+IKZ0w1Tiac5tkTnS5n9mSL
ml/yb9Ph406mVrSx2M1HY0dpBkNXSmBxgtOkoXJSetzwdqrb4w8DTCo0xGgz3OXn8ZP0Cu04nGnJ
dTUE5z2ArDoJFTfaJ5dslx2Rb4w/0ZUf6X7hu7Evl+Oex9864hM5VywBNaoIxnBvFJHNMyNpMp1T
TtU/+od+4hwf0A400Tk6gkcQvC9wgd1VrvTmvyEVcw1IgUvTBrqfE2GRh8RiD5OtkyOK6eqNq64l
neNVuuSc699dhsnRk/id+TZqQBtnb6gCMXGQkaHP+uaJwd31E3/0L2sIBsqJ8wOIOF4ddHg0gh+U
c/RCpKB7v4NF5WV9TXIX9BT5kseS4rVymjeNdcNwpjeGgZf4sPzSMT/+Fr7o/lIEcMTsFb9dQi2o
4teWKnJ95kwmheuJBG/HX727Ac0edpt7Bvlw+BJsxjOMwQ/Zr/xB34Nr0T9Rn9j57whaGJ0vx3wn
f0qwu1B+v8Qn6xNsLW3j7CI/KpfUQsuJNu99W3eDI12Vk/xuHptuAKNog6z7FnfSdjLP3uYYgfkW
2Xg5jwzi7eZLvuyUx8BwpIfkR3kwL5PDzO5J2T+0O1Q7PhMHETlwvmPCqN7UjifUPdxP92Husix7
n59JSAvH2on2UxLWl33mKc6rR6q8/bC6noYG1/tm6OjGTv9LPvKRLbrqW/X5rrCY05An/MYfvNGd
/eST/rpNKWcTLeYtXhFqzubNxwfZl5wH6uFbn7jqedvzFOx0cspdfcRa6JnneifyJdgA7MaeHCyq
iPP4GmRBul08aPvZ5QHx5/VIKAk5CyE1kaVgl3Hyk/6e71QwxD9AIviw+Hk3gr8+iofhximOhk2A
zPVmgPNEdWAzvu+P7REOJNJfm8p0+snkfe+CqKH3iWHSR8838p/BK3d8eLSCCcWdxlY17OGIROeC
WC57kIJx9UeX76G9GxSaT247iIqFy1M8qd8xw8VG8xUvvmjBO4B2ngOgDRzHCGwDrkrXCIAluJ/K
50tmZ/snJ/wRcNe58kE/mP4L2B/Okg5KCe0TT96uY980TtIDIebrJeUlGv3WJaQwuP8zeMLVgPX9
wR7LwzdIirfj5+ozL53eCvojD8p8QxH6MB+Z8+u4QO3kZLUfK/idX5y9Daj0Md7Gc+RdLZdREsCy
ALXGFIcquA72w4KHDMlZoYY1fTL7lCnEp02sL45p3RLs/76A/B+YJ/4v2SJ0FIF/Ujh+FsMfpYX3
r/9b3Sipf9EYYym4hf6eQvGPupHPoA1UscPgJZIRH1NR/r1uVHTiKWQG6IZMNYem7v/XjYr2F1PU
ZY18FQ2rkar8V46Iv1ag/ywtpFAkk0XRVZJzcDqRtfJHaaE4x6UQ56iyNTD9KSIQeVZp6DKt1Mdr
BX4sXT8HRblIxSeyG3N8Getg4DCkr8kVNFag0J5bsiNNNa/vn7CIolUO4XhRq4Y0Se6EMS9ua6fL
kBhvoSldNxmTuPa2NScdocn9V8/Ns7wESGac6SA039BwLIFGZxi/6MtVLAKj43IDZ20QqFTRRqFr
2Ni4BlnpI7emcU58EnuqTregSLp9zV8ZheiCyDXLktEJU1LaLGn3uygzlzG1LfaXJma4pf5W6wtE
HDtlxDQhmMubn21mlbDe1ntHpGy/gIqcBxGwCK0oNUfcHIedppzwyvupQD+rfDPzL0Oj4VnHZNHp
9Muh0aa6K0VQBy2vQ1Uh5t9y0xxr7QkdY5BMn0x6bhosCqKyfG1lnq7MdVhGN2uqfKmJ/bJODnCE
sWRDbF2kHR4oXkTmRNLk1/F9gERVbDQhjgRXWn6WGU1AYjcIp1LQpbspITS4fh/jQ0LjWSMxS8xB
wXUPsCede0h3RGtkjr5ZZ8qVA6gcFuJvafs2Iadbn5KOZocp1T2cM1m/7hh5xkAXeOHPIzmGuRFq
Xex1eU7qMEW88YbVHDBq6zAmZFQq2IwDOJz34JSCqE48ehA9pCurKhygNAFNwvNy32rVlnb64ueK
5IyJAiGA1DV99Lpm8gzICQqHlR61OC0xsZi9BKHRLMBIxC6QtJ9VEd+7izYiHkc8zFOyT5OeRBSM
t4zkpjU9NKKMDeNJuQ9/fnHexysaI9+bXQQri6naXfchoiCUa8IgNRyh7KICi+scK8GCAY2kMPLx
YvpmCDf5UUrcQ7UJhFp0F4vG7Gwc9RKhY4y8CqRNU6XBZp6bQXMUw4tTxBtysY/12zS9Q+QC6Xsq
QFgT9O5U3An33xhrH9KIneXO16re8/tmhw9dVHZZ+g3p1mu61SUZ3G2520yGGXG7uRP70oY+d43A
2kB56RGtkyUTVsl9jHYHGRBFIi0u3Xa3Ur7LPKUVwVB7qVbs9DE9tJWqSKJuW1x6Gsy6Ljo6JYH+
k/TU5MuZ2fc/rYR/92D9M8nw7nj89wUGUTXERMJwRONuZPwnyxUdHNlKBqxMcvGTcjjpy5ecSnyO
6NXO7iZfYgXDFMqQrTOPapvtVqP0pIm4sm3xhWgO6iLy6cD7kyL5E0r9mKZLlPhAGPk2Eiekr2p5
3ADYm+7wm3Y9ijpGEICMiVlWyV8k3WYmsL3LLVueDnXyuLV+bQgOCjNnxd+h3ikKygfDXlmBDiHe
rHu/ibv5nhI4mdzjNJC2o67+SmggZ5Vw0PtDi0il6HdZ8qlYiFoTxGiQpZ7hDcBD7LHw6FiUUPI+
lgDktCX48xdVYjv50xf1X7KsRoO+NRRAhFPFizjkF7XOSCyHRbTkdll9rA3GCfGNfvBmBtJK6mtb
/of3lf7Evz8EFa/aX3seADT/peFQTZCf/577bniKTps1Iase0filICRW/2L8U+LYSgxP6zxOP5r8
qOq7Snhrjd0SeTl5qaxL8k1Mj9z1wgrO/BCbQYEWWE9pz4aNSB98PP/5K/cvBsD7dgfrU+RavD9y
OjJ/vBolrhgwIwXDIutrpM89isywjOOab//h9bn/oH/y5/79FymI6GVAJZL1r+9QPBajOJPby10m
c4Yu7DJ2zCVIzTBu/9PvMv7taUkUCbSsLVnUVWTC6h+f1h3fCz0oGe1WOJqV/mhE0i7t5xAHbjjp
kwszEK8QScaZ8jY3MCY1JZC0HQEjWina+XwqDPTNFS2afM1emE8wKCmAAN6jMfE1xYIbs8+TaMze
WYYFpKAsRhSr3BJuXhx4v1Dceqz/jlW0u3SiJ3NfzUdESvHD3H9L4IgGbb1skkuK/WkB97mcVfHa
mqOncBqM12sHXMyQNBc6yqqhOVAsKFrMq42c2QmHQlrXIvEqeDI/plLZ1eJyXArUSRJLybxAHS1C
Ob4VnC/HpN01XXwf2IYxrOjtpxQucd7vO/xgvUGDVoZ+vSD9fMCSJNd3nzKddgkjHRuiSYTjED2L
xS41G1sbQgOusYJaz2h8rIC2ZPQIwFkx3sFB+XPzKmi3+zZM2zvQOKfCrFGY1eJQCgEzMEB7agzg
xLAxV/E0LxyW11+SeMzN1tXvhbzwvGaojIpfq1nuxbvST9uvI1Ma68eUfhm8BGRHCoiV5+qTADvM
YWdDeszKM4Bv8Av58Dixc+hE0bfCa5xPzK7/ugOU9eswWm5rao4oMfsTGqeXjzNJ1Rm0bEjpZQ1l
0xwhK67BpqyunjQMvCAXULQNJhiKxe0R2Ih3vjeae5Vjl0r+ro7RaSPgZFN2w1Y+m8UQJMxPSGvV
XBUJamGo4YJTpR8wUyKw4MkreXPnK4KmxZWefcst930hHTYOUJLioOxPSEECf5xFUmCs31nSusQ+
eQr3yR1USBKrM6Iyj49kors1smuV2oxfVyWQWDt1l00RbOxbToTWrO/lPqgU+JyaXdFwYTAiRbE3
jW1o6BcQUSzlRnjfUhUs5QyXmWixclddKKKHA7XmWPqDlv4i3uq65F6En0DKhoBLzxdzv5TfTAmr
msa3jXGoLGoAg9CZcEGYFI9rstcya4epAg+cbkNBROWP0wNBc9U/brL2VCgvkzadFHWk96jvJbCp
8YuZQEsxFQQsCinpHnZMF1a5XUaPMJICU7gkkQRzHG3qNxohqi9gRiK0cXEP58WdQI7Phj+b/R4k
EjVM5sok18w69YjugeB+rFRU0828k2idyM1PLYb68Nh0oDoVVCrYcAG+z4w0SPrGufyWMhAHQoVn
QLDrWt4l1oXybzZ/MwF30HsjJIIaxRYp3VrzPGqSCxUEEDemPjbx0mKjFp619HVcnkVF3Akm786c
gNNA3D2BTa8GXJ7nSBQ8Ay3O2H8LNe+X+jaPqpNYibvO8z6J4qd7SYnqxxute8gR8pNk8pPmu+pf
m7whJY49Iz+ruugP47uYJi/AM9yNAYzOXJX6TulDIYISBSXoNhnslN09VBZvEqWmhuM2NdBBAwJD
9VT5pNmQ9yja9V0QXOposQwu1UuBZVJZuFZW6CN0JcZXQz7FLLP99Ioc31ZTrktyDgZ181SIXww0
3VV+q8V9L6AV454H+ZnUu4p+WyQMviJfpDBH1IHtQk5urZDsY3B5a53fLDIvZsR1ZqrdpbPOKBVn
w8DWgXUUQGnQlnBDEUMpK/00eAdlAsSpgDZfkK4V9edWMp1YX8LMItZV3ykddYsOW0HnNqZVSoA2
Yp4d7xbC99uYvUjVT0WtJJBuqemoxkVSZ1dqp+zWEyS41ZKbPRXLL41jT0sk5kLECq+CIOjBsG77
pKRtgj1eTLqr0D+2+baLZGpeJlh6R4ptGqbbjPeURgbqIbla7U1ZPLN6YmvopcTGpvQszoek4yot
dpN5IDFTmmkE81CGenAl4ZLjGjU4r+Ao9gDbOwJiDVPDz6N9Q16Gy8JtK3Z32btNI2NdGo+sR8ab
Aq4wZBtUtTGx1iP7UM7JFgcspCtEVMartj6VKqzAHiVjXu8z85eEkoglb4ykAwfyIGbEkNAoh3/1
ZW77yQpnlSaOBpFMPkTDSy6G40znqQvyKZzEd1xoNnreNqVnZFQ7TT2T+LXgFJmvneCmUxiLQRMB
uD4qyxMarDYKC6oCUzoaXePKQ+kwXgp7WtC98Ltf3iLOXtQ+FkQgfFCsBYcm1+zs/1F3Ztt1I9eW
/ZX6AeRABAJA4KUeeDr2fSPqBYMSJfR9F8DX14Qy7RSZeUXnyx1l28O2kpIODrqIvfdac3mHqfm8
lI/1+jlFfgng8rNFRMDoNp89HWzCodykj7DrtxojNrv7fWfuWz8ieplCgps2sBl7p7T8InszmKvM
nTGuMoCvo81c+5cW9TcD7v2CGbcdq886Oc5GubVMA0oN19iyV9Sw2Q6Kzb2oTirvcsyeR/+zkPmD
aL2NEt8LOkwziuK02q4BxrnhPmUAFUMuQ9C8xHK7fMbGtcmWPW3VkIIoTk4cBHxWuCOs62hA/4dP
YraZs/i8wDPeREB/gpuFC5YuNM6Ev0Xsh24k3ZihQ/+BHcY7StGXCRYZtDjkPeybdQxMaz8Wpy0v
U7c+FL1zPIqHBcmWrNyd0TEPCxPxdtwbHayi7qeGV/1UoY6kvIrrO9OdDwNCJTIr87A+F/kdrsWj
nmmxnuJd4H+iuL90NH2S5iE03yxrvuwcGI4MPiRa+7nLvqM+PGp6TDbxSRns6EpwYZ4tB59lEOzK
hAePhPDeLi8C5L/Ex5LlNTD3pZy/h4a9QbVOe2GAgUu9wm1de0TXGhQyfH89Ux/F0DUVEku7ByEY
HYYyvU8qoJIMXvSSnS6YuoMeE+EY7sAkQR7HDoRsL5AbWEYF5wdTGqTB+CiFCGA4uw7f0EWo0Czl
hZT1zotJKmeJyUfmMSPrOdFeVQDN0kY9mZ72NuC6emYEg+4QqZtTgdRm8a02eabYnNDrBKZY2ObS
4lmO6av04ffGFNtO5pAlUS3516Ru1JhQNFnRCZN36HVg7w5YEbc+LZ9MuoeiFUe6co+WYjl3qPit
MP022i5JlRqhU31omQqpLt8Xtr6M112K012liWFYZG8TdSzmYg8AYVvn3D12faGiasvcnqK92mbD
ownRpnXpzgu5U5kHWc7WS81lnrHtzIqLur8qMrYfRbsza9VqyhecY5eYRE6QoYZHBTEOa7hiMbx2
vDJHLz/F23oSAf3TaqJcbTemuV5mGJiELKbechKwEUVtoCHv+V7x6hDsCGRh05SCpstnmAZ7aTr0
kQ2yencb+qwOhdjg1dpDWjzSqGZGVOP1rrfPHHtBbmgQOCV75T0X+g6b0GaMWP7KT9zNKtyI2T4o
kFxw5LaZ5eHFj7d5+LkT7Eys4ljNlMrVsp2qx1Yue+ylABMflvKBokDWHfgNd6/yhXfYvq1fopzW
/LhyST9FLbwPJc6a9FOkPxXZGsAyHqb5wjEVsoYuv7Km9nJinrX0zSGR04EmnKvyU4Bw26JMbn9U
dX8Acf7oMvyen/Bv+M67X/7f/6Dj/J+pGv6b+tLBL/vS11XbD0j33kga1j/ye2va8mhAUwYTnkzi
sbaVh3Lhd02D5QhAVuTCkPZGAYtA4d+9aSV/E8r1HIQNFLk/hAv/0jRgo2dHB8DH9VyFEu+f0Xr4
8J8qaD5BcHS0wSVqrcD7C6tnqsp8UZjZN1GX+ZegW5IbdOGkuIxRcso9VOE0VNixmzJLLuzBi+9+
3Sr4IZn4s4TnAJTQ2gYK4OLJkHTo3xXVdZSUsYPIlSO1HiwSMDHT8m6vVWlOxhZtNI4dSkjVd8ml
W1jwWPB7BbtFj+jd0NQuZ8b16sdi9p7DpO4QXxlnuscAOC4Hq85dnqqSKBt84x/1h9bmy9tDh0vn
oDxhQXSVEO+6D403V/SkkWuD/jHF8Wwnwtt3Sa1YUOHQfAJ1PeT7wFiC7xQuMjmpHCOys9lIFuVf
n8e3nRBOo8ecQhIciLqLKHfv3bFYGa+DRhpSXV0XBC95DcI7xtRFqQ5Cn9S/rIzYiYIZDSCNYY2r
PjgAsc4w3p0NxigBU45gFci4689/akFiFe6KFcTCBN5MCwD7gb2GQhJn7w2qxy+p7t29L1RKtGlW
LBUuqnHEhhAUvX0wdZHEp/hWcSZBYg/nTW7Zab7Lp6gJDirpku5M2tP0UVNHrD2bN0ftIeXhsXRg
Vq1n793tB3Y0w5QMTbRx4xB0MQTjaIMSHb63k4+IAolQTuNTO1SjdV2oOUB/PQI4QHsLRYbiUeZT
t+tVTmodillNMwXTc//466v7d4fJk+JJri7HCKPi7cnVAWh6O8SUwpOUGQpdPdzZbZXta7jn0caW
TY92VQ6VPE4XS8aX9HXj9GCiGuSQtBfYdN3SCtbdklgEQu2cSZ79+hidvzwOHu0+lwgLZcOER6f1
9hi5zeXcVmg7g8qNWjRzTg2dO8bzdTTMk7ewRSRMrhgDlexorUK+JYpw3CtLS/+4HOpxABiV6tOl
CocvXcwmWdXsB84aN/+SNumqyzVZe1u5PUJwz3Gx45bYcJFFW1No7+Y2iNRuwMQ5XrWkxjDDh4AQ
PrCDnR58kjBdIgb9rtt6Q6GjD5qDK6Lk7X3kC98PePRWBZov7XcXyF9y6q/Bz9kZpIiMlZbRgJLb
ZlQ32QX4jSps6L5MmPZ30yztp1iPCGb6Ngq3Y+WVmJdlKv0PDgtr6LvjWnErjmNz8zDJDFhq3l6U
hr3poBX1kGqr3D8R1dScTP1MSyaYqqb8gqC+DY/8MCmHMwK4TspkqNJdOjl45Xp9HRAsgZ57NNOJ
X7ORxhS779K2fRzsYbqfneBTULrOSU5EOTMwkGTxpi9qPHz41M+DHv5aUtLu92V5lQhFLZFIfENQ
BvqDY7cpnRNt31dj+VqW1CqOnz/k0eJdzu26Y0blDJY9ZHbk0uRF6z3B7YaXJFRPvw/kU5uvgnwP
jHNdfjZ2C3cRJ0l9NlktwXhFrci5bynhpd8WZ/CZOBKLmICy6eG6crvEr9kPt/LYcLzcqr7edTBM
V/xiQ1bPnK9eQZBU0h+IZDcMQOzAPURrcsxSm/pOeNFdt9QCIpO0j3OTLhfK5A2TjLCkjxU1+CkN
DDWrycWGWMz4IoSGhcQ39D7zKgWXDBEDYF9wjCUKwV8py1NDbYliipwdUpZJkN3kbjSipoik+9R4
kdlkvnW3pA0DkbQvT3IxRwdEBsW+wP2FZQuDkA//BbaKfAjCJruSNdZbkbDBp9eDsA5npZWU53Nk
+Z/awlifW6gkMfdqukbmpf2C0o+ATPcUKOXwjbTz5rWgenZNt9NOlx263OTXliYqqNFhcVfH/Wck
0iQkDeU3x8gGVFhjANusOQRUmLYHgkG06Re7FfUCPm/1H9RTmH7v+s5/bWBzXAdq8J5aE+pvdbvQ
ubI9IJReH1uXKvWSQ91dsO+QqhhOPH8pV2vSRFBneWa7XQAfW2Kd8bkOO1iizhZglQOuy8Q4Brwo
uZn6fjqJljY8wXNbVAfCC9vLcUw1XWbaKKQojgdvnIBFdRr6P6XwQY5e/OjM4SEqF+csJadvFwST
Oo3IitRHU5GrwzDGDMnHCPz9jEr7yHLH6qFuxq9jFrUDF61sX7Rw2y9yctBJkaEFAzCR5Z3bY33q
Je4xJvIVUJ0FiMNLUEbzYYgtJrZgxImOrfsnC0gRAJYioUyAuZhDg7Bs8qwJ3rnWwUBBKtA7IMTJ
6dR6mRpSnqSsxOllPL9d0W3JYUgVAsEi+RRZrnOn+xa95jg3X3ixZjRcZPM5hiVy3YwT2isiMzEv
UOZz0hlpF+gdM16w98x0JR1130PyrVVMRbsaniyZyQd37WPGbcS73DM8skEmwpOiGTKGPc1yEbW0
oQaXpG0ZJ0D7kLEFMYExgLCprEig2CTGVgfcjF9qexlQWXLHopOU5nRKvHY/ajB/RUFJk4fTdTGN
zzSX6SbYuj0JSCtxN1BN3d0ixYTIPEtuCE0JN8GUiRs9qfg26kbrRIKg387QGQ9t4dMCmuL2njxX
u9sWPiU0m5prfpU8prgMjjOf1jEhqaDicWVG94xszJfR8tJPPWYfmo+UmGjI6+pyJh/uWGTEowsT
k2rWhnP7KqoMxTm48fK5z+bxeIZVgUZpJCKxNQgye5KK6JqWbf6QLebGIcf8ylje/CVYon7TzP2X
QrnfgqZhJFE7Vnzm4Le6K9omuxxkOn43SWOz93VSUOMqCg5hin+i0wtC4MXh8jnZpCei46G1h6xz
D0W3vJJTNXxSVl/dFisIXOWOPkVVYcggXk+C4Tx+JaZtOfGLgumiTbmCulUUO5JQSFkBFrWuHmo+
RCKOdqQiO8dCWsxaljGZml3X9OWjzLRDr4umlutjx3KqzjsWNlZo0kpfRB+ON2Vv0lMX/N+hqwlF
8lwc/q3x7F09QdUcyrZ7DMs6PM+nVp7MOp3pGoz9dQOl6IqEDwyH/G5mDLQZAS7gOwBcBNotzw9R
J3Kaw/n0RHOjv8zaYnQPXlS17j7MV77lnCXNlTaUMkk79S25e1H0zU7qHnaEzXs/K5JLj4iXs8nr
AXWxh+J/A0wN+bdAetTiRJDuII2214S/whgdtd7gTk2PgBk91hhht27Vh0hyjIdPkj+pQp7nNU6T
ZhspHms0V+pYTP1csXrwbyKCiS7cMY5vxSTbk7QKMxz0RU6okQrG5MTHJfjYUJjBAcIjXTWsegAH
GVfw0fKQJzSs2tVFJSpjfW398VsSMEMIEwlD3NMz4teR//JD3mgri6JFF5Kkx91MHdA2dbXDTdti
MtbyviazGwPFoF6tDsuGjguoSaofRlTKcg9AApt/PTx0RSkO7mhDw69cue9NPZzQ15UQSIt9p/2a
09Iv4ptbB9z+wDWuQxW1Bzah5tkM9XJZE0xwCYObGVaUIPKoJ5AeTY15CfyEOXNghF0B022Ox55Q
gtKDUcQbwDlLaKE9wP94GpcgOLWcCIXdBOYbE7qifRuDgIIkmZ0lsNMB7STmAB+5PFUl6rvCjJC/
w7xq2XbIbxC+pjuMnlAR1neLHkHN6sboe0KWPLiTY07z10ixL7Sq7niy8zNCuvtu07YZU2V24DR7
nJkR4KJ2M83CR6at9iUENf8Z5JDPyDkUyc4Jw2CDHZhZz5hRCDVi1PfkALSPTWQ7n6zJ8Jb3nXT6
Rgg0ypBy0SgGiyHaKdMzk+BpfpGjuis03pSaRYjU7uAuzEz7eSDE926k8/l9WqrsG+nR8Q0hdNne
6y3vWHdhDve0i1sahhqXgVgSc+J5NEeTOn7tPVqkWYZOwAkZbCVJUMP6iLOLfr1mK5gd0EnJWpUR
mH6cesyqM6zGjGXs5q5KEJyli2J3YZR2DqlZxAazG/1gBwbpjSR2FXGMmyXMXQN5JmVXUrmXlvsV
vtZyFzpjr3ZwDubHaawt8FJs8LcWLDlBX3hGqEYW9aZAcHE3Om7z1FQJZuyu0K+xxDG7ReLHG0DF
HaPd0p6v3YrGWZcUtXNKMq6+gpfNd+/LmMhgHix6sgFP/R70cHxekHh9O5APhjzKnl+HykX2bYq5
lXt8Q/6zjKbVlUCGkn/E9k8/KBH6aOqcIA233KxAwNw27fcBACRDBl+a6keIHIjI8iFgxSTlgqd9
wkgd8NJuC1qSlOO4ATEn8oPWVE1wMwKDhXq29AR8HTfRyHIeNrL2IAHn8zV3RxadB8kcTfu0we+5
nex5dPcSSkWBJ1NXjPD64EFgY32VTg8BgmLve9TQPGZvUZDdOCzRdbEIupfj2lInJHweeO8EICNi
H+ffEWyui9gf8NTGIngt7V6vs8mRLU/kN8+svPF57Qv72E7SINqkJlEoym0Vzlu761k3yM7xMPCD
5znqnTo+TwPRWJs2ZaCY9exvtqw81XPRRL7ZCb8MH7xWd8Pe1stSY9HMwX2Ni2B25VteI/creey1
nxz9gLnKujRTy19M4qc38ndW1gv454SOLWYzSCPaj+4zo8IXe9F4z2fHKg5tmIO+yXWjH0hhncrD
0OX+M/g/xPHGcvr+III5aLcJ2/KWSWTsk6TYg93I79kRIshPrBHJmN/b8cauuuwS0AFu1tlyS4Yi
RsYa6VRb3Ro22+xJtMOgz7Ziu9xODdzrozqR8Uofsy7HijjDzbpc55t5SpisQrLTD6JxjHtYMtIc
YTUMtbXJhixIP5fOEJ/zKJfWqW0DcTiwPRiWA/SBSu5o9KAI7Jms5WfEMTLfb6aJQcrQhvaj7jKk
VIORiCtyGtI4PEufmTaJ8m61EbaLVlKVNQhgh31LQu+68B9d3P0pAyau6E7Xgzvt/UazOS6nAulE
WPUBu3I7928UVKBL5sL5zgtSrhZpasQ8MxXDjiKb8sIajH6OW5rh23DQzq700MBUi0GAF3vXDarL
U5zw1ouMBc1wprWcMDKeOmsz1R5T7niK0SVm5s6F2nVYgMExWmlV8FQPKVC3ymuKXUWQ3tkwRM6L
4eV9WRHN+z2gF4mS0FjVsYxVzysvbhXd9qKg5hxaOdWHzOsH4j3iJcXFr4fZ3XPoDr5ENWJjsDqr
xKXBtLHbfdDzeKvPomOEOZKiAie9duldqrW9+nPTK4vHbgyRx/gN4y2Gb1Q/SYQlIUuD+hAUKfat
fLEC9ItD6r0Az3Ns5n85jmlvlBjL/ZyMx6sqJN9uJ7SL5dSBB9bvJlfGLGgJY/dBGhQTVjYVZ/Yc
gdXr45EpScXtvwZ3y15uRrvJT6c8V9aBVwt0JO0QpH5kx0vQMx3rG0ZQboJdOClyZJe/Pgl/aU6h
vKa1TdOR+871CGR4dxLKxAez2TAorNLoKz4+6Epj2FXf5smPbjiUaWM7tbhhps+GnwU9O8q8RfSb
NbPlIvfm9ErkCQgHJ1Hm8oODe9+V4uB0gB9Z0TgLXPX+4OxGT33dsOvD1Jw+EA9P4deiNCHopmiK
8XyKdHrIlbHJTyJtrDr4eYOs1lIr8PTXx/JWP7a2FxFoQtlXBF7T9V5nBD/fLFENOCUdRyTP81xv
V5QTSAqzizzgNEuWuh/cnKvm8+fW5vpxjuYro3F3hGO/uyyqDLopSWwc7LN66S1TP4KpWTZV7wUv
v/5if/tJRA6s2jgU7v7aHPvpKSiiykqBjBb0TQL0H3Ngn8JsmTZ9MKqTHx/1vzaE+v/QMCtXVef/
7Hu4rYqX8m3C+o8/8ft4SQY4XDEXBAyQWEjEeu5/ny5J+ze0GADDtVbSx8RAS/JfjlnNj3gUfNDK
mCK0zwX90zHrrQMZ7Sv6htys/8gx62KU+PkmxHzLMaxtYY8731bCWx/Pn24NXVlUyHg2NnUYLc2Z
TzRota1rJZxjD53Lcj2KlroIyOASFbhWxyq/RNGQShilKQFB/XYZqky8xlnWFHDowiA97sUogk1T
iaLYETAa9lAh0jiEF27zFq00nL0XM+dENHigHpsrf3FicT7bZrGO+7QwsGCGqI3gG+fhYF1UuMuD
CEVSXlXnbkbdsuGNJo7HtI48enFVJfwTOcXdrd1U81mlh/LGwT2+nCRDpp4YD1o1uSu1G+3ZvxVX
lF2N3g7sgxqKhVKs0QvURuhXeqecYLv6WTsRBuEIYz/YbF/Dy0ZDDTgQYFZ6uzmZOyQ2YcgDRIQ7
iNrAjstnBb7M20tIKua4hAyPQhBgZLib2d/DJxmcHmGWadpl5bKhOCxFSQqXtrSF08GbImsfRX5V
b0EBTdFFToF7UYBzRo+eLIzImg7fUz7hVSNveNVeNTqBbbH0tzN+eHk0J9gLNtZInMHcptgAC5qs
aq/SLInJMNVQEm0nwmGPUkLAlFWymj7VRPSi1ExaPyHYuoXT6w4W4bzRMKhvydzPj1kMATsMZgwk
SYder4u8m9y01TmbB3jQbe9FdMYJ6H4FwpOlByuER5Pjwt7msB5fwpypflBFiHt4Cs5jNh1PM5gR
v0FW5PogrWQRSnY5jCHOUgsh/9aS9F5iJxtP6lrnF6axenbqQjqnaOaGL5GzzNsgMTTyCydfAc/s
UpqiLGi8sqZf+ZkLTSCcJxLlhRjcM8Iv0s/A7bhr/NRAgaoB6fJ1IA99j6ihASZYEeJ22Vp5fHAt
n3h1Z5HdXTFWsb1rg7E+QPxDJ9lkTsm54T69WCwDvDtaYqC58QjCG5+cDbahoQtMP0lmE6QWADq7
pYEYemSrHhlfScmKbQYK9iaXRX9LNUm/TQAjfxr6BhlslmTLg2LzMW6mRKAa6dWYIVXzvfKySqz1
UI0e6FPGY3tfNknyqiGI9Ei70vFpihMko33tzPcExgFojuliI2lsmt46npMeKReRLdFrsMLSWrH4
8VaGRgJbMzFmETORx0x6Xa63BRS4m5I9EcbNurNumtJNfcQzKqSU77wcSgzE3+dpHKHGsBPlAkir
EmdFDzwDXZWFcJTQyJkglwzKRZA43o1Is+iBbYBCDOyl4cFyY/3ijnkQbNuu049JvwLK2jmJb20d
WePOBnt0lUc+PbMR6vaXIrYiepoDP8O87BvOuD9O55GvQEXlaXXbDj4iO+V3pDGVQQhHelTdk8VC
35/7zTAfj5VS1pEow+CCXRb78bwjOG1rF0Nr71STjVi0C8++0lYdBnuCnrJVYTXVw6lsUFUe+YPV
vdaTNX2rnBa9XkkOPcbImqhwwCj2jJm+5232ZQld7ujOleXniGOgeeMNznJOLQ2v1MxWKwA/F9lX
HZHXt6fpXnuAoSz/oTdj4aObKtFppmPVFrtmFNmD8ECMbvtiKJ5M4IyMEZdUf23LubzWBN5CznEb
1C42SBOmd0O8WnWp/PhwgguP5iCv7/2eXtaRjUAeXlwo4+8Awspmh3Co+uRFUd+dUmwyQ6AgCs/L
qDJ6X7tiWbAi0a7YdXNo633vZXF31CHEwomZAlRbZZX6wZEW/v0on4tuDxm5uFyf3WAfE1x+HAIX
UkeRMOk1UChaM06ShzdhbhELrJyyuW76Jvrkyb6ixFNBEB3zobDgZsra8KSLHYlthMvWYwEKkA9B
lMIWp5owfynsieTUduItt4WIsmA+inVK1uE0AWpG4+SaLdrp7oaNLOrOMaw8sGSxy8KkUltB9a1z
67SGg2tg5XXLVz+M9AN2uv7bUugFK4BkpNUFUfa5S0dCa0XlVeGGE86xexPhusQTRtldFwg94K5T
wFuWQIwrfKie76YB3fNhoolKsszsly30/iKNN4QXo4eTQYnxxwGGhl46DspHrtqKEI+q8FWPKZLZ
3F1Vwq3DqxVpoqoemAVSeIEnRrNuCKeESanTmNFLZt9GC5LbnS6cFkt4qgYYliB8tp6cx1ukVYZw
yVLB9nW7RtzlxK9c+XMLRKWe5dqo1V0LDcNUy5XqpsCmlxNNLLFiWl5J/oTU5tNiZETcCbMRZu4x
Fi8kDrM7kPWGFdb/1JTGeRZej3Sb8Uk3H8WTbpF3oTR8GvJZ3Fp2ifRddgm3qz/W/vEkSvqYdeo6
zdbGZuTtYzJRkToHhK9BfHHsF9tXzMQ6NZXEhEK4vy5nnyVnGaAIMx3LyTVxSjVfWxmHs2mR0QAD
iGT3OKgYtDj/wNqzhgGZmp1EPLBQVbBJx0GyyrXjskvixLGQzq+xbgQ2Qs7pWH9rrIXtHG9FIAZ+
IzFdn1CyAB+mO0ksKPk0BQMm2EmboqknHA/QQ78zZmLiFTdwdI6cZaDX7Frd8JW/I8wJLbflMwC8
5BotQOIgmaiJcaghl54WJoubjSbQPtyGpGLdBUsPlsqtuCI7xZahhRFadmdhOHsOY5eA4jKeeWke
DcLOviyugXNlJKoyVTWKek1xFbd1WvY3olTVfFpkYjykeccsfzZeA/9Czygg/VCuqe+pXIcMUZh9
Eg4UrS3hCc15PsAIPgp9erWbAqUnWwum6k9uNUDIyBAmPFRZIJYD3qKFPkxvLcO+I4uSAcvcxWqn
lgSMiqn5pE0Wp3QdBzWXy3FV1n6x8XhoOlJ2JvfeSxY4z03M+cc7i76ejkAyIoeHN31uJKPUHZ5i
krrc1sJaMXnskI/CZZRfBssgFAx0qF+6LIo+92YQRIaSVosRrsh7SCOajNRc0LXbxjrGF572MwEH
IkuJBpHNONzEQKej04XkCP+kYLw5nreLXh+lWdTYGlo7PRezoqk5JKNrbyrdztARmCndTvQJbyEU
Zp8nn+7U6p1JD+4wIG2sC513m6SuuFsh/GdsM+yyg2mX6JhN7UQrwb1gf6pJuUYr4Z0vyVjOV45a
+9BWmkv/i2/ihMVmERYKkiVIJHHIiRG2fx4xLIsf2R6nOfCxsJzO5bw4walarKq67dq6m/YJelNx
0kw67EB/CRF+dZM2i/egw7W+RzUfNOeuQ715y/TUkZteMCv8wFy2Kin+LGupKBQiGC6MS8UjhPte
ChOm0vIAakbbgh9fqDZLtkHlF19/qrGuf//7fnZUird9gx8fo13h2zCQeV3T2nhbuARtXXZsDbNt
rQxugCDJzZ3w+9VuoJnmEG4qQeHUVZpuZoeNod0iTgr9pL3/5wXvfyap/G8DRcm1kfQ/1713L+X/
uXghg/0NLOrHH/rD9C9/c4Wmj6J4wzmeXvV3v5e+QkKLUq7Nv7hyCBupb/9V+jq/BTTiKXFhOClq
X67rn6UvPRmYqyjo/iiY/0EM4g9lzc/3qWBOikZTYBWEQOW/9/z3wKKlh6fhyPchkZWMxw/BOppz
EW9tqxnohIydHf2o8cpiYCma5ESlfb23ZXafp3IHeOzOTfC0uCZuztvKfXQK1nangD9t4avYxQGE
03Z02hOP6fhRrtYYuWas9nGW6o1vhd9yOUF/HJ2UjRaTGmP7333AUMkYwEcLyiefVW47Gs28cBB3
o2eTdRMhoKRGOhoLfo/bPdfRcFI2n4cqmsjd8oqtpcL7Yvzjqf5f6+v8t2aBou795UNAUNGXl/b1
Z3Hxjz/y+yPgODwCQkkNXYJ7/Udy1h+PgP0b0Aubzort0gKiKffvR0Db8NKoWzTIZc9b5UX/fgR8
9ZuDfk0wKoC0RtdQ/iNe2ps3tcdsXLnc+QKRMgJojvDtK9SCV75knS12M4l4V4IVG4qtRRsdinAR
wO5umkjvh26dPFaJnffn1lgI/+mnE/Z3b/K3ErjfD4M+FuJrxQwOrdnbwyg9V3R0GDgMRGXMg41R
wUmlgyU8QsAQfk6Whalnir7t09B4RBYOLZO4Xeox+Tge6ia8Upx7nFuR4zsbFUfdqYduDKvs3OBK
SH1VRtcfHPPbRY7VXSoXwbMAJeJzHX/I+n5qm6Upe/3Sq4i5QJFKZ6UE2xX6/WVF5XEGs5L0gSyM
bzvCxHYWk4UTjBnMyRrcAtFI06pNw8YHah/irP/g0N6OPH4/NI6NbSUvWF5y66H/dGiDzakTlnB2
IBWLM3/2zFEwR+kObve47/rlBg25A7dfQvO1hMCjRkhVLgbyu399JG9bi38cCB5qrOa0udkJvD2Q
jNbDTPLIuiUkLuJIFWH5babLcu0Cbt+HNLCYsS6EkaDh+0hu/f6eWq8PUlePloJns2S8a+W3YbII
HfpcH89Z7CMzmkiReQilNBs1XkZdu1RmVQNA7NdfWvzN6fdcvq3AW4b4/z0RoFsHgROkil0ZwSgp
LBPAENVSowJK/ZSyrWjJ19TTUYtD73YaZnR/gylu/CwMPtR8v90krZfAxatHyK+rFLwcbz1NP90L
3qJbyCW23ElyoEiI8q2USlQ4TXRE/rwPEKsvq/S0TSXD6MUz+UstFuzIXt1EH8wg3unP12PxFB/F
M4Oim1+8e8wnhZIizLCiEtQ1o2EZu2bvqyC8iIaMsdrEIvmc4M7A8V7nlwmD7QfiI5p7tt/73AOY
zko518+tMta5SXE+zwHaqmbpww9eSH+9b3+8F8Uaeu54gXr3WkTf50aJDbXGmuMB3ig0D5KLDCTD
NrqQdDQv1aDUHTOi6Pif3jxsb4iQ8jhPyqMb/+62rZqFPkDTJXu9oINlBwtOohoCi9rBqu3npOjk
kxjy5XsWxObYVDo+M8ok+0z7/QfbeLl+1p/7I64XR6AddlyrpJ3/rDf6T/fOkEapbSB072k0kuKT
NcbjUa14rZ33JM1AXQ/K+VTyhgafiZ76JGDEiK0vwUu47XGI3+B4cJIzNOBifMJ/vq3KCAdfR/8K
eD752uPesWdxjvKRTinMdNMfupKMBbp4OfbqbDYoXj84w395IpSvWGN4OqlNHBSkb79VSkqLm4gM
WbsLU38k/u9YlEB5pnhKtmMDH9LJnBm2pEy/GtTUsJrwan5wFG8HjeupZRxL8cK/WZn4P28Pgldy
lHiQ+vdAts1y1PUN2jfc7OIi6ElkXvWrv/7af3MxWVwZg2NCUaRC63ef6AytqcVMxIzB7fZsO1W1
Rz+l7qWdE07bJDgXsOaY82apyGugmX06uwtGftn7N2RTv6L4zB/HBSk3zpn0sa6Q+qHEPIsh8eeb
uOiKY5ecEWB0blEpciLogXiO5X9U9b21Q61nju/BOJtdFS+Sv8j4HctRs85Iueo7KgxA0na/86qh
Qz8ZNWeVGN3jMKCzlFgRsXFk1m67ovLvpq6+mVVb74MY2T86Ue9Wsezt3IQ4Cvr6+irMHOyRvEE/
WA/kembfPkYM33nnre8+z0OE8PZaD0GfWZD3pz1MjTX2PCdCqJqGK3fOZyLEY3kseWDwpMvi1rem
r0FZBedrT2HbIR9Kdks6QzMhDvG+0l5/Jclr2faWA4QRhv38RPyLIsulNFep6R/8yMowZYUXlpOm
8Bd8lljbGsdLI5bsgz3QX2/i9TEC3sZ4kmr//ftB9ih70hIWVzjY83mXWQPiz7G6Yic3k1Ks0g/u
4b9+Hngd9nFrDq2Hr+vd+sHchMzmEOAlLqryk9Nbr2w6YEQ37fTFjpL+n6kB1luNzehaIrIOUIyq
d5/X1mOB/mGgqcKMDzyFm32zFuOfuS7aaz017gcv3HcyjR8fiE/MdT3PZr6LZPztneKTtagj+/9x
dmbLchrRtv0iIki6hNcqqt19o/aFkCyJngQSSODr78DnPljbDu04x35xuCuKgsyVa805ZkomOYdJ
wlJlauNuql9QT3V4+yfM6Rn7TjcyHoG8xZhrHBs4bpGyxeMoh/TVHQijHIY5eGdf+vdbt5kZmTv/
DXDmxfr9yhBoRJbOIddHZN2cEkJKPqYJvI6oCsb7eQD2XgeB+DkMaCdcp3lPxfNfH0+UA5Ucbz/v
/pvFS3U1HV1NgOlql/MH22rFV8iAJ8urw+EwaIDyszX8YKzcXrPCku98efG7euJ/fheeBsb3mzuU
6uX3bx+GQwM6E12WVtQs8C8i/xWCfbevQJiPOPL1K8g6+Tik8pJnkXfpbTk9uGS6k9QauhUi4zaB
XlxAicnHJv3w57X9X3cHYGGAAhajJoUuf/x+eSTO5AaBmXsMKAXOPaP5ByJlkb45XffZ+O5foam7
54y36thU2n7586f/u97FF8qf7KlY24J/EbByTdfbjeDMFnnvWM8WYZwfDJwmc1+QwuYx9FeB2Kew
y4aDLjXeqxzp91mIrETlWejhf136c0Hy70RqFBJ8qzflW4oLz4Zf77FOYOYizhW7ZULO7d2MROsL
Yrvb0Wr+v+yFrkX6U/3HIfY/fgTcZQEFP80pHobtGfpHscT8KWE4J7wjEdA41ItoEr8GIP2npQ7k
CSRQ/ZeMGnEeQiIvFzLt2ndKijcGN55Sn+9Kb4CJBKAtbsDvVzBnJnCyKQiOAxpoxO3DusKVxPbV
XLCzkWai7KK+0AUn5qvkX7nNSKc0jy5iDcCxeIu2hzep1eHPz8cb//D/XBfqs4gz0faz+G9+jjxY
nEE4xMEk6O1zUG0d/qJI0j2D+jCtGcgLXzHy48Y0caOC2kVvqTVog3wILoiJmXgOkxMu50goAETk
eXF6cCfLljEZuIRqkYoFcZtA++SkjcM0tsksZl5//h7/XgUYDdJ54SRLc5Jh6pv726u6Eq0Y6IeU
ukhQ9ocLjp+io+WQTRnS4aRJiS3L3I35lEQwcJRqpL3HwuKX5JkMy3AyeaofRMN/uW9xQRGwsiww
Of98pf9+FOnBQunHgI7giNbS7w+CVMGwGRDk0aL5E5fVQubKaH/qnCq6c/KlInlBALRs1WkJnPz4
5w//1yZNgUOBhoYE7ztn6+3i/vEeeD2YkzLP5TEyrgW5KZ0egyyC9CU4PNjk2bwjH/y7fPqtvOID
WZfZGnx09ZF883jRYNCByFx5zGSDScly51PFmTe2Cs++TVzLU4fE882ZPZWxdRrZB+IC1cWpWIik
NdT3apVl7KeZvnHJkzrVS95Zh6aiG1Kna/g5Y/q6M4umvkJEsf/z3XpDMNxeDoet3qNDQp2Bp+rN
b0XcWGHZY47lkSf83u2j6FU0rr5RqUg/1jNn3go3AtZKBpm3yPBhWaTLEONtRP2PR2E6dkGZNu/U
rGJ7ln+/qS7VD39smlEM49uv/I9fsadlotrVhU/Tp5UGjDEx0+2wCn3IA4JrPpH6bG/8ddFmew8z
njogoghuh9WV1wFnL1HflkX0IBTSHpumkyZHQ7S2uTFdNNlbGNPk37ZItv4vFx5RbAv2aUYEb132
PAlOE0zWchThjJK9i2rTHMoxiB4bkpa+EKIIiDIRVUP70B2JXWBGZr6OGg7NtlW7I4PbCY9srvFX
gd1L5XlMZkWtbW8Vt0ZQ9JRJz7Lfu/Cthnhzx7nkYMvI2Gq/TfD3zztu2kFmiyDsEP8YNJvUFcM3
vwzR3brpU7MF0tVpaH31evQ4qZPp11BVBdmcc3NfDLzY7zyX/3E529EUYa7ruS638vfLGdyJUwc1
/zGQZjmmuEN2qJzzqwp8fZfoAAGVzuQ1BP9zVdYAKkas9R1/cZHOkr5jXP+PpddlxQ02aCV3yH+7
oy+VwgWtZyqcXJG2mCD8tcnUeba8LNnaEM6Nm5b9ERm1fZsG/Uh00AzU0tPTYUW2QP5Rvz4qz0WK
pqfqnbL9P1YgTkCh4Gb57HJ/N///+dM5TZPK3u7IqSSLx7tTtK93UQDq4tGa+wyZkYu14ZO1WMPJ
d0itOoaEjc5fc6Ql+a6qa4uB0CyVuKN/Ri85AZYRxMy27QVN+ZrV19WBJhS3EooS+QJJpo7VmlNm
5pxa3rvV//HDM1jYqkmaIywAb5bTkPA80IiTODZNhAcpIzMcyV9ISlhqJbve1+ud61BHmCl9tbgn
jy5iw7MbJWRUAEh6Z310tsf+zWvBki4o4tDx83XePIcBv142cjI4ZkG9XjCANvfNwK8RC9+G7jW4
4jAsrt43EWFZCdoUOkrafgyJ7Ttm3WSfcZJ06LlZKziZkFV4UBmOzV3Z+3DP8g0KXLmj9Sr9iUyM
Oiu+dsTqqrQYvudqLr5UtQw+vvNuuf/6ThxhkZmzb/F6ibfHCQKDF6vsg+jo8II9ZKJ07wLUiUfQ
0OW3SSL/T8sOjpudLww2kuhnnprv/BAtXL8lex7s0nmnYviPbYieGA1zVritM/a2R1GocXBK5i3H
lEbRbR/oFlwaSHLaymvsTGI5BVU1fo7Yle5ZF5Z4pogj3V0Eh5Wv8gAW0HvnmrZf9vdfnksKGRpz
uqFD9nYFmpCZzbaQyVEtfvBpAc6F6dBXd9T0RAZayvrgaVmf//zb/MfzRsuXZ4252CZG9LfX4x8b
H5otpD4hZ4esS7E957lzHhqAT4Wu55PI6voGTo76nPdFcdNqO/gFjuobUjegWUGDN6HEwX1nVREQ
L8dtbnxHB/cWdudduQr8E00UEdBXT4QpF1Z1IUE4wRLuFK9sNLcYXHv5zl0UfzcN/nkfPX7W7UWW
NDOYs7/tupcVkA22RPugobtHe3deAX0MjA1ei8hZiA6esPTDDqT1ELMIt2Xsjk50metBuztv4ci5
q0rUqbu1dk37sUGrlcYOQXfrYdaT7dwvtgsOzrYn/I+zqIj/YhxxWhtiffcT8r80Lpvg1S+zBaSf
gJAcNuVHNdsKlTHxXV3rNw3paWJoD2NUUb0XbteQ88FrgpGN+nikdvPMYzkKgH5LRtgyhFZv/uqD
mAYrV+aCrmaZVFdX69QcJjWBvQ5qciPCACto7InZiuKm9xUFQeBV1SXxbHMvncoCB48a5olbl7v7
oujLn/2YuwX2wBm4ZAVEbLoBLNsmZ4egVKxpzqA1X9AaywsVQvlEI6f/hXfVRLuFLxfXhpz5mPEA
8fadqBCZKd3dw+ws7F3VauXuMQTreT+aiAzCTvod3ImZ1A2l3MW6GZOh+5wQZB/sMWniZyWXDWeg
SuwIiCPWwPsCWyTqLCSl/Vn73XTR1YpV2A3JuV0T1LAHe+rdBzR4ln0VihnboVyrLIjB04JWzLra
Tk4QF1pxcktdPXPzWA57MAIr1B+QiLyNm3JaBfJH3TU1Juo/v2JvdDuMU7Zxqb2pgxjRgeN40+Vq
u6BvMpb0Qy1ycS3ssjlasud9QWBx566I/HfLXLUQ/wnM85RbXjg/iss7V7EV1r+9FiwpW7NtG3xz
bPbe1Fu2168geiD/LUU7XKoySa+Ea9vE7ub36Wiai5sGL4jIcrqpKT6gufeh+EbYtwr8/emwBPSB
cv3zz5f19vTE1+aqqHHCAPCXtN+cntqO1b9bU8xgS21+VuWMMm6U/eM0ptVnH5Hh8c+f96/ahRWO
kxobrIM5iE/dbtM/1ru2hJIR9JM8hNEc3eLnKK+9nVVfMMFv4bUd70bqNffrWKcXvdY5AJJs2o5Z
AsN/UArE7lORrR+Dpa+fUe0UL36NDm3fyuAOYTVrBFBUuYswdUPq1cJ+72lCq/OvX5LDJj4aqma2
CvbM379C5M1+C8YrObRiXIOD8mQfXrqqC6DIAobDgbdk2TWBnaNPduWuLx3PX4qaG1bM0fjC3AFD
0eZUmnlV5H9zqMWWkqsvuS4MMmGJqyUjuhVkr7a/pWVJ3T01eYkMJ+wbFed2O3zsG+/GSnAHnog2
9rNrpzVa3LxU2fyU1SE0QJTFAQGaoFE/Z8FqWPgGDcmE5h2O0RQPNvZ/kw76oDApVIdpnNR6ScOq
GcicgFxBbHPoX7fzdRQ7di/8Q9OnarqU61R/b9sib4/oB8v1kHCS+C7HrqmINi/cMg6insKx8nro
PkEuVu9arHgudgJJ4y2hszYIyJTfi6Zd/4MFohpeacL037O+gXgN4Zm0BLY+UV8ho8OwnSfGejFq
Y/++Cl38I6GdI8oA52a+efZSO0dvLoqaJY1oy9MYbAMmlC5NemEsBh+HqB00AdWQ49wvuwgKfYvE
D3zzvPokJ1V5aM6izavmKqvIW+6Kvh4JEjYreWG2SWBysrQvdrtu99p5TlREQbSA6iHpO6m8v1iA
wkffj8Z2PxR5HbszXgbmjYUDHbN2z/TFuhfPHRrrnKiVs4Rb+JBlYfzqB2PVmx7cLzEyjJFNZlxW
2s6XMLeiR12kssCbTaDrga0IZ3mCbvy1gfFoDmvlA91RAypuq5ymu7kxQ7/PXb6jMkGjN/gQIGxC
XwlYx9QUwPtCFO0c+afIef2MxvAOGMxavcge3AV1vsyuc5hOJyn6tHnB/oH9dp0xLbzCLBz1o5Sq
mU6IoQ3JBiqzfpQFZ9dL6rNnHohT8QJ4nnBZrRSb3zHqmsbaq9rZIn+toZrxrXh0yYY872+QPS8K
yKkXSM7zJYnMwDIiuDZ5EJnuEYIAfCQ3X5oPUUF3iSwmbkIskxI6Bwnw46nmoA+1rPfCgcjkghhu
zCGCf1iW0Gwb+tHJsbDysDiqta2eG7bZKXabfIl93P/No0a5ttnIR4tozxlgEP56Hl3HjDK9a8AG
FYdknfPnBlQOkXZjmMy3jnbX9sVa2wBtHe+mueBjcgXZ0WaxTnPj45/3whHJOO6NurhdF5kMB15w
vPIY5OfqtDollh8RTFNsaOjXP0sfQCo+CTvzrnWL3g6B7BR2Z6zwEdr33BrdvZN3ghgPOp0eMr+2
HPeGhuz6wKPXQp4xHhEaXlYRtQ3NCY5KSKCH0CJsz/g/OhZ1Ti0c8kz01TieDva1gMKfwYa65YfU
zNnLcb6MpbXFdIV59AKDQshHFpRpiZtBzEQ9r9soxjAFfa02PEmF2lnHaTpKooME++ZdK9Ae77yU
UvaI5SZZ4xUScblfUg/BIbnhhB9UTiXwG3tL9IL43RPXpl78FyCO5offj4rlTU01UQMEZOujY6o6
I5vHY8qGpcbVO4xs/RfPgd+4b7HKd4dJt6LZWWSKI79OUpzugx0Jc7GdYhwPxvT5xxLU2U+DrO2j
V/ZNBzvJR6uNhSv1b7pqS3EfaxP6h3RpGkrmcdLN3gPzAOBB1sX3RNlmgK2j9Ee0+NBLEG+gmy5n
awUAn1oeuRkIjbODqFLSQDKemGE/4rcfnmTGFz0idqFinB1U7IdCzvNNF5XVXwVGgfowRMovkDr4
q/dk49i7Gi+h4qu8VRimbb0O7ohKzL5adYmKxxlz1okNK6CQuot+OHRAu8+9TiUOsWrkVaeTbaI4
nQY4UH4VDk92Nw4fVt1vgcxTORSElxUahC39AkhgrvZ+cXf95qbmgOUcNEXSR2vx8I2hdVpvjdH6
p+v2mnbzSuj4wZXDAFfeWiuKYBz3wXPqRxY4Yd83zmmeefVPMxXxdCiqOf0w9i0k5ZCpnXvBCjFf
rKKoxks5dgoPS2SLnRsM9XI35zgXeCj9oDxWljCkYmJ5KONODhRpoQ21eIfzej1A+Rtg2E8Z4GJ6
SAM0rz6c8Rr6yo/L0urScz7YTrZL0jEkba8JeYAznXpXt3fq5mpRne79qMbmRORGO5wWBzLHLiCx
6LWUSucvsCzYysfKRKRZZeM6nBtqUyq2YXxtsTXdMH5On5aSdxSXZUHqIkD2z9Mg1UzKs72Md4SO
zy/S1RCcde2468NQriaAuyKJPii1xxKbgUGw9nyXuWCelxsZD2WfUftBIUMS1dkoMwoASdcskLVh
j86dT9k4bign1PnuDc8BKDvlV8OzmWSy7uGymHCHCq/qWfRnIQ9idtvwidnBrCBtttHPrAi5L6HT
0aKkP0yQIcnekKeLTPB/8QfVXubJn2/WaTJjHG6r165fU3bBgYoAO+HSk8dk6pzmWzTS+14Mkrq4
NN2SHosSJMdx4G+552ryiOaM+gIEuNN06tCYrPq4tGCtbgx97+XSh7LCp+HUhiATStNrPlTUOmHl
Nf4lCVbUH9ZYEa04Nt6wk9zW+xJxIfLl2sVilFNi3SwSTBp1oByzeK1gVsGwC8SNCqyV0WcKzfkW
Kyez2bXqx2OLh4kG2UyD+Qo0h42wYRJCVZDT8HL1GjwjOxoIUPQrO3qtq8zY9zVjs+xmTMfgO9q1
CMY5/kLw9BgDcS52aU+KutMN3/CXlhkeVpdP45S/fpEWKLDDNEVYKkO1atI5VqOHveuuJAZMGICf
iyVYB7ju1vxjnKX9TYrqKeVt4bq6URDtZa00mEZgo6SrqXLc2cp2n5Jldcb91uVG0scEStxZhe1j
riVF7s5pLPrlMoKQwWdEZMVgLqzBonmKQPE8rGRcdxMGumQJw+uAsdA6F03FvbFFnX7I6b7u6G+W
49l4OkvvdIrZkyelnuu9aBU0oGJA1XKhJzNfFJ6n4Xmdm9baybXzfhJ8O4sjNZ9lP61WL9We9z1I
jrWbDU+wJwZCP0vNk0pJQXXUrBnlsNZJQeZQs6Zqn3UDJKe1xXaHTLVu4hkl7HRu7EZOR1aNQB/6
Lcd7T1B07uzlREvunJglTKHvu95T17kGOL8pcXP7hhzKjoWcHAYw+8DeW6+NE78NvQsMGpFyFb3F
QDDEpTr24Tp8o/Fp3yl4X9YOXCmBqGm4avWY1sGYnOw2IEmtFG6JXcsXBGG6bd5wrM6s6Jgra15P
YZUPNCA04SenpPWCGqJeEBQXviA8WDUWzgUBWrLedWYx2YMXTn6PrE9Y9qlcHPGLppNrrnNb2dbe
s1vrMFVe7RzkMDOgrDVuPS+3B4io0IRr3tHc/VZy6gDmY6EhiIe5Wvt7Yy1Ulqr10u7s6bKHqdsJ
qWJediUPCoBPnY57d6nBpRFjXn1LRS0/VFHYmNgJRjxajgcvGL6nZk1njqZTUCKz/IKDKQ0f27Yp
+mOblKxDYVtkE2GiY5B+thmVwak0TfYwjLXT3bCC04eRmTPfm7COyqtrvBZ1GyNCUljnzhTHck2F
v4vSdTS3hceLeuuutDkeTOvl5P/UGPgPDpOGx6zrqDCytoduM+IBZ66Nr8ncZhGOu5suh7yEHBp9
00npMaDA0LkV48hnTc1dt37mkUfRkiOJRXPlVeSjkmzhke6qlupGOBw048lfAsJ3ZIu5SSQcItiD
MRGlxp5A0yMz/jYAl/QPyWKrH0VSESxbhHV7SRqB1wJXRuCdbbv0nzu3cxThxgjGDhxYEgFqP6sb
Ig7tdN3QLG669wbDlcxgE2H018X63c5LIm9NnqVX9KbAX+a24BZa3RYUWI8h4EsUTh0pHo1lHXJG
wAcjlpx6hzTGn6m3kQnnyjLufWEF7jlx1vq7C2s5OMwG4NcxGRQW0Maqu59zT/12UXk1qpOfNQSf
zt08QalSKm8PlpWkNTyriUAWLI6jOoaSJAhPdxq0fZlgbqubYR2v5brpYv3a61+3twFKcu0D2ilM
2n5kXtm9CJ7onGialuy3tpgNmVJ1ONt7nNUpORhhXoDZJ5jK3xfaHU6DmnM4KxnKQCNE+suUPey2
buxwekvXda9DJevgYHttm1+tIjLm2MkKBIIXogAJWLmcuJIcrW55n8fH1DQhxuHabr6JQpeQQnNY
5jesvcOT4SgRHMA9+D+6xghrC2Jw7ReIJPVNPqTNmT430bhjJxQDSNeGDuWv0NxmKm+CBPv5mKrC
hK/RgNYvDteWeYW2OSoc6Ohr9SuYF90ctBZJf8qtlgwsbHfrK8GL7XRhopTc1mQuBPvCEUBeM2Sw
+ihEx3m2T/MqPATFKKddHq2yOOYpzwMOzYZ0YNl2W+5K30cxzkuNXNThS9cyzJCZwH34kY9Wjge1
ngImyO38Qt8ue+47RRA0yWEgOqmQmh0A5Ha9UMoP2X3admSf9z7ALWJhNIEEsnJ3S2BtMK4lI1fL
k0bPTwm1hR07DkiofVpnhNT7ohPOCcvDCECcAk7eZmvjhLey6bgcTExTtM9JHsRlD/ax2QeOAe4D
P0zqBxJ+onbPdlBMVB4LqWMzbbtnD00X+dnTGrJO5F1CTlWknaR+pAoqb4mQtMbbDETYOaKOIxF8
wXdP9VxH+SNm0cGJIW6RX+7kjnnu7JyGgeulejkpthb5gSlP0x/wj5YYM1IrIsoH+IL70JYLaTHF
iKnXthLSsHhjoi8uOtADPsWITYCihdwIp/TpoGM5D/ZdAtf0QwbEl8iTKm0pMWtJqsRCYiQgkNTb
Y0i1kwPltVBXL+tzGfcoSFieGOSd4ZStxBT2dIHcyp68e60gve4LItDQXBfuao6ejjKQTpn9zQwy
tPYjlc4V5ZFtgA2rytvTdMhvt7ZUuhMQGxaIu04VPEfYRA+VCAxqldZh1fdlq4cb304mdVpbN3ig
xuqtg5cJc5PIYO0PniLq6Jg11db1RUUZSLwvk5H7NQWOvkPul/dsh2U47rHzNgIXeLF0BGIvZVTd
+G1k0yaPmpGGc54kT+CVrfC42WwvvZH9EBdJMn3NVvoLx46B/xKPTAK6h0xFlXqNutGK7kGSRSSr
UcfRa0d/zS4Zmi991LBZUWNRNTTMfMkbGwkgS9NqwtnbygQKgUXBfOmLJnEucvFwwFpLw5bSCZ11
53ndlkyr6lRD9cF5+RKWo98TkVRr++PMUXY5DIbK5zCBQthic0qBYb0tk2+A/FgGSX8hLsNpEN7H
xGgVL+wxQXBm9OyMZ54qe8S9QtfsxvJz137gJsvvGSGmyT5IkgKgctfOAKxmDB+km6zir1rQlN9X
9rJOT0mb5Nmh8Zu5ORekt51kqQgxX2eznRH1UF0Lr4HBIZibAJpcxfw5NxH2+FnNUGCAeKEciDIe
1n0rsoh8OpoH8Rgif4lz6fWf1iDLYWq6fOXdrDuWBuW3nF1HhLXZsUcjx9aEPXe4H8YV0Tu6GnA5
jrLyuxnABXF8YRZ2F9lzGn5oKrv8OKuy+OZOJUAPpyuy9OyAe5n2lbQDQm91jhs80yb7zGgKR7gL
aXRHXbG8rqTFMlfg0D1fOeiMDPDUmByaWbluTKOK8Niohdmeg9kjOLPrINNLkLLZLrWL4g6nTnJT
yF62t3bdc25Puqn1iHrT7peBgWm+azPjfY9o+KWHuoAVe+e5NEWOTpunyz6DgEb3eC1XmnV0J+eb
KJq99amFxDgeZYNNZa9pyH82tSz6Gx5Mw3psBZP84uq+/iyWjIFkwyvqPeRWsfr7ZFhG4txSpe7A
Ptfhx55EZoQeQdZfq6Yk/FNRyUKemTStwCBI4dfPaESrk4ZA4MSzVtXPSQYSa5QXFr8416vm1Lbl
mtz788IItlHG/T41s90jaxcE60T8b3dcmhOeAHZzPXmKfZ1MV996QgHo9Sc6R1D8ZJhQtM2Vse/E
aodLzI9CHe5Ky31q6PXA1DRp9BMt3OgcQBIV9hkoPbPBaZLVY9b6UB5mGsYVB0MzUu+uY8TxqZlu
+nolYaySWcZ+tkQJ1EuxdGZn8Y2g9CpoP/wwqMN2TL61IpBQ1j8R2qyXsBrFd3qDyFiqJMSCZpND
aXHeWnaF0s3nZS1Lh1PTkiePa9Y6Xwp4vlkcoGeEnjRqSK1jUpOoixZWkIYErYcMH1uTctgG+het
biOfcPDP/dEPjdU/u2xOwaFHHtIc+1ViYhUmcbHAaubwV3tcCQSl1A3nfWSFdXbnNlAEYug35Gxa
OScccvc8c/ET9i9ykMIWffmwUr3NHNZf9EI/4xoOJCld26yz7wZX5S/GbTmQ6XApOO6oaNkPhC2c
eqcPS2LUQirMxa8seoftNCexl5acIjnVZI8pcAJn18J27Xe0MeQd5uG8uzKeDnDSk8Js7tuol/29
LRff3wFJmDjSiK4cvkEuBau8hKY/qQyleNXa1tc68AgJLRAYkDybN+QjlW17hzZ1iS4JslTyf6QF
BjGaikrFuqp6onr9YfK2noUM9zT3Vv/UIbeWD3ZDDOVxWBVYilrOS/CJHmYLHcZVNa2WvO66M9+4
aIG9hI4+JPispmtXWb71UiTkI10HR4yE0VVlEF1kMUEQT4GJ04LIdWjd5nrqy6NvDNyGhBVtJcCK
EtVt/YlKG6dqRyVRj87JWpQDMtmK6sp5aLvMvlBXDnRTV6d/MFRN4mxqRyJgFxE1eETrU3/tNMqZ
e1O5prrOYGE/g4mS31EDEzycNUNmn+B+iNfE7dMnUhx9WIS9rTky9GWx3GDyHJoTmZA+lF/29F1n
t4i3lg42017Uzbjc+lR7n1ab1E4wY27hxNpX5Bmmwco3ZFnzytijb/YlWrvwk2zmTSKf0IGKaw6E
xHoKvRDnnc7fVVln3201pl+TqdDLOSS2Ag1OUOc/aPGNF8+MQh57O4G+oqJuJSEtKsYX7EIp0E/Y
QcST8svQ8s2cEO1EWgP6TVJb773O7y9OIeSnrrTXH2VOrsRFtz7QkLQE7H/kfW4DIvfokMdiGtz5
3JWlkTcq2rqfNIZNdidmZ1KHjG8VEkDV2z9psnrJZ9kVKvjK7HZJCL01Xg2SSYziWDZlEz63aJJc
Dnpynn7Cg4mm2MnTyI2F8RCuFjyJ7uParTBtyAekD04xpz0iumR1p8uJ+R/j4fKbijLkRv6SNTHs
Nwng2oRgale3d3ebNeTEzeBjOpFwxHeA8VJvthEGhSJZdE9yOCfc+0wGRh1XZtJfpxlnxSNOoRwi
jpxKeUMpOcYBe86h95ockBZ9NoOZHsxacPazqf7ROtrPMLfD8/6xqGFE4GPqpditfUqcInIpzvUL
HBci1GDaRXcZjasnYh6ClhkZeo99xBjkk9d1+XIL8nuMzjBG8pgtih0BlhV7V80D+1EDwm4PtltU
56ggSueajwPjfTdPHRAslTeSRVgAff81+2TT7A3yzPYIYThYbwroitm6pz/uJYiVenPOFcOy2CB7
/8FpuljiRTgWwNSF81RrAcQlVMxa7JcG2mp+v2LyK3iJo/ac5zAvbhsCgD1mqDTsAZGWCnZRVVpO
nDVL96ybhhd2i4Dq9nnWhuFBDYVDskIO3YX837kloQK6DYLH0K3Hk5VzA3YimQyuWNTS8mDXnXu1
6hQUcm4HDXAshvOxvxQuAOnaRndqo5qU5NAy/t4n+FmLz6YnwJATZ+omH5i/qQfUIoO/y8Z+KG/G
qQWfWqPnzk8VeKwHbGMBsYdp4ACZHdJ+PPA3QMPiGv4rxMoUEQ07e+cSXtUn07Fwkem4lqBtrTlJ
OHY5LGr0lm38eSg6ntOMmfOOXoB7sSoDwgvjqAs9S7vpfT4QBXmcFj2YE3eJ7WZJREMKR4jXjhcM
vA4t7rTVl2SaJxBshK6QNBuU6FzMmI9If70lCGJ6h1bBmAhJfKyYA4/xGvT05iYxd2CG/DznpNHX
6gm3owDiZK2T/DaLQL92LH2fe1GOMMYX1cH3zgf3LnPA+YBBntePS9aF4ooeOCsZKYB9QAnrkgDr
tjLTl3BsszoeWhDCZx82zl+0GbhX5Hdsr9NQbiEjTt6aU11XIdG+TOb2dtVX0WlAx8xxSuWpBBKU
zB91LdVfifYN81SGlnLvJjI5G/TFcJ045EHMC2VfxK4JvZupa1cmsdYWFpzizKaQkzoLTrzto3dD
tYrPTk9+8JOTUEdUY7gonxNHZcIrBiwkJIkqmLfJqVf0pIsUKcwsxoK0WgS2tEUd8VC1PPLkoSJr
ZqRI6kC/HYDubLTbW76ASMlCjdrlmFUJQKqZf+WprqEU7qWqyuxCAkZ2a0u4h7d+HvU/59Ijdmya
Kqu6UrlVtC2w4x9LVuLx2NRwwM71RP+Gzhpj1DhbjWkeMmmjU1J8z+AEATLwjiFBKSdmCHl/y/iQ
PmGzJM6vIi1drkdWM0HFvZvkxyQYkC+4HmHWIocoTvqiS/9638Nls+OAM6u7y4HOkOISVC5nKqgF
h26cueP17CdXPbd2etBdYH8FF9ISsLmYeXpPurbpZn5XtGwgk839QXYlXs83/oS0tDmziZGIzYSe
kqanEg+TP15tK5/wD6r0R2qTO3FYhdRHGh/iOCugUtRhINoD4okzszrXcV2Dc6n6at9MQ/ah5Z2l
gE/TL8Ku/IOnCb4kkrnSH/4sRHkrOGezwWTHhfsOkng7eCPiqOqlCiamJUeF/XNXOUSxZVJGjHUm
wot0xRClAVuuIoZ370hI5Fs9Jl7cTWlJQBzTYf76zWczpFpDr1TrcfIdTZIzErVkgHG0a6oIXl7A
jgW0vmD6XZx0Epok7oNgCU7/j7rzaI4jybL1X3nW+ygL4aHMXs8iREpoEILchIEg6KG1/vXvC/b0
TAHsJl/tZha1KAPJREZ6ul+/95zvFPZkGDvMDSAcEr2wugNIItVE6e7Q2ueWjURu6jLQcQZFdnLm
oJO33VRMn1Jbn9YrLUkJFqBenTKK+BoB86wRuM08wyqAJ9m06EKR12O7i8fIAVvF8IcBC0MaM2yj
uaivgO7FT4kpNo92sybHWRmRhy9NPz0kmLMNv1z7bwZyJp+GbvmECHa4YdDRhqqTzhJZy0gQsux6
2yo9pKU92fZwxkM+JCu5pURZm5c4jSwnUHumcCTn6unLOq8k6nkU20r5TNMZZ3gnoGb6sVll34q1
RJ+uLYZ6M4DcYxKOnG68iyXAtb0mkF2xQ0fVF3N2cBx31aR8QbmCulyVMXRRh2i+iiZrrtDQNrKI
qIexaT6nFkyL3ynuf9INbR+7BW1kA0S4tI7f64YEvV667zb2zpxMavZYglSxIx11Hn9o9LkWTPY6
fm1d4n2tJnkTUWHvSrleWsJm3FyI8XpK+J1//UX4SYq7rUZ4REAABGgRNPjvf62YnolO63DeIUKp
rzjM1Ec3Tvu9AM5yT0ZZt29YDR4dhhaq4RAZj6Y1Rb6BaBd0ZEzSkT4Vxm/kch/FuPxSfDV4RqCC
VRW0yPtfqtfrZoAeu+yUvJan1q2G7abQpMeYTdGbuHQeTRQ3v3MhbN+8d1saAAZMHKjTcMM60MLe
v6xl9xROgmFWV9PUTtqOyjMT7RVaeuQk+J2ZoHF7vie+Kzk1YnzinymvcwfanLRsddcqmntjZmoX
rm1GrfTrj+pf/XbgPbZYBYz16scFpCGGzpiCajt22OuJXCfC07Kiuaz1fBh/I4T/yWVJtQcPGlYW
FE+Wx0diQMyQOTYGyaat9OLr0DVC4r5dSDYc1eSbvlCrNQnxBImol8uSsLLAyWub6XS0hn/1bdtg
i7B7oppUwbB98Ab1ILAmocbzjki5/i7j6k67KXFdolrW9NuvX+vnY4FkVoaLKjJNzMcft2aakwPq
injdGXbNxdxGHkr0k8FMkJAbh40ni58Hhxv/QDHwm9f+SYuJQt/dnjjCSJz79of9oZudiKkTax4c
YXw3FQwAHH0sDA+0Vxdqpk1KzK/fra5/XO946elo61iucD2oH79mNRcXhQyyKMSgh3TFAXAUsymp
VdgbBTW9kQzjcZCWOiL+y5rK74FX72lgccXnSqQeS0dQkUxrqQ1fVSUjaIPwIBqUGYUA64UZAEAz
qsSAWCYue4no2+4EabQBorBWzFV+/Ya0j88QLrLGTILoBTTfLJoPetY+m1lFTcwFHqnzV+47a+mV
uBY/sf2X50aa0+fGaVBZFgt7WmHHJYoxl25GuxlkOX5NbzBGusEk81wOg2J8mW2ZXvz6t/xXv+RW
eOBX5D+03u93GY76uSgYc++HqrK1HVzyYXlQK8WGQ9rPWnfC/Db0L79+0Z++0Dwalih8O3TcuoP7
4v2rIl9SW2Koqn1dDc2Rzk9NZSbMO2q0KFwZmF8aVjQe2oXhiTeV24Vxsg15YBj9O7vfD3Pyn/dZ
awOJOewvm20U+8+HCkgqelKpjJ/2kaYir6tQB56rrtMvzUyu9kVt6UVyXrnzZVd8IyJtjwMvtY8t
dye8xDZTDM/FFW8EOBnd8QLBK0MMNGStdh5rjdbNQswXurq2YxtXss68Yr6SrzvLcDrSLnW2M6+S
sRof9I6EMTdBwOFZK/xsv571pL0sEDnYp0ywz51SLdOjC3OlwRZ0E/0dbxUTfISEzpzOnMEgE5YL
KNjMeOKOdYH4vns2Qcksn+Waqul11ZY0dOduWc/1mLjW2RCtMK70HiFTYqaqdSFZarkvhhg/Hohu
LsbIca0HG493FExuYU43SNvi2ad9iTOixQi7/83y+LgVWBy36mbYwNJPSfxxl13yvqTfOKt7jAdq
BGPAhQtI3xObmVRtiFZGg/fPb0zVGTE+xYaCIDB3Jt+NkiE/wwmf0Pw0ajv+phT4eOqxD+tEqlgk
E/B7ASp6v26xearA1whDXHPS1Pte1hhTM76tcnOq/saOxkH6YUvcAltNZtsWVxvqD3v7+Z8E6tWS
KkUHWHiPcs1uNgGYVl1HVZN9LwylXkIDUwRSrhR12O1AnsajOziJcxpoEMrrZcSQss8GaapfpDNw
355NxEa39N9iUL7I6nzpylGcMzRJ2udKKfP5UxMnTR42lMlzWNcdbHDTYcYRmJNKud8tsJAuSX2r
YaGXPx54BQTsalUjOfoDTz8N7XmSIFqzSdElf40MlcchkfNy6Dpi5B9sDfm3NzVQMz0B0EQ7uJlb
7oWCpS3YxqPPYIOdt76K6KJIzQZkJ+nKUdiV/aKEcNqKL3ohtb2qWZF1ImAUFS4mrUj1G3DCEqM9
RBNqf6O7RsLdmozPqa32TMSKOOjiZbCYR8mhCwdDGaOHjqH9ngwB7nzmUlSvs6GO5Q4NUuugS66b
T25LDpbfNMrwHbKt7dWrO+WvnB10fArXGIpnxjR6Q+xNon1a5iQFk52VRvtENJE8Sq5PxVEM5nhn
VLVFYRJFFVmfdjR/M9hZ2eLJvzZ9IxuGT45RutNxYnpoBEypu+ftyHK9BoVp7JvppLVeJWIn9ywn
N75ruU56SpX0y1uJivLeyLPW/pZlDnJ0JW6IUt7i/bIUZ/ckJaHKWsoQgsVysdCQzMiKnGbLsx28
pSFym7xBgBUNO2EXcP6LdqavyPCHWwzSn0HxdSdRoadlRUZ+uFE15B2DOzA4THni+FecVO4tLqyr
rxIm8dmZ6QN7NihO+llWHX3hgFyrrWyLlXRfzbYZ6inSm4Mkx1F/xDyL41gnfvUktDY52iMxESG6
PlLUEeUy4AfTXzuHHNpREYDP797mdGTuWGiSe2QDzUHxEMAxd0C41hPLzAEU72YJdctTuP9WB/oS
dnmOh1qeJ9iJzYkeu40hK4ER7lVGnHzt0zKtsRpPMOA0LSkKP2u1iunFuNqrz57NxxCXpkBKPC6l
HjC+lDd6gvidvo6ZZ4FiTGkXKoW51L5hdcW9itTZhLo/J2dnzAT2gcYy39ZUp9GPM8Wp/amKlmuy
TBnyVmyrzjU9coQwclVu5spuX7j9WwDmGwUWfFp0X0W2knBIGcVdh+QQkM9gmgn2EuQaMyCOR5BH
W/6IXhaUT1Mc6TJMWyM5WVqmZWHZj8jtlKL85FrpciyREXxDU9IcrcxJGAvrWSZ2tQEv5VgafIIA
THI0l/hknDoA3w4VPwWt7XhMCo2LRDddTumxRAjcm12NUgd/LMU3bIXTqDQAm5NoaC9lX893qpbb
MC2LWrtA0gm4funtprygcQkv0l5tO7qb9DV2z+nYpWaAsoVF6rSr/rnUVDpqXYKB0KOhxuMukS3i
KdOkOgctZewcWtk8M7yCVNcy846yGyXP4+WwzLS2ELKleo/Ii04HFh58ChDmo56nYa4JQiNXsgsR
oUv2WARdvayThUhdw04MOtFKeYtqv3kWNMlsr1pN8y4ZZ6v1DUdW53Vzz3sqJYIR2BnaEa+Zs+lp
Qg5QnRxnJCwSK8BzMVRr6S+LUq5BWadyPpLwmz/T01JJ7qhWIf2VoUzhY5BKYTq5cci3gpYAtHTY
MlqZfM4zDC8Ht2iSz5gYsdBErpyavZ6v9aNM0QUCbbNndj6miYDwUZilHv+880DKUiIZCEUpYTBg
huCdmXMerih/dms6F01oF1mDw46o2WhXxmmyorbU0+W2F0XrhlFuiZuylow4ShHD2o4sUw9Ae2/y
kBWttL/NcohXBLwJbZ723GtNeoQajsVq10dN9OvzZMWUIUbHSk2geVlPOYJ85CZIltKAFj6uRL0n
Qp3oMAb41VIv0q8yg4jPiFYo3H3XJPk0Myrfrm0EubFqNq9WTGAnUoQE0Aeieft2yma2nzLuoy9F
wazeH0AUsf04LkLHfjLxmCzp+rBC9iq8WbT6PXVbmfrWSCfiCCls07O7+JX81Wwr8hKYItK+0hXy
hVWhlF6sq3Z+ZtY0P6Yz01L28XmO70zZZd/aadVuc7Vq4oNVQuBkw1KGwpNzpJlPGnOV2nNaKEEn
+AsKvkpLchwxXXvSshKX/oiej+RTSEGBujDqkbk2109tHetj0DolqnS2KabNAiYhfI/FFetNU6py
p7gIl/x1VZPksPSUSh5Cbk3dKbVRcDllCkAk64jNbzJmh6ABIuqsHbElQPHjTq/ecLx1CGJIaSaZ
o0ETgdyGlFYkiXaIhem0tPAXcFcOOMNWHRg7e13VvDoMYVVavrox+dYym/ZhtIxIfKo7x5jRWw+j
djPrq2M9RBZLz8f7y6EGyoneFjHIjWebCDCCNI3knZ5i5sEBPhKPSvXQsZFj1fJcRG08kZ7WJ1h8
AiRz5n5XbocAKODRDl+MJVOi3MtIRbF3CbsEf2fSXBh4UsnD1p7xhqqzTopw6jYkbI+JkifnGDL7
gzYtbnGkbY//i3Z9/5qh0yrxXjSReuuohQjtwQWHhxgpbpGAaWlJZkbz1JNTJ8K4RMy20+wYt8fi
AMJC35ptDg+3YHhGbMRdxq78ivY7TXiIBtGUE8nMX5HvlgmxtfPwaMcqeHptdedDxEcaxsSRvGRc
FNddkxTVmy0dRH4t38zCryX6KywLREEFDd7iks0poxc2kQyqovbg7MKHQYqTP2LsHLxpauazzZWH
abC2jtNBUVqwPD1XYO7EAL2u9BxczwO43ojZrTI39q4fKuu+z9JC7iyRso/lltHx91U3f7DXZeo4
ftz1YtwSpHfAgMojvH5BAin41n3bl/C3m8q0CL6FJemrDoaHXbQKPJNz4mD1c2Yd6bOS9ilo3rpf
1lvMfDXQwa4VeTAmsyAuICsW5uzkO6ZMtyvxbW5l4xDuVOuCTNfMblnnHU39VbXRdvYO68CV9b1W
pDrJtAgfH8Z6yVcqRlP4hb51iIg/iEkjWmrG4UXaz+jOaJ2V5Ko3c7NjpfANkgZXviJbl/GCcU7z
AuAK5wH5V6N5rTBUJukqWbSrFUEdW8+q1XNQlloSXxCuPLSela/RF3OU5lvDdmJ6I2Gx1blcRv0G
MxwDHszPfWadldIo5yCtG6KmHcDydpAVbNYXcDFqYoOZftYh50EiQn3SRHTFl3510M2NM9k6bFqX
CjP4S61eSvM81BTzt6KSCoafGJjnySn5kILtKo2MJHYIZjVUlGU7wtBNwhzUleCoTBXocNLKeSb0
KVbZnJBAeCVgGOcQEx+PA3hJVoVyAxhQuCioe0vPZlzjXsUR94hA07XV8eeJ9HTytK2ZGA2DtM2Q
qpqkcQr0qBuCuBrw/YN+0IJUR90QopeslWCccwpFqWJWea6RkJi7fKwajWNLUYyg00V/CVJaKU4F
Dc2XVR102sBDk7xGFp+1j7tm6C8qDZnsuSH8yroGeWSN3zszGscwQ8Y/Hst0FbdKmghzT0XVseuj
cJsHb0H7UYSUNu5nLRblgZQJlWj6grtvkHdAb26SLnYYQYx6qYY2TYsiTBUFd5sw015eJISZp3e5
NcXqzmL3Go+Tk5PQZmPG3OyQtSHDJEvV4jpZ0ZNcFs1s5TvcIXJ61kZZcx3vyDEv0UCD/rFz8m72
DPEqeZeDx8Ye0IyGNjD0sbplZ1lFlCIxnIkMnriFY7tEiqlR9TeoVBDyK9MNfNaWxhbJT7ey75Cx
2/DuJt+YmF1dyIl+6ZOIRXWL+hGv+xojDaC8TIpndZGJ2/2m0/VzD4lKHx0LUX0WUX8fOSWlJDlb
5061R6pWXQGB+FJj4APIP2O6r5P5d3DerXH2544N5BDmBHBEHIAdELc+dMZdLt85OSQDobTZ+NgZ
SeJzEqR3U9wPO6YV0eC75fQMZ2a4pN79nW/8X708DQDgYrSO6FR+uJUPjkWHuWUqoSYT8qWhUkBc
dEK0DxMR0I+u1snveV+hnKqS7kIxlO+/bo98fP1tYkN/BDE3D4L+7NY9+VNXgPbp0raYpfa0ayrH
w8FFF4Z67Ij8qQ+heDTh6lTjpsZDU09t2QS//gU+tiW2LgjzGYodja60Lj48gJpqQgXyvoALQ02O
5FqeCF5Wn1ze+oVjDeNnk7P4N533n9AJ26vSCgIXZjGupMx//7Yl1jy9jWJQ80r2yMQmOY1T2fs6
WtUkUFNMDjJ1nHOqAdfIkX3fgZYoftP/+enRQ8Ezf2AKQBjrhrv9/E+P3iFDukYRIPYxZWh1Mi2g
bmd1GsbJB4DYrOcGclR5Fzei/Va4Ur0GqdJ3u18//h+N4z+vf4oqoCagC5jDWjTJPjwJOiEGLq88
PdRLa3HfbmvCqlqzmcY7BCs6wWA0UszNHdd/16nBk10Opqm/JKFOyy+JoteVG1Liqu771Nc59t/E
suVZCjtbDxz+y+iNbg/7ZazXPIyimkxrqcYokURssdUqLRkfGalrhq/0Wq6eV3L5UJo3cTXtaqFa
0YFkK7V4wHghqmcU4o5+5aQDlgszjgZ5oPtbg7ywAFMdcnuYiOi26H/shsoVZB6WeA29WRGlOmEV
NqsnRu6LFg6DXnzDNKr23tQiHCTAS9M+0XgnVUvAS8nPeuHm/a6dk3XZ//qR/zSYtDUGywBkTAM2
jmkbHx65ioh2sbMJZxlY52BGGbOLKmcNzEZPHlOEIBdmXs2noSoqr6K6voYmb+6zepudD0viV2pd
HX7zO/20DhiEMYBzIF8SI0xz4MNG0K81cYNw6HZu58B5mnCaKae+TDXlsSerXsfwOuKMREfZ+NJw
1zIcbCqjq5Z+Gd+RElbo40xCRXtE1raoe9Q7WuOJkabHN7zV3aODbV4eFvK34nAqleazTcwDas95
Np/rwXTIh1/s5knp2jw9zSkK4BxQbrOThbpGB5KpSUscGh0S7KyXiDPgZKB4KaKF2lDS9gvzJKrR
DQ7ZaJ+xa0zlie6HKW4nI53rXS6gy947pGw2R8rOXmWIU8Vih9F9UrxeSZ2LDP6hCJikmk96s7Y5
Qt9mbmmWD1H5udZs4jGWXgzcdAF4tLsqpX3iuVjhuCKPtJ58re9NNBea3qc3C4WqfeL6w8Ab8PSa
hsuctsO1pbclHcSyae9EilafbGZtXI4WICDrcdDgZkklNRBPoc+wHiQf1OM0VsZLp5hDfe5m2i8h
iVsiRgJLkP2uXBmvoJDu0OXGerWuuxx5WXI19S25dES3Op/EKBbTz2q53nV8vUq/AiJiBSm1Qbwr
IoWumm2SMM59bnDxEKf4FBAzMAxjTuiOV+aYuhWRfC0dc/iQbcinsEYBHsMl23WmM7zUuRTkdIBc
Oc2aRBQ7xGm3G+YltXyqON5CPMQWCqYJXicCAdIU3ajQlLADK59cj6mh66dKJUtybyIoGn2yearp
Fd4p6n0y31fYzNBWe9A8DMIU40K27nZ/1TqF15JWvke/6iw3ddaptUcCZPfMlYxCGOkLSrgu0+P5
mtC3xrrThio/IWbSUI47Vh5j20mGPaKnSttFWibjfanMmnnGCcibToDEJVcADaJnrO4w0N3MES1I
BmhURatFbyLu8UPly4RgbILaeOry2e5OZFMiZVKscnossm4gylAd1eE3p9jHUgnAIXWvuYXfbOEp
xgctAcTzWo2TVULXAo4nZ7e9XVtSXihn1mPJQvuLc9zt9agTNqgXnweRyu8PLIrRYRh1Xs8oFOMe
fvErHB90pyhOvsZmO3399Z700xCX1wOV7biQjtAtwGB9/3q24tY5kBjccLaJccZu5+tYursWH+Tn
tIAsA9RqzM+DO1aElk1C83pXn/fM2p3PuiVfMlstuSBbgjmuDWIWdjRpUWU0JVHgopTzqYeqi6we
S+J0kQv3XJeefv0ePo7dt7fAO9B1h9GL5qgfdlXuZ1E8kKO7kzPYF9wG2s7GFxVY9krPVeoA0VTa
gBcDtoTfHDP6Nvf888mOHmcLjQO/xsEOi+3DNLaqBnSRA0nKZYLlBvliBiC3m0ocZJFqDu4Vdy79
PrE6fd11lkTqoUzp+jz3jTkEeg8E3KdmBOzUccXGp2cM+oE7JtYG6Fvrq5Vb0RfOeau/R82K+xp3
jxvvHHNAyiwbTbmsE9sFmkP3afR+/Vh/WvmMAHiyaEbYgMh7/3CCKuUYybIiThiOXxpYdHu+yxSa
q6ZhM0WHrqS/qVKNbRj3/mHCGQRhjwaNepGK+f1alJAGgQ/JZj8tKj3vSBI24wwFjDp8lxwDop2S
s00zotjrsrV0Ly0rzdiSr40hVPskW3xRqdhLYHO4THVIb3wsu1z06A8SLAPcxnAh2zHJrpieF4AV
xTA/SL1J5BEhEa36hGTXnDuxesDLV3BjJULtmKHgeK25G4bTNjtm7+0efzzqv5RW9su4vXdxZP82
vu9/Yhi9yYb570P5Hl/65JVgPp+h17tMsu2v/VcsHwSkDe+LpooafoPkTm9d//e/bbF8KOGRvJh8
A62NufjPVD7tjx+inw0IbGk0LvhadlAh47//TWw/Yivnz2/bOUlGfyWSTLxfsnz7EUaAv3Wg5VHT
oS9/v2ShFujc3sH4EKqOhuA2EbdR/xJt7dI+6MoDRZo936sWJtbD9a6o79zkmpt3SJBGYEJeB+C0
g92GSQVS/5aS/WjUj+byEE8P6noVNzdD3wTpHhySl857TIKLc2tVr459JecLBjCmdv/Xl+KninSO
4v++W04/ogtfKy4omMT6//hftQY3yva/X4OXVdm/lW+yfR8Muf2lf6xAXf0Dla9LIt6Pc5L72H+t
QOcPYRjs/nAKPqTiCaL0WBYueiwVnQrxa39egrRfSJAj7It+uwY37y8EQ/Ln322brEEqFEJb6KwI
Bs2Wtf38T3dcfFP6drvMQPeirvO6qoXhM4w9BWAcz2TFz0zzvggIZqRAjuTheFSPueXNZd7LA5V0
aoX1MkOKLECbhaV0rIuu67s1REXcJ0BSFvWT0Fe8DIW1TawNZ3L9ruDyRiu0n4IpN4sigNje+KIX
7Zst5q1EUFx7Vyy9GTjEojfY8WI6vY2cxmtRUpZ7M7Oi0hNaujygXiemPSFPihK0WeO9MwhnV41c
Anwx1cYD3GFsuWUyMDBTQaLhOwHgiQvcwraJ0BgAmN09GKLBE4zsu1V8JoP0yqFHKJByipUpK8SB
gXPLpGRlOIaHEdrCbWUI8WY1eaVghGkxXuN5TX2FTlARrGgzPvfk3hMdYvRMzKLUtuugnIjywBFv
Ej3kqtnJUet6uAISgM/Sxul1MNq8IMWOua+KOV6Xn/LVkKcE7fpMGHwOlcLOjOIqs7BqEGjsWJ+V
vDefus5g6LkMS3W21xkfbI3ECweDS4UT1m4VapNeLz4di7oHyF9YFc9GH2+YSjcmQoNmfGhIpWb4
K5eFy4UZzTZXAEBw3mA7vIkaD8l33Mzicjbn7BopifHVLAcDIBq0Pvi52IysoBoKt71cZKGRlgXt
lY93YNxaaDlyD3e+rcToDGG5IpPQgabFtM9jS+FC0HY3ZYW22x1cjc85zi4c0rGfGhhCj5beq2Y4
RKpxsofB4gKXuEzIm7wnrLEw3Ts7U/JHFngOyW60ojl0ANPloRJt96QOAguokjZr26tsLtsbIKLr
Wa9XYgtcTEtDIFh8zlGxa+2RMYLG8jc1GebTRPCTNJsmDWXUydqXinyh3zGkeEkn7UFYyviCCgxu
cDf3tGXzRtIjz0bRW8BWGUt4NbltqUf7qP2sqmtOonc/zJdyM6D4EtnI6mVVhrJU9tHllC4qr8G1
qWSsGwO40GFmHIvSYgRKLjnCAMBQqEIVZ8huYLMA0sDYj3yDNUQOlbPGDIF7vRWzP8kKKFnMVZ0k
dIWtxCs4G6+cUsEBrDWivxYpGoqwnqeRTPlZTd5ipvHVcVXr8ZIAHHky2YEOtk5Ss2dV/dZRzrjQ
n0CL10e4LkWzMwvmZPRepVH6mkqUu7cOxuWClDTAZjXfwobquH5PDebhJRGF6Rdxp94WiUr3sjaw
phZGir08xkmQ+HrjauJTT8o04lfdhijx18+mf3vwvCuRfllMvTvXuv/4cc4RmxK89C/v/gdtBWXJ
7fDWLndv3ZD3/9yltz/5//vD//P241/5tNRvf//bazWU/favyaQq39U7Ni3xf39E3b+1XxMkm//4
t47f/v43ffsL/3k8GX9wMlE5060FvqhrXOH+s0By/oAKvREe+JlFKtR/F0jWHxoXWnTg/GBrR1Hc
/7NA0v+gWwn6h3kxwSxbvfXP933zj2KdR8bD/tdBM5r1Qxr631U9xxMfNUkv+AzcrRf8URaf0O11
bckBYLXpeCIydUMUVeaJuILqxai04Umni+LRxsD/usxfDJe9ONb79trpouiCSBjxNcL05btp4hzR
iMRPcUoLxhxWcdGnMDO9WNj2s4YvfF/nURmfaQmWN64O+nGCzPZ9kkK9ZZJsHt21V67MKGvv+Po3
VxrsR0Lip+FGRfVwOWOOeuxWRfqAx9JwMgcz0GmFhFkPXqF1deUh7RsRbN30Y68tBUNAZP7eqs7N
rWMu4l60cD4NJUu/VrYzEJiaTEfgXQyw6gKGzDKt57m3zMPcx/rFimAzrGhz7UxMZhdVN13SGLiR
uhbK2b7LtQhdg67ds2mSBeLiflr6mUlJakQvrsMIWa20cMaDg22F4MW11r9FE2gxrM0hpB6/zu1T
W9jN3sx6JCkcgYYVn+jxXVvyYVqqO8UE+hYja74ZOIp3hYvLH2vLND2V7bhclEC2+e2H/g1Vi9gn
eV4ctBVbaU6dANVtWr5qaazei6FojrD/PiGZmT6TC2pAixLKHqMcg03oQjrjvVVry1vyevRLlNv1
w1SqS2hDjjrYlTJ+kklXeK1FOLRHxN90ihu4d9gphkfMxewscODmUHK6X5OW9zqAFtVSGrcFJT54
gIK+toNcsrT76BVKd7zHKdrfGkbt4oqSyr6OBgbXtbg2lUgEAGlu7K5/VkYcdnFj+NOiU1XM4lji
ZJoFDlgzHq6wxD3Kmi0bSZIvs+GrbSR3Jr7jcM6ySzXS6xM2dtzZxRrvyI+rwOqt536E06jgE2av
zGuwtLQiQYdLtEvF+DDqDuqEDpT4hdJ0SCX7puaX6PBrgwyxKiRJztFp7OFxsNPsrMUOxBUcoVAa
J1psVoH1FRvQTh2JtJBbOGpShlPzTW/wNQzuOnmGjlbJbk4R0zgfGEIXNnOl7FtrChwQTJ4eR9Gp
GuJwRud02brT4CcufRmrczAXGmIrjZxXjRJnVzUiImYgJr8ATudws0ywSS1Eg07p+ovNXEddFI9g
QIA8puFpIGJUMe5y8AJGryOiWyFkNhXmcB02gT66b22rHRVmD76d9mfNRN44G9zxN8XIZTzOuKlN
uRtpK4WM5M+jPmTBSrkSoG8bw0lkZ+hp2gmPMq5LRd2Zrdb5vQEiElOWAREHB9LoiFsI5b2X2c1r
p7QP9ojrV3PM25KIAj/HsOotI2zJThNraNvKy1y32QWC7/SuhQ3rpbjBApuxu05SqT/ntGA821oc
n1F86/FFaF/WXljnNnYEBDYV8o2p+FkfyWvSk2ewVfFnPS/U/Zhr0yMiHMGYpBnuB9287B1lgxcp
SMrABQOeRgrynayAYyvi5NKSs3iEaacHdX7d00gNnCUBpYgBF+vr9IrfM6Hpo+KhQgS2tYaTs9so
O0i3s9cL5dlttmieNlsDtY0/RWsbWH1S7culOJAjlnUBSin7AnVZ/SgWTnyYka95nN6apTkwUBce
aXCXiqEdKfsfidstAIakrMm+vqdD+61c7Bd7aGhV5/WVnUBaIWaB3KEqOsR5kp5ozAiWutXidmbM
2yhFcUnUMTJPGymWviJaiZAUvBrwDS8SRg4wlMmGbdMqC0ojn8IqtyTiZrvbDxnEcfhYKrSPEoFu
rQkGJTXMoS6d8ekjh4V3WE/gf8t13+JmRT6fmrs5dtkN3SgOmIDYjDuXCRqJBAFWGF/XSSAlniId
sV057yUOi/NCAXd2RyW+W0gj/ZJUpF8FdtxrV6NVtNddlJzAbtxGelMz/MjdZCfFepnTaSIzqzS8
UrPib5aSWQdtdNNnaSbLld127ZubFebbzMcG9My91caU6s6Z5q9mqjgvS501XmsCqOFKZAe5JNm4
kZCGcOKOjanBuZT5fWEn3/peswNRQbBmclc+Vv063tV6kT92C1Y23VqPMcQDT0q9vFWIEmCwTlAC
lvXVelZmAG/lNmzg+rfY5UNUCOBk6YowkG3gamyyVwQS9Csxo/uNYucBMHVatoyI9Jc6TrDxDwpT
JZg+luStRihQEkMa5BfkNoRHoDt35WoBJO2mXMHkvSji6Ciz8tkY6/KC8iNzgowRzSehKth1krIe
YFwq+oG7UXkDcm08um5WkR9aKUEnUrwQelLoJdknY3thpAQk+ADR9Ie65JAaEwyDYVIM49dBdaCW
RrQoD1rW1I+YE8xPAulvzQgmXrkx5KXlHhClKy8Nbvm7Udfbe8Vwyju9jrt7ShEcqlMJ9s+CM94V
Em8erE4PbxKOEtecr8l1XC/HBvVSnOU1I5M1e6iE9lghV/A48qqzW8/GKVnb+YXnEXMAW031tqxw
yBqSmL9L/tAS5ElnPNjLLEcAYjo75CiJf9Nag4HuvmJ67c9dOd7pgxk2jolI1VWTQEbufZpiVU3V
K3RwdwrAj6NRRT5C6XRH7sSDteTR96SdrN1iKCj1l31ufnMcoilUe9+LEc4KgEB9N0bEhcXghHEd
uAiXk7yCu5FhbBnT6Si08cUZFZTcBRsFrGil/n/Mncdy5Fi2ZX+lPqBRBi0mbfYuAJd0d2onOYFR
QmuNr+/lmWlVkcysCKsePatBVkQYCXfg4opz9l777bJd3GucBK/zkKRfMS1B69qR1WOhLF9xc0re
DJTuMnwPRt2vHYt3dIxZv5xuWEtLaDzoSj96bCO0g5wxHZOCGa4K4HBYNRZfka32ZkgU8wEWAHu3
EJfIXWJpqm/Dr7iOwqJ9jZse1nPPMhMgk/H7JeX0A15rGxlQ6WON3V/YVUQoOaP5aVrt25xZywN4
opGbkzfrSu71DwNVps/eq2UFhbjaN2zS2lrZGyXUckjfKBCDuvHABq3HcunXGIPeaMc9ctTvvaY1
imPpNDoahZpZHXfDcxbEG3lGwct7aUjFVWiXazWg9R07xSQWVZcfY54xABHO/HsWoeJzSMhmzhf4
ootahWsZE6ImkiwJP+o2fbUkuzmpObFeiMOuNC0tbo3KInpeV6NrKvLqc90Mw75AK/9A/007jX3X
bsxsLhCiTopbjROpL1mXvA+FE/hDS/lgSTXtAUMHrBatqO0vLSfQSahGba7Viu0s1iTP0HPA8Ogw
zeE0hzs57UuvyNfGaHFg1U3A2QT5JlKUXYdlE+2WUm2A83c2ssokPGHh6XM/XlBOWmoveUoY9D68
KWNbqPFND7f8bGgRDB1ALaI2wACJmPb1g2WbbQnSve1lZAUzWNwkijXkfUSGJEjoDUqiUkJjLd1o
UudbSnBHgSm2l5pWxwT7JOyWet0nNrhZrFggSzJSK1O9bTdVHu0Rf3c7WIjaHtNvDfA7njekuOTb
pqn67dJb6hmcRQ5yfKGpJam4NV0jNgGz5jWaOnuBJEl4BXhhzkYtYH8jwFnVAv5bZCgRvhoHWJT0
icwDfQEVJqzBSnlLdYnNGSliEKou4zxGC/2CooGDudGByCnKp5HkasbHTO6px8CHHEmvAjNGAbmP
u6x4alsEZHYsAXrntNFlTh6R5jfUBUaUhWhURU2WB8YWiZ6jZFkhxay5sKkpA02u2hqmUQa1gWLX
0p/HBml4bWsxKnqzmQ2opb18X4SpqnIhIH1iIVVc8aB9Bdw42X5UuhbMY1TWflBp1j1CZzTuHXlf
t1Oi5WsgdtaKzhU02BkezQX0qPHkc9UdKltD1BGDNGwpLYB3R65qakl+Yv4H7RyykWs7LElLlsen
QKpjat1G86oiDaXknaTllwrSCx4tiI8uNEcYD/X9QPkOQ4XTwAEo2GjoHbs5aESqq4IKI1R4Yyyz
eZUbrEla2uRHoiKaXVJU2b3KMYCJiUMdCwiCUo0PMNI2f+Hu9Ns6SgmWofLplq2E8KWyjCsa589A
YAw05x3IMKePjY2hDMu2zwOmPFBAxWnuyVW6iBmB94aO2zUJWxW8SDuFxXlXd+ayzqQcvy3wsP0o
wRWWRnNZ9a0t78nukfw8aDSkjtAFE0OX/Ij0UonMEZxIYMGMbVKhS+ntltQHhJNeZeXzhr9iQZUb
Di2khKbK2RyHJfU4sN7KtfMGdL0U6kxdcsAo3nV56EtdnbkmNTEOX7B7RXTJLMo7fT5FNsIfpD5k
+sLp3w8mGt67JdJux0bf2Vg3/M5UrjkwvPTOhwZpQU1Au/Wjs42JL1inmARiebwtOfGJQRudnYNA
gThvPd4yPlIXdFv3xAd9DoYCMGtXnqGyOIJOaPdqpvrnCAybCBLTXaAyKPmyImfsMNWTBG+pykVr
RV+awRshQUvGxqhyYHBAeVlJfp7syrqa9P7RaSWVZEQYQU4eHBpESC7H++zYaPhLlTCzN8uMBdrj
XGwckD5h++JPRWpMDx1wG1CnVEFLWWIQT1bA7lCj/E1uk8Sut10SfJd9sUaRjs1XzcATpCvwycZd
s+TSSiJ3Y10rxvMAy+qJiTDdkHH9opsFVF6sdTZfOkbCIxcgNCq1NNY8+tILIEBtuiC9H/FVgIJK
YrYXTsdZgQO9UNkh3ZZBIGHxWgL0iJiSszWBn0ni1/JguaFcBp4SmMmaH0Qg6Ex3cbK8g63uPNiC
l3iuBDn+UAXXiNA579TWo4bjpkSoHyRb3Un6twSfBNDVDgMOr46vVVBoqSaLQZ2ko2UNzq1KwGXs
NoF9qDkY2X13iNM8O4ENImC0hkRUoxRemZ3uGwYGu9GqoetpF1FyOx/QEmXCMdhg1t3RqZ13ki5M
Nj/FAPG29SdJ3WtxDYDKrB1vtuuH3pDuGqnE/1cbuBmU9rnrzHHDoZLxavA4agd2aj2YwwZiAELn
hAVpDI8ISfTdYMwLXMzsZdFlxCvaYCF44wDK4UV2+5z2RR0fVakJt4ikhVXxO7DArTHQREKZmwqr
jqz6CaE3sal4lTGz4ZEVmw0IVx9a5TXuGnDps/qSGLUNex7CPcgwrwJb4TrUlXyensaOmBowau2O
JOA6hc283GCfu6uVelvjF8S7NjseGS1MwrpCLlSoX7HeikAK7lL1DR0QSmLZmFeojOI3snzwDLXB
LhusF6sd9pBpsdNjAx0bFuMyVe5YK8C8ZH21g5JEmaJQOWON+j6A17yFZ7pRzSB0DT1YDU2HwwTR
FuVXwhzmDSotuiojiGBFYcIJi2IbUe9z6w7z9IWQc9OYOugrAnsIwK1mz0za8+gY/alNC5lui/3k
6MwqRZms06DHSZYGBxje6qYKKGjPS6gKLW8fwCittCa5KvPmA7CX5csl9CpiioI1/splV7T1k6YU
zU3eWvddAAkU7R372NHp1hB6h2NGvQALD0h1vW63HNEJx4HS7wU6oulMD010YGYHoBAYPJzwGwc4
LnOppLxxfHsDhvAbRkTdVpnWCrVdPLKbAxFSggFdOPh5WvE+hbisaJBNUIINw40mMGISyzOaDXmr
mPwfGH0xksTwBIxTaE5ID6XJKf7hxvIS3ZQPVZYTWKElD1OgHeU2lHH+k9iUEtHERNxwpMdYA4s4
j95jgsJ6gebYeA212HHTqLir1Om108xa0DkDtVfk3KMQLF9c0aNTEqoYDZy9iyFOVEUACkyRblWz
3oU1ZMgAA7lb4qgPMyp6wKZjjAnsXnGKb8wSxA1q/2eFhedEzPwB5TifaPaSjnC5VE73Y1Gc+0ZJ
NpIpxyvTAASs2DnDpvdHZpSjikeMYDVFKTbaxCiP8sBZY9i4YeMh+2bvED+gXYI2LDoutbObZo1p
pOSA2fOCCraAXxGbsk97jt61uEQJk870yPDECKYoEOZgRU+Q9jdEvHE6DZ14XeNUB2Td3RqkEJn4
8tw5MLpbmJ0IjbInfIn1Fo9dTsuB/l6jXMlSdWMW5hpFp/llB+yT4wDF5vIMnNxkj8kBY8l1TE8U
LOh8xg3OFP2pM9TwxXGG0LUWwDNqdlUN0TuANbpiGvfNYkv2pOTc+KENidIy3EUZhhviNPfE5630
KsOlmBq9200aNYPYrSLSWkOrKO51CIzrSZ/2bdjaLBzzuFpm7bVOzV0edFdK8ELYQCm0Kf7MgAfS
VWQE6gPFStIDlQb1nYDE1+2NHuNSY2vpfonMm2ngccHs9YMWf8eSE9JFOLofWRVLbZrQSEQXqoKb
M/N7Ao+2SkrLr8w492VZQm9z6mbO9Kozaw9mpH3h4FKuolmBRRkZ2kqKzOYKxjfI8/ZFrocnCYCv
EyY4xpv6A3/nsAL+nLk9Z0FfXWDaR9CCIzxmxRvrLM5dA4qgpjWbtJieJ8TKXtRNhdfUnw0wc8Wc
jhShid7I3vt2elITwxSdSQ/PzCNtgwkiOcTwXa+UWjXul5DJnRgCRot+xljxWqqDRnzRoc+XflNX
4Xta5os/1/J0dQm19vpkylbUv9m2oG60hisllvdjz2IytTOeggbafYVqMCf+pp99J0qJ3eqIfXZw
qq7wasrPWAAE3iaakVXQbog0IDLjsy39lvFfT9eoPXx822s1/ZqXx15+HkrVi1kblzSDwamln7NR
rGx4cqsK5e413Aeye4H2CLPLB0pY0blNMmkbSubCeLyymM3vZUlfRKFJ2UfUq8QuFpq8s9RmuaGc
iclO6jBSyhjal0oqdmxHg6uRNwsn652VBMdOMsc1jvX4QAhB5Vbt9DAG7NCNaB+FIXM/gRzErtAt
pGXwpOr5pl9wNZcLgAM9TbIDt39aSb2xCXpS7ZjnivvGmZipKrN/6qUnPMErdZ6IybBMIWs5aSYX
R8uMsftOR7/qjba6C5Vlm/ImrtmSvJtS7MPw3MuN6qJX/MA8e0T7Hqw4Hn2gU1+rZY1nF6m5VIbr
zAm5Y6hzcxWbtWP6ErZlkUDKh8yz7MzFsIkMR4O4WPIaEJ2yjyaj90ul0s8zGyXwfyAIdFhkbhu1
eOoXeUGZW9qbKWirFcepjI121d6oQyJtYzoGiKKzguqt2bF02/pnS37uTHVFmaZ3zeLjWJU+Pae8
7BxAEncZ7+bQ2JgxgxBjdLbu43SrYAXsWHEJWxex9VylHQI0frI3+104RvNhoVO0qmCnD8SAdrHl
yjMVFcrixCZzvsv7697SVrOT3DV9snhNEeYvbRfvk0Ci9jXe9p1RA/QkvTFq2oeCXVM8s29umnpw
c6SOO7iPg1dgc5KH2HqfMt10TbYSs9xK68SqjX1jslJRBGv2Oh7DcIRzZZYUEGqLF8Gp9X1NYVZj
1YvLUsDhMGVWxoJGc2MU2NzNRZ172u2kOV/Kf9VhWppmn8rDQt1kZFIZqM7BrGoPFEi/yqogLS7A
qg2Vc7b8pVXaEzwn04cQQPiJzjKJWAb5OYYisJzLvQUCZ9ORH4GfUYlDUSnse3TFHnHqjp0wm9I5
tPXQ0/JPHN7rgoAquhpB5tZKYj1gjjbcsYfVVLKd2g70z3N3qc3owhXui0OgAHoFrTSEvlx3NuYi
js4wjmePyznXCbX3Nwm0Prs7u5VcuURrZREh0oullF9B2F9JuXmJSYi3eF2js2oQBzA4TPMk7UDQ
1CGGqRNCwoCoC39WhruOdfmTh0t8WGGPCSwG/Do5PrKzlLXyBz5mIgGDIIs+cRXHnCapiNk9OO+F
G/lutLp8FQE+f23ixVybRTc+lfiRH1Nqz25WauQgpVVGdBPF/Tp2DcqhsfaMr0o5UBIy1kjbi7ue
ifBE5MBDvnTB1YQo/wZbsPk2yG2N8ZVzgkewVuXNvRY9dkmJqjsl7PBY1Hl6yLouXSmA3d1EMeLD
PPbVU28tzm6U8uCCyGrZ1Wadp7WBeiimhgzZpXgN6+YaAF3rRTK1JHJcpW3UJtaRAdGvFId+Ag9M
Lu/Y9lX7Ps6NZ5h7ZN1ERjg+TphDdz0WXupMgX6aEbWE1CJHeedgo9+DG1nuEO3HVyYGavYdUENY
atXwZGXsh7MyNNddZtuk2zf2edSn5mMw8CzmgV2uysCc/bGRgSEuiS6QgbIsjouXI1651VO73Kpq
1T4VWJ+usOWU+zJego8GFhfwfFGEikkdsdEZ1XnxMVoUsvWLN71a2oeOuHCmGylcPvoY17AUK8Ga
Uqm2L/GSt6n0ils54GRkdhs1l/sbosKAhSwwwUF0ZuspxRNrtk6zbwN4HXPN5iJtSSyFWkvUDgIh
YtXYF7HHq9XgOoZzu5Gxzu2VsLdc/NkFOwQL3Sk3YAcLP99QYugm4ovgWwBpSW8bTvj+/9F5kZvc
pnq7JANkqsEp9sElOaqZltDXwtCGThtGTDF6c/3fyzF+KrT4kyTjPwo3/hfKMUwcYw5KZBNuELHe
mmEj+fvP8oxj2XxBdv0H6cWvBXr/f8s0/vYX/aFrNa1/Ir7QQXihITQIJvyXbOPyL8rFvYTwldXp
8i9/CFsl1eaHeNdtG8WhAn4UQfofwg1Jdf6pIEsGqIqMH//Tf6Vs/bP6G8kI9il+kw57B54Tav4/
iwozG/bGGNTRuQcoIDLRPi27H+7RH1KRfxR9fl0CjG+R6/5Zt/jXS3yzHnSK1jXKwiU8+yF8HZ6y
EwM4E6OHm+Tnl7pI1f8tQfnLlexvCsmM7NEUZkp0Lv1mc525P//tf/9FHBSi2kXWafzmRftBgBkW
fZHq0RidR7eJRX9czsFKvq+O8ernF1Ivd+Qv3+OHC13cCD9cCPSbnXCKjM6F7mqRTwcQwDva47do
tSVabGfsul21D66pC4l+O3vNUfMpv5uevUq3KPuQeABB+IVD5jcf588+1TejQAac1UQjGp0bqnCd
m25W5afj96vOH73mdXocXiZijZVf3fXLCPzZZb9Jr6MmUPWavKEzyeFecz9tlytkodK5fRj2yi4Q
7XV7ESaIYrez7n/+IP72K8NjQHGF6YRWNNPDjw9CqqUE32UXnZV3tm0ccsuX0u2fOafq9xSv9VO6
ilXfQFz09vMrX37x9y/944W/vZaOSjiErFyGGvIZYnxoLD2+/9KoiDDsp1f59ma22hCBWB2iM4w5
Gr3V8wUWTW7YpXEp9FKwY4sld9B+8Zpqf39d++L9MByU0Zd//2F8s01N6Io40VnP/aZou1UYXqjE
Nr2iCoU2RwB47ejwb3IDO+k8bXF8XdBXZre3FBh4fWzVIhz6xoX4WR4yRT86XZri3LPuABi9SIX9
CMKBg0iQByJWpjUsg69ytiJkSJYjlEGKV5NGxbJozwuhxL6yVKH380eoXN7Svz7Df39LlOE/fkva
PvSDiRo9g844ddfhYbqNXeUYiuERRdWzJspfcOm+mWF/n/9w1vzrvn6bN4oknAdMZdFZu9NtFyup
JHQ/90Nhn5Aq2U+2+qsn+avv+G1OCOasGZpaic61n7/WG4Lrbbf3p1V2Jbs0iQilH64XQcKRT/2b
IE1yVkKfZviQbmIoWPR/NtE627abbM2f05PkqfvgFxPX300gFlQAU1OZudlb/fk5LPYgk+jBZ2yu
0IAccy95+fmTvlhT/vKkbSwikMEM2ZT1b+N57hBu6E0cnzm0uRSuBnFIb8vb5oMCFb1RV/LfOUXU
D/bzskeycurOCgVkP34hpRQSgr0yt/O1eicznRN9dg49TNvgvkki3Eor5W66rjfoj4JPaD3P1JI+
SIZLFf9G9vCNfKTXgUjEuEdHjnRYhNevo0h+MQn/ZqP+PpZ//IbfxnIWsfHvIik6w8Xzoy3H1ZMk
IOK45NAiQ/LHW5kC6S66s7cUoObV4pI/5OUr/Y2qtBu9UJ/mv/Vd5PfC8fpffLyL9PWnD+DbI54x
aRY6upXzvE6u5p0cue1juunXA9IQtHaC/O9px8nkKtpp185VZfziAxh/9x78eH++vQfw86HyBoyA
VFRX+i56zrxlA4t/P16n7j1FbG/ao5Fxz82u9WgAMijqHWzCXXsgbms/3RRv16/v003mwwRwE/ep
d0kif0bt53hQ8JJDeVZv2/0oi+ow7n+F9/7mDv194oArjHYYB4uCjeXPr0hE9rQ0qVF87rzOK7aN
6plr591YKV6xgmHiMydXvnm3+P0JrZLbPYTe18/fob+du2y2tXgr2SnzUf78EdQolGbbTOJz/Kg+
qp/Srf5xEQqT/+0jdKMcgvSQguMvrnohkvxlXP9w1W+bC2CuqaFRoT8nq+pkbCRx3V5162g37n/1
Cn1D6/5xj3+41Le9RFNZlRNIXCo9FkDZMBEITrHbwg+OTJzlLya9b47Vv17u2w6CsK2SvOoiPuvr
YDd5qRccA7fzpqvJY0I6Tm+SPz/L29Zj+yjGbXuHHs6Lz7+4v3/7Yv7wpb/tMKw5R/iW86V5Kdfj
utrQQ3+LTtGbc8S34Gt+dUDmQYzbEWTmr+AQ6mVW+svTNSxFNwFD4Bz+NmsVWTEpecA96H2iwbzk
RLDNPvNo0rrU97/APHu9F4hqp+5Dsky8A+rP8BdDzDL/dm4wybgFNw2azPh2Kpl7UFilzj142r4h
IhJPd4e3x1V8xOfkMeJAzO1L8bY9vFliT7VbKF7u+qrwd2vaG+J6i8DBPakuCTa7XDyZ6xcaK6t8
fc8cEq1u/dTdXEXeKhVAyL3ttU9qqDeIt8dwdZeLU7BlFXZXe7dwG68VmjjQWheteLk5WKt9uX65
ScVp4WcNsbIEQdRrWdxMXnY1rQ4nCCR+6waemwl3PXvXn6vr59t3fz5B9lT9ZRWLw4nGs1DdUuwH
z9ydDrr/ch+5mvii3yUOjy9eLe4fSZcW73Al3dNhEfo2F5tS3GeC6wtlpYmnVbBFPfHbDVBWpht5
/FYafEyTn6cXih3ipvRycXecxcfhZeEreHvJ829PohFXpLEIY+utbnaPBL2IA9/nA2Ly6mHzQTWa
DwePRGweejdwP54C//El2MaidK+xwDDT3tHZdUv3xL28jI5p/8bzQAMpcr5z6Upia4ibw503eIdt
J+7Xk3iZ1y9794PAOf7qZeJLye7CrMla7vDJ2/XphZMaey7HXeXueuEbpodO3NIOcOdrk9+CYMfj
vVvx+zvh64Ke/uX/vPuG769t4U47zXXv/N3RFOl6e72axPPmgY+quevB3bbimvwKxu3V+Xi3z9yj
uL4iNNu92uwcV3Jrz99d7fzbK1vsHO+pFvtNL+4af2v4V1zEZaclXJKTxder7bUuO9KF+7N+RvLN
iLsOfYBlgun90ItjIfyNwV4CCYrbu8c7VWz8SHxgyeCGarv3yFuPK2mn7YS6ehXHh9lL70PxErn5
2uTG+bf8pxI7UkPEXSIeHUFMpyCgi7+8+rRcf1etg72/U9zLJ/ss3ZVHYpZHV+J0vOJCfE63cg+n
2PO/fG+3/rxsdPzjx6F3d73viAcmNLTF137hrz9pWm9q/9Dvbmb3MHjDavCUVedtUrE5oMJw1d0j
b/fMsDqc7gdvRRfJb7yHx8PJEE8bizdi8BDirP1N51ni8bC/4ZOnHjsyv3ILMYt9758eU0+U3pcm
7p4+GMmX18gSX7nnbx4eXf96NzMAj+tnbl8uvh43T6Pg7tKdPb5eEYgtjs+h+zyvJn/ndzezByHK
H3xpXXqRSPaBYG3nf2sk1CJcbbjZZNOL0OO3Xn4fhhDP8KTLB3rwH/h0nb8L3Lubp7dR7Cev5YYg
rnBhQYtme/+IVIKdKP0W9wbh8QNM1k11bHaFu2s3P5/j9b+dZX+Y3y5r7A+nOcRYZqzXzG8W08uT
tH9avLdDy6h55Enxwm4j96C75Ggy4N/u152fb98pG9Tbsy2uLnvXwa9Xmnv3/7crRGTEQVoFgaZ/
W3Er0FMGhMWYykGxlf0wdoN1tQ1Tkd0lK2BF3ngyN2TyFT4EVQbcz+/Lb+EXf1l9frj8txWYeOPI
1Iv2sidUb17KI34N5sE1MVzHYGOezFW1S0/1L57G5Zd+vygBBGhcwI0ZGOn//DDkKI0HWxvjc9uQ
2B0ZAf4oJFGSUr8WpCEQVVpd8CaN9asq39+NAhz6IDo4z0Ma+XYGwllajugS4jNZTlv5y/7Sn8cn
9YkTSXWwrqV72/3t9l6qxP+2nP1uQfuXHf3bH//v//TICl+BDhb/EH3z+dr/o/z6x10HbID+2nv7
3dn+v7ACTRVRZc/5n2vO1Jo/L9/q8PonI+EfP/d7iVnS/4mTz6KGq1gXd7h82ej8bg3kn2xkjQQo
gIG/VLllrvZHkdnQ/0m4FMg+9Nj65XTMWPqjxsw/4WaHs2JY5MjAi1H+G3PgnzeBBrFBgPFAtyAJ
og5uyN9OF005lgDEQ4kojSRAKvc6NdVFUMZw7MrYuCE8AwwpaGUYbr8K+/htd/XvF+K3iwPDYxJA
JMtX+Y43kQnlztURHW9Z0WvrEXIPm2KRSZxLzHDb1jKZ5ujru10OqPJG6pHfxH2srDN5bHcwc1Ni
t8EO/aahwQ1vptm+G/lLKgFPw4yRLIrIed1zd/HzgEXE9JTS51Hy6X0cpXLyArnURU5cgh82Rndu
ZJXkZTvJu00+x+pHrAzjhFKVMtyKqEuKilKslj6o7or6VEMqZBA5N/mcUy1YwDyLUML6gLdsnB5N
TEemlBmvkkwvSiQo2rE+IQWPLl3hxW1I+f6aO8U42Mbo6L9PcP/VG/gfuz1/6gn9tHv0v/GtdGAa
/uytpBPURbyT758fHKH+5NhVfv/Zf3t2ySOigExGBAV9k1fj9xcT2ASsCBN3rqwRn0T/51/vpa7+
U7M0m44MCEfcuz/0fnT5n/aF62jj6dX0i533m0f3Z55dy/nznG1dcmUIlgGSgkkQQeAFePHjyg3x
tVZR9WSknZaDjekhUq7Am3/G1RG2wFMSYohPENwg3HhR2uoJVtrWNEfzdZGkeV1EzQdpsujD7P5a
ZzVC42vC89cIY0CEAeLBedZCSV3lqbK2A+VGmVtPM+prXtqnysCmWY5d9GUUyCsRQ6A6uSSdoPOY
2mOZfWnaJPIqawM/I9vjruus8rREdJe37Zzmd2lEEhluETaoS+4iPxEO2IPbsm58+uReaufr0kxO
4YTs6QLKVqYSarktLYcI9cUBgC4SVJB6IMvx5XfFQ1Y2j3W+HCgkH6i8h2vU51iZJGJnCzePsb8Q
6kGfxWpTbypL82TgZDhYZI6QhLzNHcQcXbDtm+yhg+m3bnXVJS71nQhzVH0N7ZswD5NTW9afjoMS
NQd5gaLDlZSuuurq/grZ5wdRFR+1LW0qA4RGIudnC1w7XV/lHlqGtupDGytyod9pCk474mDEnDfS
KpvGc4O/dQ6X+zqtPrVIGq6wpdynpfW85NbOyHEskEH8UUw5igAt8qZZuiniYF8WziCgOc8CXX3i
BnnGwTzWdK8LCpSbVeyN1WfQyF5bfRHGs4o7q/0ENkfpMaAutbT1YeGHlSyP7jUT350Gjh9Et6GK
rqk9A7zgh5Uj8zTHxLqN1Ow+am4zlb8gngIJTlwjd55sZBFOew/Y87UjuQ+8IA4B/LLkI6ABUTqk
5Ni/XQ3evzDsGTl33BzbRu0ANy26N8zoL+IchU6gmBUflUB5FZxl1GQmKvzU18rOIghMqgWie4dM
nkxZTyNEiknRVUHqVe2rONeEVEDPkOse0fgYvcwxIxr9f0YsunWNSsPH3WXvJVuyUULj9uUL+4q6
qELV5I63INe9vEzQilf5GxS57ags7Satmk0Q20cLVXMPKEOQELGeawPdak8UZxIiIZoslOUk5TU5
83uPCE1WS5zlhe3psD5FsxRUzPMm4GsNgfms2u2zFUkkgCBxohcGJKtfB9NNVFo3SYu0lyUAm5su
tLbfz4G2Zph7jUz0q24l96auzbwfWf2GnQvPa7mYXmhI+rNEAAh/vCT7SnfoVAeSGaR+UoWTdtiq
cey5kpRfG+UJTvJzmbUicPBGUyFczn2qeqQM+5AIEVQRRtxKVnQ0ouUGLte8CWwlOCXNhu0JGIp+
2c5F7MtOgxkcpLoEaZz4UYlWF1ZETXNeQkvGqA2DzJComMTPxhAzSYXIOHkoqEhlWO+s917aqRzc
9WnemNZcbQzDGq81NFXkmNDPyds6W2uDcodJ0O8dWUxRtCkmwl3lxvrSF+3gqGV4TJPl1ZgD6xhV
Bk40QMlpyIqNI801w8bTx3A1Jc4uAEIOTXkjJzIScdIPbvullsSUYO9Ga4W3OB0pcuPZdZ3J8dJQ
24JQQfM49u81/tlel9JV1Rhr0yEjraBPIcpcgaGnVsAZI82z2e2KTP4cmnjXR9F1xMfYpHOJfn16
dbqowBOZuaE6yCdIQQAbpX0A0r27aICJ4zag4YwipLaoScqa9IEXpcb8ZavLFAnN7tBZwqxTVRPv
MwHurt6OZzuhmTrWnC4XmUPughYtQMM9RWv5gkeAtXmLwJfHmkqEJySK4G/jfVGqa9uciJuB0e0S
/XyFluiiFxo9WEDLi5xi4tWslznP95MMP7PJC/KHwGL6gDieldgChz5dheRpko8yvcPjFale4lmA
A4ftVopIHDYICnSbkhyarr2Oe5R2GggFt+qHezm4BBVRtzBfwkoh/QEuzsEiP3eRnqbIQtU8LZsa
x0Ukt692ba+7erifFNoA83SWSmdARzY9z/1wwHKB+ZpKTwyLeYkk5xBaI4wfvZB2qHe9Jb5414ei
8Dqiv32jKIp33LcSanuExk0+voKMpLPmLDcW5kzPUgaUacqXMmjdPqiJosFefYkbIJA8fBzDOTlo
2Mde4jolkD0xzwXKElFOwbU53EtGqO96ADeYOOZ4F1SmJZas7q7tMUKfSTqEHDuhNzthsZ0ci6cY
caSW8KwVOkuhadYnHWdDOb1lBtZGHBDPloPk3LKescBgR4ixeNiL33XyQA4NYfaSHB9jpbpWpHaP
mPsrrGrKWaRuYCfWd3HCeEYEDhE1wWWF0+KdABbsvZVDXpocPYRWR8a6ab6Tbt2snAsYQ74gMkJO
vaL/jZuhdLAl0gtMQwsq6SG7ADb6AljpZatP7IQV+81lpDl6VD3i/ugObZD21waZH2KJ8/poXiAe
U5RIxzAH7FGSO3YTjnb0RS5JdtWZc3Fd/8YCiaSwXTtOZz1FyhTlwrxgQ5S2XVb5BSVSkee1dS54
kXpZtDfnghzJWEbYUqT4muGRwFvAQHJBlMA57c8hKTKvTS3pO0rpl+xD5KDtRYo1XURZ9kWeFRYX
pZZ8EW21apLdpkugnmxJirF52CD2C6KBssbY9HFXrRxSmkgNj4A7k2TiuCTnFK6OvP0VhQE1eVxE
Oz3PkVqSu7NftPlVcoL/x9yZLMeNZdn2i1AG3IuLZuoOb9m3ojSBUaICfd9j/r7s/VgtMMOySBeT
tKhRTTItwhSCO/y25+y9dvuSuAl56XFG3lWHHI6FgmUXkG5sTYNXYZy50YMZCLCegcQYBx96hGMa
h2pqCUhvq8Vvie3wQh/C8gwXHaZGVelXAI7CY8CsZl2vsZOoLKou9MYa13maQlx5Vs5IsrrL5pRn
LbljRXiVibC7GmNHJRvSfKoIIXld3wyjqx2bsp1XI+SDnTGHSHgRTQyXC85qpSW4il3CHo8aujlS
ggjKhsPsjwUYMFVsujSyntoxgEaaVM8t+n0PwNbwcyB7gZuOKHZtMCkUszkJTuRV5datFZfzUdh+
dRt1HOm4jKnvSSXAhLAqNiQ+afMugOt1RpKHhaflEms01uBmK33PYg9zm+eeCIld12a/IJ6ttcny
MBac2VMNIUmkB6KY2ocoHUF9DZ5yhh9xlp5pE5JIKx0Ooh7iq67LFLyEAOZDULIoqdcXCzgMHoQv
UgHDSj8vQkwUxNIfy3bIV0MNJ6uJPeSExY0NUPSsTGeSlJvbTrZId5WxcRrGbcouMYfdsBvi9AX3
L6XX0U4fJh+gvj93BJJJTJRzmOGQAUEGB3pbFO4ZGeb5tsKVdqW5xUWROXtIPQ9VknQuZ6vqbhyG
TdJbN2QDDYJJOPsaqZYQlps81y9NktVXmUvGlkOzuWpBl18YRcI5lFxpYk8WDnBakOShFQ9KAziC
kpjYwwOW+1Wp29syLaOdr0W3hMSYK2BcGNBQfmaR/zjPSwu2bHEBTlZ2tMcO00hXuDdjgL3YEv7O
TPSNo8JHadXVuQ1lkXB5AwdCl09PXCqe2KTPYotsD4TUe+H8VSGpuyLhAQNY0TD0+bPPKD4W0B27
BNpWNJE0taz2FwbJ+di592MSnOOL3GIUpU46NgNqZbIKI7UJu1f7pJutZsAySfNtdMkSizgLpo3r
ca+7FhgEPZ0rTVZUV+RsH+3Wpgdf+dFvdzBdzkDxRdUum0v7aISVdi6d5CJXEb3Swcf7HFyo5kFi
FMTt0l/obXI+mfNRzl2+ngvUqSJN7lyFPMNtjxM6J05guYc4ZknQY3/UWwTJv9MOR+Uwjj9wPkT4
yuYzgwQkTmPklDkMo66F2U32QLJNMvwxqEqPZs/Zm71LC7DqMYk3pUUScFMTdBLwV2hjyrkftVae
W5cN6GbYaFcArrF05HxMF02OAuqWRHgm66nCTPjPy3eflgXeFRD+Y5nh/2DxALGYCUDys/IBMaVF
/w5D+e//6O+6gfFfC+dLIk7VqRkBpntTN4BRJfjXJF0a4La4s/9dzwNFuRC4pP6KqIT2TAn273oe
NFSKeUsGCLQvdOTmP6rnGQaFhrdlZnsBVpNRhtiFtD7Us6c46TT2IfVaSY61sqpv1bIkk6MbHKo6
hrAxc0Uu6LPmMDeCqdBh/TTpo63Kl6BIf/STPAqiazlHuxuyHTHTQjpk3CM0I6mII/VsS+xRHF0w
BbAhiOY5iMZhO9nsHcZE52TEaKRVw1UQczeUuf842L0XWJxh8ya70QwZ7UNn0tYDd55pMXPrgXEl
uvE602H+9/1CTdCMC6eOxF09HAvHgJJfkyGuhQ9j1P4Wr3sXwLDLXEwz98Le9/yusZE3orPn2NCt
rND/abjIl6zqMgfrMNrJE6Q15l22RDZAcmmz7mCUWLZ7Nzn3YXeuO6u8FWTS7fI47Ty7G9P9MKeX
3KLFwdfSM/Sr57CAzmxKShdRpG46jlT57DvYVaFATm5RbKskvoq1Kd3g0/M3ddFcAxDXjiYbdldP
+7jX1M40ZL5z42zjJM0OxZuBEbfpQT5xsRXWY9voq7l21zX3w1UMmzB2OcyPUt4RbnNZlT2LQXGr
u9Om6so9V3TOaPUhGjkdlPLg6MF5r8uNE3XnA5vfSBKUnyF7z2KKpHF5nya4lvLKfnCbLF9HZMFP
tlusKRqkkGyMHeSOBzGSlTj52r6dRX4xmWa6iXHQQ0HEcCT5MAOesBqfgD3vyuUsk+ShOIRVybmq
Acge+ncg4zmcKBrKySzXYCi9nKSplTLrTQzVzc5sGq5diuM/OWhUA8DY7CtlXUSpsyUTaJfD8PQC
WNBekDRnZUX6ZOlDGItJ9tS4iXMMLJ6AYNvrJG/bldZXaxINt5ybfxOV10BhWBKREw7cFddtJIk7
P+5+9SYltOXMZkDTXiVkfpRZsjMr/L8Fdl9dtEs8ZLiPqz5e65zyUn36AZBth2+62U5dfg5E4VFr
kuvM6q44dXpJ099D9Fn5xHEBxaTiwGFLtO2miY1dVMbzKoIr4g2m85MM1t3oEBRpoXdc60YO+4mU
wVXcFcfB1ve+0d6OvTjQOzqXxXgAaDSs+on7TNLhVS9NGW8ZP49+bl9yRORu1Fm3hrNE2Q7FuRZV
AYTtak+aX7n2uQVPcxKso9dzbud6WYunMhbZpjSDuzJPtsgeNvbko2GF1JOI9mdF5bucw1+m0B4n
YhuOMjC9qTd/ETL5XDftWSCwbOoQN2Ea3YvFF9FZ0R21RBLhjHOJvUPipk2mai9e7RPTwnCLdrFl
kClb7uxkvHE1TPLO5J4X6fgQVvFNUJE/X8i7SgQ3JTYMjpKgO+uVWPwZrpXfixius58YW2ruO0uf
iXVK3W+yQBwC1c5s/Od5cXXMsrqp8fuXPoEtJUqWmLq+Hrv4d/S9EfcLgwnrXVm82G16iJ0XkbL1
6k1xR1/syLVGh32Bd6Suu37r5CwSC55HLcaSdKhzvHgmvOe6P9DIzLbl+Cj14MwPCg8CLxeJmjEl
cnHPPyTrpLM3U9Oth1l8Z4j6XMLFZWYjp40rGLEGC06laUfuLFsfK+xVRVLlwarV1iq6+wrbixiy
q97AZViPzS4pcA+3ept5JG2r3eBywpzL8MHRBk7MEfm97jfOAZ4jiose1qjn9NE+I6zVc61HN38I
nQfOjXS6cTaVRogva5A3fdSy+M+cJbitZ6N4TOp617q+1zjTr4KzdrtEiLtTZW6jxo33DWagjQG0
Y2kUqTG61OOxZtDnHHkj60xaNnnb+aqA3IE0mJTbGAMQTZcHZefXtmKy4YZklsB9Wk1+a+EPlwfV
dd8jW90ScEydBayhtK6F2X3rFmuRLykl+UHtoixmWcvMy3CS8bqc+5emkOVOBplcySK+6cb+R7YY
lIaG+3ddOw/1kN+45VDzJJyDlsqeBxg3K2I5b4pK32YzNSGhWHLtqf82dPxTYwZY8/Ii4ujpcr3J
KQiBlRr0/JqlYFzxrr9Zi0eqH8PHxsx/WoF17ubVr8kU10GWPrGcH2pfP6S9i6C2W3yV3aNed3ty
ypFNdPWBgyOzGYcRJ22xTUs8f+wdnFUtTP4VgYkYF8cjN7efmqXhFgi558/2AIWuvZiE8yvt8fdS
raLcU8vH3MpsL7TSduPH5dU4mOxMwACMwP1rQGu7nUTWscobHcfuiChb2+rPiyr4MQ76kxOnx9nM
dnWBz5HNDXCZa/+CdXxWdOVVJNGKzrlWYqqEZkNMN5t/kH/LjbjaWkF0HcnpMdO1371BUrE7tAdz
Mm7baUlvt2xCJAkUtZMLE7xjllbPFIVvxQwJxYEwADkbUiCUqrZBcOlwH3ASe09nGg7N4nrLRmhh
NlXhDrbyQO2Dppl4sWNxzc/5wMJVnydJuU8kB/LeJwa4LLtbeygR/2v6zHRnyZgsiA3d+HsMjLvW
j1HxaAvQobxk60BbULYkI/r6psYYlrUNp29RbCNtuklrikkDiUBbs0iuDcc8ZqVzExUJmtq5QzTU
UyWcTbqU0RD8bEbypHtXu5Jm8qsRzhHkXbCa8jm+4ERDmjJR70vpGq+cIkJybqAHYRYgFRMhf1Tc
RmX2ZEiuclgu931PmqrmJuUGFPXGMXqs0xy72u5cpCmdj+YvzZX7Yq5SEoXlX1kxbrTaOeudcD5k
ZcbcGvSdafZoUgNk5Z3ojIuo/G7hXOxm7ks4GaekP7RKv0xadxe2Q0VO8DyuSBVneWi2QzZt08X+
CAjgoALKj0Yy/4gs5+dkZC0RNZ2z6pR+NdlA8LH6Fz6/k2XE/NUFrMUh5idJnhthhmdyGs/oSpE4
4pLdDQhnRWrETpaI2+OpYTjn5B83mbk2tVKu3A5b5lhk/S5/tWpm6hlQa+q10XCR0gfe9BblhUQ2
u8yhAm/2aNKrOX5QTnaYqvwXkBJjXbvRBcBo8m6zoV3XbbS3ZD5sjTY0qWEl91qknwtoLDsWsm7j
9ya0kRH3aFBAA8DxTZUFS/22Nmk5OSmuzFaZ51UGpnxqWDVi4zj1tb8myvHbsFhS56mSO1g5grIQ
8sgMDu02VNz4MFpi1w1hPWA243s764YCR26LZ6MEqwLXodw2U3vJOnfWy/6clXxiSYwuyB17tjEI
co830UwtPtmI1Hatjb1OB4qntS3X44RU0CQeQdQ1wGMnaW5S5Ty0Yrq1uuj7ME8X5CnDjI+f7c5u
V7UN/hPjab8RIT081ZIkO7mkVVsVCuvZh7Gl5wvFOrB/l7KzMDJp4CyS6Wpgx8V2u4cDApDG11dN
P1xpQgIhr+RNOy4WbsoSQ70ALymlOmNrb7C/32XDCGukPcuEPNIOoIrUyZfSNo0zexzu5tJ5aExn
U2vOX8NsumtrsRan5RZA4Da0SjCjKiuwskqmlmZvoDXQJHEK0LB5Mq77AjRioxcsOqTiTG2w7kzb
X4XucD7Vuk/WLit+W/ZeZE0LloxcbDJzOCTjwnfr+DkZu3PDoIgvDbzPsxguLUQb6wZ4GDaupRIZ
5PtER2GQVN0No4+bui9e2qp48P38EE8UbTMksRSP1ya+agQVyKPS6j4Hab5JJnnWiOlJs0FaaBJg
GWWOe+HX5+C77mG5XTnJfNvk3RljOONnHe4J7nt1AP9sYC20OpSdQENdGKf7SQ1nZigPAYKNVd/G
nLgIfp9iDlQYpq/7FIwfUJTf+PsviL8OOQ+koEFi9ypQbYZ1vgc1UiRrsfjHJ9AIQO9Rp1F4XieJ
v1cahZPSPbQkLvoy7HbKlpuUXSXWqNf7DVjoKhu+JQ7KjxS7fKclG1W7B7LlnHPdIfgla5PumITW
JYCjdMPbW7EWbYMkvqDYTw/GhXIULrZqVh0d6JeeIqgwHbtHEKEvTAkXRo8eqgUlOKzdIur2U0cX
sGRZPU5hq29aHwCxhOYyA4/yKxNGKLWrKnKf+46Da5O2HHDdxrNtdSw7+lB52mjbCC4QxxR9WqmI
VmXrMlSbFlAKdf2tYwJ11IfpqUlLJIe6ug5NjPdTE9PsEtxCKTDJNoODGS0RbmeR78iNX0ib4kzy
LEtmowlQem0vLafaHZYWGcfAXq1qmddbso2XpF6E0lWdXvdz1KyjkMA0Y6giUnvjn4YI5zOzU8dM
yWDdVyyJo9R2pNHWO5i3ONwtrqN2oF/KMLsOQ/XcqlpCPYiBT5gQmepiqwFVKJYnDghzsFkls3MJ
TYLzVstfAo6q1qqN7hAfiLOci19AEz6kdhYrN+f0PP2werjQWfTAdP2F9OCKnjb3ixohmDPVL26J
i1ybwzsr/zXJ9Jsl62xbS5winK25wcISnAhq37Ramm2TZDZ+hEaRA6Ysw41liImBCNZ0wj9/Llzj
2QhLznAG/1UWWTp1l/CuXToyyDdmmieOh15H96xJ4wLhUsSPjXVG2FlpnSMFeIpDUEWcFVJokbkB
KzjK7+c2o8cGdduq0TPSqDeWCOOof3GKzTzRIodH5cuDb7bXJbFTGRYfw6dRF/bJrSWviC3H2kH9
ZiVsXPVTcyjL6QjZ9WjpFL3Bo4KjhFxEwfXM1WnYGaJ+yoOQqomgFWR2ON0tTUTs6OZNqz+NQ+Uf
RGmSTQfxJpMHKwdQZzrVt7EHmO1X82NlEzsjwXSxevvDdImWqN76tgQ5qdaFa+/cnETtYrjJEx8Q
RhtdzkVxFjX6BcKxi5YjWGjlD9D47rNS3cFpfTQGY9+EYbtSRgNkhFztcLqnjAA12m2uya00OJkI
TkFiIK9NfPeLlrjqZq657HZPcXxJ5/WhzsglDsImgVw1vdQzjZSGq6nJCcwflms8xe6k7EBxqdBY
kz0v1qoc1ynhT1yM8yOcXRiGhCcsGZdqJUH0tmJYaf4vKb4NLIj9XN1E/RTu+iB9Osss94LG+0Xf
4/MZ0TLgx7kK6z49KMc/5jynzia5BsH+u7Gr81J3aCNDPVxaF7qi8Nyhy7ZRVFjR04yXjSZU+Yzk
bj22Se7ZWr9tS84kdH/XXQPkAk7AIWtRIRBIp/ziduw62C9RRudyDO8maWtn5I/ip1EE+1V9z1nf
1i8n27wvEoeCMMXZjD+wIjLW2CfzcqTcpLJ4UbPA95XPlzWkkVnQCOjqco9J/LKEHGj4/d6qm3vk
BfU2n55VrJ7tyrYPyfhXnI6HmEpClutXFbnsl2q20axoLwaf6JsJLEjXnae8mot91yYvhc+3cPqp
v5xIwFihA1wLKyS+sFLo8qJYbNIl7AjTCjlrCRhy+sBcs1BJWJa5HopO2xnU+SRV9zW0UXvl5pH4
qw4H4uXaRVsjWn8noH5e9MrRjooMxDOrlaDsDcoAg8CvafravG46dffPa8v/sWL8rq78aQX6/2Bt
GTcuKUCoyaj8QrGTOPc/qzP///+3gAr+5hU0b4EFH/5F/649G4buLCnKrKDoiP+tWTNcdKYSLadA
R4kr2kLp/Xft2dKXGCQ80pAOjPdJXMr9L4eC8RKMK5VFkpf8J6K1xZD1P3JOlKSKqIvl+SjkMHW+
OtneiM3NOqmMqI+4+heju2q7bqByYB2rGNOlb1rj9s37uv7XX/wWXvDR46hz86bB1hpqed1vFXKt
VZmOcsPZi7lubcqCHbVfOKU1/VYKcML+V1vknaj57fOWv+/068GjcLEr8bbQ7b5/XtJAkKgUW5at
8T/DYLQXgPe7az2lpTU1TYqwp5jagwvAe+ty7d1//n3fe5X+9XpdnmvafAIkiycuvCRD+uqUQE6t
sLQOlV5p6GRVuvv8KSfdg+VHFDqcKHxZOsLAP55SI9sQAHo9UQ45jfKm2Ha5Va4zPZq+8MF98EI5
Z2EAgOMtFwHy+xdal03syHICFWgigWldbd5kqnI5ixTp3ojYeRSfb9MO2rwwmoovvumJM/X1hQr6
NDrDHk+jOm2UmA5hGZWiVFWBSYZTAP2GDrZDoGnSMdlg58CxrgBHsTpXZXyRmSHhWPzGHfYwrQrv
RmuQHYdqM3mYhyKM10EPytPLOi24hkU9vZCqbv/SSxSKX4zFE/rB358d/LSgx0P36NWy+WauxS59
6AzqDreS0t1YYYaDtyMe0Y0d7TobkW+Punbh576BCDquVxbBQgcGd75vCg24qBtG9GspwWvwTw+f
DyHksacTRRBXCf6EYrXOi33/u46R0+al78+eZnA3GCq73AXopyja9AT1cvSqIvivdSXGL4wOH6wI
PFjBZGEhZH1cNLVvXkpB5hNULDl7PmTfrd2Caq6A83p5P75AKfjXVvYf14M/ZgrfjdgXwn4IIES+
fqLQbbJicLVkNFEiDWqbi9q95qaH4EtQzvv8jf4x9ZdHmfBo1OLeoKf3/ouBoG0qo0FOqRpqvakW
B/vS1YOHz5+yfOB3CxxPEQiXscnbZNEuMuu3r2/2S2jVIeksY9v6q8loq01MJjvXqAiFUT2v59n+
Z9m+jOPlmSZNVFYC3aZF+v6ZmtE1cV/HyusLf7ge8rS66E1wd25SBx4giub+8+94YvX9+4GK9c11
beJql33y7ZfMkm40K4sHRllCBim9ELRiQeQBIYq8dkq+N0Rcn3VW1d5lzKp9Rudqo6k8+WI1//iD
MHpsBOUW2WF0hN9+EK6+Gbhkjd901uY9dYrqAq6oBJZNxEhGc5KurUarv0mLFdfg6lAnA2HkQKG/
+iR/TJvlN+B8oGNSoWv82lB+M21gKNNuoansCY2uR+L4RK4g5wRzCzEhjSH4D2a+s53lDmOn/hlq
J/SwySR2/VDpHqq+S1lV9RnXeumxb7Vf/GZ/jku69vjfKYk4yjDUyUSzyrIMIacpr6xQu1iR7u8K
AmUdEwow0q1yhdQ02H0+Tj54JjgoyzEtvDkct06e2VVmbkHF1L2uS28tC8JwIP3sNi2t70UbUcet
Uif84nv+sR9iOTDZgBdfgWBlP5l/phUFvqMbOhlxVXWGmk7j9gN0v2A1vYem8qvQGB9AlHwSUIrs
izXmdXq/n/48fllheNPSkq9bztthIIpwygGme0gz7X0/AItWWWmuxsw0vSaV3TZKNWMTOYkLWLvI
vDY2i92ku3A30SJs1NgIZOnw/OqBDTwpym5jkQC2onyfeZ//PB++KrY95s3C/nllPrz5rNNUlJR4
ZqgcODggLWs1F2dqsmBjSy8pokMVOOsM/xZHxOQLlMvyM/zxnghSMxBtcERauGRvJ27Pdg7gjp9J
ZU56Dos5XCcgi8+cTHwPjIDeKvvffd4l4+bzL/3nhsMPBOFqgY5h5tNPzksNXSPRVgAkOwRrG4AN
ZMPkfbzRuGx+/qSPXi97G+oRXIoSf9b7r0ikh9vmdqd7kUP6gGGW9j7381+zbl5bVHRp3FCMRHFv
Q8stv9jEP5p5b559CgqrCgIRq5lno/5qN1VdcoIZbWcTGEa4U0KgvhWz+cXg/3MJZBeXWHdg0QAl
cE++cNfZDWBtpntRSulVrGbnaslXTHLStHI9Ul+MoY9+SoXWx+KwwoPNk6lOL8RKK5gEwDNye3Gl
JTs/sX4CgnO/OikuG9rpcEVvxK1R1wXT+2S4anBvi5pNn3iRrPWiJAAQk/c0hRq6gO6EbLECWIo2
oc+9USOvJXbpYOc64sjPB9UJdGnZennJWK0s3VnckK8gmzeTFsQdXeJQ6F7tQJAln0Ktgaqiss+T
dGMXJSSkri/XaHPMzZxT1KcDjUhlasIrmaBUomoxHgsuyIcvPtiy1Z6+Iov5jOkKZyWngvfDPZw6
M4rRZ3m9ou8domapnfIGdZFY1f6MiGPKBrDtEbpS5ZP/XGNkcmtWwNyQwxeT/KORaNmKdcVYztD2
yc8l07omVbYzvECkhA3ZcbT154ADvMLzYZRW/PD5l/9our193sl3b+dYr8x6IAElxUMQ5CVRb1YZ
7eNJs2/gMtLpcekCfv7Qj9YXln7LJNketCOSt3dLqNUBN7MJtPOy2OLiQprt3sqmC60lOkHpabTJ
FVrvru40JPttsvv86cZH79hm7calt1xAT3k2TjRz83GYfUGRWwcMquW5oWvW1hzQWGqwYzeKhjvx
sVwFMR3UOCb88ZI/NgMNdWljyrLc9mVqHazGBEHA5fCLF/TRJ8T8iwWR5YH3c3I4FLZlNWlCCl5u
JOp376b6OrXTdl0hj9tOtWN9Mer+3NPQtikLpzIzk2LR8nneTM2BktaUWLYBFThEsULbBplxPh58
PECocYwLxDjrtDGCx89/CvOPmcdzl9OBQgDJnW1ZJ988l3BDi5onl1Q1ieiW6I1ijUXe+eIH/3O4
8RQUm6bEVbmYjd8/RVRaSTiDMryOxf/awbyxdmWXrMPUbA9+MqEDKMIMRbX/4oyO88Va/+dvuTyd
Yz6Hu+VcdfJbdn2cDYXOu3W1EGKUrYQX0l17SFHskTkXa1+s+H/OaIEC1eZlUsSxgKq9/7ZorpVL
wBqIr4Kze1WF7kqR4sOhPos9fHMB2OjI3P/zH5Kq43JM505FSeL9Q6Uv6ixeHqrn5nARcHLzmoQA
1M+fsgyH9ws189XQuS8yN9g6T3A9Ha0zhy4qfjZuJBtDFUitSEeh30t8z//mUbYgvvT1UHByIiBS
OSJxkC8UlvHkGRkmnXHWW68r/nkhk92ZCq0yJBIYgQj4/btroCWGZorxrydWfTukyc+w9wM62S3F
rwkz0//imxFVCyeVZwHee/+42fLntlf4n6oY7npTcfsULtZIQbDBF4/64JIruFHyc1m2Q37c6fwW
Wlmxe4Dvbwa983qndNYBG+dWtvq0drR89NoAJR4bRfQEvoJMmGxEjlrXX1HgPloCoOmy3i8FFKi+
7780yZdJLVUvvJGD+Xbwi37DKj54hl4/T0OGGQTT9/WkqmHbhhrAq8/f+Udz0jYoGgoKLCxAJ4/v
2VOQeSQGFhMR750YQ4TA3kQrckm6Iv8EKd3nT/xo1WGHpa7AdYEl/WQV0AKjLfHs8EYRi2+S2BKb
RhIyq5fhnZ+QHfD54z76grTJletQiKeScLLIOVNC68hnIe+mKDpIffQ3WeqTVtLlN2rxMhGO/hXF
5aNNi3dpURrTOUifHqIjy0B57JvL5jERvkUM1FEQT7krAD7e0IzoVzQG9J1VgS7//Nt++HIBl7Gj
6NxBTw+MVSg7U5Wx8EABg8ZH3L3JBiNHlFqEG37Mr+bRR+ve4jcw8BeYDrvY+9E7tGNsDhpvV/ro
FWTW0alWebg1bKbW51/tlZt7ssZyU+AUgJCdQsRpm0P6ukACGTFlG228KNsKEYeGw7OOkBFXYQ2v
pkQvlh/c1HDRu+nuOTT3B90ptW0D4B3JyeDcWMFAli3b3io0YLrPsAPkPMb7gVPtTk8Ly+tl9KD7
AaZdeswPAt3BWVSCxlctkUa57gw7H8M2KaIuvYGGepRGkuwhikP7kIm5PlODg6zVRtEXSKPbfv4W
jA/GswH9wbLhObBqvIKV3hxMkijTyyAUXAkwVp1n7tSRSQPsMMqs6jAif/XcGThuKQlp9lGrbkmu
IT4hTpAXNyT0xZXsdiQd1+u+7kk0I410EyJY++JzfjAw3n3Mk60D7aBI5pEpEA5Z4lmlaG6owhQ8
Kpi/mOEfjHkeRVKN5J1Qhj7ZNkgBrZOy5JI0ME6POJvuazKiHluaZZvQmefon88xWp1Qzw3uZFTa
Ti4mtg1MZVgObW7X+zf049t947tqW3eEb5vVkHzx/T58lTShlKTux5NPnqcFueO2lmZ4TW0EF/GU
ooWhhrzpMaB+Mcc+ehTHXZ3jPfAbmrLvp/PMFmF3VaN7WdSMhxYl2k52leHNC47m84H8enI/nc4U
GnT4hjqHTLX8rG8GctP4Nb/NQNEITk2/Dmep3RJKjBLAmOPoMTLFBTekcG+Y8e2QjL2HhTbaS19z
L6O0Kp9KA692JX7HXWNc1KOLizNrTFQGIVFcjP02bOSxLEcAd34RUnsrWyzpeu1po9sO68E2RsI+
spH+j++Xg1qPlt9DoNDymXi2qrQfMeoKrL+hr47kU8JbMLTMwUYxN8P16Eb10U1zMOtol7q7yqYg
s6Ima18GnPgX6U0aXqWpSKGoBcJ6VqkEzzspaQBIVEVa7QxiotQ2tKFO4MU3ELOqKSAtRtlJ+931
0wRHeNHR9MAuuqvMyP2mhdL55gztgHlKdJd2bk2wsjJcBCyY9bZUXSE4vLTiW8adKiW3TZEdj4m6
kdgT4/bHgNL/Tp+UscXkxH/WGKlJUoddfnenCLl0x0lyNcz+hpITMtfcGKd83VoSx3KGKuclUF0E
hJ9QOJ0kVJO1h8iJ5ptDhne5duqmf/h8kHw0Hk2xzDTKmmylJ2MkEEyHTDEeJTm5BySrsEKacNo0
I4Ejnz/qVQTwx3jkEkS3x3KptZwsIxnumKo0fFJw5qhDvdWj4VkhEHbZPQfDeEq4mEHVFJL2NkbI
+DKUEukzZZvoKUdR9heS+ew8GWbrxUF1fUPaBww3226+h6Zyb7CwROS/sP38rLTGfhjLyHzp5FRb
X5yvPtogWJhQOSw3ZurA7+eVqirfEX1LxbBjOcxLvcHETzLyqJwrZbba+Tzz+3/+8j7clbgmoOZC
aMHJ42S5F/Bw0Ez3IF/cxPak26ozPQvJAgzc86awOwzq2LrQT1VbdwqMTS0nd43wUR2R1DHdLMZ9
6qNJRw6vtsNMPK4vOnf3+cf86NUQlWkuOgkO3ADK3i05s9OMAjuD7vlBViA+J1WLOj6Rr21LFJ2f
DOd9bH/xc3xQXBSL8EXnBs9JSZw2sYbOFKNNhCQx9sS+rAAJaBvwJjVOx778laUxv00p4wT1eAA7
3wS789DHzvg4TZl/N1TIY1eYybUrvTfA8H3+RpbBcDLoBR1HnWFPBULKkzeCyq1s8myk3kV08NaO
ph9N2Znr0SEI0G2U+Oc/gBB0kUgkgg9nnx6M+WSkQ2Uz76LR0YnbY4WKXydZzw+ta1K3l9x4pvfn
3/GDRURQduCWx75G5+DkjFrDcq9yu+XCUUUBtdqiIUvXRWeMkPyLR72WTE7fp6S6gQCKUzj//36E
oX0tkNjyBVHBEFc1oTj0Hca2PSB2lJrwPbsATuUOMxe7zDnD+JJvtWqKCfgsxi9+3A+ulq+XOu51
iJj/6JvFDTnJvko5g+VuxczEv0P85Hwso5xYdn3I8WogPEW/h7hVxV/VUv+UgliMLfZ33gTiB9ak
9y9jsGMl2pBiqsSC85IZXXQ3m7Mi9GhIMHQqeZO0DmXtBG+nQ+78XTmXNeCDJWEztIYVGXojimmL
i0yjT18sWR+NfBCFrwobFAynQ3EeSW0lAItY8awyCIWPL8x63MElDY9pEE9fnHaM5Yc/GRiI4Aym
GuVzXNgnCyT2VRjmE6WUsfFLj16ZQMdKZHmkZ7SsIzl4Ii+Q+pjtY60hgWzM/osux/KEPz4BfRZU
TXwS9So6enPeEgpXMQYB4QXL5CbpUIA96MX+88n2wZiTXE94oYTQ2UIur/3NUyyb3PUmHQQoHsu4
KSZBZnWAqSzt23GLwiv3iJCrDzmBcIeuGtIvdvGP6joUMxTdSPo5rLYnz6dDFKY9BhmSVinE+fM4
e7legDXxs2RrEtzuFXoXbMkmeMKDTK+w7V5aQxNfTL2Pxr7kNXBDk7Tv2EXev4cwTWw96qjSRYiU
V2mVWmed3i9Jx0a2bXtn2i9lekqRowO2keBKZZNa0vlcMePBWqiWKTLZSN065VB+8ZI+2Aa5Sgh6
JFS2uceczMvI7WfU/VJ4k40vJZyFcV2zsx9gJTEqJQ6FaZ6/qhR89FDaGggfmQOUf09WRkAvSKCs
kOFHTG9dJ5eyy4GB27ju0262z6b2i/F+Eg6wdPVQYC5t4uWexkXj5Imx6YZYBXmiO0gMt4jstwI5
vTdkIENCO5RLf7GDwxZmuxlsxuJUGe8TF3jsoiL/b+rOpLluY2nT/6X3+ALzsOjNGTlqJmVpg5Cv
pQIKQGEqjL++nyLZ0ebRuTxh73pxr0O2SAA1ZGVlvoMVYKH79uY4E3M8LKUpRBtZU+cUHFBWKhxq
9FbAP+fdZysKh6M1Ng9904VHt8JL9u3HnTn4uBbjI8atkRE4hYoUgsKXVypvlzv4cMsm4AYzkIaF
yfAirPtfIWdn4xs4XcozCTBbAurr9R6w8UqRlN6O/rG+RZGRfkmm5XaaHcxCR4gV9YTul+wsKtW4
E1438AcOb3/v2U0HTAjYpLGkoEz0+iXqzs+7wkkZ38JLr9sS6qI3LN1Nl9RozrUwEHD/RBGNQios
FJhwhxVYGSbfqoPugbCEjZXzfoIpDLOJ93779c7tAEqCWMcx/+B0T95OqrbHX5IhWpupPeg1WHdz
VUQb26lgdhjJyzX59i8eCTzJwGbY76fCztLJ6xkPYqLxmul3yplKUq0O4IuAk84QLphlTNCV3n7q
uWXOkU/g4/gHfH6yFnS5xn4Pv2cHBRc4SILUVdSk8wbFxWCPblVyYaefW+fU8VExpvtCe+kkwQua
aVDlkIN3BBSInJY6gk1bdjry1IUvOzeFZFOgOLkjcsacPEkkfZ7nYOF2rSWiu8gvC4qqa3TU/lzt
Wpistxh6e//ioWBmaIgYEJR/eqRKMMC58LW/g+g27ZcZkVHdFYfEcVwAC/UXIDlf3p7AcwMKwAzF
EEpqoJBPJnB2xlKqTtJwF1GJHorvQF9pkWPo80vue2fAXSBjSUdISOhBxKd5WO5lIkBADYvpwva+
hwKVgMBObgcpEK9vBiJIleT7jBvREWkHdztTrb1TarEPcTDoW18iegrivLluSCP3anVKULUUg5c6
u3Cmn0ttSN+AuGOA6BDkXkcXKfB9KXqNpIG1RPSexQ81ON1N1nUtBK+iuBmCddw4dYakqEsh5u05
MYfyafoGGDXxkcPmUDsthSAWqQZRI30h4mU8lBoPJTj8IxSivjmG3Hbv7Qqdznhert9+8LnFkIA2
ZAlCIwGf+vqzs4maT5CWPDhDbqyzYwFtFpEH0nT9bx6F0hyiw56B+5tX+Vvy6GNhn6UtK71PsROO
7RFls8xd9nGLFNXbX/X02r+NZ4I0Bb1GiAVGZPnvz8riEjrBTHmt9mT/zmmGAfR3v+4Ty/kzi1V7
P2eJvGnn9j80SF1ShQA9DQx0j+XqAuAb9nZt2cek7+GzKo/MnQDnlJ2NMGtsg8Qpp1vBAXQUYWXD
vk4ndFBb/8JXnItHqDFzuwNub7rPrz9i6axyFegsmub2fMgQoNl7ysckKmq77SDwOJxmFG/eHrpz
Zz3ZFALwaCsa9MBJePCsZcADb2Lo2iG/LYhcmyoFmDFHdY4jjr3svNJ/HKpQHOsa++2xRvnt7Xc4
sygJTgDiYsCwNif+6w/PaC+lRcRKaSwEGhzgt++bOPqWz1DN337S+a/FMzWy6TwBPj95VO97ySxT
1985YgTkqumEN8H8q1ATFmxFrY9IMg1bu1q454aWtZ05oC7si3O3GnORJlcP6QOAwH39uUU2RJNd
OdSC0zE9tqMvtpOrg51KPcSNxxE9K875/UQN7rr0PCiVCIVtB+r5/xwywouA8ye59n+PgbmDBKC2
bazkZDzcFonwr4s1UR8atCpQw1OX6lPn5hlYhWm0cEX/rWJXZ2UQCIFGskWtE1laq7iWWcJFiTvu
hezx7KNoIplekou1wcle6kW0qMnt/B2sfXZskBHnAoSUETa+NJ8mZJ7EnifC28ujTk8SNZULPQlW
rzQm5TbE373bo35xYeV65x5jig0GxgGt4GTVRHEa9aiZoJakFv0jpMaxBcNSbHqA3tf9WBCSHCR+
bIHwV4xCBsrNlB3zARBhr8sMd3L0Ai68k4kNv326H8DhopdLjnFy98zmrm9nc5qEdCjAswJQy7yG
i7DbtQc3rLr/5OmCvdGq1vupbmq8qfvsKCft7v/Vm3ACQCoh1zmNYoE/jAMyQz7qEWt8ldeLs43S
Ot6MwQQ9sE/WD6GPSnGtaQqhIpsAU01S1CmFd2HhnUmXYdCEUAjo2nMtPDlggwXQUlezuTPZQF6u
WvR+hwZHK051To4iuJAunytScsZSD0QukEvoaSWo8YI0aGdIO439wfdKxH7U/F1YU3AcoOpSDa9W
aP1BEe9zIdv7qcuSQz73xWPWTdn7t6fh7MdDeAGJY4rkp7sO0RlU6+uerbBiQ5Gk4Xrsy7bdtX1U
H4IsGsoLK/DMkUmHgnK8AegTU09S+EbqoNQtSntc/eyNmhAI6pu1wAyg/taoQe50NrYXnvkEuzhd
9cQUhDsY9QRC6+v4jeC8mCynA1VH/XNvw7ChS4nzO+Gt23CrQfgmgViNZnqyQ6DE3ZZDhcrmkFe3
q8rUfaCb5hrts+ou9uH4xfQPDkWrrB19aFRJfFddTVmwIOo+oXPgl/WxDapsq2YvPmRW1L4vYQse
sly5wDOiS/Wkc5GTwqLx8AmJnafgN2sZ6wbtSm9nYyl/U5Vq2sFH7bZR3l7KPc5kwehYGi6zaVL/
dgFbfXTlBkTYgRBW+Q6V8mTnZll4RG2sM5pUVHCLbLnuhlVfiKbnFiqJN8TOmPq+f9rhgneUxJ2P
ds8QR/0RsY/+gwgtI2skU64itv0vNoafgLT3aFfBxDo5jpDdjXLXRwM766Nl6+Yz4mQ1YshBkzpI
j3vh1dsb8dzI/u15/sntxmvsNchADUPqGRDQGTtvj7DlHVAXfd37U/Fu6JC6Rkmze/f2g82HnO4N
U6Hif/BW6NK83htZIOlA2cAbQNwWv+JAxTcoypD+rwviWuhN31cs3G3eRuIwyeQSYuoM5hpvFBih
hERK1r+RV6QjWVFL61I9AAEXjuovb265c0RBf2wNirqJ4mmTLghVIuDlHmJN5RwisH3XuyEumKhP
3U9t472zBULBIznr57cH6Gz2B/UDCDRBmxc8GSGnt1oHeUB3p1oLqtu8lv6+rnABQvD7MHXNim5q
G38tRREePIvSJUlk+d5Os+7CmXluquAmJjR6SSjgY72eqqDQDjJLsJl8hxswUlvFtrIK/zpeU3ET
DmF4HEb/20qCeMgXalsXwui5OPP3x5st+rfrYZUF3SISAGDz3PsPKRd+2BhUtlA2sR8ujPm57Q6+
1gCKgGSwBV8/y+o6qyq4PO5WOSQbO63zbyk3sZu6TObrTMXTFkHO9YNRADhOvnavWqgrP1KE0jd9
lYiDHYyDkZWOttPUle/GvFAXNuw5PJwpBvBy8DF84MCvXzEfpZ0EWQ3uqRDubnIX1L0nG/6yH9TX
A6yQTyJ2+zvEzhSJllyOwlbZdRNz2M0qDT5xd/mrcuXnhMvjDVDIANbB7N/6U9bdcetDS74MAaDL
MEX+xsNacyr0XTaszjcUZmMwQSM6cXVE+hAU9XFORlAqrlB3KU3HA7ID8QEJae8uoMN7EwxuexhK
d9i7DtJKb0/WOegGU0yXhaoBzZ/TfJph8JUzgELkTBw+Zhms2SR3IrC9It3C8/fuxmaIbtxqae/l
uDYHlIGm2zXX4RbbmvV9HclxT8Om3nhtFO0GdFAe2yl034uhUUcvlMpBL3X5uRaAVYMxutSqOLew
oVQ4JguC+XsK2aDoNDluhUamTnn1pcq6IxWL4kgTobtwrJxLfyCQ0H8BBMEl5GQPIc89xsNIX2qp
iuJA1yTfWHKo3jWNrDforKvdAtn2/u0JOvt9xC+HUl8E/uJkpUL65+460PcIonI4eGNQPU5T9MMB
HnXhtn7uSaAZzJz6XNZPqe9OFXF5s3hS1yEBCQL8Jk1G90MReZfygbNPon1MkxFwFWCG17sP6kgL
85VjY9Jlc+1WCqWn0cEkNZqsC+v77BGVQLwl56H4iF7K62ex4nt/LdynMn58TdMKQyfxxxyiNpvG
NYaoXvMzD4v5JprobzlB+tEie3pIK/pezRire7Smp42RggQJMV3/88kFtG9EZigYswFfv9zaUjUE
1saK8mvAcGFbHqKe5CzP4vbCzeXM4iXNpKdKZMam8jSNrpaAYmtKf6frhb7GMUscA6futqBg4XcX
NFAX62Jr68xEw02E+AlhhcLHKYEk8XsRqybB3XyKk30j/BLgUjBv0Pu9VGE+N9FAR+gQ0ST0E27u
r8fSwS/pGZQAL6e+yiEDbBqrF3ddic74mDZkuziAbKIeYci2WFAenu3izkeScJs2strZk9Q7HGa8
+35UqJcmYf349mybm8pJtmYyEG6qAb0+qm+v35Ars2P4qICwMQ7b+5FxFcns9J9v41dPObkvIRUs
J7tmTQ11Zt1kGcpcPoT/qyJDUu/tDzpX36OwDVc7RmiFhvjJSV9OXO41BVYgAihaiagYkaAdPriV
Ex4hMONVwUXxjiRVfkqU11wDLK0urOun+t3pqLK7acrT4iEdPfneHhGZJF3omI1Jp45LCLR1RLJ2
N/nrelVatYMQrdfhseWDFrI63EUy1W6y2OhRxIiYw0nqj5ht0IhIBMhS9GB2pLvBAbOp+A7MZvyx
A9YOHt6rfzauFrcr/jfHYqzFMe+b728P6ZkdQ8WJjjMKOpxdpyNqDws96QXJhbnrcqYwlwj76v9Y
U9cf/8WTuDqgEkUDkCl8vRod7YEjMSCerBb1ZzQRp2M3ZFTyPW96Xif/yLjy/zflL7M7/7tL7LH7
+VMZra+/a3yZH3mW9KL2h9UrzOOEuis51RM/8MUgNnL/B5oqp5Gh8LjQlkgjXkS9Yu9/EE0yxfIY
DQgoVvynvh509r//F6JeQHkdwpu5P/9DI8rXdxFiMVVoCs3moAe96JyeBXWoF9qKcrpv56GFeDfE
c4F+HGam1DfcXngsfPxPUabAlWWK0+sJI5f2MY3Hqrlwgz2BeJp3oQMR0W+FBkNr/7RFxkaTvUl/
7sl/Q1ciyWdn+gbJ38l60FXUhPfQxHtSu0lLKlpHsSDk/xW3oBiV1jinH6+ror624gSHzGTMvfhj
b6l8vXBS/zZkhqATmh4iVB2jvPZ6t4yzHaVz4JX3lmuXmA0kAzwavGu86SvdxXzZVQ4Fv+PU4Q24
GZ0w66Da0GH++rdV9uE5rP13uTJGi9cAmszM2WYNnc6ct7Q1+jJleV8JtIP/7LwRF1vXq2Sx8WCY
R4cBWlGI+aASTXIr7bHUN0LPdfzn2+9xEvmNug+KRXQZ6SBBNQN/93o8UqklRbspuamQlsmcm7DW
hd6EeqgS+7bJxep+0XkxoSLSLhbUH5UVzbV0uQ/NqbKXC2feudchg6IPTr2e/ufp4T8ngUgn6UU3
TeVG6uMgvGxBVdU4keHPlvTKP4iVu56p0yNbNu+C0bd6Os4FcuAfawSYlqu3R8gMwP87ltDy4GAE
bwDPnLolhaiTmlDpLfk0p150PUD6rpddLdpOHKUWcHU3vcAFZN7YZbn0Lv6MQSV/Bbqz0Dd9+y2e
kPevXoPSMGVTUDPUP7zfsJPas9YObO96nS5JptLvER4kudHB6JOgRQDbyhtsDlALKPJ30SChbW8z
H6axjy5n1KAYVQxTK3/Z/hzYW7XUUi7byaLg625xOsK0du/OcLhuhY6s8Ec2z3G/72DFUlAdddQW
Pyp8Lc03JlZd/KBlwP/roRE63r39padLgOoX9WEaihRRUWqE3fV6RVqBBCiaT+mBWoMDWSuqADPW
117QF7xl1TvKKreraEfz38qx9DB0bXVbRgeQT4mytm7XGYmst1/rZBlABAK7DuOOzJsQ9xvnvwm8
fIFZMh4qLeHBWWi9NDeWs4pyqzMRvpszdu/GF5kVH/EsUeLSznidUAS8AHwmrhaI4iFABP7h9bDg
JzbhU4B4qUMlTN/P8UoJrkKB9C/fnezyHinhXn/Al4d/jZ2HfsxE0aAPrkq05TTA4+lOcCVpjjaB
b8ESzp7Xb2tfYj/x9kiZ2/PfVir8LK4nMCB8NjAXotN+fIROO/DuBXGsxgrjA1KnbgZSJOv7e2OJ
9xmmzThf2KS/LRp6wlxAiaoYOXERO0WGaIhFVjRlw2GoVzt+B1c7Dx9SSUHnvZ/1EwrizlCLz9z7
/fYq6lRa3rdd4ONf7FZk8hcWy4l4IcE0JJwadBRIx4C7vhmjv1XpUldOxeSV/WGFjfs+rgcsdgcn
x4kCshVuNmLOxo9hs3ZImGWtAxpRDh8r2fV0vOJo/QZfMA1/JpYM793eLq09mT+FRjcsPIibU+Oh
uU5uq7aeyLX1z84m8/JUYWD/cL+Eb3R6q3dwFpmSuu8ORTrE48dimmWU4pY6e8dgnbX7uC7hOr8f
mzWvf01jVyOrXMTBz7eX0UmH7mkM2f2seIR/EEg9Le0B9rKtln1O2w1ZobnwnI/DRCliK8XYCtxt
BfQ1LK6doLkrcy3FLQ5GAurnnM7zsWqt1P9VYvM01Zci1OlWZICAMNpkfVSACVfu69nNEn+QWJY3
h8ylwnnT9BRytqJs5cCFI2uqHU46i3csW3y8tkWaDS1ixgG8i1L6ZfTF9+t0xvVJLM3nsi6L4D3F
oaB4z8qu+gu3qqd3eb0b6abCbqFICn3SPT1QIT/jHqHj4dD0UfWgI7Dhe+xIxg7qb98UN5XjYOhC
toofCTL9WMSEi4PnUwPl8Wu0eKgSValXbRGdnhA36YPsEE3OMO9F6qD77Lf05oyVb3+t0zX6gVxH
Pt/MCDJ8miK7RTk8p4O+EcEY3uS50n69GZvZkhgIR6LvNt0s2s+RNw3Ihjc+T4hUzU9horzqH28v
qNeFk6f1xO2W/oFpcbApTYT/254U5C9dEwf9YXbWJf9og9CXmxKz7eCDx+S11/ka5HeRbVUP/+LB
4KMooht5g9NygY5rAT0RhTatqoK2YNC3xwA5vuxgV6odbnw080oSdEfrC4XOk2TX7GS0aA1P1+jU
/NariBRK0i5apDi5IlL4Gc/36Gsyd9XPtVI6+RYtEUVzPTdIH1QcxTC20w7I/T/+fNIVqoQ0tjgN
TiXDaq8UvgVh81DmNk5d7TA7w9YKHPxfmsAR00ccB+IdLiXin8Htn2YckA5RzKSSjP3Jkem0czPF
caMPAF5w8G3HtEp/9exphE6x2sRFPXb6eg9OqLt0Hr2GeDw/GswXg84JSFHj5ACosQ9VMyYIhygY
EAWmKzab+w/ulF0zoOxlW5K2CuVOzJudKC2P/Wgh4sNhmfa3tW0zOP98FgBM0i2mZkhKe5LGyh6J
d5VNPXGgVsFdESfNzzKukrvWtazm59jN4c0az9QN3n7uad4Ehgi5V6RwDZ0aZPLJQKyNspsu4CQM
/BLx+mVW8ZcOJvyXqcFWflvQNSy3nXApm4ohtOT+7cefXkvZApTCwW2STPp05U/FIKCh5Z27Nv2h
WHSZDGhoteN+hGUX7XxJFwgskI3munQbsI1tHFjva1Aet/WkV0wuiEPvR+Tr6X0WbddvnKW/qBLw
e1wywwMZ0IcQYTiBr+PS0MVDY6UZb5jTMNwVRRgvf6yzY10nKMj3f1hT4eU7PJouMTHOjQ1XdRBs
Rq+aCsbJmsAZOxrQmIM07U3tl0FoHMgkmyndhk4VgiH21fy1SLTXbyDmQN5BZ+oudIT70a7CFcb2
4gARuwvqIvvhogMQXzi8zmR1KP6BiKYOCq0Cx8zXQ9Nk47r6UwpRIF+L/4xehlZysChcLha3wqM4
D1z5LWfiP3mLI69LitTj1nOq9RKM7PdASiCBp+wYhShC+MmL4D04Nk1TdQeRhJnFWq7ivNuUtWtd
K7d26FdNgXGpQLRnam6EmyLU54Mp+3RhNVOIOsmtySjpWHEPNavlNKwkqB2hwW3RRgzrFbR9MXjr
Xo6w+DYIweGdHfXp+GfdTlW0sfBx+KYK8qDDUpbqvpijVR5Z8+phqpxouBTyzBi8zjQgs5rKPZAq
SsWn75bV1dDiKgmCDSkqVCdG9DctG6hEaxs/vimoHgYt1YNVx0uzCyzduRshA3V06qn62eVYt1+I
eSe4eqIwFyYa9fSG6YNRjjsJPrMNKAcj3/YQT70HTAGrjoc06fGDpIWKstE6x/5xKMP8z3gq53tY
ahXkkNDm+q7Q54pJ4TTDNxKc2209Rzk3PCWXvS5wC8NUpLIPw+Am6aX3/u30MFK/0dNMQ5b5DSqF
tiG6yxbiBf4UQoveRRUF+ocB4lIGp7Bfok96npv5L+0JVfzAVzvOPlCWn7tvQeFgGO1W4JNfir//
nd70+1uRhwNQAffKpqRD83o3+hhlWV5Y5QecnmoMP+a+HLhnW24b5+/dtIzDm2HoLYvTfSEvfCzr
NRo/rdOQhgGuovUq9WH2fVV/fntXuCZOvVp5FFQ5adHIY7YBIJzEMRVm60hbLt0HluqwLvO40VH5
9ATwzmID8Tzwr2p3yVZc/iIgGT+U7U5UD1CaCHtEcQP+lbQbKhqysCHliXEOrkD2B/quyafJv1kg
WnXBJrXQlrnyk17af4VhDN5l0/bxbFUXDq3fTgSa+NQYODCp6KPNdTLQywq+oxd2soesH88HLJjs
+tbSKu32RTx1OeZdKZqH2yFaa3UB3Axq4vVoAqBHVI14ixsFS4/T+/U0oxU3ewQTeVyadsa3CpmJ
lcFKJmvmH2iOixqAt5VM4/w990Y/Gq8LjgOMJZdVqvchoAH9bXqqGUmvp+aU+ePEOnGGzBTJaMTU
c7y17FnY8sputJiHI/LjeD1euQWx+3FWcy1/eVFjlV+EXa/BN9lyHqcbqqThZ/wgsQHgBex2ibdO
xVUMS9t1TFPM1xuh1kdv4QlQu4rSZ2r6VSZpsq9k3dls7kLza3GB66SltzkID/7KVNVYCBzscmjL
5GgPsuDHl6WDmQ0kszCPTgOQEjGa523ax7sqwtkCByLuVUOyz5PSLJ2sUtSnmiw2NTEkoXBZQ3ZE
9H1+FNJCnGdDBV+F86dqjMJp3jUwV5bvQ4Xt3FenFouD9XhIcYkgPir+vJ/tsE29Yzpalpy3Ik7c
ChZtqXxMZDJkE8tt1SqkaUBrWkUvN0GRMnK7YUzMf2uKsA/fdUGemX/H9c4JruKqSjABLny9AiSL
GOy5fG9VYYjtKD6GwrWPstXoN183oZ+mst1YKGkFZn5ybna3k+Wywz7Yzkj2/O7lbQE40hI4rOsc
UYOT8xAE+Cty78ZJd8WFdn1MF0otEWC2zLGCjVRBz+5MgfvyySyjcqpv7bmnxhhAy8VgLw1crqYH
MUhHDDdOPXgsvIyqKEM/e9JmzG3Llwxshsn8wI2/w/XqiWsJZmUVPTu8CBv5KxFSMk/Ny96vp4xJ
L/oKGbtdqgBeYybx/Kd6AbgQXCH+UPH1odsm9aOLyCvc494r18exUZ1+l4Sp+BXSGugf0DScmh/5
qOz5rnFmXCU2XCUHpFNaZzXmZfmUZMzlUFjmoRBpOKYgHqroh98GrfXRWXJTwQRmZ2arg01SAAZR
dvAQuhReD02+jNNuQApieAyRf+WVy+d3zXzqtz+iOlV4t3ayIOX42LiTVSRHDeahx/puWOsGXUSU
mdkVGrY3S9jXgsLRJo5FG75LkjVPvGt3WkzFtJhgQic3tq8SXd67dZJ6mzQPun7ZVFVZ1hCTnbDO
6cdGU/9hDOQYwiDNbY1EnoBJPd+1o6Xx3KPyt7Zy1yaBNR5FF3hEhQxqchJssQuIgi/TUnXYZHUO
zq25rolAeIfpYsbw0l1r7/taW+aVJXuJpHeuw7VYt7IZp2pAPq7mGw9Rm9dsLUiXwfjJLhtBjFdB
W6yPDdLejDXO4HJ9BP9s/prfsnio1IAHc5oPsZOvLMESZBH/0qFx2nh7pByL0HpX4rWdf1qb1Bwh
uYIZeCVToVlsUQDVJz8G6Wj+UYyzYjh7XEHlr+dd5gEV5Yd8Ls/sW3dN5IjMg4d9cbKh2NgUPwb0
N3nPIMsX9gohxkx67sNDJazVHWtVdtKTfzhWik90svr++H0k9HlIpKDXnlxJf87TT2p0jetBwYk3
YY+A1MpPe8Y8hHUkhNkXc9AQOwWNBIR78kKHo7ttqtGcdpOIrXg7SGqIHxNsf/LHxh3s4ui0FI3j
DcY4Dp4Lvlcv8jMRcEw+OYu38l+iwlsRbclId+u7tOUO1G5f5gnlONoxG/62TWiv5pED//mD8wzT
ghHlCmdK7odFt/T/Sr8Z/hPpWQxfMWXOEV0NvInGIERVNdubuK2B6e2dqRmavS9YQ3/VndNa907X
qUIdaBvG3UfdJ4AgwmYOga5n1oBiSD+s1m2hBzFmu7iUXnU1Ctpm7zrKrvSy0rTQct+VljVhBNrk
qXjErtblhVNZUah92RJeGjBRLz0Nxg8n8I2jXDE/5GtUYx2yArypi527dGYfTXpYl9s2aTV/SGth
ej6DiMxRGY+xs9zqCCL2D3ifZhkibNkG1/ilBxAXMXWpkk+69Xt+lNbLzJxSpTd9jWlKsTTbVIGG
E7BNFSXjgcCy6pBSMsIqd94w5vkdC1bhOQGvzdk4TknlpmeZxPFNBH2FDe1Pkq4v7IncxLim1y7H
nMdZZFk7BZqnpIr6fLCRXATzeMwarxc9ZcrOyT6UsFOmP9e1N+f1S67kO6kJ1y9neVHKlARTWZPZ
R9myePx+9r7pEL0cv9LAEXiT5yPNBVfC1uwc36RLz4lXoENzXo04XPBjkQ5NEK+G2uwJe3XMWSzb
3ByqaurN+alABjJdJd7BZqj8yGz9l1MPoAx+Plv6u2nu/t9eHW7NJm5GIZ6QGNRBbYq2NqOOv27w
3CQCp//0mzUGkKDD6tmsBxEspvGkYmSZrK0sbZIYXU2CX4X9NPO07ULJlsUSL+vFp8VO17J7kFba
WuF2sou6PeC9WDREZ7+f2JVtbAmirf+cl9IfRwaQoseUqGXXswdj70am/Lm+1brtCBCz5df8QETL
gDPE1gFNr62d9iancJ6PviKqzLohrzFbL1d+aM37EeS/iUDPT4gKUK3Ioi8UHex9lZfmAA2QVysg
bXpzI7gZhoCLNIlEELb6oXA7qykfO/AjDEOS5pYtv2duaka9XaOOcLkd5jKtK+7hQNM7591QuXFH
bBy1WeZe7ZhjuVe4LzaH2lMVf2UZC4dJt4vEfAUZdclANixp/6qxR291PrhtWWEDi+GT1znvhQoK
hqLOxwBI/GacLH672gCpJvfL8Q8cn0ZKZZF5fgaIJ/2eW2Hflo8vaYGTF7n+s+mXeHhYLM9jM2Jb
o02huuRKuvUrbcJwnkVQnnZe45uc0DMICY0SkO/RQ0XKkmM/HyACdVdYaBdMx0vukbsdLk3b1vHN
R1ZZQkb8eeracPzUxVhbeDgwViqFUVSaX4hK98DnBMNQs4lAE1gzqdUG1qyLX+WGgFGjIocER2JW
RWAr07zMW8+82suviCqS3fq6a3TNqwVer/mbS9ZXbBGsrmp+jVPn4LANkbftxnvcNsx6Vn1tpg7l
brOLXgAhTVaFvJZXeeQBXj4+PQ40BL+yoPRBuyRoayV/wTnDBWpHhg+736wQ85my7DQmnGg4FO5t
WYo+h2Zu54Vd7S3PisQ78n48WqPR6tQfSZbG7c8o4XnbAVtiXx+TqG/UH35T2vT1W4nStjFXrLpm
vHJmnHKx7SgDHLk7n8xzJ2n1FF/B1rUQeKG1rmBcspYyZ73J+z4ZPtTFui5fW1V7FQp1XbZiZqe6
wiUNG1tmxrvPNFyYflMkQZ0Xm7VG4wSj6XyKs/JhFovLP6q1q9pwi3tqOcxAKNM5SjbtMFbzvp1p
MiUboJ0lnhpFyYL6wO8NKF1kkBHUX8hojBqR/Mxd03bD2BSRc4e0TS2bTzGgHBsBQrscA/3eT5C5
GY4NVkqQ7HQugo+OQ8FKXxVJb54PdSKe5b61avMnv3Qa/wr586Ky9pXrDtX7ph9zO76aWwSj1ps4
WrTy6MevGdaQa98VeYpYPzbozoHeYLpwRipZy6u5r23eLWsVyIR8k8yrQ/en8jJldWhGKrNQJpa3
iXhA2cdP6XPW/BKym9xNgMWQ21glkTgMTYynnZM4eM3GcpE/+r4JMkw5U+QRnL3mOlR9lhXasxnB
uRQBVm2wLb9Kt4iZ2Ql5yFBvhmR1MBXQTjmFm8CKsCFGWrIJGnsbR/mk0XhcHdZNmKdd79JYd/Lg
3g0Gk65WdWeubd7zISdnzply68pl4RO857+ibOHHsDyr1dLljlasuZRxAekJGc9306BT5nf5qGot
t50K2L0Srtg6f0jT2e8PLNqEI52FQjK5Pl1PZCKfzoWSn7kdGs+c9d5CWcTDRtbcdF1fmNMbluk4
AL9f3LSeDxR+U5m/ewkXgDAUJ8LQNCbqk/ilnTNva7qYMA76qsdl9hP3xHR0NmHho0CxLZzc3Fe6
aDShfektk2PKuDIHMI7W7FTiVURkR6XATfV3FIaQn9mFdfGUk6YA/tvNC17CBi5NTiKQA0b2bxoi
zox+tPlCZCZGxtRVjQGLyMpq1HgoBl92xVUYNtkSHxNQZfMeRUXVfvS017rM9cCwETVYNYGdFi7n
qtPMhhLzfIyrUM7EyCUIn8bl+Rpj9b1wWlDSYa92XR+P2ZYOkSay2WvCKtuuWbLyU14NiOsKUrCJ
ojl5Kxek58RZi4SSTWd5BpCjUKrgL1TPIU9nkFNArz4frmlj5UxIEVtWmW+UqKiobOo0XlnDzXPm
k+vUxDxvsU2q4MbCBFX9nK6LtDLXwZpujblQLDg306/3TKnBmWdz0sVDPnBAxL1jEi27Rfu43pe5
lWS3U7Oki/t9sZJ5Wo+o/g8zAmc+9/jPtt/qWuwUIhviJxIFOv2cjEtbXK15ZqXrdpTW6CGQzfqp
/I2ftf6yFZQonA5bwLiIf1ImsL+0ddrO37MJnat5lwmm8ehXYw4QfxTp8tikRTWh8rd661E02lu/
MCdrax37Ognm/Gah0NyiVVDUa/E443Rgf3PTylF7d4Q3Y1FcTiYMV4Qz9F2zQdJ3qD/lVbuGcpOX
Xh5fUfe2cg6ydVmKvYY288NJy9m9tpRu5Z9So88ssbeJjsqbk1bdoIkzhterHq3xc0VHLn0/itzs
y14JyaDPLQner3QdpUh2YY8i+84HshJyZ0FEIrhaaiKW3vVVY6PnxDHpp/m9uZqhWe3MWilqZIwc
ySP6Af3Bo9/olHdB1vbrny83rv/D3Hktt41t6/pVVp17dCGHqr3XBUASJJWDZcs3KMktI+eMpz8f
JO/dIsQlHnffnKru6nYQJ2eeY4w//Hpl8wyYXz1vSYK3eEXAJpnFpLYBUaVvFTzgDcROBRyM8xYA
HVzVzGBR1m+Buk9/89Xb+oeDMH+a/LarhnEi3diTPWJ5hIAv46e3kDv2pvmp+eud+2tLwK6fn9Wl
mM6vcEFpSvGRtEHxXHZjaFBhUed530wKEmhobxhtWsiQkLy+49CWTVbYKmi6X8+R+WkdRuV8WtTx
VEXnDSmy6CqXzQC2RCqIebo3ukmP9dXoD/ORQU53joMEAgSat9RiYPPHeYqUi00ug1CyKGOp5Ana
SlYMONJjhnPkywocP1dx2Er+T86lhKNrKkbJWsflEA6hQ1TWJ/dsKT2Y7TvGSuztWgMpgv03dj2X
TGDRX/pxbiIMF4rKhJsalrHI7YK+HOoXnHzb+oW3RBshRAJx6wELIJFlWFdjEz03kYCMk90YYHti
7gu9UluUHsQ5ngrHfsY9wZ3Pxu94m83pryHLC/0lAkISRq5Xpx1/Tx3F+RAU/WE+v3N0WyVW+Wvy
yKCWn1dAp0A4RnYsFPNwZOUgcpBWvBh4G5Whxi+62qz0S/xn5ptgkGS8Zja/zjB2nEl6Iqg7LN7F
UCqlGLFVzbMiW9KQLEmvS0qRTJj+dg+1opLydZK353wlKnO0gV/mfHxZ0sRbVBNkNgVyRHWqYqL5
65Kek04Mex7PayCWNNIgei+3euWOmgh0kaSpWcjnmZbPiy8sxZz5RqK+Y6LlWpkTGqVe1DWNUdkD
PD8YSgcDXNcGj4U5/AIPkgROLHIeKUY0qxyBIcuy0aaNYWOMbzmAVMzImOBmTBCNUDT7x8tg7OmO
JTX47ppN14lfpyIk4w7QstAvjbCQGTaE//z+3leltrv/daeKWfGaPO0Beo5rz/CK8dlT/VJq1wpg
rnnQkFNkrHvqInSbJ/c8TF4wCJzMgsguz21+tC4crsD51qwkeWy4NRWVZLBjCHLKYIhhJdWNjfxg
0mbrwUJWGxnKAkm+/uxXGoBi7PzSIAERczhUv3J55GF5OTSNMW/7X8Gi33k1IUXa6ukErARhlAEX
y7IbWMBNN+qja5RKZ/JMHke0iZ2q1vo5O+TXZMS2IX6+zAtYfh2lW1KjJhqIMXpP/CeD3QQlTRpK
GH6soSBl6ioAHHTBF/T5gZ+GGfMe5sr8CyHINEKA0Ai7tCmd8S2jFsadoZwz7nlxmTTk+16mMPFF
3l7SMF2qgdx3kaNYZj/Ib3Cy3yIN3Ocp//zXgTH4v/+L0tMP8pCEjUHzb/clv3xKX+pP/9J/NCc/
+OT6368f4r/kq6fm6eAX66wJm/GmfanG25e6TZrXb/Hrb/6//uG/Xl4/5X4sXv77//zI26yZP80P
8+w9i2AGrv5n4oH9koTTy/Lv/2IdmMYfVH9m7AK4Y54vM1fmF+vAtP5A+mbG/YNhBwzMn/wiHUgm
P0SMB4WSVDLIXKqdv0gHkvYHJdlZgJb6GOJw5u8YidPC+2rbLKIysyFkKoB8FnI8h/WhVg59yuQo
ajdCsDMDcxVm1d4vp8274bh+K9+9R8gvimBvzcD0tuAxgtNfeiiPU4mG0DQiMyAIZ3kj4mrx7Cnw
0slPqadcI5eAzbfWEApHXA6gNxIVh51CJlJHM3GqXbNCvB7OB1z7/lsoGCg4UDRxKrVYD7FYcm1I
q4pyK/XZ75KXgmYNL5A13w3VraoH8YaCzzNWWvdNLTx8PiDLavbbd0QcbiZczmLOSzhTj4/TQJLA
9awhBHsBVq9QTLuAXrAir3EXSOV9KclbMm23RSzz6MfgB2brcM2pdy7Kw47zq7YLDRZ9UKL6KQzp
iUlblmJfvyNr7LVITJl4SRSc0+wQhMvaBc/c2l45UvarNl0URDaFuj1prW/q0NhmUfrOFA0XfqA2
M+HYHcjaVkGrOaLQPpJ4+N5n2d3kZ9s8J1sHo/WU9s0C0vH2TaHizvKvUHWWVsPCTOBBfLt2fRmr
xSIdayoasEMVcC1xbhlbVZfIG1RZZ08YNHw+l4sa61vjyC1Q5Ud2h6zK4XITW2zOYmTH3YTcWaZ7
7CPh8fMmltsUtQ2JijjrGT0SzKsWTYAMDNUZE+6monnWjvU21Mj15/opXPqi+A5Gn3ZAlc1idZBI
zMWq1BvC+CgLareyqhdsOoqLGiDTGthfRjLHSNzYjLDLGhMfK26fPGJUnUDF6BxsByfS/BUg3ooc
fwCFPlDHNVw6kyQWKjcmyXIew5tcVyBQAXWM46YhWyDAnenHryEKXXaHU8+jH2sq5jWteS5qcRE4
4D7CF8SIEUu1jNx0tFQZdtOo91sea2mx0TWh/j5U3oVXWpdFaaQXGsGbK8XdboqmYhWo0vyc4LHY
FZIL2PAKTFfrIgUjrnrfuOrifDNEk/cFLTjJBqt8DiZM2fI1gMhU3XoEqL7xpMG/Vxtxlp6PAvLb
6P6oXn7F+81Y44GJHRXi+U5fGSQ2xOC8j4VkDSlg15DMJBpAdk83fIeMl/CVUke8ES0/W/vq8Kym
kEMkzIpNiOFrvdsqci+vla6xzvGaX3++8F718t/BMV5XBMhxcJfQwXTW+uHiBgdkJl1aV6BnwEHJ
URATwfWBw9FwiyCwk/XhbRNYPDwHc8hW+Ee3rpFV6i4oFfEFocWHtlX6q77FbjVnZTvqlBouju64
XlPDcjBdu6g7zfYrYiN0Pnzh61Dxh0Xl8z4vJf+7HyHuHkbtlksERQelBFwomj8/7+exDQYnGmEM
oCfM1gInMfrioMGfqDhAauFLAhD/wp/q+7JNXj5vaL5QP4wnV7cy2yRS1pxvynfA5R79P8i4TeUW
YhJvs3ICYWMOCWJzrciplUAVwwcneYxYB/bnTR/rI0QsFbzorL+zRI2KCgW4Ap8ktyaOfQHschHo
g/ToTdkpQ6Hldc8QIkmFZYDJuUrGYjGa3lRrTSJ6hTtlxrXWloFdJOqdzzODlOZ16BV/ft6zI4M6
83NhLM7mu9ZSTVASOi/rccJxxSZU1zWMM97BdqjpzcorpAs1lpwmOcWzPjKcNDprGOKWPs/m4UwK
8NOSIewrN/WVeGXp0TlCI6T+1SE7MXFL6OS8CWfngflYRN2TXXLYFMGFaZVgVl3ZKF78kaSfQRbK
0iiRUa9Yaf2w69vmZynWmVOn8Y/PR/doR1/VJ2atCwwYDlvXS7MzKot1A0uNYqZ2oQfNBtG7E708
smiQKVRnggg6F7R32IwFdK/xkEl18wlmljxlD2GVIB5WJDZ8mftCyizn844t0VFv4wp9AF9UjcSC
Nvf83WaUqJZjaiOUrtxY2lcd+pdc1LsgtDh9x+R2HIdgBUqu2Om9L69NuYoezbpY942OlJveT7tg
JPY98aWO3MEztYNIQZMxMl2uKx3slJn5s2KKJ27geFC+MMenwvpBej+xjWmAQCS215ol19StzfrE
q+/oNIDpnAHWcFqX2kyGp0Ra1VuwGvrotrHwhkvHc1nPLkfZf46S0V993t95WhcHIlwCHPeYgTlI
WmyjURd88uVaiQyttZfL/GsZdSfm+ViXYFlyeRFqkW9f3GFAzNrEm/oSEEugbtSmyxxZqFCaksZv
PnDW9qS+yfyJHzr1V4tL/R4fVudQZSMt5oW3jjyhuyooD6zSrHuqtUIe1pWRkeHNTSq6fb3VeMq1
evxIOeYy0YutFWmDi9jlU5fKF/6cWaoMZdhGRvjy+egf29uqhAgXzNg5CJxhou92wAgBU8y6tnRj
IXowgM32SnmpRcHNP2tGPmwmbttA19uudCnsiivKAzCshnjlif0pp8ojz0cIi391aLGc8qSywola
nRtO0w8Qjeu0E66SVn9o0lNuNEeP5dd7Dj489NXXP383eHCiZNxkIQBFCuLVmXoeA6q3q1i6rE3t
QjSTnRAnWzFUc9fQ/NvPh/TYvoEFg+LjzEvhn8Mh7YcQq7mCJZbKGcZmutk91+lQfPtnrSwO5Ryi
oBzwMnNHs3PIFYD2SE4EHUcub9yrJOC+HPwEb4u1MVgeMMxSKRC6GC4w3X6kqHkr1dG1EXh3YpmC
77ZACnzer6NzhyINI0eriMQuzgR8K0AbFgZSQ7AzkEUZ8Goeb8msTrvB4PDzwsgR9VraRlmi7DxJ
vT/xBRYA7Ne7h/ucfoMP5uE5L+R3iycaRm+Qh5T5K6TveZnghRfjG4WGreSnX4YyflSL8GcjJxkI
dSm10Ydcff4VXuVyF6cUsTLKN3CIwIEvKSN5yPKKqXi6uVZ57lQlLzBsbrtsMOyKKq7dgQWiTJHc
lH2l7FP4bi7asesAcMJ6IE5dkUyJb+rRC8CdZXu/1iMnr7tkM1gmQAx9WJVDHO/Q9nQqDOWcKp8u
La3zN1SN7uoqqM9gjD3A5KPOP2hnw2DFboMB6apEksc1KOI4koIFW9MLu6TMpm9tGBLT+dTGM6Gm
SM2M6cI0rnRByuwQaIttFDG2DEp81wdJQtlUvS4qA4XlPNgHltaj14X0Pw6eF0gxNOeqiMKGPIXr
tvHvhy7pANoq+6Eazn0zVNw4KEtIuWbkpJPeUXOJxZVKbkG1s6leR0GYbOAS3OnhKG9Gwdd33qRc
BYMCDDIPs3UQ99mjNFmyLebeWZlWvVtPyP3UpnnegQjbjCIQI71oSd6DHrDVupH2cWUKc6LiZ6oZ
z2ENgD0bd1gd4r1VW6CU80o7ayX4RCjn//7ND9EZbw1jdiHkfw9XpBdlcFbFsXCbPoucqZ98O/AD
uJXhtW9Ft/zUiU145F7GxkY1UU+RATEuVeIgmEEeDcrCpYg+OkVi+k4biGtPivfm1IVO35wyVPmQ
0uIljU8QFEI4+NiBvGYf3u06tQqSMa71nEcmcJhSo9hJ4iu6y/FTs7ssfGqx0HH1LrbWhaXdpGn6
UuTNOV8tu/DlQrW9Ikh2khUhXRYO45VGpfJZFWRl00p6bUdmQpXm8226UMsk6cN3nq3eIB8io8U9
fTgvo5nG6A9hmVkXyOUaxb4dhGY/pcGVqRQUOTCrtL1oitColX92gnmnVv0p5t+RdwI0aV4IMFA5
sT7wt/tSMZrWyLltUmfWG+bpqWFxapxSL50X2eJMMpHy4zzEdoeMwyJ0VMAGArAacmRv0+96pG0I
OE68sI88zmaZH4INNNgx7V6MJ9kKKpFVl7txLz/UfVU7QZZBcAm25GVCe3796L5yY9RafWIqj111
EId5M2gaNMYPlw6CbkD1xNwFbbCfWfZJ4d2DkLoeg+xayyEtZlF3QqrwyINoFnGYZT8xD8NU5nD1
xGZlTmIj0dsYBePRm+5QUl4bIeBr1etPNHZsaCkkkA+eqx0fshvtCJxwgI3qJpp+jQxj7Kht6sSK
flYYsF5U404p9TswYCcEuo4NLNWLmZGNdBH5qsNOahiM5YIqFe6MtJHqdSEDykuAw2KRKK21UU54
lsVfP9+YrxHpYq2SpMSFHWg2KTJxET7GHRAfvMFpdbLiHdI15/DvLc5x7VmJBx9Rg1G3zSF9BpS+
Jb20yuL4TBr1jhr9xLAYVrkmqZpu/H6cHL9SNJMyuKKthZzjvop+qGpBLlCo12iZ106mKxqk4urO
iLVnlLUfjQLd6GKSvihxq9kU9S8nIwYSAmDFNvPgqVDk1CZr7JNrNM/I0+Dnq8bBKrLiYF3VJWhw
o8KlKbaEVReWd58Pjzzvow/DQyqNIBKmsqEu9pmWqHqBfgNKqnXKY8oQVFueA7CiFu1qyrU9drvG
pvDE/Ti/DjCMKr8DHt9QnZ7uRISpmzao10ae7rQpj9Y4sKsMRqk6Uag+6ibqgJEfWpt8xo5//tWP
XEyI84C+QfRExalhMbHIAYF4rwpuCR1tB6hxk00hGV3aevDPzYJZbUvTPLF3PpStOFeR7qcmZIGW
Qh5mEYslyaDJ1aTlbtWrzaYd8GeWEzIQBfcyKZACDeIpTR2g9N6mSELJQbiFoyTKRNC9yhdcXZ6H
vnmAuwucRJxuIng/+6FMSpxdLOHEY+HIrTQ/EhQFaiNaFuiqHm45YOh+abRq5orWjJWM7pXMa2zY
HAAowWHMv83XBKYrJUVHIaZMcaTvpVNv2A9rTAJ3QAWTQaNUtTxRh2h2ODb7zBXG+CwZxUtRDCAF
weoM8GQdrfM+5Alr1qfCzI/xA0pfSDGoJDkRGWetHHZfqwY8hLowd5O2QHFWstwimGIcwUxQKM+V
F9yxSnFnay+A732+Oj/cxYumF6FLWYdSkIpI4svNuAXgusMZ6rwvuhMzfKKZZUrc7OQkQCuKTWB1
F9iRkVytXTk/lW/6cOHPvUFhCHk9phBJpsOB9GGftwoEB7cf1Grn6WV+lkjqKRbm8fkCGT+XzEHI
y/M1+e7hJ09mC3s+wkdgiDdyo94Funqph8FzZ1nXrZ8GNkWtsxK+jtya688n7Hjjs24BpHPencri
PCnwCiUY8Gm8EPZZq9y0XvTnCMnFHounsil3PgB17Mbv4YLtTrT9Ic6cx/dd24uOR4IQoh9N237Y
bjQrWVf6XKkl6Bt1jMW6+1KNvg2mcD/UxTnuGr97lM7No0RP3ZIMK1WPw3H3M2NA4s3K3M58DkYZ
rIt/1pdXgEe3iGSdaGzuy8GNs2hskROZBCA0cW9kbgrUtjNlnOxbvOmR1sJU4vNxPdXUYtl6oLDh
WJqZW4sZTpCp43P6Sd0tqGbn77SEih7XgoTcx+KkUdS2KHV8D90WiNy60HUk0vD8JpSdxkt0arq/
07M56mBHznrxi2sopSIJgZeejRYWG6Ec+3bVJcUG6gOilIOSnFihR0fyXXuLFWL0cdfKKZMGIeXa
kPqLuip3pQkBWG62f2MoOWdgE/Ii/lBHiUayw5CdUCkIQQIUpnpp1blTJSnIuvhUMf3Dm3RejNQV
SF7j94R6z+HKrwX8YVGBo18j0mS6DpwTfGFrNeu6nHZRAh5BUL583sGPtzKVe/KB+msJHfX1xQ5Q
K1EQG2+ePMxnMCsWcJ4LnpsS2Jtf7AQ1PS+DMrT9Gf3fGHdJd8r84sitcfAFFvuiVQu1F5HgdMsQ
2E2ib1UqFInZ337e0SO3BkuGCI6UNcWD1zj/3XGelPqENhWDW0tSsOdtXtp+3J5amgCuPp4oJAlN
3mW8BBEmWJyeNcIxfh7zhtVl4TskWe9WjVJ9w4vASepsXfdicDMWAxomyvhjxItnDfRUW8Uypplg
TO9iofwJ5K+0Q1PuXMOMKlzaya8lZXEXi7K+MaZqO8r1WZkrF9Eg34xZkdtRqA+7Tgq6TR9qgo1/
T2+3sOEg3lgwquXiC/mp+nzEPsVFTWXY+FWmnnnACGfISwsEAlGLDPNl1jnFcquyC2gFbt2l5s+8
E/1tlQTaeY4zZZcJ112rpGcxLa1g6FqO1Yt7qVXwQ+gUlD7iZtPN7JwpE9Z9Z8XbDvylmxn0Pk6n
P4smVi9LT/3mk9/CzQ3LBLhFtpE2nWuqwhclSpJzJuk79tnDXUN07OSWP9myUkzbAVaxPY2eAb0l
z2xZS8pd3wntShCa3JHL6Kydhi3O0YltpQLhCqT+myBSTbfNDO9KVVMJLL6U2LEOxkLViJp0qZl9
HWGWeeJjUbf3veAJtpLJV4Yn7WKpGAtqe7K2qepCB28gG48Iv0Hf1XCWSFHVJ+EnjBdjLParIJ68
m8DTOgfqZrWnWG46MPrQ765EsJZz8rAP4vhFmJRyr8tjcSnCsiaZ6Nlj61drK2o00K1ydG5qfo6j
nrqrxADHWL0Rdz2qkpKgUPtJk34XqlK3zhTpThn9Jy9FzCzq70JJ6ffYPqTIrFW505jxj0xNistu
qp4Jsye6ba0U8ue2pU6NqyhJtEZlfNuDLVirAMK4A2EBz0CfLcoqsS1HEi7dpmPBT0OmcFTWAI+1
FWVjZYti1RWZd+au97rADYfGsKc2176NBRIwUJKj9gxwzlDZpuIhfoehmRPJeb9Oq2CPjkX9RQLk
gmxECdfBSGVXSn19ZWDMvVfbeoBqgTCpE2HFFvn5t9ysk42vRLHTm31/A6DYIzpU2p1QexeFPopf
e8HXEN/x4+vKKxQBqkpk2LU12OiReOe6KagrT1X77xq+rm7GwNdrERSAskEnXiy33SAJF7paxhXp
40rLbMkb4WAgXmmg1QZRsb5ps1Z2jQk4OPFY7EDsQohRKDPYkEVxllKq2CFssdbqGqWdPNf58fzB
EJutlPb5k4Zqz86LtFvi6PiB2qYo2x0IyF3Z6c1ToBQYVKNv6dnZWPcvWhDIqp2ofVfuLblEPEsY
hciJo/Y+HKWtQcICoZfAabxhjQOkg9EBGmtBo+8HWXs0gkE6K0UJ3F2RGHZvGNMVoMDK6X1h08Ic
xqmwJUIu67ZaSS0Rm52PXuJkk9W5CaxrjhSh789l339qxF5few33a6pokbKSK3+6agrgZS5GrMAL
CXsujRThgUJByMCGPFH7EAwnGTR8TtrT9KvJKWAaIBfgl7IrGG0fOUU1GOLaiPLiShCy7sJIrW5f
S+yZjRSByE51ob4LR0HaYealQsVK1fDHkHtXRmDWDlxjfZ13auh02F3cCJ2oQ8rOOclG4NnnXtTv
ur6+BP7dO16Z/akh9Kw5RRD666K0psoRkLwvbS/x9J1Ua37tQpjqL7VMu41nvcOGCNoiC3MWxwGE
7MJTMTweHDFWr+I2ugaqeNNL6ibwiq9FFf1ZjYVgw74+05Lk0vRFpCT6vQopwjZCHQqyEQROW0lf
BWjVcKqBYLRmRCY5SfYjMBt3qvMzU09uJhGlY8SlsvVUC8mK+OObLhv1CuWQZhOL0ldD48YoZyYu
6vLXMOpgtXat5A5Bc03O7s/UZF0M9divut7fSYHaO1w5D8jCekhsGz9pqHUSoGxN2Z15Rfglw/+1
V752zQQSs2q/1nr6NRCJyTvoz64gFre91dzBVrsQ0iy24yY/N0Nj3QsqoKfytmvUZ9UAD9Tr/dqb
RorS4dZnZKTRuhEajy32YLVVbQu6uE7ybGOa7UWm+3vDzDRbsnoY7OSiVmNJIlWvcNvKNMdr0peo
YwCthyC3nLKwvmRZiN2zvsvV4KcXocCc1hd+EpwFWruGWPkiJtmXDj/WoJf6PUYhc7KUV7wOaCxS
7gxJOOP2dySC0jHUXJLn6Pw8QhtK2ObB1w4ZAiU2kKfpo9Lp4+xaVqatpXMWDH6S3QoSOz2e0gel
G+0eMpyk5VfUih29azRKUcKPoPM6Tlf/UsXKXA2lR0Gtb1SUZHacM3Zrmt/ZU9/jbnQMA7rUIGXP
Fgk/P0jPxKoyXd+61T19I0iD+ZTm8UWT6hcV9Egn6liOfSVsx0TdN54mbRV+Y1C8/Dryg2RVqhqs
VRGioNatQx4kMOKaaKWOeuOo5uSqZX0bZ8NLj3bdvqR23+wRg4ch7gZ6F9bfxmDowhstVbMqv/Fy
YwjWYCT1jR/G054M5s/Pn2HHItsZ2A6FBz1AHn6LYMEbPKMVRjJlkVydQx4CDwjOz3yU+6tRFq9A
4z74ar9tzfBUTP0hR0f6nCUiUY8AKkPV6vB5XWZogbGMcreuK8cKzG3SoH0i3OVJf4nr4rVSCDtP
pKKKFg1T+QLldD9Wxk0jGWdT/YQOL2KZJ0K1j49fULo6y42k0BxeLJ78vZoLvm+22LV7GBXLiLCm
GS7J2ubzUf/4KEVKhaKZBZYPlfclUiqGEm15XYKRkwwjPZRtAZ7cMN120KhEZDPy8lRC9GPHRNAz
GOWil0dIufRJU8WgBBtM9qTX9J0pdQ6P7QvEV1afd+xIKDhXu2CCUoFUlGUGNIhCcWa5525Xt3s0
Q9w0EEBDVhu4mCei3GMrdw7MePwgCS9hl3q4ftRcx1oGyQAXMTMeAN5GH5/k7GEWlHBgUlEUUvCZ
JbVcmKfqnvNHL9IU75tewiMRXEALpGE0kfM980PqB1YyX/3FrofmPEFrpQ5q7DvV/P1Q+6DhxZ5B
rEDASyfIXcWz7qUKHc+s2LRldikPv+cARmw2B6Kk/tmhhE+A8g+Hd5i0eCgy0k44zswP2xtCFCc3
2xOiuEdOAU2TJMzCKY+aFGMOm0FqVNInyvtu27e2bn2Vk56Sk7KFSriOBeMEVOXYokG9GloO0PRZ
snGxwUW9NWRMOdkHY71HWnCf5p2wrcz4eaoKUogML8aKyhe/DPa6cQoHemQX0iiVa3MWWcLk/bCz
cZDgb5PmTN+UUhFoxhgZHT10qhav3c934scjRpw9m3i0Iq1E3XmxO8YCeYKhKnMX1U7trNBSRNdT
uaP40IfbWAPENdXTsDanRr/7vOUjkf27liVxWVcQMs4Gg04atbmbq4ceso6fN3HkmJlzQEwj+oJg
jxaz6E9Yek0h+08bm7NM35rKpUI4oenKiYaOrE7ARSBr8LrEBGlJ8kl1qwq8njPGjKtvcnlbjfGf
MPjWZY0Vd62f2N3HlodFhIEFCBcy5oGHy2PC67qKZ6tcSmZOhchQlSPKOZwavSMTNMeHeGgYKmL4
5mLLVWEyobTBlgOS8B1TyTV6cDefT9DRJigJkKyHncVBctiTIckmEcUJKofheKGnaWnLjXn/z9qY
F8m7DJIvD0hNWhxQUao5lB3tBvfNz5s4MiGIZXMAorwIsvm1QPquCVAvfUE6I3MbS3ww8/DPDhWQ
QBz/xu3M5898QAJVMMOL4eoGMx1EnXYyA3G7NHruFHTcQY3/rf781c5iyAzV70qtILcHVEewp7hb
9aZ5X5LR/3zcjk//X+3M2+rduAn9qIDBoz9Q/G5EAzlD1F9O3P9H20CM9ZVPhWDyYszaUa90/AO5
nwxv3XrYnSID8ze6Aa4Jn3qE28E2HnajMEckuHO6gavDPmqy865Tt583ceQkI9UIqAMaoUZfFoel
2FmgEy3SvfmU/FS99mJMg+eyTs8n61Q5/+iAGdTneNZiWrOs00mVl+hMf+YOs+xGMNGl7rexKrzp
Qcdg0MPkIzs8f4d3Ey9ZeYxMi5654JAu8aaBlG92G7UMHTEyT6CAjvVnfvxBqTOgcRiLy1TH5VKz
cpG2GvFmqm9979QJc2z74x/JsQ9/94hWvlTlOl4JTM6Yns9RZe7FpBjDE9iXY80AQcHpz0Bn9qOn
EQAS00fvwlWMyFZR0MPSyNGV6kRsIx95tXJdGrzOqZ4gaLvYlRO5cNNDMM0lCX2Vj2QTMbmSDLso
ypVRaBshAoGGxV9TaTuNdA7S4m5fP8b40Wc6drNl5sQ/0HblDTHZaokEn2y5cV6seA/vs169y/Jp
LRjxtlJaW1IuO007cUEeuY4PerC49+ugBglgKZmbNArZ5edGld1IzC9ktVqrcuV+vjePtobgswKh
kvlZxky+1YqhUbCYQzwDxekKrQDo/EhL5D9D61SR8Ngi4KXxv40tjuZ0gL5nhjQmotHBfWAHrWEb
+te/0yU8eeaHISjKxQsDu7CmNgcGcMBJig3jDGLg+uDeC972unHi/Dzep79aW+zQriPnXCA75yI7
szGU0dWEh0A+8dw83gg4DnlGx6FNf3jkeJ2BXF0BjMUUxrWQ3YgWUihVeaIrx85pXuz/28q8Vt4d
bEmHnImhy5TlIhRtrLOpGWyTVK+k/sPuLJZ4ATi6GxUa6pR8ZaY/EvlRK+UTR8HRlQ1SCXdPImje
m4e94a7DcxANON4BmHT2PxW9dLElXJHucoTSOhF0HR27v1pbcmnALoRt3dOar9brATUhtGDskeJ+
0P42+HTOKc23KTAR6orLxaCXYqGI+shiEHFSy/tNahonxu7oenvXxGIl1K1vip0wsBIwaCWrjJ3U
KlD+1nqDsMvjk8sNjP/hDFHPCT2qGxlx6oUWiDA3cEYRiYpPkSCPTg4XnMnVM3tUL7rjq6OBuC63
aEPJbTD09SihUSxntpref372fGyJ3JpE9Dvj8jDymwf23RbK5MISo5CnDupuG0Upd3VNhaRsryIC
78+b+njT0RR0MaDiyitT97CpTi4CqYXy5nqCsTHL8QH4gxtIwaUQBy4G8JRrs6g50ejHhUGj5Nh0
EVu4j94qMWppeorOEZWLaS1i7ZMnl2l9yln+49alFY37SCdROdMtD7tmods+IUDJwoimNZQSCoDp
Oha/hp1MVkE/MWdH+0TYTEYURvAH5HoJqUzzS/ZTI8QrCaJJIlAv7If15/N1pBmJTB4bltwhoMRF
p6hCJnEQjSkPLaS9cuGcnttlm504iOaPOUzbkW+ndqZq0IZAkc1f490KFCcQvmFspq5fiwgnmYXY
3JuRHp1CiR/rDnwyw8LKBRLoMgvqZx0OaBY6Fmmu3iHZvpJ67Rpyy28/gGd4Pd4PcxwPPmVxRkhT
nCiJoaQgSOPKMTUwkqGgnbiPjqw3DdcX/lXBSPMQOhwzNCVxCGum1JWtca0hOZ2K1jnqeGsZDRYs
aZ4/Xwmnmlv0idC6x91TTN2yHzeUJK4wxrPnKoA1i+Pl9ePfaA7FEfR7SFYDEjnsXRbkotzpHc0V
lYPCjouzgBtkip2Eph1RG/y8uSPnEpAXTkAdZgTx/uL5hQNV0Fdimrr9lKJQ5j9h0LIG3ucY2mU4
jtt2NLaCf+rhf+TgPWhVPuxkqxfxhFpf6oJGQGdxAuU2oFyJdnqqv23k31KX+mfSUQcqVMeFqv4/
VJeavZD+s7rUJSLZwUuV/eviqQqfsqd/7erZ5Lp+rzc1f8Kb3hR3/h9kp60ZnU1oK82GI29yU1Ct
UI4iGSlZYNqhuzPTv+SmZPEPMvavDtgEqlSw+KH/kZtS/yC/TsJv9i9Bj4XT9X9ktq7fTkcUuv6j
78zhBqUQANMYsQQ8Xmb7PHUpJyIJcZYPnjZco/CirFCE/m7EM6I/Ew27zLLJCao6PbFtDs/tuc2Z
4G+h0jDraEkfjKdq08iUTOqvp67tNpSYJhST0nT3bk5+9fS9xNWiNvDazJwawUwSFRFU7xa3kFRE
SZ/KUneN6np2HkTpdkKwfJVMqryKhKGzg1r2LzCx2WGbdgee33dPfIMPgyuDNqSIC8gYn6QP2aDc
7NoRCeXq2sybbqsWUHz6QtM2otX11EE1DCJxBlx5gR8iAd0h7hnHuY0ya7KNJZBYml4hhRso8YXU
SP6Z3xX+s6J3wYmRej30/7pIGalZ10CbuWQqE0IO5vBEEbHUiIC6ZtcRecqNnuFHoGW+4PZZqm0n
GTAIOqS16iBjfBkKMCDEqXiUggAepjr9idpy8AMzROUyEqtynyJieRF4kbVNZANbxl5R3ALOJtAE
q9jOSgm9PvbfJKU2bVOzRqaB+mXciBn0suHEdfdxEbC0GX6AiTx50HRb3gjpKIydoibIM8QqBXoi
ImN2ohRRX3WsKgHCBzvvUgXitQ6yUfy/7J3JctxWmoVfpV8ADszDFsiRZJJJMiUOGwRFSbiYZ9wL
PH1/ULW7JVbZbm86atGbcoUlWUkkgPsP53xnVwWF2vz5fbCeqb9e3h8r+dXbRuwrtd6vl7fuXYkX
JMvPshpWrrfzlCVmBWHZHXezdxcsiUEwaCf+6vZbf7Zf/l6UtasRg4DEVc9vfvhaBz3oJ7cqk7P0
ZhEtvvFUiFFFInO0TZz1wQG+9qMXO1lITnq/wfarhX/+k3+wHHFnrVoAfvAVlMUa5GN5WzFBrDK3
Cu4QIvV7YELofGDdPyRVKrd+DMDKmB/tJLvrzVmSIbAQWNLFO6r9ZVOnWA9yqxU7fyrme4y4B5FS
uFRgY4vBeAYRHg122HlL8LcqsR+fGic/zndKZPCA+vpc/1RY5oPdSKWZwV2XBt7j7MhpO8xt/I/D
9Q9fvR+0wfw1/NcxHa6vcAzvuOR+/WtMVddJ7fnL3RpdTG6HtgfubF/5JYqW3Ml2xtCpN/j5X9LR
47WF2Ab401/1vz/ugl/uElpSZ42v5ftZp0gfKkIt70RFGIp5V1mxfus0041OcNEL+Cr/zArc7sLW
yo0bs8xsN8z06QtsEFdsxgbxbFjiR3mBQCPwQiOIJO1x3PoA3I9QMvsw9jJ7OoihXc8Su3tdxs76
9ud32A+j64ePT6Y91T+tKI/4xxS6pLZdp8sD/U6Uzk2npclLD6hzm1Fj43I3wFmF0xhkp6zt65OH
Ux5lhprio0f+gbWzRQ7+fBbIYaXbnzAY4RqY0Hyeqlhf/uqB/LVyW79w+tdVILO6nWktP1RuZqDy
sq+m4c7KyhZngjPsZQtVBPWGsdMwS3RYnr3rCgHzp7JuuIClAXorncCkR2BYeqK1KoIvmjIb7jTP
IgmjqsiB+XFJ/1bR94co0F/qubvmW/U4dN++Dae35iNa9N+xrOMJ++OyDhTC8PYfD+n72y+FHH/m
d3Co+RsLKng1MLQA1+CJ/r2S02CKgstwHaooKryfuaHGb/wBCjks2jSQ3KP/Xcg5EEUZ2cFwWm3k
HuKkD3Xbn9VxP0zn//McsNH0gFZQM1LvcIPRF//6MtHKZSR5Psh3sqbvDxlqDVuyjborDdBKHQWg
1jetKMzbDjfWVtN4hNF9osQm4+RLjvj65adr96/Kr/V0+fkDsQKDoumgHQKoqdsf19ILYZ52Pvne
dla+cRG9bx07tw82wmjkuSJoZz+5aXBTr2LvlpSXp8r09Psq7ZbLn38SDrsPH8VFDbdOPVj7metL
7sMBDJa/6EU7gNQH0RUufklSkZrqYzUnxrVpBF9FV6hIdeRlRz4J3Xul6v7aF5O3xbyp3yxOZZwd
dK7RvFjWsxlrzr7t4HsuqYGyvCp2oxhIQkjhb5wGL1G7HsU0nlr9oXWG95hskG1dTOONnWf+Cd+O
uK37Wb9iQj1EPYJDP6y7tDv3gAQePFGj/yk95zoYG3DFKOSxTuPu/m4p292X+RhfF4DZT7hOvKge
izVOt99jMK2jVCvHvbTsdyjGRLbV+SsfBCm5I+avSFArrLMaWuHetqLESx7sorhWQWJ/LgaXJHir
VG+5YYudErdFgSC51a13T8tf3Ey/laL5JKfB27UI7SKzSk/EdBbPfkanXTSGuMdvJUIPgyXhKwav
YgJaQ91o563su/60tM6ysWSsdrlw+k+VrECLB1V/7PMaPEdhWEfCcoktU/ZMFpHZ5AhXrTtOFfsd
MXq6dcikQs2evZetrxrmzZp+F4+aRCec4USorVhgYtDnb9WSIJkvdVGE9ZRTIqROP0aeAGP+Vsg2
La6o1280Q6TxoQsM4tkW5lP1gRhSPdKmz42jP7seX1+TtEFYit5FXFt+0ebuyurFd+R40GHEsGVa
I0IcBfohga2HI6DurjO9dw8zXq2Ncov3wI/ZwBnkhwW1PDazmgmvcoZTZVvDfnTSJpxmm1Lbkdd6
FohPZurnvOEHjVxETKrTAhmltr4A1d71ytCPwnTKDbtrWA+WWVw8BNQhSJQbUYjmoDXz1wyF/xaF
Az5XCbDT1KROmJL4ZmTNoZ6rZ7ImDTwH8XAgIANmfJ4NhKA4j9DQx9Au2oOn6fg/PL+MCundWcjL
i1Dz/faoD7q+RUD2EI+dKUNEkBH0Qv1MqMysdqMfB5gHXPucxMl8mJcx+ETbx1fakkW4NLqWhm0f
p1cxoQF3tZurc2qR1x75s9dco3tzz1VRTTcVzoD1TsZvvW1wvTnRaIKR34waSXVR0EtxXfM22aSm
LzcVHHNgMeP8lup6fq+17l5z1ntwyW3NO5HmRHKL9HI3vnaDqRF39YTCMEoRvrMBJSjHXMKYhD4V
KkzFfigauOr3eu2o5UBo3FyTLq74OLZsCnT+fn4n451ykvy5Wuqjk5UXPW2czUDMAlLBMY6IwAbv
vwAGWJxF57eK5sqypfMwZwskc9JEd2ZLVFiotV0T2bX5Riie8cYLD0uFQwAcxz0WhwmTM5kd+ey8
lnasfdPJkb4P/FG/aBPQEysusanGsdd+1WrSLGozb3caKN6w6OYp7PRGkPsiqdqUMg+e7MGd+TrO
iDgVG68Ylr0li3KMHCXSgx9kyxOK/jGUSu8/zakb7P1gOphGLw+mTL3v+cDxsdENFsd1NbWPouoH
BG5TSV5l16RZuDSGvCWSTyCa9IKcCNNm2qQOK6FKr1lMtsi4nZkbrTM7SQydq/KHijuMdxq367lU
zvBZ5Kjxw2USabUbHS070lLH+eclkK5/yYic9qmM/W5YQl84XfNt8clQw8eRGfFtatvZLgh69t/Z
kLlbtr8kkZK04pxIRw+iEhOW+9kjA+YSe9WNOcdYDFjGnH1Hdl3YJZkf2rltPM/msqXjQNHfVd34
LgtjjPDRWkeaYkkmkw4v1sBEVTdBY3FiZXKTKYdKc+yNyAcqdrQajyFcNWYld7uqd20Qq6sxtpZq
tU4YlzXaKw7bieS3kDQnVrZ6p9Q5cZJXS8VBFXWzv/CeqOKbNveKT2z1IC6RgWJaUVVn2fvsOY9p
x8IMaLKvztTY6swto84eDJUbYhgEIQuV0Lpt3zfGZZWkXbSU3xT4hXOUMcLsduKFoSdsS0jTGR+F
38kDWonyMZnL4tF0tTPPuzwKrv9ptEdkWEusd6fE8ZJt2mvGljZFRhIT2SEtx5IvsWLsWY/pXnUT
N/i0lA+uO00bq7XsKswKz78JMuvYSEtPQwuC76VbWutlRj86RqUiv+AxXRkSgzEnu6SeMrIx2gH7
j6j9TsczYTcnT9juU8N7SIXuWGcnIhTKSEsK4q0qz4EKO5TJtGlHMhz5f+1edqIktC2HNlA3+b1V
kdrsEbU34qXr3Ht0ZsZI0J3WkXvVVv42aZvlrnJpU8RkW3vDJftmS5Jj8aBVydb0m/yTU5dOcnDm
mtfApIZLOXs3yp6sHTehfpxTn0yEZSq3QWHEPC+TrIGKyHG8zGSInpOsW+7psizmKJa+L91iuSmN
RvsMQaiIiAfbazGobowjzpUhFwlXOG9fioVskDmurRdzqGVEykpwqGPCspNcVJe+y9qXpNXdE/CB
5jyDBb7NtC7YuYmNDWNWAdeU5y5hBLmbOTZSrFYWiZUQszwA5/hE4szirZVmz0iv8geQgEjVddlt
k6WLr5fcHx51kzDCyB114qaaQrOOgrxYHHXZKNH4e30bsmhoXoJekTkr24teZeS22gSitGvOFw+D
/5bPJkedltXiPOUUqdjE+nan9LQ4zFIkn1yjmrDOVaZ7b3XtKMOlmMunDAwcvsmidK4cQbDiRCgz
tiSv5ux3B7/buCBbYg5U0V05fVoNG6u3+q/kXyYbkjm3rdflO1vL4nO32P46d+sjhqDVPYlhzYmJ
mPlVwFnRNz+eQXMpuFlE5QJ/tjGnzYNYCChN9essJq/DT2b9YBYtOXatoVChT8WVSoPm5ccLIknT
8SYLgvhlKTCSFUMQ3zZGW1pUcDpPWpxX6XE2NGFH3Fn1NtZRB4bZRIb91SKt0T7pdWFeuqEkrWdK
zUsx9naahlxZFWyCzLeGx7gthq/pNPEqcF3Ja8Yf1BmuYp9+EvBPGNBlgoQQcs151izwCZvS77jh
iZxR0J1jqjq3MtX5x7Hcmj303alvg++VSIKbAPff16qneWf6SFjIJc90rq0hax3vYNcZJDh5xoTF
qR3iKoLLnKldmSTzuetJGEKQL59Zz0HaIBvpTAIeamiMSvCvraF5seqlP8WBMeGYaW11/vEvqTS4
ITPH4n9d/IQWT4tsXmDCddOmHh0/jdhV8gPUNh44wDxUC0I17rtwyvy7a+X2EVUqf8x2cXH6ZQIv
UCpDnUG4NS+4LJtnsky4PwMvAxRjDC6/5E7NC1HE+nmi8t83quUvTwu/jYaxDYywJ+1XeyynUl53
9QRRztZ5MRGGwr/17TE5Bxlsqh+Xn1ze4M522n+0Kn+r9f7XS5Jf+u4/7M7/DXvuVcf3xz33tviP
x7dieiNr9ueme/1Dvzfd3m+sCtbhLR3cfy1J/iutI9B/w2hAWwemZNUF/Nx227/Rd648SRhM6wLF
+u+227B+W29y8A36ijmhGfwbbTdkyA+9pUNSCJ0ug3NTd9jwrL3nT7NCz14UQb6us8um+DKiZ3rM
lVa/mZ27HAbiU4udHjvDdgwanqi+W1+5Ewm2N51RduchqUlNT/3CDAd7fSB6U5sayKXO/FIb/XxN
OByPMoY+dZf4XiwiHQgauLtBbarUqKiyi/Q1dq3qoXetBY6AqI17/N40n4GRXzd1KQ5ekuBndkzl
hqWC6+RhI9iUted96YYg25gOyY+geSY328Zd0W3H1QqDQkW3nkSqWR4NSj4/V1lP6HUuXJ3hfg/n
ql1K7T4jMeq+NErna5NWrb0hL9FswrFvQSWPXWqT9jCZLYGEdp/gh12K+mAVtDFRzM/BUNNJveCQ
8dwOYVuabhMaEIReutpbbpRp5LsWTeprOjBIicivhcVZ2HaNTXcm8rCRif2Wl858FRelvin8Sr7S
DsRB2PRWzX/P3mRgncK595uvWlUsSLAJFOQjNasznS+ghEqUDHeFaXX86Mo6Gejnsi1UMP0Kfs++
ksMVVYS7WVz/u544wyUxSxKnBkSLtGfLnHDMmaQG4LspT0ahZbdVU55tYCpfoWApTONk2S4IzGpe
fnh4E1h9WqF/SjhrY0SaY/1Wq17H9DsF4jBU4GL1eXhWedtQSFfaoSjzJhwaZn5DLzum9uZLaQ9W
sgGJpfH61G5jZ8V1TtNEuJvlO3CDGRe0mfGJDdJtT9926uLRQgQa2K9TJ17x2y7R4GipR72c9Nce
EaeMSAuiWFoJT6SlhrXS5orOoSICqhpOlA6n2R1vkxW75eWl7Ualr3ouCtpQwmxA5ZMTNd/Hay2S
V3BKVxjCBVlL/u4MkGKdWZbp3mnwwHID+f7TshgWc6CM8quZL4uokx1so+YwWEO8hGXlQw+1TLgL
RLGqbdINdNqZYHHWFdnjBCpvr3wnSkjZDImSLralVX13JeZkTZnTNiGH+ZtjADVT/fjWrdssItqf
pTnfFzXENp3Mx7AyGMesobV1pmUoZ8dXV5UNDSGpiZVhfWndroxs4ZpJaMLq8npGQS1NcRg7vnbI
inE+Qpkn90E0PTujvttIqAlqCO77OOf3Z0Z1ydvgG6MQ2tzaLLfkA54bZ8g3NbVBWPfcp5qhJQsk
aaIblgH9XlRqnj2FWCG1bWMb6kBEV/paB7r+3NnmsktMKanfCMXc566Z07Kb9zWJyFHjZ6gLByPd
mkqXd4PNbKoo3c8zRzUJ9cr6guLadcLJ6K1n2kSHGyjuRnJu/LyJ2or4N9opl27JNM7d6PA05ZrN
vTpbJJDV4Os0wNgDqSOR0YJf6Nx5YqGkmVcJcT3bPLaLMGtGG6OeGTx4DAlCkmqNbTfbAUOpjpBX
wgZ3hLPWCf5fV4tDGsngs6nWUYzfzLyA9GXaqrjwrY1FtMXFBjDhbJY29ZNbXcIssWe0HJqVWv0G
XcWDTZo5kh/m9Wc6bUz8bds/YdqOH9U8S/sMJAsnt4GDXWjpl9xG5yz1Ob8KpFTnosjcR4w/Trax
JCVJngo32yQGzv+FtLbHpAniyzB5y8HOB1ribug3ue2BQdWbfpPx1thhYGRpOzOwYyqW42hVWLLA
smUuyAUWmtVcBXAIM3U3UZfc1Kpo5qgtqMr55QqYOy7ysHFBWi6EwV0xS1XnOWNXxjujnr454/qE
gYB6I3yaMyNQVfx9DGhFznHit08daGmeYLdxH6vW642bwiMS7y8W9cY/H24WJ6yOg8UE/umtp+jP
h5uJn3d2SIreTYJklqSxwtYdt/rA4jo1r9ykGqnbc9z4Pt2hZxJ/lI/wAuFm1e1TXqHxcf2lP/9U
IfyLyfIP18HPk2VnlZYhq3BYn3GEfwyvsjJE/gKf+W7UhBURS/fkFPLzUks3bIh2BtSyXIyF7nqs
3i1uxrAt6h4IiXbJU/eWET4leZ1RWq7MoaAONrZTlqGOo8mCPER5O37H1Mcqss+u1pvnzz/+D5D0
x49vYD5D7AW6FSfSrxfV7byecHCbj097vQ9wJmJePJG6/earibEICFI3qMmJ71XYmOmeiHSbeZMK
LdVugdLvScMrDziw/4J3uG4I/ulz4Q1dvWSu45Fj9suXbWuM0Qck7TuvaIYIs+jnQpRWODg0ywlK
UgsNw49L8X9W7v5SFP+RTunfsCZe3Zt/XBPvx7fhW/lW/LKGWv/I7xWxz0qJigdYOQUu/kJKzt8r
YnPNr0ObvQpykb6sv/R7gJ33G95f9vGrORev7M+KIus3kh4wRLGlx1vqgtf8GyUxaR2/3kiQgpHO
E0vMZ8Nkh0H21xspl2UOz6XKgSOodFv9OO7Wg49i4qynpDQO66GYZ8l3fz0mda/TVgL5PeyCQ5bN
3cZcD1ViW5IQzfR8jJ08OZq5x+nrcw7HiH4lYfbktyZw3ggx+mIuRB3NdkPpOcvXOiOMPFknwZUz
gtOwKUE0z4nQDN7n/vRclUwfg1i+sYmCmZJTOnnKn7btjEzClO13h0IVIa4rwsFyowWG+Z74KtLo
IAcgoaLs6MeZyAi/r8NRIOsO+x+Vi7EWMRWSclQv+iVZCxwr9axNsRY9Q9Dqw6ZI7ColmAwcBy11
/j4PYM9nY7Z2/LJ7Mic13zdZA5DJIs7mEK/Hnf+j5pIxrySA67deY9yqtTDz1xLNplabfhRtPgBt
Aq+ZMawVnSWb/pphKnVeRR7dXlid89qupWC3FoUZ1WFDlajHQGxKkjiJBtKS77BMqSabILitE+hA
I6yhhAmESUdd9BuDiJ0wX0vSdC1O5Vqm5okENZWe7L5bdnZpO5/mcv7kEAp0aKXOHl2M5bGvfPOt
7ipiytp5sDcpR/ZrIWFKVcZiss/Ip/7KQXUAC2f+6nhtf5PahXuEVzM/163WfzHr9k1f5speq3cx
hCy/HT00O4J1UUOOvBy9QC7sfaQXZapLj9LRgjts/BxZTt1eeQzOQvTc7WUwtTRq3F4LU0aufWMW
zwvyn6OfG+Nmytji+L10v1LYjKTdu/nXlEKJ+ruFincv3MrSTgM548NhUOYQyoGDn9HXoGVbxxH5
1TI5mRNNKp46Noow73EJxdGokrY6ECUM0Cb2izxDG2pWDyKhEgkx+7NSkR7DfBaCN0viWDewkB5o
OaEdTSvEo/IY7S+CCUvnP7myuA18sPqaNUdlUzyZA3nBZMJ/pqjsN1Y3PzJRtR/ZUOXXXi0q2qo2
p0UaiQYYIxYK8/zUAFhrnyetqE9Oa/mHoaNecqqxf1KaTHepkXrvvsqyZsOUbHl0+zzm0OcLTBJ3
ftIplHdKlsNjBhT+piyd+EIAcrDPNK8Cga4c/9rsCIodMwyDHpaXh7zuijvVp+WzNfPIFmOt33j6
klnbdJyz+g4BkMb9UFrpjnxX7akuGdmMlakx8KOF5NnPJtJJ3FLL9qzq6gMTvXtWtt/1eNKjWdZG
5A2BF7r+WGwWwzBIxLPGq5TRfChEeVfE8XOuq402efpBk3dt7Y0b5dj5Eedpemi78hsZ4goMl1Xt
2knfIXhh/wdodWNVGhHFjBQiu7LVxShYbsRZ1HuduUVftRszQiHjNLk1s/5rrFvDt0F0gBzSwGAL
ads5eTPXNoI57VPeu75Ib7pEK4r+trHz1Jm3ieyXbN72rNPhJ7tObGJ66mUzfkbbeL3Q379b4LK/
stR1n526cs9xL1CztaTddcN5WTQ2ZcnggyBy4XH5S3FoW7s8NEvHAm9FBt9nqfM+DCweMhW4kQkW
rhJTsC1sgy1YIqbPvYit20p7IF5ydqOYZOIN/G55GltVk7ibZTeBn4uXLBjiOyLfplOclslpZPmN
dhzU8E50mntbjv3QbnvN2hHccaNkejPE3rU/djWqm+qLObMT1Gknpr6CmtmMkUmgNbup7hEQkLHp
A/3eWRTkpMrbSBrGyHLaPOozpXZa3uZXdfvSKhGlljOFCeAHtDKtf+6KON2Oopnugqwko5ce/TN7
kZGRNfySEDQo02sjW2OwMUPuaADzsNaVp1AoeeiojbpOtygAN0u3vBe451XTMwnWLTkdGzLBmbUI
6/vkAQIvRtbB4zTfr+9MdN7uabG9CZi4cc33xWLcZdeWVqkKnbZlT4fh+OKyoYNTZdz5hVYdKqWr
r6aTFzvZs/gMktm4UkP62NtkLnjsHS+Wy/K+HuUQNRSQGyA5EoB6lxyIzkm23L9NZKRAGcJq0B+L
Tqsfpp7hTqraZ13zi2sC4r0tU5+vvKd2qq01Fvk8cbUiQtEbg9KM2Bovj4MRfAaD5+0qRJ9UBzmA
weIpaQhMqG06ROrkGUMh8lW8+dyPSg1RwdK06+IbB5T6KzYCQg8B7IRWXOg7d5F76OnVplbDPiZC
fCvKgGbUAH5g5p/sYkr2bTWlYde2aufbub/rOSsv3pB8iu2242smgbvOvcdJLs/LJPPHqc9a1gVy
ugEGVx7sqRdRrUaxG0HLbahBYEnbwNAgzkFWrG8TNd72Ac220Zr+dZA1wN9JhThigJqvBZ6pA3l+
XcQCgpkAmGpAsavagBnxNp2ZvmFooRuedMyx2r2vjwxFhrmKrCy+y2PjNl/HAPXYT7vcxjfoe1N3
bbqxYo/Fi6lbeFMNOVNAteyy0X5eYMpbKQS79kGsk3oOoN50MvvKmoQ9idASDBRDczYasWXhpnuf
tSLJ6XH9ydyYTEqGN/Z41d0c1HeVYe5MhiN5UX3m1e2Etmuyd54GY6tSjUiaTmTkB5gMkSb7yRhM
Zy97cVBBcDK99h4VJjk203yyahtnRCI4Ad0T7u4dYSmbCmAaE/+QZucIFqYLSaKpIqYwu0zCq0yf
OFbfmDAB0EM2HQQ5PS63ha/Ylc5tR62Fz0wfbvslZngZCxbu87ES6VYB6eun7n1sEnFKpkA9alKc
KUUfUmiaO0GPdNDyWt+YfU5kqMVp524KiGuoOmEnWX6cv7e1MB6hWtKWrHWayMbQlLHzyZGN2CDK
mTdJPQaP0kRFY8rgmxOM1Wk0el4yyn5XbIl2tfK6e60bJw6ReGhA9WU3qCF1FumjPUlTbIJ5TrPt
WFB4b5sRsNYQ1rVIl1PXJea4GXxV57c2Uh3nlI+sU7LQclTmHbVgkDJESjJrR2SE2fSUBzIN3ue5
n0HC/X+79L/J+qYl+bN+6VBXX8furf95gfDjj/zeLzHwt1b/BRG6H/ol8r7Ry61CXB4ZpO/rdP9/
+iWWd7YNbWdtYjwDfdvvDgzzN1RknFNM839sHv6WA+Of5wGY8lf1LQsyi6GG/kGijoVhLETuujs1
y3nLhDpkA+lcD3p2b2k9kEpym8bYJaDWZ27ZPrFnda+WpDSPE/iorRGT/UvZtCuN9OGn6/ivJi2/
KtdXaBThKOR3INwGaoGI5NdOLvV6aQ427+1FGvFLESOKjbQyT6qIjV2+b2SfqC0b+PLIDFMvbthX
AjF0SWs46rE2Py7p3Gxba+wvmpj6NYaptze2ZlC8seY+m8NgAMpPRHrO6mVo1v2IzWCxLk0iOjLa
pbGO428o9AIopaJjgxLzHr7RbMj0f/6jftAR//hRcSHSvPENGNgFPjStvegsiKiKOoYN4kVV4yB3
Mcc3eEsDHG46puBfteXoa7m277QxfSmdRpvCfhY0CoQkpydtMLO7FIbgHj2U/xUtqEFZ1mz/4pOu
n+SXOY2F6RG/2Rqswj8+mv4Ffd6kB6nYZ3JR56z0yk/4KLYdSLgr1mHybkJH8kkJ1e2WbrLvlqDx
j9ni4aOvh2SM4pGw8iGu02t3meXuLz7dr6YDriMfCKMu8AtmDaztPlxHt0b5Rt/g7JqmHx7roVXM
AHU/kkZRHso0nz4zhb1DbBZDI2UP5vTS+Atf6D/CA365RLbFEGvNguBzMNv48EjBrMPX2yUWc3tX
K06EySXWVVL6zTaz8+cEjdJmtoo5YpHdbdAj2gh46jz0kk9I1FN4A5VxnbeLSUku9RvNIWuhlTKy
poWdRDLVD3TejRPW2nxw8bqyWnfMs5U6cq9sg+4ye537ziBfTc8+kyJUrHKz/HM/d4yMPQiw0rSj
TpMXFBfNqWVeggYdmw1ROWN6EZYUlAqJCalkqr03LLsGYt3cLHaxZjp1hLym2rjxKD6Velvs9U6/
gQq/+CHKP2bQlb2uT+ZkOtZdkGthMg96lIHaeBpjahCIB9A20JcyFimmJtgFk74NjOwCOVNtKN1N
AxC6/S6J7X71jbw9pC1Bbj0rdErCRCdcZFEezzLrkK0sHGYgjZDlN00rjKg1cgfKONdXDl0cek3G
UnPC7PkZIcRMp0Ho90LI3muAHPNWK1feHlye/WCO8baJ6duFo+qDZrf9Wwx2LyvT6saHarZr56m8
GnMTci6TkZC4tu5Y9vWtqvKS2rR1UA9OGQExhUvjTBZNM2nNdsYttRezUd0QhyO+BUORo+dpp6Oh
NY8WocibsmMgxAJwx3pV7nUMW89eUTd4sd3grmiDDijAlDJL6oPgdZDxC/Ko8zLrUxtNo2NdanY0
EUqtSypVU2yEPweXjHzg70nRZOJaaYF7i8JXIV80jNAzERRNGhjKcM659tg21W1iCtY0WmeWj+6M
em6uDHfvdDWaKjU8zmVT73KvRY/RJ22IQr0YQmAmF/xXwYauaR4jwiBVWJS1tg1SvkRl1mKHUMU4
0qan31gkO1GgV8W2lj4CiHqNYpIvhQi0b5rA0l6qXiDLqF+VYAnl1lzkBd721s3ceM/A612b2aXE
KkBzIbu7eB6+UGCbkQoaJ/I9S4tqdEV1lkxbR4OnTXBwu12yqt+k3Ehlr8zradHuRZvdF7HTn3Pq
fLtzx2ORL1bE0xjv7DEevuaFc3aMeMEVIW7LJpE7gXEXnLf3rk3IDmHurtxon2V7WpJ7HqR8Y2ba
RSa5mGEsYgOcdG9e4+8Q3xmD9Le8a3T2bKMwX+QCjL02cndnxPV0SBdM3VG9dAb58sl87GRHe9cE
3ziq+xBk8RBxT8q7Zs6XXZ6lw2Uu2GMldWufWyKhKtY4AMWLadN0DsTKlBnejdN2eRk6VaqzevLU
K3ju4ItVtvYRgaT7jDjHfiU9yA7nwE5v4pLVbzQWOXEHKRG1B6dfHmozWG5RO5ZEdlnund9WYOzn
p6RnXcT7zrlB2ZccSG+Jd1pT2587a+kfhYivlrhYruqyjO9zxfp8KOVKdncPxprcl8WzS+SWYWaH
PMiYZjiZn7Ior8X4PecZfTV1FxV1XJgMStDSHFb26K4YJM3VnBFoI4uNkSzZfujgm6OUUc3TWKHr
y0rJ4wY7dyzm8bvuLPKWDqPbOktXLds6LthGJ26enYO+1yLmxs9ZM990sfSOouc1Bru8DZF7tlfC
LQmHzRlZzb2W3/pL4j6lKPqrqJWquq7BDtI0pi99wP6/08QDscztrZ0kxYG+dRRhKasrw0OE4Pky
uMgK4iXvXeOhRz230c2+37muoITS0VoGCA1Es3GS9C4Ro7Wrvf9k78yW4zbSNn0rf8w5HAAS68Ec
TBWqwOIqitR6ghAtCTuQ2Jernydp97SqSLNGfTYTvyM63BG2lYVEIvPL93uX9BNKIiMNyC7vZFCO
A3lNFvYcfTxqSIQqow2zFY5x7fbtpS46LITUJYk1UW5RJ9XxBkIirK6edM60K4PGLZNDaTTZ5ykz
0g96Xuk/gXWnG66nT5hLpFeu7csDDF/7cYZOGVSxbx6MKfvpO83DUPhkS/rD5/W5okpiWe0TfPdu
4iWrDjkWHzDepXvTuDRnqnaM7jKnvC/X/mNm1dzHDeeBYyq5FGKGBN0O86Hw/b1u1vLSaafrzOnu
3MUWO66/txKYaqN1tb3N07Y9uLIEF7Ma4yJPV/fKitdLALb7aigGQhMmucGoFbectu21+5EcM7x8
l2gr5hTaY5sm+yiLnioiBIIExve2bJziIl5isORRfmqbuP5mNI38kJpZsYMoWG98MbZBPlh2SAdx
hPxnZXhAWvNWYIF+4eR+zAdqmbvZR/hqJY17b/VeEiRrU+zLAp6x+cxD9VrrbigzKHqNxfrm5Bsv
8D3Pr2oqvg+LX5FyV7rfZ1PD+Dn9MGQoQY0leteMo9y1sBx/LlYJJxI+2U0WuXCjZ7vi+h9NsCPI
lvpRdWnx042H6bYZmzhoZQ/7lAYwTfVKfzdnvuxwONXKOjDJ24IpoUkuiN0YzTCT457ty8C/Z9h4
8TySN8qltd1rQ9V5V206kuVQeTHN32ZcdIuG+qgZZLvONbfyoZsL8bCkbgusn0ZFRTRs0yTBpKWV
ubGHnoiAAsC9CAcpyj8rDqfiphmzyb1ySoHZkOERj/od/3zA3BSrUH2rs4Dqi4oMeQsaXNnnDwBu
5bURFQP7kw9gPDp2398Sflc7F3HTKY4HJK34oOtz4+zNSbQTfv0LDQCNZAJKHrcDqaT5dGNYU/xz
aBfa436STA9mTX11yzIfuMC0hGbOqLFtGKOY2s/MhwlVlZwueNITBVg2XqsM9DJYzaX7ZBmF8WFo
6b9Y41jcyspj012Qr7pp6X/T815cwJ4QuyrzXDzw4Oy5fLAyyXd0fgZenB7TKsDxbCuGxNoN6wLT
auzihexb4ZLobdBG32r6ONMWMeu13iWY6+PeX7t0lvq+zz64OHhq70prsEhfcOJ3Q5Lm+xFGy45d
Rr9CdSVuhCNowE919MWFnt3uetPNZTC6Y73skiRlb/LbjBbvLOFJAEBEl1qpR5c5yIweOFZXHWTl
TA9itJpLcxhQfps6WEWSGuZFaw3LEzNAnTZUkaQGzZz3dVNHl0k6UputJSHAJq7+0VqNT7Iz08th
1Yx220Zp+s40I/GpBjD6Sq0tdvwr6xOUrnUXuXGFMbhWuz+gRyfu1k0768Etp4dW9RCGuvpYNm0d
RH76KWXecH2FfG1mt7lmf+pUJ2K1BAWr6k7gnzPvzLx7PzajuK6rhR6G6mYMKTEpfaXntDicpnqP
/XmaXWTm6tEEmYy6upDRGMEoiQsE+UTfbCtinm0IK3Z2WSZ9lO0sdxjLa1ngnm9HUULUQz6QI5FE
fWfep6ufIEBI2/z75BN1oVNefgdZb650lPfQeMzy0Kr+TkKjp1Ydn3l1U5JFHPmo1Q4NICz2L+VI
ILCy2bvTxoy+Ud/SQVokzaTsubFkqB6T89xuyp5bT/C+aEOZZvVtmqbuyUN78JnYcedgufSturxd
vhdZ9mVWPa36ub2V1BJCHQHLX5205gK8tnmMhr43v2VQ1w60N+KbHtXeRRqNWBW39gehumnTEN90
ihNmKHZY9UwUcxRnTOsVfcxSTLLKY1vbdk4CWpw+k81gt0M8QyCUfS8ho0Emym75fssb+UxVG/j5
MR0+IQLNACjf0G6itoHgRuykE5RQ3kaob8Db+iU8ZehwvmLG5Yojl9hNf9co3hwzAYXOeqbTRc/U
ulmx7NCP4D8I8a5WDLxS1BoccMXL8xVDT/f6exHFMPAq2rCBnlXRp/yZz6dVXh/SipGBOw/l3VLT
RlXynMLlSCX0DkQyQ1zjjaO2JWKS1F3g4tn3tIA2sLE1Wl/bWFL7gcZuvsu77MC5yy4XVf3P9Jlc
KN3R8y8Gx+rdoNV6B4v/qq8v+mdaYlFM6MDcJW/C2OjX7iAt2d0w5z8rPQX+9Rf7QtSdvqX3t2s1
q954sPanTiQHzfZ7GOXl/dSnRZDn3qcYffsWgjvFpGi/xV08QX3n+7JHeB3RXNznWW7czORrffDM
FddFS7Er42eiZeFbEeoHv9yTXDE/saOsOK/nAU1tCJ1ApwfuWHKbycne+A531G7wkkPMBoyHBPVX
QAAawBEqQxY/GHHsEDTi+wkYkiJ+ppmbfSwmtMR2Q8lJ8T1e14ohSkmXX1mKNdr08/To2NahmHso
qk3xsCC33JhFuewi6XCZg51UfZBrPQfJ7I4jvLzOdghS0cRDP+cKKiY8DAarXrabGc3PVUKq6MZs
2M39xbBv58wyt3Exi11nkhHBiQP6muF21eJLtK9T4sWxgne/Ab5/lIXj3jp5lD2VCKevysmfdvSD
EkrW7hDDBbQ0L/8SEcdkh3qRxQe/FdmfsBq7T8nsTfvUmeKPFLbaVe0PxrUsx+nbsHbt3bo0XaAL
/BnVL8uTg+xTYe2waaN8QPX2pz7FAPTGIr192TruuNU5DEhKga6mrBgDhFv1VZqZ2Y9n+OS/GTGP
i/zxP//Hn/VQ9e3y/kec1tURXqu80/+ZEnOLKJuPZTiixOAf829OjAmFBQI4Ia2+DiNbmWf9zYlB
mu2g+7V0RbcCCFPu4v/CeO0/YDth0YJ/NpwxT2UO/Avj1f9wsWTgQvUfcWJOITvYOBhhAEcxPsyY
ExzVLbAmAfLq9lyKGpAT236AON7vRVTlZ8CvFywu2PA6uR84AzmwgE69XGpHSDtL/XY/ufWhKXtS
Z/OQ1tejhaand7W/KFwwq+If9SsQ8cvhmHLwUtOxsGrEyOIYIc6l7i0klbV7ZxCPVuTtBNwZLsNZ
AaG0uFmzIj6DML6AP9VL5g1jpsBX9sLufGw7u10GRkw4gtiFm908NjvK4nOO1C+z6RkJ5B+5PytB
if6Pn81G0ZtV3tLumzjqLlQHngQYyNdofeOFoz3Jr2y36x+RN0qaqOMhWaYH/qSvoyU/l4sTVhQd
5sad/BXNUnunW5HcOWaEOUaTv7eHsjnj033idgP4imOqqftgWawx1Z04/sUZTk9G4cfFPtP6G6du
rpeye+fG/oLNMReVRB+DEcR/U3Jn2aFUnXa/fJWvrIaXvQz1A8hz5WNTPqSn6aIzl2nM/zxyEAx0
b9uKttlVTVty73NGpa5WbbB4P/iGtvUGbbuW7jXRKZdzbH/T9emqjmdt2+vrn6RITH81z/5xoapH
P4KEaWD4HhYCMGnpZJz6I6RYaCS2W5b7yMwJNYJUwZU9Fqgp+qHSAb0k/otCAlpOpk3SER604gxx
1fGODUBUxqWLGQJ7Cq0ePIme7XJ+EYsoEB5hl5/uS2q7n1qGxnddFjvBnkGFm6FCqzeJ0gNXaVF+
0aL2MZrWNYiQIVaI4vGhGeXKvJkeqmKlLwZw0fcEWFt74Y6Pg5IhD0qQ7PGFBL6sH7nTHBYlWqaz
YY7Ce7TIn9R24LAW7VkSJCY8IDPX3GVLlsodudTrcA3Zij4orRj9yZG9O76PRWE8eVWBviHCTIGD
UfO/tE3af+r46xNCZP0JXHGStIDb1Q0qrhgwPpaG/kSVlib1ZrTsO5lBiR5aaonY6RSdTK+uoN5W
t+60UC4kdTf+SElOS4i7GqJm63Zt/q0j5upjm1fLgW0oFzt0zWtY9cWyh2CshXg61/Mn+HhGFi6R
vqgeyOiDw2f5wXVadamUTnVLlFe9G3NN/igZ7FGQfuhsKs8rrpPGULxlvf9pLohPNrnhRbdF19ew
ybv2mlg33aK4XBp7U1A2mJt0XEcVM10X16J1+5+JOdEG0Gr/U+Wjst64s1Z+rlwnuiXubbox3B4+
mFGYh6JP82ajSWsMKilgifWo+PJti73lZZL0gE2jVS8XVRHR7O8Q+2FTUQ5EYxVEd1ObOf4UJnTg
h7CbPBARL5bjluaic407F9mHWWF2TzJNtLt4sOVySGQlF9L94FLvIE6CK7Szs67bSGRJv2cuFWvM
Api/LBu9PWBVLHlI28tpwsM+aZYDVxEjPwAQIT3BLMre0hN39ygx8u3YSFg1ZDmV3p2ZpguYJAFT
UTCKHCBgcOp1C3vOaDeW6D9YsZ3pQSS6+ZtpNXTwcSQgeC9vDd/ZjWuP387axVrGnSDDvCDPs/so
t6QPAbHUHuPaAyFoqU2DCgcvsRvyEVq2vXoAD7SbHLJQCOyrScR17ftZW6Lk4CmgplaQTesu1g/v
GcfpGuDtXIE7K3jcTWN7/Q0Tl/1sFQhkL967aIEBJor4A7ZaN7kCjFaQI6kgJLcq8yut8IeLVJAK
hCpaFghhgJ0iIJQNBgY49ShQahoFOlo6tveLgqxgops7W8FYlgK0cEOYt4SNZVeJgrsKBXx5CgJL
FBhGRQltZvXrD52CyqKs+qTRvNqaYikuCgmQUSpoDSbDkx57yGYU7FYoAG41wP06BcrhAw5zPFNQ
HRp/5nqx7utxvvSEdK8mBexpSTIEhQL7stqxYB0StYBbwi1pWWKnmcMd6uBrQ4GFJahhnJXzIdNb
Y7cm/XqxGt4DrvCQLVBKbEYNekVVaHd6LbijG3Gym7veOEyDWx762pM3xYyqX9Aww6AeQNN0RoMu
tvnOBOpEOw3mmXL/txUOqumGpFMJNjpn+VOj0FK9EuvPWSGoJfvm51ahqmRblsHYV/cEtDkQP0t2
8lLhsIZCZDvmJJAKpcXaxsFXd2hDenaAuKnCcyuF7M7R0spAPgO+U1l8spQXlAMYbCpUuJM1ALH9
F1jMxWPfKgS5BUqe0hRQmQ6Q/wh2YwXYmCAQM6Aa2884NJeeWwhZyfu8zLYuYLWVmxalUV1dOXYO
lK1nq/2pgX92G2VDfpUqzBsvn+ZyTPoBxzOuTtpUuwexTNdywkimqov0tirT+ylFGrdxnmF1TLla
vmg53WKMNvxMNE8oCllHM2TyNv0zOP+M05sKsnekgdotLg6lgvO5sLr7WHbfabu4W89smzsjb2XF
rUvXQsg2w88ePq+/KZ77BLgXFrhIUFZsJLRa5LgfZzTDO92b12trdvz7qvSXS8PpG5LxrOzSzVzx
MWGzCMk4J4wSAOba6GcAJjoZuWppTKq5gb5ihVCzvvdJaLvwNBg/Q40PhSlmWkKrao80qlESu7RM
ylUunwscQy4L1VBx2n7+ikHNuvPJayw3qVaL6x4/EQ7PlHPFw5UklKRpvmtqqsJMNW/IR1ixlaOh
4xUFzjauyHYjBEqU9jR/JnTH29TUCWswVXMoRhGz7+eu3hnZKjaRSL4Avoow74YVSpnqLHEkwy5K
/XpjY09/rZdFt/NSEzXzHPHnJ8kapqpJZYnmaazWSyzWvuWSvinM0WIreQRghOipY3vaeWX13u/E
yiVWvBODuS2SpP1WkpYYEuhJ81bWgBJtvDPGtH23Js4dHdeHSvXVGmn+GQvk8CNgAg6GKj02ygkg
NowtqA/UvxGdkJ0VOeKy5mlR/btWdfIihPikkV5a8HzpXUVhlQ90/FLO7cKZqi3T+bVckoReZ4XN
rOy1H6abYdwHrODjZyK9pNhJg7NNUz1Gp5HGoVf4f+on/v2AoRLUO28mDRPVEhSt3sL8gBDQjS7Z
qAoL78MMYMBBGP4EADZ8S567oIsNMLyq1mhC9i3kM7O1PlNtOLfrqpPHOpp8MhfzkBUfUq1voFfT
epWqBwsbXzyOhTc0GAsN76LeGeQuya0WnytauW2MUy5wSfFQADJ89bGKg1TX5gM2SXWaXnHrh4uy
JP6XNV8dizajhatPjzfDR76E9ACTHLsQCJzNj9z2WEJ+Yvef1wXnI0Ob5jCVUewGdQn3YCOH3IhA
iyzE8ukoUGoaa49QHu+ahloiFdR0qcQ+BuEhzCNySH0cn808bsqtXFrzzk7s+p2GvB+OZ9nWHyNH
m/VA2rPZ0D73q2azNGn6WKcZpAG8WtDrdtLJPoqyItocU4/uZzcM2CRN2oy9ksi9tN60dicfC8Vq
gEpTYGJUDYG9FuxCUjOu6RRYtyngh3WZi9iNaCVmcxc6ZWvfeF6afYfWUcQ72pTi0Dm9uCZm2LuQ
sdW/95eSgIuU8/lTxh6w7ay+epiHeidKa76SdG/ajaP3FVuWHn1ZchKwaFNOVwgcpgvoP/ImRRTw
BOGRCnNjd5X/FfzV+1mUzRyyytf7yY2ji4p4YiOQXSNCtMzI9fnujT3BoIu/oYHjYulRrcDHQ7HG
O2/Jl3eZGTvj+9T3FvwKU73kCHTsIHZ7wR/bZeN2Hlxfwvgu491KlSO3g8kmU/dZfp1jbziHuqzm
z8aErZfeDHbiB1Hf62LTArqSd4BbavkBjHL+0+Vq9UMO3vJgAPv6QV/IllzGxrcDe47BNc1W159S
OLQZbHa9fmjiqsAPAz04VF9/WOwt+wan8FL7vMtoqd83BQsiXKDv3kKiAYZsyrmAgTlVO9NIus9a
YvqfO/7sZAcbrgycvhjvDe4Il2md9O+rdNXCYin6a3dCGdmhYUwpqNcG5iv9jo9ywWyGomogWBUV
6mxDEvbr+mCJOraoO1exbstoHp2PRWpTiLWrfWM+e+sgD3d2CvXON7zabF8++/DQbVwgfCQ2/jzs
8MqsJ3127sHAklAqvSuS4iO6Y5rJzz4//uzj+VMo+5/82Qjo2RPIVfZAjamcgixlGjQp+6BSGQnB
MyWuJcZZZs36KN/MqYnlkKlxBrbKh0gUvn0VP7sTcRVvHlZlWZQ9uxcZysjI9PPpIl+Gi0ZfuIUo
u6NZGR+5ygKpT2WK35HyRXKURZLpVUkwxn59cJSBklRWSom2Ys84rMkNCP/ImQDUHVdts4+UDZOv
DJnMv7yZlE2T52HYtCZYN/03QPh/xQEFBvpnfPB/VfGQFseKOSVm/ZsB6kDYxE0TD38KAoUB/lsx
54g/SFAl4AHmJRbBwgBT/Bc6iM6OZB2d4CvPBh4Uv6CDHh4SJJMA5sEExYr79xigUEmPsAn8KQgk
sigqDJA7/jqGbdZyRHeDbU9Q410V2Hr6KfZxICLG98/a75+81LsfGrTJiZnLy26ksblYQPG/zNhr
2M0pc89D9ElkmaVSKGCinua6wM8n4pKLZTAIXb8avPHSq8ofXZY9zloH2K1BCc9cXPWq+hpW9RSe
Gf8USlTju8yyBx3XJfJFgSe/gCM+JbnRDVTVpeVpaQB6IrYIZJo7WdoJUg0aZuVGaOQkgKa5Or1s
r9Gwq+vyaT8VFeKOEiRyEzexL9HMZUngNAMOcZi5XRSFlHXw+5/iPzqxHElT78YfbT+0PzCMl91/
7Yfq+7ceAPz/AcdUA7D8nz+7zbf2CeuWY+Y1/8Xfn53t/4G/CrQAEzIma0d9W3+D8vwjeLaeiS07
URSQRlkM//rsxB/Q6JWIFE9f1+Zf+TcoL/4AvuPqzbeMmScK2N8Rqj6jbb9CgvwofEFR0UGo1V26
AMcLDteDDqNJS9tmtnGt+1C+gsyK092a29GwoyoghkyLTG3d+Eu6plsYTKa2BXZu+03pmO1lgqDq
p70iDKR4K6YfEPtgL7e1FdMqdZU6SxjTd0VY27TUZx9qu8puWsy//s41/a220f/vS1G9vn9eio/J
j//afEu+lcc6APUf/b0aXVpEZKTB7PaJf4WjzP7yrxaR/gcrlIWKUTpRCwik/89qNN0/TEGgOnF+
9FToOfCP/m4RkdHAH8M54OI/jWzeFb+zGjmCjs4AlaWkq7wCYOHnxX+8GO126hY+Fhn6yVhvbUGL
F/xMnmmenO6xf43imYjD+YjMU0J/DCvGErOQBKJH27HHgyTC/I+YdmvazFiEBn2F+eQvL+KVg+XV
J4OtrltMpPBOydhrnUA5sBwZlpZZ75YWF0JN2Wi8PcoLIyb1aAK9BhotPJiB2o8ncOCK2Q1RJ8Pa
KOFnWSlUrkBPUFLWut+XuHvUOtIK0gquqYohNK1oMC8FFhf4yhiNfWh0zHw2Q1E+peiIECVX9SAe
Mu46Q2hK0JwN5CDtekkqzXw3GHZsovBcluwKGMnDLNGz7qRRFhdd12tnrBnUTnmyOgjroT9JOjKF
imOdtKIgAvjD4AM7d6tmvdNMM17gJCYmAGRifhhAyzfLBMmkw3tun7U6aROWzPYQn4cKv1F3OjPb
LzpN5HFZlCpUVLCx6KbwWfx6WGNQkaQeHi8hKcfOpWWY85d0HvHu0+vlI/f1gusrCpFYG1X8YQXZ
RJ+tM+2ulwuLU8WwTAowC2+K04LBprEEE96tQjcqpk+p05U3mAMtm7cXlnqSX08JakKHnr6h8zdC
DJyTJ9XIJ9HjKS644Y/L1sNT+xJKARAGvjZnZvXF18nmg8zGYLNhIOvUGcSyexPboioJLYTqV+XM
hbqHjl9tPDgX+jxr3424HbPf/T4ZFWWxsKg9XYqqE7HEIgXkjN6Pw5hkunijZ3MB0b4rz3SKX8wj
7TfHMATTqYqB01Dk2HTHhhiTJiRTwYO81ue7wuPr6YvG+90neh4KszgotFQLQs3zL5VkJMn6mLup
CbW+yx6TyLrqNLc9k3R/2svTGYT3hKcGVvDKx+V4kKwyi0lkUoZp5EOthvxyYfbzeAcS3d4Ug+3+
7tbtQlOwsHjHto66iNPm6KFSDi/fWWaSHREgmCK9Xq0Mop4GaZooW3uGtPn2wn/xeTEg4UDoeVQy
BBeC4wEjdsG1cjz2bc+J6TtkEX09ekD/ySg+trwQFnQ+5eNR3KEyS0e4MjQq0yeCduh2hhH9XuQQ
c6aehf+R+w4RA+HVyShpz4wiS8EalhyPJZueZoPchbcf5fmedrRVqFH4gikL0NQTnXw8SoRHRMOq
5Fks0JPJAEY1Qf4QzBgfS2NxrjEEzy8ac8VmpBjSfaPUIPWkO2f2kdfenGsalNYsFFKI1T//Zf2b
BNbZZsSbwwNEInLyxR4rlOjMgnzhDqUmFXEVX7TyeYHZcjxM2uSO1xk8rh+pG1ePHUaWjDsTEulS
jo9JI7HXFGIj9DqM0+YQSePrHIOAxS3MjdrAkcOP2zO/6tVnZyNj/qG04hp5/KMQruco8EwZLmJ4
VNX73mqWc2XUa4PAJWCTZtVyFKq94ZcJhjWQOnrLIODiVahpI0xxCyH62+vplR0TVIC6weGIM7n3
HI/SdV5eZ80sw6it9Ishl+ljzq52OXdudmZzVn/U6crlICeDkimDEaXqj18eaOFl0JgfJIIzvJKj
CpMeT7erQJoZoOiMiswusfJvdZjTbz/ky4/G03XiuB3gD2ob+BHHQ0dOHNGKqmUI1DZ+yQablhq9
4FAO6DAE1dnV4E71j44VfINSrrgsLJyAnchOz6wc9dKO5oDgKyKwTPYHh9rmNJ1Fg79V98CvoRk3
P3UdQxe5jMUu6iOxyYcxD95+8BeHvboyKAszHeIUhKaT5+4iL+5K+glhZpVQZdqqieGms3xvEegB
VZZ1tOzK0Vo+vD3ui7XLuPCmOLaIhwXvOhm3t52pzaaBxFFuSzfEiuA77cf2mdPROsW0dDUMdTg3
LmKUOPmPX+uMFRVc3gUZ06D1HxrPWwh4KIYL0i+0q0U249brF4zGyyQhjdQtbl0SQnZIXLytM5Tr
FyZuOVheacttYU8ObiRThhck+PijO1ifS0tFQmEHeM3dBX622fGS8qY5+NnUB3Mb472vDT0m9PMQ
aIgP7oVrjbs8bnFyKUb9qgLJvaKJ3wceWBrmZiLZ0oBIw75nT8rjIQrLYs5vZbk6wbKyr/32ayD6
ieQXbo/8dVq8an6HCtTFAC6BABSUOiU6CT9f3h7kBR+Lt8AoLuUW+nKDG9LxW5hMVJk0XKqwjYo/
sfa4mx2HnlSaalsMmVG6jtW7RGgPuC/uMmK8NlPkhAkGVqbIkdpVEuNC2l4znvebt3/aix1H/TKu
zXiF4bjHte34lyFFHWuvIV4XT4nhsBptG6xS+PDqMwO6TMwXYLILWKnhnfnwXmyrJyOfzInd4Kg9
TETulhNuf8NoT/DRFzcoU1pWbz/kK9+aeDZpw4eYT/xFzTuu5qQPE/nVOCLtcJhPtmRn2Wem8tVR
iFMEi0B4TaDQ8VTmQoooQ0oUTt1ghKLkvYo1+vj7j2IqLTU8T1X0nmwbumY3qQ6zKWwNrwnWwUSB
Nk3GmXfz2qoAlwCSB2/nsnDybhzR0nqUGe+G4mKP5C//nESTHSzdVN9k2eRcTnE/btD/ES7w+w8I
8GxbqpjXCXg6nsUxx8UdekFJXqyVfqT5WwVaO9kXb4/yyiHDbRUCogKU8J44qZlWWnuwlFNi7FDG
XUEamm7ZFeELxSmS8NhKvr093isTygsDfGFAW6EHx09l4mjVmE5WhtrYaaEt8HxtR5gMWY1rAczH
ITBHGAhltbRn5lMV7ifHqUW5zdZjYL3B0x6P7NMuVikIRbjC7QtsvFO267C2gcjb7MHhpe5it2qD
uEubTS3lOROAVz6Ko+HVLvBLRTOwiKQ2dEWIFRoGPTU2UrPTzmeql1dep4K4FUWYk46Yw+NRcnq2
EitrRiFg84IgVeMiA2jCFtgc9rZo+zMbystJZbPE9ZGWKfUSHiTH463aTFVN7lJY88+CKqs/T+wK
aNIzZ+sPDmdgnVh3WuLWiLpH7/C7i0mF7FGNgpsD6Xgni3cSsT7Wji7DrMnv2KNxTh1c7a4ZWpUB
hUM/i0y/xafnzK4gXk6zQXeIUol2GzesZ8fJX16mIZopTuOoDhs4p91NXrZRjd7ccrWruWjEDwir
9Ni9Vmu6e+yhuhuuAeQ9TBBC6x3ZAP6nuVi97eDObBvO0jpfWkJH3QCMS/tGmImbwZJb5hbulIf6
DrtoUFB3Xfr3eq4hGZOQKRCxxZERb2f8fo296WXdx8ruhwMu0PXXIXZTWDKexIIynjrvjnsOOlDN
8b6gyfHwT64nvLe9sv3x9it5ucwJFKZwBizisoe/zfGCmEjnyaIxk6FLlsWXjhN706dt/eXtUV7W
qkQUo2uxBYUcdvwnJwyqQQF7qK9DYnPvoni+NiYftbioHqHHw2LpvHPk+5cAI25cCltkPHQd7JfH
D9boaQePJa1CxA7DwSmn6HKBnxXwfcSXvokDU5RDhcC0OwJ9aXFewavjXJH28rnVj6B2okhRd5ST
BY8vQp2bXVSGWFhQnRc+pNWhWb2DMccYDJcu+XH4iK3f357u1x6eA5CFTiogt5HThrDjEAm82iTO
96kLl17WBHPqqN0st82CeUKZmyaZ9zXqUb26NS6gWZOdS6t8udVA4+dORoubk5gux/EL8DX8dvSE
pHitEvCGhIs3WNr3O+gkGbY2CapOsPzsCi7xBJk4d8P/ZBJ++QEnKwAJYTk2kVmGg5jr+6Zfs/sZ
sdwuHScS0mxbXsUOJgUaOT1biNPKz9N0zhxiLz+v40k4+byifiERdBEEyqfDt7ivvPe2tXZnzujX
BqHxT98ddI+/n2zqfQe8PZq6WmUiedeNlr5BuirOVB6vj0Jz/fmNqrjJowMxifNpkIQWgpZbeoAr
n/mujRbvzAH1EhTyTFoDQGwCAAbXrZNlI0a88C2voYzK8NMvrSl5wOm8D+giYJxqp/CYhnl8V0Vc
5yuUo5R2c/7DswrUyTMOkvjq5BgGDHmA9Xp2Rhz12hz8+uNO5mBwkjrzjY7X6SGtNKFs32sRNqBv
r1x16B9XPkzBM5eBvjJQwsn7RPQumoH8n7CyZPFBiKa6Xps8xXsoOXPLfnkuMhJ+zbBaaH6xQx+/
0whOKM4JRRkuJFFuvbYSqGX9ZCfT9mvvVufuAOeGO7nTayanGocLw+kFlg84KwS4LEUH6C3ZwY9I
aXp7Il8djw6Ppdg5QKvqdf5y7Hd9TF7jWJahPkbxB+TERqh1iRNgAtGDStfRb1dzTKfrCcpWjhF6
IsfjTVHpkPTEeFE1aAj6Y3eX4yq99b1uCc1oOuev/8rzCQgNDEZVRRPtZHepiFxKpoXWEsF3K8FC
Q7Lz7PrbaqzkcqxlvX97Ok+inlXngO6OhysXekffQI50/HwahOw8qrU85KxDu5/lP3vpbeMe3W1c
3Wl6irQN/q+R5teZ1lymkRdAricpJd9rdXxd0+vDqSNDV0sCdy33oqhDSrEgKfTkzKt/5eQFVla8
KAOPW3pTxz91RPdUjZIOIppbUgOBH4S4o1MvkTb1Pq5NmPG+PTvq2z/5aul0cN7qoLr0FU82LvxS
jaT3sdcXejuFwtUUQpXmJO5kNzhzOJexu+pAJ053ZstUq/jFwDDMgFd0SGinVzScQLDeruc8XCZE
W7iGNEEHg/PMSfasVjwZBnYXlZT6mFz+z/GMangt41CR5GGfV962oKG1d6ukuyOzxL2Y2jW9NCN3
/YZISRBaOui3sET9AzZbOUKJ0btNCwyS3p5y9RJPf5JS2UJEoCnI/en4J3V+W0XlmuWhW9v6QcX0
BZaeGgSAeOeanK8OxU4C/wMZLneJ46GaYvQAd3n6vLfSsNIzLr5xj0Ql9z+9/VCvvE72K9qpFK/K
n/9kHZW4v1he52XcVaISRl/T7tF5ZWemTv3ek6mDuUQHgks98r5TtKLTF0sZg2VhObJyvNHwH4YM
7fwQYZ9VkfL4+PZTvTJ/vsVBQ7YAQCm45fH80VcfuQ+KLPRjAwNbWPpYGrfLpTdUf/Pq/lGp+epQ
PBl9DzJH6D0eDzVodQm5t8/CpBwxgK4T/FgWYR6cIbPOnJ/PK+xkGn3MWeg+sjKQ5p6+rM6oh2H0
CdmwjOmRLA5r6495TVgRiiy8vLqLVm/1i7VayM9rHOtm1ZwKdU42XQkvie6T1LJ2C4jYd0GgJ+K+
2f7RYr0XVIhlAn1EAIJ/AS0wRJZXTl44W9I9x7t8NSMkT4TB4AlY/C4tAlqdK6DbcVfD2/vUyXLQ
8ZvuEFGFM82OwBklbr32kJ/ZLtXMHM8cOdoeG6ZBpwQl9snMGWWEuG6UaVhjBr6vbYmQz/YGJbys
Q4eEnz0qd33/u6uQQ4HTWT0VjTH3pAARS9KPZZGkIWhLvic7zN41NXwdF/Hr2yO9cgXj1kMZ91d/
3zstymdMOzDKF0mId7kWTgPuY4bozcuhbrDNSjBfbmrcUAiR7YNp8s2tg3Ny8PaPeLmV0J+BEEYT
RnC2nVJPCLvsYLCSndVCOdrbdYFD/4wB5NujvIhH55NWCn5lJ8rxQN1+8sENGnwJbELCAm4cJUBM
zGuboeXU1mimWRuJiwKGCP4ZdXVIov9N2nlsuW2EbfqGBucghy0IgmRHdStaGxy5bSEUcgau/n+g
mYWIxhAjz0YbSy5WocIX3lCHKFLn38OgNND56TUXreP6Xpvm6rTzw9T3e4wrGwAHYE80RbXV51bo
vWg4jSzfQAouEgqLh2oMmzPsBNWd8nx8ylVcC7KkzzyUyS3IlbBd5jpG3wiRp50X9P29hLIpoA8e
T+52cpvrZTLMEfIktm6nsDGNv4Jpkv2eZAgdFGE83Z75+1iEr858qUcTr707wkbD86zhHniS2d5U
TBvs4Do6VxPyg66JfzgqV2PuUgDZK7Vt7XtyF4Rwf2kfUNu8nqXatXE/aZU4qYkjHSE+QDpkXai7
9MO5ncsHfZIeAyPIXGQJ1ZMNLerj7clvrDM5DZqwNq8oofHy33+L+q2h69BrRAg9yCs4RPToUN9B
5LK2FWPngG1cYioPDdBEkP6Uz1ZPjRYnkTn9etVUtbmTItO+A4vfuvw2cWyMvnK7tvhjLAoYT040
aFLUCIg2V/vIMmFlJ4KndFJRzqzR6vJoUu7Ge1vLiH66TQ1HQ8TaWs8tr5B9q/TkxMP3NI+J/QxN
S744kR0eSkW0kI3LdoAtqBDI4z15MRttgialN1AUw4rGpy090Dq4V0ql/PLnn9gC4EZdidYfN9v1
J440pBIhkCYnrH6fhK1XD9iElGhDwD67PdLGFYoYwq8WNOhQ2Vr++2+bSYecW5pplpy0anFiNDNU
4i29Qx3+9jjv4zFQdHRYoIr8ArmuNi3BmDQriPzC5Z4UDAbMEJ5f8y+KHM/cW+nOaFv7dun0KWD2
eBnWvZW2VuXIAEsEjU0O/LnRiZnjCk1ZPatQ1YdP3XepvvNObG0ogAqkKEBRDXudICUoSKLE6RBy
5kWMvLOJCZ5DdKv1eBrfXs1ffelVdLHkBHhb0WdguNWThLy1Eg1ywAaRlI9Ri7lF3T4RgD4Ehnrs
I3yijOrSCGqjgeJqvfUqVxUA5uYJ50mUNKm6D/WTHoyfrfL/mJb9X8PT91hczi/ypyjsIOUB9nV1
sJBJliaCveSUUvpEM1O34O6VaPsq8eCZmTD8IanLp9lQiwtTDI9dMPcnS+pM4DThXg1hI69bfs4v
tBPBMo2A6x1eNcREouYsJT1i6zHkmvsxq3+kHVaBYTO8DgkeIqDBaQwAWz0Isx3voPrUR61qGz/C
VWVnnywDvvt2hrzASRfcnb463Dm4D3joXDxJaekX4B6Om5dydQhwYMdORaN7HDnm10KN+vM0wzy/
vXe2TrxDo8KBeYII0rqo0ls4HsmYMJ2cAeUjTcHCuQDItRObbE5yISmBgMZaStWuVz0oUGjpsVo9
cfmqcELsCq+eSfGoRqMTwrE/oMksu8mgZ09NoWs7a/xrFu8WmTSTzqpp0SFZbcIRyqSEqyxZZqqQ
vEQvHR7qXWVeBkVgG2Ojug+LgA9sds6zlnMDOVXyTE3wUz2Up1kJ/FK2vLZR3EwBahGLO9VO75CO
u2/ApOg5MmqifLDCHp96fCtl8SKXw09jKh+QoTlgS3g0jBBlDkwr5fBJyTGSB9UIasZxzTQ5jY6A
xK9+GEfxNauKtyVqteBKkhzfAdnFMUl/1GzOx9RehBSc5GF0KwA5Q75kSPZFVKU/aMY5MftDGQf3
Y+jcIXf1OLSd3+F8kEnKh9LMLvIUvkliuI8G/YjK87OK2bzLYFyCqcfbfRjM4lsraecea9xgzC+B
0iHgMFQXvME/3t54m/ejxYZfyofQlFb73tK6sBoGDmKU0w+NtRELqTaK+RmO8+n2UJt7HMFORiNk
p2VwvfuQHZg7Ryzvp6TYpwh6kht26R7If3sUnXEoMRBJrELBCqVoUGhyckKauLob2EmuKanFf3ih
MTMk4lyYBEDhrudSjRhCoziQnPROmb0wkBNPgul8ub1iGx+Hg6jyolBUoPi1WrFyxHApp4l7Aiel
gzQqJ9cWuFaJcq8ju/yfVieTkejQ09JBAGuNrzP6Wo8SyMunCe/Th14SOo7DhX3RCmQZE1EWO7nC
xlcivkNWioyYxFhbZv5bhJNR6ms7lZmlVOHvu6FLniYz2MM2b4/CPUm1eunMru47ighdJhNFnjL0
m9w0M8xjiH7GTlyzOQrSYfL/DvzXe8EiSh3SZe1yc6ruzdjpPfK9bKfqs7kXFsYfoRMlV2X1YvJi
z6oWdckJEejQ19ts8hCWRwDIKsPj7W33q1j1bjeQWcMzBDDMB7r+On0vx4PUQulA7AL1fvoZGfoU
iO0O5xrfp+cOwej5GCMYjMycGSGnMVMkHu5qPbMTt46C+d6SZL3CaFwrYo+XVXytI7X6hIT4P0Yw
z0dpbI0vY2xW6VFYEmC9fHLSR2UC4OBWpdUjzW6UquHyN9qPoTx0khspA7pf42QmxPqWMoUHnczu
zQKN6ovYgXomh7qT33HiK+UlUGtHP/Z91n8z6zhB0aNGJfZUGX1nofSXVQMujr15SgvwxYegLtS/
ZPL2xO0KPUMCvVdpZ2rGG4AUY3S1jI5CbhXZc11NvprDAT00Y4c4RyGj2DLYwDEAHqrp97J11OX3
TePZRMemcVvH6DGDszPzW1rK8mtroqbm2m1bf11EvP6eZzq0hwgjOMfjzRbfODIX/iUuxQaubkfI
1Ubn4lmQoN6h9uZfmki015o0yAAFNQj06noTi8FK4IThTpZZvNSgP89dppSJ18xIiLJm3XxXl0n4
uRJ2dZko937IzKg+dlNU0IufVfw8lM6XjSk7O7EVywjWqiMKFaVCNdMyq/krMlhYNduBFGXe7e22
kRcszStqJTTtKemsdrZUK0FVyEZ8ygxKw6Vj/9tpTejadfJBrsvurmhsfScQ2jqyBN4WVw8IR9p0
1xu8RgSDvJKautVmkjc20nyMYjPaqWluXaqcIiQ6KfrxIK0uOcwNWU+6x6eBXI9YRjX604weiq8q
wfQ4D0rl317JrTuCEip6nYs8qLHurKJGKA+NwbS0lmoYbPLG1QsKMkNmf7490tY3wyMX4jtF6EVE
83oB8z6bKVaN8QnHo9ZHgct+lfKJ8no2DaeKTO9vBM6CnXtpaz0hwwCroQZM+Lr8qN8ejbRT+yAu
QTvnw6jesT/7Cx4lxalIRixpHXlnk2ysJkViA0wLbxQo5FW0WgedpeRmQxZeolbtCKPwyjL+Z4Z+
tDOxreyMoWjyUJkG7LDuGaOpXDcC7ZqTadfZpwD/iZNsY/JRAaU5xHpluQowgCMeMijoIxh+X6sI
94czwWfYy3tslI2Pe/VrloX5bZ1tDAksOaCXMeKVh9BQezAyHfGyUIAEFlJ2QTJrrziwudga2J2l
yUvgthoToWJazTXnv8FF4qgjE+l15WT4iE9qO/fNxjZCapTADaYNztGLIO/v0+PaD21eN0LeWSAT
BtwbtbgE8ahKb45yQ43+9lnZIIvQqPltwNVzOthJN2JempysGZxemIxAj0KdKmEdVJ6RN/2BHqd0
KZI899USB5Q2tZwjtLmdoGs5lKtnnYI5gAtKStTX7NWhHQzYqEIh0VnIHV5ftyVF6fy7mo7yMXEs
LK4bvcKZSUhntez2jtM7ZVpq4TqVeoPKK0UIWBzX6w7sacwR7eTOkJHVQ+MJ4U4stkT1gOrVvzNm
7foU+6aovwRDcgGP8kAAhzCS40lt+deoFN8sZGhTM3u2ZFSQ0u6T2jnTzqHfeBl06IM015YqJHig
6x/ZQ40KUR/jzjaxN0JK1zmKrtjTdd0YBdmUpXOvgBWDGnk9igDyLuNcTY9kws+zQ372JLBy3pnL
xsZbeMZcz/bCNOZcXQ+DMBuc9Zi0ucb6jTDOyY6maMU5m8fgQj/YenCkpHxFCjE4yjUeSKpZy6es
iX/ePgHvT9zSqCTps7gb6YysDvcQdM1kBRVFv0gtHgTuW+cKy67TokT3o6o06/z/N97ye367wORO
DWtUDQPfmpLJ0xOQXOMswmMVIVlVqnW1w3T/RRy/PlmL2yKa0osKDKWN1ZWiOmwaGio6XuJJ9Fpq
0WygUSAgQQd2q1kuDg4DJq9lX34CpxFTy26M4lMcNFrragX+5n6lWDlGt+jJ9ARkuXbfRo09eTOY
ysYrUb61jxEmGuVhnhoL7wTNyGS3x1fwNSg5Lm6KJ1dycNIiUR9s/E0rCqw4PLtRV8uN13Sj9qNz
jKJ1myyvI1cGi/wPtofDDwjO2TfkaFsCXvAUKK7pSd17OArMlzrS1cpPmpmSey4PdnpAGhL1SkWS
Zn8aU/kVrqUsu8CZWxvhnUBk58AoKucQs1QPfdziQ42ef0aWIhmzq6S6UXrm6KA4YiAVmnq2oZVQ
1rLRFN5IdeplFFYXHzE2/SoMqSmPMnaG6cEKJPnbFPT6y2jH2LcgcDamWNDMo+3Ryh+svlH8VDNl
FMWc2QQN1GfjI78+eejrrNYPYspFcBCdrO2hbTewg4SsC+bUpKQJVml1u6tSmoDLsxwUDNSL0DpN
ciW9djBfL7TkoOM5exTFhPCvjU+C0ggsUnS15NDHMUZZAcpnyBeHXo6KEKIPe2i0XwXu1dYEbEFf
zFqEY6i+XJ8FbOXVNq5sx28szLiqUD6AbixcLTe8IrKUA3HwK/xGnYbZgMA1/Tqj7JgBzjHTq4kR
VhA096WVf2RnHv/4mEJqppuEvAYvkrHckr8dU6tEHirgLfKtNnoYZs2a8IvAtAm7ka+KxPG9Pdy7
549YlSKXgiiOo1IcWj1/IQ7TERbS8UkPEYdkR2EHg/nto61TCByTEOxE0Bxjofw1lnO7E3Qsy3z1
GZbBmSJ9FvrW71Bz2AdqXR818QlOP65fWvgBvcovisB5rezKn4bef7g9280BafsSKiMURkf2enFj
abaroex5yPDwOKUib/Hpg7riTNRZ9Qr7i85u/7jgAqif5iCvPItMhL66B3MJblzUM0u5M4lghtQ5
5LgM76zlu+dkGYUYhrdEA4C2LiQ6WMUhwMrUqhDp3dCQKdtKKXbUzdQdh0CInQLPslSrb0dxhyYF
DVCe7TXpNR9VS0mjasnjrKeqgPVLUcl+DEzEk2n8Wuh7lsbSttjr2rwLE5aJ/jbw6mqp+rBG7JGE
B0dJ2c3msPeDvtlD/m4sJy8zYTfYfcBfa4zdaOpNr8YTgIUi707SLCy/ncf4aMrT+ChQ9dxZzvdh
yeL1wHgcxgWXsIaBoZ0rqQn29qegVNWz2aXaaxmO2h2imsGpsePy0k5depp6I7hXQixgg1iL3ARp
30+3z8jG+iJTrhP3wtigr70Kw0qU06UoDyMC4uktN7TwKTYU+XJ7EHVj+1yNsjoUiBYZtWTDGA6i
OnZhwyQHVWr+pUoDO4fnw6UPc3Fwl09CGhKU+LypmFBipqPpOkFyiFq7PtJL071ByEc8laFQTdFx
iuk4xLzooyy/DE3yoc1omgB4RNTUqnHT0+8pqpjHpm2bnS+4tWOAHiy9RJAenMHru6Xqyj6w8Ho/
IS6muwMpzFGY8mdgab2nojS2M9z79JgNg76KCWuN8gYG19fjjVYmJXNrhSdMc/6x4lT1kknXPggo
514WGK+GNokjmLHogQu4pXIUpP5kwrPqNeOPMb7Lb0H8bUFCcMUZqyZvrtltAdM/PDmo4WOXNISo
BDXo06sD5Y/UxO8xRa329h7a2EJLBwDNgQW8BrvmegHIGMNMadmocdO+5GGifnLCLvuIO3HySYn0
6pB3FIfdtLSCvd278Y4wNCUXzikdImO1eyn+zMoUY9yMNct9qMyRKwLcL8WAg3BiUUJsBQbf6fht
tDruqeAltVACN6s36hn/VAZB11ChGJ/1P81I0M5NCfek/gddj3OIqqLX1N0jFIoEwafqh2UUzbHL
8vYYltLh9hpuHHYIwGS/C85w6X9er2HXFaYxOazhmKut71goijsKQg3/YRSSR74ToAr0+a5HocgZ
x7ALwtNAGolNHoazUj/ZOydi86OAeaMlBIGCY3E9SieEoIGI+hFgmPmAHIHsRSJVLgj8tVzeSyZB
BW1nK2wuILyNRWUC/Mu6syZk7At7SwtPDea6VasoR5xIs52d/r5KQCDNKQf/QlF46RVeT63ATD2x
gRyg9JCUz3q1aCYrs3wM86jzUVPGdQ9pjyPwP+mzVFaoltepfAS7GX8EnDYchn7UqXjrxnM/t7pH
N1Ahhq2t+T4p8xSbho4/pXRXpG5zdcCXIFhAFfudLiN67XHQSjKfpMMF1VSROMLG+ed/2F3UXZc6
+XLzrg5jKYqgtjHqPMlm0560JDOOZp2X3p+PQpQM44KSDaW41Sia1YqBnhYfekagIp+s+tAtUcHt
Ud4nTnzpBSqziP1AmVxHqFkncI6zWm7SEMfxapgxcJPpLplzjAQPNRoPfBjUiQFU81yOL+i4WCAE
gFIKkPDnYUTQGG120Cx5Xp13ftzyhK1iPor2MqMs3Br6q9fbUA1p1Iewz33eku4HaDIN3eR0PsjZ
XGFgg5l3g8DrQjLAF9lMoRp2pp8kZbO3SstA734I9JdFoolG5roKPc9FnHeilfwpK5xnbPMeqlCy
8QLJdN9ItOw5L3H9jJzgJ02p7Geg4wQaz/34UhqF8nJ7VTb2OHJ+RPZ0TBbBySUu+C1hC51mqBu7
kHy8CioPgS3FjQKoNX86yoKfJNoGQrWIPq4eu6ZQYFjMKD+ZqTq6cpvUlygVe4Ia769QRmE9lxuU
87RmFuqY7ohcmTHxBj6GT8Y0LUaWWNOo8XhWwZfgN6uOOyeLEt+7z8mwtC54U+kroGdzvYRNPGm1
MbaBn3aIScX4+2lZ+UYvyJaPsi6GUwkuGY9rp6hx2c6a9NUIrLF368wYFXeQZx7h0pJfAdpNL+DE
JB5h+dlMHAfvZF18Rznf1o/IhpM1aLOaYbiuqW+VZk7zobS6yTzgrC1/71JMZL1KtyeJKlKb6Zex
HlFndmjYpocgECpeK9qcfErqKcW1kwYrRjFZFISupYEZ9BolcUaMeYsw8ILekJyDLak1RqlmGj72
Uxs/1FkX/DUOEorGWK7/iMNuSl2RQGR0VbCyL31X6p+VYcx+5q2a/52UYRUjbykbA21Jo2c7OzF5
AZ45Qm+dpxiBI9NrcpmhAsrcI7vcHInArKEEsmJCeJ97Eb0ldsUJKEQT/5AGR8lc5AeQplaL7ouJ
NepFg/zxRSnmEh15jT1wSiI1R5O97UAIgWt9G3WlezbjHP8zGDn1eQJf/ZIp9HlBHanSg1LrcXDU
AO+cMeGmR61KcvodO5Pha17qzUuqK7OL9VHzYtM9OkRG9iC6TEJQDXV1vJLnkoJLPgSfzL4y7rld
rE8ptdGXKkmCY0a5qPHq3JnwFZMH59xKSay7Ajk0ycMsopT/Li3R2q4+ODEO6U5i1MhpClIF9Nqk
xs2kwBl8eN7hdyWf+8rrFKV7wshdTKfaKCX98L9SnAJGzGzAkcRWBBe71J0XSeA31cu58TlFpSRz
Ud8MPoyV076G4K8wP7UF6Gklw7vSJeEOP9upKeHvkmVfbp/+5XRf33fUqCCP0w5DHOYdfSCsHWsM
RBL4IY42hyBCoKErFPVkNebnPx8J5M7CQEUDg8z++igSWVRqHWZUxxEbuS+b6GfbiepJdpp4J/Tc
mhMAMVXG2ZAe1zooLJIwjPoxYiRSA78Ks/p+LgPj0HTSt9tzeo+EB16LMhmKN9yddGdX4ZOwS9uW
2KB+GTbINGlz9kmy6PRzN2hnHpIJy6aGTj8AYy/CbX3hC+1drb/ms/qG/Ah+gEwMTKtndckNpQaU
bggcPwuxuUpHM3ON0Rn9Qs8/q1N3D1Eac43AHg5G0PzAB5viRucU95jc/hs63xNpuG/b4K/YNu/N
SDN/duUcnptEK3de+Y3vQiEJbiGZrMyVvFqssbJmXS7Ya63U9CesQf5Jm6w7wo8O3NvfZeO10enr
AtOCGULrbZUx29hbCXxaAz8wzMLrM4N2X2dZHoVsGSWIVMN4BiTIn+87mj+LWtWipwVe7XqHh0GM
yUq3lKatUP7Wt8qENU0ynPm75n9YSlhO1I84uEg+rw6TpbS6E+UM5YhIdrtYRC6AoQo9yXbemdXm
HicqZX/bcGwgn15PyzEw/UHLw/H7egAmUwSZdXQkozk2s+ocU2AWl4HH9ygZSu9VdplfsCXZe8qX
tVvvcSR0yPHQvsU6crW2+G6FE5UKx58TJfUpGtIgx7/Xx4tI89DErT9VI9lJauR7X3VzZNoqyD1x
obB3r6dv4CiE8Thlc+zh+mOOm4erR5V9hxN444l4CD9PRVLjbW6oOx/5ffwHkM6CemLQx6OftxrZ
DpFTqUM4uB0od5weSoX+hrOnNrV1KhWCbz6uxW5ao4SHijZNjGWWn0tB7DWJGfzoYLaDrrN2GuKb
8yELATFDUeWdQLVOEFSlQnV8PTarJ7qGBTs33gMbLavybqeAvTd4ZDD6XQubGiAmMF6eGSVHyqmv
tcbXlDF9lMukfsypvO7cNcuttR5PXXTLQeZQm3vHQsfnZwRl5PhSHlXPzoToTVi22GQWPcbdc69i
Q6dhSoEV+HNeD3t9/q2rjtuUPIG9ohprlEGMO1MkZwwfaNZwsaLR+aAmluR2KrIs9Lsgg8nx+PX2
/bp1Jn4bdC0xNZRKANKNQRu6km+NGST3WOzFPjy8DEdD/LQKrdY9yTI/3R54c7ZUQsFlQg0iK78+
jK2J4Re4JD4u/TNEQ+rCs7U0PcstZu9TGxUfkeB6uz3mRkWZEowKVHfpJZFJrM5hZxpJgJQTJ0SJ
fhQp+QvpefRPr5vSodOm3kcoZcb3J9dV30rC/K5Gs9cNpQYj2dbgjsZhF0yjNNE8sb4aUl19aIzW
fFJnBAoytogPWdc8V7oD/of+sE/7HidQimvAMtFWRQ4u559q3VudZ+Hr7dltbl/kxNG7ZfcCfb5e
UT0Zi6gYWFEjl0TjyuCt7rvGIZDHKeEtTtFRFTg23stWqLmKE9R7cisb9w/VXR4XnYIrZajVzY6V
rUW2xfPSFnX7KMtx+hiPdvdYW3p2mLW8eJSNPnuwW8txG6Tr3Sqqhg8SeZyXK0L2TGFhW9iN9nlA
Wsyduj44phksaoEd66GXQVS2sz3cq9Isu9glYs8V1mdUttCRnDPzMU4VLMvaVv5s2P3oNmVjeQ4i
f0c5bCJPVkGjjPyWgzmryj0Sg6imKRqt5TGe6XAfO40mio7CFw1UPWqrk53N+aOO6v83RQnF5fbX
2rhCUT5E7hfYA4WvdRAtd2klyTV7ymiz/rG0e+cox5G2c6VtHO9F6p0OFYrX9DNXeyLKjDhQ7YqA
0pCsY5iNiJ2WSuKFdUOpaBKpp2Ytnp48Jv7t+W3FsgtuBd1Pbm8Sk2UBfqt5FLHSD73BawsmN7uU
kVb19xDV1e5gm6McoMJZTt9TI1EuZciBUCOBLls6WkeYYON0APeh/5XHdfexxQRZPyD5JD/YclTk
qEw3DRLMsRJfotka/pjRtLAsFiYT9xJR+LpRISZhS6m0rBnus2cpxP3PUnHXq6Oq8GZV7zzT0JCb
I6HwJafbAxFunSINRC/v3VLlW2NRQ7Ae41QXBGkZENtJDXS3LZv0bCjBzhW8tQUBbFEq4gICzKtd
f6G4sS1k8JioEvehH9to6IVyKO9swfeUNdaT4H0JgDDCttZq02OcxVkz10R49TDEvtLENr6QQ4MA
30iolmKamPQfm7oOXxrHmO+GII3TcyylMe0PsJ3kQMXUCrcdnfjj7U36C/m6evKXghnYKipKFJaW
V+r3TepYUhJYqeMPrelVkvN9TEAayl12zEPjXOJn3hfpkxNQIwn112yQ/xb9/FhO2V1Yl9h0Dceh
jA+GnH/sKYyXrXYQ1niWlOKoImUsOdDqQzZMp2Fk1zm1qyIts7O+Gw8pRb8FNgBZk3rcKoGIU7MT
UBxsnwQJpGsHPiUru8WX0XhQnLb1rAUYurNuy9ZYrxv9dfAK5MoE8qt7JZ1k0c2zafuT1TWfgjgx
nh1gE9iWT6NgulXruGTv9d8Q19VvIK6H2m0654dUU5Jyqz6enifI5m8B2Mba08fxMaE6n7mRESd/
qZKCwOWEUurXVBjY7dYFGqqHKQjUbyJIlD0278bDyQrSOkFVEajTOi8YOzTso3yy/db5kabZfI/0
bXbJSxBldo9Scy0L042qWhy1EObD7aXc6NEu2kwGcB0QtRCKV68m9t+BVcIn8RP6wa6VVPdK0Jyk
pP6E5zOtbyX3pS79mDvKa2RKP3WoMmrc7Enxbu4ii9YR+dGv5/v6ICjIIYcCMJo/h86TMkRL/X7m
vczj8OgEVetawb+3J751+4C2Jx1aokDgTNcjDl2K1hN5sV8qAxpEmW3hN84VdHuUX8iZ9U7lhsOD
AXoxTOb1CY9llFw6nrc2nL5D2rV9PFYhpgAQ91SRxZjB0wwvaahcRpHXZxDH3cFRIuOzHYyQV2NL
P5lKWJ1mzFP9JM6HM63s6GFCsfEeMULNx/wzOY9mlD6h6v7nDctFVH3BBC0gE7yFrlepmTUpb0rN
9qteFfe0+FRfVgdcX0O1PjlzIj2GkjTuXCmbn4YYGcYzDDMQLteDUg+fUWaZbZ/KTEIFs8J3u6iM
nQhh69hRqIQtRbuSLE+9HgVz67LWgsH2U8UufFhLJmXRwfFxpU0+G0bcPGDD5txneW9/rFOs1m/v
jK1qCEWQRWAGZYKFPHw9flD3lZNKjC/wHj0ahGPEkiK+FCAjDm0QOR+tNB6IAobZlS1B9dzs1J0f
sbnSC+wLJB+v4xpaJ5Ux0Kue6ocd6YqL2bt+bpHc8G5P9fYojrw6agZ4xZHKue1LWt08dE2OYoAj
tf9lLuDlFABmwPZxybx6S6naTBRYGraq0mE10CmWF9qIuPyHuYBlQe+IkBYo2/UoqSHwGe569maM
MbkWmh+xAd4DgG9tTUB48AXhOS0a6NeDYAjbIhnMbThGufqM93j8NDsEYtJkJ2cttdAMGRuEH6pC
PTqgzXbmuJWn0uviF6DgB7d0zfIPLE0UOmrLHI3IQmcqqWd43qLD3KCy7e+t6STfdE1gKo6pkoz3
rmxIgnZuWOl3ZJzCcbHuKUNcdvLgZ9dTc3MdqehtD6CRRa8jN1AeVSbmEVaFgtpe7cD0NRNcQQ+i
ssrnGZ+48KB1/OlKolo6KZaTvXJ9hq+akzbfb3/UrTSFWJu+MTEYyP7VGwgqIyr7KiWGKaCHA3E3
iB54FaBoDueEnPrYap1xGGVr+nh75K13byEJ01HkDoJhcf2lhapWJg11XqE5jD7U2EF4lSm+KXX9
0e7s18jCf/T2iCb/x/WD9PuIqw2spzYAF5l3CC1ljzbKW2qp8xnm12EeZmnnTG4F33hvgAFbvDdJ
xVY7uaq7uBMdr2w6SPk33MXHyi3R9T5WDVoVEZHHw9ygPptP0pfIbJ27AXVKb9Rscejs7h/Q9X9s
EAi5nGd9YfeBlABPfL3itSPZnUQTxA9RfTvnud7f/T9kHRvf9WqU1bznPqrDcLlYJ0QJTqiJ6z6q
gCZdxab5IMIpfpbk/5BPocFmg2CiqEXarV3PjL07SM5yzWrFPJAIzNPBXIobt/fPewEvFhAdHWxW
loeTRbwexsSXUCmAKlJcUvsXo3Mi4pWs8sZIiY5NqNhf6qSd/KkJaq/RJ+2u0HL9B/3H/lkxgvQu
EpJ0mDtgF7d/2MalSSKwoELJnmWKite/C7VYve0LFGqi2axdLslm8ZwkU+pk45CJjOYZfr5+b2hf
bbnuP98e/b2IjIOk07ImSCTAyF9bVmQkIjPNjMAnZezrg5OEw2MUGH15iOFvINGHv6En7CZ8VapF
O2Uh9UduLEnW/dxWBk6PYIZdOydB8SS6xkfMmNLIT4o4Xc4Cp8sVdqrv/OyNmw8yLbnxQgoFGLm6
f6xRxSR9WCpOjjo8Tl2X3VVS1X1x0gh5kR69FIvCly83gbnDvdkICmhH0CuGqg5kZN1bFbJC4axD
FIHaUfePkozdIelne4d9vzHKLwgkJ91alG+N603hJGnSm7Nt+cqEV6vr2KXWuIZeZju36vvzDt0U
oOXC0+OWW5eT5dSqtaLpLT9onNSTJRG9RkmdHAx9tE4jaY+bOYF4vb3nNgZdmi2gi4DCLKCY68mx
HctSKFiX6IHaVO5sO9OHwlG+BqZaPxTlnL/V1mjuBAcbVzplQ0iYS8ECXbF1mwdPo5j6U2T5iGeH
dxRcm9fJoLZgh4qGtir10kopg6faAXMyjqbzhHxI6RcmTczGpnutW+WfJwyUyTj61DIXqOsaExR1
dhDajWb6qROkZ01U3QmH2+p4e7nfv5yMAs8VPT5wXdDsrpe7TPUoxrvM9HG8S8818YSHkoiHot5I
klLsicjuDbfauo3mNC27yvRhAZmHRi7ro9OD4JWtLvDUuP/zKJ3jT7JHR21xxP713X+rRcWpVEuz
NJn+qJX1aWzpwaalNOxsn/cXDqMsATp3NGaP6y5T3Zgalg6N6ZuBKjwtaMaXXgs1IHgS42GJ/GCB
ODjM8bhHLlzW6zrwodAIFptXn6IwDe/rz5eGpZOlU2li3y6kw5Q2yOHpaXWJhdXvtSLeD8X0gHOw
oBCH1pXNMkUehwDS8ONiUC8w8oKLPIoq2bl0Nma0CABhk0H3nphuFcpQM8hCSFeGn0ZSeC/iRD33
wIj8orKKndt6YyhYtTRqFiQjLKzV46p3EWITeQSvO5YKpPPm6oDziOOVxbxXCtocahG2W7zKgGet
vlPURHFTD47u50Zc+NKABG44qMNJgUe4sxk3LlA8wUwZ14sFELCGY9NIq9to1nUfF2x4tiJA/DEK
jSd5jsVXpVbkEyW7eeerbXQmWEZOgQ6jGhLUmjIvKyRNuFNr6NiSBFcD0nZjaXtBaul3fSpqdDB7
/XUI1bfE0eKPQgNGiBdM7I+z45wiYSh3M1oinpnqrR/aIvXLppbdFjGjBysYvty+9TbW6FeRjHgZ
9ziEzq6PDRlJQBI402vIdJvLjrvBP+gg0c51FkTn24Nt3HnknbSfWZsFJ73sjd/uIHp0jo38k+7j
iq7dE3oYJ2mSenQOMUCZpGz4Y9Q/YRbwHrJdpDlBWF6PN6TlwBEGkRvMwDZrBZZzZmfxzqw2dvQv
thKGzossxfrwWEmfVGUaM4o56a+mk07HMJ1b5P65zm8v4PKDV5cciSwEdZpHQMDXMFUcydNcSyyq
glOtPAdOEyJKEO+F2htgf8SzuMUR4aaZTUv7et2qzBoNJFtVH7Ni6U5y7OC1EWFJVwodE+HGulQc
7aocL7iPjf9mRT35+aiPlxp9iGdaNMa9Y9IONeKqmBHdSVP0KRSB90ocuZ0Vzc0BUKT5wUijyf/T
BaI5TDlzqfly+KzVRdZqVdGapa36wqDInpbBm23X4X8ZZJFyQQxUWyLC6+VRqjnrEFFWffy8eyBy
RfPdDKv80+2pvD8s2CST5qEtRZGIvvv1KHoWigQxAkrLKOy59GGiw9y2pAnAKFCJjnf5f+/f7usB
1esBpQGSdzKaFmIXUns3pXVB7TL6H9LOq0tuI03Tf6WPrgc98GbPdF8Amchy9CLZ5A0ORVEIeG9/
/T7B6Z6uROYktrR3ooqsACICEZ95TfFjqrLkQTwJuH7aMAakZw5SLwOZWDKLEFmo6UuB0xVscMd7
33VVc3QSapzkkOWpqxHYuz0vl58bj0lbTZaPaahsG35GsjaA9hwnXJKsCZqBQLCe1MEHC2DsLPQV
SiRjoR1AEZfziqvkfErwLfLAcGG/ncRIIUI9aw9aVWmB0qRzGJU1lXLku+/VuuoOKDUthzEzlcAu
m3LnjLn88HkQzA1kJZeEbkvtMz0yNBgfTogj2Xg3RWjLG4u3Vzy6UrRmGJgEtAMgzFxglOJyzbuI
9jVdhxi6P2SluzgSg9+4DdmVVaP+siDZmONC9liDhkYhUtN21vfaq0pXTdlvBEe3xWVVqSDtoecf
itgx8VwVVWCog/nik5RAX4KMgS+QWmxbjGrtapU0ZAqTfnIO0TItd2nplMfbe/XaJ0VTmhBOjgSD
6nz/qEM7w6LRJaXNAQToavOdtjo/JuGQdOsajKcpKx50YoCd0OfaRyJlzmWJV2r3yAd7dtMiKdtH
eWMyiWvtPPadFR27KMcqXCv3hrp2TnE6EXoDMUWcxDgfCk8FQ6kX1msa5vIwpnS0NC1JcVXuudQt
8+WJzM8UjRYRCFpJwDkfT0PpulPmyQltfanu9SHJ/XwU7k7ocPWtON/lVy8P4M1bjdoigfszlYXS
cQO6JjVpeFLeJcX00Zib/O3tjfKTInZ+s/NWshFHqYbwcfuBJ9T9BPhAvjxATceqbOYg8gYdDPIS
hXpsxPerMdJCohIBeDWZH3S8ISF91PldMaPHS6DYHzS1N+/V1EA1ohjzQ68kv8NE1F/RydOA/FrV
ndZr9UOfjV/WHHqFp4FNGKNieFOWjnGE9BD7aIHEBw0p9kOvgUOJ06gE6b+K0+0Xvja/VNEIziTV
R932pY1mMOplpaKitLke5nkWhZQdGA9OAO1HQ9vDlMoF204wx5r01qQPgNT/+bbJaACqkXDtcOmr
Ep39wQsc5vEg8NQI4tio/Q56zB2au/bdRPwVwjzBGGBqxZvEnNy7ZhgNX4nXJbRWDHXywZyCRYVJ
MnaF5qOlP74aMP15irkf6Zu43YMXufOda4/TYVgl2HOKl3tn9doACJha+R5qwnd1G+GPjLOH0aFa
a1euzyiuXc3YbqXWSV+M9LGa0Rb4j1pr+zhpWyfMCgiUtbJ2D3nKvbfSZPx8e3GuHVvP52qz+Wut
EewxGkSdpzd+2xfGJ6u3tDdNlBpBgyL9CXk5K/AATQW3R75y+IPnQkjOI+WliCC3zbNza44rz+yc
hGN5tJqnYUZbXcu77u72KFdOR9BxXOnomcozchNagZKdMxt2czjmPbaPuVXfJUb1NFtzt3OMXKZX
2HE9G2mz64rCQOo8jzlG4tgKDL2csMQApK2sQI4cBcvcVlXaPzOJcCeIgWWQunU2UeBz9E2XcutY
5XwqvVqhZ5Du4ZmvTSLVeNpjsgFkbQuFohFxbdYUCrN2QKFGVUr00ib9oVesPczc1aE4LSSABizv
1uhYKG0SW1ruEGxmzaHx9A+wfdO7rgKlcHtnXGl/kPI8G0pu0GcbsCryAcyubYeKbTmvPEfUYRdV
2ZMJByucvaj+qlT5H6k79749NuIhcYn1hrJ1/CZX28ehtL/nAP53YqL/5bHof6ATd4W604+ll/RF
wXdhlKp6cjRMMw+LW+n6MalU23fhfiFLkUzLm7pYzdaPrKZ7dCez7g4NDhh39lIBPUPnqPlH1qvz
XvH0SspI9V02OYEH4yW1FQ1C4IrFH1kiU9hIT4iwrubH1XO+at76RiigqlSNBMaE+SbSt8Yw3426
eDVJxPOQJW+XWrm3tfJTZfXBYqivO0cJphUB2tvLe3m8EO1RuOPigQ2DONj56na0H3u9stYQQf3o
HpW3IVDRAdzZRJd3mxyFDF36DJMkylbWsz3kRqo1IEa2hlYnGrKB/FWURa+1sbMDR4Xq+dJ34jai
ZA0ICV7LRQWnHqLEgqikh4NuNCFkwhwSa6d8vD3Kz7B7c3/K9AOGOxERlYfNS1EkctYupzzuKkoE
MmCYlkfPisdjn/Qof+FHFRZ6V9/FOJ/49VpNd9jbNQfi4vy4zMZ0VLAMOGbFkt4peW6+9oZ0fbIn
G+w71+sxtVft839Ax9BAwVvYtdeYXqulMx3BtZg+jKk9ZOMVaBxblmo/+mASQbyV4VvWZomdzLRD
qbH3fam7ykdfZzykqom2ezT3gWKM+knRi/Wt8EpAl15C8aMorDsa+7u8+8u9yeNQpJLMdpheWx8O
/HfnJU09OxQS29K1BSpGemyerMgs/DRfEfx1lSQopD6hmts/2rEcIZ7nmU9kP/pTqw5hC411Z3vJ
db1Yd4opQMnJO7kwzzezp4DqyQkWwk5ET4RE5Qc7i5sP/YiYca2qP+zEqe8KKL+hsaJQeXvXXZsT
sjTae+h0wdTZXNT6NGapnUZ2SKq4HLRkXjErSvb8oS+/V/hqKIFSLyIaRZXx/BUHLZo6it802irc
ea1omJ7KJf9owtM4pr33ciQTw+ESBx7TIT/bQhQkVWNIWscOBxE5x2g2kkOjo6R9e+quNPIYBs8K
k1o0medW9KvohKEpEw2mMssGHxmlPKDk/nnVG++w8N9fpwXJjba1Hoy4QnfafeUq1kEM86fbD3I5
u1jMIzOJFBIMNYRdz2e31TvNjvNJD+cl/0KyqgeWAgE69nIXSFrZ7+zXy1iB4eCMsZ6U/VFYOx+u
sUacke1SD81VUQafAtLgj3khHnW7Ml/cCDofa7s9uVNRfcwoBEbq/GTb4++Ojpzmn5g/lyoCUTHB
5FZcJK+izGptkJnLAkfVHTz1aCx1dXTanpzUWfYqI9cm0IJ8LScR4L4pQ9pntxeWvIsEDGvh7NS9
X6FX94Ywsjx2ljYfb7/ataEo4KkUSKhp0304H6pUCxQl0PYCnlCqxyEBQqb2LtZrTpTtDHVtF9ry
tThEoEpu25/o+kIgxxWCVNM03xhVXT8g81sfY2CAj1FdNjvbUO7q82OTu5iiCAwVSc7cYvw4rpdM
JBWvtqqUBCfKescE61cyvr44RmpTHBRYiYc59/a+gMtDk6F1egQwcYk/tj6UAM4TvYtzLcTovj1V
OJj4JQY3OxN6fRS+Z2SOUN/bln3WXlkazU003Hw1M+gHKkxoH+z5m13bIfRASQWRHYLcttkh9dDW
yJeybNIVAJbXsmLdWWMiYzbtzgtd2yGAcrh5SZxArGw+ZqS0NZhljRaqaZf7aTzbh1YM+iEm8/d7
SMQ7qeGV+AN4sIatGjJeFpJT8t2ffWgSpbdOCjLXudYnbxUXwSBTjS0/w5PhWLCBhG+gJ36wvUi/
Uxt1vTf1pgna0umCaKrLnR17+f48DrkPMjJS1G3bOok60lSa2mpIJck+LpU7gOLLMHWDNnqEbvXt
pd/++XCba6FUK23kCML3sHOhQKlNEk7clyEs419vj3S5U4n3+fClYgxx2fZA61BSKIqSkaTex8lr
oumYa2WzYz1zuVNpJXLzUG8lg4SZdr6ablcisVt5K2JzXXlPSB6HJfDPe0pvey3mnwj588MFJBr2
BejHAguiBXU+llc2RUy2qYbD0EVGMKlz9HUtdcs4NBPKP/6odFF2mPJoJSrDVf0xBWhah3FbieGB
vzLFx6rThXJSoqweESZU2nfL7BpfRjM1mmCtnPUg8Ox73YhpKDFQWcEC93bfolJbJm73XleG71Y6
1h/xCks1P6qH9XO6Ru3k9+0AJVKMik6HIp3y/I1wJ/KAQksbDf1fhWnJWqCvs1N9VPNJg+9mTOZX
qxs4g2fZbzm8dPlt8nmgKNQNJHN9c4Tg6kTP1B7VcO6K/tTOiUqOKsSX26Nckc3izJX1TDoWFEW2
6geC4BQqGhry0azQ900m8bos1xYBPVQR0ierXpQUnkNppQeszBoopu7Yv/XSwaDmGhnLU6JY02M2
RP2bfs0imIHgrPYSU3mGnW8c9g0lL9lYwe5pC75YIT3lba31VJRntOXtWgT0P1w0hyd3nQ9zZSqr
bym6q56aMceuM4o8IL1dblsTdZDJ7A8euNBHSiLRN6trk0KaY/X5fW1HRnHneD0xQto3BtiGpDta
nYNMqNHUyTcaxaN3ihOLAQQisqvfGThHQslyIWZWYK9Kn2Sm1HwgCHUTmF0V3Rk9VUCYz7r+GprP
+pQ4nfNeNWccyNSmL7tD5OAY5qNWJsoAtcnhqOmIlQRaZHmzn1bqCLtr1LunJa3zIIWvClO4yMpv
nVVi7tqpivYlIUB5lVQ4rtwtxUL1BoV5/eii/V4BGQGpHkQpesR+J1pzPuSuNYxPhld0ZFyGQC9F
0I6kEkxZ/vaGugwgQOIQgIFaANFkbqGNk5ol+lxmS2jMdvkoOa0HYxLF67ZXALQUnoAM3pVv7Gze
E569PC8ZGXwGFUQShwumBW6ptIE9WvOtpY53OrDUg+GW485evDIKWaOBuwo3n4NqxfkZRpBpKlNK
kaQf0gkp2RXrA3O2XwwQxbRCfvuSfUngtzmVNatxEObr1zCu+uTRBiMWJHbh/ol3eT7KJnTIGqji
RtuukIua4VA0SxV6Bnyu2zvi8obhXQB9ECswYShInM/Y5GaTgvIVM5aVjV+1ieGbWbkGMSfcTvL4
03Jwc1AApAMryJlpkLdt6tZN3hpjs+jgOsyB4oKYi/xzS1bVPuSKvnIiKHnz1M1qXD4qWQtrWhgT
PjOxulSKnxqKax/71ey/1bUYnzzXFNHJjJbmo0fdWwRtrcB9qyEFouXVeIrvteuAaV9V6q/7CM7s
YWy0dK+KfOWLYrfJSoI0XgDvdj5/WYZB1EJ1NFzczH1Ypj6mjdNJYq2ql0HpdspRKRYq8kI4L76D
JKqOgcFYEcRsiVh5OaU44qQsXWyqhzyFHk8JWf0zo0jEoAS7uaSK5y8Yg+t1ksVdQhIh6qxWMR0U
I9pLLy7jREkMIF/7FzLlfJRWbQtIjCYUgMUQn1Zr7E/gFPNThQBQUHgIz93e9lc4llT4aNTIKgZ4
wW1gOq123g70YsMC5PNj3utjFWjJ+jk2IoS3+bj9uSYa9hbN+gRbynuLi3x9csBK+oY7lu/bcu3u
1SoesQLDu0EZVeTfkgpM06Q3d2bbEIHX6e9mr4qP0IfKnSPocr7k6cNpSgUE2MK2k2x3tTOojTmH
ralN4dSW2ZNYEvtDZM06xr6DvRNYXwGtyM4WnEOEKVF+MDfnBMHNGKHsMqP55IHgTpP4IRFd9DDr
6kd7NtIQkRIIJGge3pFzFIFWmcOrpDY+3l63a89Bw0YG3bJTT1XzfKM0S5Ta6txPAFbL+h/AtnLI
QXT/3lZ13P6hKBRlAAlMRXk0mml5V2pO6+AH53wrzanYk6q4PDzJ7aTWG2Gg5EJuQuY5Tyy2xk81
b3qKRusMTxZCc4diyfUX3wbAhShpcGtLRLm1uXOcVGAalTPUOE7x13FRhkMHfGcn37g2vVSvqQcR
G0hu+WZ68cHy7NHOp5AC96+I6kRBPtKtXVYEY+b8ae2th9mZzEDRx3urT3+j3LAHhLuSwpIqklSR
VhFbA4o+X2J9sZwxXwTbOkNDyWIn4bGox29y02h8ansVTQDPCOdyKIJ+WrqHKMXLoUriPiiS0dw5
KeTGPr+0eBoqVnR36L6QVp8/TVZT+hgVawyLxDbe1129HqahinfYhFd2EhrvqKnJnifV+s01ojUu
9IiOUZRGbxDij7sP/WoPqa8qRrfzRhddF0lZlMU2KUlK6rqt5UwTlHDi6QY6W9HgNeoVyee8NpY/
bD0RRMxxu1a+jYTyQMhaD6jl4z+jF8VgHuE+p+RyTZWZAPfitfCH2Jg+teWoKQ+4CaYtSgl5SQQL
k+Vd5arVeweFn9/zscLeqcQQNx1VtgzOX/ZesrS9iuVrUYPjeJLtDsC55yul1qViohuGiQ1gsyNZ
p/tlRpr5+1Aa2PD1wn2XR1b+1VWy+N6sJueVWSu1j4wzzaMEmevaHNvHtnD0xU8z1eOlNOcO+C0I
aQGn/PZBtt1W8mEpg1KhAW4kAQPnD9vWtWJH89CEk1k6gVhXh6hlWneiu+01wSjsJURMKFojH7Vt
2kdOKwUC0iYENAZLdCDHyUVd+VGyfC0Bktx+pws+mxyO+i7EMjD4EgV3/lIEY24vJKoJ+eLvVmz3
4doQmmiaUj8Y7ZzfuavVgalsjHfmLMw7VcXU1CtS5a6zmt/SduI21ePu6FXwPLq5cB6LWb33BmXZ
O+euTL9OV1lietHxpv9//qQ5KGUxEo2GlbDFa2dpkicjF947vbfbe02paA71RtRiRNFW76FjLu9T
p5JF/wWISmqmtR6sXWW8Wz1zTxX92qNxAFMvI7ugDLM5cMoFO3SrLppwxqUdFp8hwqyK92wdrnws
hD+MAq+A+tK2gOE0Ko4wUY0P9dLmr1Fn715hMzUGQ1Jar+qotF8hQ5sdBbq6OznoBR6UXYKTAC5K
4M0Bg2+ZV1GhI76H1UmYW8Wnwq48PzZUdFjaTB0+zDiEvY46+K9mF32pMxtx5myedtZ/e9yiI0nN
XnUppEMposJyvvx4OFv65BhjOK64kCet3T00LaUrlDT21MWvDiUbVVKxSAKvz4dCAlVJeheZtTVz
f3TZYtwvVfLZLuo9HsTFvMqXskkGSK7ICJCGPR8JqfCqqJ1iDJsIH1JV4MrjZJnxwV7a+NhkKLXM
qOYdoilvf83Ucj2axou5BDwDSbGMzDxCeWN7tdgxs62N3hCuLqALIyl6Lot+7/C8Mqcy9XZNqq8q
PsmbOU2t1YM3GQ0wXcsMHGUXBWRIw2NB8n+4faZdGwpOlsW8Uk+nw3o+qaIDjedU9gD0JOckM+P8
oaqW5mGe9rTwtl+knDogoXwXFMshSW/25GoZ8yRi+u3CUcsgVmizDK6V3bW4ZvvGanTvMe/tQ0BC
eyaZF75hcmj0pKg0c1XQNtu8JH5tRjvV7RDGyTLgGWZovlUPcOq9uPU1sZYUakXZfOiETL7V9WQP
AM8Gra0fF+HVd5FOcsvnZoWGUWTYG5rrr01UpjtJz7W1kAbsEmgjoTby5897G7QwIgGeNFQnEAk2
CvWnNq7HI1hha2fZt4cwiAmuANaBmpVUG9tkvYTyy4C3fBN6fa0Gi0lANEzR3oX5U/njeXDJMBZ1
MeqmEu4GL/f8jSh4go+Iqzo0zAHRb7Cqy9cIYPkKbzvVHuivN2WQZZYXfykXvdV8atlpgqamMUXI
4NrGQTTZUqCSZ2RHNRf6aZpirfetZoBJUo9Q2P2iykeIatTYZ+ChuK74SuGUCtzbLvncWxFZUYrQ
/9sqpdBMeb23wFqlbdIFuV26v/M71B+WOfQfa9OI40M6dmNJWxUOnM9u4qDpFPXTYPU9YUVqCcCm
5qykR71orSL0IgvxDrfUhnfWqGGtq6vzqPmKllSPjbK2YVcWVtCwCk/F0GEYSK8gToMEWl3tF3wO
b3pzxNTj9ke9DYuYdgRT5d0vmZ2Xx7+XmpOZWnWYV+N8UI2sPk2ejw9TrSXOzljyLNosMeEX5XuS
dYBU9maJ0QhZgGYXdQjEtT0Unh4dkPHNgNbQoq4dJTqg+bl3u//U/zofFYqajfeqrBAR922CiKGG
4gm0O+ENOwV4aGLm2aGwW2k8Pq7eG6vJvYGm4JSC9Y34MQqHrfrdcgRe0usCLyWxl+grIjzrdFzs
ZHndDFllncyq70Ro6ijcRm1kZzSm8rU+zmjmL/e21ybvF4i6o68IWNzHpOkj3S/xdjhGnkArzSA/
nwMlNWZ8hEj+9ANtWjj2TtHHsKKJGIfQmeIkQyhCU1GfZ/9nPuZg83qc3MRY7ttsXr6rZjHSW7Kr
e1PaWi4qVlgMYw6/KnzUOMmvo1dxL1iwTG7vnJ/907OJ9QjM+EoQ4OOKJYI8/2LLplcLpe4y6h0s
Z6qk9E2LYVjfJmudFZBKqszX1dYo+YYy0d/1fW30VMx65euaI0t1r65j9cMY1gR8G6VSfygKdJoW
kTqOHzXj8H4AOvxG1cbm6HVr1x9NLbK1E4pXzFMxGtkEm1vaN0zlUhVvb7/eRe7NMcRmkVYwBgBA
FuD89YQYjD4b2iTs8cOGnDSaw3owDaV5Gy2e4uAVmXh1kCmCeyKHNdcexrn28qCeIY8dK9fUqFRH
1X+HjP/5ff4/8Q9OlnyJq7L7+3/x5+9VvQC8Ff3mj39/M/5o+6H98ZdX3+ruL+FQ/v6tT6ryv+Qv
+Z9/dP4r/v4q+d5WXfVHv/1bZ/+Ikf75JIdv/bezPxxLgIbLu+FHu7z/QU7a/xyAZ5Z/8//1h3/5
8fO3/LrUP/72y/dqQIiJ3xbz8L/880f3v//tFymw/Z/Pf/0/f/b6W8E/C4bfqNj99y/619/+8a3r
//aL4ph/le7C8iwDdg4yhDWbfvz8kWv+FRSF9DV3EZoAFcAxUCJkK/72i278lbyQ+J9SGv+fStov
f4EgK3+keX/lxqOnSfgmFRKMX/71WGcr9e+V+wuVlrdY0/Td337ZXqTc1dAMUQsBbsEw1uZ7qZq+
z3ClG08dFrdha2jxIRH6unNdbyMDOYr0SZLijujwbCF9tVI59WTn40mpoTrMlCcgJYn0kCjGno7k
3lCbLwQw5URTqBhPPNF3q0egJXIjM0DiQt1JUuQZ/fyo4aVQ6JAaK9T7yJQ2I7nulJu5rg+nqlJg
z8D8firGqcOPrRf1afS8GvtmtaMrpHVfJq81dmq+V5aOQgmCv8hlSrWQzdLR9Yyk2NxAtKfbFKKw
uXUio3r50iEFKpFaJC7s4c1N1dWi0yKpvqHVivK4pk3yEBe6AkHk5aBmJpR6C/uQ4qbU0z8/3LSp
cJFhxveym0eXE1UCJYW3VxS+Mm2UyNmMMPU9aS9+PkppDHXsOlF/0tXIo2jZOx9IlvaANddGkTLM
bHvJLNgqKg3OlCR5bfan2u3Nx6WaI6TPuz0a3jYnYQuyLlBEOR/AumztmTCKdiX9oj/FetneN5rZ
+zWVg3u6884Dln5OAPPaO+BYuqcnd+39XFynMOqg4n0peJAqxARl35+GgasG9kl9nAhJjs8O0X+e
Vs9Pp8uPmfIy2QRlAB6WCu/5WjmriipVodenMtKqAKExLH/mxA5gY7cvTF6IwjhqUfthzfiit7oR
EVhjtavn+tRohfOw6oNzX1R2+7pxrPL+5W/lkHxzH5iQabZd/r4chbkWCe0qsk3MptsiqHBhDZVV
f7HRIm/1fKhN0mo0uO/1Rc5QfWfcVWZmPc5xsfdCl5vhfJTNSTSOylDj11SdCj5wkhhTA1wRZzvl
y2ubATk/gnVKstTFNydRUqRL0cQx77LGy50l9AkFQisBul8kh9srdPWF/j3U9iQaI9FHGItWp2hx
3HuItaTUif7j9iA777O9FO0BjAzch+pUp4ATgHDhRj4pGn2jsfdvD7VNqOTmBmkLxZvgkcRKniPP
MnNkbaIlUt3qlHZWe4p72AyJikh74hbfOQ3znZW6On34TnMugCe+cDEWsbKmQHqrU+4kSqhIoE6m
ONmLF0l22+jIEEAh0rWVympGxSlhR5Un4vhPwzxmx9ozp/D2zF0sEmUMgjdKDVQcKLNubouqT3W8
JNX81LsY0tmQPX83EPKHqtLipHR7rItp+znWz+6IZPxv0bXcVlFFpJif6tGev0VxNPq0epNqZ5iL
chK3OZIlAJSlev8l2Lui91SIss9PqpuJ14rtJVAfOnTHM/zR1rYc3mi2mF/hp9s8SU+WNxm5zedh
KNc00BS3AsUl1lfOoAgCjjl95AboPpTg03fAshe7Vj4nky4xzYgUbRmAETRvK+mT/DTEg/e17SPr
tWZXzUmJTeegIgK3U/m+Mv9kj7T5JDdZomLPvxITAa6yi538pGvKp0VFLDQnlXvprgXTDKgfiSII
Emg6bKLGbAUymqlNfsqivA2dohmPKAoOO1N3Sc2T0GmgougdSHrFllObQ7VWlUHJTviaiW91Lozl
YCtGSbpvuqS2XVqPQQ1/KCjXYv6HYQjv1CDg8ysnue4Lvas/uFqsP01L4zwVBhPhN8o4ZaS43Xqk
sFGFU11pFaq1Y/3upd8BvWUarbIBKs1t5Tf57LTSAXwjeWdSqMxx6y0GOsotMrk7X/ZF7ITGjWzj
gHgDHkBmdj6KEnvq4FI1OVHKir4sNWz5alricBnt5LEd2/YpmpYfDrzvD7df7xI1KkfGpoIvnYYA
aLjzkY2a8p5r9+nJESKdEdRLjQ/WuljfqrpdkgAXeweZeNuY3y2pmlWHpl4atHpR41mfahd9Ej/q
O+9rRqPuayzsZQ4yC+nVPQ37y8+P3IL4DmQrNZULVVWgRNo0U+s5gcUxABanXy1R4kHbF0uwrMZe
6ebaelBsVaUMCNnGFsGSe9DAW3VNT8BhjQA9YQS0ZeoR2H0SneysNr/itWyf6sUuP95ekcsPn260
J0MxYnUgBJtqssAsc+kwez/NkV0de9HbAeZx2en2KBfFGxVnAwA6cHrAxUiBzvN1R9bNnpI2T09N
2raln6vIJ9pjMaOfM5sPTtIaD8uiiY+rEFFQ4Q5xPzVjZB7Gsp/vEW7xXnpNy+eROZ0lzwq6UufP
k6DzplW1nZy6Qs3Y/AgDtsmwt42uTC69ZnRIqVVwXW+hE+26zOuAssBpEMp8BNJQH7UU5MTtyd0b
ZbOEWhItFFUZZVqc4phxn/t6me1qH1+GAz/BANRK6MdwgG+OpqgyG3dYTHFaxuKNW6rGB5HELXYi
goqtj7D20AV1s5iwYRU7+TWvVPo1lV6J0AUXdZ8gkVXyn57+u85H9Uc9O8me4+O1mQA/TF2JA5Tu
7eZ06atE0bA4FKcUtu5dsbrrWzM30uPt+b42ETa6gVLWTabsm1GyZtXiFDH9U5IV04PlNUiKe4M4
ErmPO0srP4uzOgvblDK5RksRACc76XybiinvwCP34kR15Y85dd50iYmtT+98rOsoTF39t9uvdgmy
ojpASUU6eyPmh7zNZkBXG9d2LsVJ6ZvsVODWFPtJFPeHhhT+jaat00lp7f5xTlH0WK24pPloiLcs
pfX59qNczrIkr4ECAjRN729LUkW7TkXwKRFEhPn6q03P6SCkCoEBnnnnMLg87c+H2hxO1Wr0Ih0Z
SiesDlFmz+4sxK1Oc+LFT/aAbMntV9sbT14Hzy55zexGtYkYT13KLLSr2vg9ybIZvS0bTRQwOTvX
vQzezncRqypjO0ysUdPbKmmnxDq9p1biZIhIu2sy1cz9xKHSjYPaqL1S6PkEk4M4chT17pc8jbQ/
br/wtW3FFIPH5a5BNnBrMyCMTGk6jX0cN3rzrgWl9smhMh0MUWQ8TqzysXGK/JQvZvbgxU10HFzh
ZX49vrT8wHEMvBuh1p/1qS29TsyV48V5K07zpFHH47MLhnFo/dimg377na/tX+pfQDlkoZSC2/ki
R/PYanEVixOM4yxYEW/zs2Vxg1yv95RJru0nMNDQQvBX1Skgng/VVylacLkTnxpViAdDzNORDmd0
TJdE8ReRv9gZnUnkPtNAdHA0gfQ+Hy8bW8VrEiM+ZauoHst21P5QnXIPR3x59jEKMQNVZp1X2+I9
mzmt+w4bo5NaRePnGhy+BPRpoe6MIpjJyw44xeyVfC9vEMlAIellGgE4bUEiMbVGQs0yPtFBqj+s
1TC9E5ox7RwAV8IhZE0AdwOyk4IMP7+XZyeAorjznCtpfFpzs3iXrdnyPeZYeFhSI3qtT43zgNWh
OJqlXlMfS8tgLJ35LRjcwneqcvVvb9VL6jwLSh8YkKcsQ1OZO19Q0awcIGnBVBte9SYjgvtUilXh
Bu0apN8z473qllbrW4vR/KhSzTiqxWLe4R6Vvqr1OL43ykzs3X3XlsIGsMcNCzmHeuv5QxWqNimJ
0sQnOsPGD/B4Y1DYIzDBnZeXyc72dORIQn2PYJDiwGacZTKWzu5FfBrYD79Veo13bwt8xCtW67Ee
6OQuXivuvRi+RF3U9bt1Xua9SPECISVBiST7Uo4Bfjj1lvO3ZS94Q+QoKBct6fqPcmrNAATRcOhF
3iH62LuUgL3s0MM/fI2LUukXiVf94/ZUXJlxSg4/YarU00EUnz/D6HBk0fhVwgKDnncwda2j62Xt
zua/clrRwJMgKY4O6dF1Por87IRdTgpOhv0npZ+7V4kowrKxZs4vbyfhvDYYnxcANzIQF5j6+WAG
MP81G3slnNMMcA7J3pF4wkKKtXQfOfX3NOyvTaGEbyDpZYKFNzaxOBAYCHP5wMsZHmhsLZsCJXGy
Hfnqq6PQOYV3K7leW2vQoYS2bA+tEjpDlaNFg3V4Gs175ZorBzA4TNJf4Bp8H1tlCZocYm0bRhlb
K30bL25B219++xiAIpHXTI90uJOdV5Orv/kazwbdfAcxQr8DfFAlTOFTverrqX9s+sU7jV1l/uaA
LbrrXHc8RXW0J0hzZVKlNTKRNmwJGK2bElhWKtRzklgJvViYJ3Xk1F/Hej3d/sauhAVsRsk1Q/2G
z13+/NnJn0jUqIVKZqgVdh7MLWbrVuXpPgafe4r7V16Ie4wKLgwseMDbbGiMWi2fROuFEGTcj+7U
rI8t8og7IdVPvM5mxQgrAf5SbCM13LZ09L5S2xXJnNBuAbODfBHFUYtSRBiSWf1uaFOJN7ma/G6n
br4GM7SU7xBwNFx+1ezk2Nl4wP4wftsNhhL7qIUCJQN7pATduNavRGm5B3w8ph0lk5/exNuntkkU
UaD8mcltYhiVpCZyogTD2CyvX5v51EWnVTNaN/HdAuDLXaoMAkUiR13eJ/lqjr6niuR7plTZeyzN
o7dicfTE7zF2w52FJa99GzmdMlimeIjfvnjTyNBZVqMo99PLON80TeYNtqINOI6NpXb0ai9BqFHJ
j04LWuv/a6ht21GdQDq1vbRQ65L5DddEd6/r8/SqmddoZw2ufArP32rbxFjGKYqcClswgY/Mr7Dk
1TuH3slTI4bpz7wV9yvQavAKyGGeT+BQZXHq0R0OB7Vth4NRp2IIMny63kduYR9vT+GV706Szlkp
jmepXnc+GPaS1ojnLELWVr8GinDXozdBAP8zo0CLRboDyu9W8TZn+CVt2RNU7gffKzvFr0W5p0dy
LS7hZf49zGbrZa61qnPe4MI0Ns0nXOloe0eK+aTV6h9pH2vfjMgaqAkkVqAOeH/5tg0C7U+8KjEg
DE95Lm/jksnJtchUscJT2kLxVYjvPgLGVvAnRkH6FlQtQtD4KJ4v27p6mZZkNTtfwwGPPwlmtYh3
op+rm4PYQLrk/mScn4/iLim+D0WJN5vq/SHmJkZwFyvn269y9csi0ZYdEBK1/8vZeSzJbbRR9oUG
EfBmC1QBbchmU6RIURsEjQjvTQJ4+jnZMwsWqqIR/S+kBRViVibSfOaaPdx+oohDvsl2z7rJfEpT
pfyC8IoVDW18VHI7Gmr3Xjc9UuhgI7EpLMbqEelpLxpNsQX50lant88KnIJ8PF94sbuhdHtO/5/D
5KwmiBeM+fCwrHV28sTo/A9HmO4EcQDICNK0XYNkoOlGbZMj3MBrIIJr+jNRh35whG8EWDB9MV6E
GEG/ao/kjusBZvuc85nEbD10a5Y9lKDV7qDWGn6mu/3jXKft19dX8eagtD6BNUFTQPnncgPOMIvr
uUD1Pp9Fe5YdMBxpTfHYjOP2gbLxSKvByA6u+hthOPhiHJw4VohD7WP+tvec2V3Z9W1e2E+VEEao
u0p7tsrJee+kxpEb6Y1TJu1pCeWo7ku46G6ShbW16shZRuGoPk3Z2JysRhy5U9xYSurgWJWBHgRc
sJfVxQ9IXdWZUcADz2eRqO6pJqc4aS3Q+L4Yu787bzp6oG/VDujXUHmWdQpQ8bu9mcOk6WdWOiRg
wM27U/Tho55kdRPaU+1+m0ruSLM16udkwB2ozWRHTUDWfqyLRL8HHnsEI79xBQAmg7QEKpPYeX9x
SrH6FZFy5HebOINgPPWBqsZdiLDm//JdETSD/wDqD5LW7mk1AWn2BarsYVv02ccZ3VXfTGb3IKS9
tXssJAslDQs0/h5IbSuNUAeK0iCN2aOTmlenbBre7NzIDHhmAKCiTgOEcvcdk2kb8jhnlBZB+zB3
pu8bEpfR66f91lSg0pqkNHT16XhdHgS8oNS2rBCrz4Z8Q0cPDcIeifq3P528ZwDHQKLIHFoelD+S
Gtfb9Kwskag3vB6vQB1Zb+Gm08FnubXPQKPAeZGeDfStL0dB3bHs7XRApXtY3TuhJNpDrKTVR3h0
/en1Zbs1FDkg4CDZveOIXw61oe+Avgdaz71T2yc7sbOzQhYS1qlqHnyhW0PBg5BGXgA+2AiXQxWp
NjvbgmI2iIX2tJVjdddqTnWCZXUYzMkXcpf00EYimqPrCadnXyjWtBycNTCPUOut+6xQ4AM0ypki
9T+OMmJNmzh/1x4awV2tcmcM+r9i7H68fWVJZZChBN8gO86X041FFhcFvUBur6nGMsqlqleY9bnv
PHHwEWVoejVbomNKF5J2uDeitxZ3LCoVB7ih1ZXHpLH0U5voadDEmvbeynRIh6LuzmDS549uNxyJ
Bdw6eryvKIaTfksdm8uZJt5YQClBQLjE59J30CgPZu7KgxjiurUi+f/cvfJZlbbfuwC9wSN1zeYO
AW+k5GFeZHHtQxdwfinIPTxam4Z2PmoM577Jm78nYc5hVk/Ds5lv+tt9C4GsUAqQEbR0x5Ur8sc1
sHWaviDPZIejq1aPpp2VD+iQfX19A13RXEBloPWBNBC2fpQb9o1B0S7IFINrD027mdbz1k1aB2Wp
An6pztMSwuhaf8VGQTTVIXi1UE1Am2z1MAbxHSMtewhnmbacRtFUSzSPqjdHszXUv+HdF7i+LA6v
ah+386M6lR1sKChH86elR03EGWjbnWdNNBi1WNpc4yWtFgfXnLws/9y2EEdpCcgnXpKygAJdrmKy
eqJ1u3mOUHJq3g9kC0Fdu5nJbt3Uu3YmrFBzXfnv9WXdX0Mvo1Ikwg0XvAutustRWyspKl2DDGH3
3XDOizI52eOs+nU/DOfXh5J/1W6C3EJSK0RapfJoXA4F4yK2XN46sCAVdhymnj5vm+kEKGkoz2kr
hQuR9vk+bm5xQFvYLy1VUWImhxCU65ZXUf73PzaolyqppdfbDD7AXH9Tl/21qXj8VH3S3RW2m9wt
27B8f322+4V9GZPKs6RmMfCeM586a93rM5/TLHv9tCULwhlp4wbA69aDZ3gfZVOBQ0lOMmXhsaPI
srsKLDdXEqO2uyjmGUVlU9oXNSrnH8Sjr9i1d7Cc+wtWjkcpn60qlXMp6F8up46KXDXPUxcttTEg
vKpv93OSd4s/ZcVy1lKR+7TQ7fuFd/uRFjsmTq+v7f6KffkBFFlQeqRHSDHp8gd0+OG6sV120ToO
DpQ8Hji/UpcqO7hkr/cNrweNCRh6Eja3V7B2JwQzuHnbyHOzpA7aWp9/LvYsKQdNnd272mScKnCk
0evTu946DEvdXbKheLb3LBtscMkeaclExVz+i8VKHvRt93nTUKt8faAb60i5CMIVJTIp3rT7kEbr
CqXT1iZaCKnvq85u/DVR1rvXR7kxHeysX0wCSMmgAFx+rS0Rqt3OfROhfSC+CiNW7om965NaK8VR
TnI9I2hlyAkyH2gUoNt2Y2kFhr1rXkepguOC6QyaDxiyPFi36wMHZk+qmhNdU2HfN+3UZlUzighV
1CUTHFFtRAPUNiJhakkwKPGRROKtSZH5UPEj7yOW3233Je/boibTi5Rm9gJAQ0lYFoeOyDcmReIq
1Y0MTha39NXS5VuVWk002QViEJsR5IV5N4xV7gu0lQ6W8Mac+MiI+2EkKSPgXfgLxxHat6U3Ub+o
20djbNZQeOpbYbUywTIk2pVIkA2xN8Y0Y1SStE5rIowrzXei1JYvRqMeaWBfb3BGoSIgVY4JTtTd
y12uNYIlownVYMO3HQYUZXpEf6OlMg5Z1HyEP99QOSGajADQyITgDctl/eMly1WrKwpFbaIZbQRf
Bf9Hn3460ui59XHY3SAidIAs9j4UUShkW+VSQtMQQgv0dhshHChHjbdbGw63BcC2hMkeIKXLuXhL
wy3QenUkis79J10H7Tytnn0uvLkIeqeLDwKsW7N64aXxalCf32NRy0mrik7f6mjCqyh0HSUNKix3
3vw24UdH9YBYVTpEvoSxf3yhZWrxjhBlHTVgi871UILbtxvnYJQbW46GEIQJsAM8xt5uy+HBl/Qa
Xk5RKmb0aM26Om8sG4DT8c3iOOw5EkepjQP6kWrC7k5tyzGrlJxXggrt6Lu5C0jZ+Eqv9keflr+r
cn5Mp/pTs3qPbdYftIVvfDP5dIDYZXBJyLzcI6KPS0FxoYm8KVmDXJtbEKf10RRvrSaVMNjIJMdI
newuWJ1rcYjNhlGaAUDwyAWLNvrHzO2Prr3r0IniP24s5Esvgui7kTCcthXIEE0EDD0N426yfBzf
pyguh/zJ2BI9aMB33AH7TP7qSvPIEOzWctLTp9sBSROKtvzvf2xOKL1O201Zg8G9twa9olshzdC3
KmfKDUMBTapZ0qO6guMSaFSqNcNSSkdreM43BZB3hiUSmUxhVH5dqG91wH4ZkRIzdEloX6RRl/Mq
tKpWEOiro3JYu0fyQ7K/pDHf9xqaxj6qdboPwKA7slm66pLJcdGqJeZm25A87bantSRDrcQpV9iC
s3M8ZcrfCcKXD26vmz9Rmc78aUqN5zGr+wedSPHLBMrnzUEqBZ0XOAjBIv1Hec3+8U0zsxLapHpV
pI2e8pAvefneVKl5D9YIfzTX5/cgAt6KMWDiYPTk64CwEtf37k6A8D72AmWnqAc5docFhIfLWzIe
RI43tqtFjC/JSXD1eY92U+O2dq1KryIVC6OPW9oiW0Fl4fx6fLrPS+Vc+IgIQUj5VYABl6Ng+FRP
dSmqKO7G7EOztfoH+KpIDQ1jesKfSfh5lyp+003J6fWRb9w7UuBIQq8N8uI9VnSsJj03+q6KqhZF
S5VEyS8MRJU3XT2SF7vC+r3MksSJ0w/fhGDocpb8KeAh0VaRYts/tbZ+Zynj+zHzTnnZP+vjfGeL
yiOicO+7tTsVyOV0RnLXt83X1+d845tSliZmphBJQXBf/tbrLqlHHq1omnpuwKqu/LEotoOdc2Nl
4QCT7ctMCvjz7p4tLBRf0YIsI0XY/R2C7sNdLeavCsLHB9/wRhTDgpJ1SJwzRfDduo5rqdRFDYh5
qbXMH5zJPYFi8dcMHd/6zS1xvqIk0rFZCTCIY3ZBuhEv2jS2Dlp0fYvAclf338xZbAcmovLa2kWZ
MomCuMKjK5XLL/dK5SQiM7SiiCyvWP5NF30442Ha+82Sew9lN2sP+ZxoR1zQK/M/OTlmhvYQeggE
hrubLN28vE7hbURAUrFVV6aijCoYO3dOaY9RnifiHFer/nHTKg0Fx42WM66qoRhMerWWWwZJuxn4
WnXOQRRy1Xvjl/Ga0fOVmbdsdVwuyKog0wnStYgao5n9XIkdv0hrVL1N751r5k9xnGWhriYfnLR6
l9fiqepc3c+t5debDw+YD+qEBJgEznvMVd7XJk4B8NMUe9QepsHrUKee5oML8cYRlXmmTWuPPcBz
ejlbSo3LZNVKHpmdGEBE2/1DPFo/X5/KjRMKoVF+aqlpBlrtcpChLt3WXO08ikHbnZY03QJvgCM1
edPBSDdOKC0dNjJdSg7PHnRtLMBvt3zNI3vZiiDJuOIGJ+HrEfxvX7cEd/XXp3ZVm2e7QJfCflHa
7MBSu5qbKBA4g/XmbohSW8aCWl2VKNkntNitqPWW8qQsWX8aStfzl3VNH/u1yYPNzqqDnXvrU6Ka
I/nEluxp7U6yDJYWLa7ySFPn/rw1lRIogCvfKCQh5ytVp0G/0ngHq3P5LV0nTcq0UXOYt00SThW2
Zx6ImtNq1urB1XQ9oZcCLpUD6ZzLmbwcSl1TUzhxVUVwsJR7M15+DMJU71//gC86BJcXIKM4sOx5
mGlu7ydUd7HhTXVaRW2Nwkcg1jbrPprEcusZnlk8BLVoxvhcpIub+GJuh87nSdU/SEQ9GNlYbD8o
/5ZzMIAc16kJ0RA7pebSf1SHYli4PJr2h9U4ya8C7VtYuEoVj4+bPUzrySNctYMKuP0vdBWzz6Lq
FwQ6q/U8q3r/ochFj0GzZgzYY5R9XUXCWbcEfhSCxncKN+AXdRxEEw3W2gcMjAterBn/dgaAExQJ
jOrc2p36PUN08z9lNdX15IxiMQK399Qfaaes2nksp/jOVKytO+ttU23+XDigN3V0AX0TD9js4MK5
EUez3qReXAUSirsvtK5ql+ejbsAQz9vt69x79rcut3Db1XDsaatUe69VphsCUdQfnBqLEM0t3tqQ
JZLlN1A3BLpHbWWfQ5CCljpCtzw59paEiz5LvX20gUfTOUpXbm1iubFoaDEgmuKXm3gSmD8NHqoH
emen52bFxIhE4+3Jnkehnr454gaQwPY2CV5rWHXn9WWUFrFxZ1Vifiqh1h2c/VtzIZ6EVisVmWjS
X87FTAqWdBOQuNrmM0Y0SRTHlXLQcbh+LBCO+WOQ3YKl+pqlxcogRZbT5szdImozOw3onR+RnG4O
RSIp9TxJ0fePX51sU+P0cxnNiTpAEMPnMAaw6k/LOh7M6vphYlagdV5qujQpdtfmBlpnVe2SD4T7
28PQjjp82qZSgxI7uNQv6+WI9HId2DEibzoFHZlS7cPHPO4zr88Z0eoG471D1T+wVuGcehyWAynO
Es658fZaFYNSf5W8J+Au+7CuKHJqmV5aRvaciYe5MTL6sVnLI7weNWxubEYIJmx48jk6xPvCvLuI
eatrr4jWrBLvy0q3vxedo7y9CksXWjbBpFENpLHdI+QMFfjA3mAYSxdP+tAM38Y6qQ5eoRsfixNF
FEFuAXVyD0caMFVXVagkUd6USZC2nXbfZaq2BNCqtfdizuzT3DvuAWTv5qh4DUuYCMD+fewPK3Ky
124togR2WtiZ+KRp45I/2XGhhk1i5l/szbOi1x/cW9+NOdIAkt7OUAwvLxFkQ3VZmCqisdXmu8wb
Y79zsrcKlHHDa7ShKJoCC+FR390iLKWpDc1YRGLrkndLG5eV31hzc3AjymO7Cx4uhpGT/aMgs46p
bS6I70XW6Ob3NnGu4y9j9RNdmSLELsyOyhy74WCtUvfBGOMjY9MbXxC9bdrAAPPIf/fYrwH3nzjt
4jzaanN8mhH5ChYzwXRuxuVxHsz+Xqmq5MvrX/BGikQXkdopFSHUxAjoL2edDWuVt12HloU1Z92Z
h8Z7ytreCdN4MH4L1+1/zr3q4BwPY1BX8+UuVRQ9smE5vlerIj7YUTeucZqAgGPw9SI63SP/K+5O
fVHaPEpd5NrhXJbnGv3WU5ca6cE5vbF50SSUyiZsXiC6u9ugcuNVLxeSMqKK0c+RPz7X+XQUI92a
kCPrUyYBqQQQXq6vmam9ir06+VKRwujetjas1dxFIl+8VRSIc0JriZNC/Evysk/NnEaNtc5iqLTz
/k1st35Qs/SI8HVrlwKMgFDMGwhWa3cYpyWF9OLqeWS4cQZsvFvObb0m78x0VYI0se17IJ9Hmdmt
TyWtTAiKmBfNoMtFzOOqmbDgzREXiIWvubr4a5mb7u/Xz8KNd512II/sS5HU2yddSJvFpo4BfORY
mfhQYF7yXOcx+iZTjQnuGBvWwY1za1q4QCOBQbxHHXO3A/O1a8c56SmcaI0bWYo5hMqqHikT3orS
ySQRN2PpQOPuqw+lolazWcx55JWzeFBTsdyLSsOmop2K5ySBsk0gU96DKM++D8NmhUlabf9fePdC
d/c1fUQ2J0uLxhoKWZRBrN2+GXIMNN0t4Z5xN/OLp6A93qkIV/TxfESnuLGsHDaLhg2TlnZjl7tl
EpNY3GrNorpR6+9eZrI7B68+vb5bbo1CNEbzDOtr1IB2b1+uCzDca4FYjKL921UAMw2MH95+HYLW
YQ42ex+ZOvkj/niTqCxT56jTLFqKRAko681BrdmrX+lIQb8+nxsXFW8OxWxcA+iM7J+fahM1ot5O
Gmmp8q1LlviUCf1Zwe0u+B8GYtszhJTGv6poe0Y7rw7CNI1jJ0GzDhiGL1nqa/GbeSFy0zEZWXqj
H36lx4Jvj46wgo4GjtlR/8P7NTSVxD2/PqEbgQPiU5Rb8ZryJHx195F6a650IH8RfUBkI2BPxFno
YDgynPmmy1mstrMGMQCYzRclJA+SccU64BBdXV7kPlQ+ZGdHcmL3uamEkI7JwPlCRLP5kM35EMyA
d30iReeEv3B8UKm/2v5yPMD2srQqOVi7Kxkn1R7JqzqPZsdBnF8Vk++aY3Kw/2+MQj+AocA5ySrz
bv+bNqq6JNxZpHniZ6dM80nV+th//fu9MPwuIj/CVGp+5AXUGUEfyU7TH6dMXXpKyFmXRQq1hJYe
wAAmREHurkwH4y8384onW+D6qJu9Ejm5NmV+1evVe0dHZjAZcHAOPG3GqWRIBr/sUH3tDbGcF8CE
ONMoyqnPUitIu2lTAsfo1mcFg72DQO7q+Mo54AlAi4Z8jb7U5RwqlCV7fWSlTATRh1PX1SZRsmuX
mb8Q0J4Oluyq+YatMyETm558SsZrl8OZmVnkiSJQZtF1NB6StcvPbkyJ9EGldhI/DI4E3Zb9ArUg
Xrpf/bYmT14jGpRrpAenG2vuA6Tt+ldqG0rUrPpS+UNiNe+z2pmf0sJMztMUZ++bTTigWqfanxEP
DGpjM+/HMXejelb7u0qYxn0XK99BVR/x6a/3HlNE2gE6JdQrbvnLKWaaWmsgIxBzakrraS2G3C/M
Njs4Ry+so8vNh9IacQeIcLC1cCYvh7FxqdDKfEqjWM88f9r0UG31v9JuBPjufRkm/dF04meU+Erf
rMyQrPjeM/E8jes+SOv1eannz/FMZ0OoQvV70YddORn+ilxPYywHpY/rNZEVKclNIcAEeLg7KbC/
PcWk2Ria9bzOft2YFZZ+06Qc7K/r24xxZAIAgAR25z5kSQokMxAwcPHU3IxPmMHVPxrK/hW9+rL6
a6OKezDgrYlJWgfNTdBg/HP5FYrBWfqJpyGMvVm593LyLmNJy7cGfODmJNpBcutk93i3pSwvg5VI
swOKQy/ucULJTlJp73+ZC1gRAnRZDdhzwm2jGbe2Yi75uKbvE7UTflsV2UH6dH3hEGSBJ5ZpIxH3
npiYunozFwJmyNi13cnuUn92m/9qACoH07mxF2Q0B0APkTPKlbsDMhrJ2KSDa4d1kqyPoitJwQ2H
3GO2xN/dah+d+9vj8dZI/CEI8N3LlpnWWHVEWWEFu+dfMSG0icfW6o8Ib55Fo1kHN/eNrSeJeABS
ebfhoO/O1FbUo4aulx26+qg/xqmVn6kZLeHrN/bNz0UoBE4U8hrS4ZcbHPK+h3yZnJUBeigFk3I3
GOuCRpB9RKi/tYC8RVycEukGXOlyKGN1kR40NiguVH8ftq0zPswL/Y7tndXn7cE2vF49KR+IDBCd
dS7RvbjVmFlNY8SZEfb6avtp3/OhhGIchHjXqyfbcLRUKYby2Om7b9TgE7YwjB66nfdjswstwA/Y
C3soJwd1vFvzAQBhEh2TFIKSv1y8Ec9LbgQsl3pPKQHKWxh2J2X85ouI+QB+JTDmM/G8XY6yGokq
ksTQaUPnuZ8Vk/a3MmjT57fuOWBAtGdArVEMhQd6OYqHBGXaxAL7qBX5Q7RosjBvLfXToFvxwVA3
lo23U5JswR/gVLnbc5uJGHLjLjpxd3c/zKb1OFXOkRDgzUH4OID8pVf7fq8tXawiUcwgdlmvVPsd
9yETylGX6bokJ6MOdjShh4RV7Kuq9Vyi8VpVGs53df+5T8cSoRVMFtOPeObM+bMWi2HwC7XFOdWJ
61b1W7jVyX2zDRtCUxuyn+fNtvCjev1zXk+fKOgFHgigU/IPLj+nmlSjyOBWhGZiF/+VgC7p/6vd
Qaf4+vagbK5SyZb0V9r+u8jSq9ZqKK1aZZHpr7nuisx8Ur6b064NrKrsD072zeGgc9KZRtsKWOBu
Ujl2ruBW1JADs93XramHmY02UzJXqb/g0HRwD18touTgEADI1rsUG5E3zR+5xhxnZm/WphWas+35
QPrrs7rhbPr6p7qaFaMAE+VVJjWDbbi7RTDWQ4BuwkVvWLNf5jw6QT+sJvIB409FsaqD3PPWnChS
kArYhiy77A7f0mb50PWqFS6tWQao0LfnxDPKg5v+1pzAnRF0Ap2mQCF/xR8r18FUzFrFNEMvtZNo
8egCmPMm7ofWATZqpkcynFfi8y/EW/wMOYsvohK7nZhNtG0m9FLDvIvpJLbbPMb4hwxljxOlCRzA
NNs2pTSto+8+bKVu+V2fiC+YcVj5Cem5pg2MWdenwE3FqJ3LRlMMHo6uGbEAHAFll6Jdj5pc8uq+
yCdoHZC4gGWnGkxzfrehp5xIKtc6M+yTcvlaA7o4r7Vin4wWKhu6Se67BdjAQQp9fWe9jIrKMBUQ
SSbdPSjT4m6qk5CfJFtaPjXr7D16iH08uqU736Ud9hF+YTfiZCWtUrMGthtSCGyezCaPfyCPMN29
fgBubEkKG+DRIE5LMefdMUvQecC2GaK+V6fm04qKkK+W6/DWZ5RZIxiKyAl1VWmTcrklKZeNaq6M
qGOM5vrOFK1NFcvR3368gFjwHmhSiZsq7m4UQ88Q/yjMcMWEI7BmFLAnkx32+ord2jeoKABSJLWH
HLVbMb1WC8cQrhFi7NDEQeWWywlLdqBdPbavd6RE5j0VvTe3fmXpG345nQsHmtSeYL4UzqqVBvGb
QiPRB4wAYXf0+oMlvDE5fOApi0migLx4L5dQ1OakdpOqh6ZU9vY0xjkjtqZhYct77mdcij7IhPHL
62sqr9ndWUT9gB0CKomIei/8Z6+lid7mSsCgLYk/rUv5OReLc9ba1aWkFU/43MXqx9hdf78+sPxY
1wPLZgnsD6nKeTnfTnPQLefuISqehvM4V9NTgTb9/TrZ2sFJu66eUQBCG0BmMNw5qFdcjlX0U9ZO
06qFdabCs+7TtgxQYBuY9dIqxSmm5PYzxSTzBGLbPdOkns527uRmgBfqeEZSrn8Au7Gd8rXtw5Ur
96FMUmxfnBGlX4WGmTc12WPHAfHTVa8wltba4aAofeO+oOcKQJc7g+b9nnHmIc6l8mm00LN6+05Z
ijyI6ZkcnLGbo6AgojOC5JHslmqoTJUCyqiFit1/6IfYeR7jXDvYdPIv2X17Xkd58zMCz8Du7W8G
apmLOmlhpmxcuNn8w2srHbWx+X4dSNNf32k3p0Q46NAQpBCwx4XXmZFO8dBq4YgHiq+OhnNfbHhT
vT7Ki0PcflJU13mMuQYp5e8mVWML1JdLq4ZqbdVWADm6/4anGBVBCiHuD6Wo0i9NqudZsBjIuFFK
XMQQljM1Sj/JJxVWpKsNvztjiVu/R/HzP8MZtu8i7ufCX9wiM8+wIfosUHrTKoMeiHUWoePHu1Vi
XNmite3Z362q9TxMLFckzfgXvNvG0LDEbY0Ym84sN+t/KxG7vzyaev9ppL+fZ9MVfy+jgi2qtRrm
N1wbisWH4G19NZMB9gAMmFHzVQh7AFt1F/RaaSbqElSo3P7lFrPqBriZ0BmB2tl8KjNRfEv6bkkC
w6z0OZjVZusDrXWXWvJlytHnh6/W+f+4jeOk7lBr4RyXue3bCfhgX23c+sfBp7nabrDYKZSihwXV
jM7w5fG3MVmZXb1cw5VKE6/8OCGt2LgDlRPriPB1vdlkmCHZyJjgsg1252ci/RJa3q5h1sx9kEym
9yEVafnrrTMCGMtrQQWNyAGq+OWMPLdsN5Bcakie6Zz1pWx9XFJb3K6WI0mqa3oHaTGFXygIUjoZ
L5HLsVRr6oth67YwJbPrApLY7Z4aRE0gUVVZf7/0+awgfZjm06mcEvsLTirtD70R1eOU1fEUrKWg
5GsWdfPzzasgFavoJqHbxNHbnbhl6dq8gYcF+LTTAw+G54luqObrbXfUTbh+rQg8pKuJ9BmWH/dy
EbjNE6+30i3sY02ckf41Q0V1BQDI+WjBrwMBhpLVCJ5lia7exfSTOiqj21grOqIxSbTWxe1HbTNX
ALJmojzPhYWnULIaiHK9vpzXW5cyi0oTnu4qhcX91rVGq0xjc+GYCG97KJr4t2cJ9SDMYdewVJf3
JMPQXUetGZ4JaJDLpWw3LGMXzRvCuBGFd9d546qcK1PbirMRr8u/ptUBhlabxGh8e/TsL3Pm5irr
IGygxN0Qx6e0WUrtNFtVrvuo+Cqmn41Gl/maJrT0vHitpZ+JZBbznFpL93nxtiYNRJwtOYBrRCbu
8EGkANdV3tKFSTlArrcQVT7XZbwad5tI2yJYBmrHPk8Y8i4YIORJkMVU8Z7aqsLVZd1KJw8qS0/+
6dbZVYLWnVP35NWt+w5MXWLe2UkHNNbpG89vC6F/VqepS/xZVAohVZwn83m2+6o4x0mVfbSBRFe0
jxJ3DF5U6k/xpCZy0r3AmJicSDZttbg8Gdpqt74e69U/2TrGnyAelB9nN7F/dfGkfAJih5N0p7Ta
J6fTtK+TMbmKv/RuOeFN1VAw6IbGskE56+K9WWo68Gdr8T7UU9/Evlc4uRWsa+Ms4ZB2JcrMjrI1
7ypkj2gSbw3MnDlTpoQWokt22bWulz2RTFZquM3a+EwhfoDAsqXq393slllQtMZcoOGxVZW/ZVYV
+5mBbkjU2W1aQUnT4/xEc1P7yxR9ZpxFqQ/tXZX20xfDSo3vdHZH1EYkhD3r7fnJVpS0xMydU/N3
nLXDI87s+nbuTE+kkuXWGNHYtHUduGphn3J3qVzftBLzt4d/t4Waj7UClDPTxMDybNU+zIIr1i8y
oX7BWMbsQ6KqxDuzVfqPZaPMDQYBGl5Q2qaPFHns1Bt9Z82Vu6GjneqjUKnEvFvb+q0Yio5FcxXO
aTopK9Zg7UByOXstZzjL6I15sTH9dHG8/6FM9ojSR+VkDxv/94856Va+TO8SgYqtGN5R7tmMsB1m
4/M8e+VEVKmmI6c+EV5g64tu4xo2pb9rozHf6ZbInmmEIkuhlG72XBJb/+UmXUmQ6zn1fBo7lxaE
mmvtz34TmDJNTimYmjJgXs1lJ9BJn4z5oUkL60cBxoFOHZVMZlZ5m3lO8mT93faF9UkXs+2gE69r
tNRGexUn4ZC2BDjAUkLFzyflkmrcabsDNDRUQTwm6vNsK5DubfAHvB3YnZ8b+Pn3lesuwHjyrP2t
N1b8L9JF3bfahS7pD6R4Hweq90age+TFsBO0/v1gf3Dm5F2XtfFn0XbKb7K/oQi6eRrqABVZ5z8B
C+Jbnk+6FvVeaa6hPhtV9VjaJostsrz/CdXKqnHdS9001Ke0yPzenfOnGrhwHjjm6n5vu27+L6Nc
9JHFieE+sIeWQEXI9b/GSycngDGvYHeOFeh3hPSnz+sq1DZqUH/mTx1vHk9GpRlNMCFLHfvYpOef
qYVmZaDSrNP8GpWAH4NH4ea8YrppnaY1ZoMUpRX/w/+WAVKbhO0XicjTILM65wyK0SbJsBTnr1FZ
kcCz8sL1DW0Yn0ujRW0Mm1CHXTmkUok+8/gEQ+2krW+ArX30hB539zHa6nPIifI+2InpYnm2rDT6
Ta3pE3+wdTqkGUp+jk+dT3wmuNt6ny8ociJCzXh0G3v9y6hyNRC5ActYqKv50G2exp7VUlc8DLpo
oemSz40BKrFJ5TNBgfOdYw+PimVnH2N7XOpTUZcW7jCzan6K07j6aKfdYPMJGw1jMnvU7iw6GM+N
Z0Njcuj6EDCiw9OdBxPjBMUba9B8U/ZuQ9H1c2fq2hbaTmt1DzXeeV0wZDOawevgbV6QzUX6TnrR
sDdMYS9hw2mbw20Zmzqap7ytqczVbn1XtP0MBiarALAuzfBPSUtiCFJapJEbJyYXblsjTl8Nwnrn
Tj388lLvtCcVyJYdiCqf3mvdgEBZhYtjhC8nt2iNPWD2gMFzMuKakgotsuyZO7OD9vK5L/LyZ6or
IomszF2ScJzzOotKlLjI7IjUjSizhEfU3aZcTXmStf8ywEINNiU8gUvraZ+w8yhor/cKkUBPJFYD
w1XWIkBcXv+6VZifRv00O+odbrV66lt8xYIPk0EYWrxqsXxjit3Gh6g5/lO5mYruQq7C9Kkdc/sH
v20s27Zq1D+6elHeGxPoBT8TXbP4hoGcwDl3kmy4i7mM1ZOeTI6CPFzjfEqQM7d9jzfrfc+hcx4c
p1VUBM/NsvT1vC7/K7OpR3UMyaNvtO/7xwYx2hjgmNZTk20dMot1a9fn2NuUGW+buuIO72Nr8Z08
hweeK2bNZ0Zg+75cYstvyG+iqXPUYEvGd3CohudZKBZvEbFc7uu4lw2h1bYzS4B8BSZmiTTcpMM9
PZvZkuQ+0LXk22Ap1RRY/Qyan/5a/qBOVvt/2TuT5bitLV2/isPjAgt9E1HnDABkJnuRYiNKEwRF
UgA2emCjffr7gZJsMmmbpdmNqho4LIrKRCaavdf61988VuCFtKRWbwlfmCoVNnWwUoe5KKmCo3lu
ND+u7SoN59lRTvsCr1IQIiv5bJjSPlvmZkx3LJTGFNaKzn6WaELxHU+Q+NgXZsN62YjpwupF97mo
orwKjMpJZ9ZSK0P5NWp1FC6QTjK/GkdrCHlgcm8TF4O8X5il7PDHnt3jMUmzw6Zl6wiFQ5F6n1mZ
vWzSbIy1o6RUki+OOph1WI+D1gdM2dLDyhb9Rk5pte3SGiGZaWSNFpRzXZxyLgWdZVp1VZAuSlwH
OsZ750uOdvarOU+gxX0m7eu6tYynxLOR69pdPqqbXLoY3Jd82d4XGtu1r7oty4Os7O5D1rbNk2zY
6HY4I0I/M7popl1l2e2e4rF32ZVUQOYyUudPmjEVT8Oi6VQHTTub19mgjA+yfUzyrSaK5ZFUaffz
lC8lFV0NlD1FEqqJDifC9ZXBsZuQ62YxyyXl8rLpXfkg+3z4VGHQnfsNAuTbdHKGR/oTyrva1urR
n/WO8s7E8jC/WsuTy6SflWQ35Al+lh5RXoOPPAFxSWvJfgxw9JiSYJkWBEOqlw7Xbas7n2rXkneZ
m3b9OX4F5QMy5swO3E5zWr+IlPbcmbr0myVL/U43zJre0IyibyxsbM2dbgIkEQlbxD7vU37szVK7
ydTCuRqaWYXVUyjYy0NjyJtwYplTQp7G3DuiirKnTVZp05G9cDtBCV7vngzNA9YpCfJXN5bOJVFg
We5PSZ0gBcXx61KtciMOR0WWn+sos54yxIUU0WLwbhRLTwwsCaziqYs85UPZzuWZGLVpkw5aNm9K
rS3WJIa0vy+KqnmYG4m+rIiierkekddxS6RTclWNHkW7E2eaQ/oiqkd/iHBH5DtkM+rmsspuOGHZ
cDxg83KbVEqao86olPp8aVpNCQcVtDV0WO9rHxCODUlkqeXsak0DhMUkIrbCPJZ6SqPSFeKDOtpz
ddOlLBpB1xrmEmaTCm+TlUBe4ore1kHpObP0C27V87Jt1Uv09TYxGerI8kblVc5+Daxb+FpC4Kvv
9sKb/czDxdBnomjFh7pHRh3ZdVOb+kyn636TSTe+Jf3We6wYmEEBdKZk8SVEvqussYn0kbaqfCmI
U1mopPPk46izi/ppCrY2tWa0+HoC5cefqriqfCXicvI4lnF5bEltSgi9GIzzArdffdfZffptkmVP
Z61nUeiJqXDQq01r7yEMTQZEXtR90GIQqhyPhGmlOEy4ybVw8sFk/ZuV6ZY44nk49NxFzpuCLpBs
R9VumK4TmMo24+mKBRxr9/XWjpa0PGwQJ5zqrZRzmBkC7HvJvWwbpXrV4YpnWN/WyGhK0bF0raOq
r6ZHWKNOfVyYRtz6neJEgE16XAQZmok7w6h4kjLpsJFUbT91H3QCiIvDuO1zL2hHK81CbVqm29KQ
/X0EnzIOsn5IukAfZX2femkbB9AtnYdSLGS49mW52L6bc/2ClExuyzcV2X6SKpM+eF+Fe59XPd6B
CGNB0IrCik/xkG+UjSptTWyMrk5IqWNnNvwJjnsc5rZQ41BZ4oHTs6Sr2WCcLcVu0AvkF7oziJSQ
FXxJdraT460x2j0QciwqYzzHBKMcL4bOsW8UBx+cQBslq7aqps7hII2+89XIBYfDCBf3PcQuM+RX
kL3AiodGPWy63NA/5ySf9OdK19VugOdSeZbMcVMdedmcnBfUCbbfZ6VZ+vSh8jMeQvKi1chT96el
skTgKRSjAU822rvF0vsoKGkzKgoWpuK+28yCql3k2RX2Ubnh90PpkfDZ9d3o27hGlwxUvG7cSS63
u0s9YjsCN06G5EQvDW8+oTIiFsKpNfcob2oVal2JQWyQC6e9yrWs/1ZmrIjhmM3Nx5Fx12XRZ9T8
IqY9PBFRl7N2IJEgb6yuZHKq1Eo7+e7c1gNhl0WGxXc68cRNyVi1PlZC5j269i4JM9uqL6aJwJRD
hTJgl2WMQzfVoEZf5owzHbaUdlngyka9rPuGotEY1Upshn5Q2vXUOP0liHrlhTLrZee7i9cYvigN
Tpw09LimnlSrnhpm4kYC42GmD5PP0k6ylIXnOBlaWVGBxPUnR1FlepShQvrsqlgmhMsSt0tYeCXp
4vk4Y9pIBSV3sgfPxQU5IilUzs70VGC8cNwNFs3rsBAA5iN0w0lIrZsiYrlyi8FHpx+fdQhQL9yk
ti91xWXJ1pq4UDez20S6P9hUzwDDInMAStLE41h9Vgde4nogAsuoPrhDi1ecXk/ysREM0Q6Ru0Xb
alq8KLTLrnzoO6NVw/8wkqGqyUIbt9naEFeZTvHYKJNqBf9R27TsTQGrgIGDQ8kuR+PaqUGeYguH
uABbXLLC8IbwEh9YPTa5bkZ+xWf2ftmM0wEdYoruQqwGetwfiWnpMFfGXE7bdjDPsNK02Y07EONf
xr0cBy4dVsc2gnwAxdeAlJh7Zag1ddyqyEkh/6J6KtX5PZf9tzMPsorJVEQ+x6iUG+71UVhzuyTG
B54wqF6cFSIpLtrCy4+1yDK2TeUa7/gz/MW8eyX7w4VdvRPwV9vDEZe0MRbLisftaBLyZ/EcF+3A
7mZMtwreJ75bNmbQ4OHsWwvFeyEuhU0V3f5qAKKFbshYpXvGOr2C3ff6i7dyYEePdYn3kBgPx5rI
phKTg1++iBwFsxxoynxjbd9XIdPR1MTGKLdoNJFUt05HeUB4zD9DpG9gYMwyGVpBw1dXAsM+bxVc
LE+reMBmPBqHM5GTIAMaa+0op/Pgnw/1Bo3FjhEyKbOhZ8eU/UPJSdbxMuTFtpFOF7RJmV50Uzo+
/vNRVoj8NRiLmAaeFCZ4ILL4I7y+OHx4s+i4LlycnLnOQKlni4cpGsDblM+IzaB2v8cnf3MSsfVS
3VUoh2AIAHXvect7oh6lanGpSpEFWiGU0IEKF2DR/8uqPGQG3BeUIjwCFDR7z4C+dNYSWXLemgTV
+Cmtym7Bnfudu+LNpXo+CioPtBnMsvfjmXJRlGNvNiD2tbJsqJ8Xf9GqX7b0Wo/Cf2uuOhOmfQpT
XDijo8lyZvAw2b4FirVNJfGOS6f8sH3+z1dSuO7f/8XPD1U9twTzyr0f//1heGpl3z79dnZfd79t
+/LxXqZV+V/rm/zxotdv8e+z9IGAvuqb3P9Xr17EkX58kvBe3r/6YUNEr5wv+6d2/viEIEg+HyB+
qtZ/+d/95W9Pz+9yPddP//r9AemjXN8t5sP//uNXR4//+n2Vhf7ny7f/8bvz+4KXhVWRlunD/f4r
nu47+a/fFVs7AMpeCXLoBFlzVkbB+PTzVxhM4Ze3Gnet1l2sd2VFY/uv3zXrgLEwvhzQcWC/YQv5
+29d1f/41cr9QEbOgG21pPR+//nZLr4/r9+vD6fix88vlYzPs+aXjzUaLwykaecZIKEx3DckZTMT
iUy1JtTlCs0LF6F2buqKHynoiYOiNxhAOzXOqL6JuaHnY7PThZYW2WGTFU7tj1J1n7JSHJvDrDTg
yPWFVk76ru9sm+A6wFxgW4XsAdx4ptq3JgcEQveALnmSgeVtZW6CBELOaeuO/alwh/lTTXS7vknM
obi1e02/KZui3xGkthx7TTqdRFNdNX5bt4y4G0KJESct57Umm377fCV/6e7+2zv11d3933wG/j+8
u59Z2X9/e1/dp6X87TYtH3hWfrsvH3+TydNvu/apvH9My6fu5W3//FZ/3vdwG3D0g/1GkCfF2av7
nlEsvk+weZAnr0K4n/e9cYCmFuIqfD+mtKvw6+dtrx+QisNg1cNXlqENRPxfuO2f5c+vbntYYRCf
kWKw6jOG3ys1gCtaV1k62sihtDt/LEo79W2PpM+g9rom90WX6TdmZhi3YoZ2B0TYuReDzLsbVTZQ
HHQAGAZB0da0WgwH9MgSd6JwCC2Ypuq0ZuKWMD7Q42vXBpssRqO/muVqoNRDrjoUnf4O1f552Lv3
jRA7YDJG1cHisK+uTT0F+FSUWTimSObWxNQLs6Z4EsJIAOeZDzMjdq47jzGZOlf5mdF25mXv1hlB
0DU9uCEHJorahcjN8TgXqxlLArRkx9YmWrr5UBLHcPhipfyL1Wd/gI0sHer1autL+c7mu7fpAvyp
Fmh0FjKjLrZyXKZNPBa340LeclpAwJARXrj/fMxnzvXeiWI4v3qZr9y5N6ZvXCTPqBD9h94g9JtM
zLf1KKl2e90LKscEamjtrYAFFxCflm5rBPPvTLbfBICu3xv2Hq5s3ITkEK9lwgv2r9PUAM4DH6HG
yGpjGwlm3aZW3k2a0Qe5lThnJA62YTLZy05ThLLJkBRCW5DKxrZxaktSzfCNOnuoMSDzhaGo75yk
Zw3I3kkisRI1BW5UUGH2S/HFKUG6S4eTZNymw1k/VEGrTP4AvWeNfGxawALxwe7SgIhGbGXt09x4
RI4N8g6GE1nhrO+UuNjl/LhgR2ngtW94n2dX+Ir5qZ4cpsvKNvUYQ79nPbLfPnFy4UIQZIKSxsGK
d+/RbhJRlpjuiLBTKs1fprYIK8ZcgZctoz9AwXuHyv3GMpLOCa8TIiCQLBPi7e4RZ11rML3e00TI
tomDvJufqKirdhUT/E2Oq8iZ3htfeykYmuXVuHGzpfadURE+IhXwRPbJnYyGX2WYP38q5O+QeVGm
8//X91jvuW0OcY4r2E5DsJgJts61bA9ZY6twVvou/PW98kP9VF7J9ulJUgruV3b/Q/ZLmxP599vl
z2qw/O3jU91/zdOHlxvk+tqf+6N7wHJNYUdFSLWOkvKP/dHRDygY2TzhbbEuPpeMP/dH72A1ToCe
jb8UvMsV6Pi5QToHcMT1lfZprvoPVJ+/skE+k7VergDYHVF/4t4DKsCTtM9lrpVcF7ORjxvYPq5z
IphozttK4l+5zbJcXOswQLiZzY755BJ1Yth2cFwbv2f3POk0tdJDQ8ni6riz8pl/6KnDrteYqgZp
n6T3S69DrVjyyniEtEFeZwYzsfDr2uxvSkHrFDgjdFJflzFPStWkbXkE46iyw5wC8iYttYpJOQaH
oKPSkLOflq6Z4X0rGjKLnJkJHZ4FbnZW5kUX++0wepSgvROJAGrjHO+6SjgKzMTMOM90ad1qtpB1
oPUuCS5aMWHM3y6dU2+iyhmevN5ymPAp5XTdgtMWhxnLJuM60zaH8yYpcGWOhq5uAsVLMDD0vOhx
tZHtfQTsuhkOwNJXCH9y+6zUutoLMmDEs9EbvP6YrHF99ue6c5k4tBP7INMdHVXtSGWOYyeeRoHG
+KLdSs1Ni3O6FzmGHV70V4VghnmoqXm/zhMGFDiQcy4Gi7STcJSLuNcmbIF9x+bVAUKdqdtgi4zV
o2FHih6MalqOYTXJPvmSyFL9wFhBrf10cSvG2EBBwzlApTnuunRsP3WFNUDk8RB4DhslRTt42NR1
ds2sIzODIfWKUyNNhsmHPFWcRc6g3o+OKz6Qa+V8JTrEpAABQqS9qPpx8rVYmBpq61l8yE1P3taN
l7mBUbtqSgmFVUOYRIrxdXGmePa7SSw3MRyzEeZENMF2siFqbxsUeQy+lUVJg7nqYJC2NUER29ho
LOdSOAyJfJK8B2u3KFVjHJtmkujAzmM0BBWGEARYWlr3EV8mp9liQRyd1dYg9ZCZm/O0Eifzc2aB
+kc5UMaeCnPQ7cO6N/QsXMzFbQJvirIidIspJwwlwjrihLrCHo9KhTlmMOizPjIjiDoZdnKq4yCX
MW5zQsPiO9CGxjO3eIonStgXVp6FdWbk0U5pXPPMtAshg1h20GFbwnON3aTB2tlm6YxoIqm6/mOn
JQ5IdOSMD1oxToNvK7hQ+UzWk+G0lFBkEINhop2AVVM6MKpn09Fb1wqUbFiOerPrKPDsUcV4zzYG
LZRaiQcS9IHGC902q64wEI2gbZRK7AV4IWt4SeTUrp97S4lcSEUk3NDNZcon2ZHB4HfWpNy26TCO
YVo41q07juonjz0w8kGNS4crvsakMfJtN1oKcchwp+bBqxpMcE2h0iCWIp1hM7TDV6fMhgtlmibq
omE2YFUhIfzGNJHomTmDGI0n4kpukMXTHCGH2VEozVOwpFlEfeK5WM2mZM+xiLZFkOeTlQVZEncP
EgayDMZ8cU/rGBaoX4mGx8ZJ0uk66TPr3IRXyJS39BothCVebB0M8JiExrMDt6Sq46Mi59uGmpR4
a/R4FFNc1JnShGBTdRXqVuuh/tAkaHvBQk2uodkSjYfJAfwZj9jNecM41jmDHqLVgeJYsFq8ifl4
UA7pNEF7plU40WMLl7BCVR8KPervy9ZkUm+NRBDjS5Kbpj/bS6/tJrwEbkwhSuZeRMJdWdyENe4e
SQoHJLb6T6rNtNaPJT50sMDnCVdHHIbqMB24df3RTGBFuubIBC7lEmgImuL4axwl5pkqM2v01V43
FNbOzCuCeLLVxncrBXddcyBnc+v2RiZ2L3bLv+gI1sr39a5jIAyihFsLKTDNvarFRh+/LJbEZHup
tU2kR57PFPm9zKk3PQAOaasTA1CfA2HZ3i/A9VZN+m5q4ediGynhx7SKHaiSh6HvF3GWCLWFPCei
L2OWWCfaAt0sNDEi+I4vUOn8NfqyfpvX3xZyHH4A2EOw1yPIfl2jJZ3RjI1tNBu7KrRj5sjDZ6sW
3U2TliaFxR9lyF+c2LUIfX0ojOHRJqHCRcWM0Ov1ocoy8rQuT2uEe31aBIM5Wd0m00ausidrVztt
mxw5QFLoqCrgpqt90Ikq/ZFz8H+Iygu8cA3C+ePSrHDkK7zwO3TyCi5cX/CzLNQOcOCilYA/T4WH
0uqPshAkkQk/A4XnvoYUBRD4n2Uh4Ag4IYZJ60Wm/qPn+VkWagfogIg+X4Py2K0gWf9CWbh/w65N
BbIoPiLzIiTNe4/nTNdV1k4jQkMoIujMxt4o2tAdWpN0vvcTf/ts/EULynEYnnz3cnTUvWNpUJC1
iUiasLE85SxnRutHkWmHXjd/0bN11p/lyWZVsM9jXF/kzBaJwIYu5M5sh3B5RUAM9m7sF+bSDMNX
0UmHsEPpd2NRbYuhov/OWg9SD2St0s06nyhIMzByiD52UrNzeNVC/SiNyxcX/C+exf1RCmcR8J/R
Hl0qpf++TNshqNvLIg6/KFq+lXQAgTZ11Ybdo/ENVMF+3nu2v1AXvLPg7C+v349Mo7reYuDH6+9f
AA8U7+gRMboiuaCMN1h9MZhWzfmdKcezK+zLxYbDYBlBign9CH/aV+zB6NHS3vPScLTE0Iatpdab
rE/6UPXQ8LLFG22oCzfKA02Lowd0Y/HnGdPtZhSzE2iZYl/BJj922Ot3sOhhPFk0Ct+S0U0voejL
0tdggffsY1UM2a/vxcnkauKLaCcnRBkPLQCquXFiQLs+6kdr+vR8Af9vFXu5itFa/sMq1t8/PrFV
1E8v+9t1QPfnQkaCNdoQRMvqs+3Z64Vs9aNhjMj9AT37z4XMPuB2AQlksoEGc0V5/1jIrAMXw5zV
SoGZoMZq9isLGR/s1XbIpBTwD4k/gCnTvn0Jnk3n5s3G0IdToX2KWn3xKyLzwnGixYFz+84D8RdT
FiQ6AI48FeSxvTEPofeC0kabGbasYFA7LVduWBfGLzGR9cfL2GFrhHaFwGArdpJHsoXr8rBuDe1I
zRap+raWqomfOr3+udVz+G9lpHzENBSCnNBm81IvqdTC0qCPCARfeYc+r91B+FFpTBoXUXCDgGCG
Lpbnun6doP2rg4mYttQbkO5PhXo0z8vUBbYVyT6cLRqiGKQxxoFjhrA9R0N2OSaJCyUT2PSd9fA5
MOHVesHVAG5k2AUQwkVh03u5LCkRkTI0vZweL2++lG1R39gj++PGVhA76g2bjm9Pg0M0aKl84U9m
vNXNHPKoQqtDpy8StCyL4BQ4k0rHm9nwi7yuim9EXcCQIpC5CzCUw1BnKRfNtyGowGQXQ49MBT3K
Rqts7bEbBiG2PWsvtDgxQ14SVuPL0j6cVInqxrGFe6Km6E7G2VBOK5TI28VZeCdn1HMo6IUWXxpx
kt1BYfaXCLvcdzbFZzv2vTO1znYpFXWE+tr+3GJZ2rxGuNwhhVlcfxhyzbcgbhbkp7vuQOSjqE/x
VVd2GgM2qfUWu0i8kUmhYmWh6SelNk1XclStHRQwREYdCiU1U2/RnMa7opvyzYtV4S+2ujcxJDxo
aJFJeqPz9aho9sDRPHbGOtNzGVKBwpJb3OhwmLy7tI3gaptEGxBlDUlyUpOwTBe5LVZj7zxrh3dI
Lm92vvVzUDpByndW7sfeLSZzi+7QimW4SGlsaGENzEe794qWN1Sa56+7RuMgIaeI27deE6Jp3DwT
MsRxd+2J2yl0ES3BMDG7oJPGdOjB/NmsLic+UXvRMU58emBVmIdqeVS9d/bfLnMG1k1Ip01KfwZn
LKcvHyxUVKWjV3jbIHJpTvUqr48Qy+ljkKxYSpSMxaVqRGjgygLepNCX45nG7KTP2vKDo8udMbhL
uRW8e+KPQxmdjX3bvOcRtALyr+9pPBoshocWVH/wlPX3L4qSSUIebSO1C5fR1sPcS88WrTyWYBPH
vftBLlL/flp+afv+3wBVs6q+eFrfdCLH98X9HnHh+RU/dnDHPsA6QOexJTzjxzb9g7ngAF7TmiAn
JquX+d26TP1sRVxaERxtuN8cHniW9D93cOfgmXS1tiOrHRKDkl9oRXAy2LtvKGJVjUgR0G609Fi1
vL5vdIk826s1sV00FUdcjMbSe7LqQTxGxo4I2auyXp9BT/tYaWoGF7wrmyEkNHSY/VyFjh6Y6kDq
TFF0NRRLRTOJD4fVSc2fOKcQj4wCxuZKyZ4McKPezpVDJ82x7xz7Yb4pPW+J/Khueh0t0ZB9qiWR
ThtiTI+TKCk+zrkw6gBSFh7HduzmSEpJtDXZUk2chXKUVaWvEzEQbxYHXZyfxpZxW5CAs+7kpnGa
R3p11+Rsv1CSbD6gbkQf3LwqIdRmuIIRwNV7YtdYnXbRjWrhHSZGMd3aroJEBP3h0iA7VPsiKJrR
RJfTMXOE+OyeVwgOJkBpbXqKNQ9SBiLX6UaD+3E4aVleBOqiZUf8yP6m41j/iXgq/StSHrx+6EvT
+54Z6eg3ehbjHRdberqRvT6Jjbb06i0kSfNT1qVFeohC0fvqpE1zYqJMcTYYYSp1oKJNMCHUilyE
/eIq15qFIDXAPDK78xzbBEBFcYkkrk+4OJ3hirva6RQkP6uuyYeD2+nIyaJo9h0JeyoAC1S+QLkf
NMBnVJNb6HDuhibDua8U3cVGTEnlHdTs5GHtIF2/suvog479Yerjm98aIbFv8gsKHMMAgdPxhanZ
05ZTjGrEnQIpIejswR3CVMtED/4qrYneQ0m/tKZSZ75SWJ2JBs8znoamhzWDRddUoX9txbbrrPRu
0CMj39gxoLtiIkXyp0gfsW9GLIssS/HGKBiiZI0i7Afz0u5QtpBbmozH5mwS18UBcKF4Z8RrvXl6
Vj820CCeVLCBfUm8qDoUB3DXt7DQyk3KRfR5sPWt9CCIv1hW/qII2MeeYNNhr4oPHKwO1o19fmne
p3kM/VxsUeBdKM4imOGMBCtZrbJBjDgjO02H05o/XmhCHb/v/L+02v9PJ/EQ0PLikrxZ6c/uW+Jd
06Z/etmtPb/oZ7umHpAdsXZq9OzMFi0qiT9pagAVuAw4tEqMGFfW88/F3jxYa1GmhCpEBgqMP9d6
8wB+Lb+CoUbpxwb/K2v9c/bW6xJhpaYBjK2mmNDp1jrnRYmQdz08/Sopw6RsEMt4jhMdCvjevW/T
t1wXQ2KiPsyc7TQaS5jE/fjJXjrzqbCT6L5WnMPenElT1WvhYbQ26Q3qMWVXkiyKS8KkXJkSK7FF
tN51KgibcUaR73p99MIpq8svTd+p1xV2gU9dbV3GsdPY/myoQ4hdcXMiBj35wHQsOkYKkAR21TqG
r8+dee6uSnmnQI2KbMTVHu2it+54QNqLeTAS4Kapu4prvUNwJQuLjODUkFdCKXXawDr/xkwQdWcz
a9Jiummqt5reGI8LBJbBH3lKL5kW9n5s1BLR5GSaVaCjvECBZsHizuVgVVtj6NBgVNq8iYx4ubPt
CFsbtpCzqlGHL1HROL7Xjsg8yUZytv3sMGzLoJ8fVV6mP+bVEO+azNuiUbioo1G7QRpQPxrU6beG
UiF3QtykHjo6YdjTUrcUbzWM/2ESzRFDmFxFyLqYx/gdIDCfp370E5TU7wDbbwt7EIT1roXFSG2/
ggkvbw2kJJpZxiQiWHbnhQi/1CN1Vn64evzSIvK/omRceSJ/D/ucVaXsntr2Xr5eSHjRz4VEP4D0
vqLRcGJg36xrws+FRD/QoQK6z+2RCS/5RdVoHzAAoUFRIQ1CCwQx/Ylf2wfANJR3/CWAImPOX1lI
3tggUspC+0LBYcBKhKqz144O7tjZk07109tGdyOQQX9OsmnXm7mKqskcteNRGY3LorGrJwRm9gW+
U9NxCdx9jIS0/2zHmY7aJ+tPdKyNjuZUzz/ampeL74jRL91v/9M3Ldy2/+leu4DbLavfPqYP1cub
7flVP28260BHH2OtXYDF/17uWs4B13lNTWHb+oE//ty1aFFg1xCQgCzDot57cbc5B+wxyDDxLWdL
Yy3+lbvteYz4cttCSwMXh84bpg6A+xvz23SI8b/tCmxcbGWDEdMYmh1eHr7uEGVAClUeNpDDj2fd
uXLVHklxVm5qQyTAdIuKQ7+d0nAwFEikC9ojFPfUzpOvM5rI4yRpKEvL5kTrMeFKlcH7EIOcHjf5
LDcvzvtf1G/7DTqNOVxFlllyIk3Gs+s848XuO9amlkZaCputiojznOGOFVF6YRVqF5AsgepVaOP3
B+Bvxz+sIK9AAepSigaQC0hSgIP77nK4WCA5nhlSRLWaQR3Mv+lO+cVTi181mN8/0B760HvTkjKJ
iDc0ZV9agQTVLbzrfz6B6x708j5Yj8G3Ude5yxqBs/7+xQmUvZGWsOzjDVJG12/HDl6IbOt3LtMb
rI3D0GOQIq9y70Kp3fsqzKwwUKsLIjrc3guhG51UhfcpSq2d17d3Q9vftJ22cTI8+8SiXRbudPHP
33Mfbnr+AIwaqfER4cH9fv097WrQvFqgOfey6hSuY3YGeNP4GbTREGLIew5qb8b4z8djIWd3QAL1
huqJGNnAJXq1eeqbOYAk9jWBqYJfnrv4Ue58KD0AxtYyL/FO+DbYzdU/f130G28vrEdOCUZx0ImZ
yO5tJ0Y5KeZiRukm9epjupvzXFn0jWmLb3FfL5cIUi8xWCh3xVAbfuvkX7GH+kZK7mmtS+EnRd2F
2UxSRqUuyRZfEPOiN93zJkUS6xSnrmKfLyL7plJLlqmL2HRGjTuPEHGRKwtfyyg6C4SOF5kGPQdO
4OOQw4Vq1ZUQFRmXi5EZfrmkV5bWfMki+7pzzcuqtS5dlSObDvC4MeaA/uKrQ4vtN0sLsszRRolJ
zfoxXA92fFw61yPO9H49aZdmH3+NcHeFzaJ+dmfh+cP6KyvTrSs1muTG1vHByhO3PbS7SUfawaHy
rqwDE4uKkEyw5dJsKzckhLDz66E4TYV+KTra9OdvpgvzbB6a+cRs1jUvVUiyU0aiWJwmO0uz7g53
OL4Ven9ms0sRjNPohgr2iRvPss8bY4RwbNmfFacrP0k66xBfGIjd+LLSRuNqYGWDwTfqPDj7lfCR
lny1c+ecAv3cErI6zDqGvnnWe9vZcq/tFXhhDV/O3NocAidJMO424hR/UOyS2HnONatcy32PGl/B
u3lxjMs6K75ms3Grp7oeek53FxVJvikcPoKWlvPNel0jpzwV0nH9fMqTD70XbZBHa0Ffux1wcKGG
Q20qGzNpDd/ssKmZ1pP8fBonk/AW4WJcl8Anu3FwvscDjZMwo1zellrp7eZE9QI3dc5JPPV2VjvP
O7IlXGwz069miYORkcl6q0IA9WN8fzadgl/d2BnLYVVZl1VuWzDZuBWogKyTkdOQMDvftphwbcTi
zWdRDHrfKEYWWiBDQVTwY1SyxTVN/s0d6zs9cY6ePzv4f7lTS+eoLBZIdxMulYP+DfrhNRbY9Rbd
T4WVEF9yaJJv9hxDLo1HnRyiGfcqDeZlnw5y45Iud5gN+WVhp9XOrSZ9kxp87sxLl60XdXfIydXQ
EnYGRONNfo4NWqghkfa9JI23hijnHZ0Ld00p7xaLG0Cx0m9KbJaE9bR3cnKyzeSiBx+VvA7o2Eqs
Xye2Vy+tYQFol56GIQ7cNvAb0fDqqDxdHxp14I1HLGMDUEADwql1iVdUC2kNztpABB78z4i3hozt
z0X2zRp4yPKl+IpF2Xkyamd6NH5oVO+6YITtZ7hUnTWQZteMdG+XRnrn96N5uUTQ3ppuckNK6/Oy
xFawzFOHwZR3rs3GJY6Yna/b8VfD48TMlcYxovbO0qtT4Kk7ReFMzU76CQyNCfzIBdNQfOCYlSjX
gmjxs8RJZt/MoP9Zw/qIOsvDQLhmMLnutbosuN4WyjW1/uSvf2PEyPq6/GsZ88jipXrdJZqyWRdf
KZ0sbLoWIYx+2aY1Dy2GAHgFceOrEXZTxF0h3VPw9tBHC2MS/LEMkyVjcdrpuE7ldDwVRLYXtgIO
F/8/9s5suW1sS9OvUpfdF3BgHi6bBDiJ1GxZ1g1CttOY5xlv1M/RL9bfVlqVEiVLZXVURFVXRZyM
k5lOAiC499pr+Ae5XSiWHp5qbTf7SxRGY7Sr+GmMhoeUMXM7yMBDcSGz2aJl+s1oTb5BhpYJGNZg
JVUVIhd9kX3P5nCb6Ha0dEp2fBPXt7UVItTd3dZZfcuUW5ghwXexzJqgbLFO7JDnLuzwZxohZ/mw
T6XSus5SeV53Mf3BAFb7si7qYlPiguPFiKm4cMPVpd1L1+OUsLgkZ+ckabmyMda7RL87vektH/a8
7MfTOnX8v2Tao646apIn6XzKl9WLNMm0BUemf9/EiBkZIu3zHREaq1HZaxbiJyi8GMpaawZ80Q1r
OFNafss56MZzWyMIor+SeIAQta2oihdDzdL2q7aZFvwo0iaIYN+ltXQ/jUF4rtmZivVMUWw6lYCf
GMWtSaeBbUMNt9eRwl0pwaxeKnMEFLSXpvqktyYirZZI2aINJRmN1NDgkzAZNpnOIyM2N60DSPFe
PfVE+ky7qEMaGvPY9UtgkYlJjzZuvtRpGJ4lUp56Rm3cwwZPXF3JGndwGuiBoSbf0tEwTlApLZE/
ksuvimSPazv3p4OUMkpCpC781gRSchnJ0r1Soe8AsFv8frGMmD4aM5KnDorq9UOl/wCojJSjovXL
JGCz9CltChx4Um9E0cdFqNNeWVUv39L3+TaOHM8iOCF5P+40DmwmeDEnVX37cCySt15MQ83MrInL
ZSOLczHx6xNkUtA6sY1T3GIiIOhsg5KAodGLdtXMqE90pZWWTTOcGX0b3RU5EfwhRiSReSo3ZX4l
5fG3IC19Sk0E4NpCjVaEeHGmpNdpX0BKMy20eIjHI/D5ZVJEP7tSPS+17lAX1nc9TL/mVnKSIEkE
lIksoRnRwiryjA5OL6vINbHhVELcqoto9BRyCjsYsa+FlmTTyVjJyX4aLQoVH/JRITOSYNNt1aS/
ips+W6nwSdx2NMZz7CJBfw0NlTFGAksyyls7F1+T1jw3ZT+mSTXfdZED9Tb8FqEgvEjq6KfgqS+V
SmxakWA8pAuoBN1OZvKtinmbiCIxnLVhG72dqR0jrsiLHxqUyIlSFUKNfp6YahmlXj7OoZfaxCrT
kq5hyXFsk6gNUa2CHMaDCdJh9M59H1gSzzJ/E1qvjvSusI6nDDxKEBnxNB2iofDWrf4sjCy3bcOd
pvcXfoKIXqmAEwiQGl/IdeqSjxzMVrpRrOo2xlLSSnJGFzrn+axrpGzIeMt1hTRKtYrr+SpgOLEI
KNyWYdNs/Vb+DqpEQvFF+kJv5coo65NKsctVNRp0JoPPStP9iNV0owQWiGuWdZ/6P8saoHmYRTtE
SEnT0n48NaQ22WUTezn3CdyM+baDyN0HpjcLseaMWD/VcqJOrAk91pQI2bTJ2WSXZrqokWZZAt4h
a2SSu4yGZl4O9pQtsjIZl1I5a14nqe84ub0oUB/gEDSuqbGB9B77QRWlVUJFsyXXVElCkEIgSVPM
7WwFP+OS6MnB+vPtBfVgZHX0w2IdB3yYBgRL6hiIoXZa3lZ+Krm5eFP8ODpOdqS2WugEXtPMXzvb
2laCRZml+rr37VORTqozAT0Dc7NEO4cEHozIUuRM8kAKJH7lmmRg0pJv2C0mbkYMQXqQLlPvNojn
bAs1/VmV9a1Wkul0M3VNrF2MNnHeaUCcR1FJFsSxr4ZR6vUtuCCd1FGkm9JM5pCRhDcyuxNZzsRr
UmJA2MstWRtFy0NO19eQU2bVvrYbtojE+ZQktbRRBn7tJjdOy5n/kkLqdoyV5rrATjZChFNgbQLB
ivA5xv8+Gam5goGDYZhkyRvHEJEUp6kd9JlKAitKgmgNcSo4ziSJxI7ZP18aOkLC/F+50KLqFnG6
1iN59ncBhlV3Dz/fH7XXrouM/73JUvu3deDWfxVCCqA5vpR4mn/VP/iPIWUAl+vJOn8xJ/qb7L3v
vkf3z1pu4lOPLTcGRZaAp6BhoT8g+/7p7yqfkBGgFodOQKwzRbvrseWmf6I+huArCyNE5rF0QB4b
vNonC3kEOMAyrC4Mouw/abm9RNqpELqF7AoWFSrYBFqMT1st9WS0fomElBtN2gqOSuR4DR7sK7kI
EQ8Yje+IoFZXUCnafaqgJMYgp0nXyVScMDrI0Z00dCScWmu6yGeoOAsj0+d7xNvCfTsM+X425ThF
bbGqkPnyw+5MHeu9ljn6eSKpzj0Umug8mPz5UooiZRnYRlgdmgkB48omO4VkbULgUbJJXmWgEHKv
Nar+Bmss2gRyR26Y+tlmbH8JgvzRcv+3reX/xDoGb49AOXhaNMBQMqiDKP+XbZOiZdA8W+XiAo+r
XP8Ed1gsVRRh0KARU6XHKQYzTwYHgLsg+/4tRPCvq9z+hHARGHyGC6x1mmD/rHIQMzITcKYfrHb0
Df6InflKn8006W6jQ0WzD2Dp80U+zXVdjo3puI2OWqEOanWZNyZIxnWX/qn7Cj02k2MVxC3gCnwD
j5qKcoOUX99gGNzmRkdVFsSeST7uOWFz8yTWvNJmfmG+8nCrB1MbPFiEPM7zrzXOIGr8iK+Frjrm
uM5Jb9/k2Ti4QFyTVYbcB3PUfmsmvoTXTXk7WSNnjnxOjV/cZdrPPrgEwxOD7qN/AjoE8VA4kVqi
QnfRMi/8U5ch8bzYRKCgIgg8oCmeP29so3CG/KrjdhPn4NxU8lIbCkHunkVu50+uBPr/nS6vLt7C
88wD+IhQrQB7RYB7gEU9aSanhKi0mzLHLWPYfHZVXARV/zNVnfTCHOvD4IcC8DIUhzCi0h41xdMn
0zn0xLUcsT0XKwQ3iuyLEPgJ6ufaUmtQLw+qQ9nfjFIyrCJFmegJooI+zcwqjAwpXXKMu8kwyevL
4mqozYuxb0av1SnUJ9qWYKPs0DMsbEYMkJx+Ru2ALO20rGuwqllQCvJc+qWppaU29tE72hcvUJc2
DC6mh2KJCnzCsS4bE+xgiJIW+pLdjW5tZcZSm5IfUH+jRaTgGd41wW3WIlasNP5e9p1digwPZOPA
XL+9hl94YDw8CvsEM3QeCQjc8zUxFYml0+11oDpEQIAGStqpHEX1bdOYrGJ80lLZ8SLVTUIFOmTT
tstJr4GGVV/QTH/PK+pFpBBv5p/HsY468o6O3HLSo2joCKASxNjA7TXyMK27qQcMv9/+9i/mHNxN
zFYBuctA/19okIyYpmnwL3Hs9lGxH9reQ/i4f2cHvFJUgRdl6I9okkAAHjODMr2cUiT/HFdKwRT3
Y3unUbQvrag7ZBLcnyCe3Wm0tV0ZQl/0FWM3WeXkzgvTwoqpQdQSDJfVrM0xuyw1oTyZ9ps8t37A
n6Y54By6VPEPyCQGS0nrVn6u9h5eXmtJl3BlnRpp4fRU+VG/rELnc20oZ8gb6ieUP5WLpky5qIKQ
HkqEL1eJNOhkZi2NOteGFLNFpjFDobmo3Uyy1rkdZp4+NjWC9/69JMc/knz4GmA+s7fpYkhOMIMf
luG/OISUJPrcR0KPz6yAsBdUVtwn9JKcnrHT5++ih0VVfBRpBGsMVIWCMiCv+/laDse0GswkRT4y
RZITgm0RBzMkc6PYtIZ0jeBncaLIoUmeFSJYHbiMEUc3Nexlz8feGQi+KOFZWwQ8KJuMIzWw788f
xnLKrrV933ah/4cL+l8mwrIFlfN3Z1iUNCPobrfv6aC8elMMtBF7BMwAmvX5TeV5gCgRcNM8OO/b
1oEUgfGQXleHOaqthQ0ckNX29e1d9Go4Q7YKkL/wmqWifX7XHFK23iPL6TZGt21ItT0obcm6550W
veQspaa7s4pZYvJi3U1yEp1kvbGhZAvf2c/KiyksLx0zYjIh0BqAOo6imd8ac1F2AcPEetCXU4ao
vS/T2w4txixyxTBkRvppWQVjvfPreKT729qeakmnJVnJzjaZzHTFYqSBtnn7JT0MM48XJ+vSohRB
oAYzmucvKQFTCPKUWONkXzWrSs/SCV97AKqDuaLeUNg86OcWurbVtOVs0jdEA5VoYUSdF2eGQOhz
Rimo04IArRdF6XxtMs1Ypk2Y0dm4jNQadf8mdnDnhDEiYU2+tHJzqdndwu/jQ2UPtsew9esYTS6W
PzBUkntThk4uTawOmojJEG8YQPlQ+oJ8ie1bvGilCsU0M7ynPSEvwnlaNYUy763grLJy2iMZeFBM
BE4kuepcDGDiZcqLDoIxds2pslz62uggVinlgv6O/eNrJ4WlCgdIC14JpKjn75NCpcw737LdIXZ6
V+skqhdISm30mSnWL6Pa/y5InhDosHB+sqRf1Nqfr96sRfjsP7UIxAgkyiDFEYtJ/P6pRYxPaDQh
IojirYaEjDDgfay47U9ANajGKYVt4PaCePNYcVtAqvCBhfcm0iWDPPsPcPgvznwRpyCtCCCNUHM7
OiTIcNUhyFV0xpN+pUbTerL9dw78F1Ho6BZHeTahUnEY9/k4NKPuW45rrHM9s3eunrz/V+qPFzvg
4TagWWXeCYDCo2DfSn0StLLsu346rAo92xcFauaGc0MM2759qxcKYKJ0gCQkHAAJ5ni9P99tjlHU
lTxPvmv3/UmotMxbxRQF1QefWW2OB4fWnxTI1Oi4zkfZdNpO+mYKtI14u84wrWU4sm8/04uzTjyS
gNpRURJ+HJENPKkrFPRYMGwbfSFpTVqUbsIhQCGgOwnED4vmTpCO79hjv3fLoxiuYyeKzxgz+kwO
vuQTt0UZZcwxoOpiJq0B+iLOO7XCa8v16bc8CnOtzZC2rviWJXyMWA53oZ68czS9hsNBH5ouAbKa
SDQdL6TYmvoCUh4/rl+cz3J+hzTRRuJehqodzEw/9GZ30rTosLfFuay/5+z+Mn/gl4QvT3sCHBAn
99GWrHWjU+nbouTd35V6fTa3mTs16SbJnb3tR7spiHax4VwOTrqpMvtz2LTvHCaqWCzPTmfxCCDf
BN4SFMRxR97xJzvQ+gz0RRaszDn+qtbZvmTwALf3M0Mjt4gC5EUGTwvQ5VGYdNsYNNgA4jqFGTGT
2wAaQszGYynsU6c7SZj84ha86csBj4LiHeSS2G8vn5ffTKSXbMujvV/VZW7iScVPNpmHtuHclUCE
4XatDc4VMvsnNEcOudx8e3vPvRbZKGGEBAj1IgaFz/dc5ltsuCFnNebDNxwlzsui92ozvHz7Ng/J
0PHXs5HNBAypg81xjlaEFthYjrY0cRKA7El5nutoo2fMYsq2QMzc2MU9Pk1BsJITaS9CDGB7j978
HmDLfsjTizKf1wizLKRodkcruDCTwcvApbcSBFINfIk8MZ2NmboX6cYpqzNGfS6iPOhQZXBVtZ2M
ahQ3x8pq/fZ3A1L8ym9HeUJbTYA2IcY+f4lzaNuJ1FqOmyvOdWhl5+rYnwSGczAb300RqgUHmixU
DVOnqN2OZhks2uSeloDnZPEu1vSFVERfx3HArdT3SgOFoPGsYvkB7lqWU7/SfWPJ8BszLBTPrBr7
Ggyi0lojQpqbeY4vp5p1WaPVn0jA61BOUaY1EM/NSOE4QkgImmCdZwZUXQpJ3qTM+NRXiawokynN
8M1qUKKpjE3NGw3496EznBpVdeZndwxLT0Ot2WLisUeoYtWN4eU0gCyhInQhlXeg6xC6CLK9Y/We
3xhLp4q/MhOC0onNRVacs8v33RQsLXBdAXZZrZl+rab2JLPsH4MmwVDC1C0yl1MY7+ZR3QFuWfjz
7CLNscmnbmXI9b2qR7sozs/7KMiWUlif0RI72MG07s1wbeDfiZE8dHP/CseEe6kk4y7r8VQd2La6
fZMp0SUz4rOoSg23nJPrHvPvRZ2n57GjbxwdXGQQel3Qntm2tO2S6IfNXJTDaF1gApeWPcQx9UsU
84ua9k0szgUDTaXJ8VpraXY0/NaGdkhqe9ETPEQgKcyfIe9WxF3xrsupXGm5p1d3aPozJ8v5V5rx
Y8R8Ma/8bMGxt7HM8hLboH2NdWI2W1fSMJykkbSqc2kvrlXQXQ3m5sxJwp0V+l7TpnvMQHbZIDwf
jGkN7e0a+WyvD8Kd4PMLPE0mzZ99zTiYBgtPmrcaWppt0MECA2PgjOsc1xTMOjaV5FyIqCNF8jpQ
tIOdhmsQPR4E9A3GUwu9wxEmp02nlU6+pN/1bcJ2Aa1k8dcCF3qOzabbxqlzZRjm5wZhlLHFNKOH
wrcYlGwfV/K6hA2ONLiXKc22qdA78nVEPMOd1A6rPIl3phF4g9WfaAVD+mZyS7/dpj1GEsOMgBkv
lklwFHSXvh7TdqzPkLfyCn1y8YNzgypz84HP4FaJJlmLRLvyvckzPKlkpA3Uets1+k781GHKP5sk
VrZ0gxfwdtAHD/jGRg4wTKuELh9+EsG46kPLXjQMU/O+27ZDcElyvEum2YV0+bAGmKfsJj34OSXz
ulLBz4Wza6nBlRmGnp5yunCwmuq1rXSg/+KdAWwq4LXW4qcRVVQdfW2YaOvZAGpD3/TYUiFr/TlT
x3ci1GtBHptU2hbYCqPtcBR85xq3KLtVHVez6zMLImmQwzgw1HfSDlUcFsdBXmgmw3BABQht4+dx
MPb1tKygPIChSX6G7OLaDJjCF+epMbmNou+iKdt0Quh4KjqvkvJzZPluxZkqG/6XEIIj2I3s0rTb
L7gX7H08PuJxct8O1y8bpGQGwIcYH0LfRQTnKM2E9hnmmW/TvFPw4SlRL1xMzvx9MPRNrGq7kf+X
HGUHjujbrKkHMEVrC1njRVC81618NU9CnkTMcTg1zIdO+5OMVzXSIdVS5g3TEF5GrX2t5/O3LpnW
LT0606L61dqTfKjuI6tdVhbBAkjm26/j1bXx5BGO3sbYZ1LW0EV2DW08tSqM5sICIj5CzW/f57XF
YWE4jicAmAXWyNEi7NMqktRWE7OV9Gsp6wdAMOC4jE07Ow97JO99z7ImWuXxstLC26k+w8BypRGF
HL/eSnK/qh1nX9TRLuvYtmH3niqyOKeP1i/nN7MUphoOf3P0LsxgqtH2FOOUAsrr1HshjjmNJHlx
giBT2q8EfLCTMB4LaEHh0rR4+x29Uv8JogiqcAazFZrYz/ePFFtaWI2y42bK3diEnu2r3yPyoDR/
r/x7pe5hCghkHCUY0rLjxqpU6laRpAgtqvEWhX3PjFU3pstYqtNaK3Ui8t94h9+yKdQHnY0XL5fN
T6JEBDKOEVCpCVmwjbglMGYv4eDoDIZHNcKVJLq1gvejVYH84g9F1Snwk51mlwt/SDZiRUwUZXpF
I10bvEnvkelQN8aUbkwz3aPYsUOpctu0wS2NL3Bz8rrLeq8aei82M3fkM9nYexZZUB0EBxTR91kk
3dA8uxqT0Iur5kyZ4mVvO/so4fALjV1bowAeGMhjRLsmAwhdxxfInS4sGp2VGdP1zO/Aqt3IabWv
eWjx+XbsVxP98LbUNi2nDdbYiEx2HjqHO2kMb0U21nE/IFknOEd7Zdpu+zw4jHGM7mt7pk++15MF
TnAWFYCeNmW22CWQ7DkP6zOZiIlb7EYkS8PQYXAY3Aa6RItToFrjHcIvP3s72WjUyno3XlbOfN7l
qJUmiOOaJSli1GwV8mCRaVkctm3fc7qlGz+UvFCWLu0Eq08lWHPawfwev+tqezIH46mI31Ot73z1
Lqr8y7lMEZGWThoH0VAf5QKRivi9vcd6GrvLgxnmd0oXrH1YAFXh38gNKbhp72lDLKfeAFzNn83t
silZBU50EZB9VmS9VgFyqXX2k4UAWR3uBjxaxTvs2+pMzoJLhwmAojpr8bloJjHkRJVHAz0X7SA5
/DVIV9jJ/Rx5f0XcnWT2dd1PVHrGEoHsVSsDB+PAVxNGMX5ykRSpC5bkcrYcr27Jn9LUHeRpLRIZ
PXZubJ1mqOlrh0YawRdZn33qEd9pz6x8Ou2j/kRPOPBjflPWWoBVi5xke8MEwJadzVZ8Gdck3c2d
qRjLasjORc/I9kmrjGGtlNpuyPptOQHG4xRqMQHEbvJinqJlUAwnOcVpYSQXOQVr7ICYlWpeGx8O
EQjazWV4JXohYo2YI2hXwlQ/EJ5Yg+KIhZGxnSywlM281uWM9Tp4uFNvTaJr67M+gZWoNRaXobEU
v02NzzcmAZALpCur4AVJlJ2YHCKuulFqMrnhmi39+e1g9/LwE+gBMaaEtcKs7sVkUJHjju/OZDCQ
rkQ9oOrdyUxWKZZBHuubKAmuLGteR/q0bnzSQM15pyx9EXB5BJqWJl1D2FEwxZ8H3EKu5FrWRuYc
0K/6vAUTpiMSnG6mrF2+/XWpdI9PF9GMgaSuyqDkBQrj+c2gRUjY0AW2qxvxToLFwCQPYTkwI5eW
PLvaTBrf6MkFHG6vIg7HlXJTheMdIsOX5YTNIx3YnV9K+z4cVhQyC2kcvpl6tMSaF6uAgpKT2KDg
tgD8n0xdMqU9RpS7fkYGurVFmiNeLkUaE6V1FyHcPFEUMCTGYH09mPjK0uyaTbIwaBdrs4RZMOiI
52bJxve7EyDdu8LSDpBfdoZG/8iKLqk/Lhu2TlYPpw5eAfU0+HAFhwXqxCT/k37AYT53o9BcQDuc
MXQIvsT2HC5Mcz7NlQmej6hAU2KUprbA+3Oi4Jzt9do8DG14m2u4WyfFeVtn+cIefa82KCpK4iXe
LcRY1ioTkUn1L3Gcv8JIfZEPEo6x+PTx7VukdNNcupI4bJdqFl4i+a0uJjnd6Hr7TarDv6bRhDVh
axszL89ts9v2bF+JVgTA7sskxphd6v2rwjSWisYvEFTSPkuCL61GRUjlmPc5+txV7xEJdkGEzWIU
73w7P28NijqD4yqkWFNzauCiX4GSGJdNEFxWrQweeqUlnHWtvQe3dYWcyo6W2YXityt5TveVrO3Q
RDjY1NOp5HhiXzQA9bVcRyJlcllmu4liH6O5DWC0TWf0q7YMdyX+WEkdXIowC6PqM36XgMm6ZV8z
YtJLyX24uBNvmA8lqDxGSwt5D6NKN63KoTgLzhR/0Am7cru9UktDHMGQljTnh2WCC+uwz1RCJtBt
WGkbRv82/pUJo5qfXYoZT1Py4+o+/FEpgck0nmr25BqtAewzv08S+yqqu1MtFUiRZGO1xV4U3jFB
eaaQKuX2W1inmONm2CEm0jztGLRfwOq4QSPkslHty4rg7DldRsDCXyRo/M+ixA6xilyOIKilulsh
1Qypgcm5mQAkDzwz5aQsjGU3IAJfUlsXkoeG6FamToZDdmeC0BP5dqo4OLAQM+ED+SeFou1o+e9S
C9JaQ3ZSzeNpYqFUUFj4T0LCSTnb469O3kOcizO3Y0RyIk76Og/eyZ1fiRzCoYkxCzkhULCjXn1L
eyubGrSBbWcgO+JlcvCaYgvq+T6hO/F2qHp5O8F3JedHTwNBvGMEiRyZyN7A7QHd0J2I/CSkarbz
/F6s9HIc3rndKwcBdH1wafBGTfBpD2iLJ1XQBNYNsNlguQVBP6XAriMEJpJZBoCOSbuS3MlTeDXY
yT4Ksw2uxcvR+aUA+O8wD/x/Qe3+RwTkis747/UWIGfcR/Vfz2CK4hOPo0H7E1R1rN5gFvM3D2Jb
jzBF5n9ixAcDHbH85xJd6if+S5YyBD9h+iWa94+jQawnVIpDVjpKS/AV/ki25QUYF38njWIf1jga
ttzsqDOLJ3ksY0SkuGXWKl9CE12qsQXuglRjDfgoGe0K1ua8dOq0unFAZF7Vuu5vm8i0TwyHUTmI
+lt/0OFxVYndLWXgW9+LRsYvHJ0u7FWGVMkWg6GFqwbzb1wI5s6bc7kldU7Mz10XIAA2wOT7mqS5
fQCdZP4lRUGcLhDFrLbjqOJpOSY2p91kmqsJ7zEsCbJwxYuBtzwUg//VapT56slveP531fXUdO24
/BOvhW4QmGfMXHXQoM9TkToNZiSvVMVt+sqnt6kVbpr3pWc0GqbdQV5sG6D0XiZhTv5w53+Hffaf
GAgsatvfb6llV99/v38uKSE+8c+WEjIyzLGBEaJhLECoj1vK+YTQBP9a5JC/4L2P03a2lFifDOIx
4MI1iVT2cUshwM0UEOg7vHh6jihP/sm0nSd71iQBFctMHxkUMElQi461tKZI1iHropMIMUX6MVd9
eJrUmF6f9GUtQ6XAOANri3yFkQrmtLP8dbbV+ASwpgXoD3f1GeuEyp3sQgGE2PTaRSSZOCcoJYJu
+tDk2IqXTX0VKH2N66aPdW8fF9ZGCR0GiDnWIT/7Xo62OHT5hlfYBVVLFnl9DC3g0IbRSQLhEGpw
NH+19QrlCsMZGsuTG0o1OyRjKRTAmTiMcX5jqJ1mbkzbJ6QupRUxtn73DjPouMQQW40ah5dhKcha
Hct+ov0d+3Kbq67UpTtm7MMSkOWNHJWjoPOW/y019sINU7VY27/fXlf33+6fH1f85497S/ukgrZl
1Al48xd0/nFv8UcCTQ/s4kF97CmSBbgKGvDAX0wYeH8Dnh/3Fn+EjwN7S0AD/1SuRbBanu0tzkIH
FTTUynAihuVydFyhnWtas2+raMQ60npKrI1W4Xhpd8NPdZ4hOl0zO2wAhw3fm0DZInIub/ETgwyX
2W4x13uiuHoAvE1TTdMPRvv1v6P3sdkqbqRvLy9hR7lAzy78P/87/Subnq61h88+rjX1E6MWQSyi
sy/MTfmxH9eaCoUJjBtnOExQqHvGP6gpVIMA/sDP+JvaIZbhP2sNrTsEqKAwcXRzDvxJHH85kRen
C4AtIAf4MoLof54DNPgXWVI3qO4khxhExRMq3K0U8XefWXRrOVDXKIf+5cT+tRll6YLmreTV8Ous
DtnuVo2u/b1d2w7e6w60ZdVyc0fb5hOWWXHX3rQyfkNJVhwcOhWWBPUSB+B82fd+58YzWOJakfq1
NVoVtjtj7U1ITp7Ic7KDW/Hjz1ftfwXpNIIaclFvhUaxdA/3rN2/nvkL//rg48LVPpF2EM8UZmME
PFGvPS5c7ROK3wDUMAUmPxdL8Ancj+GibYDUBaosPvbPwrWxkxPGoGQNIp8x/mTdvoIIRoXNATiI
fD7YHlscuE+qxbYownjydQ10KgLXtSI8fo3qxohwQy1vMGtLFn6RX3f5NEBQCfRlkmJ4XtIyoCMQ
f2mjbsBXM3xvrPhKe49WIrpDwCQBa79w9RxSJjc5yh5YeqBs3TZ9vjFq+QQ+1DeQrZIHs+5OarGv
DNP5vCxrZp8W9mxpcTPN8rS1gC+kBspJpf1ZUWp5MQAzoi15AIGfgs9Fy1DraIIS6c9nLL1ca7CQ
Lkj6CoqLFq/cIEHT17GFtSNaEkuY92sV0QXTRiUR1vOEvJR8Qncmdf98d/3/Tu0TbRfW2VtJx99b
S6ic/sv/WNX3uBX/z6cnw68rPG4xlZT8oe+NBOpDUH+2xdh3pIzAwGD/CVeaxxyfYlsoWz9oTZOR
PEXUssXQmrMxTKQWN2g0/8ke44w5TkNIPwDmcjyYBtXE8y2WjEnTjjIq0NOsqJuiyvRlqM0yzcdo
XDx5Ta9Uoi/HwibbmTsBRMV5AYLf83tpxuwoY+xobtzMw8ZqvKzGFBl7HX2pFeMyGKxpkfdY6dQm
EptlS9N8TFc2LP8Fs1R93f6McBrbtMmMa5yOD4Echa5e53srkd81ryFzPH4xYlzA1AApNajM4sU9
iT2q3VpULJrmNoV1EyRzAh3QTve2HR4KSCBj2aM4ygY2xU62qo2MP+Q6HpEuyRpbXhgS+h9llyiL
SrO/JVF1bdHqWpaocmRWJS9Go9Nc1Y4rTkjJTWi0r0YGVusgtHa07MYFajrs+SG33fhUbZt8mUNs
C2y8/gYEJJCeKaKVosY7W45PagxotSj6Edr+pVYB9fFhzNiVvzP8wvD+PAb8VzhhBdD290Hgf9UB
FuVRfv9044uP/Nr1hvYJriYihr9cZ0S36tfBammfcFsVcsUkhajTi6L/166XVOUTaZ9QJqXkF3U/
H/uVEkoG+HtReLDr6cDLf3i2Pl/e3IhD9eHUf76s9aor/MJHISxIuy8Mpr753c2TF/HKNv/dlfla
TzdMaqChBHQs9Tg5FzF7dgYj97FLHwWOaJ5avRq1xJsc61zWpHOcBd+zzfndYx/lxmWHorCfIJwl
o+Z8KAy8r/0pNd0PPbl61H1Du87CCM9OPKVHFYC5bvSL3fJbtMVvnvvB0exJfCpiGbyUjbTGjDD0
jj5k56bJ9B5N4XdXF3ODJ1dX/XoecqtI4RTW1hLDRgC2KO1/7KUcnTnWBKOLEJcwTE/MTZC394Oc
2H/HqT9+L0dxe7abSK8sOfW0plr4wbyHo7/52HOLl/XkpRj5ONqt3KYeOndOc59GH9s5D/j2J9fl
ZytLIN+opASNetoYefddiyN5XH7ssY82pm/3WONGXerBHN+29XSNSe4HL320Ma1qgLSZoqsVw4U+
AYehHHxbeoe48bs1eLQzjdbSu3ritYTq94oK0wzeA2H95soPxkdPXriPNPloIU+EDGK+MEs75bSl
7P3Q635o/Dy5eNQ3SaNDhPaiElC12gcboxzl1Ycu/qAR+uTi+KRUcRi1sdd0Apbd6T80v//ggx/t
eWQAirJRyDqQcEy/z3UWbPELcrYfevJjjV2cZJOx6Btymtu5xHv5gw99tN196GgTEm+pNyBqRolY
xUt9Vj4WS4SQzNMNn2NfD1WSFQgnEjTZoC6yfvzok4vm+5Ofsk+UtsRpHO0kK0BEcYx8tKu66oOv
+2jTh3nq48zNwWM7KcEKDSQoNPUHX/rRtp+zbB6CZk49bFoyMC6IWU5W237w0Y/2val2XTYXXL2M
9013XZTvtOl/s+vlo7NYV/WcXHtKvUjtD5mPjHqdl+9wkX53bfK2pz+mqc2ooM7IgTAh3WJWkN2H
haG9A6z83cWPNmZl2tAmBi0G4Ggmd7UpNw8CV/kHY8rRcTxnMoZ9yAhD6IhW81DA/VOk93Dpv3v2
o/2ZFlOnBDIvRk3TwvWNHGSiCZPiQ0HlGNQVKzrzlhjmFxo1YPCHpdr/+NiVj/ZPjqO9hK5wBIxE
drOxvAsVEKEfu/bR9lF8HA9nrcLCCKmXRVQ3GwSYS/djFz/aPW1vtVNd8+AJwE445vEijZOLj1wb
e5Tnq7xHqTRTDR485rKyln/GKf38Y5c+2kD5CJnBzrl0jR7WttWsnYy/6odWOG2V58+dpFOo1w0X
R5MZOo9b6x986qOtMzZ6U2ecOd6UYnOnEmBNi6b4x17J0dbBEbueZDNkmVRww5pQxlXYmT5/7OJi
vz45fVJfKvOky9BXilM9XfuKMxlfrQJFoQ9lb3gyPr+BBbgUjYw09kLQv7b0BXHpD/6aR1tzYpQx
YnEVe4U07dqgVOi4zNcfey1HW7M0wrjrLbQ742z4Jknd3jfK6kPBCrWN528EjdMOcUIN0pY2mpex
PH7GN1r9I8rxY12P19bzi/t5FUWa00VeoISHXGqpe+Sh+dDJCcf/+cUdtZVkPcpAsQ9/1cHWzj9U
UOGR8fy6jRamVR9wXX+Ql7IjuWOXfGz5HY8O8jalpFQA4A+5h9DuwrE/lvyg/vv8odVAV1AIh/Qm
R/boann+lYI2/NieBxL1f9k7ky5JcaVN/5U+vVcfJjEseoO74xGRMWTknLXh5IiQAEkggcSv/17P
e/veCKqy4hTr3uSiKlMOQmYymcze55lZ1krgsQ2qglsDOkdOJkjq9uOuIAUCD88HHwikFdoQg6v2
c8HUibFgV8gGPcTnI5MAZbpNnDCsPgfmhEJfTUpCuXNtb4wy4AFVS47R60bdwoAeI8gV75zwjVGa
cWmIJTBK13zBpowLJXRt7Bt7K2jT5W242P6yUrpIntCk/2Fqinyf7fzSjH3iwJe57aMIPYanDH28
nJ4jue8c+KfuLTQLIr5H7zTsxhyA21tKm0IOeJeDzTY7JkoFE8OgWH/qc2TBeQ/N2qYgy751eLls
f7qrce4I9yRip8iDFBMsuEtQSKuf9z37xjjpPNvZ5Rgdbab3nVh+6BUaXfvG3tgmr8caaDe4wpGg
YwNCKyexTvXOSd+YZ9LkC5AHKYOYYsQhDRYYyIJqts88s415RmNjocGOR8/B21zV61R92jcnG9sc
+3w1AOCxU9wSUCiWYn6clzzfN/q29BmgAsUFQ8td7Vdc1NaQt94XJl8AY09XIZp6hkVojMw1Ry/V
VYd6nl0zcikBeDry6Oti0QVG7omEMFb81VlksPaNvbFM3DX6jlz2NbGAIc08hYyU6/8RGfs/4cm2
XRitwnEHNDRMBwykCwX9OKNYZeeTb+ySTV3aM4ImO2luoQnUz/vCnnRjk4BZWzOvFk1U0t+qrrtb
Xyq/vzzZfxsl/zsdG4MMxnx1eWHwxF0ZNuW0b4PflkAPyWInNqGLC5HJdQqhn7hmx32rY2OLhTaQ
D4QI3wnAAcgQ3MW+faEl9zdzcQH1PV3THeCWi0uw3WjG+RvIT7wf7CD2+Sa6MUXXjw0aOfAJZZe8
HfM7pet97mPbaO9Q6mXGBBtZ4t819jSwfYtueyEfdgkZx4umAnRjvvlwBVwh3hm6XvCLT6faFGlj
TI9l51Rtz7Xw+gDJmWafGdKNGaJER0yBuyxqScbTGl0EbqDstmv90Y0txn0We6kHDN4M6kuWq/CW
0ZVMO599Y5BdkY4zLzC81WtezsydUV0U73z2zQapIPQF5VzEr1SM+uNaS5tWcWap22lBG9tsAgjp
8EYhduj4owgdgE3+ate0b7sH5JwxCDLDfvo+vGKdHw5tD83RfYNvjFPqdM7G5WKc/TlL/IN3/66R
/oeXgIBwPF/onse0RR0kvNWQQ4lq1We0fvJ9+Ydks1GKXvApjeFlvYmUr7Jm9RMQYRatJvvmZWOm
Y9B7nNLwAyOAb69EB5SGjpI3+wbfWClIcVChXQL4rfAdzaYydPvuuoGpeD7ptu6iBf8VwTcrUERU
T4e06IOdcxI9HzzTEgLTDoN3i7xi7d1K2n1R/VaNq8sjg1Qm3JbIp9ddTsIKFYPZvm0z2Zhmdqmq
qgebnebCzLc2CIZbjfue065v+UuH4ckZMEXdrejNmlaAETXHcU6Ga7/of1f8/FMj+tVw9WR0MYQc
W5FJq2ZW/bkYzQrwC2SY9j37xkSzTBkXmhaesF7mQwwY9Iml3O2cma2Nknz1SzGmlSgmezWiB6py
OObvc+jxxkADIMqKcdBplVvV3xcU8mOd5y+RUH8TEP2q5n4y7wOtW1/XTVoxgRozekFGEBa+tNwv
M/AXoedWEmfARjdQwtOq55J/gyTc+poDxleCMsGrULXpvog/3hhsKpgzCq2EVVaP4Svs3gFYXE29
z662WsnSs8gtXuItinR41ImOr6EdLfY5m229fICYUbtVpZWxzj5Sot1Vx7KXAKa/+b7bmqA2h0wC
TYa0Wmyegohm8k99Yu2+ed/WBY3gzzlhu7Qa0BB5RQSLX8/amH1H22hrtT0A86CJppUU0UXiX/R3
S0TJvkAm2lgtGUisA+geY23aXJYq1etdAPXvnQ+/NdupTognGB4cK1lpkofHPm/2FanhNnmzQ4Ue
WhAtFs2i2aMmkNBTIIDvO9n9qUQoRuaQN/iqogU/K56ou6oDwOV2+eJfrIwnHocGISiUDfwZTZx+
R+UQ/WQS0Md9o2/CX3CpW+0gzY+WOws5+iADARBR3841s9lhi2ACqfDiLfvcm8otMoUU2foSauE3
trqtFOpBdujZUtOqsZadXd4lpxn8rX3pym2pUIJ6PT4m2GENFxG6imNzmpJ+54LcSky1CxLylhE8
O9XuaAIoJ9qU7itaS7b1PKnQGpiwHmsGHM8rhGM5WF5eVLvWzK/OkCcr0q06nXIbwJigAfDAaNMc
1zh8CTrwu6+6MVVwI3IUIy1pNS7DG01ocmOHJN13ZNoqi1khBhWh8bMKjPwuJlVcx4bLnYNvdtWm
h1hjsOa0sh1Nj00s7JkRsq8WFuKtz11YbHW7itShOX0I2B866eIzz1S770ru0nv3NPsgEj7GXR+n
VWhycu7rJLshPoak664lsy3vGRgBDjyZsDVp6w91Hvuyy1y/z1QvhdlPH75ODTAgQHxXEe+DQz/4
9JCvvN4XDG+5R3OtFI8jmGoioFNWo9D0GKq86HdOzWZfzTObuDnGkhxxtf2Ko7XjEEAkbV80vCWk
RF1heidgTbqN0jLoRVuRnL0kNH3ZnP8iXt2W+OQ8amVPo7SyIE8CrqinV4K6+VpIIE33rZzNwdWh
q3ytFVwZJFL8J6hEjo9FX/j2hdn/3RtsbLZFegI383iDsZDDPSRfhwOSWFj8OoOe2r5X2FguU2mO
RZPSKlYuvQZsufmEbXz5tm/0jeUOczuAJR7SKs1te6XCNjtPJtyXWo63VUV9xtsIOky0Wtecn92Y
9FUxp/WunQRIg+eGGwHQFmLbo1XetBkOgXV2Rl1Atyu//Cet646C3T5ZLB0GXM8pmaL2hGLuaJdl
gTzy/NkpdPo05OJo5VMGDjfaHAFT18XO0TfhMLrVWDqtOIGTqemvZDvW5UrVuivYji9Qu6cOk136
WLK2y0C2h69ERWF+hUa0fRdh6KB7Pnpo6gXSKoj6AtOr705N0GNqBv9uz3qH2Mbz0Q0V9QyiGK1M
HEWniCwF1LLbbFfECmzG89HnQMPxEUTb3MxQM4YU6PhDNTLaVwGIVqHn4zuQxRfqMf7kPTTu8jXL
zvWcANG8a3a2pUYAXIIVnMNeUY5hPubB1N6unZxfiHAuJ8k/+/t4W2uESte5TS+rcoJmWnPocAN3
KApZPPRxGx9rAc0ui6vKZp8RbEuQZtxQoJ9dZFWM6+BfiMN7uYT89b6p2hgwDm3AbdZI0DWd1mUE
0PIB3ZEvUvp+M1UbA07dkrpAIUj2KEh4j119hFDtmrzd9+wbA6ZYMB7ySfgQwTK/wq2iqdbR7CsP
BMPy+SKF9sEoXEOB80KFTHgYRjnpA3xQXO+6R4u3JUkhLt27Bq6n0n20frB5nfwci3xfDie+wDef
ejcxxMs8Q9anWmbn3s5DEj4kU9O9YAOXKf4rG9hYcB/JSGQkx9RHoXkNGkB4yPpO7tsRt2VJILIQ
RoYpqwqzyPq6zkP51mChviQ3/Zun31YmEXR3qSACB56OtihrNMBVxCPe2bUst9rSXCc2T5QsgBLg
8X3f9cEteNTZp32jbww2ETQfGIPSRT6hoY7YrHjfjGrZlZv7pQXydNVMAVoiQxsXVZZofhGE7ctG
uXmfs7lI5zwdfajlaoHfLqp6hQ4AdDD7b6yJ5Y99M7MxWI++gGK2EeY9Jf4DCsLQf81RvPlm3/Cb
LRewRFG0mS8qIiJtjnTtUnEo6sLvSqABs/t8cmgwQCUhl3XlcSUDXVNTlEEwxqd9T78xWEikLiYa
hrrqaAjAxYUyJCk3x12jbyuVoGlcSKhzFVARNaS0fUCulOleEsj9jbluq5XaCfK/6FauL+no7hWU
WGOQOXKzz1y3FUt9h7ayBnigiinExtAsi+/NYJN9NQfxRaTk6ZpvWV30OZvrSssgOJGY8C/90Juv
+yZ+s8GO8eQbGw2kaheUE6Yzjyo64/5x3+gbe81cIWskLEjFij58n8aQqFYLm77vG31jr6sSkIkz
kJKte+9OFkye82JIuPOzbsy1H8jIp6Krq2bqOkixevE6i0X8bd+zb4zVOync5ZKtAjEhumMh0e9w
RO8O+0bfGOsasN6k1pNqhkjvJ8jHipsaqsy7EkUgWT5fkUnGVSSsqqthXaNqUfy+rXu5K08Ub8uZ
6n4J9QShyCqjREGH3tXQbwaCZNfEbEua6hnKyETMQKLMVJ1Q88/PywVXuW/0jalGdWwbulJSmQGa
lNca/JC3cZ2qnT54W9zU9AY3pQ0YQ2EmYhR8LIsKD5Ftg30GtS1v4uADhzrB8/eBSY9IIdcf46Rt
9xnUtr5JUIj3TwyuxvpRv2Le82uAaV46VP3Gx19gkU/dJPbpKPM5hRf2truO0Dz8QaRL/9KJ8PIJ
/yJe3Qq7KIWTmpcLqXJmaXOorQvO6HKzldBMQGgZIpHrPuOlG+NFCRtYxYkjlZ+ypZRNHKHBSE77
Rt+WO7UyDbq2WeGS4wtGLGmSElSBbl/4t0W4t6ilKkjfADu00CW5AUwvfS+RGBmrXRa2rXpihfTG
5YE+G3DtKhrT5Yqraad32JY9GRIlss/kdJaiATnPz2IoV9muP/c9/GavTSxlbYgG9HNWuPFoGAXK
nQm+z7VdsKbPDIB5krZRT86JRXTJZLecgbva19kFlb/no9esIDWJaX2mHhLhOOeT9EcCkdF9CaMt
OihA0wGbhGmuREQCCCMNuBZPxej2rvrNdjtPWsoaeJarTCVBOUezvTVKNDtX5cZiVyRNWwjJjVeT
NQCYqK4BkTFl/b72ZahpPZ98YYe4FzbXV4ug40Hl+KoD9Er2LZxtEZQGYCqoBVSnFHhnZ9QPqEcR
m2Vf+njL5pHCLliXjly1Wn30Cx1+dNkyfd5lUfHFWz+5Qx3zmS9926vrOU66PygUR78rM7xUvJn+
cit/4fW3VVDCBpEHtVJdg20RN68oskV1eM5MHNMB+EAGehIafCYOKbpcZskdtPJIfgaKydc/FohU
Xi7oBj62rAwmgL9BoyIrMXckycBaOBDh46zKUsL4Vw3aW19mUeB8DFhTn0Y3TFqheqgM1wUAC+0c
i6/ExQp9YWuSLuHn7PJPHALIVq9vAE4ZuxsIDLf9XcZA+LqhTa6az3aw2ralkpMb3wZa204dhDcm
4SVeom6+kmgJQe4WQST5dyBnzLJCkN66BnwYtui5TCCQjEUn/Vg/yDDh7rY3bk1HUBnn3BzDpBf1
GzVDSOJO4t4WUl8cNaP8TaYhDTaXi2sClx298nT80I0jkHHoORjUdZEDvlA2Zu5neZyDruvx/syu
+nodkwJNAwFh+lOkuni4v8gr6/awjElqbmUxR7oHMsjl+fc+UaG+zxjVwafedHMUHOewb3H6kpCy
ycbDELEGGLAYpFoPIAbG1Po46TwJv65dAEx3ueSat+oAyc466EvULEeZLIsIoeKI1E4NIfGmXmp5
z/1g6OPY0Akj5JSQiJYdUADUQ7QMW9EDn4D9uy+idQazE2cThReqE+krM4U4d6553naPAE8qyJRi
gwePkVFPp7vJxp3uyhb6WDOIjzQy3cFAT76B3LNbG3XFIERJPvex8dNQtqgqzCAj7frBSeRAHL0I
NOZqmSyInTweoclsex/HrzzvZqTVAoBR1rJ2Q0b5GapSHTR39ToRisuQIa/TFjSQIlFf5nhalve2
jXL2XtdUzyOUAaB300JgMnIQNCCAy7Lr1Eqa/tFOUcd/miAjK69QSL5GwMmmBP/skILq4664w1uF
Z9/XU0dKDgWDMCjDIcPvnoYCZXKwiUXa/GcwNSzmZct1jd5EnduBfCKrsQCGjmyN128h9E/Id0jY
Qd0aXRRGHxhXRX+K1aLd8Grw4mJgmQbC44R+clm4IxvkXLhXSSvjcKx4ANbHcCIFM3FwgCodYH6Q
z2775UeEfIN9k/eNb6ejkaZOD8I2n1M3yuzEJ5PrEkwdLPNRZ635Fk6Yo++aTxGgp+vQh/5mCIY+
u0UT+xS9yTXuO8MS58busU/BU1xCEbwGLqhLvstlBlgEEl/rt2idIGaX+AyyP2GzvktEuDTfG2hv
J+cmK1gGUfHYMV3fuU4acbsY4RMAslxSF2BkWYZFJe6SlRVAc0JxxkERdBHFyD5O8A6JPI0c9BB2
jOp0kTcdFMFnaPBJ3kCKL+l8unxMCRTEfzgyzup9OhUk4wCgIIkclDZOzPrIwhrb8bHDzhAOh27J
BAdHRKPkSwNAiWtGVc24xx+jqyyYoXB1Rqsj6LBlD9Uh/RPNYQqsmgaqKUahhBziKTmYUD6P5jKz
nOvPkJ9E9ULlEMx1BdCtswDhZxoK2xTlShIdYNo9JK4+UbjS4s0YDUv6OfbENFFZzP2Y4NmWeUl+
dmaM5WPLplx/crKHGnqZuETZ+zrgkfuyNDPvINXmA9Weu5rOIxSotIJSFGDJEFoPq6VJM5QJCD/G
IroVcxjMIbi1g47n45jXMeoIuohM4SdnFx+cskSkyU8LYh7prifZFLKrMoFEfwUd7Gm81zO3gyxF
6+YVQC9I1L1lUGYIvuKzWsCEcpfTtgc8N1gKwMwM1MFPs0RNCv5NNoCAxGM5AuSScReEY0mAtozs
WWhliIbqj0qbh5TFRB8jQ9fgOmgTg/0iS+cciD+91N+96Gb2KLJusQ+y1jQ6Y26a5FsH/FeIDkOA
1Jv32OgtBy8HYqrNXLKpH5brXCerdqhnz5egAeOU4w78YJJ5iJZDZjvbvE+KUJqrYIym5dPULclA
Dpq2DOTizjhtloNaXDA/Wg0/czdx1l3Ec4I2PISQ3RfHpluLvC8nKcPHjCXGlkPn24iXKllc95HU
Nl3lI2J73vnjSIuUq1c+U2t2WsJJuVe46SM0KKMIvLkzyrXDxJc1cmMA7PSB9P1X2rmkhaRswRYk
J5keE8XBtYBqj4A6Q8MeeGZHuOy6dskXiI91Q39cZ27CpUTvzahAWwLC0n2c8qyYHnohuBzOLOBM
5OcB+v15cAqbkLSvIglytX9Y8llEw6GYfNSsd/G64luVOjTdiAIC44M6OMqI9IDpDCk+7nDQ6nK4
Ls0aE/WoTD7B7NCZ6SN9Whck+YbSjLQZ8odOL83nmkiKkMCNJnI/Qrz7WpfAJfD5e7IsBYrS3BQO
IEIRUKZALsqX+NCQoF50CS3BJX8T2BClq00xtXNR0s7jSP+zrdfZ60rh5qh4Dw8YRG05Jy24lEGU
Wpuex1TNgpfDwCL/1etVja9qAOaCG66zdXk3dOs03yWBlyY4GC1aGiO2WOEERKlgjyt775YJC+QQ
TSYLx0NMY9PKg3dR7z7Aq3Pyh808sLIlj0DrPjfQSmU/eNEN47sxt7FszomMWR4edJfq4pYGOgcO
zFop5gnwHCXbKz+4FlTJYg4HNYONAO/0ZiHZDJecJDoZXscp8F/XdeFM+rgGAmQkaJa0FISUyJhm
mA4j5gRYprCJUeWBkBQayoI1Em1FoK/H3dtikNjKgaxj1PwBLtnc/FDAwU4K5cD9Yn054zYesCSh
oBRTkqXj8cdwLi6sMj1KHGDKOrcrAQuFQecpPE3roATszSMgBP+vSzx/RdN5TN/gcjYu3rYrkFUG
XyIKNZKwqW4HpL8gpwuy2NoIdZMDmc0/dKulw7csasG1LJMhdqEuuwKa0d9a2mAbKKM27dqPjW/q
EaTanCD2gYorrfV1PwHcAE3pGFXlHybASwNRtnPACCYwNQZLq/ZtBlxiizg2OrSQ7eTwgzMlIfo6
oAFjEUGNOBaXEE9X9TVjdsIMCu/CW8QcgFLHHXxjpdbwIvU1rJCI++RlLETldLSMokymPq4/92sh
p0c8CoWTq8GrmF4tgZyi12mf5KQsUJkXllk/WHkghTBhd+DQ3qvfyDpx43Xoui6q1gTfBwH3LIv3
JmNuRMvj1PjP9ZqNwpaekbg3ZcgCmdyRFTbxGHiO4rNSgSApZNk2Ke1auNjOgHKovWw4yN5uHgBl
C5akTcQpLqYm+zEJKJipUkENHH+/57hgvaI9dqmPq6+z7MZx4Bw/NSH8ybdVYsIexWjo/MBkH8/3
DoUt7AalUBna7XB8XvIbM0yj+Rkq0D5O4Jtk1JazDZm8queY209CQXbjbYyiRPZmXkhsZSnRqOw/
iHYS+gr3sWwJyzxIM/lhDHBn+n3t83AIT/E4u3QpI1wSLu9EoSME9HOzKHrtNV/a7KoHoweNpy0j
ti/DGuTqH6EVnGJ/Ber8wwIngvlBRq6lmANHanwF2LPWr9zad+uXAMV7jx5HLXqbWXIBYRsbvHbS
oukkbse2eN+2LZ/7A05II70johDicwR1Kf4gkISIqpHDDr80k4ZNHgStC4qurLCI0UMZJj/mWpLi
0UMhwOHwtABwdzUEEOq5xiV0bt7JLjLsqwc4Eq8PVy/8Q7YMXQ9r67wZ7hriuS2jhi3Dp9ghjCwV
yBPBNVeNAs40AP/rPNtWiHeUKgaG9ix81F91KpEaXmCKP1hUY6kHW8+zOE/cEKKB+h5y8o4p3UQ/
RGcWe8bOBwrggAK6sMS2mGFVhjyajoGZeQBqqq2LD4MaugQ+O6fqGLY2V+/dkCAfiVleYQTTmhk0
FViweedHMi0GqWcr6oGfZqqJOM75bLI3pJnAjR/nJsmuOPjCHVoRXNEBNLeKtSn7Fd7nnQM+lB7k
MFqJ3aapAYFKOUisQbCw9A209vpZHOoh6wxoZ2FukzdIw9Gp4m4W8IQLkDG8StaMAmQ+9TmYMmqa
m+mIFmUQxCHUwIZbBJ/ZfJPlTZie+sk2TcVjWOhNvw5pfaLJynHYzdpQA5cqgosYqZWteNX2CfTj
S3xJYa4Db2x+jHDe7e5nFF9N10BN4Y41ZZ3sm9LiCdOrbGja9N5BETy+7QNciRxpSrjCw6L9Kyvj
Jl+DV/WYCvmtSft8+mSzUIcPYYcoGgc4tCilD42axHgaJ6Bub9MlStV1UmsDnx/aObhukzF0t+gg
hQJFmXKTFH8ICWxNlbfrPLwTsGLIOvA11OcxxqHmIZ2nRCG0ynnGZmSMoqK/68QQrfdziokeuoMl
LgBwmHpAa0EsTesW2Pia+KyA6maUknjfrcK2WYr2OiRgyTXXDjsi1Ft6qVEFg3vjP/YlUTapPbDe
YVfzyMC6DfQrXK8H9wIQxH2XRdsmqag3NkOctF5TyaZymUL9zueqftz37Ju8XkZBgx9iuVzrtA1v
Itbxj5eI+YVnv2BK/irrv+2S4jQWsiFMXEtWU5C7k3SFpmKYjPU1RS0SWtcguNgcTRoRLHvfo44x
gKb2j7YQF9lz2dD7FgvJIGGK0Gt1gEEVoy9JMvoYG1GO9sNjYvscf2FSSVOfIy0LVXKhoqysYxo0
96hsbuebZm5DhmU94U6M29a/JIRzSZT9RYJr26iFYmlvGu6W6yLD8aGax8K4q6kOl58yMKE4Coio
vHQX/Jsbmm3bltMiJvPkp+sZunfkpmtlQShE3cNAHgu5Ig1T0npN6BHZBAI6HYPimi9RIhcS0GEv
WIkSO8YynUJqyFi5rp7Gq6IHfeg2nWsiDmpAx5w9JUaQwiIhMHbDdN9GXYqAzBhlcwO15GlS4wMK
Bhd7D4kAhsPDxHJ9c6kvk1C5rwVO1aeWEyvoqXOSZ8doZB7M0AV+JzqLtInceW7GcHnXywl3G2WX
zj1zZd3VEOTCaRbnd3/WMQ2RiNFrM7FDUHstj9EC1aFT3xA3zTdJ7or5vs/TBnpgYpmWoT3+Mon/
z6b7XxdZeuOvv//f/30phvi9gv3pm/3yXY5P9esv/+Df+vUZBewxKcCrRmEJvZBc/qNfXwDbGBSg
ZICjHAEccflf/49a8X/SHOkwEFtQxAgMI2o6/6NeD9BMTIH8BLsCtKt/gqzYorPCXwxKIDMAmwQv
NNve9BKEVgxOk5wQsFY2E++QkD+M/c+BginqimucTG33ZRg+dNltDgZymI6lcfJaE3tGwH1m0QiW
uH/BDz73EmBfAtYRx2BZ5ijoT4AWgxd5km7vpKtzXYDfa4NcHWYnhsMCwvlpYrE9tWnxUpPOr0rY
/7ol/CD4AFDFLC4zkeJTbNw7vAGfweZJT+3aTQRHlYH29wa9b4hvmcD23MQJQqhlIBla8QPLWdkI
IJKnkK/BMayBrSldo7t7CxQ5Ns2mDigyP3Ti5RJM5DHUzHzUwoEOidRtLsoYCS9VapdEn5RbOU5R
M1s/Mm7oH6iUcwC9F94rxGn5wt8OU4HDXR9hEyq5BEq+urxJepo6O4VlQ6D4ck6XYOxKeP02v4n1
5WtCkFvMJV0j86aeABo9SN+tlXLhTM/tmjdnknpOjx0Ie0nV4Y6hYn0TpKVUcXqjZTcs51YDxlw6
O/CPDe3juIwSFqbHgUP9F4e2xX7WSUpwxp40q1SNu/FShlE3HZnKUnlsRTL25UDBnS3TojbmUDSN
Bosk7NcA3bpyMFXCEmCiE6QnvuW1dkAL15MubkSjqIJARpbh4iOepDgOzeIfpji36pRGHtObxFwx
ZPE6tCnOedabUzMWSH2he4kyBE2EooMm6Oh7pPpHf3AyTz/grDQkh6VbQnPVQGnvPiTR/FIhffFs
j/u1mFBzm8c5NACDFDriz1cvsbztHBLjp6SNp2tcgxf3aacDVUoSJuRQd05d85XZG0ZGXR+DGU6o
fOJ/Xv9r5f4NqRTrOQxz4NCCi4MAKmdzUThFDZTYwzREnjrT/tC1ZuoO6wyk5M2aDQILhSw9Ra4+
wEnDoR5uqv7+AX615j2xKJpFSZKH+DxAAMKHbYsL1skDKr2K4LSgefKdFXp6zdm0HIFpHW/tbIfr
Aojzqg7b4rDWLXDei1twjdEPh7VjzZHhgPKPKhEoBRgQzgRPBK7tBeF28TpPvEpGUtX6gEOQK6y7
uyIZ7UNB0/H937/586jj37+SFmEBnlUWptvr8cY1EUfkFB6jGJcGvoWiP/TDX6rM+dXh92x+KZCK
WGXIE4F7Csz185fRPDCAj+BllBT562LO6Rs7muRHmAA2vubJfeGLT/DMyRHx3nTJobEXnPTFCf/d
E2zqAFDqHKzcifC4uPBnlgzqKCczH3gLAQRovR+WpvYl1354oex0Y174jM/f/BJDP/mMtecStUKA
E8/IdN8gVU2QNEz+0EzbpoQOvKrAL/Pf/ZC27HDJ2L7++w+82Zx+/X6EDQNkVMAIYefPfx+d9Tjv
JyQ4YlE3VZ309YExal9nbupuMh+nX//+9361im4nOk6iAhdyF4Dctq+ilaSvozUNjlGBawX0A2bH
KVDRe4aA8xBlDkfDThSPsyLzPQDF7odP++wt7RpnXnArf17baOAJwiyiiEnw+hsLkgF8s09oeKzB
kithY9GbRHvxwhnrebvKxYLwK3hfoPRiQF22NboLLmFjqebwyJOAvzOFX68H4bJ3lK1F6XE1jN0S
IoP/qJLo8qvJhVSaRVme4MJ82zqHG3ZcaSgsZ6oMtllmgYOZ25caO58f8P71KxQzBBRgiD+3dUsS
JzWPzxkck2xileudPkvcM93izqT7/Pfr5s/rNAlS3Pld9qEA2PBNTLMC2wucdREcVzYvd0OxyA9I
4dtSKJKcpGr4C4UXf/VqqBtIImRPQIndHvEgKUSHAR39R9lKfaYz6RBULvwI5cOX5DF/dcQ/MQm4
ZTi9qAgSsBsRV2+1gBj6slQgmvRk9DSvkModUltSReVXVETo+SDTSIxlmOt5Pi7IM11FqIsYjr7R
yt/2mQrMyTTavV4aoItPQpkguXOomY/KZiGRemHj2cwMnhaBNZh0kAnOogtq+rnHsI1JslFyHPe6
GjLHxsujMNxV0Ep6qXh7C4b7128BkwruFQJ6/PH8t8LVrpD889HJpjb4Y1kdVyVEF6b342AL1FL4
IUddh2DoR28hAgXYaJMnN2HGF3+44LTGcjJCuGParsUX6NqIHI3U/8PemS3HjVzr+lXOC6ADU2YC
twCqirNEipIo3SAoicI8z3j680HdtsUizTra53Y7wu122K0sADmtf/1D6PR+MVv2fdfl1LgSIN0O
gPRCGhAGYu4TJ8sr74tbE6nbClbDVgo8f4Ysc2dDlIm1MxbLuTJzy7lYzXa5BN8Z7t5eJEd7zfa6
2M242tPcl+QYb//7b4dJ2dB+xuOCu1ofG4fVsNdb+l8d98q0BQAo9fCe1stwYof75QLyfP6SYEte
IQe3zV5w7C4JHUFnKhbWriiT7i5tmrD0s7aFcNsiPdn1rTHGPvmz83mfzdT3fUHHxk/DuJ+9zOpK
edavrQFgiSDuIgFOrA7DkCQH0RYEdo6dm5QXxmTm4nKOclUe6Mbin+r0xO55mZE6098YwP+jr5X4
9RqloVw+mUlC41bHPnuNTg+yoFOk4GDbX7tD7QYKNvWJUY5O/r9HMUlYdCQ9YHXseoCufCrq2THo
A5c5WMwgf1QyBS5Leie+sMKi2WdiWq8QRbj3AwfTiSPilfHplUAFkLYgcO7Yrrzg0O2qVLB7RuUV
8aGXtWlfxKq5ARR8KgabTrOjPtlW/f3tSXq0k2/P7bqQxSydeHuyKo/WQ1NqZlJOutgVtTViZtx2
53pNSoIcm2TXa+qUw9rL5ySK1iYww2ULMYitff41C7uRbqRV5i6bh/bKrehU2kVcnmdU0fAektja
uZoJAdRFRQ0jUZ7ynTi+8vDEVP6sDTLCuWqpY4+eMEnsxFTYr22OMR+UKpzWX6all1S4PW4ClaFG
QAhpTLlXZdJKfb1KUMhJayw/NokU04kt/Ojms/0gqgemHCAAL+eYGdnG3MK11iI2wrGE7zTlT2t1
Tqkofj3Wf7YFaDcGA5Dn6fKfBIgeM9dRIpBOWbv6Ts/ScKXTJMV3WMfGHDh0WOx9web+fnMPKLy8
VwSedxkG8odJL+Ofcq7zL8QPY4OrBhy3PK2A2wCLRnWXsbsm3Z4gtNIEwYG84tvxmn/usmwtzqKM
SDO4RO5UHtauX57enry/kp2OHorkbb6iBIp0sVp9PpvcKKzqEgvJ3ZgX+y6COGemNBENpP7fsUyb
dW81cu1rsswKIsrYDIe+SmfXM9ZkpqONA4CdlOKWtm328e2f9vyc4XVjYQC2K/Xtx9nkkx79Mo1v
DalLBY5KmgDzMIvWNgDOLY0o8ekPx7INGqbwcEDZFJeko7cwDFPTKZO4b8XBDOMnKoKhXxt/Vvop
6cCLx9pqBamb1OAIKfhDjx4LzgtkD5phoEnWVTZPagduMx6EytWJWuiozOcVbmOBXxJF6wo2/qOK
IKdjpq8g3oFe1jcrv4r9aBj9oTDUd9cC7nIsEKQK6+e9PrhwTSV8ILfJtlhm+m5NFtknysOXT8/t
nTOdg3Urmo5F72bflpbRKZ5es5d9Z2Dp38DTOHfak82MU0Nt++hvlwdlt7pZ5gyVxFW7WwA1fBS6
7JP9ekpT//yesr1n4EmDbYFK37ER+j0finTbwg3xuAtIpxzf09hYPlUq0u5Wgitvxy4ygiwvrRPn
3culu43KgcvM1cl/Oj7w2qVcYnekNbEQKPwh01OYE7OdnrtrZ55Feej4NSoGz4qXaieTLr5iS6/e
xzJpf4xGC211dMV4t+aN+ecfmapGSnsDibd89OevA15DmpVZr4KJ9sa+bvo1mNth2rdJqO/+dOEi
RrJ48dYWGUtQ+fOhpiqq7KmQKiBITT+zok5em66Z3eiVyj++PdTzQ+bXR2aoDe3fjhmwo+dDrUZN
V46w+qDoJLHEuQ51NVpObQ/PcZt/RgE72u67JuMcjSI10da2FaognlWeYsJkiC944pWXc5GKlQ60
O7yTVbleOiO+s28/4dHB/vfg5q+XCSlTJ7v3+SN2pD/bcTSoYJXWcAGOPuyjrLHfySKsA5gW7iFy
hPgEqpHvCXfOz7n4J4+RgiLivf1Tnl9y/vklJm0GijIQh+POh15GYe3CVQalRpXUrWH2vZPNfFPM
TndmlTpuxPiIfFSTPtzX3VCeEKC8sqAd02JNsef/OvGfv4gsWfWU/qEMXKHNl4WmW59mmB37dOjv
ufgPe+xw4of/wSOTTi7huphwQo9WjSzlojlzoYK5ylc/c7FJqah9z+vY0b5xvC6Xq23A0umW+ZAW
cr5/e/hXtksH5AhmJ9XWNv2ePzIs/Sx150YF2CQ0+9ixhvcznP7r3jSHH28PZWxn3LNLB6LB38c6
2pr1GkKTk68qGEUB9SXqxUWFN+uBhJrmEgug9gyjEgssfh1vhZrCGz2asy90+OX1kC2ndF6vP/m2
tnWS5ukKPH/yxUb7nBACHEA2noK+YR/Vo+onl6H5f7BbAcD8e6SjT7xC5C0zjZHK3MW5DZxth9/U
xrDTm+DEO97+rJfv+D9jHd0zct0IxzzvFP5qcnq3yiLazUthvottuJqSJDenrVw/b1SY+11ijdft
NO3zXJ4qC199u1vBADQJrP+LVPHbMTyAU9ocByqwxqUNVnr7vjn1sL6N5JSt2WtDWTgecJHbEOBj
v4847BYj79i+rHi2DzksvD1cLSvIQXfO3n69z4u+v/cn5otwlS0Nh7bF8znj5jUMmZnL6QSlybNj
WX519Xa4tF1MvYit/zNXgX+Nx9WCazEF5/GRGi0D9cFQ8TUbQ/kDTSm/MknwfvupXtt1LXq6EiiJ
1tAx8KEKuzAbg1HW1egummnVbqwYqE7TW4sM0Szy3T6xrrGVLG+saTrlyvrarvv78EdTdrY6pTBt
ZtMXwPY5jIx9nsniEE9C9/HhED44UXp4+5m3M+14nUChcenyO0Cux3i2GCO90lgGfEk7DeD85+cL
t5cTo7w6NYVNDWlx8QfwfT5ftCQvauReKkhz3TlgYScOegQ7RYWnop5f3VxZU+ADgOVgm0dDZS33
k4w6J8jcnBmi4ah/IRMIPXmGNAjL7d1sjhX82bMe+f5DI9T6SCtdX3Y1cO6JGfXqOlE23QJT56mP
V39tt6onkJLnhtZM8nzbXNuF5SIMsJoAL5FTHK1Xv+Zv4x1VPHoMLZxWPw8fu7Xf9OiaTcY7cTt5
bRSQQQlmLLnzHxvQhMWoVZbO3oqoqbgzWshf2vSHGXN/r/nfR9nm1G87Z19OhZGsNWtervFhiCq1
7+o12b09/19b81zUra0XLSiDt2f9bZRuBrwsNdZ8kjftxULQsebB1p2+jAvdM69CVwh4R83sqbYx
jENujsOJn/DK4qDXQv4aycz8zXFRmEOZD8eidIJ5iobLAfXfPkRP75c00T+9/bSvbDEudyzQMxpK
NOuOznokri3E5oqhzKj8MuaQmFcgow5d5teWI2yfV+GfRZj/+o6MKZSuC8o0av7jN7xoWr4wJvbQ
a0D2j3GhC/NU7+qVOUkLkulIg0yIFyeSGuW6Iv50gqEry8Axq59WY52Ken/19cEY4F/QJzhjnz9K
3lnDIg2+VIJWJuRcIHcbAan6sqrBfAe8nN1OqfFnlNd/XiDIm8PLs0wKveejchO3UBMyagM2cQ3c
al9m8clG7iuXUlcInWKaWwqV9dHW0ZlrMhSawdYxzdkhG1T7uZ+TCquHYr2qtb6/T9EhHppSb31N
nyAB1uZyjgAyg5fYNKcgqVdftZAu3DN922OOXvVo5HoliAjGHKB0F29KynlvTWZzyOulZ+smmmqx
Leg9by+QV7YD3sJ/hj06gxEHKI1LkwrEAsfSrMfwadVqtcNHqgmKqEkX5Eeti1xWLD4mDKe8Y1/B
rCxOi40CsvVHWanPP3bSzVGfV5ETtOWcfeKAGwrfaEVvIVTr1KMziunH2sl1QTSsG/eVWdqPWk4X
1euLtah29SoiHYhL0Yx5+9X88kA/uiq4AmQDiMfginR8mPUSy6jZAAHg/gpvZJDIZ1DpajdUy85N
kmubPtA+pB3K3dQM110jUAm1g1zuVwJjnro2/KJUHvpamtjnjRule6JV03eJTKbEi51wPAERvbYn
0KGjLcHWtTEUnr/LReSaU9jCCSC7WL4kYfBcDxG3vv1eXpupZNi5tHwFxc1xAm0TI5PU9ZQvlo+I
LpIJA05XhdPesKL54BLPEPlRpa3ixLgvjw2blbEBxMC23N2OTq6yjNJUuVQRjlFHfgy3Z9fiPILb
aB0Fbz/iS1SGoSz6SvCSqDCOv/yU1trgQncL9Kks3ncTojpiGnFEhK3kWMUOmXd6NaCDLr6qbJxP
EcZ+pXw8n3lMORPxPA0mC5rJUbkx1cNSkOAQBtkQDrafJU32lGkDdyi4hvZNmpsumqxBl1ciLed1
J/vpg6bDafaQKtcovsp4lTtXh2Qe2O2aohLSCjV7nayX1g9Fn0YHvRntx2Sd69Gf1zDs95yQ5o2z
RCgBkXe00y5SenvH1dy83YDJxy4atdU3sESt9gWaJpsE32Z+V/Zp92f+9dsJgHEGYBC8LaYrQPXz
iezSZDZxUGBvFsm06yqV3rWgnH+MWzLKRstgrXBoHd9D0EMhSHMzsLd2oKlTrjg7ruNThmrxBBvj
tflk8jRsb1tb9hi6dSAZ4qbMSDBW63OFJfpHfVitvVW3gHzaPDQ/zaXfTZqwTvUEXu4JPORmROBI
wYz+hSr/dt8z+8wuCgFqTFFnVBgz1N2OczU5WPqiHsIpag5K1jXCQdXtx4SjsKVVfcmmZpAVDmdM
y8JbUYfT7dtL7JW6ZStvqRI24hZ/cwRA9Z3gjMtHAKilExZtp878ICGD3tMHslEF1VEBNcLIvy/I
rkevRZW/+KvDIvTnWYsav8Dr7I9xQH6TTe2yFflba/n5vEtCGbtE0auAWVnd5GkfesMwrj8Mu6qC
ucF51WuK6BSB5rWNTUJNpadJA4yLz/NRWzNmEdqCK/laTH5kinJPHfUDqZxzYgs9ouqwsARXC1My
FbgUQwo9esA2NDrXBekMGt3JLxzYyl5tzdEd281wlTgJijotnsyved8V+yEVw6HCERksuEnvzLWo
vyMYj3/Us6m/l9gCVF7e2f9IGP4rfeHFlWT7jUwM2FCsFeMYnwsjtDc1/LmgQZf9fhCt9p0Q4fCx
y+Ta4xeQxIjXZDz/HPhpDwu+Coe3p+aLJXP0A46uYmRnODESHy0Yhhyyeex+XMeTXnQvtoRtEAow
LtaG6UDXeP7R0x69fM85E6SOdkUr7yLD8sSfNeuqFeNlb4s70bUn7gfb1312rGxjQoKl5gJX4u+e
jzk1dh1LLdECh1zZ0puiImLbky3VbHNIykh7ePtFHvFi/5lujrPdsqnCbOdoHxcaBEalqTBQ+hAG
xCmLAHfFOfeW1G5/zmPRfCsrV8DtK0aP7PnwWhanivcXq2t7aC4MG13DVEyo5w89M8/iSKDyQXhV
eTEbHh1QXdwM9VB/ePt5X504vw11dP+ixxnBl2HilOVsXyAhvFsL45R38msfEStjyb9/8fuOBlmU
Pc6RhoTMNPM43JVrjdLYaRz9EBad/hk3BOvn24/14sJHNctbctk8YEsiZnj+BjXs1iFhNS5oUthd
YmqzXKtO5bf5HCWJtw5pjiekKIL/v1GPtqqMSL4xX1qXQGW3wp50kD/NBjFq07ljoKSor7SlC08c
ly+/IKcLnMBNHoTL9TE5sMnWVc6xGQZ2ii2+rZfyyjCi/PztR3u59hkFagpXHJfL5XFW/MT24qzm
GAa5ayyeG4/Q7mObjm0yrdKDY1tEhyJbcFOp0jw5e3vwlxWX2EaXMO/BzpGNb7/utxsBkaolDjMi
DBbXTG+6rczyx7Jv7qXVXeGxhGl53tTnSxerD6rJ3EdKNH0v6eVftIYbX+KEdKrif+2FcNVDYoUY
YONKPv9JdSKSttzkFylW5hD9quxsVpb8RMJeH/q2WYnrpsTXMUCJm54o8yBG8Kcfb4toRAS7BEzW
F4zQySgWFBpjtIut3rnEuBojigijpmFHSJCuU/1z+6lUjddTZMydR3U6176eTLnOwjNlurkutK2X
iUaKQznUiYVMRs8/c9rHn2nAvq9CglK8muaPvYu7GD+SOLPwBnHDqqGtXGlLsguTyn6Ih8Eljsuq
FMSMqmvfN3po2V6pGdOtLUb93WC1GE+metEOPpE67Ghup+VZ0HTOKD3aZtClh8KCk1TrfH2vaEfr
B2KL+Sfa+uUKK4TO3WWqTT/PvcDqqqTLC84+465v1QsOA1BgeJ56aT6JTOnX4ajmEsW9W7oe6kb+
iu0/zSx8z/HHLeG7f1/7GccJIXut91AByQSdS2XPF/iDjL3Xh+1COEA11TNgeNKj3cwb4WOPUFAD
y3qIrjSsnmCx623zDRdMErGIx9PPoaoMn2c40umur7eIBInbWnxLvH3nF06aOfeZtbTZuGumpi19
sCRnHH3haGd6E7lwMMqhNdagXotWmR8NekUURornK/Dxgi7QTL4o6vBjElm0OBJHr+6NOELLcxhU
j+lU30wtSYBW3MQoooop3xlYeVvIOlUmUaoPOPVEeUynRCPb77Gf4+xrO9L88lPdbXLfyu15RUPj
CG7dQzb1XiFm6v7VSLIOd5xkfhqFpd/WNKSf4ilTvadLZPB+rkUo8h0EDOunDpOqaS/LJszOOmlj
zLauel97My4gqE0MTPb8dnC4tjVLN34wuhIox8gBs4K6w+bBM7NGmV5uEXK6UyjU1gvuzkhiAbnz
2KudxTQDN7YibZdEBmygfp21n0vDHJjFSC4ZepX2PUhLC2iaKfwGJq4O2j7Nw56pTvTSjSPW1fbz
QW9NP65E7rU1PZwqlx3Cphi7CtoBKg0wvYvuGou9B5OOUL0fYTN2Xl/NZUMFYMG70kSBe0gZcT0Y
WzN/x/XSue2Xpv4AKaGuvLWpauBOszTeL3WTwo0253baZuU0XjVhRaLDpDTsXHC2q0evw2EEA5Kw
kPHOFbP+xWSxfQTpGacdZmsWEqxItudJq+ujl4rKbgPuR/M3Gs7jI1Yg/EF0A1EYakW2WgjxxvUD
1nn6Bxqf5lcBLhjjE59Vi7cMa4tJDtmFO0DU0YYUHEoZbBa9WB3Uy8oST53kqbfC5SIdgbq9Lk/i
96GNwdqFZRTFRabVXXnoOPWdzYAGo1BcWiZog1OT0iaP4IBjjGVEV05nz3daq6mv65iJ96JTfXwm
0xj5Yh5mIihCx8y8mCrl2tbSdcaJUKnv0+BGFvNvwhNB06S5oqk2sChyFrRKfkE/kzh2K7YxqdAt
HOWW0rKfmj5b8/cj/m+JH8WpNp1JfTEcL6emwyLBnKvkPG6z8ktj1uUXI4ysT50WLxGWYS3OQKoT
7lcnjabKW8ywBrqoo3z2i2IKwe6SrOx9kMaIM64X3MlaKz5MqTXdyzkzzzpBkoM3u+S31uvFkOXJ
N2zD2tIj4Sh9iIWeLF5cZy0bsBDtt2KM6vsIprzh947sH7BjksaZFJgObRvDsPm7ZfFHHbe1j2Y6
ZN3edtK5C5YpKeYvoGbWHIyzLbLdksTm7ZyE43xgUYT86sTSh+9J2+SmXywQqrGESTp1mUQYk52H
5Ada+7wFmfKMbqbZ7XZhX3kmVjGaX+PpIXcL+fHJHn1Ulft6P+sXkltq7kngcw3cOdO/1na2DmcL
NrR4jORanwBxUeV4qRz1JVCdTZrOPNSV4eH1ioii1EUmPafu1ddx7qJPNkZAOIF0cRj69TigMFtm
XeuCLJW5jouBHUV+jfuYOMsKNR2cVKaOjxokG86MXFqfSKkawkNdybY479Q41J4O3YkgAUsP+esU
RWo/4FuOCZactUMcd/pPs930hPasZ8NVLoqp9ZyUG7U/dPYUfsTPv8OSyaQPcujztccCDv4s/ysK
U7y/8CBa8JnLJiw9CKbwFpGgoTespjPOyhp13EcLCWzxo8/SaQpqZ05KXOa6+tIY3OkQyUR+1LH1
ebC5gVo7dlB79RIrTD4TX46eN51QRtxgJGRVu8wuy/RbqHHqeIaJmBpGgktjVB9ysFrLIL43W+vB
9ZWKtcdR6/AYnDSgiSDP0nYOVjNOvsL3m2/WIp2yO6b2VAVxVBtnqZFo31vbHoZzawirR51eSeaj
M15xHpBhxN7hkj9iXeA8xyFQlVqPzZFyJ3s/QfARO0iYsAmQGvTZTixy+ZwUvfFJs8Kw9qMkY5/Q
uIc8OokbXdlJ1ppemRUc7brd2/eRDLWHprNHSnYy4LVAI2dz9DF2SHs/bbP4s1UqI/KrrCs/FtCI
zKCpRuOn1oz902StyxfU0viGtY2dXpJlrLgylIsaPXe1FatL0+vLtQVJ3hPAsUSHnNCrcyE6uXhz
WdrvAVLyr6aKzZtWYMEQLEtV9R+tNk2u+3K12s3dobnp+H+FGCHhzbPTzTj7FltGHPtJWhbCX5aR
65x00vHJNCYO60gP5VVa6/XXoWoHzZt1I+t3I2aCte9Us7jsS7frz5NkbfqDXWea4xt5acIzGeAr
+/YYs3+66yraPbob+9aOy5nUQWdpD8Q9OjVeNPbkBHICBuUaN7iKrgLzGnulqGo4SWG1e1RBZRws
KMZCX2rj8pj1Je6yVlponT/yXq41VUGJVhWKcYTmRET5TTpfhOZmwmkVT9YYz4lfN7Z2nVtxmgUQ
gTwxSbTNCVOI0wYMaTzEfZVd5k7dOHvdndIvFeux98dBy5OgbOthJSPK1h6czmARij7uHttlc/8Z
qeDFTmq1c1FWVtV7raYjrjSgzz2Ws3PQLVzFIrylCq8oTPOQVq3efStmbPl2+HiZOHs6hFQeoHVv
glQKBOEXTYdRWL+q9cJKp0oP0lWbLlttiHE2lWWG3ZGy7/Ik84AZ18qXwuapiyzlemw3JkfJhGcr
gsCx4viuwrXq4cBqE2Z9M7bOOyze5ksndfTwkGoQB3ZqiozBY+efs8AQGBE1GNz0uIgmzQ+7mIef
jt5wIyojWVy7KG3wjG1HWPjEkUsdVZSjFT5lU2v5rbkS8DbP6K9xBgSo84xGRIOPUjOrfW6+bGeE
6SrU7UKU3W5JeTVbkWWeQq1/tQWeFxLoYGjA8NcNRDxmpxYtbM4cJ7IASUqMQog6pvbCtsLSEBTJ
C+ViXTCZ1zOtycczR/XTe7E6TTDnSfghkZV2rnVqPcMQU93hmSYAppPwsmxH4YlxtLDQzftDmtqm
P5V6wiVigLyOhQrWMR1eknXz8USpuOEzxw8ELRXA1dEVMMoR1tCs4zqFvR4GnUsHjOS74to2VsOv
a1tcS3dI/dwI0xsu2LHtzyi3brpBxieSA14COGjnKeipz7aXewwUq9mdcDrL3cA2896f9HS4Y6/h
Ol4uzZ8X5s+GOqpDNa1vmioF6ehKLT6LM6P7oEW5AbxRtIfNQ9Vb6+be5nr8+e03/QrugL4HKZVw
cN1FtPW8AMYHr53oe7vUFa25y7Os2WkYbezeHuXVNwmdmQobTqJzjKyuepk5eZq6AQKx4nNhKafz
HARsB1C3kyKd1wejnIamrbA+OMJvXE50u03AbzCProK2oknKzfPOXaib3n6sl/U7EwQw418jHb28
qmhj2Od8NRpi81mswurMWeYV8qGCuRvVk4+tSnz/9qAvYThAsY09gISUxf6rvfEbiiLwdY3rfHCD
ZW2NYCFqL0j0m7i+MkJMjt8ea5t2R8uQQ4dmK7C9REN89IBtGVV9pwo3CBvTfprcTkyBJXr7QzX3
epCTYnofl1b+YOLMd5grYX56e/xXZifQqdgaBoZNQ/QIxp1kyLXbBDe2zEl9anJUjcpKxr/bcf9r
XfSbddEG9f1366J9+1R+j//PYUgey8ffDYy2f+wfAyNh/LUJl3SFNw4KCFql/zYwEvZfkFnAL4EW
YXT8iuj5x8BI/EWzgTReyR5Ni1jfvO7/cTAy/4J64WwqAHA3HVzQ+BMPo7+NO/4zWQWdDAUtk64G
g1B8vYBQewPMoZwQ+kT4A54PmIT3/mJjKk5tlFEdLyb3ER857IyBddJMX6w2tocDftcVyjoOeb+a
KcwCBFmVjgU9ic44/pAuIpzFsPf067N9kvZ9scMNeTqrerOxd127OK6XZFLDkXiI5GO8ANd4fRtH
79pOq5I9Sh7KTJI9tQHv6ZryyjLgvRL4sWrnENS7n67TFZ/wGE4qLw3rXpytGLnP/thyNdnRIAv1
g73gxXZoU8xU/C6Mw/nDAEPkYurGDhdl6bZfMLGKex9Vr7xtqtm6lVE2FmfFgs9+pi3NXaa72RfX
iMZpcxlqHiKzV4NHOGiq3eDtP59NuoXTXxo3yxN5iboZlKBV34fKjB96vETuBFnjS1BUajWv7NDQ
LD9ZyzX0q07YHwHqMIC0wXi5B09a8cPADrz4pEe9dHCAxegwCDUkophDjtY95qfcJyOlQO70laQe
bAZHQit7OSeDR5KUpKqDhJa810l3yTwMPovJWwpr4CvG42xR8w1ac511MTb+fYsY9jCUGIOCaUfN
BfbEzQ/4XXri64uVNqR0Lw6OVSmdLi8LW3OjoK7VTTFsSJuRdt1wgZwMo4wBr+LiIjFoT+OFOzRY
3RdIZfBhEtk7/H87PqcpizpoijKN/TUu+x+xO5uY2WRU7edwQNuHRdecR4ys7R8yLjv8H5VcPtmp
Fn3OdWpfL3PKotmZtS0Hb8aSJcIQ2h0UpfLUdbUP8mte26qxn6KyKQssTTvb2MeJBmnBG4s5/dhD
trCDfi4FR1thAbaYwya/xeskuzYQ12HbD4Rk7bu8HuSdUnVLZY3TIr57YgMoZ+DTQAKCFkGumii+
x5eAYshLjGWavaZmnfmjgLTb4kBscwOO5m9mBXGIe/aMdT3k3vYBDoZBb7qF/9QW0rmtYm6+e2tc
8+LWgBoDHuwSYXRu5/b0s+3JirjI8emOH/t26R0WQWipSzpHmAcXC3B7QLwjTllrjtvnviwKXFHb
bqwzv1jnUlKI5KCNRh4TNDiqMuz9piPyCr42gQuHNaqSB7om8VMD7gSlUyqs8aExUv+2ljUVfCur
OpsxvL5FNG/DcaPXwGzKmO9Bouy1x0OHBuaunkvHCqiXxjjQRtf+qeFCVTNL+k2mkzpmh+Y8Lh+V
gd2VN9lW+yGbLFvzYqvFM8LWcmf1cVmwm+shrvp5ZwL2GoEWkZLmjZU5XEztXNWUSDLaG2atJ2ez
VhaHORV1G8S5Pt6uVRM+1HHUan6b985NoXchwJxr9Pd5W8RF4JpWdh9BIcFc1pzV56jQ3TsSDM33
OoZL16m1Wn4eEZ0Q8HPiIaD9XzVBCwQm/QY8aGDRNvIrO2Ty2e27+TEUi+OcOxQAuc9OjS20NSfY
ZYW4xeI8ro3xDpNT1mZUptP7Ja/hXhbGENpAUxmxRWCwFAerJlys0orJMSCGZsO8ldvqLFplRl2/
aN18kRNlNQbONITMegI98l2bjFT9v06v/z3RfzvRf8kd//uRfhiWo7P81z/wr8Nc/oUvF7Y69Mah
6GBH+O/DXBp/QXKinDQ2EhonOpfCfw5z5y/asJsD0caegYW3aRj+OcyNv/gHTKjHcAq4MKK4/ZPD
HK+YZzdPDnMU8Bj1UwEa2051LFITbOEyI/rJj2nWG2xnlippBFR27bezBJeAlLd+HbHq+LjWsZHj
ueCmiS9WLPbgGvXjhwljk8ZbjMz6isCDk8Rs6SJAItTuF3D1H9Nau0jno/KCVld9N+XR1oXY7Ne9
SmvmS6vG94Pzf4w2O3CTPJJyzW6HoRdXhh0qANq5FZ/mbEt5x2K7mjwnrycaTPZi515OCccPXoHt
p0jHZNUM0+ih04f+JokTmkrdFBo9YesRT4QNaPdg6FAZA3zWt7NhprGDxXN029S4RHvxYGVPWHsC
6LcktK08YdbSJZyAJ7S2A6DBdTr3l3YLWBCyc+yDVpbqErNdEQWFSZIFMVGFBLKxGWxnmBVLlFSf
6EvfRcP12AMV4yIPLoOTd7GQyIFW/yDjqbsodEcbggIpwrt2Tex8D6KBU6HZuOVIisRgrF4xIPAN
KARIT+S7FOK8XnWkwYRd1DdTFAOSRmJWX3BSDSPfVhHsk7DL3Phcm7BY9LDsxRO957/g6ZSMCS2f
pu3iQ08r+QycKBPn1iQ+ZNUY3mlYE3NngyDueHXeG3daEZOe1lALklFCEg+kWZzO/chSK0nDobI9
qcfOuY62lGAY1ThbLFK4bLa4sUnPbOrr0ssLzf0m29mK/VqK/psxC24DFn7sI6ZBhfgg+gTDCUfL
x/spywErDbtb9nU0NEBAMai2OYiLpMzW3TQlOJ5Vg1tfsxMKrBV7jhIINsr46ZCnWuB9v7U2h8bo
Ot423ROQblfbTj7Tbvw+bSXYO7BLjVejpr9LB3v5YRFk8TRi//WT/rD+TrbL2hzC0rRqD5gEK/R6
ygmkybLc5TZgaz2frFmSb7Gc+skDqlqAsJxuBLcP66+qrOLIX4gWbLxysdezXIIEeKuYrldkC8lO
70oOnwngrMcLoW2/phOdfU9O3J8rc0z2hp319q7BUeFC9ETnBorGA72cKEZrWDQFHRNpVnX7bdHC
/AbkOx92a6yw404ixYvEBcLeLaj4xEGZY07cixzMNTD/L3vnseQ6ku73d9EeE/AmQroLAgQ9i+XN
BlHHwdtMmMTT68eZ0FXPSLrzAupFR3SfU0USBDLz+1vhnAj4r5Mte273Yuu15YcIr0gsLky3R6eU
T40eohWt1107FNPjgGihOHionVToNpVlUL6x+j+6ZjXccLBz417hYrTEfWvmOIKDrvODYfSgl/ii
ql/S8MVwGgIvO3duRfKDrS/3rkX0qoSqWKtuh93Kd3EHGLs/et1kyDSr5CMX7fqttXz1oam57mcD
D8l3p9vdZ5VpnUaRYjFpyHg5DELCOXWx6VfaskKVZMuLb070Dc2lOV2nLsvyTboa45dDKv73XNpK
w7xBCOimnhtOneuqfXsjA0+ELi/45YlU8+gJTMQLsj1PHiyWvwx2X/bPDSKKR+4xS3D1u84JV6De
YpsIyL8Qzk3rwsVy8zc/0fOGOCFuXGB43UwJfc0wbjZ4nUc0YF1gHEe9m5crdR2Lt5Ez7R1hskyj
PLoUYlkbu4eYCmvnjqmPRO/XIdr4wX1BVlDSI0EAH0cvEJiCRa6G+FqiMgfYnXW9La/EsufedoDN
ycnbKD11KeaMCAiD5NEfWgHCSbxxlvi7qlpdjhW5bhQAVHJZHqiPa4t9b5H7dW6d4Z7m5XbObaw0
JR/blULw0Eapl0DtEqXzZBtaRrY9yQT6UevzJTkOY+2Q57rmrjGaG3vqlUsPBwFMhBoMRi62Qo36
K+0jqNPIz9A0uu9wfyP71ri/s8xqxqvpp2p4I3JTVoT1l/e4UqJPoMv5XuELet9XuzId4YKJxbLf
MXb4N8G9KOj54uejejGNH3dp2I+a577YDAnfFeRtPpMi69fyZebarHgE+yaIi154S6zZubtEQmXZ
1dHL+ShQQ3zk1FyNobsGxWU1OB7uEpQIzJDKp75nntvuZyrT9adDuNVD25fFV4fh4pRlrvGe8ED/
NLo5W8NZBgxULDpw93O5er+8eR5fLag9fcPjVsvQahLK5MYpyaDQYJSHaBAJEJ5J7sy7NVG7fHJh
hsmXXGsOvD1OvC0j2ErzUM+SM86cvQGhW1YbdDjWGhVqbY1wCvRlZb90i3Pu5eMzeL+t9rPonLd2
RpAbUuqlXoH3ufemskrTjehTe9pY89xkm1ziaIlpharXiJIoLmA/rAx/Rg60z/BGtHZsTCb1RyUR
B0BxST++gdPZVqgROZRsHGPMi021ourfjNQTvObeLPyQQH1SBiTpDJLtguFiUwRJeV4DXB8b1mN3
qznpym2Wt+YXcxfijpYFZWL7pwwphrFzvtzUqf94aUCeF3qEboiR0BefTdsub46JuHXTJbr7gxY1
+ULKEKw4/WwVaT6mCNjFFyl+elRUHCYZiF9+rspb0I/tvUVhMptocO5UYZc51aNq8qJdduy2QaOf
GgaNt7FIkCuLVPbjZpVa8Kdsa/Vn0tPgj2F3OqtTbV9za3XbTV0O4sFptHrfJaq9iHqRH43fV1lk
GbJ9yYXTl5tVFdRjjbZhwn4ZnbdnGMDI1iT+cK5oKSQzKG8sufX0xhwjRPpynyQeAc3GyjAcZr6C
T8fPov9y52VV0dLB9u+VA/EXWQUKN32ZqBmwCtN8IQvAfmloDgtik3zPe2pykSCDSjvOXEvhv0iR
NG5I3D3iF6/DTRgy2en3uW/6CIjCt7YoK5ApNcKiKQiL7Holg8AYIzGO4oD9xbcptKuK62inFXno
EKskPcKKvbKj6OWhCErjzfOokAmtRVDuK+5ikkXTpR2pzDfTreWNyorNpam0bdMM7qskJELsUCbZ
H3dTCMF+OJlf1kLvbuQb5Wk46bSfwdaV1ZlFnek3sKdfNXDBL06z6gfVWO2XT9MGq5C8f3VWvpq8
S4+vOuSZ9wgw7EieAORJ5C33kuxVLJWfhOnIcWwzewomjDj68mUuxqTEp2G4n2os1hMlF04fO9Yc
BMfOk4a7GeBUjIPIE0QtOpKyt54yxFsaqLbet121ANoYmYgs9o6TkYxzFg02VVThkDLJbrKk9w5y
LCZzIw28hfO6FlVkicI9rg2FI+GYWxbyl0wAZXAPl2ya5qRb5C50yc63JtbGFah3uwI5pzFyN9ls
0nYxPjgj0K4ykoqJG6IPxHsm4T/BucZ70VM60MkhZAAaZ+W5VuzJhs6LULMTcpSaYQ2eVLOi/rB9
b36xiz57by1oX5CRJhkgv83svdHU/NungieNmpKjE7UqcLBh2VKvhU0hexx7AdyQzrP3UncF4jb2
+PSaD/6QbQydfskwwO9rbrRq4af9Lguuq2cgASh4zBpr1D4sQsGtfaFZsFTtODdHbaarGRRFOYey
d+3XYiqY72eoVJJxHZE8TJbJe5gp0Rw2kzLomput2SrDYMyQ7/z/gTjN2+avWLVx1wf/vwfi2/fw
nY7f6v/4kf81Ett/QxF7j9pHR0UK2N3CMP8W8n/8N9ihv7nYdYBRieNx8Z+Z/zkSA7r9zbzHmel4
Gv7xh/85E2umBy7ukq7KP/zbJef1P/77P9kRxL/891/TvP+F17Jx0dhwMBbafeZygPZ/pupU2frm
DKq7tdLqmV6gkZw7VtgOvUf0lwtz+wdm/u9fCceQjgkCA+K/0D72VLqGRpgGek2lrt2oO7d5LQk8
XET7bxim/9uHuqMJJhM/n/BfDVcQP6M0JR9Kz4xbVok81Aznqaf89b/+SHx5f2Wy/n7xLIzEJgyk
S+jmnWn6C2sGptETHx8UhBmahKAL0Db69zKDYi9maKdIy/f/+gXv1+h/sxHuP17wXpoGgQyq+q8e
r6lI7RwtN/qaZqgegtZnhCqGC4ovOyYzQNs4mfi3uUr+3xMB/ullfeQGfGcwnziJ/o7Q/PVzosTv
tUBY2RZCzbshIql+046ZbJG9ZXsry/znaenmK6VW3taSotvnyOqP2IC8a8KQETnDvQ2pK+v3gMNw
XKTDfJxgWW8rEtXQrgfnTOP9cAh0rdsbDPjPxbSyoBkLsgByYZNwrQOSZuq2k6duqvyju7TlZ2U6
9RaynuMNHE1LJ17ZSTLvh4QzVcUWQFOgDAer9D4n9F47SielvREU0Dyga/R/Jnpif9l8dShpV8Ds
eigXYr5Hqc6Exctvr61+ZeVEAKTlXSeaDk+5GaCO6crAiFZLFlwPz+M461D1V1tIQqgG3vuI0Dal
zLV3w878q+P189aoJxm77kj/78LB+40aW7ED7s4fypnM3AqZ8cGmt2bv6PW33vbmPunvuEVP/BrH
y9b4Hog4eqYjC+RZRxY9gm6rnxBhRDLqs1/FTNnjjt2LDs2qRlSnuTS1b4K84wJXiAQfHE5ccuP2
S/VD4iEME+n25wwlVxGKkWpL5NfDx1SJ8smwsa15WWcc/HuJg6mtLirxxvyBIkIjg52UXsExwIrI
1tfORBH4kZZTmjDM/ki1ldI2UEnGi2Z1aJ78NnHyUMm6OLvtUO6nukoOFEnoW3Pt0ygZAnHMUqt8
KKohvcmqTw6GJ1eGHP7nfqx1zQiLuqqg3JUTl3lhu0BKSxLmRDkc4U7ks6pRqoN8NzSrQd14R1k4
2WeKH87YrH7SUk5QuSD1JfD8qltHKPDm20wFFEErC/PnlBjM8CXlYPuZNGJ03HJwOTYP/t6gEY4Z
GzpuO45wHHbdTjviQB/QTK73BuLxl2QJONa0TfegDYwZG8sajCepy+H3qOviVCSpe3B1Lu5Kwkqc
C8DEkGELy3fTg3x0Jucdavz6j96d0oM7FdYGWWS2HQONNHYLwx6ceEMzcZ2vkaWmeX+PMH4D/2lv
JllI2yxtaElru+Tdl7SiGURgfmh2rR/9OivfHH3CUdP31RcBXQiTUP7vitX/LY2miWWTex/gGJxX
Xale8qBOn5rJcSEj7OA1qUsTXs/1dyLV02Mgs+ai8/Qt4A2G/mqt2V3B3yVXgzQkREiUhz7TMaVH
ZUuLa55TV0pudxGuyitPAWbMR80R4sO3ODg+2kzz1RYNYSN+ahlWrq2pgrrYy0bpbUwwEVoAbw3u
YkuVkVz8NJTC6nfpZPb93l/cpX6cdLPIoh7OTv/VBNVcwRPdpZ/N2vvNLnH8HDogsNr2ksF17Ak3
DorXsiT3b5OqSv8lJgiyWKEIpf2aCiciV3zqIS8sw1zvlYnPDxMl7a+111wZLebqeTGaxVFGWlLa
M8E0nQcokvo3XdZ7r6DimoQRG1XtEHT2HHGA52TZOLzZb99T40s+tdT+OvgWvC1otH3x/RUur1J2
PR8zh4buI3EJ03tT6/YEXmQt3/UEoL7pbeamsDfF8nMkKnGFmBTWG4RH4B1LL5N/6k6oZ0PVmfVS
YDZiloJiRNhAIXJ2GDSttKPaI+H4lBXMYREnguppSFP6L3NMA0k57HR0uxvsdrSICElpKVoXlaI/
GwSOt1EOSTxNAK2gWhCV7XxM/SzuGeFDlEvJmzXleDjqovhjZ2oNAaCwxfVBV3FYdRf+Yud7G1tr
5S51rONAZzci5kA/aaPLesH1OGiT9rtwPMTvttbdZEfprl7dG7RRgOzbu/iOm/+55Pa6F7ciuCv3
Oq+3M5a/Nz8HL2IUD4Pr7pOm9jtey9djhIC7LnWPZP5hk2ighBs0zg+mrd6A3MOGZBp2oK3fDyfk
ayc30w51552qpXqb5/7DodV4tyTqp9Mb39bUbwpp7wy6+UDyXn09m17Zh3aAPXvdZeh0h3s1b38n
m2cJImvC96bpSNFRu1tNR9uQcvJWIqAHicIX0hFdVOXDuS3LC7skwPTwhzKuXWvZD7bdRZSUPrd9
9dhYQYPmz97NLsHq1Mt/jawNm5rEsMj23IM3MbKVjbCvU5P8yez5JR/kg2dwkwQNhozx2nlUKbVZ
8D7cA+gD5vKNQigap0I8+h330bTuPXrzsgr4V5FxvxbZz0UP0B4QVBH8RvWPJcMJIpJ939quk3TG
TyyZWIqpia4QKlqh0Tdnx1k+c9fbY9wlKHwJibwLMT1vK8SbtpTfw8Q7Xo1zRvslGjEgNEF5pTI4
b3Yrf6OPBUZ9r/AepJhrpKvuNW1N9n1rvDikET+Tdb/F0rfrp+UFK0mJcnNoL72f7EFsuI9oxHRG
I1ZdwChfUafqAE4iGz/Os6Qyx68odOQepqoT0eEUtBF9afZuxJsRpYvmbhQd3aExD6hMaXJDhKI2
FGOErU/9u+mZO4BIMGM13LSs6N8NH7tBZ9nDw5h7N2uy0WYmuJ3OlNzSlkcHakxl59HOpyBigsSm
UlYvucPRUC+bC+BWuiNZNR7X/KCvPk607Ltqy1+NpfdPqNy3ysvoyDXNIznkPFGYdwEbnilZPqk+
tR4KrG+hP2vBnhfgwxfN1ktU1A2WHnv3djlt8d9Von7baO3DHo9PyDScsZyOuEUElJQrDe/R9Iru
muuIXivKsTa6Ply7jvLZJdDGR112wSGgIVZoBZdMqFPgFUl8F+KDxOk7BCjyaRoIl2xbuvdqLdkH
qzl/m9qSXahb9o6jmm+0Su7pkh5DG87gUmrOofe1do8/8DCkYokWT/uy2Ov3Bjzuhj7YC6TEI1Xi
5X4w0wUgtCg+S90PAcGvVRaIj4wJKZwHLGsjhXYqmZ+amrJ3OeYfMnBFPCzZh3J5xZkXCBd/eRRT
/tYa81Pt26dgFimgYUvTVoBTYDbNq+FplxmQLsxIn+BckD0vSr8a1nSw6u6REr/jmIvzZAwL9alw
OtiMKLHC03MBnVq3vl5/VX16cu1h3y4zwCi2dzWiaXGWl04Zf8p83ntW/9RnyRs5hU+WY13Tcjh7
VXYrg3GKiTGmk4D2+kofEcGo5acLkK2UtrVL/xDIYS9mFAm9TZsR0mvbVzGOoAuUC87+soh9P78i
iP9hLTSCj/luksDwuWIJMjT/y7D7p1QRzo1T9KEoaTWnut4sDdREVRmS/BEZ2aqdaRl8kav+ozGQ
JRNnEGXakkdt1UI3cGQ5Cos274EPnvrAa2ohK8Sl9hof8lhionPvgpn1jITjvBY862IYWAtbWKic
lu0nr5dXgz/c+PZoEAKkyZCW2YCmWxAe2Y3eJqB6hqL6Q9P63VYfVm9T65M64DEwQ20wf+k+X2IJ
OBpoSJmMUvvZVbaOKnJ0j7htMAhm4rVq7ecmGzXi4yfCP8g82QjTCWA5rSF/dIZ+De8JVJvUNEkq
bQkoH/3p55S2SdhM3WV0Z+1IDMx25dHmVgk+yF3+WoYm8kSxPq/gZJvOwqtT4nkPBbquuJsDI5ZT
9e7ISfEr509VG5e6Yr/xXINr29VOqJnYQexVtGhsRPHLnLwfxO/skGCd1NB+33X9ZNslDyxTWzIO
qdpOKxl3pOFtetdY4yJD2jH8HZJOp+eBiGbkX+6Bz89HcZtrkXe/q0WcUKVn7DSLCvXeysNcwGub
aZmdlsDm/FbgEnBqiuikWYlTQkNsjJ5EO6zY6ahyN9oGA1bZ7FqqeHWMJV3BmTXtiW606M9ukXGt
Y4cafkIZZI05S2bXbM2q73fUnTgNPrECXYvQl7e1UssRXsn5iYGxfCmD4SpEQe4SjPLziq0T+bHW
RHOWmOe6JJgdP5ELmo7PAzMo52MiYOYfzQAxEpp1Rkud1frPualzAkiZ+e7PInddih0IjKX9bSzZ
etZw375NqROAlONKkLNFno9bF12kcgT0PtraYOtTehfix86egF/d71Kvlv1gW5fVSrJ4JhbsWikz
/40uzpMR5jlELRQDhqNN71sIl5LhS0lK0hv64EC6AhAerJM65CMU4KZYTH+3Ng1DU2rU5hlZXXGU
uoFRYe77qMnlekt8d4rd2VmuQ9nKZymF84AQsL4MZfDZrkQn5LB+v5PKMGg1z+kmQNfjhmnJPdoG
sj0PrII7Gx7u3A2l+zwo6pd1a3SustEofTerhRC6oY86DfCXwsDpAerdfVMTYcQE9I8MUaoTF3ee
vJPIDTFuCl8kj11AdnxptFqI/YjHaerH95y69ROWXeMRcKArEMNZ5YX0jPwFIx/H34S25v7eh13G
3LHeT9gxjJZsoO8Ld+EfzxuH7VTM5g/8b9VZx54Ujq7qTlk9YMAYnIKzRUB/G03Y6UxegsOzfyzn
Od2Z6eTtezuRFydB01Pl+u8R+2WM9EFGNr2nLwU1Mw99YPTP82pqkRIzx7PaOGQUrWzKyf81DQas
LwvJUdA5U+qI6qJM71p1gm4ZnwaaB0E1vIKuJFGYfRMhQTbyI4y/hk+MtAxOTeat0rlv1VmvSV32
/zSC6ph26zvcDjccQ0qNF93uc2OOencti4i+QMoB5UZB31lbukKKIaxmlIvbpfKqFsRLMy5icBL7
5pa+8S7tGonEnahFKGG36VNtq7Ph2CyuOJ0OepZOSD3yttwhDvXfG0XAjFxhAexkRqlIHeLW5d1z
EM0s7E2DGRtG1Z8730Rglft39+2kb1vVj1uHuIOt0dfJjooEJyYlct5PIwYZzBHbwVJ9yO+IsDc3
kGCNBwRT2CHmfxmBE/pny7D9DVHSt37mtGQsAXSdCpZdy8a/hkVh0mPp8XWV3YTDqlqOcHndjpH/
WU1U8PEF+4dE5ZQqyn5byDm9FGL5tP31t5svBUQYhtvJktp20jLrmIHwk/f05JcMORj+jiktLWHQ
ptN5SZWMEIA68bIM2XbqxvEoUc1cOunP1Iqu1SlDMXPMi97ghGlZH0ng/lx4nncpSRSRDVUdw6JR
+ZmMats29gs9aHtP0S4OgUeppDRTGXZLQFeOTNyTNBs/dByNpGE6nuKka4aDbB30kSRKsVdiNL6O
9dZFpRYv8t7C26ly4zjrj2DIuPOwFuLzttxYGT0PljIJhqsz99Gx7dOAW44yg/XM+3FChyADfDCU
L2/agKCeztcPa956Zx5lwoIGoqU1dEDwpJn9MHTdlZi/4JC5uoxTewmOfTATwwCIVbyLtoZVF9hS
D+NQ/egwFUduhT0PgdS0FX7Z7haF3NgWKcJZ3aqjfBbfuVobIrSbNmxzX4uzJMUZi7HnoW/HJ6hL
N/KG9G3S4RM8NZfboVdfKE7J3tGnZIvKN9jzvKPQW1y1RdHDbj3pcVsDQ0yNYX2ouunjZMoGejPp
1Jx96wrUqa49SG3EVFlHjBjjySnhcS1RahyJHEfFkDyblhNHWBvcmKleJqgMsHlRVZCcGNS+dbP8
M7jNKfNZmue1rq4FDQaXPEgefAci1BnM6dOCGz8ECmHTpp0s2Esz6Te9MTavzsQqWNXpI41d+dnX
Gha11QriSS+yvW87+qfBwnzoSn2IZNN7F5b4InR6It0ZY6otGwHeRd+rwqXIza0aPOegC2ekR91Y
Plbg1a2gE+QMDl4/UFetGHSK5oeWEMcA0e8UUMJO8enIptx2vpEcEj78VlDhuu1Nac8bIPzkMKLU
PJqEXcX6IPWnoHOKu0QLaj4l6P3Vp6gQ7YhF22zdjM9No1knZvFuey/rfMd6PYcGcY9II5rgoCXY
pjf2WgBs4nZlOCoCak+72k+uOM0MBFP9mxrL9aCS0gonpLShYw1dZJpmDa9VfZu5wT5M4AMpDf3b
altXI+30B/y7lPl4Aacyr2+Ku+B9xgZYqsB7MwutIhrKTHdLMGhHRP7VvWi1BoRoX0t0WTD5Rpu0
mRcmtDFyWEQtMaOVi9Ri+RvDWT+4HYq9GFZ7K+fChEpvA1S5E0dQrOacbibuFJuDsjC+ahx0e0sa
gM4WXBzP081dJkFcYe3HYwleXyCsDwO/c28TVpCrPVjXocP+vlkhQfFL6+4Bvf2rrIxXw0dsIeiA
RXHrcP5TPTWnzcAqwS3hDwipLeTqlnTf+rtYprHRR9drvDIlziWlpGODw7j79Ap/XyTWzVL+V71M
PzhKORxxi2nXz74k4nz5ZXerHRe2qLeJ7TF2CPEjS0l3Lzt16HONIa/X5cEYZufGMzdc1raU54Et
fl8Xhoi6vFL7rE+XrdtZZZzmnqbfSrMtjzgRLk6u3q1efWvQjExss3puVl082TMAB5nDKZ2uSK+3
pjQfOpIo4UAXTHn1bMz0M82n0aQMoyE7453E8uXdsTrmKMvXLu3I4bnKbUh0ZG6pT5gDoRHP7uS/
ESN3anHdxFVd4kR22OGGFOp46T8pDugjM5l33UTIhpftOTREALpn5dn+V6/YR8tMJz2r2U/e+DwP
KKgWPyLF4MntUGqDwMdOARSS6+3FX+GRJ7fBT4RtGO1+/ogVIgIAjwZ+qHW4F4uxP9BUfvAW5+rl
wUcw6KcCiWVnmwi+i2Pa23t/rV8WWyfBG3GVno/7sWW9DPJHoY0vU9bdG+/CofX3YKpxttTbETgk
qOm4F3lUZUQ3JMZvCUEgSGRVrrg1BEh+4U2MBrQBlcFmu3YiMnuNvq+BSEC1vhdevV8xUDuZE1bT
3UzgbapKOw09T28TnCzPiOtkmkNQh3jRFiSP4kahVxw49VuHXiXLh0/KVDYCNGa+jzZresS5iZ6q
i0tDj23UTJ9T7cZDSTZdLzbdYCJHRJR7VIH7mnRjSLXCtrJH7qI1Cso+ViWkfpElpKZqoWuyv3mU
rwK/b9L6V211/XWpA7GfTQqZ1Xqczbn7mC3rWDvDjmbIg52xq+fJckhTK8pa4qxtAtkBd8+S9m8G
U+7VxDo3cj4AGIRLhiWZd1qm7WdXDBHm75D9I6qb7gYb+uFpLIN+yqZNVmTtNE+NAEBCUwO0Qvsk
KR4UaxiwAgZfxhgWnntePLHL3CkE87hZVmeFKQ4L5CpbT/qxFpTNmUt5CZzkRZIIVJo/rdk8izyP
l7y82bN9oqGvJClbvLhJdVN+Brq88EtAnxl2AnOKxzQ9p0EL0ZTXz4neXyoF+sWObkkzWhFDRIur
d5tmth7TbOzDNfhStRZWPHwpmwf4qLZfzIIk4tVEj7GcEdBchN+xXvgXbexOlegj7EV4pNtDkzD2
jzxjwQLxt+nmkeCQtn7sqvRsTcXXLMabSpscCkEezWINM+zITwDrimNAFbXJKLeuQxHFaBNRot0B
zAG1Zjstj1ZpAms7hIyssrix4T9WrrzQThavegmAYAKt8enLaeGwH8jT1GRPfd6Nm8GbTl0lttkI
EFvN+i7P6M2xDUpfaC0Sc4BeKc1uaHLPtlVXJLnOTygYnulZjbzCPJH8OYWNJebtaNEzLgNW00RD
P5u11hjLXN/nWcLsyX3FbLt1C/vL8hMfRGL8bO3xbaBgfYeGYo1Kkixsk8DDtBp+6TP+m2D8s2TL
ATvqwW6DaGnyzynzHmGMXgkmJP1DjV+VNZ3W0g8OcBEvNqtWBzcIx3mRQfZDTeqYTUGcFO5NBcU+
9ROWS8geyqVRsiRB7BnD0+wAKphzkIdGvpx62zg4ZX3397z6q/ZAcadA/r0iNUvt5zFvRJgMMkQt
dJmn+nfRWpuFvvtu0R4CN/sOxKSF4C7EcTD43Ue5lo8+a+0Ds0lk6eXJqbJTEixPpds/jZQDhJkj
jk0nrux/X20e2CGJkK9Vmi272pScnzx/m8IKYnppHryhPA/mWO4SbX2Hwd7M9XLCKvRQZc3KXJHo
Z3/V82cjZQ6ncJyoiBVWjupcbBxqMsfnNa9fymJewiwBJil1LSU1hknrkOHgOngB5nBDL9V5NvRp
UwXrtRtISvIFzwXPR3UQqvd26WL714o1ZC97z3hVd15QT8nxawyfznLPlMGhWpAum2MD4OMPDYkq
HGc/tELRED94wXrKcQFeTMeRYUkJeR+3vZZtjWG4H4F8N4ZIhkTuq3Jfyip7rtek+FFaZnGrVA/q
UwaqR/ZHYS71lubTpHLnZnmZzochomJfJ6X+eyKujdwKYx5ZiBIEQmmyUi2mZz+qbEmGfZJTuUSu
WTp+Em5DxJk9t/PN6Edsukvgj2xWJgEw/O4fY5WYIR3kw2MPe7hvS9N7tvJgfccK5j909eRftYD+
ihDcaNgGebpGYrL1bTaQGwl0aH0mWqZ/zSDJ+3a+K7KdKuliF6NBWEDDVWQe3VOuPVnHiZfPTzSh
adu7b3CbdAg/kedP20ak+XfQexaIxTpG7iLJsGk7i/O4YvUp5HJyxsWKoRNMDnZJ8OQkVQXHLJgb
Kw4XxCpophUboCQs7NN8QT2YX3zluHxH2NPeqiZZwoTJ/Tg5s/+d1QH7swkKmpb47Hx/pDXXrpZX
TAtI8az0Nx2BImqVytFHzmwAGNK6vTCb8eiPzERzLn7h7/rypCMfctCDrYEG6mWsbX3c2K2YzsFS
tge1juXz4ACsdnMOKAOuGmFlNkKvdeg/hUrRa5CfhIUSUhIAleKIH3Ty4LDIgmA+LJqodh3Z1xup
r17s+X136tuh4QFiaetTWpVb49qCuccLsNtToK/lKSc1CmHCI9SQ9UTQOufgfuCv66h6osVvmu3E
aft9Ect6qCwM8KaQjSAhgv3fSYngmXM1bSUQKo3uQE0TiXK3Pk/8S9J62lW1WetuvOlu7HJyUpSy
dqoeTDVDmTV2erKHZWbvmJP7boLiYjNjHbjmyBSJbTGKU0I6zSNdYl/9YPYx+I+gEMutCONbA+Sq
DkkhesvGToWRvOqT1+bcAQKyqcSYeBydMngmXTVAfTe24tdqkGl2FwjWce/N44Pf6TXjmku6yLia
426aA7SsJPkvjPievVttMUiOBQVkOr5VFhpUqfYlGQiTFH4qj3bZVchc+5UMFpf4oymul6XYjxCg
xK2kRcLZ3xzsF/KxaZNyFgsxYKCDACA/Dh5wsOJ66JSmODFKdV3KEVbLSOWHIYx6X055Rv8VasNF
SueC5rHld2rutUtovnAQSHNN1f9k77x268bWLf0qjXO9WZicnEzAOQ30iso52LohbAVmcjKHp++P
sgslqbytrou+2zBgwFiWuJhm+P8xvpEju0tKufrXXKDY0Z1JKcGXE9p5LxQyYLwO2EqUWWB+8Z3E
ib5g2od+MuL6YxfsjMI6/FcbAS+raEVuwx6BFe0NIh7pjbWVOCOrvmn3/0pBizQOxmDqYj79rCjm
WOuJZ3xcJ3qK7sLAYk/8qhX6j13trV3NQyH1G3Xec929V+bx338q8xzvjyVY0lvwkYp4i4Va/lOZ
52FWk5ArfPgVpLiZEn3ZT7OaIf5Ak0fUqe+DNgI7i+HgL2me6f1BGA+A6kUPi6IPBv8HKd7vpHl/
5xQIoLYK+wWif6zs6APfqq4i8GxGSDrLthJYtHRpz3uITJ9l07/3xP2A2i5RBXT8yd7glN4fpab7
hYo/pNtY6yuM1nvtx9/Qtp8qSp8E2PUXhlW+vLkLv5ACfpCx/eA22wuSFH8PDr8PosPC06ico8bY
DMEEN8oIjKvQ64ITWFPfRnwxp2Mh5Sew6A+awNdjgtnnbltYFGFzvj9P/PjhxGxhUBKP7wF/tviG
w3mFLTH78eK9k1i+FTr+6opSyXMEdkJIHh9zS83Sjt3QaylHj81wVxYC0kQoMjxr7EumIjAPLDG0
O8pgn5FY/3aOHE9ipoSJbbHsEx/upT8nlp0qWVFv93q6JKo1r/OS2JBNGkAg++SK/u355N2BKi5M
FJYEm4hFHflG/WhjpwsbU9VbwA5sn+OGAdxkA//7Z+WXR+FILmI2ZI/iA62jndwpyxKn3nYYAU+9
gnkd943e/rOjgOOR4A+XCG68IqBE35+LVWjM7zGZssR/Txd+L42dNJ3ikyv28f4sR/F418gYZ1VK
D/X9UbQJFrfIwmZLPC+rxtwcrkvgike6MoP9Pz4hl8OYCrYybFmcs+9uTmohM0CrDiCKvf0aXiLY
zrx3PxHafrw5nJBH61Ryg23PJnTt/VHqacw6L4bBrwcKHQZrutUwzeE/vzmoTgUKalYIcGqWy/rm
QctqRLZSV812YFW/anIUcnlHB+afXTEGBsZ6hkCYIhaLzA8DxGQnCodhgtOoYp8HMmPE+tQalfpk
eFheizdiWszHiLdhlpB9K3APfIyp4ybUfedXAnNLM25zMTYH0hDp11B5VLM9CH8Xvz+xvwWjIrYm
RQXoFUJlhwCYjxNJXhZd3yO5jJsExn1lseMxjXTnSJEcKUd/C1Xu72cWMtuJneSxVFl8AtJs+uTM
sVsvD8TbkycVgOeF2VGQYEVV+8NFbpQ79y549O0QSuUCDCj7JZh7dimsJ7nWiOO06VsbhdBT7oa0
9vO7Zc0OOjXowolt/hA+T0I12RE957E5rcZhmL/YkrHugmqxlx/5YDupWll5zfDeYb6IsePK+goC
VRJvZO0MIVseNdcHWTLoi8ZMh35XDLo+EWWfY6ohfxHciNTpDQ5ylR9EDuna+zhEXLIep9iLNhTR
ZEv/qiNNR2C1ZIMAvc3cNMMAIDaok3nbt8GsvoRm1Yx6FTnAJgWFxZRKAQDy4yYFIEcgwQCPkv1a
v6ZON7C+n/Q8nZkp5VzjGBpD651g/IaDGpItelLG5Wywn8ZNtW5sUd56nh8361g0eusXdoB1G234
cVJMdbJJ4YfeDLGLLnMIwukkaC2hnwovz90V21JeWSeNXYhnlI/Feu7MstlRVoAxW2ZtjhlndAy5
tYbOvW/cGjWalG3tbWkLCNowZkQp3kaTeJGqzCnXbm2oY8VMB4GDjViyEfCcdqXRYAguQuiXm9yv
wgKrjcSn1qADtDeYDWY4Fs3oXoncLeimj8tvEeno1VvMdNOLMdfUWAQR7e6qb4LmMWmrYV7HedSF
W1uM4UNkNv4VelLrgZwHF55qMmFsH1Wa0dBWgxj2IpU48eLEHJAAaT18bUI9vsyqYGbGr/Wlq1T9
LcZAGmzyeKByGpRh1+ASGp0vCs8jGuzAVxi4VeOeOPVSDaC2YJwD0tKPKaKs6CABNjfvWtzT2bqk
gYHTPkmao5BND1ta4kjKVVDyWCP/ipqdNZVY0RF1luAwXXFWV0591xTwFPZW74SogutYC3pIgb+n
c+NYKyE15NaAmcJe6bGP003fRvneSBP3oQ1j/cXIJ+d+sDRuvwuvh4ZaXvoiaObTzjfLrtu2riz2
MQ19cw0P1r/ilklFiXzAk52yLBpWhT/6dw6BisMWLORCdhwoSR57BqKWfe06NATTOkU1EJNbUqxl
asNrDshqo7MR2u65SgPKIBluVGOlJkIsTsIoTJBx1RAvg6+pN9fnYTgOoGlU6DzNMtM3uh1RqDdz
O4K99Ydx2dNW/YMxdDYuOI0yDcoQQE1YntQ7KTUU19FANQfLWKDPy1Ji39atSRdSooBGhmpG/Y3b
JRQiai/xb9JoyOzD0erSs6jOVU/tRVkVIbEFMWzW4KmvxtxjtDfb0RTHiK1H7F+1I61tYLSJs+7w
P1K0LiL7VOa5+ezGRBNsOlAHR4NDWsHajzCy7GyzbmlQ+TST6cvWThOeVolpGmsvnjvIxIHpDjvI
CAEieQlLyCmKniJDZFDqEKiijt2U8YpmLOKzrQ8nGIGhQT0F5RNEwHUHZvVlUESVrRFmxqg8Ctvv
0QojlO17Wq9HoDVKHsrBIA2whML7NPleNdTUwYQ6tbWOvpdMZdOqaFGqwKYd7edO9fmdVdP23ded
VF8nT0UPKGvju9lsra/ZPFKgC0KNr2EKcyfZgI0Zr4Ex0QIiYBh7JTImc489gLWFiMus2NpTaNir
CRD312ywpu/DVJVXqG2ShIpl0FarchjdHkHFjB0A/26moGjK4EZYfixP8KVO/VpDJCeiRrnisVT0
HrddmPPyZLwVA4pZG6gDSfDOCxu0DPFuTcPuIFCgm2BBh251iCbVOujhKDBc5FF1T35wEqHipMC5
nrQqn+u4Myj1Zp6Jltg3v9oQQr8srg9/nbDC0KvUIBCPekgM5jkhWRnQr5Wq6NDTvdrzLLsKf3E1
fpvF0Jj4KqjmUEXo+ua4s8R05UEkfPELEEAMxawCaDTEs7FBaaS/24wBT0aSGmTaK8O5lBW4UMy3
i7E99OlKr3rmoC3G3Yb+RtlHF74pAR4EI96UVYlOjdi63oq+d21jLNDTmMZ6UHfdsDUS30TfC9bu
OuCZD5GCSqPfx3UWYkK2yi4/1qAVzlNKdciMLafEkBxlXbYNorp6MaPY6je2Cktko26McGaMK6A/
8NAuLRtfTwav6bEde8ynxgIkRtrgTXh46/ob5M4av2iXGDeLEffLGHUtDKUAdt8ql9p6CpmDpsNM
TLhGkiDXPSWbHCfHpLRZU/UX9G1MSoHNURrOql4BAE8u+qxIkUsknXkpALHoFf45o4J5JtthUezp
KxgJNLCkiGy1DgiAePEBIUyrrClVgT3YmE6azupdUsCm8lK2GL1hpfhmhFLRmewDR0X63ovRH6zG
2sQDWoGpvsuwddILdkuaXNFkTS9UsCx70xVdWZ+oAqHHgeFkZJWR0mf5G6cWMRpawg2q44ady5WX
RbzaU+24RyZqYr1Cv1ucmy3EXew6eYaMtENAlreZ5ZxWmeUuynfMyPhazf4Y3gmCSLz4AcTuHLVw
3HbitHZdU62qNGhuGXNwvzKx+2cJWDWBbLN3nishB1IV6+bZsWZMn9mUJdMeMWN33aODcVdR1kYI
zP1opAmBkcJfIZMyyAvN5y+dcJFjTaprrgIrRnZejYCcZ7roD4wWZAnPPfNU4ZgSvTkj3QNYZ7GU
jRVZUjJo1T08Dvk4CyCVHY3DYq1TKe9KpKDxeq5j4xypFUI4N7YiZMhVc84yQHxX9JqqVc7vpnMs
eRzoAirx3WyUeaHjtnpmbadoIYd2ewu1PINrEojmVIa6qbet5wXzBuwz1cYKyQFYsMC4MXIT3ZdP
A/Kkq905W2M07r/PuTeQ1CsHXjK0q+lhULVegt64ZeGXesC725YSJ2tiszss8JYEzLZBesUGE/+Z
k2h1TWPJIWQOBjAUllrgGvYcA7etAnRUbLTG0LQiBhOomzP4yWFTRwKyUEN9Y+WNSJzg8HjeReYy
wq1ZZTl6Oys/vUkoAmNbw2v1nQjbRW4dNHgVh2o2FtkJ7a2oHmYK5kkCT0BaUyE2MyS327bKvdNa
0cLYV0YVZFuVNyb18DkgSSLJUVkfGKwb4i23qkE+TsvY2YACAnIf9HC7WMjqYtyq3qf820YeZoQw
beJ8Y5eoIrf4Pzp7W3cOQhB7Abqs/LZWFQsPw0OuGzXjHRAc3UpUlUGFEjKVKWlHpY+JFOh+YX9t
vVact3NJz8sbEhZiOPt4Abj6xnchNDohcEj5LXVk/xLUjpnT/MIEtBGO7C/cPESwBz+dZVxfpOWu
XuIItnUQZ8muiMao3KEgJHvaqlJ4P+ybSAUZ/J7Wv3JGubE8s36saFoyZhD+gj7Xngxm1AG+ILO7
H7PD0n7+VLk9ROpeK/VU0mkBYFbRKF2VCPaYi50BW5/jGmAvsAem5k61FiK5aW6A4VshJdtdWlXu
Feu5DiddVcS3PbuDalt6jUWjMQ/A5YTjRDNrTovHuulrYkEEfgMMLrQ4baeMniEXFOd9WTdfhFWP
t1y1/Jl+aiXpLtNkWikseN9n4lWuEKkHzjqIItbBcVb4D3QtZLlqprrBbzpZ/hm7H9GuEcFSjB/i
hHhekLEA0KQac8B6VkvjMBFNcdv3U34jXOputM0r9y7IvexpxDfhLE756pAABQbh1Grt7DBElsaw
mQ2cR8zYdCq7GpufilL3WmOEMFeoS1Fu2+SDo9SKg+LBrNWAXQ1DBcw6ujHeqjEz/zsZC1a39rNF
mFMm3XjL+0X6aGIU40tE7Ka9T/25+eZY2eCtLXZvDLFpn8W7qhqSE6t2F29HOk54F+j+fdPd4PUo
vJLuK06v+otLbgNMiVlOT+EodLuOyF4+LcwUe5Elpxs70YNakTIgy+O2BQWzLfrQe/LSKj+y1Dw3
zEaye+jsqbAZ1cLgxGjS7DycbOtG+Xo4j7BuIvx1k+oiolcCuwSJFetq9qEHkYLKQWdhJFqjb0oI
IHU53kelH+DjKwC0IztHjb7SfWM9djwJ7EZi6YmVCyHnWxymxrlRZv0TKkFMHG1XsKDtc6xkUMQS
e5u3Mb37YqiHm6no3Js+Wd7MPDGiF4/t6vVodll01EzAFFiKD4qti4+HcTO1ZY5kyqTfSN7OVFwm
SgBAcr1yhKMQDkOyzgd0g2SxFN9Tb0JhSpwQYsnELhEupmKqp5WJcQQcVxEU0zoy3OLRTrGhrqVT
e6yYnFbQPOxC1iE2DslvgVtilqT74X+xjBjZDV6ASW3R2Lo0alIJzTCINWKTwWURkYC9P3a8oo9X
JAR4j0NGe4nYD7Nmv0588BHgwsUCiFnpi50N0XScaE/h98CWIrdpv2QN1D0WnJWj2wKEDFk3t3rO
nEsYH1PGeTR1uilry/iqQbA8++jXWQyWaXfOjDLqHQN1fh5V9fR1Bn1y66JtBy2Tj/FLUFe13vZj
0T5abRs+d/2YNlyGuWg3hAzGhBk5Q/UycUlR2veOi0gzcJgya6muByhf0bouyvAAVIkZrT136h9c
x4/uO6Ey0ojqkCp7U/gRBjevdSSjDq3lndOBuNgEiW+dtNCB6MWx3KYDP1Uz4g2yt4ajVpt6RMMe
ukwPsc0awS8cShZ1C8Ju6zC5T1vUhXBxSDVd4nJeo3Pka4xOPTX9NXXOJVznNWhneA3dsSqN/b4P
GpsX+TWYp34N6XFfA3vS1/Ce2VmCfLBbgbAvl3wflx3OpVgyfwxDJ80adQpRQNDp5oZnPkTtIl/j
gvo4h+dU9UuMkE1w60NQgaBTSVPBenqNHGok8R0b8RpFhLq3z7bla0RRxw6Gr/UaXQRrNZz0Sew3
1imU1OBWJcFQWDetWQWOvHVDOraboev9GjtCN3rowueWCK5LahCImf2ETNety6f37pLEBDwb850h
yGcCPwBtlFS/Jjzp42ZJTniNc4qXZCfxGvI0RtgKkPN4lDb1axCUSpZQKMdpjQXoHxEWRRZt8ujg
4yU4OUfiCcI2IVoqjgr+9vuFy4b7laAFJNh3hljiiOSSTgWoSF0nTU5iQessL6oYCf0Y06j2qQuS
b9UT2fEifUM+tUnBRCcnskmw/owN0p+Grf6KPHbiskZ3od1mJhrCtUTV569zJx0uWiu6aA0TuJHO
oxrVg+WkqxDzYLTHY6WIezbIiBGjm2EaL6kWr6EBLhbGeorgMkz4kqjYdFlxGLqZU30xk84ThG4V
NqFYaNYZARu6V/jUTO7UStZAVkHsQsFl7FBSxGjOGndgaMkcI7HYEwZecpInRUCDd/ZQPBwSndLj
EbJfIxy8Llr0vfDAM4k/IURqnzHrrcvXXIgqibyjQQ9+fTPG4EbPEtr33sbGrElVExFK0x4Fs2d3
N3VELix5O9aIqW1OqQCutN+qDkeZPwfHesQwC3Ag7+t4IzKsl2d+NvNQrkhFcoIAF5LSxl3dYvG+
tAD5DQ9e4zjZWaiHtg92g4QxuydlyGdJIEIpAOHQz60IEkmJTuMNiHwCOejqz/ElkgIP8lvWuv6u
cy2TjWU7+T59qBZmGxOkobSo8hMTIBxoVFTCANE2qKbRBK4cWE1UNmRDQYv4qW5yscLYgrrCI3lT
Pjl2tJpqLpaAqWjtyI3RxJN01rh4fFKjjnZ+5oqSqSbLnnEDNqd9ETaFyY5rwJYTyUTN+6mDsbsd
kdwCxSXwg9SxWLnsuDmBggpNXMUThluiMFL7ljEwAcRjzGpqsSOkXdSTWaEZQE2ud2rnT97QkzUo
wgl1FT2IMn/O+3mJAKN2VsDhK1w/OxaySnDINmFJvyhpuAaPsdvgAy1ED1yPBzoeq5PRC6vhxkZs
63SU0Kj7X3SFEi6FMpnZOGEIM8TLDbvN6NLVYKgivmayatI7sNUg3tLImSPgl3aV3E6Ed5b7wKq8
6jitbTu+GlGHcyWc0fLZkXeBdzwiw8TRRg5Fk2MsCqj9k30pSkm0jlSlY20QW5VFsKoqjJMHaAAM
6zCltSLJXvNz+SUn2fWKFk9pye3YWH4W43auk3Q8nMxmNOdtizoi9PYYhVqjRw5GWhu14tTCQEkN
mV0S6nFLNC1wLFQejLCrUeusPhnc2mIm7g2EsSle9ahriMl2c7rQP1pU/1ENvFENSEVP5t+rBm7r
7iPS5/Un/kT6WH8I2l0uSTLo3BFL0k75KRywvT+UT3o4eb+SHxE+/bI/hQMWygGPsoDvSNretv2G
WW9Y6g9+hqbQn7/U+Se6gQ9dRsQMvqL1suBul5aP86H1Vzptr9RA9X7OC/G1yRZLCwy7G5ZreC7e
XJlfdPI/9Lp/HMsUyuKMWcP4H1pzkxCxRZy7tXULl4SuALh6L11vR9Ws23d0La7TpERXXEfzP2s9
/jgyxzTpqCIjkB+CcL3RQlorgWWlIaa70ob1pbEU/v70fnkpLc7PA31DV33p5b3pPOaqa6205CCx
7V03HtbfoD9N583vj/KxQffjXN4c5sMdM/uymZBdWBQY+visK8AyDFVt3GhlwJ1DsURw9UhHhFoO
Iic7S+/jGZzu2IWfAI1ew7nf9Od+fhOI5PxRdI4/tAoH1hCRN3A/h7VYwxNel6fGOt4zJ+xN/qZk
N+zYAKwwtK1ZDF+iRl/n39lmH2G4P/ws4PtDe/lv32b5/M3lZ+yNHVjj1rYfwhILgH1ikIz0D+8x
+yzstK7tc4PhdC2KorcHUWoahqArrK0jtb2jAJydoWVAIGmN5cHvb/TH83EJhyeKEOwX3XITqvWH
Q1lNiB6XEZ/Cv0lRj4klatvPQFvWgih722UF+oAODRUDzywCDV7L98cRpFRoFG7MLDV9pBXC/2g+
kGU3Nezeo6DYq76Loj3Jruq7hWx5hmkfWJpuEr1+6rtsS3pgTIIyhj0MbHJYVAd6D0NpTC/TvgKY
Se1VqHM7g2O/ji2Nu5VeHexmtsQmUWhSus1xncU4ndGnZ/RkCu2UlwArwW7QISIxsCRuMlu7Ria9
03ziyhwmKXDZNC6nM2/RaPv2SSJxZFCdE9RtDLI/2dyGowkdxu3VBtzQdOsOLZAJWgHK24zKaLOD
ePl7r9O48Q+ietTJtSULTbtgqKA/eVWFDhx1uX8HujMIANiwg4WUYdq4eCe7B/RAIlnymLN3Z7c5
aPMr/NEAEn9GzWIbBrbZroycBaJneg7ZeT4AgzosmmTfKhVT0869sNmR2hbJtchrtW8IWGM1mkQo
BzVVyp01Nh5u1yiwqJebZINYXtwejjlJNGDtDXLWZvapFLpb70mVozbP/QwmNPF7YStXYx8AfYoy
M8bO2QnjNKbtXe0HOMzTdnAy78kXCVapveuP5P8aE+fruxPgScPykB2kY5t9s1AKdduapdm0K+IR
KkiKzYB4yroqtphOC+Ieg9C8kLWkIeA4k3dRFWQg4qd2L2mEON9t3pFynWVtduX3EYuTIfIhW8Sp
pYH6Ts7cbywirV+ikdXNhgUXm4l6zPGrahUNN6kNGQGH7DDT6Ypcjw2tWdUERmqZPTJ/UnkazL76
GquizdcN2yyAHwbhiou04tHAk3iGasEIVrywtFkjHcEe024Y0ltrw+yr8ovMXJbCBk0Ww9MvKf3Z
U/yCwWNIGfkCte6M9D0ew3ot3a4/HyZd3EMFYoANdRiex5ZF4dClo3PZQPCbV1bRwJp0Y6O/HrGv
Pg2NjjXOuGGkFFcZtVp2OdH9XI1BsskFyoaVF8PcXSmzzs7g2VBnHiuvPaExEYPFcZr+UnZWRnPH
moYzKyQcYa16kLW1BB+2YWPR3IJ/9Q+pxtaUJjKXEiusY5t5QRj0aKdcpWsj7sXlFOWdvZqTWgPG
CgsKHfCdoVYTxFqcS6OOZyorLlnCRobdQ8HUpAufmmQpszsUx6WfszvFhvtAy6Yy9zxm3vlQ9ZRV
qHYN7bpzM/Hg+AU5zgLWiQaAqdWVH/S8lwGdtRcszc63dp5QsPh1mSzwCDM5LwI93fJIgVEL4Ulv
kJSQBBJNiQalw0B5Bi6Uy5RgG7hqGENMvCfcBqT2Ey/1jF31NLBzxZrYsdovU+/l+HuJT9zEPDFX
eQFhDr5MnT+Ta+zpVZ1YKc8t3UyQ3JPQzFsFgdYHqkryY9tE8rGm5J+RGyp5uTGa64q4PgkcH8aG
i51wqkkSW2NwwwsZwyKLQM9OabeWlCQfgMXTsMFP01+MCLlGEj+96lkIA3gY+jhYU5NhjifsxDP7
JE6rtlllEQLvnRu7c7qDMuyr7WDjKNxWTmATg90jW1kZmhfhUie6SFdxV05UFHNNdrgsG9s7ChpN
FPdsV3UP6xjtxV7NEIlPTMjId+itO0DWwO2vo4Za1B4mlIjWQdxbsKJMy862UZnU86kGG34xI5uT
sKPNzFrJojkHmpHorW027ojXAdf4Ykmz8VsEXZUciGkiUho/zmgdKJhh3DDRQpkOHaWbNXhjSniY
o/3rnloQzIDYwKpRiEI4ewe3DcNg7RgAy3Nz7PfSD2lEUUQPhjUNOejJyH+idjt6HZGCOa27edW4
WuCLxsArqILqXO+wfbvDNo1FV2Hg8MCwprZL8yrKhiun1jG2l8CW1jFqgmjA14zckokgyryDQmFa
3RBhY1+McqhJv3FHy95GgsCf9VzEYBjMki+/y+1SGsdmJ+2ammoJaq1yGVETs9a3LDBDtfWivj8T
pjCcbZgmmbdFB4kapkQ+LBALLoq3dLECrakLm9XaEYkjT2yomjRkQzvD+iQiwgZ1mcj2xqFbMWyY
OK17e6xG9wBn5ehfGU7ABSNboRp3kRQ1IU1Y34cV75ddElZs0qpAZRT0cO5jy9hCVLHEyu7omqxM
v01OGVbpDnu1dg4VQZAHQofztenqGAJgH9jXAGJop9WBLFg0TlW9IYXHd9D4RLbNr5Ak/p6QNz68
aFKxQe3lCfX7nPmczfVcoGB3Y8QCRxmyWYWiP1+MrZwbm9TClfdo+7PzKZXOl7YFC3liREZTMpIZ
SF6CRFknldWATVKx26a7GnDaw+uq6j9b1jdb1kWQ+u93rP8nR7rw+K34X9ff8vJd1Nrycz/3rSif
/0DeSGtBSB+I5wIP/blvJWWFzSl4TyUdF0nnsjD9c99q8pFyPeEjvUUhSdf/jd5dkd3igSK1WEIr
dH3/aN/6Xhhps2Ll2yHBtDmSa2F4eb9qrVu/6pXdu9dypgQErYh4JhJstzCyxGGQtM3hm2v0i72r
Zb1bJnOeDgFzJGRKy3IUVNPl8zfbC3o4ZBLNZX/j+pMVbOK+xY9Sm5QZZ5/YcA/q0Am08nAnKmUd
lL4K981k9MXGVGF0lAQ9XdsuxrhvgRM9tGJrAovafaWeiwvXNU11VZN1/RAaVroPyTY7p/XUG1uL
QvMhua3JN4RqocBmRW93wU4BZ1LFEU3xnRncuZ1HRoKoZkl4VJV//f25v98h/Dh1m6WC8hXyb/91
R/rm1MlRywMKoO0NLjS1jj0UeiDIv+CYsj/Z3L7X+i9HIvPHs1lIYLJYvBPvL7LfiqzGEp/fFG5M
TE0W4hCsItRjbotdVIW6PO6YDT6Vmv7t3pLbp1wpbEuRie5+2AIBpS1H+sX5TV1Z5k7GnUtkil9v
lEUXERE4raFXflwbnRTu+IhIYbz5/SWWy27ur730jzMnXpLqwSL55Z17f+bwMaZaIR27sapCnoVV
DUvQI2eMhtgZ9Ca5g3A6bDUNs10k5ktBMxkMAA+iSFMoyY0ttzCyhr2T1enXVJX1aqItdNiXkPNk
/6Jq5kjiOutT6vXyk53qx+cDSTdeAiTDlqvQQi/mmLevRjh3ACL92LhOBBIPYreNI0R/nzwaH1/4
5SBYCDiAvRgXPr7wfciyeWmAXjvIGZ34uc0JI2x9QsvuXm/F/48ZQj8X16BZn9vTb/q/lwM8lhoO
bxi1//v9P3Hy/Dz+5lv77d0/tgX15emye66nq+eGFOM/TUDL//x//fDn4H8z6ef/+a/Hsiva5bd9
xJPL384Lq+c6757eTQjLD/zpgCJgk3Bexj2PigF1TB6CnxOCo/6g4kWYFwptZb9zQFnyD8s3BfPE
UhWTr3NFU3Zt9D//xUeItpksiP8yBZOJ/CdlTOfDyEEemEv2tINVGVKvY7++X2/GqKrL0VCNbb0b
zRSiU7rXXoeYGX4VGkk5bEb7ivrgpk+ns9BLDxjN9nwpHMw90kzzNHHTPXTHVTXd9eRbmg3rU4R+
tBpRYDUHQeNtQIscaXKefOtJtQ++SypD1R3QX73XaX3bdQUQLWzEUXKAmHJdoOVJyt2o502LvAnX
0ipM2j0xQvehajbIhDZk7NGSy+lzZyvDsQglt04IgLD8A2TnOR128EUxqQJ2TsSFLJIbS9iQifqr
mXLMEGOmxljvoARG6NWCyuj4PSbC8N+PTB/eu79d2A/zniecntyqpt61VXm0YIoG50J1ybav7E+G
YfV+CPzbkZbP39xCDSo7GjW30JcXhvzam8e/P5OlcP92jOUAiNyFg6HLpd5O0fL9ASrXwKicDPXO
C09hWIJYumavlS5Z9woRw00oyzUKDso+6ZmOjq0y37FQ3STJeeuxWyB11dJAyBYJhWFvnP6+s1Ai
mXcjD06EmKNB50bbD/ArC3F+V1tNJz4KS6cFfmRdGhMlIsB1CQInhArbSZfbJmnQsIbQtGAIG+kB
senUDtDV20cVYLXfXwDz71eYC4CDjneEzgP9iPcXQMClD/TQ17ua4kBUMsU8Jqwp/O4eZMlBai6B
TEiJSNOkM1hwUTIZ7AK+3u+/xy/vw5uv8WGWz4VjObBH6h2xNisKkitUSSsTwS9T7SfP1Iep6cct
f3Mo1qNvn6lSI11DjsywAClI0hUPWIERRfPJGS0D498fLWq1MNAY7FiTvj+OH9UkwaVc2UbeRNo+
TEQA3QKBC7MUdZ7aP6EqtG7VUS26q9k4KxdEzHwvgUDMBAEVWqzKYBsE32Esrn5/tZfFy5uVxc9L
8NdX+zA7qwZMapN09Y76L8wjd4MQbZV2VF2qcMusuu8dY0uD8er3h/31Tf7rsB8WNL4xToHuucmV
A84fNHRJ1F2j+10WfBY68OvH+q9DfRiiUBhAridIdzchnmiQQYf5j13jv3VpfnaEDyNH1KHl9GuO
MEwPtXvTdJ8MTb++WPiLbc7C8pcszLePqcOiVCcug2xnnrfTY+fydIQ2e/rH39+UX74OSzq2jw2T
OffD68Cm2kfjx3GIWGK3v9fdnZivf38MpX75xHks422TrAvL/PB+N3YohMh54lDLM8INOw07I4q9
QzkLsFSAQonx9dDMdvmwi51j/EkA1IFsuNbdGAIL0+6LtOHmYwGhTkHulzEumkno6SjFgKnwX6mW
rtOgPzCon+XjbZKKAwUeOTIJ3o2icwM6HAlH20zbe6xMYTvsBHW6Dr5I6z6K6gk40Dp19ZGhxZEZ
nfUAETwExjYbK7Izh3lrWE+NuoWwMcPuo/CRwGKn9nRI+N+mcHm7wTEZhg/2rtiFM0IPpCowSg+D
EdSJcAkobgHzAfcyj2DtHFArPmjhVmnYik12JotnQchz+T2u3Rdb9XeOPV97wXjVuvtWnlFqvuwy
9yXpwGgT690j2Q8ScR31XLgkOm65cE3kHs8lmxTKJXHnI94VW0+7G2e4QMu/MoaHOiWbU1l7e7D3
JcxsjVAhDc/Qi2x5RC7yNj1D6nuSVk8dSwiAhpdt9ZjO+4C5cTkFkjF3AcXsybjqym+F8xjOD526
r1OfyembHecXAWQ8Z+o2avQ3KWLOmXyhcki2rY/QZ4Rs1ZALR2OhG+V+iG6HqtpVaXnk+HuZw+Sh
TSHm5DSZML3AKV0eFyN+quJ8N4pk76roituzQbIByyFAFY+3rbRPQIw+ed24wwJ5PYxwZmIBWRTE
+wlxbKelUg5mKWrk/YDydDjogDqN1XUQIb2ejnMJRaqKt8i811I4x/RfaHmlrLYOCNlcDcv0EHO3
R9wFpY1200ZOXm/G/8vceS3JbbRp+lb2BjABb07Lt0ezyW6KJwhaeJvwV79Ptmbi70LVVgXnaEPS
kShlAcj88jOvwUPRan8oeYILF3GcOWf9CzXJFcp5aBxPG/dH6ylb1Iq2cPtuGB7dOOFdySmznOgm
Sb4bRkJypu545wWiiH37YKr/ZgRQgYCkHJwwkZYka9kbzitjm5f5pu29z3n/BMZpQx7iTYgkk/a1
3Q+0OhsUnTz9sezQoPVVkyZ+jd+GiD4h44hRvInNWb5RjP4rNjDcflIOkVOWopfYhStGUDs9oUvc
ecRj/cGL+k2d6TurzB4bx/yeqsm32JyfCrt8LOfhkxjc+5xUlmkKkui3IB6gK0T7tvvZmd4KNNqr
gVBf4Hzp8Wsro2odlj/a6fcAF06l7W6i1NHAuLPbCVy1oGdT0F+d1xk1duR3MbJUyS8N9Qyj5T7U
tG3Mz3faNYnT3hxs3kO112wyaS/GRFNByxl7LMw2MXNLNGWbIeVbIdzT6O1dXpfrSK8exrD4VvF/
63R965ZPdG75BcwREsQ62qcyRUUGMgx6Hsyr+l2sRJspec0saoc6PyAWwobEQaT6hvKtH3TGNrKh
KA4Tw7tqjVYbXgwvwKq3qOWuFUBGeJrCltK3QgHLRTIJvB6R/+cGI9oBOaB4ktifcRs3xY7BD7As
TBBQ/0YmZOOy+yUdpYi2OY6fsCruvcl5yhhXRfgfWnS34ZCwLXNx46FRpExIv8kxJjhq+YSp277Q
kNj3+jcm39ukeEEXNeXjQMYRZeHHNJCiIv/mNspzjGwZrnL3+oRRSjjsR+VeAfsEWg5u3beERofB
V7AI1+gub9HkWXPG2qrcaSykVdUO64kbM8h2jTAPRtDdjLHHEe53Zudte3TS09JD3twn0dwYTAgH
m8kT8vkYpB5CZTOHwz1jxS1wgn2Q4gPZhG8eAUpBkDDX/6ijtxKqH3nd3YRfrWLTMw7vrTh8drAp
Nepvlh5+arrxpu8fKnSAoGVtFcg6aKPsGqk7VNwUOuOmLN0bhLsBNSoG268NHogIN941dv+kOfnD
nOIVg708XjNbfENvYvHShP2Vnogmr9KjtIuilpE6VB7LZXrvLq50WB8iYkTTgLorb6XwpE2D3WJ2
CoAX3ki2ywtKQrQGxwmSA7JxIIS2phvdpb36AJ9y3bioaUSvIBKv/LST63nxyxbXs5Oii0BC1uzs
3N0Y+FypAPyRfwOY/ZrxLT2R7zDU3VxOC05Sj8Wqi9TD6BJ6FgyoMBqANmW+YuO3N/XsWrIrc72T
167Bl9MtHZt4RFWOMqkIYCAWXCkPx+ARIP7BUsi2u9bvVIYsirMpRw9RqOFJJgAISW8naAbe3N31
tfs15FMAIKn0GhBvuna6O72tEPKN3mv0aIDPIK0nOvOLWRsUjYxJrInJtbPBVAYpRk6NfTPYr+2n
Nv7caii1eeE6FRAItW1/MCgJe3dAzm1tRcxGS1ywza9VsDVMshMp9FAhi4uJK7z6vbCnR1qhPhz4
nWv8jtPQZ1LiyzNna/2rFeZf4R1srDn0M+FtMy9/CPpi54XDa2RrWziyMJj1b0M+rZ3oxQ7hP43N
uMun+UUodJD77iCdWAAOfs3a8NNMaaLqzV5BSiWjGquc5M8Ifbbr3E2YYytcomsIagoQiDTKhHlm
rC/vD+3Kl3svsT6U/4TAoAHqIbflo0pMjJoXU9nJNo47u/c973h+7W47Ue6JvYH38/LyJ/0jTae/
JZtRCP0AZpLb98PqonZHC6JUgzXFXsTdrrqJHuPcAl3f/btF/6q/+LnM+fu4R/je9/tPA/Eh/tmg
aPCnvfin9r/Lx+/5b7H8Q0fNyP8/uo9S3uH/PZV6wRcCaYn/cyOy78Uv8VGISf6H/3YhwSj9lwbC
XmMWw+TnPz1IzbL+C7EIA/08aiXaxETb/5lJWUyrHClwI5vHqMLw5f+7BalotCdpNvCviBcgsE3j
b3qQix0sEZkAwizNdXSaoTQdFpV2UyA6Mzl57Oedqd+KSs13dqORo2DJssFvs7/VMBTdMJwKtpkz
W1uQG+MOzCMSJXbX7WlvelcKy/da6z/x8N/fxHydto8nhwzyXX7c11Dkxtb0+sRP28r5GqBLZ0LO
HLPPBkJlv4cpE8OmT3Icc0YQLCBZw2dwafD8RmvAWK0gimGKZGifoclAOqjMuAa7AD6pXBdZMVw5
hfpxEPj354Kr4zDCnZcA2OOfa6R1Z4N0i1HRR9pzU0Jz/tz0ZY1yBZAU352iCn8y8I83RZz3n8bJ
KsO1EYIwgq/8qI6a/qWv3PGzFIBDAKHMmt8Zrbm9MtrB86R76R8dHMpPy4zmL5NIq5dUHz9BK1Be
P2xe/98X/FHW6bhh8D/PQScIARPAdUuoq4YrHDl5E/u2jpqoG8JpIWnWdpdXOb5T31dh0+o6eFrE
glBtOX5b0HrduG5HNlyjIPRgagPy0nV91yTkGpeXkunKYh95jHTRIiQh0z1H/vsP8bFPY69ybR5I
ibs/WW9BB6VuEIom7cusL5cXO/dcGrIvtBAYIQO0PF5sqC0odpEZ+1HlGPe4I7Q4HSe45+RivL+8
1JkPhfQa/WBmSsiamYvzwcQ3BtzVJH5SRPFuMI1hOwNmuZL8nF2FyMDk20YE633bf3h7mA6qMcK+
iImGebLjTzTAWZRrAOTTVZicygCkMriX0PHj14aezxCMs5b4aC8hRdIhGgyHRr/yLBIVsNgKFqGO
Tif/G5U20qKz145mDGslZSvMNr0Q3FYOCjFtBWsJff2cF1iDHXImd9zOsCRWBk5RD5e/2nFyLTc+
YnuAuU38aIHBm4ufkGAU6Nh9mvhDpP/pUH/eGzoTnUjqnptz3K1Ru4g3bYkK9uWFz7xi1+AtWxav
2OXCOX7FbpYFPRjUxEfTO9x0QKwpeerqrw+bhPwiRm6imWaCdVis0koygR4nvlp7xtrqre/6VLwp
KH8i0/54+YnOvUouTHrfiC0ZTN+P10L8LZqEWSV+22TatulbKP1o86xqLKY3kIPq+9mEFJblwFcv
r3zmbrLkcFAjmpCt8yUXS0edWwyByHx3/JaK/sGcgJLT/nATFesC5XMCIkoPUTwoAkCp6jafX4AD
fkeDYTVOiFWk9LK7X5d/1OkHBoJgekwqyRTINRav3u7rCLWdOfK9TIlfUdrwPiVW0Owvr7IA8csN
jPg5N7IDclXOPxf7CJK17pYd6hXcaOkmNrx0PQx2e8AbKgbAGjkHZ1SSf+ymK/F30r1D0gRiB3hy
XF/+JaefH2oKHWEQJsRazVqGWs1s3KBP0PCmdXqoKgMITauOyPdKcKBamNSvc8zstImurHx6o7Cy
xUmGfuKBJ1q8aeiuDEdAXPsjDDgIhPR8YpuxiAeWGwOiRL3yzuWTHN9gICvILQxbvnZsaI53m67h
EmghEu8D3Yk/z8Zg4Bc8KlWLW4FhIUWkG9Dn8GnIbxTY5FERhPOVRz732clFYb3qXPYmt8Hxb6gm
YD8m9ra+g3DZndFSudnkLKuqQ0G57/F9oNnYviRQ2mij2fba7eMJG42oupIXvmMyjt8GKC2J8IL6
Q/y0FrlqV2lTC72/9WPMo+QwsJJ83QTc/7br0ZLZJgrS0lKqKLxTlGZrA6jF8aEZSjoY0Dnxs82V
3qcXVASoyeRwnosukXJfIdQI9LtHGy9WgWY19saBe4+qg/4PigMRWK3QwyECwvRXgPnjJ5Rb3G4t
9Gb6Dcc1/lO7KF4MnZhsWnVV8wcmI1pSl3f96d4jJ5ZnkL847Es1yhhwvInfrfBLpdfXIiPVFBpg
AaygmEbWsfFyeb3ThIarH9Ccg/k3co5L/pHh9K6doEDnG01dHazIsEhiQRAkpfp3U3QZWViKwOWC
M0WbcBnAtK6qYWBqwo+5im+VFIgQXrP2X9+DMpdR5SXlGWS4i/hVT13sju8NCdVgr4zVm2Kiyfy/
eGt00CDBUHOQSx+floD7qrX7svWzKvY2A2I/a3RFELmG4n/lZJ6GfWbi0PEsgCyIRi5zmkmpKx0X
EPotoZ5ttT74kUpZkMvPc24R0haNRN2gA28trlp3aqMWHkDnZ3onMCbpf/fInVxZRF6ai4NtkPxR
ipI9y1H08UtrueK9FvtgP/Gad1mO5qB4anZDDRpu59nI1/NgX7tFzj2ZrLDpn/ChPFmYf6wOkLGz
DGcyWFQF+5CirbVFKyS58mhnThGJP2NFjhFUpeXWzgutsbyxafw0xjnRQ1xsg8eeLFUR17n8qc7U
8gxjJZaViscw2IPHT2Tkwu3BhDd+Uk4Me2B+b3E30HZV5wQPgd569zp+JWslAQRfxqjoDmFtvGR1
mWxtSPxf9KE1bi//pjMv2SZbojgGZ+cRto5/km316ZhHResX8+ztndD5HSiusb28iHbmJVNE0LIG
B0llqS2uqLbCaUJtrNZHOit8VaYGDxacKMAzpc2wj8oCwX51Loat2ataLSlfU46EfwIjKmT+kICL
ES0iKW7xhoAa47PaK/Piyq889yMtEnH6LXwgV6KTP+43lCJoDACf9fFvHTdMqIDUI32A0JmY/hc7
gXThP2stdoLjVHpOD6HztSZyd9ZkhE9mhGFuGUXGjTqa0Q4nVeu+sjzMO9SA6R09inWWBujCauG4
dubIufL4C7Toe5D3mLujCktTR0b84+cv2ikKJs0a/KpUqvskR44Aqy2nQyO7H37aWmwxcAeMT8Cs
pbkFZp6NTxsIrUjRw9JhVhWi9YNDTRWuIydiBhQBQNVRR+paZ43JAHOcGpGRXWQp2LpbMHQwzAKl
79ulGsRXou8CXP3v85AI2tgyQ9LluY6fx8UmJwxLr/Nj4P9bNC2SXT9BScJh2V05EC9okCW/E4cO
VCBEfxu0twOKAt2gr5IMuecJoeTdzKR301QuNkWTTu8oy3SasHr/C1NXd9OUBfAXwZPGlvUnajvT
d80+3JUoIN1jQ1HcDMng7d3YdXEZFeJGQWV4i134tEEsZPjrq41wiTQ8whY6F9uywqtUB2eXSB18
VRHKOgJs/GbbiJikqpE8Xz7Rp2HDUyGS0rMBuEnvdHEh1GPXm/bsDL7STMY+EtnvOu21w/9iEaie
xvs/zvJAKkbdNoSm0afRNmxKBUM2Gnz6lQtAxp7ju412F11QQhNQMNq5x9sEFYlyJlkY/T4Rv1EX
vU2Qy1TxTljBsbs2kDiNMSxGxkaF5iF2v4R0BYOJLU8ZjL4+ocKF5eW0y7HzkzpW2ZXz/B5Ulw/G
bUPbU64GG+j4wYB5Jojbp5PfhBae66Eb39Rxqu90hvKbvlDqW29KxXcttnUEE9PevnMx1sL+S6DD
Rv2Se+06Thp0Bs0Z1vC+ddLhT2K4eHD89XfWkIc2gNliAQBY/fiHDgIUrsol7MNCrNYq6jBruwnz
K6ucqZNoDFAgGyaYXvat3NMf+mV1rivoVfA+5jmBIWoJpEFXWmqC7RrspoV44ajNIQnLHlsXIbTv
YYcrwW4MQvEipZ+1K5fAmY1HUw6ZG/pNXL7LLqEVhkZjIOnqD3OsfZ9xZ2J7O4lfONIwboTcdPk1
n+mxeUcLLnY66FSlzmsWbN0qeJpmD2VdU8cjD33T2wm4AjKaVfC1UCf1pc0yY9eP499NbGVQ5jeQ
Y9OZIXrQjTr+CAhHYRSbj7NfO3q9x6A5R1pMaTeFEf4drf6/l2JD0bSE7k5oPF4KPcI4jfMBr2M8
cSk6a5Tdun7YmYO4Bod8580vzhoZHThgORaRzYDjtbLYZRY0WDNdJ9fY93h7bMwQg5w0bdyDEvUm
HYgCrn2MZNHsgf3pcQJfJ5ZSfQ4aLbmy1U+7Erxkl4yL5jAGI6px/GuUqnELWKOzPxEdVkLrrS9l
3iWwbApUTlMX3dKgxYXXMH42Ta9cSSnPxDjySRNSFtIYnOrFcda61GoTkDi+Pmdf2xDUxpiXr8LA
Tu/yhn7PzZdv/eNKi7c+JSW8lkHR/NzGLA2EGSbomi6qZONpbfs0m3YEdz/IOnjWhtD8Pmx0WhFV
bqM17wIMMejCfQ7bDE/hSbX0HvgijkF0771ypxR689OF2wyMCnVO9Z4TqmM5rKIgVdSl4a1rRInr
K890GrXf6UoGxQjcKBopi10LsmssNEsxfHRuMamNK2XvRSL3IzPUFBhh1QSZHm08ROtGHZltJoJv
U1qqSGzVLg7YZodLC66Szp8gbRSVm2xQXlKl114vv3wZLT++e4AQWAcYOrQ8i9tlaYkQx649zUkp
fGhlFlAYY94PnoivxKzTVRz6AbjZSMsKLDgWIWuwc5Qg26bzTbuNDw0ipDvkzfp/Lj/LMhLTO6PC
NGGhcFwMczljLbyqrwbRDP44tNN9SD2L2mjqfVHQfb+ZwK29XF7vfZTw8eUBXyVpYnpKqs20w108
VpUhck3SpPpBbTg/25TEflVr+AiDXu37cJ0lDv1/zORcdE9oc6NEm2EoKlXkw1/CSFVz3YiwCVZ9
H8VvTt0JbWOi+DYgjI/eJXRtyduQdV2+Rs/YftLyGJp/VdvxN8F/jaKugcQ4UuCd+NE0Wvggugro
1KCgAl1GlgqhfAbRvrYL5M82sdYITAnLBs54IuKWIaieCgQJGqjoeVc14yYazMlFVtQDfN6CWkGW
wjKqh1hxG5QW6eX8vPwK330ajl8hpkkM86AHaUzGlzGu6zD4KwrR+V6MfPSKcnk+eIOrPpr1T6y7
lS9WOiOsaCb2jQvfeqXaXVZumFkk+NuZiXerljN2BBoTulU6A87b5ElsZKsmLZW3qXc0gQCWo95G
EmB0r2EKfBMHcoYNqqX9EcH2r/cO0OcDn5cvkw9e5KuN3XyG/s2IIcxcKeDepCp2r21lPHToXYyr
oM3b27xrYWZAV1DpRk54hq+AeYaIjRu9+dp1ITy7UCQKLmkWOjyVB88Zz0l9eIjmGsWLCIr+K+A9
sP/SU9laS8RYuhZF11UrJEmsZ6aAlbdFnim6nawW7Vwd9eDtPLTYK8beNOP82DrNfKegjqvD5DPb
L3paAHrtO9G567ABu3fnwtB5UMK5fy5LF/J8Fqrf2GFdjtZbp6HpiVymup6gUqIF4kTopqYoFXV7
S8fuga0W4hWq9+XnOE1rbCuG0UXdzatSHEfCAvGZ0cSXvcin6ICeAyIVDb7xr7pJCQOhBR2UVT7j
mW5rI1hh1Wrc/eUNtIwsZJsAujw6gJRLwODkLfYhGxRTHutdpXe+2tntVivoOEL/N3Z/vQoNM4az
jqShwp49XqXKchQWCgx9GhO5AgN1iC3mw9cKv5PMjodhGZsHktBA2DjHywRlm3eB0k3AtkR1UO0W
4R26j+vEmIf95IzfrVIbV2IyAIp3VNrCS8WVYk1W04vzKDGJcnzJ4IWW5/FPAB4bTAoyRkxPNQ3R
uuFn0wt0j1U8jLLQyg91gqmhN/2+/IJP5n3y0YkE1A4k0WSWi3XLtscZ2K2ZGghcBOGiKOIt5zXg
A6R43p+irXrEcW0OSOLMmO/ZGgQsel0+4hDmesizV60YCnPVkRviVTk1LaLRCFqgO6JnVwYk8rec
vCOmUsQtakBAFsfvSBQ9yPTORL6j7xlrF7p6kyDauTVxoDiMKERSeznVlWTwzEYnSDJZ5r5mJrgE
L6pWgchFZvd+N2CVPqjYUsc0b6+sskw5+Qx0ESFlYvTk6CTCx49WaGXr1Koy+IOrxAe1n0Fp4z/R
AwwinfqnLfLIRSm6jv60MTrVSFYH07WOz5nXyxlj6ggiCRHGZf8jQW2+ySaFSn5w54M2eogfTnr8
bBVoSWVN8DnHh+Tzlf1nnH5Tm0SXFj8DC91dzjpVO7ODPtQmP1Y92CLtivztkcLxM9K3TH3UNXff
d8wmNkCq/YqonmkSDZlsrvyOM5+Z38GwHc7q+6D5+AO0ddMSc0OqHRxVb9xIN+9wmDJv8yZzpL6P
sR51bLR1BHy3lAXIo1iTw8AIxf9Baj/mha6twepc7f3KXGax6alx2XgyNlHvLlqdWWNBScFaAWOY
boT/gGw0Hj4+/rclJqtExdpqQcz2YfodlzV3N5cBarQFqevlN3Rmd3AKgHjID0UkXwQKrwwgP8py
Oxw69ErHonsae3zdVYRQ1khojvjyTdXN5UXfkQ6Lp5cZJakynX95RI4/i21lSWVUE8UQkKB9YKPe
alep2A+zgttwhIQ0Ug4vtZZ1W1NB7qtJcG+dmBNAwWndZ+orZ98Vhcb8Pq3vzcSaVjDW2zvQRcqu
6Wbnpk/t9ufkxcONEQVSnMvNNnqvmbe9ar5OsxFtCcjUDHz5Ffcxtk4tIjj9PMAqKYqcNmeDFrLq
MFxp0y3zxGyjIen+YMZ9cQUXtcyzCRJMw+QYiTeCn9CitsF7K0h6vOd9KRy/ddFXR+m2yTdY9GJD
qk/mlTtpWYnK9UyVYtRGOp8R3CIo1S2z+bQL2Hp6N/ip7TSbLEX1J4macn/5Q585fiSidJuRtGCj
v49+PqQTSmhy/86p6qdg0A7DHJn7HseQK6f83Cr0s5kt66DLEDw53k0xyMmktHrVFxbJrF70zqHH
/ebKazvpZsj3Jl0qJSJWWtItypNiNsjYRaT5Qcb9ClRG5nsG+fRzbxf4xI1j/2Z5EQ6WAU/6qUQR
L1/XmeXUOyU11XqdlQ2clb9/w7SCJZyaPeQuidZVgNSmFnmq73kuKJIUreKYWHtllTP5hJw5ksLQ
l0N2YtmgKi03MWKuZj+15mRb9l44bUI1jxGl9rL01SiT6I3mLfy0IAxrP+mNjuoMJzNy71nE3xge
mvHB6vLih+1G4tEYM4hkjj1o3to0ldC9EtZOtwS/12NoJYtYZDMXYS3pPdppk0VzQ8WsKQgsd6NN
fXvlej89ufT7geWBYrcQ5Vhmy5T47mx3pe47NsGjQ9yEOsto72eRIZ88zEgLXP7aZxekJyxvcoAk
y/PEVRfOk5h13w6wu3PjQKxAMWnbgapyPcaZd+VkvadBx4GaJ/ywoHzPHw4w3QGtqDtD9wtjWoVO
nGxcY75Fh/qeZnG8QzbbPfRKG2wTbwh2uYjNPa0aBBK6sv5EJ6TYhMUw3Zai/j6mbrKtmVTcFPas
7Ebrysc4DWv8VDiwAPZoVzjLbL8wrQR4Cz9VKF284XpFGB7E5DoO2vTKUmc/w4elZPbz4a14ZDzz
yIDA98y83TAqoLeUmdrKHqZoB3HxWhp5bjdzulHbAGmg0hg/Xi80p4S6LNd9vIDCmzBWeaqpvAbM
OE0F3k82XwA3VNVe8jLQBCzHAZsg37ZqG5nJ2vELO03WmBeirkHxvwVG5r1d3tGnBZKnWpweFa0n
KXG1iN2FqmF446aGj/OqvR7a7I9aWe5nZtz2vVDxDGGUOn8PYsW5EiHOfUMHiSkkZt8ndotb17D1
iROWGP5oVfGBqD1tGD3Pj2aOIIM36d3/Yj2XgMTZlW3oZWewqyyrw3vG8FFBpfGKOQveT0jg5ZE5
wZTKyytV1ZnjwHah5kDMB3j3EgdFtzuexi6ffYockrhk0vduZ/xOqjC9stKZ3QmgEYgyKCXWW/YJ
kTXEZQIbCT8xanVfRM4DANhrKLozjwMKGJNe9M4kDnnxuQpjNF3FJUlCA7I+kJNFm1lnNhOUTXjl
ec7sDKYwgK0pG5hKGovT5qGZ3yiVMvOlXP2pHUvjIcW9Y5d1k7anC5j9fTSRLt+wF3QSGOfk0SLs
Qejmqj7KwObOoWB7q7Pum2I46eOcjtGVQcSZtohHEsMWRCoILO/y1sJtW6us2FZ9u1LnvcC44dmI
chV3uEDdcVqjXejWmAhlbr+z2qa4FUOqXKkAznxOfgPsHUPmLfCJjiNaobXdlHOF+3jrVru4L1EQ
shNjb9BgvfJ6z2xPMjfsdSkKpCbN4gpDr6K1bSC3fh/rwd00Qv4Om0a9EsdOJhRYE8vxHbUggtVM
sWWg+3AnlHWJcYbMODCDqH4aSseFbCD2bhUBBCU1i+7UNhxudfRM14YJx9ceWmVnVLa+L+0yv8mM
+LdSGdpBCt7uinSINpcj7bm7nH6HJGFJbMJJmuw2iTsJNVf9yevgCDtDdG/hTHKIRfzPCI9rDxAs
vs2y/E0Pi+LemRB0wF4s32BOY70pE5DxtnGBUPQAxOsBixKlaJpNW6R0la4kOuf2B18N3UODDhZD
s+O36eIFCsfbUn2ndaFKVl3+qXdMWZ4H1/hDZ24gOaOkTSf5Lyc8KB1RGBtzRs2H+8L8m7HDw4hj
ymNr46ADb0qTpC2VG0Jvf13+IucekhsBCR5pDYBW7vFDDrEuoqSfNdgdyBlhSflNWIOF/bHWby+v
dDLll7uTa1aOBnTw5+rivLlBO2MmJXR/dqvHkiHAXgvz9gdXQ/GSGZmNt0yGZSYjmG/aWOpfLJFN
B8OJr8SeMykGcY5SV9URKwEEevzEYxTjldz0uh/qDeJNs/lYDK696eiUbObEBXIUai+XH/09fC5S
WKbqXBkop1lchfI3fTiYFdKO6RhYho+QcSPJFlF2b47wq1YMLrN0RXS7zWMbsptbpr2O3EljOQgQ
ZAX+WfaU+kVt/WGy2ERo/8b61ptU7w3fS/uHQqKp7CInREkKt3WAUJ2TFn+SZBgHFK9Ela7RGMrR
sVIcI9m6juLOKF55+lety6dHLF+H/Ty1iv1gWiK6dWopjcI2rxEayPO7IB1shrFzUuM56VmV2MRl
YKJEoAz9HbyknknVLCaIaGqU5XiKhXO1sjSlnvAD1OwnI2Bq9qA5E/aaA4US1qklooZr2+rEuM6m
YFQO+PTqezw1ijsVndufaGPaOLmTbj0J3QakptZVuZ/pGZZrHBrLN0MZVH1T4Oczr7uo6t+qGdVg
JLCSXwEGa9VN22EOSbev8RAQDiupxOSVCIwEQXgNWX5uUwMWQmNMdk7glC5CLm5GwtMTYfggc56c
udLuBZLOX+Zi7P6Yk4ovF+zFDRbW+T+FGigjSPhKPGpzmR0u77EzVwyFEAgzrm8Nes/idGEWqyh6
MBi0WIvwhhEiFEQsgfZ/vYo8wjrCf9TiGJkcb2SMPPQgUQLDz+rY3QU6jjOwq7//5SJSmVMDDKSi
GmvTuz1eZMQ3dFTb1vbjdqi3NQ4NmzmOr93JJ5GPVRzDA5XnoAQNBeh4lU7qdKs4MPtjgqC8k4To
cFLkHGrHvBb6TsI7cyzpEsLfpN1kkMdLDUNqInWSKn7pJMaqy6pPeOi1mKIVym2LU/BGxYF145rl
NWTVmYUlrocCg9ALN3WRsVrJPGvlYCi+zTT62WmqYZ3VOR7CM2ZMGOSuknRuNwgvXduN/7YBjkIe
yHeKYGpFVZdQhEXIqwGeIjMfp8+ucChS6epEO1HO2UMnlHjeMP9SmA1rTf/AGDA5WMKqtlU8gzvG
S/fBDFUaF3aueE8m6kI/8zJxXjHNrp96FFDNtReIsvxMYwX1+iqdimCnhYMtdqQ/5bYu5jygeIxq
gdIetr2OEGN5W+PMXWNQDOBmQ3h1nlLNabuV19llvUZByslR5In6QzNXYYVWxzz6nuWFMSqSWfxs
K17/nOUcwPVU9oWv1bn3iLBO9j0ptYzALTwEUbIcvH+q2OlbEk0YH0DKGH7bjXT7tluh/9Yc6Zsx
DXW+agfvLkK+CO9aCFnaHqfW6a21htBYe+Acwp0QllQTTMT4a+ws41fehOqfEu4vVWkiUD6RYFIP
HdgYwnOEpcTNhDmqtYFqKn6neXaDrVVC+A8DqDxGy2Y4KGk63OPMbb601qzwkHFmH+phtsMIYSdn
3nZeGm6dHHzCSkTWFG2a1uh+9dFoNet46FGQ63Wjx2fVK8SWnnl80DDpCBG37GimuDUje6egkx6U
iLSoofINE4P0LZdSt3yb0lPenyq5pbtn+jQKkzfTrQXiL0FkIfvUR+Jr+27v7ZFv+W43JztcNsOb
2kvTf7KmM8B+Vp3xGFnQXjBIyTBpH9NChFcS9pMkQe5euhBMjfjG9AUWJxZnJIfUIH5WBTa3o6cq
Wy0W5aYzq3YrKulKbGP5cznunXZ3mYA4kBCJsCaxb8mQVDEVK+zOTZ+VhEGcNdTVK7TBaV1jpXjQ
pyHZu3WR7dOSGXyUzPrBYJg7z6l25wg7/tsSFDI0JQuNGCa40MBl/PyQsyQ2n9dLg/yZ3xFtdTMw
Nsk4mCvRQ4UNp8C7crWc1oTk0hZzSoYQrAn34XjBLss8M0lF+awlKeaCjjLvkxSyeVrm4mnu3elO
TW2Vt59r+zjPpk8awvL/XP4EJ7collgwnSQugzYzpf7xb1BdJXLdItGfnTAo79wp6+9sTKivfGgZ
749joy1lLcgWJHub6cTxKnrnNrHdRqY/o/6tmJiEBJGubbISNihuJo8uRiFI4Xn9dphwjbn8iKf3
Hotz3dFShfOiLxnABDTdAatm+pbZhA8O/hqrrECtKUBY4PJKp7ePTRuSZAEY1ftHPX5MKxr7WW1S
HlPAE4mYhkzFlOwLhDm2Q186dGI7gzhte3/JF5fqHqQddIQkb5yK43jhYopAl8bC9Bvda9a24ojv
4VibO2/wptvUHoYNYjjl1sEI5domlhtk+WmlmAVNKAKI7ixOjdAn/Crr3PKDfHqd0tb+7HR2AqjU
im41KdNV1tMNMSfa2GbpPY5acuPZ2b5Voh9///JpblDYEb6ck4meXeFK6XWW5SNE0j1ZM/U0PsON
flAz5R9ePixUSCU5GUA6f7m89LntTVtTchJp7wCxOX793JlJlceGBTRwntduF+f3sTOGN/mUDU9l
4+LWm0E5ToisIVXK5cXPhBHaqTBlmMUxdQc8eLy6gRO2l4xkj31cohFSxNWhDyfxVAyO+w3vJMR7
TYG7Oz+rfgawk+FvaTVXzNJO+nfswI8/YrENvADboLmIbIYkvboesQfYhQMFttWiOAHXPt5efur3
q+F436Ggb0M0hGZOMrbEkowwCYYOZRS/UXMFyBnWr18NO8m/W1wUn6wKyOq6Vd0sXLdVa3wln9Aw
/27TBsyJPkUtJiLBEK5DRJOzXYfVDfJ94FW/klAAl4uzyW5XNQjWCnNmkR5IXy1AFFREcCXaWPkq
kkZXYI6l3SHTtEGsU9CtP8eGnOfyk565JMmimRrDdmRpgJrH37cuR1KxxrX9aWQ8XgpFufFE4z0m
edDtwAvDappG4E2A/1ZcGHfYu+Gw3UaI9Wq6em0qefqh+TVk9rJPq8KoX+w2oZdDP5S17QOUa54x
9f3NAR8OTpS7d4M+Xhu+nd5PLMfOpoPP1Uz9cvzwMRjBOrZG29e02Li3ynygZ9NHN1fe8WnkhrYO
rBrNDaa6MNePl7EkPpvg5fhmrVg/AMNT2U/Rsxbr3pNeIjcaKq3y1ZgU8bnHW+cBN927NvGUX9DF
SKn1PLS2oR646UbV88D3Ai/ETddI43Wh9dMV7II8S8utr4PgkBRYgs4ya8J+Kq46d7L9wQlnwJAh
uoyAFVcg6a7pS595LwQWWZK+g4qWpyy1q8GOK8Px06Gc96HnafvBmby7cMTRXQtSyPvl4G2a3lWv
HPDThNSxSEdlTgZB+qRhXmRGOydOFD5r+NAepl4Jb7osFDediPBNUpN8y+C7+PtYShOZ/I/ZMsEc
kMzxPhB2kEbOaEfPg4iedRRTt3lf17eUfdUmrnVzNc7DvEpJBp9Rvf3HQNvhynOfflz5CxD34xqn
Y4dk11EWqhqDqc//l73zaq4byfL8V5mop90H9MCbjel5gLmO9pKiROoFQUkUvPf49PsDq3aGBBm8
qzYz0THdKlW1dEnCZObJk+f8Ddzbo5I28p6GUmdLM0BBPdCV3cez/u1S5lLk3iBTCC00Q15fKhEz
I5hSMzzGXdVsjSGtd0hGYZSWCmjZYsJw4u2+HdIFbAOxSmd31oCcv75eCG44nWrO5aIRo7KQCaif
xPtytHJ7SgM0WELU4j9+xLcYCk401D0h+ixAFdiIr6/ZgWymNS1FRxnh4ttJgyaA2WCWqhfBJISd
4+dp+Qn+JNDeRG5xcw76Ag/pEEwgdKAAd3pblfthwBUZzeJ21pWnLBwC0dWnJruKFUTRTtzyOzsb
t0wiA3iQoEQD5fUtm9JEL0wp4yMufoKbRyFbaYKh8pyGwlbMhcAtW1PalVLN3Zp+uU8UzCDrRhFu
OVKbnp/Eyk43E3MXSZ3hTR3CJ5JfdkejyaNDq0yTB4P7GkXGBF/2WGkORmM2O10KyoOcGZIbL07X
OefgXz5gkf7TR8SJBnSSvg6yuHmjFWom8TGjUNDWFKGwzFM5gquRrSPm+PHQv7OQ6J0AA0YVmYz4
eWa8OM7VWjhrrRnERy1FfRbYVezKWoMbAPXlE0nw+5cC+YsK3XJ2Xk2ylPJ6Js1mdATAZtpdXMTn
OJ1lTpA0zYl3+HY/5B3y9qyF4KWxC7yeHH1SCUGNkehRmatgC6MD73QVdeSP3907keHVVZaE98W7
E6SsnrWYq4RKbTidmIIXtKwbU6zwG7WaU56/716OLsGSwmKysl6k4jj0htmL8dGYNPW26srZ6afJ
QNlTsA7dEJ4q1r0TiCiv67hMY8ZEZ24VY8NaNNW0h4ksg/7bQCxt3aLUMR3Bh8/REPZ3p6jS3V9/
p0ujGWQ8D0mJ4fU7NaYs6CA/xMeFObNDXj10ENLQvTCMvhdKfOpY8PZMAhid4EdBBxkcJsLry+FD
J4RqOyTHWBJy21Dys3YUbrNK/Sn3ytEa43M10y7HKv9VFRA2bfo9nPEX01vQCauzaEi5RJNSorzf
sW1FgYHgbDb1J97mSn8YZiOXIaxT+0feB/jRaoq2WNv7oUjBCl0TSB2wqtovOWQa0R4SYpc9p4K2
F8nOXFrRlEE7qJ2B7WMmeBbhgYZK3aCKT90InW2eh8Ix/LnRPHOI5w2y5HNnowGRnCp4vTPRIXqw
auHEL0qeq9A+Jr42+wI1YmPIlmZ/W20jPYm2yRzrzgRr88Q6ficwkSUuLHxanRgHraIFlMF0Mv2Y
+lrdP0QUxvdx0z/BjTml/PROWAJ2Djd9ARRxyeXBXwQMbF6trOyN7BgEEbzpIladVjbGE4P+zro1
l47xIsJCHUdbJRB6Nklq0anZEe0f+m34ULqYdLdOoVuJlyPl5NZIl3ofr9u3IIMFAwNwQmbtguRf
v8RsrMk+uyA/DlJtOqArs42VadWZCcpgW4fFcMxGFcB9gV5bnFraY4n+u0spQINSRZG3j4Rh01V+
fll3ZnWpzicrie8Ms0mWvLTCKN/CHXz99ofOzIJAn/JjnHbJmSnOFNpFzGXL0WxPDME7A80oUymk
Y0XFcg3saFtknQyo+UcZvSenzgWEnlMEtT9+52/otKxueJbAENgQnnOG108kGoOE/lJSHCE0qaDG
Fe3gYxV3P1f984Kmn0Lj9XyOg35L+lNsykSuLtAkpfahadWmnFsoPkL5VJdFtAFBlXu1n44bzK+i
vd6nD3KswfSWy/l7AM3OSQU4aB8/w3tvCqACLVIE6EhEVkcJYVh0IXuzILsWJQJwo6ODEZ4imjxD
yl4fBknfLZPD68LjARL2+k0FUABB+lnlMW/VhOkY99EWSX0E34QuU1K3w4L6W5hAFXYruVU+z1NQ
Gvagqv4j/Qnp2I/yeOfLQXmbz7r+zc+nptlYRh0fC032v0Opk3Mqigvsuo5bqbQT089OLLH3XtVS
Cl9q0M9iia+fYbYqpYqKpDwqapHiftD62D00mfXw8Yi8ET1aZhXtwUVFGZYkh5HX1wksvRxHTBaO
iu+jrjB8LgZ6Kgnmsl1Dmb/x1E7y4gpJ7llrnG4c9s0gXhTzrynUP+9d1KPpjtJqoWgqLu/jRbRU
kBpgQPP4qGPg5CA5N+5jTekdJbaarTUPP7GS3XR+W98pY56egIO88xbIUTnVmwAUdYSIV5mBlFRi
DCUvP9ZKb8AhlcbPSogBA8QifRvjf5fYpYJFiiYW4cWAFqlX6r25hbQaO3pYa16uKsUJlc53tnPC
18IbhDQFLsha7Yzw5QL0hihQGsoYPNZNMsHpBcr1MOm9kNlCJRcYqkxmgH6dGp3FVY0VswKbzu4C
SfS9iK/6lhoSh6MxiuGYtNX4E/cUCKxx7ot0+/DsOdXWeM7ZXi8+EOiURuhy02JAuuX1QMZ+Nqaw
SzkYNmp9o1ShfkeNglJiQDsC8SjkJguXo4fl45ZnVHtGpNyiSR0JzhAhhe9Umt8lmyrv1G+FL0oX
LQ+3kfOxZp2NQg9KR+9iyIC+gFtaQyxc6nydDH5/kpPrXlCh6Bil0DxIUcZn8ATNAcXW3vcSTEmu
zCmaTLdUqqH0JHjRidta8XShdaSHLtXaEYJPYMIfaKw8d3q/FPSNUoHR9QaziQKnq5W0dGexMii7
AVnaC0EXigdhDpsthRI5s8kv8qMu1Sqg4XquMa4JUFAEViC4HACdNjYuUTWar8sBpMaszfr3ApWY
yvZVof7UtXKXOLIYDo9ibeDfDgQUHxmMl/Pvvt8XD20667iYSGa+a03UWDAbwOUaBm+gpI4q9Dis
z+MoYDU0JDou7ly7diTiO5K9vgH4pMpy7dgmWiVT6Q2mHwkkpMqZrIY2aoyMkm4nKTqUdtc05s9J
LenMfhxzrDexbVlqC8iNyq1OHWs1sRVB1SKIMvNRrxJwRMQDJCOrohQxM4zMFAbybJD7dbOVbwUr
HcS7GLTrpseVPXKBi0jJGY3BsbSbolae5HH0P2l9i8w655fAqXFKYXWgiIgJC8q9X8t+9lsHKt1w
Bu9ehPDKENxEHec5rwtU+SEy2zCzsUqFKa4qNfZ/kzSeyWM7w8oNsaff8GOUxbJOfIxyef5ciCkL
p+qrUnH9VEyvJRS2aC21U5J6MHhT3ykwiSq9ZCyzb5gW9bJbyGYru1SyDCwlrGmAp5GanOqMvlQe
xDaZ9mo1BotNW2X2W0sqlMGuVZVqxZi2co2NBHpXRjMB5iqU3tI2Zlf2ki1Am2ghri8+aEaYi15e
TJkLb9VKHaWScrsKtPCHXwZFBGoyCFMnSyU9PEDwE8j9YyX8Kc5t8AV9z/hWCjucm6paR0CwXOgK
qrI4GNKlsbwhmwGpDWkywXFTsvksgTSde2yQ6gOqtj7BsguCR78KIOEPMgzaejDCxUkKjLkjCJV/
ESZZUlwGbSIPuCNrYr81J8Bnm7kuituP59ibIi3tvwV1QvRYID7iKtMIIz9Oo65tjkNspo5WlsZB
letjIwa13WvolKIn+a0ZFetEHXqJbq+iH6QFGGY0r2m/LHLRr6PfFJODxfNUH8skVZyiQ1C5CGRU
GH212rb9ScrZO8+5UNepHrGJc5hZPWcT59Joqj7XS/2zLqVI1fmKCeI3O+vqfMvcwnBSVn75QEva
wDOSaVKQA5+1uqysB5I5y31zDBda9CIT76U6svwfD+KbHJ4Oh7HgUQEtUQFZ53HNnLE8xaw/SpVx
HLvwMUW963xQa/nEbHnnQqQ+i1wKuGnmzfL5i+TDb1HFCeSuOxbIYrscWiBq0t3YJFV9Ko1/51Kg
3RFfJgBi/LduVAwS0AXyx/GYIzvsEBNmD36leQaRLTnxVG+7oNSvX15rddSNlQLQUjeOxyFB2Kit
6AkGM2piSiKje8FGuMXRwvisaezIZRjXNj2Awvt4DN/Gerw5EJZkki7iUusFYSQZIBLTGI8ygnuu
3ujWIZ/mU2JdbyGYPCrn2CVVZqpQUHg9gnodJ5VWC+NxlKViK2R6f1bjmuXV6jCdgYQwnSoY4hsz
BUeULpLEANM6V6g081fLC9zIs7I2JSZOH+sbGacYddyqHTiPq7U9DpXmgfIo3ATLYffjV/tGt5O2
Afso6musxeXxV8EGBRiQO2k9HhtN2SZp8HUwzeihqirb9P2t0oVuogTbaaz2QB3OAFV/apl9dmko
woVRTyJMYn338T29M70ZAICOtEIpe6yPE1GnRObcWeMRkc50i27kcBUPIBxrmVLSr4eHRcKK4zD+
9JT1Vo9vVWk/qVQ9jrXWgkxLYvM2Hgx0IxVkoz5+rLcNCEpFOl1Q3DAgpQFmWc0vMFBCGKjScQDB
y7FPNHJxo5Jy5XZvWfD8oiEuBQerTTLdbBE0vBMFSTiPmhF13JhXJtuzoRXXFfvlYE+dr54FpNHx
oqMKtaH1M8UDAah/myGJXqURe65Tj8PPcS6S72w2HT6GgzDv4f6yIxsjuLSL2ceu8dfnLyoRVJxR
+lvURlehEBxSrwSTPh01pVCgimB+FVLIuqGdUJ04db03V+gs/w6zom65WrNC3/XClAjT0Zr6yc2T
PnXCDOOpYApPKrouFdbX+zJVOMhUS+uUapmxGj8U4Ap51rmW1kaGU7RVCaFfR+w8R8tcEcIL2DGC
m8Cq3zEe54NsFSde7HKF1R3gpU6EYgohBLPeY1JL0EZy7unYpED+UfwSSc0CZE6Fmf+LTPxDKha5
TXqZndpH3yYlIEJgi2tI+i3K3at8m47drIVdOh81jjOYhmboU+lDxaEI87FplH59XdIvhu0MOR3c
71phDvPfujeMSTxaMHuMSK7ulExp9+MADf3jZflO2Kdbu/CcSLo4dSqrPKTD2HYu01Q7zoBB7nwL
VEJs4ZbqVBW0LrtHv3dfCCApsLZOESi1ZmuU3aBMgCRVjfH549t5u9ctiHiKvowv5cA11TFHw7Yu
pAUiPFoP4OlUpHTN6kSEfTuYMIQAllHhWgo265mcy1ZUVXKlHWs1TDZDX/PIshrvpRaXxaRvpRNl
iHceyqQkoi1ZGKqBa7gDBXjUN4JaPYpI+dhDTumrLqx28/Gre+ep2C1Bqlns4kv3/XV87cqmpkLe
6Me81vJDAg9m1wVKuOX0sCAdRPFXsVmEg6VwDR5+Gai1sLbfVOk8qZN+pJUiORnZrNeJA4XpILV2
bYUT4MfP93b1w/sBnEV3BslL/vv6+bI8QA5CCo2jZIFL8iGkQ4VphX1QUWaT5rpx5tw0trMQ/vj4
ws/j8zrusBs/gxERmlWJga+vrIctCiI1bxZ3rOGnqpJKB0Jae1on3PGKm5uSpr8bNSaAezGFj1Ni
UEpfV/XQR5gupVBLHStWvjUkh5gdhvnRRMV447eGakeGlp+Y3s9gqfX9AntG4oKIRWd8tQE1CfZe
Y6cYxyoVck+HKeQYXRM/+AVibeKAZKTlD5HLIWs6L5q85EwcRJ7UloLbGHpphxDwnWQAZvTxi3y7
DgCEANBY6hW0dNbIEL/ndWjBGNzgUVA7U9DKToxK5ald4u1GBfucgIT+CtfA5+X1cAEww4+Y7vWN
QD3yaFWVwPl77MCDSGU7PBajrx6NiqKBM9NNMTdxgKKQE0WSVCD4Vw948SZGcZWy20HCwoH7GzZU
nXwwMUra5XFgbcM4Bgxn+vCy7bGMsC+egqaa3Umz2uNUaTiK6TnHa1vU4hpnWE3LPiMuPp/pel5n
qPGFFkQIMOgAlkV19owwTnaxZfXZAzCoGZWLrsISODX01KNUU3yxOmj8fR0mN+zO2Q8jiNR2hxhV
flfVqhV7eRnJN/5sGBsOM9mjWBVhjVqHP2auzsM8ATAQZ5soND/ISoJlV9NOyEwoQ42zbdnVvjdI
lbQHwRL/iEopFtnY0iRwzEytK4Tr9PKs6er4Z0VKiq65HMxfqkLWr+KqyxKU5BPlMpORG9waBr43
KIGPfWB3iO3RzPHLMN2mQ947aZjqzKuK8irAr7H1ZIzGz4UA1DZwdBXH3ybWE+nEfFhyoNerYdHl
X9R4QH1RNlNeT4d2Qh3VSNvoJm4Robf0QXaVzGjvG1VAzUXp20NtCIpXVDS5ZlTkTqRob8MWl3+u
1tHXopO5yhyiGVca1ccMKE+U+2wM4a2Eie4YQ6RTejW6a9oluO72iJp+vNqWH/zquVFXJUcCOc4R
Bvnl1XPrET41HaiBG5o59cVYGL1bh7p0iCmGbTQ/Di7I+YUTS/xtOqGRmbN7s/TAJHBaff22hZR1
yXqSb9ouK859jVrqkAmjm9Fz31fkbWdakfibEhsymgQ4WptJkp/D161ObE/Picvq+cFFIPEL0BPV
hHXpo61laeBe1Js51EHXjZ2pCV4sa8PVaE7SpRSHVHv9QiwVW1eDDuRSrz0oDWYIsEerHhl9nEbP
ek5Hw6bPc/Wytgb0nPJsFge3JFFCarLEV8PpLT/fDHHQgAxGsMdGbq8LPNClauyqhWrtE042pKUz
mvuuJOUlImXUxLFXxgKdalNUIVgYGC072Mcz4E1GwCAQCvkXTmEo56xOB3ob10NNnnNjUacFgmZl
DqzJeVPWQ+5hBBK5H1/vzVRfKmjPdTTaqwAplvt5UQMKEN/GJzJWbhq9Ti6wOFLgIftmeleJxaek
FuWHqhi0B7wQmxNMhTc7y3JlJAeXPjU79Lr5VCtC08jCpNwM9biYEQupA+jm1P71zuSmu0WJZElN
l8r76oVmVjYOclkpN9EUFIfISrHM1DDpzpLUYCubAwQA5fhSYnC/alNyb7ZqtEeq+pTS25tjH48L
TgGCBxgchQbt6xedlmoXR0Gn3ECgmD6JQ17srJImX9gKweePx/S9N/vyUqusi9wuU1Ui501mUpwc
SyFzyJAG7+OrvInRgIqA3MBVxdeBSuVyFy9mTmRIIpJLnX4TToq0ScQo2wOBV3DonPJdV5bSIZAV
nLbEbr6YEkk6ESrflvkANFHrBn8A+J/3uUoZInVg29d99aZUR9OLzWwbhXFqq211BjL3oc/Fy2bu
94VaX/VGdOrqyzt8HalA7pC6c6jWdNrqq3fcD4Ygtnmo3czzOF90iaQckdUNL/qknd06AiwK77Z+
ShQx+4pj+11eRIuSbR2fShyXLWF1I+S5C2uMYaDov9oyGqszZqPOhBux5iBhS8ZAJxuVlvaq5rNr
PcMk1q7ysVQcE627n0PQ7VqCLLzSoZmcuS0jCcNpK/728fR4s/DUpTIJ1YttRQZ3th6fJglAkwMN
O8rdFGxHUTs3g0nZGWqhFBjoZNMBLd/mWkvAzlRxJlCPSPLHJlCiU8thvfQWk+ulWsa2opJlrgFi
klFHoU61+ZiXchW6zSSUiSeHJPFWUiW5A2uGXoWGIMp8bpUCqPIyq1ByC1SrvTf5Xt8d0WefQK91
kuLOipkuDbBBjbx6RqLJFtVGJ2xSuERfNJ/zc99IB8Oui0TY1amqfa9gFZzTWRhqmKFR82Cyl3Y2
hJhysBEt77+p3ax+scQyOq8Kkd6CwsHJcooc/p+T1UvtLA6S8bOpTC1A5Tg7wz9QQ2UrzmWb7K2U
3ZqjjICWSTmPTjuneUydhXavLY1ZdMqe6g0QajlQkTLA2QTi+lYOSAzaXBrKKrkN1KSW9+MM5sZu
wwCpx6g3G9km3idPfSKnn3xBbqjczUl7K7edsiP/Tr9FUqwCs6ZYTNkwtoLQQZGXKoaE/c7PE/Nw
iQMvFwj3itMISAIY7+CV1keLdNaKJou5V2i6KFsmZto6fV9J20wRu60qh8U+lIpsK8d1cjstCpaA
L3pXGpLEof55SlpFWi9YzFzougA9WSgm7H+rbAup3WiqK0G+FXATQTV9R3Hak/SvoUlJo9E3i6hL
oT9mUnypzby5ot+pY/KLCTY3AacCx1XkciCPPKt2vAje6K1onebL4m1adLqj48PpiPOkb3sy70PW
iJVdluHwdUAkGinPEznHG6QSCS71T2shyrErE0Ffbx1t12q+oWfG7SxfR+lFI10VdGVNpXMRrHQX
YzUVjd44vtFbCye3+wnmmqKWTqBdZGSktempuWRb8pc4j7diVp/Y2d5sLc/3B1jyj/tbW6KN5jAK
iZQat0Bjt5ln7nvPtEcvtI8fz831FrpcB7kKGhnMTup5q/egDuWIgRDvIbFlB20Up7cHlyV04n2/
CcXr66ySvEjxy37QeR7RkezGCV1kIV0vtsGG/D6v/vX7+H+Cp+L693XV/Pu/8efvRYnsSoCR3+s/
/vtF9J0su/jZ/tvybf/xZauvuiqf8tu2fnpqLx7L9Ve++kZ+/h/Xdx/bx1d/8PI2aqdj91RPN08N
m9rzRbjT5Sv/fz/8l6fnn/JpKp/+/Nv3AjbL8tOCqMh/++Oj/Y8//7YoSv3ryx//x2eXjxnf5hTf
i+Zf/tfZ01Ma5cH//pd9kz7mP5r1D3h6bNo//2bpfwIjREHMAjnJOXNpXw9Pf3xighOkuEA/BJoK
EyIv6jb882+CJP2Jpj7fA8YFFO9CnEYU6veP5D8xh/gGVLZowlHh++3/3eirEfvPEXxp6P48u18E
TNDwMu4/iwY96F2ArqsAhTtBTCVXkbd6n9lafxYHu6g+Q4sty/Zt7eqYEqBalFO9VwM0endju9OV
M5TD7ClXoNQc8tmtUoQfbUS08DTq5504OIp+qE2MQDydEpvqNKVbNbd9vFWEreDvalC7hqNV55m8
wM/cUEeJ7VDne2U49/X9EHp+52ipq7fbbDwrsT0oNj7aWdOnrAbtcxGeGZ+bT9kPROV/jo/gZ9TL
CXBw/DCp+8w/hedc1stHb2h1pkDLB5uLUEXST/Car9OT8aX4Wn2VdUf7Ij71oW18k0rX+FZ8Lb52
T3loJ4k9fxsBGN7CBPE33fQ0RSBjiHh20blasRvisy7+rieA1attPF80ijPFm6nYtwlKUQi3PqTC
T5JoHB1Ce4yvh+lEiHhW1fvgkczV8cRIy0bxAwZ9MO7L+mimO9E804S7UobKbF/OP4Wjed+dZ5/m
z8mD4gmpnTxwWKt6B/sGq3LQxIQPW94Mvj0hplXDQrIVvvHFovpjrr6cmydvc5V2/zfdpnpigqzb
//8AE+RUVFiTVv7nRYV3xhy1IZKZBQjAsWep7b1IqTIJeSE905VtlFemjaJ4itMFNXlfd5OpPcVF
OHW1VZD+K6+2ztiWPQGBUY6slKeQVVhnRLU6F4HaIy/cOfp2cvBEdWI3dln0juUR4p2ZX5oTuTAU
3cDVToQn8vS3IfflDawT1ixN5tJHrHWrbgcP/UPshDpwpnaTIipla/eT054DpGxVp/9kPo4/fPxl
7jiUoO7Pv4UWxKCdHMpbWEEVZMl5Cz1P+RYdstHBN3rpSt9lT8GxpSumOwHOvnfCpWLY7Vl0J0L5
NOjB2Jxodqn4xx/U0h4NG1OmIQY1BdXPNryksCnLJ40Xt3brO/qn4Lz9GWaucCdcxDcDLux0Kw7B
dfAwP5YjijpOfjm4/U2gOn7qnPt2d15/1lOnTO1zo7b1e+lz8wNaw9X0ZTgL3OymsqFKRjcIGtCV
EjX7k7JBQSWonDl1CgxoY2cIN/MDbdHQRZ01+hny6c/ye/69/F7H9hAs/yilrV/+EC8Vtt3FXYQb
dpTyjjo/MNI02YIvrpFSwn0Ec4yv8lnkNiYdUHupe962Wx/+M5CFM5DUp6RYTw/zKr7/c5j/EYf5
VDRZe5D/raPJqsvyezBbtDgRpJSpPi+x9UWkrvpRMsMpVbelHDwNsoqcRhXZrdFg1oVomiMo6qnz
9qlLrjaHv8Ul16e+3x8TZiTlSQCewAteP2aiyUllKbm6BdrvjG7jfPoC6vLS6U7UEk5eaJUO/8UX
kt/b9LDy4VBCSQ/3ltVbjOQilM2mwsXC931HMYvBzg2s0wCC7ORoHDdNOQY7w4JgpSCSuRGojNm1
nmh2XU+mt4hz4k8xZftJCctDiLWJo4JaR8czrDb6ROStL6uSJrNuEpJjP8ldP/k0ymqK7Fv7q/T+
5wF6+TirAcqbRI8oFatbS3EyJxzwf3FmTk2zXSHdhLN27wS5m0Yum1mP5J0t3o+YllXXbBx+b1M7
M8aL/DHNbAP0rnNq0313mb68v9W4Blkq4uPA/U1k9ns0C8u9n6KY5cS39ZV5r+/MnXxfcjYwr4Zv
/cW4rS+iEx3BU0O+1rP6Bx9ybbW//VcP+TLjVqdAcrv/WGBrbGkRZrkoC6R51WOF0g30r8ems4EJ
Oh+f405NrXXX4u8xtU49q/o6PP7Fz7qG9jwv88XkQAYXuPxvFbWaPkzjGR3U7f296FxdBXZrPzzc
3d6eqEo8D8568F5eZxVOAjNHtXC5znQIbto9aEBbPPjbYNfuv5X7eg+/0NMdEuR9Y4/2Vtgqjm+X
NrndeXmZ24+PB9cTtt5B5y/ppF+W9hfV1u3cvsSNy7ZOJvXyqjL/5sWs40s9mlEFQXxb0Au4If75
8MyO1ia8lkIvcarCEff17ORIJx3LQ3VViw4eowaUsTtjf2JCnriX55Lwi5wAJY2/272cmjDP++2L
e/lLJ8y7+/aLCfMsN/biOloYUIrMmDD9Bn02/dB83bPJFFvVQpDAG0/pUJwa7+fOyIvrDXHViHQp
1W3rjt+z0bWu0k8INmiAe0I3jFz2O4AdrWHHOyVyLOVT0lM8dCoXil7KcekU1uLUinkeiBc39N++
Yk6O2Kph8NeO2Fpwbr1C15jmRu+sPomYIXnmFFuRY7Hj71TVlX4qTphghuoKf/UsWYXLv/ssOfkS
VnH1b/ES3isgAgxG4W8h8llviD1KnEjzAL5u67pfC/truRm2F18RTnbvN7FrPwWe3biNa149OMfG
U+zd7e0l/X17cndnk3O/c3d3sb37OEQCsn4nO3hxU+qqRpx2rYmMNTclbmluu2w0jn7U7HETftK3
3WT3btjzp+ZQnDUHFvK9fkG/+0in6DtfWTrCbmLptxvF/ixsflQ75UFzO8fa+U61w3HRM+98DidH
3zt+hvt/rXs4V9nKbg+P0jFdfU8hzRl3phttW9tw+O219vaarulmPAs3T0gFebPTuKX3VJ+p2Ad+
uqY0JXjkzk/Fhe+q1639JDjbfbI1vJ4XqNuO99DaCT8+ccwfpvuUstt5Tm0fEIjchN/Yqr8F22aD
Ny1fjPSu8/1au7Cz82vTNTzN21vsUIZTch+6m9pes2ltcd87Bn+t8hXIJzjR1j/Pv0RcUne1G+Ny
KZdJW3H/Jf7ZHrrNF5zsDjzP98T5rrvnD4P75dK0v1Decr5c32TOFq/S89wu9gi3shlvv/AROvu2
djjQk+TLlUO61N7EDc7G9uHy9ngErGqDFrR176zxll/3KIvbZz/GK6wQNp1Tu43Xumed8+OzTOjP
bITA3dj5ofF9CI97tZufZ3a/uT/r7It0D/zZZYNwB+f+4ize127lUR26Cs/P8vPlh5VuvQn3w6G/
r/BpsMvCHpzpEJ/H+w48q0Pnx+4OsYPl2LVM+TA+nw7K1XLZ5Q59x+f3Z1yI+ZXYPy4ftK1/ZdqP
u5+d/fmzeATyPNqibVfnqG3yjkuvccV77yHZt55u916xf2jczh3c+TBsjAtes+CM9j6wt5M92bvc
2Q0834mVsKSGbzKt/1ydaxHjsgOeCKNR3Wp246U8KQ9wsdkX28i+uhjdeZOfD557bWxhdh8emr0n
HbjFzbTxHPdE1ncqUqzZcP8lkeLU+1lhkuq2qlqEC5b3s0wq/8K4GrwLNFJpcX+V3Nm17Mw5PE7n
jqdsWQO5LW6C6/PD4fZ44vWcDlqrNP+fQeufQet/ZtBa5Y5/z0V5Kj6sCrB/z/iJAuQ7wZy2FiZX
i9bqG7C/oLb+HKK+w95Uu7Urbpf9sfH6Tb/pvM6bNzP/zT6Pm3FD78lZPpsOFbtk+/x1S0dq+Qwo
5aZ4zPfSRtqYh9mVHcnVNrIXOpmXeJEXu4LX74ybftfvBEd3SWhci/9GZNQaOga23DlGvck/d+7o
6PZ553q9px167zFwLdf0lp0UUZ794Am3E7soCLXNwN9iYejSp+HMTsaQktUQTS9jO7TvHhXnseTv
lyM+ScP2KXPM64Ld8SbZXt+obkti1Ns3hXMud3Zybl1W35Xt7Jyz0+b2+fX5lwedokBo71LSh8+F
bdnz867NNv3j7LNGrkA9w7DJANH+tY+d/WN5Nz+XG7r9yfbN5wOfL0nFjx8/6IYenNhLNsEm3WYk
r6o9bbpN6S2vBVDmXeVOG32TueV2SQqgP7np9uN9m/E8MdarVD5CSSwP6oLKP6PX8fY6x+T3MvIK
W/kykme9u3Q4l2FUD4NX7vO9uS33ozt5ykak9ShTRCnJwiMPr7BN4IWbmD/l1NczD+o5A664xiZk
+Je/q7ZYklLMiDeR1zgpn/PVm8KJvHmXbRM+HXfJBWderJLEq6wgpRE3MykoWkDn0z2GxfyjXknb
2hs2zX72JpdM3/dkW96MHgwBsumSHIyH4ZfEXUWez2Po/J48sjfXIOOuvM7JzipPudK30kakEJTu
+03pYhVDBq4x7U1Gpti0jrwrHScHT+OFO7v6JO7nS+VYnFd7+bzdOqEXuOBlHXgg3I50yHeRbZOe
e9U232TeZti3l+2luBHd/MBPuji6UK6c8ICJnYOnBFN4ST0x/XFSEkkSQyf63PPn1CvckZ/Y003G
bcvBasNtvZZXcUbdiQQUlz7P9HR+GzwQSfuyeCgM7Ixz6zza7Cygc/qn6arb2NE+2DuII23DU9Pn
ZKhYFaz+GSr+YUMFZLOPQ8X6sOt3qpBAn1+KYw2BovEAxxLwx41/HP/YGHzWkkyMWD7R7pGeID5I
ruhNrEB/KzoTKIncjTfZVnC+9xxYmbTePkIg577hONC5s5e5EfPZYBGmTro9uPlFezHs9fuR+aza
PnXY+TBdATtwWRWBl2+Any/nC1bv5ND850eqV6J9Kd+HN62THqx9u223LL6NsgV9tQ8viz1Nfcd8
XjlEO+/jkIq4xYn3tOpo1H0MMXao/y9737XcSJJl+Stt+x5tocXDjtm6hwIIgARAmS9hlKG1jq/f
48jqTWSQi7CarpmqsklDJhWEq+tX33tkR4JLgN3olsKS3/aUicfWUl4nuzMLiMXJVh6T1QSuBARO
UzIZn2QPFTmpKm2dxEQaNDimbCVm7UR2gH3z8TO6CLm+5ZlIwsd338odfx1aiV07pSO8MN4bg7Nm
4K+RmTvBkb0vRXYKe224DyF8kVJnllu8D7xXeGGfILiRXeL9gYmzsVLqmRw2vLtKHfaq76+s39kr
cjwCm33114kdrgW3dPAdI4ZWSWsnxbxDnEtiA2AeX2PMLLZSq7AxJ6wxgxQAqgRmwLi+ZwZYR+rg
/zZ12HqY58JfR+bk5mw+NvuOeWIlOV7FRj79v2Zygr0PzHbXuSlYLmO7GhQIDQ6FkN7EqxQ6wwa4
gNAfEmLslXW9Sg7RQX7MV2DfkK3Nrr4V1r052Ojh57QnJWeAZc+UGRQTmILZOhlOQaYBjSHlWgsS
A/wbXY6c/MSjc7PZTRa4O2XSRcR5+S6jxwFnwOOWeFZBG1pR3kRTtYNCBQQUYjOwuJvQju3ACiwT
naShnHAmB/HORFcJgVDZnjW6ieNDpI32aKZ4rrHhSWAKhYy5djYT1YHD/BToaQMhgPrZw2gKdKPb
xYcCxcKjwRa99cyRKDeI7a5985gj68cBuCbNHP0QOaEJMe9BrnkUSsmIu2WhfwpVsJMIyRjwAuUU
HWIchRpOuao39UZzjtsSorKCGNv2kKEiJl7R2HwUbAWLrrFBtVWA7Nn9QutBJD/FtkR9JEJduVfG
qif3bIU6NgZTxvRNt3URz4XIbXFBMFuzslozh2ursLQ9Kj4wtmERiL6OEA1eg4neuR7kPPQyF67w
Vb2S1vVGcMRH+VV9rc3x1Qdl1ma80Tedu4JdndOJGdrIKIf6lZIruHLM7WQ/2p3FbXG00Dx9B1lq
N9x6cBKLfqAzHP34SOj+DeF0erzbPUfk7q4nb9D6PBwYbd3oTt2ZV0zbE8hEDszFUpNbNkqJH3KM
ZUA9RDNRDPj2dm+4lQk3iMnIrLR617jxccI6dqqEPj2CtNiRKqaOl1c2/E1O7+ZXOQ6G8UK2Wx6O
pgQdjEiGR1wIWs8GiVdw7/W2tA7cNU6SqePo8gWqY8SEaDlIyKMRhbIMcgCcOJjrZJXQM6nm5CvN
EbBx0lp95OAayhwsi+5EU6EjNmZDA5e594hlOJZkpdf+9UeO5PjI8UD7GR7Ia8MSGKOW8FcDR6iZ
6NiNj+EWXBbKKf1l7l46s0jmLh25AJppN9SIk5y8daUlnmwSdmGZhsouBSIoJ/tkeGS2B7vQ+Q7C
x/ZdQB7bqEC7VWzBlKmwEcBg251/peH3ZsVbUkh8V6bs7qp0y9RUZVPYLwJp78DFzOz6pKmCqzE+
Bo3Vzux43Tol+B201/141zrVEc1kt7UjEHA7vA6c0BGuAFTqMs4cgQPnkFWM10HzhW8zZlmCeMDM
MNAR8hpdsY7iMdy0T8JO2cYbf6XsuofcGQiHdxkWc5HCs3pjwDZgvJDxYSB1mScuC8kQOzHurQpe
+P2zOfzmb2RSwWKSocOCbFzf1nHJ2CkxByN06yvBGmhw39t4Fdy5Hd7T33RUXQ1X4MxOcvQtNsfG
hcPWhOOusaDBZne+mUDHhl/6oX+onNYsoXeG4G8xPh9UYAGXDuwlwiUeIbQnUNNzRSnU6grkiXPC
CQZO/ZLAqClMcQ87DvefmUCRI6zgDQUVwl3KtFt872x20hVcrUx0MtbMvOvsJ7gZIfJLJPJUcMbC
OgUhQmdwwusRPk4On5g5qIzGp5weFvqzgjcxtyp4FzYjAFUL8I+3UKt5cFjD6WFuFR875ELa2oY5
abUTG/Ohu+MpVKHk+Apzw2aaeAsX64BdY28frAm2ggGbQyLsCrPraoBhGzBTfexIgj1HE8ab9AFs
buXRFOYMzgqUkIK1MYMXhicyRlkAo8HnM3OnXfGEgoPjOmknUXTaGZfDR2pP/RW3CnCZTw87WXdO
Q41VtuORLJndd2tli+NiTncSPHN7CHLLO6oIDoCUdp6pr/D/RIo60lW/C1T0w36IMQVmRCg73ZTw
nwnX+M5bcQcI5qv0rnOHKyaYoTzY7BPQ5QqfyJQKKCV2ZoYuMwYnXKIXWN71qkb5Q0ggh/BgpxGB
aYv2RrQ165URcgiloHcCmIBQOrAF6QZlo9eF44Z2Rmny3sJRreN0WwRCSpyfYYYg5cYB/kZJ6Bvo
GBvEdls+BA6jamYhlw9styEVYeyA1m+ZGOJu2WvZX3Vau+xnZRU54oFJTmYNBg7MKFiDeDUF2S0o
hIs29ryHwS8b+5eN3aY36APb1P/7fwlL5sTMXY9aUxSv9vDGRVB+meCooeQ9MzYpbpeSMpeNFzab
swSAX8bLL+Pll/Hyy3j5Zbycl/+eF+gxD+gl02UW2RG4NPUNxr6RagCf9MrRoBMvFAEujTFLEPpP
jbFshM1CBb+MsF9G2C8jDHrXLyPszzfCFrXoWaDq39KitQV+PC/R4PkyTo0BkZKeyqe4R7FigfNs
I12zwCrLHEP8kcBZgeiucoohFrBNNfiNJ1O2RMQxFPiaJvhhmH/7u9cIeXq6+frO/LIxfc8Nwr89
TGu4t1EvaSlOD7cBgC/ogKTH3PSR/sYcMszn8d3PesXs46W8r8WVzmIdf9+VLoa/TpH0M8vof2j4
Cz03v1J40DqRdbJC48Z5CnlfdWjz0zWM+OGtg7+O+dzu79/uR/oCpyraspN7/KEw4U2/Qppgj68S
c60zfx/8UKvJfDlM5LrES2sKp/otR66RSrDOrrPr2tFvmgfxRtpJ22Ev3xZWAYd2icwRDeGqGq4l
cnNz84qmZ+QGXs2E3MAVNa2nNb9CTup6ckpTgau/tXN4RwNboPlqRDJrif4v6GcD4zqwCd7dkWn9
lBBt//FxDMgRYQDMlTPfQnP/gRiAhDXECOwBK4bes7RNzr66v4Lje9MSj769RRS5H4j8wft/X5n3
CG3AL6iwBSOFE1khLfvOnmGr399jL057hE8G1MTpFSypYP92OTL5tRf97GRmtn0Sxkasx62MXGX2
uELIh37rrcHMyaNG7FsU4jx0xCeHgdyeatkdJC8Ta0OQ/7JBBs0damQsYMWYQBYiLGzXIbhiZwhe
RVaIwATWEsHnev+GVJvxtGsfyH2JrI8lbKlTOuknpfpsJTOlegDYuDKIiAeo34pH7x1p1k6/1o7h
s7pHd7X9cAPkp4wMgclg6FXKGwTNzbmJaFv9iOJAGbAeEaumGV7yVxVBPpNDLnZEaw8VXhSFg+Je
tbqedE+XT0Cadbo6VQ8goer/3Y2Zog4oNTTs9XA30E85RJz2nYVAU/qKHkTE9Em4Ba7UXWqndmKh
Cf0xPgZb4C0jchciIsR82iw/+PKcTgV2l/ZyptYDC0iW4oLFVhChkikiUQiFSHaz0ZHHxeJ5SIgh
tXvKNaENyvgFK0cmkPDQ22vkLqFiCpFNRAHrU1AGncFphKkiJwYxoh4hzGSLmBG0psxRnlCiupB5
jF5AC/yGPX/GlyM0odZCDvNn0QId82VBWsQNtizlZ0TIlkUHWHwoQ+JSb/kHlr7UIRLn3SP2g3y0
5pplo9V3Cb6z8DYLMnsIP7NwOktnYuFvlmTP6D2kKaLvTlVYvmxKe/+2Mq5K2SzRVx6O59GNkH5d
I4JZm+FmgJfuWb2eLJel/Oi0gLhH4BenqCNwWiPu19mncBqc0GzGyWo4pSUZZoz8Nfma5St0lrTm
oSJkCBR/FE5/9fbmWR8fd5v31DncZDHJMoL7Bx4VmvgS4A4ePwyzRoYa844znzeT++xrD8834tYI
FLQu+51FgZivHOFFONerUzwZIdt/k7zEWYlEK2ehN0og+ZTwpxwE1Ou6bHv7O8ktCYuehSSgIVgJ
GO96DY5xLOhICnrHk7vUvLs75mZqn1YInrh/e8tQe8e46OV78LWG+ONungo0z+iIH7Kwk1pMtDwk
1zIAKU1kmjmdk7MsMKfCIU0b8WFh0CVpeaoQOxv1l7T875KWi/QwS9n/Q+hhiRmLM2f/n3dbltju
KTPwjHB/sd2/FtudaUh/Mam+pCiJf4KitKR0ijNF6a+idC6p/fNmv39dtV9j3oRPqip6pLKOYgr0
6Bl3VPLSR9MRqHr6/luHzJ3rfHBX19mx3goukrzNd2RSWAl5j7c+NDnkHpjtHdLoabiGeuGma+T2
ECT7wLx7Haji1MglQ88qR7WnbQ5PTESQqNdt41NeRUZZlUFwZ0DzDmMa7AsHqEzRvirJPoGlh2LN
BVV2cXkz++xvtrwTYMun00OHe0FA62mAp7FShDOJoad1GqLRLYplR5rdtkiRkR8085Gp5iwXdjCh
jNPqFuYHDJDYja/UU65oSdstywONbFYm0qF7DdBnCOBQE5a3x4oHzOgaSVZ2ujVg8rOUoxYRcpZw
iVQeKuFM0fLdAR4syQXSq44i2EZrXVbkFhc30xb+VouTvsz8Pju52b0b+djPRDQgduAmUMjV/h5+
jftH2NHIvePhBXGcGxkel46evJM3zs2+QLmMQGGPLJgTTGxdoqHZFSk9dDJKFMzk2l6tj5fPcHGZ
M5n5X7hMhe3opXXO5B8w90K1reCqKS2WSxrvJjhp7BDc64U5X15WO5E8P20cH/Wj4Xq1g8sG3Wnw
zPULkh3xspzCh8bcCqP1TXLqlWynN+JGddUr3U2PPlAI3Mu7x2Z0acYz6Th5hpbrA2aM3rb2FRx6
lz/+BBh56fNnZn4DjLpc1MA9KkBEoxhopPH9CysmEzYy5fE9Qwam4rIMTZaJnpiCawtXLG2cWfCB
HZiHGt3FPypU5cNj0W8kKoA5eESiyWGyKoLkNNL1lne4PPGFfTHm9u+g8lwwYV/S/RNKx/ZLBvbX
UuPH5ZzjLhTlEDRSiQGuGlQRT8gKRbcsmsO3BxcqR24ZZUywvV/gV7VXxEElW4Y/KPYL4GTIO/69
36DXzV1FngCaRSqCWaKgjXkIA1jh64ocIAtR4HSEH+8D0FtIy/tYOF2J7cKF052Dk3HFxEV8gEWA
q4yY/KNBHks4gJm3+NuW/aUzAeEE/s6KoDZP7PA4pyLm5cNaunfGjI3/9e/dHHTk9967JfKdMdz2
DyffGdP9e5LvjF3/V5HvgnScgxn+Lum4xIBPnqwz9e0vw4DFr3cFgSgNUEMMIAe852ziWcwJtaL2
svMSoDypdnI07oGz8QG8jh6hotyB35mopWBBqoXKBYFnDOMzY/sx+CxAmkyNmHPSgPralJa7CBVF
E2phR2t76ux1nVqSmyHZnqXzGyimGtBsCnmeRwWFUC9X1dEHFndJgHVYw5gpUdPFODx6akhuZ3pP
SEm3dzse6xDNjwir6Bz9ikf4NyIpqnJyU6JHHj+Oq8FhpUYRHPahzbvAZyE+qkgQpGGO1sgS3Rj2
T2pHVooUazyJ6g8RCrRo8qZoPjM9usQTl5kt+m4ubM7MIhjLEF0oPZyMqaGSekQxDeP4VzlEzwi1
kv3Kg/Vvv/GnahpWW4NqY/xFI4//imKxKuwBteWSzWRETlhtwDcD7yzxZ6Y1sUocVo/IPu1bSfDc
90dww16D/sEwCm9RAoYkfpbmXyCYgZChJSI4qBNUG9IB5V0syo6WW+x3pPujIgll4RoqBrpTgQWQ
1PCMlRHD+Z69L6wFCKgB/Wgub9n/Rz79IKeZfEp9IW3zGOTEw0oqyYtPViU93AInhqmGNclMm/2B
0UhqZatv3x5G80Gi6FxXQOl5fn5DBxvI8Ii87T/WIai+oAGIITWXznaR8JmGe3br/icR/pdto3T9
xynOhGpZeVlXpDjFkzrPPBXswQ6NqW+Rfbu6RQ0RaolQQH5S+kOc7+3LC5Cayf7j/h6tB97fdfR+
imEPeyum4aGedrP++PhALeHRpR8cwrHscNciYfeZHlGiF6JEp0AdXuagwI3Fa6P1MbBGssDzFlc3
k+h/r9UtM62ZrP/FtBaZ1sw0/NOY1qKmMLMx/1BN4UtF2xB4AYA2giidnBNn/NLz1DAZB8hCSCkg
QeNK52DwaHU3kfWzagP8d73Ao79sOaufDTlbbihyjRqJGDLQhLeB19GVQq8AwNK8yAHKTzuhc9JI
qMw4TlM7m9AjVRbQalSOCSC0HvsejfbLNKspxxc3aSe+FAHwmrKxchQtronRd/zSjL9UGH7MWJ6p
cmkUx4pXg3GiE0mHOlyk5AS0WElk3MI/2KCw1y3QBuTumSUlrHc++vMvSOCTl/+TQnc2hZlCl1Ya
0MJlTAGGNWPRB99ihXKsnV1CWFsYVjfoI09oD+3q+JEgF+KyDiAyrejSDGZaUzq0dRyUmMGWWcdv
+y1riHhto6dfw7ra3K0jsl8Ycmnf52rHH7/vp07ml1Y90yfqom16jsOqBbuEJoe8sJLC9wVXR4m0
gtKZcF9YYwR08mGYYTvU8THVMCX7DNkEoYkEidHFkTDtV4HbH14OJCl93F/eqa953Rl5zET7oHcc
J2aY5j2k9QvTMKGVQe2ES4OptI+m01H0IyrIDWuy+CqjsRBr2+jsKmaHsMJu171lmgCbes/8MRSF
6Pf3H8ePyzNdJGR25mcM548n5MUjnUnSP+lIl9gkgz0736g/n00u3dYZX0/9WOrjAjSYku3NZsHP
u/Dh89zm3/fhJ6CJC7f8lB9xRpTRICm810Mk4bbUuMAC2pSgMQmNt9FDQzasCj6kyS5HSlWLlmPo
r4F2XwXZoTkDy3h6YxGHJ+vyTVm60/PM3z/vTgsLSsS8ifwfoUQsSKPT5p2d2B8gjRaJZMZj0ylU
NaB/g0h4ilZiPhJ5oS1BAtSUtb5lMoEj3wYTNr+jIIluhAMktr0dchEd5DIeUZtPFzSTxTnNuelf
YU4z/vpHXqbf4Chvvt/lGf7l7Nf/+D9t3VTPSfic/YO01ftz+4/84x/H5rkJ6yZ8rf8G0JcMOeYS
9GUef4V3yd71He+SExTtn0CbBQyNCsxuWdXx1HfASw7oNP/UZUBO6BogcQWAXv6AvNQBk8kj5V4y
ZFFUeY01QvkX5qUo/BNY7uiNzXB0JR34ZL8H85LJiB+MWNGA16YqggRMXN5AqF6a3TFNGZRWrTzp
UHMiFN3Yr6gc5JrTKMRDQJ3XgGrYD0SYpuPZVv1GH+f1kkyPmw2sadgeQKtJgO4UsDHn0jaFcq3U
fiUfgFeTm7kWwOOpTcHq8ijsU34aRTBQn4BO4roEpzASsn8eRcm6qE3bht9PnLTltPLdEzgkoXLD
Ou7ffDnK1gBzX5AjP0tObOlszJkGm9dJVQwRz+/rwCNp4KP/Tp2i5Qjv3+jFEmLvz5Lg+2AygE+B
pQuUOl6dbWPOpV7XGBgsyHreNJD1D4S4eDRDlDYcU74P7MsbKvycm3MaUBEFXVBESQZC6rzso2tr
qfIaTdxXfnwQPbneVF65yuJ45XP9bSWP3CoUIbNl12t3SjMFZGECjCJnR6opiiBoQLEyADg448C5
BHBeo8nFPYaSNq0s7kIjL5yS6zW3z1t4QNUaPXS6XDTVIGuOsd2JLTTxIosewjBbcaum7prt5Vl9
OnN0V5UV7IrO6yJAt2cGqw8UKqFIQu1mklvk99fjSJDAhMZQhTa5+lAu0dgsaxXHgAEVAEiLQPPS
RWV+7lWn1qpeTupNphg+HfXwWAnclZAWpV1EIzpDNeJ0m2TDQIKSo0qP9jJ9j57wxVisxExBt9c0
P/qtpi0IyE/8BPNCkZ1koK4YcLxz6C1eHOI+NSbtJueR654oKzSZ/ZZGbWkBwldwApXftNUUuWMi
VAsOyS/3xJBVXlUlcEV93n+lSnytbjuMrfn1JtWiD2PspDvBH2zMdnjQjPY6aNAAa1Iq2ZIl2V8Z
cH3kmoRe+904bozBExeM+K/owtAQjQKqsGboJ+/5mdbEieCvfinimIoqvuF14MU2fvsec/JTBtj6
BSqcbz5D2tF1ifE6kWfb/zO360PPk3twwYNutM9GKa6qgrM7rrwdBvFbMDV3Q4ieo9nkLXC806U/
v5MGxJskQIwZogSchHlAsg+DAuUuk3CQjWOo5YCa9005lYi/9tHgCkl06OrWNkRBezsP8OZhaEpL
NTcngfFpDqIMaStArIL0fl48gIkleepF4dChDGOrAaZDepFFu1V3SkVBCx+aag+hq3KAFqNFToOV
N5FI/r3s6bQVZ9OYsaekCsfE5zAN/0OV7epVaF1AUlYd5bS1mlGvJRH6JT6rlakJa3nJaTSzDEBj
7CTOhp+RQJP7qcePGL5HgxPB9UW3C80pBFrcdc+5/p0snCCKp7sEjZwes+SmRlXJ+2VmOEOR/zyJ
mVBqozTTZZkXDq2aAtr6qRNREadXpBteM35fgEAqA3bfKC8wn1O68CcakAQmgCVRlbWZ6O14wLaP
YSIeZLSeDqjMM1S51qfq4HTTwfPRIlFyIRpI3G+jeiBV/23Kd5m8Hnu7T2414H7JCLlKx6A102Id
AkI7pr66FUX38had9KpPM8V9kSC5IcbkOZkoXFvlsSQc4soeEGXsyLU6mPpAAYuN4isNXYHRpBjY
4McOrZRfu496pWToKTlAL0vsInPKdlcKRDRIhoI8k7eV+zo324C2GpEFarSuOC2Q9sxB8v1YZYEH
k4G2qAPC/ecbVgS6l3JSJx5iVHzF7vhciRu/I1z2pKF1aUpDn2huKGPyVhlZqLeb/P3U3w3oc52Z
wzZY4HYnL/B8D8/nMzvtQciDLOdazAdtwVM6+lTb6d3WR0V1aKuaBXDaKN7W/kqqzWCw0/Iuklxh
RAVqe+1/S8GIkn3KXym8y4eEQyU2/xD2pMotsVxrAEqpZNR8OUXoqOhk+hjr+8Rz1YrwB6D/XCaH
uZrKbu35Sma8y+CbpuUa7Gw4fWsM19DsBM5m/bkd7yXp5vJYnzQ4QwaDVCEmYV8IKhDvfz5GmQsU
w8hk4WA0QLGR7BSNVz3X2BrfNECNXR5s5lMBzcwGm62sR3t5LdBA5y2C5xL+kaayQhVeT83S8rWS
EiNbx4Ejx1ddB0BiykF/GqZDiMAE4FKi667doRKRL9CnvUQvvJwoe34zxQDpIjUqiU8gyMIxPAIx
q4S7+FG2kf0bq9soCIHIwhGpv60ld+q2QWRFspmOG8k38ebwVc3NgDuI2frykj+pId+XbCg81ECY
fHOZD21T5uRsFA6jYyCxoaQpOlK+So+9SmvR9kIH+YmdZobBpoxpVS7c0pNj7qdbwXYcQhjfIA2g
IP98vFyfyEZUYMcN34nQshMtAyeTcWAlQ0mvJlhjtMsUJ++RSj0obpDQ4Q1A971uNgLJ8m1f2oFn
92FExOie1csmxEOYJd1nnSnjriWbqb7XcyIfRRcJ81JsVe8lOjymj0Z+8Dkq5HaA6JF+OwlXfIEm
GnpuZotYWXMz5LTJ0KhgAYvIMj+lnJwpVnVRG9rkY5MTNJmcaIzUkGce3PNehZuooK2wLX1bHNYZ
HIe7tiONSiSkeNR2pJp87TRLcv8Ew/15239MaCZ4vaYT0noYhIM+0hCOKfE+kjc9WgBfo+C4S7Zl
c92F1526bqMrQV1nk9lyRDwqFQmQwKuSOCIy+Kdv1p6ZZTBdzAGHkhH/Wg9okNP2pb7XXgtzPAR7
5Vn1iHYEdXnTylaRzpKQXCfVQbe9R1Uk0r0QE18l8gdEi66Q/j7dQQcwro2bCEmjqd13VOSohHeJ
ZrHm3i7fgJnD/7dLr6twecC1ocJP8TMJirzKCzzXCwfuaFwrr9EbYF6Vl1S8auQVL9gqZ7dg15tq
rbxXE/EjUl5j7ekzFHHjEUlQ+TMnmOmuOUhWcZ/elivlo9qB5PiUZI+tThsIndfwkG28q2wi3B4d
i1f5kjUxV91PFGbwggi9Vpd1ninbZxQmakneDAYWgc2t0CIbOcQVSXccGpxWTqEQIXZxbNp7AwCv
DFYFmlVe3sZTwc6cpJiRJ8ODAZt7jvze1waXqkEgHoK3DJlhdwHavTpxaxpoNtITeGWS3k4MG0xT
iSj/KBL9qr7NDjjQdpUWZiaTRIZls23u+oDoyEfjnMsznAHEfT9oRYX7Bsq/CI1gRvRGqlWFqmOP
gHaGRJSEDLeQ/8reikJa3zQoqvk3B5wxtypJW05llJVVMCWI+p4BAoInI3rHjmTayugZCq1uCbR1
cZ0zWsjizNNTRgve3fTaiKTfte/6rbCPnrtn4z5Z0J8/mXFg3We7qs6cCZya/jaaf++h5wTg7Z7F
NyVgiJDhYpx7abBZnNufGjWoFZhuI6DUhpXUUn+8znOkmI3IrMsfAy1FPkBCoE/lSFbibZmjhW6H
kMDebau5uXhjTG7h7XjFJ0p1L2dbGeTWwfJSrr3ymA9LzSu/VGDO92fGXoKI41opBKst0bk3MMe7
LHdz9A4OiYQI8KsSkSxaIjymp3y6iz8oXZ3pvlnfJKofYEwP5yCQcbQ4w87qI3RMzrOkO04zs0Pk
EyxdufGKpYv2lbiDX4UXBeb35ee1fZzfZ3I7peLB++Cf/XHtPRmClb0UV4JMuOY6TBd0688WPaPB
HwOeEvnPuZ/fZbWRl+JBNSxRNweAbBt2Ot5mWLsCUG5c9xBwC+KVBj0r5lVbzBe2nPGOTzt+NoMZ
YXaVUcuShiV3txVgAFszAFhaSMb49jJP+aR7M/UBrIzXdObRnAc6A7/qh9Hz+GM/wGasSNKux9Lu
UiAEByIJjafLw332U8zGm68rbjOtCjFePFqJ7rap1XROAgwglU5Ah0nNJjXFcp9oZgzj+a7b14A/
tMJ44YSXlj27RL0uK17fYRq6sNbRyRoN7Ou14D+FGU31389lZoueXR8lyifdCzAapxMdfXjQi6a2
gZnJK8QHZINsdep1utUR59Utf1jxT1lCJH+rSohGmLFH8M9H9+7Q5HJaqbQU4NKEG58Won35eE5O
wp/IbjZT+Wexr8Repxc5Zpqgy3hD/WIToPt+50TwFO6CeuXnV4XvjEDAmIhUORkuxNCJRBlfS3kn
F9CxvRAWcGpKBZwJ1bYHJFa5i1HSgkbpnEgHIP4kG1QKkdR3Wj6gCgSXSgcuoWqJ1uZo38+5uQAE
aBiqpXZMu7fLKxTYXn9aoSpIsgRnNcI+M9eDwgVRG4pYYZddfysM9C5Dqw51VaH/uPQkxSsDpv10
kwy0UenC0ExyXRp6ri/oocEHPIYOZEsznKjHJtAW9UzI2MdVQEHoUtnUZ2HBzvNstTONIcvC/rfz
TDY5v+Lp0K07w+bVNy3AhdtKhqXVC+xa/cSuMagIzHNVEnWFR0HCz0QUcHyo8tEoHOGFa8qVzDvl
SAIJzhlbCYiBpIaEjPccOKdhiuE6im0tcAR44npbRH1lA6m5StE5H73nCzNC3yWOepolRqbcE+XQ
PxlbHt3d5Vfu2/jkgxZ9fHRjBgmBfYymR92hkmwZQDwpNbZ6SOBmrAUorExRDdHHSd8YRUsa+UEv
ncZf6xXtUxgQC1fpJBPnpy1KKuJ7oiRqCGj+vAuJEbWi33D8MZwIxqsQtt90H6j2nWzNuzZQzpeZ
oALgsgcvLeL6oYnrUz0Ma8DAGUS/5Q5xThIdG7CFgicHFq+7Um23uhs++bfxNsW9JINihToAtJ1g
vGpre9CJWhAf2APDncFZrfzRcuuEp1JO+9aeIhLqRHTgKpqwmQ+BCnf8u4dOQbDR4BWOFlT4T8rV
iQ5+7MCMyTZGbdRtBHqvxX1TwIxwQs5VV89lipIDbnX5ds1AuiDCZqPNmGzA6SOXqdhvOFlW1auG
o9bRer+E/pijtKOgOuBn3hPAySJbPHNEKM2AvO9hV71W36KYQNB4L/GSB+iLKw9/NCtcRPgDKa8/
EwGvaHwYT5FwrAB5VJPOp7BLLi/8s7LCFq7wqoaPx0Bzj0tWxomQVoNw1JBHB6QaFH7kpHlLXnyR
RB5tgJGLovCCZL7rP1wee5al+dumn409kxfSIBmBnGLssCbyvfbAv+sFI0HloXvoUZ8TsSp2Deb4
E7w9tUD9B4/hQcfYa5/wCw2CvxLq5xsx87b5Bp/34dALxyalEwBx9qlCefSp8tFD/vK6P5tEsz2f
SZHMmEYurSbhWI+Zq8dw5uE2mjyAtoSNBqnOwXCxOX47tgtsZXHkmRCJ0zHgUU0EiipNOLhKlEUA
ARDIIbBQRCIDakcnCiCGFq1AdpSf+NnZUc9ESRpHsjQqGFj91t5XT6Ax9XnSSZQR7p57D3haAqd5
INBMFvb6K4l9fqyMzZwp40qdRroWY68V6SAB3KYz/dLhd1AgpevxWX5vB6eQcNLTAjnNckf/Rdws
3M5rCoK6Mw5uJFojdT0vIB5CI4CcSZQb7cpzFKMxx2+q3pE2uK3yx0ybiBy9hv5xvJuKdSU9lYJA
UuGmjxGBQSwWoUAP3RRFqoojkcKKSmKNCIt1eaO+Jv8f053xmsArhK7ByEcPTgCZFpAz9coT7hF+
bMslN++XMp45tyQeqRDwQ/58KE3CMbSGQjhmjVWq6DhRDFRAp0KWarAJCo54oV0E60XXp8To+xMZ
ng08o4aSy/WiVXKsEmo74NI7grBRGZuJaOnogSiTtjPTzpweEAiJRbsB5mqL3H4TGfwGCsQlqwXY
XGsFAGmLV+NwJSIY3jhyZEvqRtX2nXz00bOwW3X9Wmm30+B49QLD/lIs/ljBPL1fz0KBq9MSZCXT
Bp7pCvQBb+gYPTWDOwXQd2LzMmV8dkkydqUiZwRlF5oozxM0EmGS876BRhZoK2lSSBVtaqGF/ZGZ
crISW7MGGhDAnnhaye5Yp/YAG1CQqIoejZWdZPdKuk2SLZxuIrqdhtfDtNVF2nGmJJKqWJX9VoPV
pOUPFf8UAiKqs6bkMZFXVbYSdTdBcWc8bYoUMO5JaWUR/OUifCrCIfA2YX1cWOyne4AAgIRUFBXu
cXTP0Wa8eQyVMFAHKAJGsc2h2sk6YIwauJl1J72vjJXW7KPiGrc1Ta/8dKVF9pQgLLtXalKoxItp
VtA+NI33xkAnBWG0gtSMRbOFrgYlDMrDjuOsCo72DHbbVeMUCcpGk9EaKrvWVv2jiOJUiF5sSIPm
Ldn+8vJOUdyfLsBseTMBwCnT2HQ1liejRLOFhUhrNEJ41ikHFMgOvSpRQIsy2GoPL7ImYuMtX7uS
FTikbBmAewopsDaZ6sD9Ey3U5xr9RwR0O9FqsU2Sk6s0EmjNOUXhYO1pikaGcnaseCIntK/dRiOG
TvnAVHapRoWIYmsq3VR8mk62Gj+nrdWIW7jY69BsRRMR2yol7f/l7MuW40ayJX9lrN/RBsSCCIzd
vg+J3LiIIkUpU9ILTCpJ2BFAILAEvn4crHtnmEgOMT1mZVUmE4sAYjvn+HH3gHal2aTjJsfwfR+b
Tf0d5asm+6KeNn4UMrnX/FwH9++P1XVqNI+VzwLmuhK40ZLTrL3UA9MmRmrEdpbs3STfTOaxiuuN
ASUIKiQWtt1j3NxOc+493vpmBcy8Oq0WL7BISuESPBi/Qf4ns6NsvtTmQfihIHdDtLLFr+vaxZOW
mVjNKThRSLbdaGdQWlr71fOfiLhp6k2nboPomOs7kW6V2rZrrije1ZG2ePgi83JL2ozRvCYbGJbY
0C+2ARbDeOs6h6G6b/sbnuz5uIui21QfvOwh1gdfhwHMaxEW16CzawLG4m0WB8CkWeVFWeI9l9Wd
EUeJ7kS3Y8/qF3h7DegD7VpOdpWhLB642JJg9DA9EXw+CI6V/dX0N6WMNz49u+Wnym6b9qkrv2LU
kbpEY3vz/iK/LnzQPycuiE2B8MGYvSJ+taQYq4nlzyWvcRtyLasNM2W6M8H0LRIKTinFxFBcdt/j
Jkju8rn8ajkdtq1ANVRxzg9WRw+DLquQWftHEoVLMj3ntzb+d+R89kBL+1cS7/tpEB8QsT5PrdYr
ydZVdomPoCiXPSk59eXSGmVu1QuaevmzrmZShd+MuxFh6/D+WF3jISjHPR/IKfgbaM+9/P2rXNKI
kTpZLJLnRvrfRlVOuBfRgOCrDFpMeeTtQFW+D3CqgZ6GzmmHpjrt1771+lh6eQvQR+HTEPiuXAAk
o5YqjiObPPsjWpl5G29l42dh1bX+DdNbJUGbChgddqjQS3V0nPs2I8+i8b50QzqtrN55N7yKJ9IF
pcWX6EoGYA0F7jKTa8axMUkUxc8jHrJt0uI5GVuxcU38Z9DaWUl+yGKvzI/jLAAkhY4eB1l0kTjm
suLuFCh8e0/vfZLiwnVqkrAx5EtUxJuiZunREKp3dVX+aHJUUtRVzl3rTl9Vjyhe98LZML9udnFR
/oUGaNx1/Nj0FNXmyGiY4mDx+JDfJD4vVrLeJQdofvm5CyGxdpD2ukvhjrVKgMjCg09kROtjagAf
aq9i+yDKbyJTfOCO8G6qeDSbxilx42pcOvtYo4dUN3mzEb46WdXkm9QlN6SWuI5V3vmJdbaZgFM3
7+DizOna/C70vkiE3BeaFQGvxQXUzxcZ82CjLiIidp9H33tISnczNCzbDjJt76Ys+uykufNEyilG
130UxyKpq13VEveQyeGBZ7W5G0eAhaCX3tu0tDcd9cI64h9S8Lo31nWTxwjfGXbdhCzA5/1D4nbD
Q+q4WajKbArf38HL0w5f44OAFfjgFMNoHP8sCg+/y4KUu+1znwW4ozHB6MdOC2eBsRI7rlMQsbKv
wve6PZzTkzCKQaQRZQ4WnELOpqtuvHWcAWgUOstV3kYPWQoILp78PYyRQ6VN82SIUEiCLFxC+hr3
TDg62pIR1fX7n7LshYAqDbJo4PrYf4GY2cyXn+IOY9AHZR18ymqt7px0+EKQapa+eOBYSKHya9zD
mnZHPgErpSMfHsoEhBbqyfy28PJdNzjZLS2yDQpVtQXdKdsSinD/8pr/lpblQ/qXVq36Y5aqlb/G
//mXAuU8jRPznx/r39Wz0b9/mw8/6uVPzs/73z8Krcx/PX/7w/y4+MOuMqmxT91vbT/9brvC/Od/
4P+Mf6v5J/9f//J//H75LZ9t/ftf//hLdZWZf1ucqgralJe/uvn1r38InD3/d33LPs3S5U//t65F
yH9i+0PQMvNs/1a0gCfxTx/ES5zqAqwcOQM3FZZL8q9/OB75J/O9QCIPBS/ZBW//QtCCFBVBAIyp
uTLDgfnfX/z49zH9t7AII/Bff36tK7mCh5DmQueBADfTJghELZdrqpFFajhW/snSxt5ClNB+7RPm
/KxazT8mtJo+5n5ptxHqtQcHK/4mH5MxHBpSPFozoJv5asjeep8lToD34cT3PRdkTx8ilMV2RbBN
YndwxImRjN4Yhru52yJTd2wSwaYPJK7qdlQFaJrIXZEWMaiINQkjk5crSOwywcCLzFIBgclB10e8
xORXkT+aCI2qoPNOUaWLXRInuDvbTu3x/e+94uDOREYA/h7Ireh/sGU/1Ra+ExnSRycH0SxknMLl
vnRhtZMIsJwiIw+jb+5wMEwhaafh91hr3DERcXHjZ3kGPpku9qXXdIexjMGDqqb4Rg5RdKz6gBxM
mxbbqOzHO79wxn1eN2zvuUn7pTR1WW0AlAU7VmmERkrildRpefCK+ctm4css5iLsKnXi1pCyRwv5
5FTVXd05wAH0g/LS+6ZCjSeqo8fQqrV8Wyt4OiRpSC0ocx065WNzTGJk4G60x/m0IZW4LUu1zzJx
HFX/bDhqUic6OASVg7OC1F5P+/zWcNGVPvfB211geATnPx2MkaeE+M3RkXmwsXWz1vJ68ymgADFw
JCBOcRf1TzlGypdpJU+WdzwUGdjHthXjSqZ2xa184UIh00eaDKgfErHLzR3TRiWkIMm5L2z61Hkg
ZeCShhHU0Twu2ifdssbdU5mlJ6vrDiGBDPpDIl0tQj9nVbMzmgy4G71o4m5TT36pdmVgp2zlPd8Y
DcLA1AgYZ0TIJYMnL3TRgrsQnbK6dnaBA0Y3sS1fOVre2mpYhwwD7jIkFssdPdTaRVRyohNEId6x
V2l91xC3Rl+NG4RvjjSlzdpdltXtYapGGVrTkOegyatvnKR26yATDQedpHurql9p0gbHAYXUY2b8
fOMnvQlt51M0C1sw9qZ+2ma17+1tV1ZblUNUV9ppvCUZUf8uajFPM0MdRDyw8OaM83KaqzIlBHQX
3NwRFcOttvgSX9ufiED5QfpVFXaq6PfdCDpx1uT6QyVUs1GqYJ+cDOTKzgUPlaf52lk+h45XhYKQ
IIpAa0XQ1EUGjKzy8rX4GANJy0x8jgmL78bUQ1LouPRORo26sxo9Rhxr+kNbtt32/VN1UaL8/WQQ
tgFdAtKD0u/yyYZOnZ8mWXwuZXlfeYH/LJzst64iqNkyv11JMeeQtPxOVKBomxPQDvG8y6fxAcoE
8PyTc1DkACmUAFl1oLgCRpXttm5qgKBpQ1cCxxJBweCi9hUUlNE5d3hRXr8KT7FCshGoQJ4iKFYf
krQWYUVZFRJWqa+Qh4qdZdWZdtN04P3Qr+zY+ZMWnwwpIYNoBFV2gCh5+cmZN+UQLdc4v+Keh9Qv
vieuqsLC5mvdnCsoev5QKLVwJ7MkgceW+XvDAo8XPA1OTq87XLDUtP4hrrzhZ990ybGhw70YpDh6
Q/NTosv2FHXecdIj3wax+NO7JW7Bor56pCn53o3RdHQa9g15ldhPDuk2luQ9+MCVsy9Y/idnQfpA
GWRnXpXzMPM52ao00ne8o+fJte6uDjIDqAxNAK9zxF3aqnRnpa7vJg84Gpn8HRPdY1ME+kaVDrQm
Ki1/WMWD0Ljc3Cg9xPuxrXFhvc5aNEAmCo65dVeOujdWpJhFJ4wiiSTgm15OTyv4SPt6FCdIF4M9
6QGil2WEi62aErd++eAG92W5RjR8Y0WCFibn8hHoEoSdlw/NeOzWtPYDaDCUfz/2Pt16onKOJc7S
G2UtD+MJzPeZSAem49CtbIg3lqTEUYMUCpURkInFLjTcxX06RY51klB305XEPNY0fvJKpVYywyu8
EL9fkjlBmClBCCTzwfdq7+k0z/zAJsHJT6fqUXZut6Updbet38JYMeHDPhd6CAdpaZj3IIf6ZrAr
0MIVMjW/BKVMIlUG7U8soYWxbIfB4co5FapkW22Eui9rrznkuhw3kaD6lkwFvSc2tUcADMG+S1Ry
bN0mWUHi3jhsMelgXiOAe8JbInFp3rORq1qcxtYrDgyp6SbIlHrILP9kJtfbvX+2v7G2wfGGExgy
S7RYl1gY1LqsryoqTzoF5b+GHn6fSeXeO9T6hyKz5GEI/F/vP/MqQcFnMVRhCGagTUC6fDnhQzHo
iXmDPLVu4u9sWv3QYy5XgtYVIo+CHjoxBBGOOZ1tBi6fYgSK+9wM6Vk5wGXV1PQ7k1N7Mwy+/ykS
uj16NBhv47JBPNNtekg84tzWaWAeSjhd73rAFGtL/aocm0MoR4ScxeuINYt0uHCrClatLVKLrqog
UrP9fdYP09bLo+JouHUPCaV2F6VNCihQDrft4A0HAIR2ZdrfWO+EewgCswkEcrdlyqyUV5SxUulZ
VDOLuUjMEUL2/iPK1ui74KTfpaOoDgpg4pEnZX5b9WAeN1ViDu8vhuu0BsgzJOWAx/AuKNIvpwn+
IS4ZoyY9cydr1Naa3PvceDFK4bZIRjiMI+EzaGLFydnITtGVbONK5yBhAjHTmpHwgduM2vHy+WzE
fR990PfnKG+mUNWE7gYFxpJk6OshOx2OgxP1ZwCzaHjnE7SPUdCAt1rJcxax8b4b+/Y794P6Y85I
/NxZFy1xU+jbdkIsBJG5fExb2W4rP3E2nR+JTW9HfWwKAuFQyb1DFsAgoMrdYJsVut+OXu6vxK/r
IwVEAZwoyNXRiAPOfPmJnioSqzy3PDcqGre1LshBZsTfqiboD+1IxpUxvd7fKKyRqML8QqAIX6L8
XBdTW4OafeZlnwLzm9oDdRK2EqGuyzHIewApBNjfc2UpFpvJb4qqmAKqzta3chM3/JaUAeQRahp3
NLN020xjh45x5Xws+RAfmrT9NaTE/SvLi/RGmrLYV7JNT4TTaOXd5hPsMqFDhQ4ZHA5xVD9XWZYq
C8eUpMrPJI3ptopVvlVa0Se3hqbt390/6LEiT0aegKdBdHc5uZp29UgUqc6TrarHQav6Z2ezBuS7
ejgkrUyfPGK6fQpbhLUT9vo0A2MdwASY65BUwXjh8tED+A7tRNriDKsk8hxzHBBUQHDrGt/i8stB
/cwisBiQOapfBrZRWyEd2Lq0YOe8PwbXC3wu1qA6BMuCwm9kXpCvMohm4AkuDuHV2fGcPPT6qNz4
EFiKKqg3rVuvcbGusRgcgNwH1DdzC0H6W1SInJRFVpGyOqd0Gs+GTxlkla65M7SF758U/VPjDdjo
pcadESQDtjKWzcbNGnIvxgJ3V0RwBQgSVMdVUjq3aT0is8kGuuFFGn9A76tDH8XnB15Ku82gqd8E
thvvqF/rp7qBk8b7w3edA+AUx9DBtXwGwpeVfKwKN4J+MDm341B8bjMBQRWL5bZvdHDoSau3E8/k
WsY1D9LlHgFqwGGXgXHEv5ekmFJJmSZRkZ0RLPPHqPDErYp69D34d+n/1G6ld6WT2btsKvuHrBJr
CrfrUwrSMYCEEgEQ5/5LpfRq0bSGuEOQlcUZ8dFsma1b6GfqfmVsr08CPAVcNixOtIIQay6Xpi1d
MfmNyM/MbUFUScb+Ls9qcSDMX3PjefNRyFzdYCY8o1F2+Sid+GIcuqI4F0qVm1ZEzZZm9EvGoZ56
f8G8kVv5qM0Z4x7O35nIf/moIIUOjtu8PA9xLPYesIG90zXtUQx02Mjc8Q9d2311BLRa1ljz2OUj
etrdkOy0z9JdUAXDSgl9PZs+eN44BcA6QnK1FB6n+eholpV4o6gNDiUwvHAKnLVC/XqnQLIuwGzy
ITdEUF0MsfAiz9beUJ4h00jve9H7kKON1b5VSXkMWMe3MA8dVk63q3mVsDURIFgDO2cAOBcPhRcs
LaZE2rMj6O+O62TftzmBwUBrPq3M69WexKNgfoikGT1W9PwXpZjrxtK4uZrOXVmku9EP+h3QVMDf
cVPdxlPsbZwJlL6Ejt191aFn2Q2svHn/Ja5mEh4yOMmxKX0gFVfvQOa8VEaMnAcBzUEletCWqmxN
DXI1kzMhaf5OuAjjDvGXiyhe7X7AQE3lOrQ+90SnN07r8Xt3tMMWTIhpH2cyOpqmzlb2zWWcQoaJ
RhPG1QXzAfixuxze3GOD7mTQfom5f+912VM7zCqUxDulVfnn/WEkl+P498NgsAarZ4EJxXtf7lHL
rCm9Ou6+lLAcwjXjhtcgduj8AMWACI0K7KGQxgdhGedDoD32MS7bapcLh98gyPR3kw9mhJtF/gYN
Pht6Sd8e8tJoSLQgwNSd7T95oghC1E7ZQVZWHhre8rBp23ElVizMNvAtEmZ0mCoXiAjIZMsbc1Js
OWeKpu5ka6e8LZ0choxYIx+ioilxd0VKdoEF5406TblTMVAScF1amM+gJcJ4IU5GkHTnMlbvKpn1
YKoihuZllZ9cUVSHrhn0A5a0vC1GLnemHfJnBwnsTjYQeU4M0usMtz/foYfxZ8yC8dBUET2TTEDc
4IJ5LEHCB9N+xF3fXiXyWwbbqTsZo989JdzbpYVbg9E54GZkD7ji+9N8NcsYGdBY5qU1Z8FLtXth
Bs82UnSnoc1w94Zv6KYe8Kj3n7LItecJQJaHRYt62kUj50qRGSVlYFjknmwvCb7fwl1srNi261X/
dbI5LmmfUr5vtMOPUSoLlEA2RdpTpBuC+uO+LXW5150P5jYV9crbXY8BA0yMPAILF95Ts83h6/RP
Ro62pT/g5QJcVs08XMOOhlewsnmXF4m8jMHslwimDsIe+kyXj6mypPXSjrsnOcSQ0+EMAxm+05BT
seIjWtX4Vi9K5I5SU4cYl+a7S6A4nBwLMR93YbIOt8MwqqUH3xCeP6DNMKyMxCVoOE8T4LMZYuAw
g/OQDF++IkvS3k2l453yjPMtKjPQUtMBugSP9yC4VLgUu+HJoXPiX7LFNnl/lVwGqr+fjmQKjTE0
vufe0+XT60gljvJjcirkmN12AjycNAZGWcL9a2Uyrk5S4FXIWeEjA2wUl+4sUIPI1JOui4qeUEyU
e9Z50RZpbBXSmsQfSqTlKwO7aOy/fBtKaCRxsFMLAOAsHkjR9R0R6Skg+oh9syWjN66m9cdgpuFw
oAjbzMKZB419euM4EwuJLqP91OX5Y57rcSUleOvzgSmARwNvCIFAeTnSiZs7KQaHntKhtlsA4Hwz
ogDa0NywbdWJauV5b8wsVjzgb4GeIoqFeQe+ipYEBI84bwQ94YCP7pAXYg2p0Xtgwi3XRnrerf+n
Lvh7pOcWnPuiawD0fPksHnWy7Dus4a5V4uMEYHjbD86TP8T+bmKDAMGpds+uyMSeFoV3bAJNQlSp
FkCN/kxAKtxmP3EboZL9zuFeCTGetxaQ3nxH7DHPA++TgnZy+Y5+USb1FDHvNPSEfWK0Gj8MrSp2
tu7ivUSvd19mSmxVP2WP7++xeaSvRgf8PQEpAUcfZzETDiqmmFWBh7OOkP2Qk2Gv5aT/rRzsZQ4A
YIC4BjIT/iPn9fBqvrkAn3VKHXaSJvE2mQSA2ibFqi7i+luwfGeyBvrIMGxZ7CkxJlmQxAXMw4BV
7piqPmvWr+HAbyxdhnxdAocB+gUU7PJTPEcrTw6Wnzw/8W9i14mPrFPVnZ/BDe7fnhuYtYBk43s4
mMTy5mCbgxJEJzzKVEkEAiValRUtu5WI/8baA2Y7m6B6HpqVy04FSq/E7/TITikSncMUC3EoVcaf
Bjvkd1bVI5TG6FRTHbhrW/PlXFmsPt9nMD0Cdw557LLuy5Rvsh6M/5PXjQHUGJFjo11WmvhHUWDV
bxIEFci0vDq7S9M++6KNIz8BuWpu/TKVfyElbj7UhR+cPTgfVOHUe9EPp2qdp5jy+qOpC9nC0U3s
DXPRU88akUZhVWTTT8juMmjMuJv/mIytvJ0PMqQMSe4DF0C3tr4PJhLvadNnCAKDl+OGrVrqH7Ae
BgTppFzeVb3kO7hWQZcqOcpR20V1sjVTPepNoA3/K0oj8TNoetxO0k4UTkAxN5beJ0mKi78qQJnb
gne12nmi9Zs7XQBCD1Op3R+M9uKXw0zNd+M0Dsc0Kx0T5p5qim2c5O2zZSZ9pqyrGXp4KnqMaPsh
UbkqQkNt5d5ow8Rfs9ssxCF1O+yQMA7pIZtiQMaZ1+Y1XAhUdhfwfAg2UZDCi8WvPHOfNxGEEw3A
ch2ObiW+2QHLEnbYRO4T6JxA/rEUuXJU9O20a4sRXnSNosVDg0zsMLubC7Dj2WRw0zHXZ5NLYFAN
OuDJfmgGhFM+RtWPqQQ7yKA9Ft9UA8H4RdTSX/1oAHYhrcPh21b+Q4MWXgpBSVfpsCsHGK+oIMtm
QrCCAoVPiZseidtFzz2GH+qjvOpPce/4f4IOngMpzdTHuUSBsBwR/aaPK/2LRjOPn5a1ymFR0BN3
0/pR94UU2VhtUZeYL3UzDfnBeKb7KkfJjxkZuQebRS1+5Ukx3dOxhfttXQuD3ExlPW5dM1WOtD21
CRwMwcSB9Is3RVgzmFmxfqrRjoZ92qMuzUHYkZGjzVBsb1gX0RIMZ22/9o1DROjiwqHbIqZqhE8N
B4edZPHYbwoSNd8I1iNqZM/AVbr0eBMKR2vclQYmzJ9BjcDTPNhEmo3rTvQs4c0KX5dpCiALS9m9
iV0Xd+zZTORb5o/yIzF1FLqeSL56ZUnNBjcF+PvYVFkXAr5u+Y2aJvXn/ZPssjp+Of8R6UEFQPfM
nRsHl4emM/VODxgTNDrEli+jsqC3Bc3oRJsRix8yoijedRVL9+8/9o0UGwRpCiwfHTL075ZVeSHa
ekwiHp3g68Q/NGnUnIPKgUiv5/pPo3kEFkiX7WI08rb10DXbvmDRMS4Je5I8rWAWA6m/bVD7YUvK
21zRdCUyLkcGvUSc4gKdS+Yj+i5rjU5HhKoqN6ec9+lDHrfFTvaZCNnUQsuVz8aGmqwBzm89lCMg
Az4Ajgh073I6YNYOElZX9sh2RRZmRODCwphMOxc3qwV70Ve/3p+HZXo5fyRQQfQo50ngS6pRX5PO
jk7Tn6KpOWiJyn7M4FrQKU8fQQVaCWjkEnUCkXzONBDK0P8D7Alg8fLzGlb5lva8Pw1TP+yZP5lt
ATbrx0Sl/TFDZAhbqJB3NEg1/Gmy6JigxoMhGiVhVmfN1qB1HYqkCHZ48WYHU+ogdEB+3yVp1n4I
ImG3U2ftSjR8Y1JAWpizl5em2pK2wIq2DRKeDqecWB+WPUw+egnxsNkr70iaLtolA13j9r0xM3TO
ZIC6oo0MDvTlUAF5GQrTVMMpaHRztNJxjj0YfhuwTodtZvpyJfF/43kzh1Ai+ID9ItxF9tTnhWlp
0o6nOPY/pRlp0AONeZjXwW3MrF552vz2r9MLLAT4uEkAUHMVjxJv8XUwbB+AUI2nVjvQCCcJZAOB
Xqsw3vgmfA/AJGTvAP+WAuCegpadj814qkwzhD235a0Z/E8IB+YOJfra5n3zcQJzBUNOD7S2xepG
uuaKOCXjacp0CZ8jOD1xkKBvrFP/AvCkVnbTG2MIkAx8GmRpAP6W7EU19sMQTZU9wWQp2YOirPZK
xN6Xf/uEQHQQwWz74c0N9MuZgtGHjKqS25Nr+A9edI8B6X/Hdvwtxr7avf+sl/7TYlmA2ktxHKGr
jMsnFtVInEgx1uCMnEphuy3JM1zBJpxp12ctO1hRJ8cBGdfGkX160/cp/EIrOm5FUsVhW6Q0rF2e
bCvkCO+/17KyAOAGHQwKVMDzWKsvx9qrIilIC0fDabU7OXHf72uZ0S38ZuTRVQj57z/qCn6YnwVr
kZmKCQUOuPSX442WHE/TSHanDin4BlRt53OTRNn9UPv1jrYKVAU6ggEawOLEDTx7O7K2PkRTXdwY
ZOKH/5/XwbkApB5tIPRAL1+ngPmxq1jSAw9wmpuJIPSCoDELZNi4sROwp7ZXFNR7MPVINML5tpua
bedV7THtqmGFMnUFdb+MDudw3cYJheRhMTp1r8pYGAfwMPjVd24PhQUfkcoGoCFsfQL3UZaU1cG1
hdzUZdo/jGkUHBoJ84zIDlDdQzgqJlMeAnRwQ+nk5GM7FXLHa+48dG1V3E4FgRYf0rQQxL8RVteQ
MptCDSsEoflFL1c6nQ92QAoBjCQglrgc1y4o+94BCfREign6LRXQh5yhxEoS425kEkRhgRbCHcvY
6f0ZXViCzzGYguCLsYOsDkScFwD41WJ2e6oRoVV/wtEB72/HTp9BSkV6PApY+kDstW01VOwDb+yh
xT0LB1sG39IsIk/dVNdnxTOxc5AShix2U7gpcWcT5B7f6QGtbkkdB1qEACuXs3bb6YTt/aaPoLGC
B/MUJOqLLDoJzw6Kvpaf6o2X6O7OA+NwQ0Uy7WqfDSFERsWjQ0h7aHDFxUped31sMhCyCBr66H9R
uiST5IkBXXZI7YlLC0cCqgYUnilfmd/rI2O+NgcA6SxUQI61oKxYrdyhTP3pFHPVhY7uxQbko+qm
MYOzcmS88UEQ3IMRgTbenMLPSdfrCfXBL+DGdU8deJxwKe5hkiDLNd37Wx8Ep0Yyk7VxPPM5+L16
SoymLCrx3DuB8ALjG6ieNlMdPMrS63bvr9DrMAp+NNi3wsdEoYO22OM5FRr9jwboe+8d3dxrQt8r
n2rLb2G8seblf70P0dr2QAgDDRMA39XRDmTX01FLT7mfi40TWzfEnUH6g+sB34tM5h6tctW5cKc1
jOWNzwQdDxxq0CPRWF8O6OToDjV8Qk/BEIvPbcx+eInr/nLSANa7QgwrJ/kb84ekBERjdFoB3L9c
s/xq/lpWSVPHlp7c0vW2uMFAHFIJi3Di+N2X9ycQK+LqdGNIu6CxY1gVQMkWU+j5Y6xtFolTIuO7
tqkruUu1ie+NAlgFPQgTn8fMtHnIckc+KwPWyHbw+lyG0+BXtwGJwClXFkloZxiSXtRAnAIfkLBY
C0ZVJajr3ewb4Nr4ixYQaBxb5mlvSxnq1zALatgSdyVMsRote3hQVCNc8aBahDd66ldDtmMO0goE
UajuN1J37FYMufgE+iNiF6mDTYtO48mYFDRFGyugvUhVQUl3jnUr1CcRlaaDOCHhkKo0/ad6KODm
EQ8Y+A0BLtVu/SkhX33l0fFGjNb7mrDm08DHXG84MVkBwpBTfMtYnnUHCamB2cQIpQXcKi049HWK
d4vH1rmZZeRw7i5MusUVPyiHO9c88QxUfGAutidHhhD2uUOi/gvtaOdxGMsJ1liijr5YmwcB6ne3
h+YbhK1bt1FIp5Kkhwcn6P0CLroanHwNcn8QJsC0PIScwrBNowL4To8p7wCl5IBcw9wfxifbuADm
+JTWM4YT53eQlMLJPVf5N6+zzk+cDgDgIAOrcZ4W/tHLJ5z7pPaHdsNVnoybgGTld/CDgMXMuCcP
lZ2cbxUooJ91w2BV5vspqTYFIicYQXpqvwC+HcB8B3Xq2XXH+M44cXHQNjbPrSun755wBn1ok8qr
MUhMA3Rjw+QfJKieGWw1rRl3fgtZ5pdqSpvoIx8CXNQB+CZ5cLLeX7Phe+MsgXYGfAr0aRFll/0M
D9hzDQXNdKrSNjTCr4+4r0ruTUKdvcU+26BxBasYN1vZ2tcBgAO9n1m1UDHhxudF3dGkXBVj4gQn
WAzoo3VzHzniqjbi+rya5a4AXueOKKhtiz1dsylyemWcE9IzcwvngfZABuXA32a+MIGztUz4+sDC
85D/QuY5F3DLq0sGFSUilb1zqiV4y5GCqU3f0ocWIsP92nl1dVzhUWh3QfAUzKFg/vRXZ6MXQRw6
auGc0lYkd0ngTTsPiObWFQatnYY62zgL4k8ZBNUfDTPVn7iOy23AB7rN/NpZk6Vdsi3nDG1+HVzX
Aroc+qvLzg86fR3SBOKc9OTbrUma9LHVkb2FJkBsGho1e2z9ZDOxmN9qGDSEEqs7NFO6hgm8tbBA
/EQURpWJvs0iifEqJ09jEsdnXJWcbzs2AaiEx8EKFvDGRCMGo+gBAwhKiKUMDCi1Tgdh/BNJEuh7
aJHsWkvIwa9h0/X+TL/xQTAywB2IcD8BE3BZMkfct46KuuCUFR27IXGVb2tc3rbyQQudy8sE+jOM
4oMxh+7mrF1/vZ5g4Z7LPoeihxHczed2MIAYy7Ld4wi2OxKgceFXCdlN8eBtWjVxGEJYZ6V9uOD9
v7zEzBhBnwrZLvpii8ota3Se01gn5yjpweVvRRXdo8qB2UKZMhWDvDCHSYK7dtAV6eovE4S08NQT
jvxCAgcSkfeHfj6ELgueWegC2QkE+rgBcpl2w5bDjaNEQdQo9ERC6KviZk+mms/Xo0QprmAo/hd7
59UbN7au6b/SmHsazAGYc4BhRZWiqyRL9g0h2zIzF3P69fNQcp+totSq8Z6bc3E24Ma23a1FLq7w
hTc0tbyrCt/x/3homnTc5TalRDKfOTXeV+2+zzg3v2CW2WBXlUcLoOrOoorTr3GlPfVCl1Yfv+1U
FTl+W4QGnEkeAAAxV8EsvYukRjbHiZ1e9IP2lAAFnpgNVfEl0BMJBIOHjgotBAwGF6YRqvFCZKDE
/jgxgL4MdhHkKwBGAJPHy9AUjROGtQo9WEbeWq+jCicw2Acfv+o7RZvjYWYVotEEeBKlDFM4OZ0q
zHRdi6Pj3CpU5caS0uQ67u3yLk3AwaooyyxRyLHcJA6Dq7w0If41Q3E9FJF9IgWbYVenHcBJytVI
01nlvpp/hKbylLEJZVQzVVOs+deSSx1JHGB4QX6RmKOziqEkLcMwLReZ3yQUdMf+m6QWPVzkKFoq
fuefSD7fmyzK3tM5B8oTQaLZwigLxxv9tp8oLlq3iaGkrLwpzpWSAS2koaXlkuEWWNvdEwhi5zrX
O3NJnMiZ3yO6o9tV4taO3f3xwUj+9twF4s51OLyOl4rwfNWkw0QbqNU6l3Jpusyh4p3YFc/1/dm2
IHOcghUSA0AmswslSGE39mEOj0BKo1upGKVfaqjmwyoslEQGI48gVEAreek32pghqps1G02O8GrK
Ay1yXFWvnBuHdu9nCbSItazyEIeUqJcR4fJ660S16b3HRWiAiYHfQrXamJ3jSuBZZhbb0b02xPbV
ONKek4bYv+J0R0lhBCCjWVK1x4A13BkDAUMwtOlOl9HhjU29WotCzjeyCYfZaMoIWcwQ08AeoMKJ
jf7eqqLmjOoH3TTkGOcS2INFqStQe/tLPiBBLCUpHlCJWiAUX0nf/d5rfwZ9qX8VflIj0V0TuxsV
NgSUpcpJKwOyriGo41Av+jOo+rQHOXABUtG2otxlvSFdjVEj6VHvfKljqJRG1mVLX5dwSxJOcGIN
z8gaL2MRxD1XapH9nAcSoaQVgdOM3pdcttOzWEWPONerbgGPwlwVDWLFkcBvoQyGcVP5RrppEs+/
BjfQwVg27Y1moaLaK0hxyS0swSoLgl1KNWJfNMjJJkQwd21h18jSdjKICJmf7NvRyrEazB79NPny
8cH6NlihVabZoLsAutOdnZ2reRsIGfmU+D4GPLHtrMDeKUI8fjzItISPd+QE9CLWtMCdAy2dLXFd
95Re6uT4Pugx+Qv81FhS92yWpWIPp8Lst5ci4B/aIiwDDgFAuMeHjBqF2SD5XnyfK4HpFo2sLqUo
Ky/KVNQrmb2xlYipLkRelktJ6+Wd5fUtJcUGM0mOr5U/puY1VEtlZadmtbT8yF9VmoNOMO2xgy+P
Jzn0U+A/mx3q/cDTsFlDM2AuakLpNvHzbIzuCRtNAM9emDyk6LiprtO1XTzBTYprsBX5vdFwFbuy
EydnbVn1AGT0oYHco+frvBfBRecN3q3RWR7WQUaU7jlHeiqgxhh/aQPP+dyleXwp9ZxD7jhQtFhl
ah7s4VXIUPfjAl0qtdG8i8jxihTvsxrNG7+qwkfqm2kA+DJkmdQU3RXm2Fw6adgvLH7Ezo6ztCbd
btNDqdtF4iqo05YLs+7xBnAqFd4Um1eRQDy09XWmJM1XufAxmQoTNLlOnFPvTSchGOc/oNEpED9e
ABVqWwnXYnRvZEqAW25aLnOqUt+7WAQrxv5TFP4EngMUjxoUlZcJVn48njSpsSm6FEH8Mc2lViDI
aqOMtND10lmpQ9+fSMTfCfxpaU4NQJgVnEBz9LroJWvMlahGuaNSKdwMtnMfNNZw23ZtUKwsGv6X
EPoh/qZJIgH5kUO0e9os8U7J/82UQqfD0KG4jagJbX06DM5sY/MTUc8upPaewkp5lumyfivszlnn
Xb4zIQ/tiD+MG2gDsits/0cRgN3GNiNfy01Zno2K4a/kga3m9EpHzCyqDWVRvA278RtZzykjoDfH
EABHrgfQCORmijE3C7EBlvdJVKOBkBI9Yu4l4tHt0t8R8R9JrH0onvZaO+0//1GM7b+hxJpDvvXP
Emub5jF9LbE2/dsvEmtEvZ8498kT+afMrmSP/NZZ42/Ik6nAkMICg/8vlTVF+zRJw9B8446F2DeB
VCrRTAJs/BWFWFq3ZL8QrSn//onG2jNl7tXxS/+TqAYUPg83ISCNWbDsT8UhtfPT687I61s7bZot
WJDou9KWJTxgrYWXSQnd2YKcTs66sWOLiV7zV+DRjNrt6qHchuolEDDRr4o69vep40h7TR7C6wgG
8T3Yl/BWMSrvmy86bSXyzqX2El8pQh7adY+DM9w3/c6X+obaYyvtSQ60Zdh7/Z1Cc2BEEl2LL4LS
Kn54cg8euK0/h32MBKUKwBUrFb0VwaIzRnuXqjm2kNTP8G3vuuKCMEa1XxLdP1re/7hoj5b2h5vg
v+Hypgj40frePj2WP/86q5LH7Odf06/LH0uRPSZ//1n1evE//6yX1W9pn8A1THySKdJ60RJ8Wf2W
+mliwvCXRBaTACEZ0d8qg4b6aSojkFPSMaKHO5VWfm8AydA+TZIXrMyJnzJtkT/ZAVPa9WoDUIsk
e8fYfeIgAmieK6ybut95KM5IZ5LRpLSjcnNVWu03iSN91XmJ2DTGcNeJ5u7V5N28DPBa3PBZneJo
XE7gKeiECkRNEczD8cXp1CNmRo4X7dq4Km9yGY82N+s8cc9Jkj4mWSDthQJAtrW8ukZssB/aBVml
Ei9aM0byX7RipefKedSY6JUDzVHOwyBLlHWZyOIB+JEfLAm38ietaXRsVPM+wsEjbH8FkHtuhzEo
fkm0RvQEXv/Co72wipS4uTRzxf+RleldqSt5gw66PbFuQlV6wJEmvEmcEKMsNBYSEzA23oCUil1D
LqLepcQkX1tJGL3M1P/sOI5yTtt/vlHOwzL8/liHRxtr+k/+Vu40ZDYCrW/ISQ4IpSl0/n2vmM4n
amLk1dSk8NKZbpzfO4sLx6EIAcqOle+AsWA//L2xFOUT1830x2CRJuSE+ScbawazYYgpq4ImQEwP
hVies+lQbYOs7tftzaB36soXKNHF7fCzTcLuZ1HE1hkYMWMpzEzGdhAkA+DsFGsnUz9Xi+aUNM9c
7pinmWp0qKNM1VEkemaBsdKH8Ey8Mb7pJp3+UtJ2iHgkX3ojwGZIysptqmDW24QwoHIHilUeKCFB
mbOVxuybFnWmW1d2ukRwvLrtqadvMBUvzsxOky9rLqsLRC0f+lAql68++TvnxKxAMs0i7ToqOkhP
cRXT9jo+J/rIqxurlaIbOa/Okkxm+6H3nyiVvOTIjT+LskVWc7TrXa22zk1mKzTV1TjZdLnR4aPl
lz8Au1Zf8sS7MvpdqihPHz/hrCbw/ITgmqHIIWyFcMS8N9Yi1qf3MU+YUmDa62ne/go9wCtBaRpk
7rJxTiMxd0cZ2ySlqSSkRKx4bWKSRjk7WQZVhWlwqnefkfaorqxsFJvYCTW3kzpEjuU0W/dhm2wJ
oeXrom78C6eXh5XZ2SbAJMc74Rb8jIv818EMXoUYmesAdDARGSH+LKMJG/BhsZSX17Fm4rjRwkzT
4TcY+tqeIB9+GPTdwgjGfWVInnLe1vL3QqrN67BS8noRtkMeujU9VCvJoyVyzvWVQWEmdgFbl4ti
zKUfaQTgb5FyzuN6LkHsNLKb0Qqap2yo1MgNsJW8zQ2AQuh7isq+KAoMOsdRR+66qEulXnijFi+k
PBHnlL5l5ElyLbmHvGFHLjT9Ky0a1fsx6vXbBEW6bCHQiaffThvmmyc8BJLU+onvVShuUsuagfOP
7VyBfVGzpYNy3oNe9x1uGq3X7JJQKU+sl2mjvZrfSeaaLgES+DLbn6XNzf66cyPHRlH5VSgOozLQ
3B4Vc13buX6qsDj9mI+GmQW2upbWhi0CcaBpl2+kaAw2yVg6Ad0g34PDaV9SIvnGCgwWIvLTL5kn
Z7eO1tymg/Tw8Q554/NDGq6SBdAhmrDub5SqdKvrIyTA8v2Yjsqq0cz+ipYUaDpb2BdUNdIFh3i5
6egwL1BEVH4NjpAuUo6s87gcRzej2r3TC8dcGNY0Z1HXLsPBqq/J5/ACkgrtJ6Ulc6Pq3Tb1O/ZK
aVbnShorW1OvdUwFbWEAax63NEmoQ8ltf+n3Q35d2nbvWkEktkZeyTdOgjEyv1JXLaLiC2gOe/vx
VMxaZmQaNAUR3IQOMTWokEU4/vr9YGpeHfTePsduB3DCZcQ8VFGCgaOzCDtzZ6Ia4tfROuzEoaDI
emL8N6uPcNEGZTrRu+HiyyRWr1dfroa1WeuxvvdGvdgZnmQxu93OTMzULbwh2XayFx5CKWtXlDRt
V497bLC1Olry57grKnFyEcfDKaziu481SQtQRZnKYDOA2aRz3WhVrxHzDfdmrSpXGP/oZx+//HRV
HG2J6d25iOk/TJjmuWLCEMQ4mmqjtvdDW9uYauf28InOmrI+sfmOi1DTR55o7dSEwADaCsTo40lW
5ciudC0W+zHCFVQSIqiACcXBssqG/ksq1P7ELTn9wOM346CGS8Lr0RAGRH08YBkUbZMoWr339Wol
t8M1en+LOjV/tmG8REd/6djmKeT7O0sZVBkcN0IlQIHAvo4HjXI5BoDf5vveSdxuLA/UohZj2WzS
vvpuRcpyROm0IZmVo+CXqqabj7/m23eGuqBSdyJzQmN3LoYTmqleBXrX7zsp8ClwmcPnGDzwwmrr
7rqq1e88krpD5rY9tYdni/Wl4Q55Bqr4VLOdMwt0vD3yJtbKa73Lxis5DxeppIhdR006cpV2SN2k
CsGZekKsxzj17vXAb9ek+cW2aOzmketI3EReoZ6YkVlBDoifQdubtUcUQhccmY7jLxKjUYFunGJe
mzVqqw0tpF1adOoCYIB3GAFJmT1W87UXa3DrnHOrwr0p7rufFBV8t7CycNsQtKwDWjWcR1a3TGXW
UWGYXA85HnQff8BZKXNSMFIpINo8LekvTK3ZNpHg3iGxNUrXJHOLSsN8sG0uFOPS0Yalmgl4aZCS
KWF6qFx9PPRs7dAoIhsHtEBNluST5sTxRHl+lkUltZvrAWQG6hLmVq049ZNO6rE1UwzaamO0haR2
4vidnUDP406C35S2kK5nqx6PS/kZfEoQjNdaF4bLqhLVSrLAKFIIO4U4ml7h1ZFARQ0xGpnDgAxb
o4Y1u/+boVNqKzTjmyGRpSurky6yEa8zEhZnAT6FwrHef/14VufCHpPGDpUPIKfccFTF5z1CEFp6
OHjluJct/Pk0VLmWWlyNKQaapbK1kjFd+S02bVrRWGdDZVLRKn0YJRnQwbHEfrpDZMnDInIjyWl4
Cjv3fL7/a0owkQPqhMgUUC8VugmFj+PZN6CIZ9xfwx4RyDsBeBCwYxlubHtwLpoW20nVH0KwNHLw
EIVDd+H5YXUVNk25jMOkOye3xxm0x28F+JSJ7suA0XWl2BThsyr4qiOkdKaO2QLNdmvhhWZ+larR
eFnGeoGei/7Q2KOyjrWm32lVG524Aeb92eeXA4tAvx8EHQttFlYCK0Pcwm/HfRIl5sLRwuZc67p4
lY89Dt0FvhHrJFWqXWR/R48JDgMmj47TpJ9ZRHfqAD55EYDs/PHxkjjeaEz5lP/insAypMfFgX08
5ZpRtHHjDQrAtlj7adhNtg2ywloUkzpQEEr9VzsV5Vrx5FORzvEh/TIyJGfCLIpbk6rh8ciy1evC
yISyh4idrMtA8hf94CgnbvrjDT2NMlFMqR/jxkMoP38/r/bNTinscs8R125KzbgvKmR+EFA61W05
3s8vI02TCdaZaBcm5fH7aCYFKV0T5d6oI/8B08xmZWTOuaqEvtv1lRvSlz6l1PF2UXG3EyhSLZno
MPTVjge1EUinRWw0+4hcYm1KgXpjFlnlqkKqDxGHzyoYhu5LA4h4JVeo7NvBSIZh6pjG672/DQFC
L+PIqk6dNNPAR1v5+cGmPYxWJWrLs9kYEffXqtxr9lBrCUBCVfkWqnpz7nnaiKB17p17cSKmOy1x
VUQbd1wtEaUDDA4zihVonhioihv+BrlFdZdU9Xfh2086aMRFnVGX/3gXPPMj5o+LChp8W3sS1Jt6
I6+jbjVzDAV9sHJfqp2xHgtA1K4wZX9jFe0aifJixyZNN7pV4j9lN/2+be04cjt1DL4h9WpjMutU
Z4oyBhfQ/f0rsqz6u1FAMjKc0DtP/Vw8qVmY7vwS46O48MNzJ6dI0Oq1Cr/ScC4C1c6AQYX5FbSR
bzL9gy8cDKXuSopiXQGI5LobUa4KOs/ZtzVae0E0Vm5D52IH769Y4jcDsr1Jg7OP52bmnDQtbKpj
SKFPDBbgknPAjm32TWrSutxrnumjTSm8rTcU+s6Q2mFnhsK4QNnZ3rZdc2PATr+Hx+989Yb2IbaR
geLkrVcxJWBXNcphMTjxcDVIerADIpR9//hRj8P6lydFe5GnhDnCPTIdBq8wvFGTwTwLpHyfoMGw
dYYkXyBdn7uiTwy0H4xx9fF4b7f8xF6dtIynyB6Vwdl4dWKYvuHle9IM+QExYBD5FD7K0KEMM9Tm
mWPgEf7xmG8PNJuCKgxqwCBE9vP2cmrZFGtKv9ijyGO6JdCpZVDrw4Lt/IfslOnDTwREAhR6eTDV
ZtOJCEMLgomh7BTVeymK/CsRYVIQBnG2SxrvlELM288HdAliGjBMUjSqvMfTaaVmEBCDiL1dOdJt
l3fOArgo2h1y3q4UKcpP2NW8ufuIx0G9TNYp8I/JbI/Hq6q6LuErUPXoSnM7KmXuIlLars0Q1YPc
9KAJ5Kk4K+X2lKrLcw3p6LyZqgxA9WnwTRnv/FrqzcbMI5NXDR2p+9oXYf89V/IRLRnjSi0MbUPZ
Vl7HeNddSWD71zHkxLMkAI2XK1KDaooqlnabNQ+xmmHsaVaaq0s4BtP9MPmxyx4Mo8Kl49lVuc10
TVoUelPeN0nr34NFcJPMAYs2iHCtFXWGoVs7dNukq5tzMZ6yWHmzYqd3Rc6AQixNLAAJx9OcA1tP
u5Zl5AdJhX4fZtUQH20C3GTYfrw53mzI2VCz8N1rhmz0FA4AO5d78JTVA8idkLTBuQdC/6AOtXIi
rHsufMy+JFkKuT1lBB2E2+wM0FsFnZzBTvYsVRkiri2h/5Y4AuZPoSy7BkYypMYMaqR6U5T41nNE
iCs5pSdclmmwaiA0sbnsUT7T8TWW0jzZSFJdrp1oxNW708y9qMLyvNAAFA0GiuKjVD9NacXKbCUh
u3055qjNiTE6L+xxWfS22NVpdupFZ8kgLwYbZzr9J9X2SRpwdqOX0oDXlN3Ee/RCVjWn4YUy9MOi
HeVynaVSv3R6/RC0Wi3QyHMiV++/fPxx3xwP0wMATngGKVBQmCVMSddSm4/RT0GZBL2eQDL1p7TT
uzXBen03dGm8+XjAWQHl5ZWBTdOVQTwAsuxsRDmjARQFQbLXwsLc2a2HBtm4NQS3ctahjuFLQr/K
2tJfwowx3bDQR9cI+lNlsbdRHm8+tZMpkVKhBYZ6vIOa0rEolfjJvozQWWwcJ9jEuiUi1/a80W2q
J9Xzgq3q9/bKaytvyZ1MNb3lM3mx8bn1SvsxiE59jrfbGl1cUliaVVRYkKmYPVSlZpUtGdleQW/p
HmQh3redGa6MWFI+f/whZr2x5w9BNZ7EkHyZ+sm8EAHYiFoW+cI+r5CHEXYQ++5AlwXRpsrXVm2Y
+rsGB5+1YrPDCiFhPw0kczd0ACZhhuH3qUsalYQsijeK4leulgiPmVOpwtXleGZNwd6iiQ0ELT0M
U09c2tPeOD4knm1Mp/saKAFVueO50hXJy/WAeqMOatHN+ixcU+c8JX42B7tPWxSSPnm9iiI0Sd2s
4MdpgA9Q14p9K/lPYWttu9C+h7s04FBl+NvGmGiUQeh91qSwcCXcfjYgsoa7mCLPIpFBq3383d7b
QBP/BO8LOgwG+c/xe3sjLbHQycSe1ry1SGNEW+JBjdBAN2+J/8bLbLjGNmziCYy3aoqvTXsqEZne
+dXUU8RhmU4M2+miJQGcBRW+pDSqVIvus0LdYIU1fQOUXv6VGlApU6sqN75s2WstaxsEyIFApu0J
CsIsE+IB8ASY7Bip6U9k89kcTDRJunlyuc/rSUB67JKVqKIvWSQ/+mg5LlBy1aGQFZRmNeWUIPls
4b0M7kBnQ7thMjebJ9lJbQBrzqu934c/VWnQLyiGp7cff2bjzRxPse80x7zkJFYzW3emUaKl1ZnN
ntIqEGodn6aRrrTL5xClO2gqqoK5Kc4V1RfrOgwCVwf/tJKCwLs18zHex8IeH81IxFco9vYbDYeU
h8HJ/a9+hb6ArmjBWg36Zp1pQ7O269pYB406rsMUOc6pYLOtO5sGeeZfe15H3bRpYVsFVryxlOCh
RcBxo/WWA5gxKK/MeMCfw+uk1RANzvk49uIy6EHFWr4V3bY9kmoyLt/rQK2QXytaHb6s+FYUazGc
t0NYbVpLLy789cdz+KzqdLROyeJZ8mh+s2CoIUzL6FXukrYKNKReG/eFE/7QBrtbwMCSd0mKAa+L
zKU65fS4jUeh2m08f8i/4ar5NQa+7pbwaL7nIq0v27zMP9tB7a38IKjWUh7gVhXZ5jmG5BgGp0hY
GMHgLJzWyJaG6lkddvWDeqm1norkg59sx2KUT7zamzU4CUwgJIi1C3gPbJ+O30xLJSvt7EDekztg
SBr10ucML4CbP59AWiwmjTt6tyQtswk0Q7lzeq9U9k3SL0UfrvwBkQoK5WZQrm2lPgS2uUWwfRNy
7MVd5uKEdKOkm8z/4lfXGUaArjZc2tDxGidDdGyblPVtHKJwj3z0YDUum83Nte6LwY1/4qB85+tT
lVVQxgLkyDayZjEyao7+aDq1vW8skS4tgYUyvuWE9rraJ2ejhqJdmQyVT/dCGIGr0iZ0Sz8Sl3pR
6a6pU9lpBztY5GBzF0Xb7ZCQ/9E6Vr4xGsPZFbSzP7cyDQZbkpOfsYOsPLdQ64Zq6y8N36DNqard
VkROcuLunpcPuJAIG9GmcNDTteE9zYIXJdK7JAgUad/jx7T2NFHTGvZvkrHtb8axzS9LCTewyhzq
pdY1lttZg3HVFageioHOcIjuXCHLQ+EWaD5qLkdKRPeoN5exjUHrx4toFtPwrKYMoA+0GygRSK+z
NWTFwqo6p1H3QpIUCs3COSvzEfVwSf1T+eTnoagXkv2hp8HeON4V/tCNiQ/GY6+icUb+VSQbBzDE
KmZ57T9+q3n8+PJavBcsJv73RuGtN2qlG+tc2wO8aLax7ivLFN0ZSkbyOfmvG5QiPEvs2N8MCiwd
Z1C3joyhRB3641JV2B1yJP4smn9+Jhu2L1VZMGKcC8fvrwsUtY2x1PZh0P0ils4zddOa3udEO6ln
PkscXobiEuaDUhiipXU8VGzIgWWAQdj3SnonOfIAvy40l6Yk+64l/PaEfv07K54TCNAkOALkkujk
H4/n64IVP2bO3mk08d2UEKhTfDteZqHeopUO6uGh71SrWoKH3I6eLf20jdYe3TDrR8xQSTlu8sFf
6UC57iXZ8s7GMMzPcPyVaLuJaDixQ2dJM9ND7YOuEl3iqUk9r312bZ9STxyjAzKo2VIa1e6HhhjP
FowQ8vKJ2pyV2UltnHloOI0KbgxUFm0wxnw+EV/dd23ejo7SpsWhalTzLBK0ntLMzNcDzo/XZQ0K
BPd47ZFjGT1U4ZTXI5TNlQ7y7eVz/Q98E/gm59s/wzfBt4VVnT5Wv0HTxzBO/tPf7ADZ+AQGjiQP
1hanlsVJ9RvFyd9Qz5lYhwi1USMkrfkbH63In1D1JuyF4ImQAf28VzBO+dP0syBUIZTBMuAn/oEL
uzrb3uw1VhHPN1EXaBnPxawcbfTjGJHIbZFX2k7FR7ZzCym1gmWeA98MnQKAkpeGdLEirVjrgCGU
EmnhFJrrRQqLQLhKJX+PrCg/C0z/pvdJmJxW3TsJvKFFW0flVRGozm3re+OPtsBwwMgVGpGZPmRn
ulddCnhgL32rP1qV/6ep6vIxCR+zv9ymfHps/hK//jrUIG7xh/1R/e8jjP5/Hv8WH/vfYy0f68ej
36wyNCpAFzyVw/6pQqHl78mf/s3/17/86+n5p9wO+dN//K8fokETnp8G4Co7WkYWZ98/r8Crp+6v
xWPy9FNk4eOb/+738gOFP6EBQD0iPEX9kBTm9/Iz7E/TCgMoRD+VLI2/+a/lZ3+iQEo4RTdggvdO
pfm/UcSq+onFN+FiuHWRIKVp9vcM3LxE5EweTAn/Sfz+/Wuc/DxkwMWQ0gTZz8QNngRUjw97YVu1
r/u5t0/hsEVLU74PThVQ5wf08xC8J09MBwbS+PEQiEQlA1J7HmUoeRXlD7UTchA+Kv5tTXby6gO8
8zpvzuVpMMApYLBAXdBEmd731bnshU7HriVc6wY3WAxXTrHqi42twMhapPo226jWiSHfez0VYs+k
z0CeOq9ayFGt5DryC/vml/gm7igi0is6NcjskIBsP3EAp37zJCTzRgbUIDC2tcwA1hfZbmv5buqX
C91A/M0/Zd39zvuAXpskg2ltT6Xh2Qyi7OLTJvb2tZwtJP0uTx7MPHdpELpmeMoMb55c8V4kPQBV
aDlz1M6lIq2yF7koEBwP4Iua5bV2UmJ0vsBfEN6kb5RP+MccENnVcYB01uAfck++sNUr2cf3qjkl
CzBVwF6nv/NRpkl9tez0QrXbAc+pg9euIEKa2r13jc4u2A3rlETrfMqmoSydQiKkVnpob5R+Kr/x
bMcPDpRIy0UcrwsD8Y0T22i+3p4HmfgFFF5UA1mb4/dBj1LL6B4FhxLw1nLoF0O+LrOz/rs4U78H
hRsInCpcbK8CVw5cOJkfj//u8OC3cE2Bea/OWbYq1r6T92xwaJO7QS8OQSe2AGp+dEW++nikeV8A
/MHUKPzXULMDg6sqspSuCA5OiwOSa+3ldXqNrMtFf5megL6/++VeDTW99atFUpWtgcoBQylme1YG
CKTVp9qr883L2xDsQOeiAQkA7Zkz8moI2WyUxklK3obkwB6Mc2Cuq8hOF7WigIw5dSy93VzT95mQ
WByAwGBmCSdyG1pOfcw/9GgBxQ6Ha4360fLjT/TeIOxb+tQTJBIkw/G0NcEINrTkjBBB/EtSt/g7
3lF/O7Hk334cypgq3SEmbiKCzEaJ7IweWaAGh4Ka462uBPEisDzpD0vpLDeGwc2NiIC29JvLENs2
5BptIzjYFGyGkbIpJgt/BgOEmT4NYgD/h77KKHOhospJInrfPqdqV66a5CpIwps2+FPNNkaB9Uat
CnQl2mZzY9G0GE0U/7rwgLUEwofKotSl4cRXmUfH06scDTL7LKi45D1aMeFheXl9q21V3XXuMX5e
UlrZft/fjIthKS/FMt/p5xgXiYN6PrifP15/76wMcgEyYpnuB6zJ2SPEpSlQ9aowxfBhvtaxuPKz
UxZRp8aYnbcB0s+OJxd8MT3Z2kNPv/VEWn9qhFkVgWKxVAd1Hh66GoWUwGiWNeKJy39nqigcgCuB
iTAne3YIKXdwnMNDFpfbKFyMVAj+/0aYXbR1j/4JVE1G4ICraHoF2YmJmvGtnncP3/tfLzHrdllW
40Rd2IeHcq1u+rW5GZehe5su7GX45EHt34d3Nz+sTbe8AtvxvZNdb28vTvFr3v1caClM0vLQCebI
OCPo2rqUx/DQxM2Zj2odzdoTgeuJIZ5vxld3hR/SaAzCITw417jbohUjnbjF54DYl81L4RxHIxgp
0CKPT269QPDT6zQ27/dkCW5/m6+rjbiML40r79Za/fi621pLvqO5Ty7jtboV63KDS4T7899YM68e
Y3bvBmlUIS6ihAfbPICtJ4w1Tqz7eYf3zZvOlmUCdK7LYis8DAtv4+2GpypeFbi6ooq6shamOyyz
VbLKN0mzRCQ0tV1x7a//VCzt+aykNEER+Dlym73nWEdS2HdGePDNYoPhSPoI1997+ngypx9yHOly
IKOqZCGgoAMem1bVq1VT5w3ikrIJh0dceRpMSel8aLSF6E9J3r27PF8NNFs8yK85nWiZUnsIFxCt
kXc5NcS7CxQOLzo+/AJdOzsUewjdo8bNeLj8nu6StXKu3PtodG6tVbEcF9oiXWaLZGGvmnN/mSwa
t3E/d9tgJ59v/407ZnInpsI9qa7M09YmC4kJxjQ66FA0tSi96hWx+vjDPePdjr8cDWSU02kNQPkn
yjn+cmjphSNGPdXBz1rrqRql9oDuWF26QtOQmDLgunxtC2P8leOs/YAwfv1YxVpyl+ttdGlqvboP
/TjcocvqwxsdJAgVuBR5P+y+QNDHHkWqYxtUF5eNF8m/el8ZfrRmKoeumSfBZSdjlkfEo2gjvSHO
Bcr2rQQnQq0mHqUqYhc9meyzmRnypWp6/N4oRw2JwxQpXDdOcjt2CxlWAbDyCmyYEyrZlVf2SerW
2qjvxyINLu1KMhV3xP1QW/W1EQvXTkqrdoEVeKkbAo8N6Z8HtEudpjfgqmClBBvPUMTDYMu94P9S
a3YjqrjAU/rK/vXxR3ibbkx4S5RqIMfRTEd74fgjAG9J8h5f1tuYjtG6KopqhYoUlWqpcKTLBv/k
a/asdJ4Cj72koyrcvEqd+4+f4k2WQKeOghRITDYxbfXZQZFmep6FYdQeVMO7GvK90I1fTjJgKX7F
jXQCwv5mHyOGM5E2prYUEcGcvkzxPw663pcZTEZVEVn9k4zXKTo6Wtlwjtg7rG7yAwR3Z2eSnOuq
nwo9vLUTjVUy1En+FVMm7acYvBqPBD2T91BEpNY1epgirpkY1q6MguhXGsb+TeMUBHZqjdyaS5Mi
Ke8av62iRdjr1hev9sh3ZdUWPz1bTW+kvs9/1Y0p/1Srsfk2pOpkc+a1Gqxko6/6RdrYebGSxybL
YZIa8d4sHKPA0UvD4qxSkID2DTX9bMdOf2cHCAMvrKgIM5BXWpasJC9DP7qM8+wS07k6cSFVxMYG
xUE0shrCRPlEFDCTESDc4fyjk8VSBCY21RWPV6QlFUCciza8lex8uJShCruyApW68bFmR+glqb+Z
ViXtbE/Ii9rzoTdm/g+/K7pV4Jhi8/HSfO5zH39LMgoUX0mPDOC7bx4H0Y6mKER8G8txvi5SxV/2
nmdvJWC0K1Er/rlqAVIGVa4dyjy33GbQxB0Ki9Cte72pVlVht1e4b/U7r8rlxSgS6QAWA7EuhMQo
BnbWwfOStdT9X+7OY7ltZV3bV4RTjQxMAZBUlmyRThOUI3JuxKv/H2jXv8uEdMTy9Ay9XF7NbnT4
whvm6l4PtX4vpkbd57M533AvVkE39sv9kNtuEI/G4Bmp1C/dxGsJ7XyOtoX/O4kzzCmMUTf7dZQi
al2piqNr5+tVVBnyz+AMUebVlardJpVifIXmv1zrKPmNXoWk+YdRn9PhqhWyfEQCXzuWztx+761l
flqyMkamV1eP3Vxj/DZHqgVSvRrrJ1kUvM0zgYk++DiPqMc5HZsPSEcQTdpFn91bolUTb2nCUPi9
C0cBuNz0JW671vYowiS/Uf+Jat9y4l74sdI0+aNiZUPjI0o6wX3olug3RET3s5Kl7lPc9ahQiHTA
MG4o7OyLNiTNTySKwtFT61p8Ahssnkcllfdahm6KN1iuEoR5ZhuXypivKsFs6LUvB9OclTboaJ7v
69m20EsfRvfYd27kBhJ8TnffuSHyAV3eD8d+Rjo1aOKuxmivp0ro903nGAfQ1BmKLXPYf3p/a7+6
COkxQcyhmUTFSec+PP9BS2ZAKDGG7Nj1qQtSBZ1CWdr20/ujvOqWm4iVrK4F9A8oZbzKwUSkJoqZ
FOUxDGvVaxD8uAtTZQiQSbvKeGr8wt3RPrcOIVxtnm05PY5FWPpJN4eJF4/mU8cZ3L//q96YOwi2
VbYaSutaNDifeyWj2Cz0sTyWo+PsW1mZuwWy/oW77HU8R9dkVc1cZXNXFZZNql5kHbKMqPoc86Lt
bmNLhA+OEllXzpq013P2LKumuFMj29ihDMF3V1BtLtDR9HskNnZzjzdig2yrPyE96o2hKK5UoejB
UmSg+tGO6GHWXFlWaF7htBNf4TxY30qzQb88zTp/oTWxI9JI/C7U8wulkDUyOLs01rnxYtOPpGv0
qs8dOZHZ2F1THccmioLOssHeGYICc4bB8ftfa73yt0OxeJT02EUr9u78awEyNAajWaqjQzf/FhEl
a2fXwvVQWaConZdgIYc8O7oqtgt1Pf+zoS8zXQHD8Jlh7dBUOR/esgC3zpasjwSmij9ZU/gg4qS/
oFGvvYoaGIb2xhqZQGykO3c+TF0noqsRGDzWS4/CmYzdxMsWueyyxooPWpHIvUHi9zEqQosXXr1H
t031B9QYr7Q8n2+KHiZ2PWVYa8pJ85Yssf8kCsSEbGkw0yWKjnm9i8R3RKTtp7q8xMp/FcaRWbPR
qfGtbkDqFoOgKEUJMHVoju7UL75qtoZHISHyzc58lvWKs1LkhUV71ed4GRLNgXXYVZD6fM1iPYx5
t5fmmCEjhn0Iqq6OXPTdqKK2Hirgn7hfSXezXL2w/d+arM2QRAViZbhtvhaOR4MWNUt7dLNCBTku
nRDn2yXfGW0JxEIY/XPlaJfkPl/dW8wX7De9KSDARJibcF20hQFFXW+PaVdJf8aKyzfm2Lxwb70+
2qTTpJ9gWMDbAGM5X1V8evAuYXMdownNbqymf0i5vkdjdskC6fUqwiZlTiDZOF8w089H6qNuqK3Y
1I9RydFy3RS7rrZbDrOCFAjKMlpgKnp0YdNsgd3Mii0Ke5TuNyBBQLbno2qR0wsLo41jmkyoqinm
dTfgbOOGuMzI8Ua6zq0a98dWa/YydBrs4c2PMjRqL8ziC7HX6w9Kdr1KcK1HhyhzvRT+Kl+0emck
6MMox1jS2FJT+8+U9FXw/v257sXz+3MFa7NnTPS/qL9vVjnXRdHJOF2NfRp3Z2lV71ValAR65RQY
AYbR4f3xXsfwxDovkADyOtjZW5C2M8PbEabEgymxvoGYP0Rhm3mpEX+YwmcTld+OqlM59mC0MpSI
TW0PQfPCAX09aRRaOaDg1EDFoXN2vrKUpUg5dcs+6rBR/VKbl5uZ8ISuQDUfMJgX1xcmvZ6K81VG
4g/KHRkfIAhMRs4HLEqeL15L5xgnYlaDeNE0nHgc/anTlnTAoNgpPxrz4vbY8aBS7CtaNcZ79I+N
X5J3/5/LqSta6AVo9B+o3maTF00+DbZZu0fk4V1PRIriL7n65/1Jb9SzyNYgaIMPXstvdIB5m88n
PbeizZPQKE5JWA9k7EPBvnJSeVW3i7r4Zj7Ia3DiqnGQRo8PXdbYc+bBhq/opSYplMvCGX6IGiCv
j1LEFAWOMbp4SiNBSILp1I8ir8w92XL2ZSlsu/LMvqbGHaOmq3iRFTpPJGfl5xoy3+TRG8EMa9Sm
LpixhnpKSUoe0ShoRSDzuScBVpLhWutTBGryLFQ+kUJjOJwmHX58UFpGD8vGGgUt06qLQEEk+qPR
LtqpcpeCGpNbCsVDmr7kl4V1HwUAOc1u36UJnlc15lCPM0JKk88ZVCw/rquPuWjEr/eX/I1EwkYb
js2EaBkQ4C37JdYHDJgaWZ8i1+z3jStqZPB1JfdWWrtvpMiMmQhZXtlpemMOkLujtM5OTSgvtfXW
E3S+4dF0AhW09ilRwFjBSX/fXVVTFzY0y/Qk7Dy6na2o9kBxtJcuk1fZKW1DMm8LEQAMN1A1Ph9G
mJ1Q2yxMT5i6pVdNIpzbyEa+yVbTjCphmF2FTtLtkl6JP6r9aHtstC54f9FfXyYrrg40DdAkkHZb
/n0V5paxVFZyEm7r3tPMnk7j1IqHonKP+jy1lxDsb4xHzRwyNGB/HoZtyFmDqM6qZUpOoFuVAMGf
4WrR1pfIRBPXxC30QpPpBXay+ZYvwpIEunSDSY3OF5kUX5m6hG85QXy4mjs5+H1nRDvOP8YHZdNQ
Kh05fG5lwY91830VOnqghAP27siu+ZOdlM/jJLvrOEKJNCVpuPATX4d6K1Obe5xMirxtuyQY3MU9
lbH05Kh8AhNpN39meCS6JuNKZsvkT0PfnMrkYln+jX2+witBOpEsg5zbbsDGbFLoZemJkhV2uQSZ
eyqLlxr+bzya0HpXfiQZAHHXtjuF1fFkDI4FmMCmjGUJqe7pks57k1LBIYL5uq8HW/eyzGrvZrPP
bswotYMyFhj9gdy4sOPXD77dEND+BRxRVN6xqz3fEI06Na2CgMQpKdzHKZv/IF53tMLoa2inD101
/Hj/gL0OOYkDkVWH70RJ+1Xz3qH8bCdVlZ3GxaxvLSUyP0Li/UIJU70wsdfJJPBHUtdVQZWsfKuK
I6PQRB9KK0/m4n7LIiGf3NHOH9IR1n+rduNODfXxupAqgHIHl4t/nicZA7UAKL/4n1ibveT0TpVk
dDpP9mKLm6KlBFhjZ7KzERO6EMXrL843598QlppOSR2oCniBFWr89wVt1cDbFzdsTzVHtL4SQ4I4
mdMYHqQPPOFrQ8lqbJL08duC+6g4hAolSa/p0+p7WeVpf2uHOWSvMRk0zGuWusg8ra7MZ9VpoqdZ
VZZoZ+mLttetCtK1loztEY81NIxFH+s7xSjzB3hEhhNorSW+q8No/ElzahWDWrfGjRX18fcJr5Ta
S4DlWxQA6UEgz9eXIWeZiCCIWif56lb93B9QdDJOI1nxD0frDZohfWI8Tf1s/Cgj5EP9mQO6Kyy9
bX2Z2+OdXpfuuAYa88cQrtvsDaT4H90y1Y/QqWn9uHnYnLoI+kLJcUSWFBzbDdIpkDoRL0ELpDFM
vGV0s5aWP4y5/dzhTX1vwwBaxUK6ePCmXgv1exRiCoxeKEFczTWfAflkPrEX0ze5tvteu4modB6r
Rgn/kACvgg9TL2yP4GL4sqg9PafFzPJdX/ViAT9nT4WflBX/RQCZQT1drNACgRKHOGRqPdZ+VMm4
98U8EtAsco4JMKvRPrgKzSa+Au0BpJ3n5bGNMuUr7ipC+qWhoroQ243u4kpszk4wVqlGp8XUGzOg
34YqLhGjIQJKUNnOKsP6M2Y8lrabBxJMf+K7WU9KU9EvqTvITV7pin7wHLfOygCXeysMstjKJy8c
2hKDhl5WQQ/ZyvacQVXkrqIW5XhybObbsIzcHwkF3R/hYBSYN0Qx/sxuW1k7U1l9MrD5XQxIJVqY
BL1hJtf4t6JKPRRGcuKN0BBpzR3o2q496A8uwWXp2XlFbsrGKL/mS5/uZUW1WkxTt+MKMJGJQZQe
goT0IzOZAm1BCsefkAeGATJODxw+UT9aXdbqHhQUAwOrys5afyna5KNLS+9ZE3Eqg9JaohuoKMU9
UKf5e0oJ1fK1ZSqcq9TsF+F1iq2nXtTP6r5Ty+K3YxZh6k3U14+tG7p8RieKP0gO3tc+C+2vde80
T4qc8999n+d3rWElwIRhvNxOotGwdbW66Ecju+gzLUvFCpy6FE8LoObKw6nkZIwG/Ou8qfKg1YHy
+eRdxSe7Qhioseb4gJ5R3HuGBm2b2oRICr/p6vlTNZPNs0TZgqtlbHSZF2mldTO7Mz2dibjmc9rV
KKJkmvjWdK0L53RJsOxpW7vz2o4g3VvCwbxHPLaVfuos8b42LKXcpdLYtbPMTjMq/Q+1mowYy5eR
rB8TdVFTzwRaxgjWmHwrFcd6jJYy+gF3qOfsK5ae38C8XD+0+ziUjvUlpBveEvIoKkWI1UeMLio5
++JMtTdakZ4GLa6oLqUstWqw3c4G/ECnav7VOK68HaZUu3K6kWWYm9jPuiwKxiERd9korF9x60AH
jKte/yz0ZXzkc7DzIopu5g6lli7GILfSP0ErH7vAFZXr+Elu9cdlIsw/ZuOijn4n3eXXpGbqY4+w
8a9IQ8UVofS6fnaj3D6KsFt+2OZk0HGD0IHQ0pAf5siOdpGhl5Rom3r5M5iW1xXKAybh164oZuhk
YffLom8RGAW0fA00wOfIyKzGZ2NrlaejFXGvRGQ24MfD5qbIDClI7xAX96SjzpU3RahG+Joziz/a
0IRPRGvjc4Qr+adCbeYbtyRa95QxtAgnqc9RRoqb+XfquGguRE1vhCw5t36NbKfir6L9fLIwTwy8
VptGeMQvaRQYC3uPOy7RIo97Mv1QOllyJ8a0UgO+Xel4Cb4wn1vVDOcL5ZvXgSCcO0IFl7LbCyPh
/FWTqVTUJpubU2h1KEB1puZXjoOwtEsDPc0VN+jHYb7qI/NSVP5Sjdk8qJCyydnpUFoq1rDnQ7eT
pWfRnPenjOQ69UOe3avYKKNd1mvmGIjKdgpKszLPvGmeedLqMZ1HX8GCxc/LrnvsQpHda0aqoSBq
UmoSmb18563rrme7s4c9OhiR4VFbbatDXpjy0eWatgMWpAdWMLbJKY8Q7PI1jfizU+0E8k3o5vEh
diZLYX93eeZrE1VkZC/V6EOP0O0lEvxrQBqrTnmajAhALwnoJlcw8M7T3F5tT5pWo/qQztaHURrf
C1dvH0y3EbuqrUpfb8rkkOqjDNqimPyxsPMd8QjnwLIlvS2p3xnjwPOZo8Jbd7brwSPQHnBOHQ41
wPkDCmbabjQW51pOUf2Ruk10Y1BfvhAPvo4811oNIFiQ/6irbvW/U145hPLM9jQsrGY2V+gSx6jO
oNJlXihJvU4k/h7qVZDrahUC+YrdnuY+xi00Gc3AXRb3Qtz3xoT0tZJI082kALRViZhwppxLYZan
UKm/j4PbP0aO0/i6oph/3g9m35gPACFYDPT4ACpvqY41sPg+Sqzq1MrJ9ibKu56ZGfmFAsAboxDB
rgkRweyqJn5+6JIwdRpriOpTPPHEyRzNnsxS/5XGADfYglmNsMTKouWEn48yCyWkWz00nzJeCr/q
jcSvJQCM91fsJYn7+wZhBBYLGuuqobhqNZ4Ps1TSlLMWDp8q71vQeJ23eJVv+7X3B7su/yKYYrsX
tsNt1g6tiiScLIYTvulpPqGan+yUHXc5Y6W7G+El+/dnuCYw2wlS0Ac0gf8C9/Smd0AgAK4Gk5VP
Vu0+Sp3IXK/TH3nW/1a66kLJdbsz1tn9PdYmvwmh13eaoQyfhuLOMH8m6fH9ubz05N+bzKa9pKmr
wTxej59uXa/xXE8G/W4Irn8YPsRjT/U/xv6Bqy3Q9rGXBcK7QNDYlgTI3hB7JE1c1ffgJW2xSlBB
sMvQ9OmUNbjt+mFWzZT5ZgcD+TrTuhs1q4GU1WUqxS6r0OYDTDbbGC1MIjd25AzmYy66pbyQxG4p
2S+/i/uFWJhGJdK+myxWtAhOKFUzn+CBTl96VfZeZpLK2kq8XPeNEfplpYcf7Qq5LthW+NlUWuhh
jjCiQFxb+95t28emGT6Mapff4Sklgxkz4wA95+zj+99ws0defupquUOHSV1VxbYHjvySqM6aTu5i
KwG+uKBLJlLL90fZ7HqOMoh8HhGSeth+qOOcH+vOGHSlGHob3azY+ZAUikCGsuv9jPbXVWiN9X/u
kX/is/4ftaVau1P/O8f10/ey/y77c3Yr/+L/s1sFHFYySeSuOTQAt/7LbrWs/0ExCS3ZtaBF448v
9F92q/4/1EYAgsCyWdlda7vqv+xW/oewRPEdhHsGwpgvu2Gzvsdu3SiWA51H/Xvl/oGbQKkCNuP5
PklHzc7qwmmfB3OyPjshNadGEcYB793ySmLc6MUJUnBdl2nXSdunty0Srt8pjGj+RHlspyhdc2+m
9vIYGW4d6JG+PBIC2AeQQog1p4v88dfqPv3nrvubj7vZ2C8/GMQD3Vk6ebr1ovT6V38yImukcw9I
FwDSEuTTsuyGqobigpzPXkVGNXh/vBehir+v3HWFAAytblnUSl7hudPORDeaS+t5SFzxyWjcR6tY
Zm8qlHHXT87nLDcQ5Ctz9FvtBPQ6CBiY40NO8mk7Xq0M95mMOj/Nx9C3bLe/G8ao27Uyb6iYOB2S
oqm9N2bDPqSG6V7rsXZJNXGbn9CTWeEw1KmRgP4PVf/vqhslHYtbuEAw2CSfdot+9OY0StCo7vLd
TB1JpG13rXT98/tL96oxxMAvIR9NRsAXFKzPN5cypUOxlJN8Bq6CWJuiJQctqpPbopf9jSuNFjEY
pb/GD2W8qmdFCXD76gLHad0Lce5bv4TxaQ4BmKH9ug1Bc6QM6jBv+mezNLurNK/0O5SSh7uEsP9q
No3uicKHupedaK9tMwXY0mWYtFSUtS6syRsfg57BKkxKEW81pzhfkxoYlSrKenkmsO9pGORoEYz9
eGrYQQd7zqdjO3W2l0wC5htv0wOnKdsVCaFsSPJ83YvB+TBmY/6ZLr52n3f98MlR8hzerqtfCHRf
NWEQveV6YtfwlACJ335AvbDVPAf2++zgr3xvx039M65x1DDLpLuPdbSI9Km1DgiMl88ogLU31lCy
xealVPeiyqa9XlnLnr/GtI3W7aOS8A69v6DbgJKfSPfrRYAIaidiEefrqfRRY0QUUZ+NpNMPaT3P
3qLxyqdudok7+tZyQDPnCNnclaCo19/y191DmTZ26Yloz0NjuCVKL0m5eJDfwMzLIk80PwVydBxK
aQpPjYT4SA4+2fukn9N859ZtCy9YTbQOdr/aT3s7akzrVklc9fOgY6Hz/sJs2wpAhPmFUF0xnEDb
Ywt56MzWXGSs6s95sSSHdgiXfWwMeJXLuUFCKtVum3yZr6lvlQGFm4twpFcbncIECdJLs9CEIb2J
9Hsjr/scV+pnXR3Mr/kMSu2GZnyH6w5Otc8ApWfd60qcNAEr4XLjNTk5cWCnObyJVHTmtwLIfRnI
WnWv1bA2c29SpvCkG7n90xUxgm5TZ94CdrI7H9G3IcZB2pmQ/0cO6GfSWgZ0lBhU4K4rHHwFp1CH
XuGOaXfd0qavITg08CbGJVNRC5iGcQkkonOL31VlUfhaOBnHwW3M2osAFkr0ufrsF/Vm95etRV3o
oXobZb7jZN3Rho22ABZSl994dkFJiEZLa4LamJ3EA7qUiQOw4oVuZV3nw96VNequEjvoQzSgXOY7
yOvBo9FWLNySgy/eqcNaaZybFvuYuVfReouWNr2lyafQ08YgNfcKADzZfYpiM1B0u9OzIAkTILNl
Vx9Tq8W9we2jLDDUVqdv12paeBhkm05Bky2pcl2bY3o9CtlW+0Yr4se6Kx3pj8ijC7/sxvxSQPqK
2MGepivPpYci1HqpbC6+qMSmPU17+9kqJndHq0Z4RW8l+0GpjW8ViP8n0TLnpTLNZ+Sk4l9TnBsX
LotXwQNqISQwAK0QfeXmIK76+wBjrR4XcSXtZ6VosoO2YMFQUiH3hqisrgpbGy8ED68uJ8Yj6MN7
wHVxl9/2u+w6XWapxc6zoiToL8d5FphVZO8pbV6iar0xNWSuwcZhT4Dc09YThzs2VcxxcZ/bKgaZ
HpvRHqFW4pROi/aFRoP8/evljanxjBE4EhcRNm610UFv9lE4Oe5zttC6WBrD4tBmv0uRa//+0Yh2
4Z6xlFC2t7SsxgCsExYifB4pq1+jAhgFUa2EVwMN8mBsw+lSkrvFd7BTqQisKS4BH+39TYaGS7uw
UTVVno1cq65wR10VaPOMLiOntER/e59gieg1U7nsmrwxrtwsrS/snG2mjaCJClgMnC/FGTqlWyxL
6KpD11aK+TyDVs8RPAL1eZ01jWgD8E1OGJhTYXCVhQadQcDU7uhLNiG6gqWtnxZpovtm47l4icn5
OpQCSIfwzopZNMEfbwGCul7gjNCE7rOZ9JaP/+F1HbrltdpY6rMOxfO2GhLbc/VwCIRi03ut5vFh
sGLrwgZ8HZgTz62Ec7Y9yRBIhc1hVoEhV4mTHXNZKD9DLP1w5XCNxybW5a+exZgDdZbwgZo0n75r
FdecL/oEcTxkfBX1i9u52adY5tJLdTP6lKKZC1/ZxlPxPoMYc9I1JoiGm20jLywEVT4xFyxznRt6
5Cfgui/Zfbw+w+xxdHKgg2FQBBvifEZ9W8uJJD18VmI99lBU1b1+sWjdxWW/h5h16Qy/NR7rxj4H
54195iae6fXcEsVihc+u1l7l1aosTbljSQoE2pz+wo5+43utwCxuQ/YNtjDbgia1q06LkZR+Lh0j
f67QvHzUwghgeWjVftnP0XXcdAoIba0N4laOgT6RF+i99rPjZr6PJPg73I2GQ66Z+ZWbWrhNxi61
0SJEJhq5+c65tsHq7vK6WUB/Jc0XQDKXAMJvrRnbjX2/ipERcp5/o4LQQfRKEhHmRaWXWOG3IV1+
dYP2g2b17l/vWFZMB+EFCIdCwAuc4q94M9VLrRlx+XzWwdP4ZaF/i8caOpypf31/oDcONSNR1mMr
UKqnh3I+qxGlsmI23ehYxY381szV8l03ES31KmMaFX9uzFTxyzTsEhLtYVi8SJXWN4wasZkqaKfX
FziRb0QL/CCChDVQIIk0NofbKKWaFHUZHXOrta9spRqfJIxbf2yB3Im0kzvZiPyO/nq9c9zQeSQt
qS/09dZo4CzzZ+1XkDIhP7EL2dpmUeI0dTq0TY90T8frGhDHzkzmfyWl87aZaLeQVFAhAmi0OfRl
13ZW1kzAATIZBzEBWJDQ/L1w+t7Ytqu/OIkcmRyXpn4+l6KtbHqDFKRltzSgTrtnADZUQZshUPv5
9/vb6YWtdL5y5J48oVS9VvHPLYp+Li1NwVUnPfJiB2UkyuhunHqcYIETtOqhjaX5YOQDjcQwx27s
A8hklPhaVPeexmZsxW5x5XzKtdp9Ghyl+qGVtXFthX5jNwe9sLDKyjWQsz6I7vbq/d++nt/NTwfu
xgF/6SABUj9fKEsdFJdeenrsBF5dFh04SEUnLIZvhZn/1LCI9t4f8HUgRVeMLt/qUwKkdPuMmWmc
LXGnp8fRmRKCCgX75Bwp8zoc3Aub4K2hqDmi9AXHYE3rz+eWl2ZU6L2a4b0yu148YWCMzYHpzSpO
Ov8+q1WZfRVls4Bib67JVkst0+x4nIl/02Bpquhg4Wp8HWvqcGEBX9R6tp+MMagIqtzH+raFNcXg
bnVDVsfMaPoPjtVqX6LFsX9g7K1+7dVZ/6UPvXKflnGFtGOR2dA3FcACRYbmBfDtRDkNFcuepS2t
irGNqp9ZthiZHykpjWI0OlqNQr3ZEAcuo7wLa0xxA7akvuzGLumeysysDM6RkQLozmX71VJq60fb
hhYAdH0aSn9oJUidFGOc1FOEOj4qsrGv03gu8rvIGqY70UX06JfIGsns5tbSA5xy9AhGWTz6xbJo
eD+5kzbfCnqnts/j6XwAYA5Aa9DCUu7bVKSLZ1h181UpDFi/WhjH30Q96QDL06rNd42tVYOHPgxy
vGOk82w1/T5VqJh6Q+Vanaf0dR75xTxXD61Sd5A/wK4T2kcDetiFlSlNkKRud6c3UlngkE/TQ6Y2
J6mEYbrL7Xm+zWUtvr2/j148ODYflzYtjEjqsMQNW50XTc+NJlPb+lhERZx4WDbnI4bJQzqBCjHt
MFDFkiIxMzsWlIbJyX6EVjtjmpm37YdqaEduDL2xPy/E7HTLSin24JbT2BvCqbumcaVfl3NUf8qj
wfQF7fyHrI0rCL29Lh8G2KH5aoYyfEis1P3ZwdPvfIwMRrB2hp39bkyRJMi355rjj7FUp509yvRL
MknlUhr0QgLarATpJGtBy5kS5iv3K8hIEpxOezQyzf1plpJnuIUqW3jqUNcDvwLjJiTa4KWvlkq1
OFjKKKWHd7zm+oZaVPsC6y7p524Bxx8xh/CnYtMQCqq20bA30cVXOeVIloDILO+ZEk7IRk0M72FV
g8EXNhLUsGUeqbgRFWb5IPkAHtrjlnWhj/r6EoYYRP6zSoIi0bVNLuu+Su2wd+ujmDRlr7pleBOr
w0+Jhdsudmb71s6gP7y/015fjpTGcXCgXUapk4bI+eWI+Egr3aGrjipV66DB1mivFYa9E+04P78/
1OvAgqxurSLCiKENuKWPtgPyE5WaNsdIhb9lqV2/c6dpuXAFryHS+X5hlLVcqa6LyDjnE6KAbEoz
bprjhKBH0AnnMe6VZheFAIViOX8sG5IMc8im3fuzeyN1pS+lkz8jKUSde3sfz6pRJzBjumNH2PFd
2Iu4tysR3882cgHVoqhPdSbzncXlF2RW5jxQK3V/Y8RjXyVtEV540N/8ORwZnDnWXtqrF10Okugx
t+QRWN50MJLiqOHM5IVmP/6Y65g9Lpz5g1Op5b41bf0wLfPwoQgzcaPVSXkhsH3j00O+RlIHiZmV
hb6J9qwUNiZObh0kZagCmAPHgSiHS4ibN+6KFTpC65eNjPr3NtdqIgfiSTKMR1RM1HtsSeef6LIR
NKN5LHeroxWqNkqEDEdldDcFv3XeoYwTJ34j+h5arsh5iCyRgZtylL51ruFUy8KLw2T52edd1wem
BT3Jt6ImtoJl1jDkEMpcBA4YVi3Q4qHOrtqiNX+GiVR9TSqF6y9zm16iEm5b/0B9kMGAdCSwNwVD
b20i2151BiNK5ukIqjA8aEPHq4nVRnPdxAtmJG55wKmyu+OLnJZySE9FqdWHCnNBL6Yrti+idKZk
0VQ3U1gOe5zC1ZsxCqsAVOZ0IaF4Q3qADYS0AeUyqHDalgLozqqVQDyejpGw5095Mw0+4L0895LV
OqftUgXXA3G1pIDmVPYKXlyTct05dXXT2JH7qMWu/Aqy95JX8fbuW9dwPRscWRBNmNeeXxX10Med
aZXzsSnjyKubZLjttVXLvp/j/fu3w1tDsR9hGwDHWb1yz4eKFBzPkC6dj33SQI4XZuOPelgcej1u
L1yA21dknRV9D0TiOHGrgPP5UEICoTKB8B/Xl9Ef7Lg7zmPo+FHaDPdlnjn3uMQ2F2LsbaK1DgoX
Ds10Wh7QHDaDqm7TJ5Y9MGhj5OCYJ91rjUnZDRH1KNHEl0rMr643Blw11sna0amB+7bJUlHqy2XX
S3EsOnfe6wQnk29GSXxXD60RaFnYHMTaTFgmk3rIoJ6GtupP6KC492MZtRe2+BtrvhJJVk3uddm3
zN6+dhXOliGOlCszf0iwUq2oOXjjWKj7ptWmnTmN84U1f+sOWCXEQbGBpYDtut66fxVKnNbQM612
lqMZKsrt4pqllxlJg01MJA8d/J4d4kbVsW7LfC+WTBxxvTQDakn1bT/Ke4V2x63ZGuJDXyvyWhH1
ckekXwWNpfwzlZ1Agl2/Cj3hgkk57PynokVDa9mulmMbJ8WntOq1Nbpy9+3Q1ReO2rrV/g4A2BlE
GcTOOluDcvJmZ1TqxAVs5OrRsPvlmi7FfJ3PKC2YObSCaB4EOUY17aYwkxfit+0rR6BOiwWBDOSJ
aP1tJwmURFB7dpejNcziRrba/ITEyvf3b5LX04Ppy73lEOPQUHopIf310WeEzUhxc3Es66wIBv74
uRRG4blGle31rp5u2qYYHopIDhciHH39SOcrC++SXH2NFiHtb1UeZtwuAZohMlQvxhxIRzE+FsB2
we9jLoMQn5FkbbAsi/hedhGRs6z6aQwkMgoI54jC3tHDFMKvnQH6yzLF9UnrYvNqovXf+hVWQRgD
pe6DblcQhZdyXv5MGnwev4aChkhj0j8jFvDVNJf8yWlBLuzZBhF8ZShtf4zFrG5dsCTLjUzsaNqH
XZZ86yMluW4TsA2+QYvxk5wxMoTmVE+PuWtDE9CBrDQXQuqXYsnZOq1mdfCpEDbDR5DU5XyzO/mw
duKs7JR2ormFQCP6IDWr6c6ekzxCHgtdu0eFrkUBy8ooPhQ2tml+FRaoY+jo7fT+tBSYHRoNMGUv
lEqJD5LRfFeKPl2btjB4ULhIFG8qyzJIy2FyMcAbi+pWkRLYxDxFKTyiohk+LohYRHtXk/+PvfNY
jtzK1vW7nDkU8GYKlz6ZmTRFcoIgy8B7j6e/X1LS6SJLpxi641aoW6aoAhKJvfba//qNhq4kCDtb
Ii0vdsB72jWTFCyx1KJOnn7/iv7qt4OyWsLcgV0f+O0XL/JSyMdyVLr63lCiaFdVeb+WtKSMnSTU
i5AKVJaxnUd9feRYk6xDzMQIt+j1cnbUWhBqu4T0T5LoHCmprSzZsA7Re3jZUFuRjcuApLnQyIm1
qnEotQ0rLSvXFMboVWUu1Xlmkyb+sICdOEFhNDfpKIEx5vqidr4kSuonh/VflgVLEa7yNQyKjY/1
//7rZn5RDWlolvfDUDc+LmjUGb65aEvqgLriLSm9XDPbtRhGamfjGVR/Und+wbGprfhfo9kESbmG
HHzYfVXMYNvejId7S0vHdVrmtVcaXbpGcqa5S6j1G2FMsVg1ZTbjTCmdsdSTc2Tk8+r33/yvlh44
sPw5oIKCcaVfvX8WgzjF2IOV0z3huN2TIY0mjLku0lIUdWaSOWGlMT+a5Ep+XMSFg1FopOFNQZLS
gNda1p1zZTAcMZ2zP7+k/zI1/4e55E9f0jXt5K8Uk+NLTorJ8aVv+nc8zevP/8XThI3J/AOGE34K
JN1cU8z+SiG5/gpDq+txlkbl7ZX6m6dJzo3IuA7slgxIgu/eHIb+Jmryi9pVDQQ7ifm49rb4/wVT
8+24/nMt5Xe63gRneqgLOj3W+xcKkUAWodMNTuyG9HURDh5t+wpFZF5XprymARJsDD2v5qEh2sfv
jVDfCSJxqZ2BuW5HLmkrTMaDZDpBFE+buOxTh6EmqajDV0KhXt8e7X/fMt4yWv7/mw98iruvL3FT
/BW61L5/4fhP/3zhBF6nP2BqwNCGEc5r9Z83TmAE/AfkXzaNv/JraK/+fuVk5Q9O9TpTKfo56B7X
meDfb5ysQRu+JgAAKzA5Y4j3L9639+cYnHbJ4wG+g/9Al4pD6Yf6BUe+5lhYLEdtKgUv73tbbLC1
LSYYSVi3fDYF+3CMuV4PBduV04xuB0nVx3NTo+ZTLFkReegFMxcRm3dPjvFxaAf9uIzysyhlJR4P
XbISglOePwJecLKq5c8K9wfo5GoxfPWaupoQYrFgYPz5fp0RVIblUluWxwp4jEzCxQ4K0nSlfIp2
dfvS5kWwUuII10kVwKpptB9hO94WHApddeq1Y2G0574EdsiV8c4g2xuqsCpdZDVYd4lY+iGbkls3
SuMNHU4JXTjEm+VJJifVLuKx/ITMgv6B+/1P3eDzqChfsDEwiS+nNHxskyutjnJtquVDHjlM2/sG
Q1Bb+arpiR23vipve3GtZls13YSMEYjFbM8x1jInq9okPerjtSY4+vcSXafdNKu2emlNb5G9BhFm
6vB5awh8RGQd5nKfxL4Jj40QUIF+Duabq3nhRq9dxXBCWmSLTEvYGLZe+PI3LQVQ9vXIXo5jgmRk
HX2RnmHDzsYqRkgyH1SsNOpNmTnzjVU86MjSlfJrIW11fd0bG0hyZJwGa0i0RoWtj2sNyGJXBH72
RNQ2fh65fY/hoGuM7qT5GZ5rdFqqE6Gmi93q0p+a0NdNOztX98aT8kQ/NRMXiPeCLbZABH7efklN
20rckhkDU5v9gNP9a+ghmhYMW/pSnoUvlmmLliPq/pT7AYGz7dep8wbZLaPDojgdLES7DuhY3XxX
ucFzLa41C6dmct7tNF+BwWmSLR+Sg7HRXOOWrAsoisH3FoIYpEjSGnbhK9+adtvyqZL1bDg1LjN3
io035UpdRasEQukh/rKEbjBjmEnMnm3djA9+cLD2/Q7rYsPW7spd52f76dGSbPVQFE4XuoSChq8L
0afOvG18bRNcMpVRk50irK8OLWMnQnpPg2BLGBC5WNukN9YTufX75Sl/LQ6mtsorF18hRpWOvBp/
YFZNsuN+dKy9tYk80W3pZ5zqed6Y/vQAJ8mB++7xGTcpawp40UvhbuSMLJzqR/LDmuzkRzFDINsM
pqNtGzv0yx3sAxbfckoOaunyQJ+KlebEm7pzyfvufclJv6UbbKmTlXUx98vKOgzeuLG+D8fsaJ1J
DyFsIzsuLyzbxgvpRHE3buz4JHnFuTgz3rN6d1KB3pwEAwqgTA5kfwks/7sN/g8qsN9ugy/Zy/tm
6/rzfzVbClsfnspXfjKSZTge/9tsKdIfV9odc2NILAjMKL5/7XzmH4hncCDiRAmEDz/qf/c9+Y+3
Buy6Y129aviBf7PvvUcVIEFQJunj3kSRcNw+juMHTDLysjTmvRXn3dX/DmaRasKjlGKyliv8QCpl
9vDIy72fns/pz4r8s7CFx/FTnb5eGGUsIg0qNkx7tsP3+45YhbOVSmNzFSak+P4mOgpZuVhLMAI+
AUbfwzN/XYr8VWjhsA4AUN5fioN+NPdj0exLpNpOSm65P2l6/MkHejts/WfnebsMzFfMczgR4jor
fkDl4hAHExHRxd7UhZb2wYz8FhLFvTHrA9iEOPrYjEgwoRnbetAEakTquhplDjc9vsTM9VFbtzrj
BbluVvSoQcd5nTw06oIh39RKLybOqIr1ExY2GHOrNClFN8/30jBTvBnefhtQTj8ZAnRpbaktDVlF
MhwHsEBKPc4nT2la9i/yPCVbIRDNdVMUaCcHqK32TNpMAbEyn57hg/zLbJG3ZwNYiVIRMvKVYvqh
vbrySCDEiR3mD0bvE+SQu0GP0crv36n3TdyfV2HR8FbxP44vH74BPUH42o5mu9eW6GFgH+6PUT1W
K9LrPjMke0N2P3zbtLHwiyA04c9kXt/vn+C4tieCXquCdo/aw69n0cFy3q0DxU8ow/1XdtRK1mwL
F+AqxRhEa/x+AJydsVrpetdsTnL/korJhjPO91BQvWg0Vzg9Ke1kj/JRay0npTuIRoWc8wd8TFzy
O2DvD4wP9lJzGuIttjJVewlEthbxWY2/JMO2LbE5cCCbYzUjemEqe4nS4EXc+8KQALyupKjipfvS
BjdJOZ/TtHOsYJ8sC7vheda/B93DvCS7Mb6UDF0yaRsMbFnSMTdmZ9R9BXWBPIz87YuhZDdmJa+L
/tIkjfv77/ED4PjXFwkDDRsvDqmMdN8/3D4uiqFspXZfRrG04h9pXQrRT9Lie4wGFwdzKd5zJsz8
3ArLVdQN0Z2Upse4qERfCyKkVVGg78omx4IoQJ3S9Y9MKf1B/T5IUuNkibq4+VA0Z5C6GLAWBgRh
0rtJiOE/RIriSO2EUe8ofcsqrdukhjbsLNJHDrraXvlkteQ2dVbcKqlebdIpHvmWinkFcSv6BOP5
YEv817O4Eos4B6Pm+gi+4vUgVkmvd3v4RdBkgjj2KUHzdqngB6qFMvywRuIvIiMbbEb5ymPYFvKm
UCYRXYaFddLVaCSWEsnVmj5wBGAkWxIHyym0BHiW+rKegpbfuU9zD2+Jz77Mt47740q5hgqIIqMb
hkTXVfvTShH6SIs6Q+r2+TyqTtKFtdOGlr7qqln1WnMsVpk5pzv4YJNdSf0XI/n0lPMPmw24NdWZ
fQYp8hul6qdbGBEoiikO83sBxYwdWEKyEyDyr0xQ7E9q0D9eCtTiDT7hQ3+oQYUKBYEgiH5vMf6B
NTNLXi6n4lPUD9Eny+TDfPXPV8PAK5Bh7nX28HH6lCs42ct9BUdJNoJDbuamS1aMch6HbtzxMDCr
ixbTMXCw30cSeQlV36g2ujbtZu5L3Ze7pD1KbfdZwusH5dj1xjjSsg9eJWrggW+EyZ+ed0uWAtYk
Yr0XZeEubALZayN9tEEO0TElbWU6zEV714Dc5Vid8hjUOKOlRR/71ZLlG6iTyVrPxmUtCBkAMcKz
L7+vML+2PQzkrpRNBqYMgH/h20LE1uVZqfbl1JWXvGhKL0qnbKsvTYEsMUo3Sbvoe0np/p3PBY8G
VSsTZ+naIGDs93FKVYei1BtRUezmlJMlZqyVG/Z4V//+813fsndrDtN7hm1wLK+DZ2S879dcNVjV
UE+JusvFZvLFHIwhMT4N9PplvwWzATOAhkgrR6H+UKb1UNSXbB6WXT5LK6VqmjUmXJhxS0btCqPm
v32m/x4uOFzw/fzfGNvhpWmjlyz7R4zt+p/+Lb6X/rjGwNL6gI7+eZr4G9QV/7gSU68vhIFP7HVw
9dc5Q1L/eHNSAoZCp8tQlJXyF8Cm/nGN6GFOdGWDA+9zbvn/BthYYnAaGVHQ7YtcS3sbZfxUEuDO
Z/mIBdqlmcTGkWpSmUTzdhh1BWZuba5+ekD/cLp4v77/vBrMEzxQ4Jrrxq+8o3CcMqHKL0bcpn5+
lpfwZsQaDhnGoVQgVmJbHa//9TXpOaH/8oiv4uHrPf30CfMkiOQ+n9LLMBs3eD6zr3bTqmpjTxxK
UB453aF9/WS7eb8E3z4oIjE2N2BVmtCPj3XQ8RcqUS1f5EVb1kN3NWuyvnSCuctiXfrkiMOm8q6u
cDlAWEiKXPD6XH9RQ9HhF0xzRP1i3WiDb2JdiNt0+k2cbIKM7Db5FuuaXRSPfUiW2E3SH83uRinW
gF9N4GAwInfOIr2gokgCt4++meE3xmdTjWHhSRw23fBDUTf4SEJd7SI/S+7U9kaPdpnp1JoXD47B
bDBfme3T0oHNhvSyjSPf9c2mjVx1n5xL0gKVb3N5pw63UXHMopvFgJ28WqqVaa4C7aIYbiWfRfVy
ZSa3KGFrWbbH6gx3ZgVrsIeSt5rktYCFrnDlHV/MYKOsjK1ShW8AjnFjPSwvOkNFrSMUZBs/qV/S
V2IGUuG0aF8zIT/EyHvIlKnLE2RpR8WEUHyazVvNfKnBjWYsLYvqLNevdZK6LS6Klfx9CJ47vNMK
C+tCv1U2Q4kkmJKt1I/Bcg5wDYp8rN3gbsPDbTRHmB/RDduS8kWId80ERLjY2YLEV9qJ1bYCoDwV
MZJeWxcYr4dOaPm8C2HlNulODYAIn3pATnUVChgtbj5NpP7Q8f35llwJn+AJnMVo/d6vhDoJmzCn
97yMcV5jQBOotkqajDtjjcWLEKi+2cbKvhgxg5mZ25Sd+plJ2i/rgsVA88XoAFt/ZlwfFuNsdF2a
zrp66cyXDr9FB5B7cfRqtGwkdvInndg/XQ1zYsoah0EWofL+A2uC3PXl0pBb2Vv3QVSRG633qLyG
ZD+h/vjkar8UN0bHEKCuGcise7gg768WjMYg9MqU3U10vLYy1a7aGfdGFWwQWe90K76fmyL5pKN4
k4H+p6XgS+WqMOYI92XAj3PHhwPvHITQTVIjvWtm7akz1lE+mPdWx+kKUWLtSTRMdhPpk9cyisYH
hne5iu7ifDjrI3aEzKkVXH3T0puwkNOn5PL76mtcn/G7+wMvg6WCKRLiyCvM8/6pxLIm5KkcWrdF
dTD6Fd+2ASZtrjXZtTjPxbYqrud0LfnTRhyRm7iDYUeVJ3zHKxZ5iNjbA8yL226N9As4/NDspG29
0bbGCvuTHo1e7VgHveczOvwgjuP8d9LoArNKjo4vZGYLW93H1UslltAWvgn7dluu0dPrx/Y1vI22
8q55zrahH60Cr/ZkAy22LQOtJ25w0Z5+/zQ+OiWKdH48DQwCac0ws/64AYYVdOi5Tq1b836cHeUr
hy6oISVLoAHgc4IfCFfvGV3Ip2zHg5ggCItu1fg1/rSl3TzUAQmETn1bHcZd8r185XMYlQ2I8Pv7
fLPU+PVb+899fgCGmlAcATUi6zbZVHsV/YjpRJsGOLxcC+uCMvoDr1XlMT0ufnAeHqWbYj9ve49c
meCYyqsgcoJDtLHWIcj8RdlAcQCOicu11Xu4skJ3zCK3itwl3SeqY0738EEK6HlYb2IzTBSg5g6m
nYK+2MjudsFmPEnn6TIzWzbsCsClZppix5Fb9ytmKrj9qNNu0fyWkUN5moMXsXzqOrjljtLY6mN2
DOzSV9fVKjlXh/JGxsnutjkwxPM/eW7X1vrjcwMVxn0NUPPqA/b+bU8xH8iDaDBv4wdxK91Im+Um
2bfH/GjZ2lr4oj60dn7ua95WDMtxZbU1GCitM1i+IHEGd8bnfPLAiszSaadNM54YdmVoHkntbjGH
tLOGwZJnxD6n5Kj2iNQxMU7uXcYPpuZgJ9EXTq16kHXafbLTUrd4Zt8xTE+ItnXFovOz5/pW2PYb
80vyrH+RDlDTfOHExqPgj3xmmkLq7UjxuO1FW1NvrWETaS7roS7XiuoKpS8kK0wqrMHLUk/soA3Z
yeH3T/FNAfbrU6RrQXOjwN3/sFHNCT1OTs9zGxyCQ/zQb5VNdB84lZvtsawVJ08Q7bL0Ixw3CsfK
7fygb3o/2xW7eFW71rncTJ7sq75Y2PIXsPLsUK5/f4vE6X34psEtODRyYGRIgDf7mxvoT21lpZZT
vQT1fM7MVZyvSmmbWLbZ+DrrMcxk6v8uxQa0JcUt3IThtoo3mXHWh3NSbERrq4+7tnpSrXuz27at
Z4QHbXYYxM7BNZC7/lqZfohOCk+nH/NNFLhCYyvnAv8PnGaZoH1L8d17CU/VD1nHIvs+nB/N5gbh
D78OtEhIaEIOwOiYvacZzsiYWPKb0o3l24XoxNqdx22ZHJkeNJkbxKss8uNw3RkFvU3kSCw7S7nJ
yu0g3hu55MzJcUkPVb2KkmuRpfvDgs9ekN5gB9kTwYhtvI7nNBkjtTv037n5ulsBdSbEsdn9ayvZ
in6b9rtE9sv0PAgrfX6d6RX1Yl0srQuwgL5RwS6WPoTZZKbyEbkZtWx4pHSCeMrmtkCNVDSHV7RA
YYTQDGew0NZczKCJRJXsxtjn08WITkN/aE0sPcyH2LiTi4m4W57WZ8EEH5sLuDTQS69LHU43R6gP
Sz3I5VZfcB+/FCrhvOOUbBDaKV4dyCTM1cYnO8cvVwOqu/J7iEgEp4DL876wiHmiYjOQNhewmW8t
fgu2kjK9FGu0glElf8Kf/gBh4TMGrQN/s6s7IKARLJD3l2Msord4TIa3iZ7Xdi/VhKsXxVeGCNc+
fxslqujExqYYBmUf1jUyhav3cdisrYrIVkwOPzlP/cMNwclgeMJN4USBCOT9DQljosZiNIkXyQy+
NGOk+TSOoKv6PlT6DHPwYNUpbKpCfrZS4RjXxlnTSwidoXg25k/NVz/2enR4bOR4yNB1EdD7UchM
bZrCXJSXS9CMK3XBQ14dO1uva/86pnGhiwY2j/hf0rb5WhgsGmzLmKvgl4fr3ruzLGS+zjAxxL/0
cdV6YtqKziChBZwq3rzfV7hfPyFcZtLAIN9cD80fsVkhzNQIkkh/6RBa2mXg4WXbMr+KIk6Wz4qS
6G4qqZ/sn7TKfIKfS//VKeoaF8WElbr/izfO1MiVAoFTvqTptjSdPNlE6jcrUxyiIZeMGJ91bx2N
8KXIB1tBsZSgKVDEoykeNOuay/qk1XdqdwmqByzhp2lXTLdz9TC32MXzlky3EfyA7jXWd2q3p1tO
i126rM15XdSHeVlXcA1UhjMRh7jWjtXcecwNXLUGJ9kY9TrFaFxtOeGZN0vjxcu6wcW+Ohsxq/5U
9AdNX+fik1hTwFXhWC9rdT6kwo+SM8cia04rx4Tv+QZbr/qoh5fewgr0oTY4Ca0NbsS8Qf4rK1+z
8kGbvXI6tliz62v2uME4Z+LG0nZN7krFDwsvkKbd69aNafChiWTKVmI84P+/pfIvgmcJX8hlkZej
HF04YRu6G/CZ8CNLha2sfg/6lTa8SOWxUM5xfZdxvNU7dMErjB3cYd4kPCuBjbbBX36PYtXFm9Fr
MLFQNAg2fv81KgXHLF4kiWeqPbcItuCjVPoKwnSEl2B7LmYOO+smJjJqU5merG44P+vG3dDfRfxo
nGKxr9y2szOZDz2OiYonK2swijjg4Hyt1W3lKUy8tE/Scn7ZtWnLrgGnCLRAX1lP7xcQAc6kJWmB
eoniMOPArjNHq0zSNUqlgg8jNE4sIVv+/VL6pZuGwYY6DF4AhZTLfuwVoiUc+6kQlcuifysGO28W
p1w8sQ5ts9yl9Y9WOIqprTLa6sOz0m1DZRsUKyk4qPVDl/sUlHZ6Ekw/Mw75dJDzYyyLOMuesa+u
tfMsPQeho6p2BZ5A09hsx4who92QXZCcWjVh+sCTnbd16SPmH7aysS/sXLmnq1tOAZwY62wNvSei
OmesGfqD4ssBtjlOa26XoSBqY1uI26n9Hha+qnmIJgnZ1lciz07cWuchPRwXWHDjTZQ8lpCKUHbY
dYwguN8v6rlCuWs0D4ayDQcnbm4yxTfwpow/oZhBRP2ldFzpZYr+NlAC8ftwZjHbGvJCociXWNky
26VbGPbZRjsFXuaMPwZEn4cFcfajaiCSJzkYRzUbk3Yk2Gdx2V7T6xlbKs5kHKpon6mv138Ik9hG
IMM4Kh/crLCXypUVu7yG2/vC7Xwsl21iHKLicFOCtUFl7UkIV9UNXvC2Mn+fhs5LlUfSbWyj5C/M
NTa5VPnKQM7KsxW/zMnBAvOxGPit5vg2ij15Wguv1UlqD/jyEqMdDuRrPATz/dAPjhnWtjy/hOpZ
QWqttQd1WQn6TaXYCn2AKOVOTopg1dzM84vJrKsUOTBdhBjaJI6fblk7QXcRBTC70hH6bWHKWD24
oWYPi4uDYqTYeXjXaqUX9K/EVLiJkMJWuhOvJkbYRHIe7NO1yDbQHGQO1wln+NjG7anGOE833PlB
2vfygWBDeUS2eVTjS/MyuqF0GomuW3rbFA4khhGncEOifZCMbjystOabQm2LDnI/rWMCtoJR2xfN
qdUepDBYp0gu5Oqm7rwXDWKY1r+Wk7bvu3gTQVMzp5ps11emqLnxXYTGV+cVmR6RL5WrosFGvPaN
7qsUO0YeUNd9tCzXo1DQrGbYg3pDzUxnW1Dv8mobzJspdaseXK/vTyHZdbn+WmXfNOVOtpvBFaaV
ljL1pmdeJ7MbmuwFtPl+adr3fJmr4vlBfhUqP1pWeeDjCpZchPtedKVvsA5MDi+1r4yeVTpW6jXT
IY1W7AfDuTuiuTYnHOjc1mWjyVbRZk78wFiV4lXU79Xpds7c6r5Ld8CqPjrNxYMxNlW2Em5Ed19l
qxGtnUMsfdge4t6LDF9fW27rUR+iJ9IyyudwZ/nlMX0RTvDeCGYdLpPXb8Y1FJP2pgdL1TcGuMsl
esZOaBJscV3f4t03nGeVvQy+W7VLvpA4HzjzGT2f+qX45Mz3YTZ57TjxMWI4iXsGs1N47O8rc0kv
n6dWIV+SJjFxOqtEe6oHhwNiZDMtJPJGsrxELNAvGOBaYda7VmntMvSpdlzrx0iV7lvB2Ldi+sme
8X5ox52BH+JJRNI9rCimuh9aTwbGeSxAi7kkUdaTlCOjyi2GePX7TeKXfouPjukRHBwkXTrCkfef
HyuNoDaTWbwkMV1FpfUPYiSeVHHgkL+8dOJyGhPrk5qJGvJjzQSrBLSEgHV98swQPlyVeGo5SWbp
kqP+XRzRcHOR6A4nxlAp9OvCBf+eFMwB1oV8TIRVxHu6PGTUWFD4akMOfey+Un4q7CNLp892hnQJ
k9KZ4DsRtz0Nx1ijZuzm6Huvn5bxu5Q/Gu1OzF6H/lQnpzJ5KIYfi+kzFMcQAA6IseAyZzNpSBO3
1xx6TgkU3jZqn3cgiXxSPhrMaievpJNKtnGzKQwXWZvcO1nssGLGmMprM3mIsq0JrOxDx1jLOwCN
NY3IufU4TDrghS7Q1QpPSqf2Br/1wqN5Dp7LH8F9+qN6LKGJljvmKPwcUyO/9nRveEq/5K/SU72T
NvLzfBb4q3bCiwJzN1NkjGKj1eTPIlwvkp8ul0FYz8VGMfbTeC5WprKu8tch/Trnh0neiQPkn4OY
3HQjpseFLTH9iqv1oN0mzOfLx9wt6j0LnByxuMbRfmcB4oSbLF4Xim+lK1gZbNgF2UmDw/8PF/Gu
fkpR/T3NwNyEJ4B3SlQ2SqBN/pTxFL/+/oXloPvrywPvhYH9FQH59TQydzAXzaxfLpHkKvV60tdJ
sldVX0LtZ3k0lfx7VXfleMMIziaPkxdbfbZqt1G9oborjNe+JOFnby6HjsZ6tlXSTWK7ijw08xqe
pRzfiI2qnPaSPQmPVe6UR4IaHMBQiqCOeas3Sm6Se/JNcDs/6pAIZ7/E3/SsPg4P0o/oUjxAwFXO
4b5ac0Pb+hD5Kb+B9ZxBx8Z7YB/c9L7hcY+b4qF60R6GVemT9SZoTnpLuf8BVReOFaiyhAef5PZk
snGD6+jGWGdYoCKsdI21vqkau5Hu9Bvdr7bRcwHdS4Vd3G66HyCBbJyS3T5pBzIJtINy0DzLQcuw
Sle6i6PqHk64S+6E33icYIQXvAlaFlTiYI6j2eJtsA/uROjgPLtv4jd5E64wmrnaoyR2fSi341FZ
D2v9W0u19kpffpW/JDtI5tq5APq8q2FaPbKmMChLFjdNvXHeYpdSSd5SrEVmVsO3yjjPw2ZWbqNq
WWnT3or8pHX4tRhSCpsCMWIX8an4kh70p34k2MYOD/l9Xdv8aVQefzaBqwtrvfQnySEJrSXkNXVq
ZG1cblxb7W4QduZwKEcRtO6xnbcjGCb1/XVYGyszd7oF1N4jkgq6yXCG/Sbdj9+078NB7phi2A2/
k2nnzChTDwRJGNaN7mASFAx+la5abSV3xzSDeukbqssPlynBbnb0PVJtwqv0hJg210Rp1/uBtg0s
FwtbzGg1yQ+UjST5ZrmNxnMKxBqu9f6HGtNP3SqMiId1XK9a9VAGjtLejBxNEq/rXP5lT34b9g2l
242UOoLqnDRwALYZIuJqbjG+YxL5ySniVwgEZcp10oOkBn+EX7R8qkYmsBHkyyXvDSQRIys8iCey
eQbmHVFqbLv0IjV7Xe5PRenBTZRdgT+cXNSAeJX0kx37F0SK22HbUK4+IszXPo7ykI5M5dhH0gUP
y8KaPVGrmLCWjDUm85N9ilHfL6UG4gydgWVdfXt/QSPELFAGUv6Wy+Tm63rbH6f9+ACN0re88cTS
QBqzSE4ebfvprkqdRvYkIOJ7+aTezYQinkDJk+FEMC4WqabAeYSTsE/+c1s42MGbqFi/LveQQB3t
BddlRbN1DIoMOytdsMyWd/skG17e3WStMw6kUl43qD7xptJtOJZ1tnhKflwX+s381A9rbNRC9TgP
nkJ5Ps2naic/Netwk+87b9mGqxitQLoSvG43n1Q3XYGtfuHnbijvD8XLuK+Osj9Sl5QjpMA6ORq8
koHbJp6GDKjZ4mPepYelO03pIVe5D1c9TYkD4qvW13IYKIy/PME4S2w56LFxD8Ky8CTcX2vjQTxx
++FzSRt+L56Yr4mPyg+BGpntwImN0A6elsVlDsOBiBqjn5SL7upu6Ui25i97+ltftdlvSXdZfjSI
pCxbuC9ercSpWof7JauUdWfa9Xce9LXUrJet/hhd2tKO78o7jkLCtjqj8o6+Y0nGrml9s064O6oS
7DObf9++DhQtRklEo8t2/6P0ikN9Ez8Cm2zNI5b9a/2SfA/Zn8dts8/utK/zVj6kr5YCcIx2BlCY
vwrTNrlXFMbKropMg8kR5grKdalCIMuGcxvszPY4Eibop+UWSfM87afh3HenWD2Eqh/DDNZdQXEr
yY9Nig7lwc2EldWuLBJ++zV25nHkj4YDiqHi1PUMYK23FG43bx0t4W2x0y/4s1+ZBYKte3N3qvoD
yWhz78szSiz8XZ2IFGE+d7EX+kPW4ccWOCkJgvFDFW6D1jY+wXX/Yc1ejTos9mzEBVA/37d7Zq8Y
VjB1y2VZ8upGUOJiN+TSNZ1yUr260+Z/XSOgYF8FbGAfsOo+DqevDj/JOArpJQBQdnCLo2I29bYU
02+zSRb47zuSjzEi1+AQMFUIhISgitSJD5C8lZBU1UdmeknaoMIOKH/V5KI/KdfQyrn7CgcuiGdO
SVFXehbEByPCqD0rCrZUne2qy2Wwp5ZR/SysOkj7TmXBt7bC9uvvb/Tj18CTBw26ouu47OKY8gFd
rwk6Tbokjy/VYpWMdnpeU13vXA47DirDfvP7y300JsH6AnYtpr7470ODwIrp/deeVla+VG0WX8x4
GXdZPe+nJDD9tI0I88VKqcb605sTJfZmc2HQEpmGDzRM4LuaNbuh4czI52lsIUE+qFukwJVaZeyr
OP1kj3sjHf8M/5IeCH8CFgW7Cs9G+/BkiHysg7RRllv5ued6kg17OrsTbtSVdhuszG3ulWfmpdFt
uC2/K18o9QxF42eMihDm0a80sLCTk4rHHA1YQTXxpP6YA7jEvhD7aerSkmgkogL9SDH7/22vHtVh
bV3yZBdKOxJ2tXpHl1dnTtLYiMEUzSfjclg8zRzsKNtInd83NBE+o09EeoLq1vmhkAFvz0JwGWn3
Ey9G7v/Wtcw7/lYR7Pi19OYzQoHaQLxzrRIgGQMCOoYotEv0cuxHX/BcyOBYGU6MMxohnjSBmlON
nzziN9LLx0eM4oOxDn+Atn+oAWTEGcCvmXi7VM2+6PMUXeSkOVnERlkJE0Ywpf4yFOyfVUp3lYs3
qhT8P/bOczdutE3Tp9KY30uDOQwWCyxZrKBSLqkk+Q9hyzJzzjz6vSi7v1aVNKr1AAPsAoN2C7Yl
18vwhifc4SdGFvmGpsj151PzuGaHHAcyd8Dnmdqz9c9RzY5UONBZstkOVViJLk5ypap9t/LCZ0lu
iVrvxy5fR/1wyorluA78Oi56LWxOKrz619TmTfc2U4oUsUm82TtLWCLym1BFiiYbIWU7xbyTYpZe
n2iovFv03CqoXyI3KglQp4/KCIIqNbWklOkOs4TOrYztCP+FJI9oPkrj5efP9YPB5oWE1hyIE6jM
R9WEwR9QXtc0nmtUPoYBBiEoLL7kUns/JuGpyPQ4OOPjKSIAbSAcnI+Vo9KNUip4MSt+v/OmmJJb
VhNry7RsPr+l18PicOJiQ0kdndaQCCz2mEIcqcpQo+/e7cwLim6UXu3hLoiwvLXRHxVSgj7HJOkN
12ZyrdULX3Q14h0Ardl9G27ybBsFt4J1VQzbQnMjb5VbGozdZaK5s413g43Soi8vlequqBeJv5Dq
1SAsLHWNBmkTQl/ZNpJrkChaW1914UhU09ryXEujRb2QfpJO0rUeCJWgh2HZdpfeSXtjgJaLo6VT
XBJ78f1kH3e2mMM+daXS8Yk+O6dtnJyWYXKZK24TIgNziRVT/5rEwxgyBacDelMu0X31cWfaNula
9FZxv0I9bHXKGOi4CsWrnPFyCuBjsGDvaBKqKCBvmojtTkTCwdK7K3p89mTJg9M11WOr5VcB5fzP
X+w7XOKs0Is8JPR+6mtzLerweMqMoM8SSAg7moMRaeCwGFMjcBUNVTa0MNUF8heUhLphjQu575Z5
caq9/P62ZyFEBYg2mi0IRs/L6c12IPqTH/TakO0SQd0nIQYolRp4TlRmpdtEsryI8p+tkScn7vz9
KmULBo8pE5ABvp5VFN4OW7djXIVdUe1GvarPGnMlgMXTAs1JJV84UV/84Cmbs6gAuwLCDAY4s8PB
hEZsvb7KGaw3d6UorWu8nmgJ/Az661zICk7bNnEmixZSUuQnAsEPRgd5ipsA4QehGdYGh6PnnPdB
huz2TshEi57FtEC5/kJptXKhheHFeN6XUUQT0N/TmXv8fIK9f8yof8JwRGENpQq23sOxZTUscLjJ
KgjsNeIJMnmNaLFftLo9WKh4fz7a+yON0SiLYTs0o/qPC9lWL1ZA/LR6B7SiWVPI6pvNAPfPbmV9
j2t04EBHG2kww+v/fOR3WFAg4Nwlr5hC7qwIJh/eaMDdGEJBByxNR0BulXgXgIfO2l3bCNusUljF
Mi3poTEEKJCK6YAQNWERb3TLB4JZJOKymcSl0av6rqbPfuLy3j0ZyvvQ2DjtaewjV3Z02EdFIgDG
9cXbsWzQPxzGn0FX1ks9L2pbjunuEwwYQNdpZVqwfsirSaLL4KEJZZpdaqou8YNAvEkn3CuUW/wX
WrdKQbwV0YlLfTdjgKtaBOdooOAtgyzK4YPssqnXh0wvdlYBfnuq6ZhYRYnTqBw/4wrenHhx7w7Q
GZONGB0TVEIX/dWz4s32Y9VtLWW+ke9GY1CAlINbSbw2ObEGtTmyOzhAsRsCQkPdhkYASNyjfbbX
KiWv5STclYDVkKGw5CdFGm5rzEmDMszPdRW0mj9ONIHVstjqGtdhCYlygWj+lYez2zVM7XjpTcB7
cDU+6/S4vyy0UNnGEjUFfXpUzZTWbhXpV1aAbFg7tdJykp9NgLxC4H23/EDYcBlUSykKy8lwibMV
1e7Mwjm2GkEbiAQqjSqcCbGX31opamoK5o9o2KmrwhCRNKE66jVmdzMZbuLJ1i2wglFr8mujbMbL
JjwRnr7PnHhkwBDhx3A8cTgd79AhWq9tnUS7qUkjx8cCxunEMkeyUModcaLkF0aNd9a28TWb+R1S
Ar3dICMsNuJFLHuuMqjdAzbOzlRRB6hkq1rClD5lKCUfV+IhFgFDQpFnjsPQ4zla+KWc+a1lZuFO
64VwpfSdciU1COb4XSOjkc50ar0cNEGR2TTIgZ427bouAyY0gvVORSHg2s+e0iJJzyYrPE+NDnKt
2q5CNHbPVcHf4pourz/fDt6duUxBmADoKADHQJ7xKFlX2qwSAq3vZkSXhVZKZZ/TW7N9Eei6CRXd
TszhlPvLR2OyQc7xBrpobJKH67qXNRC6ZlfdylHzPCX1SxokD4kXb1LT4xCk7yWIp6RmpVeyz+G6
I95nsBlLZ807yuGosaJUsp40w20WLpQMrvIOA06YOfsss/2qxcXkUUsv4CE15Vmqg9kBmxliR2eR
o/qoz5RuGPq2D59nxDsITkaIP6VCplaP4Ao8bFAmoBjyd6MB/vt9dn7LlW1FwQ/uj9xddXJMQWwd
ZfaY3srDZQe6B1lkb7xukoUxullMrkkitK8xA+2K+1T63pduTfuu1TaqtbSCn8B+k4DKIIovVNRT
9V7P1+ZDhnFD9qgo2x6ijWSDkqqvNdPFQ8fuAfzQJtVdvXWsKLLb4adQ3MZUx5EdygaY2xeqfmVU
9x71O/1BxZbZjK98Lri6RZCuy5cFei0DldjLsViMpi08sevS8AqRiTGWEBlZTsjqxRnkCo5zgJAr
6beb8PPw7/5Lfv3rDb3Vwnh/CmBKy7KS4YWCvjwGQSbi2I+tLrNDKgrIiYHiphde+sBq876LF58v
h1+aHsfTZF4JCKxhxKEfk19DLU3FsFT721Zd9vJNrtvedIXlrZ2IpaPVrpZQKNAeDfObVVx4vMTc
2wXNY9Ce1cqTor5I6svQU+Iqrv3iJREuAg/hKFeNH6Z2BeatzbeeSA/mXjLvx7FF2vPBR/y7aS3b
8vRlSJsMPa3Go6MBqALNXLuPN1572wcXubzyzUeU8O2x+CEjDjop1C94Q3UbzgrRdlMWzOcHyzsb
A+SEYPP0uuaMGXV1KilD3Wy6QHCVPnMQLABAp/YtpZOeohyF5RiX6w54BL00K4fPgHxQM1KTFFXw
wUwdNPYF5UXSfoQCxhbStfU4kExVCPcIAPkzqgX+Y5mnq45LH6lnV3xXhsLUeyL11T2oGFsMR/SU
OE1iGtzdk/YV6kBPLb6yo30HWClxZPOmKm6j+IdK8xhnA+oBGxNWNGZEln8TVk+5fiuCmAkesa+w
9G1pkelCKALolka3HhejWhsrX7XFE/ApYMzDIlFATzBj25WgLUxw6VSiy40p29M+58xDAM+2LIc6
C3209l7+Ke2GYEEHXFIBd8XnMkwF1TG44MBtixvhhq5g913ZIs9BfT5coYmuVm7PjtDYKjAO6jWg
11B9AsnHISmi4f29l/eC5eY+XHc+ZtH1izZGhMgpg4XervAwSrKVRW7snYXAGPuvVk1JciMbm3Jc
RtWyn9l46EMNAmIU818P41VTAUKHH1cPD2Iw0o97avOngT4uKFxk5I19/wO5K9p5CGBBLqRBW8l3
VnzmJU4mn/nNo29ukumr0X2bmJkm5BWTcGPuVbeBG7OPMU/oilqrvHUxhTCHLXh4tkJ+Zd15Jexi
kFHxhpxskM/iBODAedq6UXGpAxTJ6u/x3E8e0F7fZNKNysULxY9OuumSnTfsIpqNteZCFjGrjc6J
nsf3WXCReZeKhCnwKkjPVH/lRedxexYlZyWOCBrskjXoyGy6krKtLi0ydZlqt2P/AJFP6e5bxC42
bX41mqtBXRbhXRVDDbyV2uuWxr/3ILM8pmGjWa5lngNkT7U1cjoIQATAoM50GpL5iUKTOp/2RxsJ
BHpshpH2lwj33kWveZOHzYjaLA3AEGxpEjW2gSbNcpTEXYQH9GYq9f5KbUrVrlP/PBvkcOFZXrAK
RKooZStTF45RsY1lEHMl5qa20SmNY+gpOIbUo4Vit1Z3Z0bZXePN/Vs5x3sFH0Tcdlm0gLWaNBhW
5eBTgekQ/+hqjqnEEmNHCx6QFpDswkhL0LIdvBPT1cvGCRMdvOeUr+IOaNbnm+v79JOYCMbhnAci
Bay9oo/eRNhCodWRFAjJTvbE/loPukWpZAvU8DobMXIO4w4yi+l/H9oajSDRb09l3+/eCRcw8wNn
7uOcfR9VXbVW6oxJ05IdyZt67hfXVAPGZdGoP8Ma6GDToBqUVBSHq3HonSyefkAap+dUMNE/fxbz
2z+YHfOVoI4j0/6xDEA/h9FIPyUIHqNIssNO/MnXJs7ukYwrJ9Rd6UjcWOzrn4/4Pjydh9TRKAXC
r5H+HSXgWMYl9SSrlD7rvlmYeYZLZGw8K4VlXqeqD3GilTd6laXgYWvP9dTqqhrkO4XD8Kw0RxB9
enrvyxX/zBwrQqCsc5oqti35xRg4tGA/Dyee0iuq6/AxzRZVRKcE/WDSjkPqcPLCeAzLGBgc86OT
smDVDSJigF6LWVkfNi4mupMt+6RLOmjdyEr96waIhU+7sc0w2FV9S1qNotiu5Fa1tRIVoLj1paXv
1fpSy3JrZRozByaNAGPUTb2qpUJfjzmoqyAIn0ckHM9HlAT7URZP3J36bg6oEpRMXommQuMwjiLS
eiwGL1eneCdDqrCRZrobxWh94q2/C7aVw0GO3jp2iLGM8D9AmhqV8XAy0mWIhRI4Gr6oJow/Axl4
XU8oxSbofum19Vi2V9mQFMvIEKtlQsYt9fIVDmGZ3XdAvug6OSJQhsUUjeBcQfl6A9ylFD1+sPvm
ulB9aAmFYCytBW9XWX5+S9L7VTwX02WqWFiSA1k8WsVFaOqo5kzCrd4AbMqNAOtVsaM4YPr9JihI
WnTigtY/14a5vOv7FbRaUweg1ZsnXuGRoqbJYpo7FzpgybmFQZZ6uI4bS/Xwkc6F27ZMVlqjdKuy
4SkKk7rBxxiSglyMywlUnhprjoz/2JUVNgQJ8CRcnCrRIkvptETGKSDjhxcmzRIPCD2ICiIVhxeW
FX0WYXsl3JbWOKHz2N8qiEISHyQL9jbIv1nz1LXeYvB4h2kgbEXqCA7OXcBShaFGby7Y5enw+Pm7
+2ATIotn1+PtaRBbjlVRqrYLo9Ev/F3imdnlRD6rK+3KS8x+O2Uevn5WtShi03cGnHEclZ9y9LrQ
t5omuZGwHfJzhS6pKmbC2q+blFhB/5lZwbgsx0x0BngRrxf837oq/0Ym/ObdvVPI3n0Ls+av9Uvy
kn37H3/97/r5JavDPPvrW/bjr7sqrJtv2V8/vv3ltFnw7a2u8evH/tY1Vr9g3EXvi3QKiBLGJKzk
X6IrAtIqCKiQ/lMtwUH4rbqjYHyhHwoBCRo91VOZpvu/ZFcEFSltivQkhBglIs37J6orR/EIWCYM
g+YuIK5byK4A5jpcI9OAznCaB2diHHTJssaYSk4WGXzSDPU/qUvv6ewV+Xc/VgdIpIGgVIT+UkuY
FclGAE7/zQP+INM92tjo9sArZF1w05BU5jrS4fVg0zjGpgW/NAlmcoZZtsTuXVSkleLoypiHz0JX
m4h/5BhAAFeoJ83CsaCeFIESmJF7meAOOv6A4JOsU6iVowKKTsMCBfPZyQalNQpG6tHV+VaKO0QH
3D+nGQNaHgODkuC/MYJkNRLoCkBsAjo2IHtnIAqbjpaY5XWUJYO1xAtphkL5vimeQNMcVQeBJ8zK
BiDSqGeLc4VgPi7eRJUync9M0MOzKtOSfHQnsVWHcyG2WprHZZ8gVQIJR55IZFsxzso9u5/abWLJ
Cg3TkbrI09Ha7YVxAmVpZYjXqfpYR3eplBgPRKTJ0C3iKgrBY1ed1oIt8qRRTH5FZ/8F+wwORfz6
n/MnP+fFWIUAZV6lh/7500X4XOV1/rM5/qmDf1T/r9dvU4WZF//BH9ysITW5aV+q8falbpNfA/z+
yf/bb/4W3L8bCwT3n3PsFOdP89lEDvaL2Y/sP5Z3usvjlyP1WHr3f6s6CfSxvuAOSBxgoTOp0XT5
Z4cx5C/IfGkAGoDyv+4Vf+s6CeYX1phC7ZEeDTw0fV75fyunW19oQrIxkSLQgMKT70+2mNdq/j8B
LGwKmkGE+HTdRHYz9dhmVYbIME56Ie5k6UYpr/D58JZRdjPK21xG1XijiLeFfw5hyvYg/euXRerW
0XI6U9HHfrBiZ4IEZZ212SovznwmtDfY/k9wrYDb7igNYEsksUNcG8MlBNQ2WfjqFSrRg7Rt9JmB
bfUrf3QH5by0VBv+nz6hQBaRa+DwiczQfVA9iaGTFk65gk7VdOadoBeLBu6kFJ1p2XUYfhWkJz27
GsQLa6JafZXIVxnsQhGQu6lfSPHeV6mBIVo0qusR+KK/6wYbNrRdXtXlGZv4n22Sv58opwyvnCYN
hguHy70X5SY3g1Tc1aH2qHV+uBh81dgqk/HVGFoaFxbtVGHZPwhDo10Yytgtoh4w0ZtZ+NFefRi8
z5cx96lpY4KV4vSaJfvf7jpZhhObUqvTLg7kvdRK5q3mi+GWmq8WRo+9mX/TC/U+FQeBqla1ksVC
djQlGXc5xm5ku/efX89hmM/lkEIyvegooX3D4TlXUd9sgjkuJv6omP2ukitx2Ra4SNWT+tgo4yqN
9DNZkYQNUL3folf/BdvWVfGS7Zrq5aW5+Fb8f7EvfRoe3eWZfxj3zCojf/s5GMoX+lUonc28pTmY
ebMrsb9QNAD9yd5Dm4gX+befg6R9mX+ajYzAnXNNpmjw964kq1/QKpwVjcy/d6w/0Js7QrGzT5Kp
IDE9wzRn8Nlxa9WIw0jD+UO7H8zcOqf9VG+sKBUWWQQjWuPIWyPLmd0hbY2sQx4j16Zm8rAZK7i5
5FrVom0mBMICqZrczyfyPFHfbpjEYeT5Croe5FVorB0t73QoRN8PhebeE4OKLiMdhlIvpWsgR/Gy
EtRk+fl4x+v4dbz58MBuApWT45JQ0IF0m0a/u0cZtnWTvoAZHNXSqe1izkmPbwtsFlETCn8Q+Y+q
gQE+0ZKXBd19YUD/yAQrh9QUmAIiPVZ/a7YokQaRiQysjN1zY9SdI5RVe/35vc7P7uAiEPvC/hVs
GPh9Cg5He1YYR2rtWWZOy6sf13Uz+k9jCasRbdT2QVALyqq556G/lovwCwGwfz78UbzNw6WpTrGL
03U+lKlCHW5SgqrVk4QV3T5rIJd7OSD/Vh7Ma0VspMtcM7pFq0XyVinr4TIa1MeWuOvEi3j3utGA
JO/UVMotBjiU+ftv9smsiYWpTvxmX8myBw+GGmtTGfqJUeYbOXzQjML6pSxgsMJIUw5GGYaoL6Vg
aPalrlQbOYxhDgWttqoiITgx1BGSdH6oFlbQUL+4GTQH5wjo7R1NRddLuTqO+1GqtYU/tNGScEgC
O2ZaZ52sBYGdFwH0kEZ41Hv4xQn4rXWItcqD53ty6oRKop8gax5WN39dE4cRQrciWY2sHVVFVKrK
UdpW/V5XhK8tmCTISdk6GrQbhCftICxOwX3eP3AyOOBrFNLYH+FvHj4E2cQ1Sy+ScZ8PERhClC0W
vtwT0KehcWIWvxuKHIiMkWQI00bO26MZ1JTaWJNodPukheWchhDZJ6sLIAPXp2y+jw91DgleKtEt
482KtUeHelaUURF4fbtvhSxdDoYlnHmtjoFGpWm3+aiLrmRUhi3k6SndkY9uksocgc0MKQWEePg8
o6YNCjWuhj3K9OoahXABgZ88WaraGLif7wrvNnxuEuAB2gykl7PW1OFQgw8izZrkYe+p3rlRx49S
h2n5YIRon9bK988Hezcx5wSWdIB1wlHLQz0czChklMA7r93HQwFpnrgqc2J8HdbFmBbnUyik2zaD
H/HHo2LoQKWQvZczRj56j9U0xdSRA3E/xan3Pe6R8AkrECKhLKyFdpYXHwXl5+djzo/tYAsiwKCo
DIofy0/q50crgqtQu84qxX3no/hg9R65BB+w/uNRKNCQQiHADoryVXPj7Xba9RR/Gm/a63VguYFW
N7apDN7y81FeG0NHN8Nz00jGZmAskcvha/PGXOkKrdP3UWFe4PdoFz5U36a4TkIUFSpXUhBdxFAg
WgfJfhB9KOojArMjqgiED8P+88v5YHHMkQLl51kGiRju8GqwSi+EJE/1vQk7oIZ+MeXDQp6y/8xd
zyhrCi44qKMDdDjOGBuo/9Gc36P2A1ILE25lG16Yu151FTBYtrwpn5Ff9H/Ab/JOYfM/usm3gx+t
lFwyEiutan2fWRdqe24Yl35wglD4fghqe+RxZC4ISsHAOby/Dk9EMRGi5gE5/mSFL3G6TGMDof5E
i/94njJJWfjElXBk+N3hUEKfqmoQt9a+7PXejWXKa3CNihMttldhwcN5SkL/qqI/g7fJxw6HkYyo
Cuk+WnvT7PIYpkrevODjCaHFi0BULLwc3Iat51OJOkySroqmCX6WWQJ4wJeGyHAwilafxDa16Bx4
ehAvgENlP1ItQzQ3ayRoQR4a+lTHzThsVoGWGB7U8jhBY05pxq1alN01iFooMyZMJpC+2CX1rZCL
az8smSu1OmuSKmhK/jRzap8nNrr3mw73rxBkQkSns/madrzZDjQpLunE9cY+q5PcLVJPoXda9ydO
jHdhLNgc9m7yBCC+M1b88ClnWOVVsllb+3G2Zog9CTUfr8kN+Uy2QjpApTo2522PWEPkxbP6ap2k
fwRNZfFDsiBDozrNZQCmPcpSJoqKeGAI/l7rZWsz0LBeyGIcr4U+z9w4ABHx+Zbz/sEiKkvpFY8L
KFmUiQ9vmS5hmUpVE+8x3osXxoTwm55CpPp8lPcPllHmkhkVsbltdLQg5UHyhkiu433ASQ3WTSk0
HFtK5F/6TrvO/K7a+hldGqUcADT6fnFiQ/hw/DktBY1ICnyMD0A7V00mI4v3uJ6El0XTPQklrK4w
J8jRUwFhw2FAYUfJhUdgk6ca5EcF7vmlcvsQEHT6Zaj8HctwDElvCkGgR/sEznqP6DXHa7U1fLGk
gjYWd1Hgo7MzAkyBwZk5ejkl63KU1BNz64N3DWSEwiTVHGrur8CSN4tI9gpVKwTeAhzCaTWEDbjs
Nq9Xn7/rD0eh84ybI9py5BCHM6qffKss8T3a52VDzTEZhrNCjE5JGH44CvstbseKNXPMDkdJelyc
NTOO93oDjbDvA6ziUqM+se++UjUP9905lsM1UhR/tSgOh2m9rvG6Toz2oxCbiA/n9YWgVeg9+LXm
tGF6PdEWlm1rVK2HvC+DiyS10nsdzf1n0UKInKx3cJUM4V9j6H4aYgtseugNoHYCjts/pViQV+qg
4MWlUeR2kzBGb81DrMDrJEB3n7+ZD1YBNwMdZb6bOV0/vBl58Omgem20Tyd6yq3BWh88ii21IAHP
GmXVEbz8e5rJN0U3nsLmHvWgXhcBNEAkFQkceWvHqVuewlAtyLv3WVJpLs8OXKFQSJtKhHQZF1K0
GpXBWPdlKy5Lrdcu884bbwdPDJd+7AX/ibUAn3juY9MZU4+fhU7lx+rTLNpbiWhssCPK4WSp2Ym1
MD/Rd9OH2OB1HEpsR7FyZxlD1XRTuJ/MPna8eECI1fLTTZim02bKteHEeB885Fn+nUcMZ4pW2HHY
TM++YrpW9d7qu6fCQN8kD2TN7iV93EyDoj9KTffYqSgPdnkfbaRWRKdD7OqtUuXxidP0XVVmRgMR
gRFmYglPZ+7o7oMwBZo2Zg2VfFkqUZdq6jMSpdT1rTpYMevrBx4cLlO+Cgi0CGZyUCmemPTvKpLz
VXCW05OlOkO+ezTrS4H3HCtGM5cMTDoZZfNAeOpvehEIYi9CME4z6FhqlWbLEa+4702rjHeeIL9k
Vnqdj80tNmLWiYLZK3zjzczgLJjrK3QXZ8FC4o3jgC7vzQxUevdocNqf+20RPep1DdjZg1GLHplh
ooBZVxBHbGDK2oVvJuWjXo4qnvLRhBLamCjJZZm13tdAambNNiPRLnQjUGq762HVoW6W6HAr/E66
S9UBeLUwBvlVg3cMqHKweo+otreDPTV9dldaOUBVQdGS67qvpRvKbaAnQ7g6d3JdKAM86RLBwCr3
y69+mATP6ACqd0maRwhYTDUw3oE0DRBuMYFFlDWvvO16IfuapZW0H00LNW+txVXMVhWPNi6Y4uCb
LDYTiOcgtrb5oGcXcNf8Z5y0Mk4lRLi+KxOOErkUKD/gM6H0EMWp/F3pzBCVNH1Qv0uWX96ok4g6
b5HRIrGLQiSYnZhLiFoqwXNhGSkSQz3BuaK1M9LRsqo7oc5BH6dRYU2AFSd0MPOgiJ7ELPV+pQb/
3cL4N4xp3pw8HyA80vzbQSt2/vl/tTCkL5TRcNOU59IM0Ps3LQz5C+LHWGoRqcHKIq37VwdD+YJ1
E+KaVP1AaaDW9k8HA8QHAezcWOV4gUeK6ucfdDBeU6k3K5P0GwsbSaRqxEUQjh4l4fDYcaPqBuWu
CMtSeILEYl2Fg880S4kFNnHSUdWdvOxb1sW4RJZpqS0rSFHw27yp+FGEHgJXjabZuRxgUGiKZZU4
psS/QCRfjmdVZbHsUcsvMsR7DAttsr5PJ7tOdP1aZUpiUSAqdez48SgbC2zZ8l00CV+rrkYJJ5P7
/LtIwDDOoqZkQNC1hFvSmSmYM7guteWkGwu3FbXgR6oXJpt/Bn4BwfAKHba0SYrrUFHTZdn0Xen0
sw/liX3/XWjGcQoDkFOIBAYK/lFoVvFiQwIM6S4RQw9V3LZy0lTtFm+m1PWvF/IfszeYOIwCu18k
6Z35G8pRSpFUSdOWRcjmlqm1mwV5tRyUGstFKJiu0qWntP8/mBfcCh2OWROa/W+GHL0th7dymk0K
3M87XSxG0pW8exoUU1CWvWeVul3QU0hsWYqsFW5jAa9ZMvrUrpUC1s2QU1kpGg83SDVTn9NMbF48
Mbcwl0F4wXAao4fF5Y+5ulNDrH4cuVDH+9YYNah4CgAdNyyAz2ZjX9UuSTy0GxBEcb6YJgmJ07jt
p8YJCiPTbXiU0VUt1eiwqUoxIsyGZ4NgQdVb6GqBVJFnlLd64A1fkWMwENaoW+WbFurVTzWNI/wq
VKDbtkopMz1xEr8LhuYKG/I0eNMgAPkOsYBdIuXeQR/uGj/76U34Tgs8m0m21tABw+Xr9Pjvzfff
oFizQxKpwyJiQqLgTVz1H+NckEUsipeqAWG3qRNAdm835g8/6++NWrS+IGMxY8d+Y+L+2aj5Flsw
EFUiW/Cpcxv6b2cz8Qs5LouSou0Mx5wrWb9bzZL4haI/7SSRsjG1ORhQf7BPA8g5DK6PH8NxcI1u
T9iGrRpt2nQbqJFtSC8p+59KjUpA1U4aL6EDyf1iLJ1xui99/CJcQKCR5poIzXpnxEEBqg2sPtXN
47XxHLN6kKrVb8vyWvcuJ2sFOE9N1sb0gNpuZPyYdXUzcKxh81yqN5J67vl3nbcJMDo3HOSBJe1b
GOzM+FJoL43irJS3tX6dm+dqdE2IHfN1K3jbKbyqh5U5m9h729kXVQ4vMQtGiXBypubSmB2iUPuN
vxvZ2kN0xtpr4VWOY06V2ejZVHO1zUK9Bnm85CJFDqfb6NKy87YI++rZHbFWrDgyXoDRWq42Qf9N
7nAkyRH58Wonam/TcRcod5O4EeIHafraxRsjuPDqddpsdDa2foUto94v9WKNWK1mnesSpcBkb+ET
EjsNhvHx1TCu9JCezVVgnUu9GyW4XayH4EzpL8buGqG12gPkjrr000wtRP4SOUwFMJGA1/HaQOBv
ekSJeo2I1/wrX07qQzDctPFd0ROGRtsU0R3tslJ3Zb3zkosoWCPZGGEYY7ohHNfSjqdFQ8Kon1XC
GkcOGYk1aSkXqzK4+vN95GNg3P+DkDe2AvYDZD2wEaBpiebOp3HafRY2Lz/+2jXfmpf6r4uQJfzX
VdskY5j5H7kefvjxv3cLQ/vCukZBd86w5viMqOBvG0T9iw4mBRcFIrRfgPHfm4VsfqG2QlVOh69C
1DX37f/GpbCPIFDCzZBC0lMjVTL+aLs4jEqg+7OTzR6MnOBA48hGD49vuYUJ1YW6/1R20KS7KtBu
pTq6LOppK5TlSw8+Lp+mnTcyt2MTx1w1dRuzrGwIIr1bZQob67924Q/ilzn5/SfM/H09cLqBLsyV
1xmu8zac6Ct48OPY+U9pXJRLwdfR5J+/xCjFLoQYJ6+0FR8+H/MoI5+Bz7MECq2lWYgLCPVRLlwr
ciaMQqjcjbqw1aTKTdO+2vtjUNpNFSRuVQ6qk5XAJ8osoPV2yjfxsAKlcpoQoXM4zN02iDfHhdA0
yFoe6WDeTtpoW1gaBCU0KRVPL13YkBloCMcrlxBips3nd/5+YGIPWgeKOHtd8N/h065qPwBEoyi3
si6gZmsg09ODJ7UVr9tZdb+sVX2nScW6zNWnz0fm8Dt408xgXjAgOt4zGJWZN3E4dtSpGnlwkN7E
dmwjoGhfXHzdbFLHcPwV/YVz7dJytctmbS70jb4J0equtuh1XwouXhwLy7FcJOT5+/nninW1ztaN
fV2tG35rufJGvm5svEn4wefOeb7WFwi/PlVby1UXBt+OvvdPI3ZjFHyx2KKQsClc6XK69M+t++EG
bZjIHq/lTWcLDixCp7MNt3Kfr/nQ5+eG3w5Ou+A5OeHiRlu0DirFS5pODn0hV7FRznSrhbgSV7kr
rrpltUx/RhtEdRa9Y62ttbaIVvkapBfiidMP8VLaUNG7Gq6ELY55rnEuXwhrcYVgLCrNqM7xadQD
Xz/fdLWNsFRsaz1dq5fKZv6k1vacn+ttbiMM7xiL+TKsRbkut/U6cXapTTXBwUpqhcrbBsXwlXVX
r3v7lJXwK5jpn5X7+30iX2dRy6QRfhx3hIgGeqUmJDfLxdUdbnTb0slX/k33PYTQ3tiBiZiIi0Ad
lmVr30V1zJVspKGW0zp08xU/6hJlL19Wl2cjaNbK2Y12v/YXpIc2f+FGbrwguXMSHnk2/38xSk5v
3wQcjDYuNNm9dY3+bcifF/1aWPjLzJn/7fpUZ/MovprnLYajBtINyBr8Srnf7lCFmvYkvEoKtMby
oer35tnQlRE06GzVh2gL5mM0uyyY3xuxKc9/fUGjNWjTYPP6p3rsn2ju1Cu8pBsooRTcwmzsHGko
sIXrcsrgulSKG0/qnUoe8rPXLxLiDYEMTdFoWaH0k3TKYWwNLCMVka7+yssi8czjRZ0RA/7+kuVz
scvzjcU/f/f6c6gxmie6AnP14s3e/ToDIFPMFQwaHLBP5rPmTSPFm7IhGtFxvwEwdCaowrmaBbdR
E5yb6YvQNDvJ0xZGGF8qgnQhaxOAYnM5c6R8CyZg6ci4Sog//AAvTrW/M6LsW55b/4e7L1luHNmy
/BVab6rKrKmHeVh0mQUHiRooKSTFkLGhQSQC80CMBNrarDf9EbWu1Vv0rpe9yz/pL+njIBFJBxmS
QvDKZD2mZVowpHQ43K+7X7/33HM+rlUHPOD6dR5kX3Jgphcp8vLhsyOVv6EeaRahelyuEhCX5rd6
pFw4/GcEFTQgFPR7cMVdrOMN2GNr+0KBOCzo7G82mXcOVaVpKS2mkX0neznYjePpAuxmkQq2TqWY
+eDxBq5lIknZtQsnU/ThJK79B+TPH0uIk5WQV3xlNySX/87iQfgf2PUmN4TSS3roAlfLdUEI7I+c
h6Mmc5GVR64KSbHvHMCJ18g98/I9oAnnSFYUrzycHKl7z8aMYcJwAuIOAlcEKVb62RqUJ6pNxi+m
YM7bjNd66YzduoxHUiKCADLNsodYslGejnT5y2/dsRfileHsgyoqXDPELLrYQLlMtHSD4uc7NxVM
L4DzDmak4Ly2wGyORNLIzUBJXOuIXupAiF68/PAD2lTArXQoSiH8jYgWfMNOPCaWcoiI5jII5HkP
9LSS9eAGmnfN5+AU4BZD/xz5C2jRydE8iqNLp3byuSdDS4bHtQr5ExCahIYk1eHEymofoobxMnbj
9ClQE/cVdB89TshZND1Fjh/JYhQCCR2fKNSQhvHhPzzlvPMbQGRgSuMg8ueI6jVqyH7LPQTVHNTP
+rX/Gvq/KTL6wziQ7UftNsCbiEsCygGZZbii+2uaL4NEE6An+9EP84lflotpXNSX56h+ilEMmIBr
MBcs6TLwaug9OjYAeiroK0M/RyiIsFGsc/1GjbDjQ3n2upD4r1oVlh+zUkgukgRUwM1XJYKqoyyB
RDusUJmZcQjyWIF/K8rcnbaW3I9qFi8+SdltHZTVjWtd6apdPCIIniC6AzlJV6q4ib2R3XFahsVV
DZzLBISM2YNqLW45pQBMsxI/NfbzS5GU4zcgqlDoPxsMnzjcP/z1gxD2hYlsg2Psx0rI/7C97EjK
Ga4QyGeBbw+IBoSJ27sOigg5HlWHP7D0+MnuriOJqC/EFgSGOuQb4fWjud1dR+LPENkGDhMQH0RM
EW/5lZsOukLtc6AZQ+wc1X6o1kCOF4le8vO94wkQWV1FOV0yrbVs7V34lYvrd6nGymdHBk7n3M4X
XDpeW4WonCtSsvkkFL5moMeby4UWgZS7QIIJCqZ2LkGcB2V/+RXHQfr6OvVE/au8yMGnmmUBiog0
R/fki9DyStDC1EVxtxHUdA2fQMAdK7BS7VvmKyjsS3WuAru4vl7MQ00Hli8pM5vo+0XDaAxoFiRG
PK7c3GQZLy5GGiohx5aKErm7sli4M6fg9JtM8atbCwhyQ5Ld9XdEz4l+kc0ZdV0BUgJ4lPdbpIe+
iDiKX0LUwLe5Wwc0F79l60L9pIdB6VzYyD5FUCKxoSqqVBbEHhalpKaj0g9qOGxWkBrgSuZXdhjw
4BivneCLkOEsG3GVJSI3l9UB9HP4Yr2YaHYKbVQePAVfZVupr0Ow7iqXQyQ6cTT7d4KUQJ4nL/Xk
SrARWb0I0nB4m/gyisj1yHVXtusNASOUpOoqUWIdW3GRqQokcavUh4QQMpljWcggrCQlw6KYADCY
OqNsEYpIog2BHkbQRRRBphDmMTKoYLzF7u1YBTh+c+GblIa8O4oUP/mIYKJFOFegOeJmNRK/nCdh
91wLmXaXeCK0yn1Ls+vxOkjBcbqRIHs4HQ6l5IsYyfozCjY8MNiIHvJraVDyRgGsQDK2bOQuJ55d
ZleFnWjKbAEyJcC/Yhc1YrwQZmC7WEtrbaQGeX2vpAgcIBFXlfFMcyU3HVmqB56VYRkKM8TGS2Gi
cCXk5iM4NJ+CsHQCIBFc1RrrENryRlrGV/CD1dAZXuQbHcJZkjRU11frNAbRkS9zuD+uw2gNdpkI
ZHtjxK5jYZatoci0kXTQbyDGoBVTW7czyKY5CRjkdTcRHrUS6lnhJrMRq681QA028N0dIRQrFMXC
xlAuUqWQqEmLTxsvqQuw9bgV5lzPA+WqtkM3H7ucKhm+VaHWbaEq6vVayxfJtFK0KBgL2oKU4Suy
GkzlIAZNLNKN2lytI8UbS6WqVSMBJZ+gdPKHCuSQ1bSuZ+4akt8jyQEQexZpoFMEzRL4L4A396Ae
Vkn85luYbfTf4qEApWgp03yMTyqlqMzVqwJ/9svqnKsS/TmpM7S0zkEAZVdxMq/FkIfoB+9ysywo
oO5buhGWrahsCIBFsUHJqg9B2uhtcPiqeY1DDTxxGRKvLrIelzYUzuWxzmGHGNXIaX3nkZIWxy5w
hN6EB/EagRQgYzPyxWHkAxuzkL+oQRR6Y1HagCIMhAZrDKYkJZ/T0PG/+0gQfwvSbA1d6CRemFkc
Q3IMK7C8lQuhdid+DAzJOE8jKNQCNgJ6bU9PfNwBHd7+onm6UI5Lca3wY3Vjc9YYgMc8H3sOb9UQ
X3PB8IsyNRfE17xWc5BoCUEo7BHjGYeym6pXkHVdCyMpsyV7LHoFhDZiCUABBDyH9b22qeAcrmU7
CCaclgUcCn3jHGIx2jAEqbOdqtylkmqle5HhGgDpYh8o5vOojoTyvBpa2JoUJOnFWaV7oHYDhgDb
oWhJCSIsSC6Ch06KURpZx+UwgZ4YnODzxRq3rHOu8KSvkZxAk0vTNs5nLYv0VbTg8q+oq5Vw3+Oc
tLhAChTMGlGeZU/6plLgxfqFp8zyOBPCqVjlKaRPhq5aQkyJt2LsPJzoLtGdTX7pKIGzOYf6q/Rt
o0uQe8GL5w+26ln2NIiHRTlLorwWLyy/5rMHKbFhIcNhJSv3+QbB9ksM49AIgc/0zssyhZyk7vnr
FeeU2RiPRwVqoAQTpOU+Smt/g014nbvQjIzUAJYZZDOUEkIpewHHLqkdTCsAl5g+WQdZkuwuRooc
XDjIld3UUTh3S9wL1sHiUsbUa5Ay0KLqXhfEqW5VoIHmyxEf5LeeBX4WLOMgLu6kNbdM8WxORnhH
dPkrL8kvxBzxtMWiHNkKOlB45UTUQPTU+NqAIIk6SNhicBQ5AB2mifwVurCrKg0fNwiiS2UMN1gw
eOu+yNbzwKsgo1XNxNS+TDNIp+M+VyHjUIPtiwe3+cappsHa/poU2nCSyev1TE3Kpzxc8M7IdTYz
UYHAWBg+IDmJrW0tgwVUm4e2KIz9tTzlIIem5kstcCAIWgBdq+NpPgfxggS0euVCu9JF94tcifZ5
5nMAM7v+RFhA+gVsTaUH8e7a8yEtVF05dexdSak4vNKC/AkcA8FIltIJtFuiWenNhCjASq2SS88C
k58darPECs59rXhI+fyyUPQrHYGwSHMhOrl5rgsOFLOlWl3i//+ySKwvqSulo0UoPfqec1Wo9rXm
iTdeUYH4Wqt17LXVRbHeIIzPodkYWoa2v1nKQzecBoWd6uNS5gt1JAOjFEIdJAywUJNsOpSEc5TM
YYnW1y50J/2Qvy55qKYHIcikZOkut0tYDXYclNpfEo4dlAlr669InEwC1zMjRQdXiz/LXWHGVdrn
OCVI7BqOc4XLzueak8acEt+lAqIxDtAktRbMsReBpH8TOFN740ZTuwZGyw5B6x1l4SjjiSPjZ0sn
Eh6SdQDoEBbjOK+5iYo70zpaPxWC+xXb6RgYH/tyCNhcAXJgeEYR9gAHAlfSGrjxc7g+j2s1ul6v
fUPw7S8bEJyiyp7nn1QBGpySkEMAT9NBlQIioqG2macAJU1c3QY/Y7T5WICzC6GTwJtG+RriZ8Oh
IF2jBGqpSaBGitSCn5c8X42yzVcphiaC7iomHjdxkYaynQTqaVkh69ArWsBFC/i5CwVc0V6sLzS4
GxMhHq5q8NeB1WVa+/XiSoiT+DGVVLgmQo3ENeFqvZdc8JWH4oPLgavJ13PoFgoKyCm5QvotT4r6
pvasibdGTNBfo1A6rD4KUnkeuOC7CwVkqjTMoRtK90EY4zJ0m1iFdQmU6m1Yg+l3mF0mfqhj5J3n
2rHnNZRVahSViBvrdqjIl1ml3KuZO4aD4UAJmZuAb+pRkCEUZ5fQqVGsqS2pUEUElS9ROLBGoLpA
+mydCRMpWgijzAtmWQ5d9aE3rxLr2vOUe4EPHkIg3FMVehHYUS1Ovxdwzsi4mns8j4L3hTfT1zA2
fY069wlER0ai/832IE+VpJ/gZHxFDmWk28swRnrP/+hUyPklMOfoMa/EK2WB6YcGL5zA4dgBZ5AI
YTfRqsv73PrsQ8hO5RHmTCA2oa+GUXZTgRgdUcXFHNDIay5zz4c+YvBatcCl0yx5ESomEj9d2x7k
c+wNeBqH2NfBuQUJhSSfQSJ66gJVMinIoyB78G2hR/cSSln4i4UIamrAjSeWp+jnRendySA08nUF
abkFdmahXnrrCgz2nlxPkLjPR1UCZ4Srs1WYgg8EZasTtwY5RRlKoLULbks5hepyEk48H9tJ6nwN
SpTT4tVAS1p64JST1wZca4huRMZGIBl+hatQEaWAMu4brrcQubNqTl2J0MPhy8XaxrUgy7SpPeSE
FDAyjQshIp8nFVTAAu8bOOUg0OEqvuZC4R66gE6acRD/i5SyBJtlPkRlBxI0ozTOHUh9lGkwLhxH
guC8EkjLRHYDg5cCaDUBFbuIp4q6gHDsIg4CBNjA1wZXKwydZAL6In4mKwVkbPSNghMxQ5n+SIoX
6XWsBTxEjTapCPLcdW5ibL3iUlAWqjNRnAU4/zaxpnx0rSD47ss8CAsWHLgmUdAMnkJOW5fWaLOx
ws+cj7v8zXAD9+pOWTjZvYriPhsA6UJ6jAWL11BNqUs+rveBBJWOahOvsLTAmLxJfFTeByCYQ1Vr
CB7i0UbDi01iNQPrIo+j4WNZCmkKbbasuvOHMVRpgelHvnaTBZtyhqOH08DNZAHqWEouOhiAGt6/
4mJFwrGoCcSx1H1BuYo8Z/ilrKPhLRyTan3tVYo3DdJKXfHADQLjEueAqYCSrX7+9RjDT7lF/pQw
wy4cQgIBBzQk4DNBH3YkJfeRE2ZPEKXqEJm86ZdebuhtvCYNATEVuWi61HCqvNSCb6DH+QqUKUPu
DKXiyEahoGj3QZzCB/HA7hcQozzDYxBgQ1l189mfTjJGPxuFl1/wkPLlsJ2XXsFsBv1y9d/+C4/Y
bb8xEGQEcRAOBVBt+4qIkuwPgSidAT7NI8YDwAo+CFTjgXtmctj1t7zeW37nbUMArqSeY8ArZyiP
w+aPwdx/dYEHk4QCSB3Sw6f1ziImqde0K6DugeGjngNZHPKhX32oE6wCcH6ok/jx89MaAjB49RwD
WTxD9gPgrN3aJtKOe9M/xBCBYwDkHbshImN0WmNAMP69zEBSEYxF5Au8itS7k30POQCUie3e/eRW
PcG59nr1IWB4ICTBp2v7sIut0TfSgdu1cWLzTgQa+r09Yu1kapFo+mOB7xk/8mRnQPgiS0c2xRN7
e1KP2uvtZQF4KzC0SKh4bz54x/2XB+AT7y4QlEzzOTnrB5605xAo0hkKMFFXCwq25kNvALp6pkoA
dZBq1eZzclZAiE/7GQFHWDBRKKGRIgx86BHA+IBYBQQkrW+4HfETcnzkviOAehG8Ng/QIWX+Q6x9
1BI0yOTt5J+c/8MTMFKv2dfh3xBIJXA92w8a3NsC1LPGIngcjtvP9qQ9odknFeq9RmAo8mfAPyJ3
K+wWAO35D8H8CPUOFCGJJzf/BLXQ6+VFBc4dyHAABSETjQ81/chdn6GAFIQyJ7fqcSr1fHek7QmP
K+gHgMMhH3r5A4uMYwH5fAC7mg/2RYz1CZl+78Uv6Tjd8P5wb46NAGgCoduGmhKApJvPyZ3/REWq
l/3L8hlAYFAX3bvf7W1/GrY/4NeBATq1uQcIruerg+gRk0qwVa2BU0uf3AqBDCcose1ni485IfMn
wOleky9g8wM/PKrR/7DvvckX9DOIAaJ+ofV8Ts73g3fecwiw/+PqT+Q6ju8AgorrT6NjcnLTT1BW
vaYf+z+ghfD7BdrjFc5QLwMkV+sPkzPxtDZ+gVTT9Hp3UYfpg1sMyLBjO/9Q1wFcQ0EGcLHb1b99
4AmtfkKH2GsIZKDsUAVEFv/2FWkrIGERUKKBvXO3/E/u8BOI3fYaAoS3NCKR1Ln2cxxZ9Ih0E62P
07J8vvemL4H6GA4vZDy2hk9k/vY2fVACnwHui5gAyovI5+SmHXmYntMuCGCeB28sFKq2Y0DPvwri
aFKWhP1h++OtmZ3Q2uf5vpYvwsSRvUbd2W7x0zFvJHtIiSFoc3afk/P/4Jb0tAICQCYaIJAI3r4k
LH1/IQjgASc/aMfg5BaCIPa+/cK/B/Ut+DXpFSDK8IpATQA6zB9Hw4ntg2rfsAeJ/UJWgNBUUvMu
wylSEPYCpcDuc3pnQN93F3C3AQc7OQaod0cuBMkuXPrJPyf32qQ+qddxD2cfZbYQSkKJwPZDvT1K
ss9QkLoVMDk1c++74cv6GcjLkeRq97PObsdBRwG0jCT3eVqvjgRNz2lH+FJWeZLcpKcbsT2U3hFZ
qu05f3obvLTtUgds8wvIFgS4cLtHCXZ7l6P3OkR+UYsNxAfWfPM5wdnva/goQWoinBCQ+fGOe8f8
EF4AIYZAUe/O1Tk9MyCkt702viGIJcA1APoZwtK09/YA/ZD6f9B6ndz9Vuif2ENuRwXHA2H4bK17
791x+UPQE4k99Y/431u3vjfcBX7g38a2468aeJxjpntKX6/+QosdO2xgB4giwC84gRCioH6V6IBt
G9/iw8j3f13uy4I1Qfy9HxI4395X6nfTg1/evXzTrd2z9v+KelWqY+1P2r+cOWZiJEvIZjc4tt1b
3RoBMHljIzRWxn69IcE6/dHJA6GzHwvkpVYvIIsUdkmfSHC7b8Nzc+Mso7adBpFHxBT7NrvVhrzH
OCVmIwg5d4CohRG3TTcmwDF4EsV9Q7VOYm1932OMBhLDH3wIzMRZUtNKdLuxKf30Cene3vfS1I6N
xHl+Ng1qaLCnk+JTVHi/0v4xA/6R6zpcgDRq8dd/vusOmT3CvNMuiP0l9cKSPFiRL/zuX7R8P/gW
ZpqaaAZm9CG0Ip9qlMGeABXNtMRu09pIs3hZtGuGDmWMpML5p2b4Risf5Ukerpy2IdJXQsjZt9mx
bazaVkibxPHs2+aDGefPvrMcRN8HmW0OxsBTUzskYZTs+5CJGUTLBEju5eD15zGwwDEOpySi91+J
gbGMoyCCkmg7IGQOCC9F3+H5se9+J9tu+GOM2pab5+B+1fs5RmwOPpvJymzbalqG79635YnrPKNy
k7J4AkXs2+7UquKsbYZ0lgTWeze6zo0swr7nDy5yJzSpPYVwz/V+QOJA2ZFqltBA9m42s0GvS2/X
KoPV+YRlf2EEz3TLGgN35cJ4phchYZ3qOwwXducYIEwRvRs9MAQ4Jf2bHf/+fzJzsPqnyyJyEmrV
AbDQv/lrM6woMwMbXP9Wb5znrleAuyeDds00ymzqcOEJLq7v3KG/nVEAR2vvVue42FhGujSSti2y
//AsjpG5UUVZRpsDEZboOxBzwzdKp22n6S7hSmTQbKdRBqt4joN02bmLNXzrzSXzqEj2m+6OcyPH
7uvk1CGNFBGLYSAtGyG9TTaI+94jHNVk/8Wlse1mM3kKAzO+deDiU62yODKaVjsDQbIUfQdiex4P
R06aGnnbXDMWJNPRt/WH3/+ehx29dUArGDSMmwkdBhFIGLtvfx/Nammbvm9SxoxoGIOm4a3Zgw+N
w9m2RsYZqprt1/evwUczNC3Dbxtq2iWkrr3Hg0RYjMGNGYXUQoFWMYPGo8DwaZMWiOJW707nKzra
AY64/q0+RfQtrVES6N3V3/89GoA07fe/N1Gs++T3/x0unZgea5HBWIM9xEk7Y01Agn1f4MkI6+4G
jeR4/4Y/WQcLXGJg0IgTeE5oDM6NlHKLkPLu32dEaJ2OTw+sQP92p4jDZE5IuQRgqOzf8LeDOwjk
YRk06wTPxnNJWzFRvOxrbY/NHvp4sL4J6KFv2yMnGTzBmaM2UYho9m/5w3NlUnOnAleLonmAqFUk
WQVUEb+6YP66OCzhAO+fSNnv/39YbmRk2IlBxxYJiKWvZYzBekZ7tyzc5gujNkCpnzhx28PG6yLF
tn07fJnQ5x+KVBk0miaGSS2OBm3HoK/rtnPNAJD0Zt9Gr6Kk4wLwhKOgb7PXeWk4WdtO01sW+8ON
+WyEdNQGZMztY97vFN4FHTNgsQV/BKkHfbshdaF9R/bRyFfO4ENidI9PovTQu/EKkce2mcY1Joip
vq3uEoOkz4Np4CDW3rk0kEKcvg/5YqbZYGSEXttU030Il/Vu+TczMOksDKmZ6tvf22gAo/undNDN
JQNU3L/1CyS5wsFj/rwCeRMC99RShJYYi20ZjvLzMU0TUu0GNToGY/ThOR/M85SyyF3rDMbovz9M
H6cPn6eT/zEgxmMmGLCu/QP5AQ5rkZRvA9KpSSAdf21y9s/vKQkYAbPx5+SBAVJSuTdlgtGtEAb8
ShY4WiIX/srvnALQ4zBS0GjR0Ct098pvTJJ+CLF3L5ETpG0PZYzd6f/Fdrs3yyNB8V9rcZonEX0L
htDiYfL11xq9jRISgTkCtWiwQp3N79fa/pBjRzqIZgDC0XNotzeeI32GUMxhgO7X+nxHVgJ9MoJA
EjJLAljuUQAGgUvl8HD/tWfcw12wou5TFIgOAkOPf1FMB7Ul+SUXIn2jdcNmjI4hKtCPkwSNKOeC
UZjQebx0cr71QSPDJ3n1rRxWu3LIwdzIRqFwAOWXsgxRZf3Fg/qtj5sjiRNHGWIL1LLFJg4ueI1U
qvAqEWAB3K1jwjnARdWDaSEA++aHGZadmM9tS81bgQGB/EOUU1VUhTV8YvQ29I4H/YAlDW5NoCAS
4jCgk9t2yWMh7ArtQowiqUSAYhgYyNofH3GJt+/3151SPwBVfSFL+6/wH3ZR/pDkz5QxvWQ6b1x+
OFwcKzeaOObISJ4RpGnnq3Fa2y9HJu/NT7CgGEDjnAgI/qe2+MZ2SW+NFQ0yIVVUfdslWX6EJIzA
oAybxeVjbFTws4/5qYSorG/Hxx3rYJHSnETgo+54HixijW27xzE8CgPzADa2C7llcQ24yI0VEKs5
7eYcnun5H5v4G+15hiCF01oBWXtga2m/vn/1XcGOO/OHQsn+7c6NhMS2u5lYFiiveRRmKUlgURdF
1Dn17/V9bkIqd/DQATcLLK65W3AzJKyytNlNb83CoXcQjsEi3z7lJl/SbgWEJvuPzlOCGV0Zq6b7
T9EzXMC20eYsEBjMwBMyOdvxGcMuo/TYZiiwAOdsB+qzEy6xrzZvRFCb210BF056ZljgYCAtkjmp
PfjsQFro6CaP+3s7nu9f0J8eX3wCg1jEKAqNDghLIIU2/c+nxFgatEmpDLa4R4P2igQi2Ne3s4+g
gR5McT1ECo/OIggs8Btb64QLk9m//903g6rtMVlo4DJov77fTpoXmBt4Ah0wJCRYzPah7Skw+Odz
pC6W5r+0vSYvIcL9fzV4v+82T+GJ/nnxqW1goq/bf4qVCshK0GfDq7OAtwD7+UvVKB/CVYQDeX9+
GZw3TfSF7iuh/u27dEembzl50DbUHF0MbkqjCMJF24vSzExq04oKQBKopzA4H9F5o5O2ZHEajnLf
QkUR1V3Ct9B3rCdmGBgJledgkZC4TDAM4artH5lCFhi/aZp1g1oIUvcehHFtLm16bFmcEefOQW2f
ymDnPjeSyDzmdr0YiXrjJWZ7ELRDSuaN8Hr1tbIL5xlR2k4GU2cwcxe4D4SpSZ2+hD6pd4fNBBd9
ulkW44B6z6XZdo+MLgtQ5jiJ4ORQWwOwLe1T3u+BzPIQew41CDwL1OTl8mBzQLV7//5eZoZP95bF
perKTDoGBo7S/p29QhwJ8Hjat+NZ3NBujKzoWAMLCN+NA4W+rmvCHyaH8l8OnDz6UWF43S4zGOMb
B/s63GfkYzvwJBaww5t8YwYoBkus1hrIguZZRALnkb/CmFDtygy2NURmjG4pAoONAuUYGd1ZFiHG
nyQoeBaoQ+QkS4PeK1gczfcEKUF5PTyLmOU9Mqh5B2fOs6AJeAAUvHPZAAVda3bvPznIika5MWUT
AtEE6nsuPza7JsJcdBSCxa3jMe5gGBsmrt4dLgz/2UgomxAEFkNcmiv68GgYSnr3t3SyepsWbGeL
7GoNu3fftj95BCZKuT/IELePeb+17SBh15D0W0X0tZFFNd9nUs4Nuxs7GbVjCC9mRt/ob5NYOSki
SWiDZnGreTSTLqyPRXHuZeqbpIZ+3kE5ykywnluwyNxYmqvuTY8HaJvBYXUdpVFBjTY4xaVGhb2v
gf/+v8j2f+xqBmJf8FrpOvDnGjB5onQIUMk7ftNfF1rbUqD0Da3t95+s7Zdwa9Szpj/iiK/HtRBt
cerOjtJ/QxlHCBuTJBN1gDEpKfEHj4ZfIO2dtN0k2yuL6DwSm5mJyi6qz4cQs66ZvT7GsyhcEYzP
focBnGy/vn/fvsUAJwbAC21Tjf/8IvvOG3fVexTOB3Szr0cF9g32Dxs89rd7rFlHLfdNP9/5Qs07
Eygg1dJuwbwQnv7PAKU8inuUXzedY2P+56Be4aT+Q87EdwtcEkBv02c2gyv2BziLz4bj0g0zCEx/
SACUp28QDGKnwPRbPgAgqb2/57CI58wrg0TSqWZZdNjOu5PGIA45AmsTXRsnMugryIieoxU9Zywi
T4+JM7hBMQa1obPw7MFvRieAWISFcFxag2vyn8cPD/vmwLOolL9EIg/gB3qQG8lhk7hN1ftPY7Tc
bZXB/nBlxPTWwLPA4V1DCL6qu9sZajvb8X7/MGwvINdRh9aIF/n+bW9R5UfaZrCkr1HX6NmHQ8Jg
Xd8YHZAmC4o3XPGM6GCJEO3AvoaMKzVo+Tq2zMJ5R5hz5RQ08ohnAXVEw0bVXdMsQB63ZkyzU/Aq
gxv0Pbx2pHCO3XMhztR/Au+RDDgwZBbZwntQ3zpxfIAeI6Iifa0OcB3LiLFttE01YTMWOOkn23C6
YeVGa6Zvl58M1zkcaRTJt6/w/l30yXDAFNO20wwFCw+DgA+JW9i1DoHFjvSpfjaPDAeLfM5nx8xw
I6XGg8VWd4fqp6gYXGag4YwHfxtMwfYXZfluZe4/jgjqMTgKdg+8zkMjtcHc8LdB+0fn2ENViUUi
6DEGlNivju03Ik9YEnov3rmzWiGqOTXSrG2M2OyWg+HnrSMk8iaqrt2oPdqOh4KiEKP244+IpnYy
RogFoK5Ib/vx/jXYnCoGJihx/P/3P/8t9YzKAH62At0bejADYyGQ5ccGFeVzisiCr+7JAYvo8IbU
w7avQ4aVyF2ILLDxoF/yDK819/RvE8eIKtyXnMFHsNLSSFVdhcwGC7TqJPJWEQbwyfBwjXToMBP0
OlCDxmDyro3cSRwKl8VDF1VRCTN+343/3hj6znAJyNMwTfO2PTI1u2cwCO4hU2cdaZnBHnRjxJnd
cWu2Q/PqwfXXBZaOldX1jfjtvw3ZJl6OsO//9nQXYn9ToPI1cvGdORLz2VbH9n2vF6KefxV9eGKR
NUcHC1gcPCNcVDpgHRaMKaPEqGlGJZFB8n0M95nayFmcEePIj7qMvCxco+kShV50loWFAsI5qtKW
NqFT7nDzskClnBu+99MMIoND5SJHkNLo7Mrt1/c7Go/wMODdUqbBswCjkosm0kNU1p3X5P49vjcT
+thjQdf8Kcm7nRVYrJDPwAfUUNmgJg4F2q8Nw7EN/0/KojQEDP+Ax8AxtgkWsCYEHb9HvnfkCqUA
VgHFEF1RAFLQNDBmvOpB/XXzfozG4h/QCrZMJiD4MYKIWpQsQMwjIM+7NfwMwtqP5JiNjlY1soia
jyNSCvrP1ybwGKH1L8dulSxKNJvgPOFWQt0aOYCPPYcFTnYcRe1ipGAP8qs3jNfhFOeO67Rbd3Mb
ZtEmsICECW21Y0dp8FnOMjlMFb2oPfTGcMbOBwLYtTpIRbFAb+zab7IlZLIJpuoHhxLJBHYYSxg4
BADPUNG5Q/6dvAPPen2iZyZwnzsLbd5hvpwAf+23f0dZFsoZW6N4vyN2jZDBM9CKbUvNjZ4FjfHY
ThBzBaHGkROKZ1GGdmuWg7HhHwH9sUBC3jodvnkWOMjPRgjEFe1GsihcvgWvP90qizVLBvibiTxT
B56uMcjx3jvZEgXnRw8XsD+11vh+u743YjDckFc4lLGBYiqLB/hdFn4GyxGHVIpA1fFEGQtk3rYI
fWb6YEr5r4MPKZgSUpBONZsNuCBIlmSAYO84D23KTwEpV/8xe4o83EkoSxVYuBJPSN/SvWWRen/K
AcTvdJaBZX7B9DpbOozzPENWpB1XsvWCI6z9+n7bP3AyBRbh5THJgxIqlXbRth0l/ZZR+Q+5cVw2
gIzmENBmURqzA+k/go/BTAdzVHAkg7scaR34i0fdOJWE0jkQZmq4/hBJ3BO+8CpHmPX6Xnz2r3HE
fP766O4xWr8/9y23TheJQ/5QsG078BL7wYUZgdKFWpsscAoPedoBbQgsslpPv/9fiCVU5v6SBGlj
+/VnW8m+vbTx/T8n3HOMf7Gdlmaudub7Qlz/AM28/zanYf3HiB//Ad/yCOvkib3lvmm0hr6XyNrt
k0sf169//f8AAAD//w==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sz="1600" b="1">
                <a:latin typeface="ADLaM Display" panose="02010000000000000000" pitchFamily="2" charset="0"/>
                <a:ea typeface="ADLaM Display" panose="02010000000000000000" pitchFamily="2" charset="0"/>
                <a:cs typeface="ADLaM Display" panose="02010000000000000000" pitchFamily="2" charset="0"/>
              </a:defRPr>
            </a:pPr>
            <a:r>
              <a:rPr lang="en-US" sz="1600" b="1">
                <a:latin typeface="ADLaM Display" panose="02010000000000000000" pitchFamily="2" charset="0"/>
                <a:ea typeface="ADLaM Display" panose="02010000000000000000" pitchFamily="2" charset="0"/>
                <a:cs typeface="ADLaM Display" panose="02010000000000000000" pitchFamily="2" charset="0"/>
              </a:rPr>
              <a:t>Wealth across countries</a:t>
            </a:r>
            <a:endParaRPr lang="en-US" sz="1600" b="1" i="0" u="none" strike="noStrike" baseline="0">
              <a:solidFill>
                <a:sysClr val="windowText" lastClr="000000">
                  <a:lumMod val="65000"/>
                  <a:lumOff val="35000"/>
                </a:sysClr>
              </a:solidFill>
              <a:latin typeface="ADLaM Display" panose="02010000000000000000" pitchFamily="2" charset="0"/>
              <a:ea typeface="ADLaM Display" panose="02010000000000000000" pitchFamily="2" charset="0"/>
              <a:cs typeface="ADLaM Display" panose="02010000000000000000" pitchFamily="2" charset="0"/>
            </a:endParaRPr>
          </a:p>
        </cx:rich>
      </cx:tx>
    </cx:title>
    <cx:plotArea>
      <cx:plotAreaRegion>
        <cx:series layoutId="regionMap" uniqueId="{E8E10131-4408-4EB3-A1E5-AF848AC02E53}" formatIdx="0">
          <cx:tx>
            <cx:txData>
              <cx:f>_xlchart.v5.6</cx:f>
              <cx:v>Density (Per 1M)</cx:v>
            </cx:txData>
          </cx:tx>
          <cx:dataPt idx="9">
            <cx:spPr>
              <a:solidFill>
                <a:srgbClr val="FFFF00"/>
              </a:solidFill>
            </cx:spPr>
          </cx:dataPt>
          <cx:dataPt idx="32">
            <cx:spPr>
              <a:solidFill>
                <a:srgbClr val="EE0000"/>
              </a:solidFill>
            </cx:spPr>
          </cx:dataPt>
          <cx:dataPt idx="38">
            <cx:spPr>
              <a:solidFill>
                <a:srgbClr val="FFC000"/>
              </a:solidFill>
            </cx:spPr>
          </cx:dataPt>
          <cx:dataLabels>
            <cx:visibility seriesName="0" categoryName="1" value="0"/>
            <cx:separator>, </cx:separator>
          </cx:dataLabels>
          <cx:dataId val="0"/>
          <cx:layoutPr>
            <cx:geography cultureLanguage="en-US" cultureRegion="EG" attribution="Powered by Bing">
              <cx:geoCache provider="{E9337A44-BEBE-4D9F-B70C-5C5E7DAFC167}">
                <cx:binary>7HxZb904s+1fCfJ85eZM8cPpAzS1R8+OnaHzIuzYjmZRoqjxt923+8duOR5iK+4kB20gAe51N5Ju
adMqrSpWrVok939dDv+5zK939tVQ5GXzn8vhz9exc9V//vijuYyvi12zVySX1jTms9u7NMUf5vPn
5PL6jyu765My+oMgzP64jHfWXQ+v//u/4LdF1+bQXO5cYsqz9tqOb66bNnfNd+49e+vVpWlLdzM8
gt/052ttd1OSv351XbrEjRdjdf3n6ycfef3qj/kv+uahr3Kwy7VXMNbDaI9++UHk9avclNH9DU73
CLr5keLLXzf3b596vCtg5I8t+WLH7urKXjfNq7u/v457YvXXy0ljgttXDsyNgfrNlzf64ymk//1f
swvwjrMrj1CfA/KjW3PQ/2obZ5Pd/fv/e9SZ3OO+RBIx+QR0zPYwQ8r3Kb/FHN8/8xbznzDkedAf
Bs5Qf7g+h/2vi98E9l3+ksB7hO9J4iPmU6xuf546gLI9phCWlLIvHnjOAT8y6TsuuB36nBNu73zj
hre/3g2ByU3x6SW9wPYQYI+Fok/A9yTZU8j3MWX+bfiLp+H/M5Y8D/7XkTPsv96YQx+c/AbQx0n5
gmmHij3OFZVYsWeDH9E9ySHyb/zyONUHPzLjH0C/HTZH/PbqN3Af/3q4L+Jdku/Kq/u3//eJHhK6
rwDvp7UVI7TnUwJJBvP7Z90m+J+x4Hmwv46c4f31xhzyi82vhzzYlburFwxxQfa4pMoX6K6CPkXe
U2JPIB8jn9+Smzmr+bE9z8N/P24G/v3lOfTBX78een2dR0lb3Afgvw92jvYEsBcufHmbXp6SG7Yn
BCY+9++SO5plmZ+w53nsHwbOwH+4PkdfL389+ufVLilfDnsGNB54CxL3tMZ/WlopZH5GwQGQe54j
Nj8053no74bNgL+7Ood9ef7rYYdSll+/HOwexXtSYEoluYt59RR3ifco9qXEdM5lfmTI84Df2T8D
/O7qHPDg8NcDfrTLd2PzsuyRA3OUnN+HMnsCOUZkjwhIQgI9S+F/xqDnsf86cgb/1xtzDxz9/es9
EEzXl/GrN9dV+ylPLl8u9pnakwySDrvPKZDPHwkImIOwAJVW4Dv9YNZKfTHr+3HxvBseBs688HB9
7oTg4693wuK6LHY2ezn0Od9TRAgfPyIyj9D396DB8oWaU/mfsON51B8GzlB/uD5HfXHw61FfRmPl
Xg5zAv0TIoT595IYhPQjzIna8yXMhgeCM1PMfmjN88jfDZvhfnd1jvpy/etRX9ldefmCRZYBZwfQ
kSJPCSXZY9yn8oFuKqi9j9vWH9vxPOD342aI31+eQ776DRTK9bUtduV4//4vwOUxaDRY3UT6c1z+
RjX2kY/kfazPkvtP2PM89g8DZ+A/XJ+jv/gNuPy2vPp+IfufafKE7FFOINP4X3vUR2lGqj0qqJDo
XiSGWfE47H9ozfPI3w2b4X53dY769jdQa8A0U16/KLX00J6CoKZQOu/aJDQjlzcKPcYUcUJv58U3
2P/Ypn/E/37otz64v/ONHxa/Pt1vG7u7fsElKQriGCaM8PvU87SVBYXe54rJBw/NZIQfm/MP+N+9
xhz8u8vfIP8b9FZbt8tfMOczEAkI5xz5t40TekpvMNm7pfL3yM9y/g+t+Qfcb19iDvvt1W9Qv/j1
8b6/q3YvqNyAKC84w5xL8qwoT+WektDPEv401fzQjOfhvhs2g/vu6hzu/dNfD/fR9ZBcmvt3//fM
htA9RenNMggA+qiswko4aMdIiZt/7h93q8r/2ITnsb4fNwP7/vIc7aMPvx7t42sXX9ubRZDmHoN/
DzkHRYZxQQl+SuA58HoBK37yXjubEfifNOZ58J8Mnnngyb25G45/g8x+fN2/+ngN0tlLLkZ5DEOA
I+RT9SyxxLD+6lMGHayYda4/ac4/OeLRu3zjiEf3vnHEb6DbHCfR9Ytu/VCw/oSAugN/v/15moUg
2cOPBMn47jbwz8fk/ifs+Qcv3L/I3AP3179B/zdQEo6N7XcvyHC42lMg1lOYA7fwzhgO2pPUh/wP
jPMJ6D804x8wvxs3h/zu8jeI/wY7Dk5hWSKpqgQaq3sM/n3+x2JPwb4CdJNWHlVcTGBxRAlCyaze
/qQRz4P+ZPAM+Sf35vCfbn59+T01L5vybyovBq7D5LPL4VjtwWYbRgjMiC8/M0r/Y3P+wQd3rzGH
/+7yN8j/BhX3Tdu8qJQgYLnbFxQ28z0roCkJiyecIvmoFD9OOT8253nk78fNkL+/PEf+zdtfH/Pn
sIF2Vxl7/YIJBwQ0iW/2Vz5NOLDByb/Z/CTw7XSYhftPWfI87o+GzqB/dGeO/vlvUGLPTeviV399
tsnl7uUc4JGbBShg/Eg+zfmw/xL4PmZEzYjNz9rxD/A/eYu5B57cnDvh41+/wRT4YuEBzIEX9AEI
C4z6hPjibqF8tj5L5M0mNCCabEZ3bl3xQ2u+54m7wc864u7e3A8Hv8EyytvMwq6cF0xEsEYOq4VY
yee3RMHuEQJcH7YB3hWJmSd+wp7nvfAwcOaBh+tz9N/+DrOgv766fkFlDdi+kExJwu+UNUD3Mf1k
IHfCRkBf8gfh7XEJPv+hOc9jfz9uBv395Tny58vfIP/0iZtuZZ+XqwGwbOsjDOsksC3ty8/T/OPv
AetUgol79GfLWOc/Z9M/+eDRC33jiEf35t4IfoMm4KK12fULdr0UarGvEMf+01pMORQISji7X8ua
eeDi//xvmyXjd9Ph8/B/HTnD/uuNOfAXv0P6LxN3ffXqL7v79GpZJHbnXrILJnDsASHCpLqP+Cfp
CM5bQRpiPn60g/NxOnr7PzTuec88/1tmXnr+Q3OP/fUbJK47Sw+ghbgyL7mVGZwB5Inez4wbRehR
6fBgpYAjDrud79rq+Tbyn7fru256eK/nHfRwe+6atf71NeUOgnP3srOIKtCwobtj9E4hfVpVPKX2
EDAqQe/PuMz6jJ8267uOuX+r5/1yf3fulrfnv94tD7skb3PLvxf3/v820NujvV/iZX7qd36S9Gv9
eyn4/x8q7v98wPfhhPNi53bLL0ejH53x/f7de7/Nht4tADw7P259t73687UP2eXhvPXNb3iybnC/
Y/Dp5693jfvzNaQxOIQHUhQDNgA7XShUmP765o7HQZSVPoGmEXEJ3TuFFFca6+I/X3PYlgdLF/yG
zXE4U3CjrjQ34sGfr2Fxj0IvI3wmKIi6UoiHg+gg446RKR9wuPv/V2VbnJqkdM2fr0GBr24/dfNa
nEkGfSuisD4LNQ4224B11eXuDdRZ+DD+X1nNQxtWJdIirodsM+B0escyrvZLWzSHWdYiFDyC5mee
COdTCIaNbwT2HAI0QEYfPxEVXuUa03Q6L20Z0JhLo6e+xygwg7XVipNkOvv+IzF46+lbcthBihkc
jVE3/0oA+vEzTc0TE6Ks1YOYCqvTbixC3QxhSvVEJhkMUSWXQoowXeZJHn1omfGYHiP2eaA2/9RX
pDNBROnwXjna+6vvm3fzxk98wBWQQaCMnEG1g730T62jphWhi6jVmRmnRndlI8ZFODXihGPjJXrK
e39RcjO2i+8/GN+895Mnw35biCGQ6SDSYPfJDW6PvJ+0Qqax9YweO+7BeX1YUl5HOZ2srkzcom1i
UNvoRBB70kaVxQd10qo6yFnj4cBGtcj0WLdJ/objzHm3ZOX2gP8zgXJzRnJuHWwAw0wwmCQwO2AO
PLaODcwUvTBGV6EZiIYzOuLUsmbQxmZpom1dJHLjWc8vF1zYUayJjM1n4zOIpazwmo8td8lZ0ZaZ
dxQ3SeQtRuGp6odm3uw/fmSoJOhGAAUJVIDGA1q/QE8NLfxEqIEDGCkP+TaJQruEt0kPsixHG4ns
lcnTaYmZsu/iqGef6jKNrGa5dCfWL/PDMY3438LFLNG47Jozb5A0SMc8I7r1bS22dRfxDzTx6nhR
JTEeF03H8a61anRB2nd5oLIxi9d1pPJ4Mfiem077UeXDGVMJ/jSFRrBNRcI2zHXV2jI7nVJSRtpT
htKzVBUTWVLraFLqwvgp0SSJjaq1i+zQrXKMp/Q0Fn0yrCNZlqkOo4w1CwfJLeK6c0K6c2l5hcFR
g/9Jei3KFzapvWbb5p5bdSMvyrXrqjQLQudJrhWWVR/wFGLOm5yxW9tWDTkZuzIct5OQMtTIOK/R
ueVDGgjZeRbKQT/sIhmLQk+lgskgYsySwzHhU6/plGVLSDjwG6dqRE53qGOVDquCnNlmjBa5y3gR
pLJJjtgkmT0qgdUhTdAAf3pDTqLAy0TUB5HJskwjywBKZ6awXtdqcJE2EzFWF12SDuvRQ+hTJHiY
aEUm+GDEizbI88q2mvdRvV+FEWYrN5VxftE1rjnwm556us/idDxpgfemGps6f4cla/yFipR/lY+T
7DW3NA4K3A5DUKhJfkKjbXItq9TPdcTy4VQwB3l6ChE/8Do3FDr3YsI18htIaZXx0aVv4yxbpUqF
R37ks5UYqzHSRdRRtvR46S8ao6ZganvXLYcxards8iKIQdKioHdDOekwbeOzyaf+VWL63tNjIrSd
mlLopsD4jCvi7H6YZr3TOOVquGhZZyJtqYnVqoh9HESqrE95NJRW18SV7z3ILN0mpLE4r3hlhi33
Or/QaRH1Z37GklF3Q5Rhja1K+LK0ndnWvKrWXubwPs39XVF4xaCFZ7Ld5JhHLisR2lWDsvRqTDmv
tScySFWWjgNe8rasl0lRtgfjJA76yk1XOG+RrlvXrGlCuktuSHqEbIoupEPFFMBOmhJsmAa3cb2l
xy7kxTYSbfOe25YuqAsjnSe4WJiBxUHcOLPiroP3HwcyguP9aBk1cV3ozDPdSmVxkeqSM4hdVjm8
GgoXxrrxU8jjfYMvp8i3iXZJSN7jMg65xlnZ08B0qd1YzttWh1AnVrDydS1clF54KVOfa6/mY+Bg
vAqaJi8uTIUo1tSXyT62gxeMmS8XrKTVkk9NdZ4yb8x17cr0fWZQtkis30XLviYS0gy4m+hqzCK0
RJHiumgayF9TP077cmz5OZtS/ikZxvLEDmQIRF2HOmpLua0TB1+IY4TwdIW4Oag4gaxiakG7wLgs
dSuRltyu8pZVq7HG3rXxlT2q5TAtW1xVQ1CaMN7v2RhT7Zs2+2yaKQmmkGZpMMZep3TWe9npYCNf
rQdp+KJJ7PQGZVUS4NRnB1nUpMGQNl58NDqvVQd57WUB7nLc6dYNImgIssuqTxoVlAgqF0LTSaY8
CVXNuf5DRSUEaygiekSaWK6ato5O/RIn6zTLUKa90DXLjjtylkWTWwAydCMbnwWsNfxdrSqTBMmY
qETHxptWypIO64QQs2rr1N+kcSSzoO1Zsj+29bhGdc7doYlytqUlGtdpbEilS69rgjgv23Oo/Pkn
XyT0KMW2WxXFEIZnDk99vIDz77bT9UTqNwWiym68qW3PRipiFKAkFAe8U3520LkyXnbjMJ165ZBq
jvpk0j7KIZfFTR1AFE8fadSwVpeGidWk5E31iQzzz7LWFN5ZAZFebZNeTWoDBdkLtx1MhWLRN0O8
qiFiYW5n7LiRJAtUL/plR1C/SEXsBSRL24XX8GZ/yPlp5/dbkFsuTOiTw6wbx1XvuTXJyLqW+LLI
pzcVUtcNrt5go5YiI5/GKDqxU79iU3KaeI5tuW3qE0YtjnXe+K2mbQQ5NcbneSWOHEbJqkk6zYe8
3x+KGv4ro0VQy5JqFvZ4iWE2vw17Naxq2Hi+KiuVbrqxwQvlE7qFSicXXpSk12GF4yXzonoNMSiX
mejdp47Vw0EHj5BQfYxYWh9whG+Yqd+Z1IZo4ZC3icdpaFbI+iLXnLoy2bd8bMfA5qo6aFPcZdqi
vAqsIW2uWdbu0npa4aFEyZEosrZfYC9GK5n0Nm80ABpGO48PbRv4oe+dV0kUrSA/x9E2SQUFqkWL
nG/CMEL+Ue9n3F8qHjcXBkFSJWmFAeGsWPZT3YZvyppOCxbRsNcQhFUAB3/CaL8oGwJc1/HDrg6n
lXTJ0KyBavSBsgOPA5r0w3HWp6rXvmp7e0jHalgmHZqqAPY9pN1C1V3dLOGbsboN9i0/rkUN9H2k
rJKBMYWIg3GQI9LITdObNATMIQ1yigMWF/zvupWxWpIijoOpRhPWaR6RbiWBR72FOVsfpiMa+6D0
fDlo25VikY5FdTpBAlql1BvLZddE+ZUfOXqDkVyOFr59YEGrkTNdmyS9kMDtlXZ90bBgpIUga7/3
2Jn0kjDIU5V9rnDkva3bKmmXWZ6U2yaOomg5scwGmZRNoKKMvB0E9T/EhBXtfm1UVQapS5jZuoSG
UDm6sV/HyNQbVnblYugitSiT2p6YoijjDVST/MT31PB3S4rqDUu53R8L5J91cPuIcvy+89NmX2aM
HBmaR+/I2Be6jYnDH0F55AdKCLWJwhx/Thsq30atbZbWhO0lIMv/djhEB+A4iBh4vdAuCks8FyQ5
t+9FbXCmxTDR5ei1+WIs7aeBmGE5QS8XZLStNg3J7KizqhgWMPeBBeTMo/2mjXL8scpcon2bqX1c
G1lpvwM7s56W5SpjnYN5b8pgMvEA/h6GfVE03bqt+2zRV6Zbhn2VvE8lML+pEv4+KqIaB7IawJOt
ouOKebwFcoWz/rAT9CCJ0m6/CK3Q4STgD9TLTyNq08CvYLq1YbsNaRqtmT+NfAm5qz82mB70Y27e
tDnvp2CMaLfthyFa1l7ln/bc4Yss5uVB4XB9PMpqPB2rgjlomUq1ynpTLkMsoL9Ew9Ybu+wjtKZx
0Kh+OFNQNdZw9M0Ll7Jg00lMS6dRlfa65hQ6IugZ66uSsPCwwB0+sNZr3sL6Lt6kI6v3C+XiI9Kb
6LRG2UGUNidyCsvDamwRWUADsB9Jb1umNvsgQtPveNiaty2QnXWeizOUJWsgcaNGsWnWzEO19mWX
H9qWN0GFikbHsHN3hWvcHk1eIRd8IikUtLxfmbzgq9wqt0yRBw1jXVQXtIce3fg0X4/lWAXEj2Od
JBle92N1KPMKL1Xk2mOVyTLoRREfEJnbwNW+rzEdmhOaZeG2F20MubYfD8amcvtV13sXQLnwwvLS
O+j6eIq1AneD32ubLuo4lovRMvJujOp87dNqOujLsl+ULf8UV3EBPKStl70qumWRJd06C+l1zaxR
qzabimUSsvCg9qZUx3GjdBmP5MQrRnOB46Y8KkokBqhQiVwOMQU2PXqDntqsX/kydgdjJUUweOO4
yaTHF5XXjgcFK5uLeMo+q95vropeZYuoG5TRMYl8LRPS66Ttw3UVpfk6R84Duh+XaiFKc1jExdUY
mnAF3Ls8YGIykJhdph2t6ceMhmMQVVUEeadpjuXAPQ1fpNVATIkkiGlqtSiBeYQTdOqdSMHFSbZu
WDadtb4jF5LF6Waou3KV93UMFKSs1VGbNpMuWzsFTVpDHFCbrhDk3UsFzPBa2nzSbYehzoQh2RZN
6B0xX2TrsWH+W8VC6J2cy/sDL6/aZdzl7/wpgpzLeaHDvEyCThH7Hhu38FyY7juj/E73VEBrhTso
/XmNCmhc+ujQsx2/YcVomdTDdBhWAq96F52DTwYd04QuwjhsVq3q3/khL4NxHPLtMKLThuFpST0o
0tiU4yov5Doek3JJE1dUQV1BiHTCjAtEMKSXYuxWZZ9AOsqgjcFQWy6SJKEbD6jU1gd+AQ1dSS9z
gYpV0fZvqKv4CLVAxe9R4p3C19tMK9iJdA1fBkT2wdt46UNp2aokWauqHZe2dsdjPvQHkAugdeu9
4hz42rTJmMuDmBCopUNySFo+jrosmF8EoZLtUtX5uO48k2ukoLxHML03IH2FKyDHfxeyj9ewhZi+
L1KpjuqxA2ZlYqF5ObUr2beQRzL1qVH+OekqHFRhaoOqwm2AcW5WgowbDyaQLntGD4fMT6/KPO/f
94UPEAzRMGz93mo6TuVpnuZFEfQyk+fhWFWrzsmi1aJAQGp4HG74NH1IeDytGkZbaMZ4O2ooYMWy
7qo8mKgv2q0/iIHpom2d0ZnrwIX1FBvNJHRNrIYWQfsRkA+Ul59CZ97nw+Bf1aNLD2BgcSKbNhbb
sG75EYuqtNSxtexD1Bq2LzrTHXs5H3eZh+1pj6uh0WE/1hvE+Y5VSLhA+LY66oRgu5yh6lSkKN2v
mceOLCnpKWsKFiAD7UWPE3QGDSXfD/2sXFdlW+1TzKpCR16Mt6XN232v9Psjl9jhzMS5Pa4TBf9b
9Ea3rUfPXTF4IG2w/qNlHf5U9K5YIM+1ds3LPpM6a7Jxo7Iyo7oBxWsL2/Mb+AM6gYbW/bIGWve2
khO6Cj02LVXrj1cUInzdc39YWWl6rJsY5wdFWDYB99pqPeTQBC1VmNWQFeBMhVsgIVUMVW1Iam2b
gr6VhPbtMjQcSOfk1Hsz5TgJZIH4dec1rQvasK7PmipP39EJnrRIq649C6U37g9WghCaZfYyrAe1
yeBI6gdjerMflfzKS/Jyn42qCTxB5QXQ9vO848lhnUJHqwWdznqfovexACobV0O7gWXp+FPG/Oy6
qirIb0QAzbJubXLU7HfFpA6dLYEjuay68LvaP0PSlssUgmajUoQWfZpFeqjSLihbR9ZmjLw3pC/P
hrGKF4y3Z60h+DJvhiighemPsq7/GyOVUyhYyCFtBq/6BF8k0qE1ZCQbmMxEbgFdEo81SoZwU7Re
9WGwvF70JvMOIpFm7gbwSrcoOipwIxci98paJ2kq9mk59FQPRQFCDrBYtgr9HOLdDW0UwFZof+NG
O4ZvqnzMsk1HlfNWkx2GdUVGcS17MS1r3KdHVWTOCxoO5jJ2A+ty3RFe4rOokN0Iqk5TnnRZzsNl
z+seB4NFeB+3tgZ23k7EX1pILGwZ4WyI39WgPvUaiwp9wqoS4yrM+/ajAuKVrTpbq3XoWg+iUE7k
AL7Sg511mQV5yR8L0M5GxjxFdFQRJiItxzRLNtTKKF6BggfsuBhz4R/wugv7gNhs9DeqDJXblhMI
LocViUBKM17YEY1rTtKFxdhbpM6HLgv3ebSGyjcm2vSqPYV0Wma72vUJyNyZSFJ9E7T8Qx9DK3Qc
Z10uPoMCl1UW7OjcCP1r6iB5ai9nbbiiBVBunQlb4RMm8pBCYumadJUCa7nqMC0uCDQEsP0hb98o
KNXhgWR9/s4VNn8H3VOdA7Ur2MfJZqJdJ6XPp2PUGZKsE17FS857dtzCLIP2PCU8XtRDnBTLEbrW
o8iMQ7MtQEscQbkIm1NLwrDcl6R1tTYlSRYeK4vDMq+8USs/vqGbJh/KdenHCVDNLjqLeShzDSkh
SyG0kqEKyrLKP6sWNNcFxlzwt7CPz+Vrk1jI6TEmeb6MSAXKIfGxq5dN3/ehdh6j5hijoczBn1aA
DA/CZLahtYAVBEsIfL6cJvBrUyhYP5maejjtpg6mt4gE697ECXHkZGga+LgE2lkGGUh5F2EF4bnC
HRonXfVNb5fZ5LALpihmXSBDCzJe3FkgE+XoTbrz4KzuykQ36khKvOFIpI2cggjL9j0sePSbLotz
/kYYT+k85F4dUB4KC3UDptU5L6l/BKw8PooiWIAIaDsU8cIksPQUNBAQKEiAfcogjbI+C2TL0klj
P4uRzvsUVPROFWWoJ5xN7SIfXFIFDhjYQpmkl2cTTZgstR8mYku7hIKoUdH+NOKRB8iUtdOFmLIy
EKlDDaQVKUBxSsvhIo2ZBJY8CRZp0Y1QQDqWDGI7lX3oFiEpIGcMprqKmcVF0ELD/Xdvw/i0obS8
cjJv3wnSK9DAq+aENQg3mhiZJ5pPQ6jTshj6dUtDzjZchLjZxrkY/K2xFnTa2DLT667nzWFT51jH
QKtO4djEyIO2K/N3FPj7+5EM07EyUhVBVVeKQkE1/C1HI8oDqwYJtbmN5W6qe7XyQCmHKj2UvtB+
JbvifeLKEAh90cjkc6c6kOxxLNts0/QMKD/oz2WxAhmmUYcR1Nu14jaudOKH47ACy+mu6xR3mnqh
DxE/8mTZDhKij2ak37fDlHwgk7EXfkTdMbZZtAadAUIG+UL6Cwf8Mdo4x6fsYBoz1AemihJ/YWhU
5IuEFTCV06mgZF0MCIiV52FyymtZ0IMxL3OrneAk33okKdvA62oJhTuMhnAhQY0fgxgX6mAoG5Dq
/dGDxOayJg/y0fH9NnG02EcCWOISejUI7j4Fvr8QvEUfE35DOxNU9OfMxSUNYtPCrEDQuMOcawtv
OzYdpPo+l0ApxhCgNEmsIFpcIpZNLBqgq+Fgi81ki+y48Z0iJxQWUAkIEhioVTWKIg88yeAVLMzK
LhCVB20g+RLvyI/i6yFLiVgyaPOO4VvFCF1UHaxy+g02UTC01nxseE8bXfcCGx02Lj8HPdffJbXL
Po6kjod1WtH8HQHSWcFkzei7CYEWoNtyQCCuyyIDdXHoTnyYfim0BHJ4j8es6ReNAnFli5K+hMa6
8cBCWZBMLGOTO67TKEwLTWiEjpkt+aewA+G5cDVM0DZy4LoYDyhey55XuU46oN3wRFV4C8rCEpTu
kVarzDfAXtPaKw5hDXOsFooxdsxUDa/W5gite2c9WN8MPbFEkkZ0kdSVF0PE49BtESH/l7kraY4b
Z7J/aDjBHeBlDiRrk0qWJVuW7QtDtiWSILiBK/Dr51H2166i6GK05zLRHR1hq+0kgEQil5cvm2FX
GKU17nRHcbwYIkF1pS96m2/KgcsmyPtqKDccyxl8GC5ONl1u1reF58Hm4RHuQuQ5xmiLACcvjh0b
hmNjK4o4kbREfXbtvPwuCXGaEM+4Ka8dxEfjXZMUMdzTfDDrQDZKDqGgZf0wtKQqgzovUeeQGqP9
/WsVS+ZGnh90ldqWX6AI9q1sBu9dz6iQ22Y0aYHo3YxRtfWq+EPGetPcT8Zz4+KyEV9LOu9TZkuS
Ih6l7b2XIm9yoGIoyk3qxc+NZ6aBVcbw6crU9g5Jj3SRr1rafnKcSI2h6ISl/DLLHeS5azx1flHb
wzGqTa/aVk3h7RyNIsnfIstf7PvGxMuQuDwu/bgojpFhFtF1Rr3c/dGRJpHvmdfW8Tvhtri8Tj6q
9qiPfY0biESJed1khKl92bcoJSJ+tvjB8dpIhbXQqgYHlIsXUWpxi/KZln2qrFqX18OYmdEXU7mq
9nxzjPjBagzRPumpnqlPZjR5B9QYCN04We+RDUWOov5gR0wmeAWzTWW0Xhe4JU3sEBmgNCzcBnmf
PqrxZqCIkiYHD7uE8HKouqwNcoKX4putklQpfxxE3r1HVp41d3mdmg+qUyXZNLVnjVu9bGInoLXT
ObedpnF4c3Ea0l6/zgrDvO/iItsKpAYfCc/U9zjVoxtHlQbCX8e5FmmsHm2nTOFhN809iVW5ryR1
fCd2Uc1pXbrP4C7d1mYqQrMy9CosIkWOcOYgyaz0LkRVlnwAa2b7PctJDPXxUrLTk6R+jzo2fzYq
0b80Kh5T3CoZhYr39X3KKuZdD11Or92qdkWoZcOQBhog6MEQR/KR6GO6b1i1aU2vTcMsUeTraHvR
lwbNYA8aXN+QtFAFkiV1yLTYec7TnNo+CAvMm16y9kD6Qr9NbIDg9gmwC+bVEEmD+7ysRJiWrN3D
GDh7hFWi8pEqKb9VSeXCgHeDNm6lbhV4h+rkyVI222t8RAaADt61a9njlQP0RuAamnclkxyVwzEj
7xKvMjeubFsajLmKstAeHVtDISQydjlP1Ick1VwddaxCt/0YMJUbquxxz5EhfDLbJgkM4mW3uEGV
FpKEw6kkSdN9HyyPI2+IUhSK3j07trbpmkGGNEqNsnRaeH6MSHfbe7WXbUqSJ7cK+dbYT6sGpVUn
loVvG1Uf+2Yd5R+Uw5MX1LJh7IweEVuS6zoLkFKurEDkiRkkfdIOvrQzewO/trga2spqwjpLE7/m
XYljNbKA9Wl0kN7AfUZp98VVBg+7uhNHU6n4YJQcxTEjenQoklsH6UQaC4hRls5GsUE8ysF4oanN
3lVd/0AcQ+IpLLONREbriPqpvB2rJBsDzRbpfdkOTkgE7UofWU8WiKhxrtoRIAnX0rqPibTpk+RD
eTQAsXiPZCoUXw11sdUdoYejU0M3vDg1fREB9xLg07wY/pUZHTgaeqwg6rVhS9zKLUMv1+vkW241
2hUKbwHtRSUCjaVil6ihaYGP0LrQpgNz/QHRcZCNzgd9pPkRSJLSR8WaEh/21N6b2DNUqxHov7c7
KQe/cobyRkWVd0CAzD+h4pCHbdaZSLIVCer0EU2twB4875oVXfl1THu8YoNMyoehouRdqpj84lW1
ufEoikwMCfrHwtAGZHRbPKlpKZCwsDI9TbbdgESWL3J+7Wh4yWVhuvE21k0RDlr1AuL4fu8UVcvD
CSIU/FcyGBJHHTFfaR7yop3dmhtsO5GBkwr4bHFUXrEUSanGZHHA6VD8BDP/EYRyjs0BtAPYYHDt
EiASTGei4zqHdgjYS72oEthcVsNSUzCOXKuo678Pjol6m56TWzaY8CwvI3POYVmvYh3gSQD9AsjV
Jc5MbNGlo6Nki4J2oRHq51zaUciR84ZJzSmCA1L0dEWmMXVNnuNY0MTqUpMQ1HV0dNTMADeicb02
56g+t709ZTNZqaMOpcN4+UAQtWKbjEP3cYxaFHEN+NQAQ1C2R9EfEV+fuardJNLVv0neeD0CqFRH
8EqasXp0zNbRDq6GjDlHYoaVzjeUm+FDV47NXvKMS4biNwVKxdEL+AeSGe134pUoAXUgiTXwMntF
vncA3b5jSGtoQc2V9a43qu6BIsodgryFW3tXCrCU7ky9q9p90uV9t2nZIOUmGyJSh0broDzHEBjV
3zxpTwgSrcpgRXHpkCpDf8tHL+1QQa1Zqx30SGYaqkpDXQXE7dXBsQr3frQYx9VCrPBtGAe8dclI
kYOFa7W1NDiXQR3blh2yWFNwC7U8apCDc3U3FIluOAea6n0SyqaQB5friNlG0N/Ceoq6ujIyt0bd
BPH1I5CPdRFWTqk95wVN4WuMIyE7VKzSLy4vTGeXsp62Gzsy5HdOx1QPNDF2tZ/1Y6NvWD8CGFAn
yg3bCploBJrlCBOA7JgW6Mzq6gPP2ypDNJMhcewRIa49leGZoWpgHAgiAcBLTEqZhVXlCcRjWlrs
4rwBYK50LSvfMLfteiQbEo60gJF5MN+AzTi+5J24sg2ue9t6lOpQeVIfd6+X4xfs8xcy7CeI8XtZ
STzwya+BOv/88n8+lsA35K+zYH7/5jSP5/evbv4zyOfi/7V7Lifyn2b+P01f88/fhY/59XUT9vPs
F4AdYUDPCQr1DzjTc/DwX4FQ0eF/YkXeoFBPGpB/A1Ff/8xPJCru+3/bumsbBNBRpHtcwNh+IlEN
9EtDB2Hf6BT6oEL/DxDV+G8bSFNw4IFTHHgu/NF/gKgGaMLwe/D50FtHYaXMfwNEnSbinBofSmH1
YPGQuPPIxB0/Q6KOaWpLKbRiVxdR9j2xgLwQvR2oVI0+M0z3k+nK/KklxGI+Q3GR+mPUG0gyZMBI
OA1AVn5FogIlECrjgzOIZIMEPYrYCNhHgSiV0KCve4NsI9LdjmYFDJaIdYacOBIrvqi0GBfb1IB4
4UK99+raKv0hthFMyMjYN1ZTTglS7f1YRU3tq5jHHCV2dauXUdsHFTdcHkSR2hl6n+k+c1P3ESCY
CZwY93A6687TggxZfhSWcpeNKL4ZVcCzWgFtUes/qRP++G6Z03b9hnYCyEtAuWFbBgHQ1vMcZwZ5
5X1EWoAUyt2o4ENGeokSpoNqC9JRQV64kd/nMt8Kh3gBwYt9ZY7Nu0LLvolRGIhnh6cRNbI9+LWK
d8K2roFQ5cdE8ecydrxN41l3loqcb3HZA0rSV+pG9RYLCUvx1CMK7xsfYW/kR7a6OtHpX3f/FLC8
uC4H2V1UY3TPnqsJ7HvZjPpQ7opB++Z1ja8Rbt1wpygCI9E+siJ7lyBZ/5Pw7I/bOXuPf+7mpOyA
XJkO6FLP3QAnSRhn9ljuNKungcmYtU2zSPNR37RR+tONnybuj/LeXgbLI3gQpqzNRNU0QWNPgLki
761R05wSSWNTvkdaUz+ak69oDHESskiJGzKa48rWnuNtf6rMqdCZ01F6ueWKkZY7FLd1xAU1RYkr
MjZSMbK9fIrG0oYSGwlVahP0js4hs4XeV8DAeRWOUaqtY4mNMK2rxoqvlMeMELCgOJS2FwOtxN9l
bRsHSdGz76RqsjBPNABj87y8KVSd+m4NaN/lz1v6Om+Ci4OL2PWQH5htfxzzDimdctfRR1c06XUr
lDqYHhv2QpQrgPiZ1/WqW54DIDZ69G2UMGdnjfLEiFgTN5VGCiG2ocfbgfN6ZUlLGoWMvEkBpoYG
67PDRaGksUXXlLteRvZBMOQOlFvJHc+zPnBGQD+UwcbN5X1cXBqQPFiZgfTuRG14qsaum5ZZa2Fp
w8CA2UPnY1jqrFtRJmeGv8YO2jrgR+Y0CcCGwzwD0LcoJtlIAZa7hBzi7p6KQ4TgiqXepiyNay6q
zZDfD8Ve0x67WoYTbqmtWOhpL7q2BeR0qyFabqMHmbeAyFlbxTej8WMwhR+VNvBKWZDaQSdRowcA
QpBdZLl7YW143FzX+g+7szcyEn7cPOWROgzaFeVkZ9tfUUtIvEPEbyoH2YrcRceDsSujOysu4GHL
owDipDXhu+ZOkKkKj03nk3bYINexjYE/QKDjrGiBObnw588CHki0OxLQmzsoEMxeWeE1nqbSrN6x
VNO2AP4lwYCLcFcwl21YhcCqtgBYKy0Yf4AbDB/l2G7fgkwXdZtcHPSBp+/Svq13kSb1Xc0IYORx
/VSnCUVexU6uCZCRx8HhKVAjdM0OmxOUfv79Ll4zB86IAydhpsYut3uZGkLsJA08ZA6SANVq/p08
WC/IfqJVYANoyKMlfYDeKMoLO/f+zj0jOf71Bq34n7fVc/GhFc/P7c1TNfcdT13H//mjG/r/0MM0
oC5/bnN6HSJ4OhRvaiGa/sgv/xI8DKj2GmhkIi54wKaf/PIvQSnrmeD6RfcTnBJqw078anTS8Gds
OKkwsoiy8aITGK7mZ6cTKmwgT0KPEPxBdMgYFpyc/3jXZ6eEbrxfv/6z5zAR7aHBBa8p0ibwHvCq
nhujOC9J6yWDeSS3RQHIkZ+OwfC5RLowWzF75/boraSZ2VNxZGfE6QGBpaisIqWWXgEuqoLSeCfq
a81eu9Xnz9VbebNLMRoq1rkFeS259Wt66HkYIYw9OeuF7VsSMrVuTQ4/TsSbNblUNlCNWi2NIyxx
yPhXM/8uDLabyl+XBU278/uK/1wNXKyJoRiHDkbc83PKiQDuvI/NY9FQwM2rgNIkyKrwX0shlmvb
SHbgH8zoPJfCe91yyry0j/HYDx9bGcEXR+06zDjg3pdFnb+CrwuCKPiOlotmcsyJOxdFRsGKmAsb
KWmTBoRwFaKLILq5LGXhfDCUwkSfm4VID1nhcymor1eoblv2sRhqJLJ752MXD8lGVbS6kX1jr5zS
69s9OyYMEQSFJQJGE9xys1X1NNZqCnfjiM5CpAqBU8wfgFwxmD+mY5xiNy0gnVJH9Cg7DL1+lWWx
eOpEPmZTB0oDhOfgAKoMII7gQU8q8oTCURVvDafVEl8ljH0sx1YFKUDIL0kthjRMC7P/Alig2b0H
INfbswo5h0024ocryzMmn2G+PBce+OTsozPr1YE98cC7ZtDtWHX20Ur1ZDPBS5F8iZEIofZen1oG
I+02t7uvVdSqK95oKB0Kaq1Eccb5c/eqOp47zb6Af4OhXm8cqCqq3bbHJpsA24UmSo22196wqZTT
wB9B8X7jVHBaPP2QCKApL6vU0iZ41MAVQQgJ9+218e1kE+yS6EjhKudoZyjJWXEl7wrjvhGN2thA
IB5TZocow9ah57JDpgnr1iGjuxKWLHwF8AgUBHrISCI9YE7m9uQrWmqyvE0752gaWf3Z7Ypoj4EV
X/qeZXv0XQwbyfXsppOq22l1W22MKEW8PnLtcHk73txjvGl4wtAuC6VHtdI8/47K8ho0f5batZuh
2VB6ZES5YohWDNPbM4cYJH9hmqYJhtY0Pu90uZZtINdgdtq1QAUpUlfwzX94GbAgiKKChAEtMKDm
DXVLb+IP/36FGLc1zSUGfx4yCOeiR0DJBxEr7ZoaVwKlqMH9Sd37x7j2jZGa1vZbgD17RCRQYTqA
DNq1ad7l8qoXQecddGfFFE6m5+zuTv6hRR0HmSsXValZPFByYnRwdL3rtkcXgpGinUkT21QANMVY
lO1jypOVJ39hYWciZ7rRUIGKW0a8a3LL6y+G+UCzh8Z6uHw8b17G2bpmmoHuwbjvS9e7jvWvQ/Hk
GIeB310WsbAOOG8meKMRHeDRmh0QOsWRI7bT5KhpCrAgONlmh/bou97qt5clLdymM0mzQxoahtqv
SpJjZ0Tb0qE71DweL4tY0IPJE0XVBn4fOnSnxZ4Yjpr2JnqEWHJEwTrZ9ao+UDSPbYrYvc6iSt4A
HraWOVhaFR57CnQf0hvIbZyL7LkEUq1qITIWu1oOX4RL3l9e1ZqImar1IpY1EAjJUUgBzD4RMQp4
ay7lGxcWARbB58MGoV/emRilTrfOQI1LVFGXHHFRo7i/ohoiLsDqoAaFd03rDy21VgzfkuoREL5g
KgWKbZhpdi6y02VtcgsiY/NGj1F8jO+04S4FEvEv9u+3nLmKG2gJI70zJEc3Ezt7AHY/kYChXBZy
nqbEwz3tH/xKzFaykMx2p6t8ono6jxC8o23iaNy6xQZZhE7y257JHbpetXrNGVs8rRNpM0XPMyBO
01ImxzzOAQjLrwyh/8gTwFs9QPgRxYumCpyBrBi915d3ZmjPVjnzAQ3p9loWQa5I7vW63TVeF07d
z4BVmubnHrmWLEZzqwHwFzrc8uw64c9xskdHA4CHXwdxk6ffB2RQVdzexAOaFEoUlrJt7qGDwnJ2
I1oYCkTxhraPhfwLS3d6QrNMSKuTmuZcT47VkGwN+BTYwnDUAObLny7rwpIZOpU0U+zBaV20HkAX
ku5O6NU7IPN/xOIxThOQGnTNSjpxluL5pXrgFPGm6cjIvM0Opfc6bSDKSo7AivuK7pvyxWu+Gkr4
SnZfkL/+GCMgHevPGgtzBx0jd6yaEP8yLNEd2RVXrL9zmQwsdOFTso0dvnI3Fp4xQk4+cLbzU3c5
Gig9WH4UXrc6HMx3HUBuga3k2rO8ZCvBrjLxpSC3QOcvQKqPLmrERnLkJRdh59guMAR2frh8wEuW
61TKbMdl7yZR64y4BulT04mbQfvaSvsqN/OVnVtczkScAucTAcHcH2e8cTIEx8kx0z8mVRn2plqR
sHQ2SBD/koCcybndQrFfDaLHUlqApzJPoDR99zd+DHhvXFNHrc/Wkf0/F9KVrVQiVQlgcXextPal
XgeaVa2E3YtLcSZXHUExnLPZUsq0KqwKfffHSfW1/lOlvg7VSmyyKMOdRoSBBMQ0vOnnJ2bedEt0
gaER+siKm0hZQdbsGLobLqvX2wBoynaeSJntl2UprLBO0uNoAmmeA2EVNm6cHFQUV5uUmTeuVX2u
gIIAzO6L07T5JrbEuPIVS1bs9CNmSj46aCxGCj45Ao+tAWtle6EcU8tP5ej4VIs3eons+OWVL8ok
ACZNmQvgL2beVJRKvc46HOEBLWR+X44AKKAPH0wh95cFLd7gE0Hm+Tk6o9uJHm09x65HF4H15CAv
hEdqwqT+3wTNXHg2RS39SJNj6X1o+8oHeiRwrCtaVZvLghY1k9hgnp9i1TcFNrxtnjUgkXIstIeY
kY2QDxr6KS8LWdw2aiDE0qdc0DT251T9O7O2BgEI2pGZLwBm+hl751EeAuS98qjNGJx+PmoUuAVE
xsgCIJd8LmnsgINCIS499pbro3EtpPmuHm6Kb1mC9EexH4Fr8ZUX6sW28VJfWzm2hd2kyKo5BrHg
FSMXci4+GzhLAe/DQr2H1npIEH+tmZKluP9Mxkw1TIGe/tGBDNfWdvCCyZUr0021bSXfy7rZafyH
Rs2VE7Tx4TMPbhotDNuFFMsEOTtfWEfMAY5qnB5pNNyx2gkx6DnxL2vJ4ubBDYYYFFWRyjqXAbgF
qHyKPD1GnbNFaKxZ2UZE9YqKLK7kRMrMVnSuhvYkq0iPCfhIOlL7oM/5CxHIQqHjBjAD6OH0CSfW
vqz7ZNQB9j0qetMVYhv37oqEhQuFQBXZdRd5YtRKZjrg9QmP26JJj0L/lJo3w1jeJ+aNpfOVxOLS
kcA0gPYUOAoUTGebBU6DJuFgRTsy99nO77XhoeVrbt5CUIJiy28ZsztTNqh+MA6GJjtR3RU6JuoA
DaXVDin9q7wij8xrsjud1ndA1ayFX2vrm+1jq/Ra69BVdGzoe6//xMCh4L1c1uoZedqrSTpb30wb
FE2NcWzc9KhdN0AdAmUjfYVG8Jj51nMua58YO7sbfIReBBjsy9KXFOV0c6cNOFHFdmo5TQDSP2ag
GUGDau08prkO0M33v5AD95lMNLmoksx8dbvqaKYnDpyoz+74NPQbu/6o6/d/IQSFHsBd4WGgmn++
GHAquQDX4FG0yN7OduD5Idd8TSUWd+xEyGzH0KQPfKYieBABDN84TXrvChN1YpFZQTra9C9usvU6
9A5vLwbizcSB6kPLaxOGFVB5v4mr0G2vOECdqbmmCgtOEioEngUMyWvSaWZeR9sGsh3Iq+PEmQOP
2mRD4KaAgo+gK+t+Tm//YwJ36SE+kzazHIaM0CbOIE2JkDzmGhqu+B26klBgShow4Fh+NT4MJcwv
2Uwwf+C3V3Z20a6giqZbCCBMTL4415ZirABKQh/dcYyRLwDUwQU2Y6Dg3eltNMV6EQgOQIQjZDYA
bVE1K8q6aFpOxM9Mi1ebRmtM26150u/AFRRpD6tp2Fd/Zv4uA6w5lavJNCN3dqgKLGqa3onJQAPZ
r93WPUinxhuWf07xvHnikTwY5QFeUYh62kpQM93pN7KBCQUnpY3KzxyQ1OkukmJJlx4/SfBcJGnp
8z5BM/c1Ga2tRf4iTpsoGf8RN13cE1NWMobmRAFx+ghOJXLHxbNiny5bmKVDO5Uxc1RjG5SK5ggZ
VX9Vlk9pdyedlV1buoanImaWkmroJ6r7SUQIlp/C3NTankqQXa2o/6KfCBAvTgeoXA/N4uf7FUVG
b1EJ/W+SLoBL7JfxfVwB79RpP7qkOuqFioKiP7RZ9hP48ufLP2ndG80woZcY6zN5QDPRoKCx0KGC
ZzWvYusALtWJRqQbw9So6I7ovPfjqBY75PeMoyXQVujmebyyz4vvLuKaqcMfRUHAFs/XzzSe1hhF
gfWbd6Ury23W1SHgpz/A9H9j4QAsTR2mtKFV6Ruu7frhkBb6SolpUaFOPmKW09NbIeLUBqtIbdx4
Ar2szd1qsWzxHtpAH06wa9SxZjaAOg0a9dsSDpRATxO4AFxQWcRTf61yDlnV2b6Q8lp3Kvv75duy
qMrThAKMk6Pw2GfvsTugX7PnENxWXL8yenvHwAEa0MLtQxKjwx1sMXIlh7Z8rGA7RhACq46u0/Nj
7SowrPCuhll3tJuufsj6vWltyrbdgubAQz6yo58idH2lBt8gq7Tpv1xe9LSoN7rt2Eiaksm9fwVU
n5ihoaVR5/ZTlMKiG9LaIcpTK1d3UWlORMyUhrLUddFxCktXflJVHSj9xnLXgJ6LWvNbyDztJZJE
Bw8uhGh59RneKcs+AAEPgsf0rk+/c76iK9OVf7NtLnhv0ToA6uJXwN7JtqkosgVabrGm/EqBX4fz
K2Sbk3zl1V1USRegdrDrogg/BwX1hqJ15EIlRyp9wLgC4nwF6Ds00vV7t7gkYgJwgcoX8oYzTTQ4
E2ATgiw20iBNzaAtX0DasHGGNVO2qBDo7pqon5E9eXW2TjYPDYpVW2Fe4bEEtdsY/Ujk1uy2FC1m
PAoOHgV3hXcNQgHfdgPgd9FW3m8H+eOy4q99xPTzk48oWoLHxMDFY+wpEWnQplcq/XZZxqJSIks0
JQEAwHulej6RkdMq0QHhSI9gpfUduh+ZEaD9FtwnpNpGakXa8op+S5s9U3GUKacWiNPBO1ML0OU1
oCZO7i4vadFenCxp7lIUNs/AyAcjifZ1N/oaV391k08kzB46NLpUWdlg00DG0Lr3cR5tErBA8X4M
vE9CxSvWaca3/TOgRXLrn0OamSfwTDCBnhrk2Bh4GcbbLKvRLXcLjq6pFNSlV9VYZqAXvWdOvnOs
Dsw+rR9DI7M1yM/K3s6NSuaCtyfNsfKEg/aE3EVR5l8+vUUVoSjQ26DmR615+oIThVToJ00Il7CS
affSdESBdtr5XIzgfLksaNGYnAia3a56qMFV6mJTx+zJyLOAF3Cpc3QpoUXm/yZppvVGJGxg5CAJ
hEH72iyvULoBzCEsyqfLghZP52RJM82nBXi7LHRdHpmKQavnPmepWNP9tfOZ6b60QfklOshQ5CFP
rE3RfDNAdHp5IWtCZgoPjDCxEh1qRnEoWfQCxMGqE7d8/mD41234FZTOzl9nE/3ZCEXLDb4bQK6t
5S9SH49tuqJoy4v5LWh2/GgqSDw7xo6R2r3OrWcq6UYTdEXJFt9hCt8b0FnbwRyH83tTtQO6Qk04
32PsEKC4LAIGdDCmMMMBU1ZqXNMYtKN/c0y/Zc7uaslrwEcdyOz6J92QG2hcBVqny0IWXyigHAFx
duFizA1CpccJInuFqKJ8ycBo5vZ7O33u9UC4W7D3Hi5LWzosx8SDD+g7qF3nWlG0rGPeiEYJNynQ
RYFpEyEIBIddk5V8RdRrEWbuoaGAaINIFlVXAPTPj6zpMtGB7QBNGbHaN57hUzxaGQevTrkrKzR7
gVE5BTV9swFjc0jUnUPASt3ZV43eBpkGRmzVyt3l9S/dimnaBYBmUzPSvA3FpL3yygzflKZjCFfO
KF4KDJAYu81lOUumCmNNACtCiXbqiDxf+8AkSHkoZ0ce38v4BUWwy3//ktac/v0zU8iSCJknLWfH
sgCyx/UtcPFm8SN4YAOBB7LIwsvyFoN/YLsBzzSMaeTETGCSOTY4BqcFeUO9FXVmb1U2kYKMJdmD
Wi7zGzBIBJjMAfqkeMw/Sw8Y3csfsaS8E74N0DCkHV06N5tk4sNysWgDRMYxhgZUV5r76bKMpYNz
qWOgS9mZxsVMPz95nzOQbLYYuMBA9ZY/NIj2wTtUr43uWDJmMMkg1EEeQQe2+FxIndZSlrJgx7oB
LWKnJ32gAw0U9lX1val6PNaeO/6FnUFJFk3VKM4ijTjTSOSFhdRLyY5Sv4mbh97hQVZ+MaIcbWA3
EjwEl/dxOov55UevF/AJiGbQzjjLIaTcQ40i6diRMgKeIDBifWHmfiz2oGN8b1TvEX+uaMeiRBez
5kFcY8C7mrTn5ORKS0+5xl127JsNfJ6SFohbMKektME36xE/rsfPtbM2Q8d4exNt3ULnAzoOUMtE
UetcbONUeZWMMQoV38nW5mGdXxs86L5Fz8jQjEbgjUeQ8dtDgE6EPrtSLuj3AW+JV9PxbzUXH4KY
DsOegMEClvr8Q0CxmPMqrpOjJ4+dHhrFigItpIYhAO0xLvjNEHbbM62ViV6jvQ84yQxczBgiESoM
wYneu7IGkvphGJ9lUQWDABOgFr2TnbuiUYsbjcokRhahfIixoufrqytQjCWqSY54a/w4AxEMKvK9
AUbpTWt/QV1xRd7bS4oWMPgRsN8YBQQSlnN5nFSYE9XlybEGU3vaf20wQqIfQBa8xZCN3eXbsiTL
QcsRZsrrFE/z7LaAVTJPyhgwEKuvQFn/QX3UiAIU2s/tf50/tCdqOqDG0GL8llfGA4FgkpVwADT7
JWNwojj4P9IVVXl7FW3ATwFLMk0TpmZu33IDHCwqRyoIRHIg3XmoQVDkPUn3SSuezUdvWImIFzQD
4hykzvCqT3Xl85MSuTk6Deg8jiCNQ1UEHHXRox1tzexASw8O1Y/Lh7V0Ec7kmefyMGLAS4sGYT6Y
F7ZVZAR95Rx4QnbU6D9ZwA3H44tqv2oHnrb+WkZjIV85be7v1c70UiR0BOEq0iZaou0JxVQqFYFa
orpq0iuWRTde52yaiu6jod2aejnxDWKwz1rxb8EhwGdMBSL0Kuk2Tvl8E9CgQ0tnyqxgBNUBjKOB
rX+V7JPk6a7hTWBZX2QX+7219na+dQJwKac5tshPT37lTG6U60bslRxmDsTOFHw/KOGgzr2mwgtJ
CcDoAXacGhKQX5zrMNK1qSM50O5K/tAxgiGsEgl2MQzhsQ1f5v6Dc3B3qt8XoGVvVoqdC+YAZhbJ
dwzbQSXu9c05ecomA1HLOEXWinw3QHvN2Uchnj32nrHvK7r8trKCMzwRNfOpKLhXqTZAVD08Mflc
Ou/SvPTd+J6one2CL3tblo8rMqf7ce4bnMmcZ1kwBsuoUEzBfc3Ab/UucfZpec2i3fitFfcJpmvg
X9tDBm23InhpsSghIeuCpCeC7NkTiflo2O4RVyfhR7t/1uun7LnRrSDOMAal/WjTeAvqpM1lqW9D
DqAT0fqLo0SHJIKB84sSlQZoyEbEx6PYTIndiHpoyFWBWayYwYUS+bmkme9Ks0aZ8ZRHy1UXoItR
ax4LYWL0yMby0DMblBoPpH6NMQmgns13iXcP8td/DfDBN0w4JXSi4J6+mo0T1R2bSDF9Wm0PjtdA
aANmoYGRHKzhbI2/YvGKIibRgZ6GOUS7zfnOgllCJbkhU7TSloFttXte3cY5Srn72rZBY0A/GTa6
awloZO18M1UJTZ4dE4zEA7vzw+VTXnjysO7f3zLbe9fsQW9Voi4HEiHMWvD8yHsCfbMPQiRMkMDE
sQSzptbegiVbeCp0+vnJZmNaTz+F87DBRvbgVTQcCrKlw/NfLA0MeujLAowOUcu5lKYCl67kHq6r
MvaC7qzOC9vWDaktnjFYTIEtkHX6/rLQBW8WoRHKO+j8gqs5r/iWRd+5oFRE7oWjTaKvbC3ILUwh
uCxl6W6eSpk9JiaoTGk9IPlianzXJua+q++sAYmHNRzAoiADhhudyaiez1lQ8tHpMWZGg3ogkbYB
nK/alQ55sSf2ZaOJ6YqXt7h7Ew/TFAu4yPecH1mrHDrUpY0uKhAiN+pOlmsjPBcXNHUewj3GgNl5
IinrGiApNdjwvPZA/X1j6OVGi69Ws4tLfoY5VcP+I2j6kBMd76RWqHESZCTOESyemxpknGzsD6gS
hEbTuz6Iura6x74j7fDlL9TjRPZMPUbLAR3p9A67as/UtubvqxIDFGO5ooaLx4W4Cikp1IFtZyaH
VugVjBx0zsCfCtCsY+Vqc3klCy7yNPZ2opScvH4ye+YtLgaOVhF0PphFiCJpBE/ZNT7zNt1WKDeT
X1R5f0RsLFkm9HIYODf8B4zu56dm8TrDb6NzgLUb6QISuwevzOUlrYmYKYYEIxZDGycGcbb3IB4M
MazLN+VaK/qinp8sZHY0llPoYNxHJ8DwgimDPiF3aOdQ1dPltUx/y9wjOt2umWNSwdkF4wDWMoL7
J+P1BgPhsvHdyLr/Je27liPHmWafiBH05hZ0bSX1SK3R6IYhjaH3Hk//J7RnZ7ohnmbsfLs3E6GI
LgIoAIWqrEy7SlZcYW1EnCtANAAFYcDKD33VHs1k3pUgKa8h6tZ8uT2oRUOMIYn1dOOZIF/7QJ8K
oMkTsXtAEu2o9bM0K8cW3LMQ6LhtaNETLgxxFxRgXI0WsudmK1WIzSX2ArS016CotZVbaXGd0J8K
GBQYrT5V75q8kqwixTqBF8CelR0TR3jqEpTV1DL6dXtUi1v2wha3hSQARyeaABcCqVZ6PxaB6Oez
ed8Z0s8GHP9+kc/vukhL/7bZxVUD642J8wi5Vj5zLbVyrkY9QAiG2JWuEaJXpCyCx0IFbWEdgT7w
trnFow/0rxq4XxnmhxtlS0XImoF46gDaYSgplCkue7Twrfj8kocgc23irQp6IPzj2hUppMaNqsr+
gfphD3fKaf0UXzPCbaw4NXPoUMINU2nXaQ16YI86RB/++3yxxglk+pDCQWB0PZKgqoHNt5DraA2l
fpSGuiaakJQrD9CF2g3jyPtjhluWJOzVbi4m3LqWVW6KpAZ3v5S9Zk2Se1lmJUAVQw06bGjvTlav
u4Gcis4QCBHI23XdHWiaQ1VBVzZSFFsIfmm4A3XMausKi2P4c/PyM5kzXwQHUyjr/4CAGtkuoZCT
tJ0LTXWkBrWNqe76YK9YqY3XXrea41pebYC2FKjXo0WMmyGpDjLLilHRal00WpuzV5xvr/TSWYNM
3W8D3NgUDUQ2MUWWCQHPHhBDKAKphWtoQ470TnQP4dKVnb8YarH4FAJB4kem93o2xxklu3BGNKyB
fNeteqF08lEEfy8krlzGdQ8u0bCwwcxWQXOirL41GkQab496cVpxEiDqUj9OhetvyJIRGiegJAc7
wyt6J62kIVH6ftvG0smKbD3aMwEyBp0bt4cKqG6OcpCiCGhAKG5Xg8ddwMu/eAViIWxXyuMf2cdP
PnphjXcUq9QhqIazJ5ahvxrYInihhXA+oQjkDl3lCc1rrswIynrXlNvt7aEuHa+YS1Qo0Aogo5Ht
ejotKa6iQsWZVAx+A/79vzm+L3+fG1wwzNgbAn5/CnJHkqF4Ga8Fx+zY/DR/F0Pg9oEwUWE2RtwQ
aj16qRx7srRv534DDe1SedYmshq8Lu68C4vs7xenSqeNiaBQDCpRv2eTYBIrAh91CvqoOfqZSN7t
JVr0+Atr3N2Ui1AYHCm8MQF4mULalV0afdj8RWIGd7oK1nJkZbC1rgcVSJC9YCr0DA9UJ+9Jsvub
jhDcGkgK6+AsB2kez7KDiyHtmxlHFo0cmHmC5nvdPkEf8PaMLW4pvJQACGdpYAQO12PpAaPIIhGJ
rizp911Z2kn+RHUAdjtwXRoq2PJHpmCIFEXc+3NuriWHl5YMiTxUb0GTj+omt2SSXqsQqMdrXpN/
ZUA6oYjSw/TtUS6cUvh1LBWiFtTV+HoXyM5jsShhpBlQUlPAMt37WaI4SFo4JSQWx2LlrFjYaDCI
txrQKLgB+CAJsJHZCCRUpQGBs5MguVdF3KgyaARnC2I08a4Xdx3o7G8Pk21fbnsD6YqufADqZVDV
cSdUI+hN3et1cmgs5O4g7/7UxumxE+rAKUQj++/XCw5DQNoBCAVvicYlRkrI/2QqJJkYLiNDibKS
oG59uj2ihePjyoZ87Z1aUqAJIEigSIICJfQTdqkxk2g6jv1zA2Gl28YWvYTVKcCWhmIIX6UMRsRw
Sgj5E5V+1PHBJFtrauTJgZh5pTi+CXVY4n2v/7xtd2ELAE/7xy63bJ1qZtQUquQAPWg1PIrmW7tG
KLJkAsPScZQgcfHpJVLijQWNxzE5QGDwGAbdHhnzYVqBQrPv5N0PBKFoOEBRBR1z3DhafehFK4QR
QwZK52dprHWQL/k3mgvQ8Gox/Dh/7k5Sq6FB0kgOLEoERUPs6UBgFsGX2+ux5HSXZrhbslUK6Neh
nfEQZ6CvyTzZ3MqbuIEecvJy29KSx11a4m5HpN1qpZkxIGP2hKEBC64ovkxajWIfY+11M+W/tzSC
T/5iCtkXXdzHhYoqgiiqyUGx3jTjqMcu1O0Yy+7/NjB2Pl6YsQzoniBaTA6htFVHMCcJ5YEle9Ln
FPpYWdWsnLeL/v1nWHypJBkUrTMgPH6wKKq0RtDaEA/eiH3+6/a4lq5LzB8KiWhcQjqOB+JRaAun
hRAAGVMAoWXk32RFBqFyc5eU3fd68AbxZ/NTi5ASpKW4Ruyy6C5ANgCDCjo0gA6uZ7UJBkgTKQKQ
aiZAfm1VOLpUoA0/ySCbgGY1Cg6n77cHvGaSyweBaCugYw6ToyTdZz1ikQLkjAmYPNp2q2aVG4Xl
X5z5DL/x7yi5YwR8nUU1QInkkOqJXUUQF2pyyDhA1xcKD1G2ycchXTG56D6I5thDHVw2fF2xoiCM
bRiIWM7cHmV2CKmSVl8pJCwaQQ82a44CsRzPjTYJbYVGFZRh1P4NmM2oP6+WLRdXC89O1v8EwiSd
291ZBYmDQcSLLx4h3zWjuUx8Dyq8OgFrlDdysBIBLO+GC3vcNk+FMioKiLYdqjg5hfVIaLUz6VGK
vUFuXTGQSa5s0+xbtfa+XpzLP4b5tjpLqEUQOShIWENyWkWPom66KP4/3Hb+ZSuAFrIrE/uNm04T
un4tRE2BvUE+3Ch3EBUB9ZR/28jSrQmqRpF1KuHq5BvnQd9nQHAdRhJNOqRNth/U4O22iaVxMEAd
kq2gPQGD9vW5ocvRiKwLTKTAyM/FmwptuzXg0KINECihpwBf/KlYXWh52WtxjIi32wno9MvnBqz7
tXt7JEsRAPDGv61I1yMxwwFcNXqIc745FQp1J2gcSflOE7SVC4XTXmGNNB/I5t+WuLNWn7IAbOMd
LsoobLYQT8/JBCDZpuujyW1iyPuFSmecRAGMirWa6w+JnJ2grfnNGA0oi4d08kspjEmlmqUTzdCk
FCGnSKZIBK1yY3419RBt9iU661slhGgbVFdIHmeQCZ26/tABug/qTjyEhrBdY1lZXioD0hggswYc
j0PIBZUCKhrknw8Ugg5G1rmI3GNj7bL6QA/x4SAedRber2hxBvbveq0USKqYZgiYs5Z5gDvvoPdj
m2rO+kB0d5aTs5w9ypBmmEqgvJpTpCfPUlLbg/6gFO99EkFjr9y24x14kXPzBFC9J8rnUJBtyNN2
2R2kyVA/1GPvtoctpWsVFsSCpBilcsQU15+dJ2CYECNE43q1T8b8BKE8KDuUWy2CzNBMD3MSQcwe
GPGihrztEIFGuez9um1JacSObCi7OZbdoJ7FldN2cdkuPozbxamiJ1WrAbKt95M9JRAc3rVqsLk9
/DUj7O+XgdsEWaZMAWa7zSCU+VxPPwtzJXuyeOChMxlobUZXxDdM1vVcw18axIbTl8RKbFFcOe4W
D4kLA9wYorZuZyGGgTFzQH0K95LlxzR8vj1TS68E+cIK+4qLmSqToSwgKJigm3VbDLtx2oHTIbtL
uhWHXLrTL+1wb4RGMi04Ew4iWbszBGcC+hqEoI1goW7wAx54e1RLiWvggUEMANgRNgC/Oj01IXtQ
w8sQCikytaE1C9KKHICnL23rJI20xyN/gJrgbbvsMPh0WFyY5dasDASppCMSJpD8ghow03eB0jid
IAhlkFaxbH2SSC/Va9j6xVW8sMutYjzGZpayJIYSQATMVjEwCQ1x0MdqEFHfHuOiLXRYsyYeRs7I
XV5zi06TWcNKDsYu69KApBK68rNh0wYxEr5r9L9syj5N6YU57gZLDA1a0w0c1ArfUFcC0cC5zE+3
h7QYAaIRAtSGwHZC64E75K0mh6zvhN4EOZh0W6qiHTVtib4F6LiG1iaYsPwqF55Bmls0yfm28eX5
/G2bv8cgHJUPELNk+/whmNtNp7Y2kECkMn9a8d9kuy4GKnOLFw1CU0JaB0kavILwLIEgUg/Y7KlI
af4XuFxodIBLiXU8odLKXUGqFJVNOSIRta+02pah8GSK00otZXHyLmxwtwntwS6YjxIOehFaodAT
hjCf3iTOCFp6lPtur9SiK14YY3+/OCuxHeYSRNrJITeqr5IAGWjN+CFaunPbzPLhhe5ncKqAZeCz
slBfh13UoCWtUhoya9l9FWj7Kt8NZbkVUnpXFbvKsvP3FbNs7T/tNJMRvjEKUcAZroc39WJhQI0Z
5cWgdcrEsPPqDI6tbniaoPiuDCVRUAL0ab2GuVu8SlElQIIZ70q0k10bFhDAJBQqG1BVyA3biKdp
OwZi698e35oVbniBhD7nRmZWwFdrC0Y1O0GK4+u2lUUfARKE0aRCu4CvJAL12WdTg4vHAGdt71qM
bJqu1OLZaf5poS5scH6o1uhuyCc8UhQo0LLcvGbTTMQlN0f2hJ6k/3FI3OXSIc+m6y2GpAQ7c3yT
nDRda3ldHhGItFBpRnaXV7lL+0mLlBkmRMiZKL80EJV1EFDM/8IFWCIeeDrUtA2Tc7RZV40YKrrI
9XcUUIXtHKnuf1/+Swuck8lhoqSy3OK1YHwvWyAegvu6Xo1ullwZiFGgqICRAfcyd10J8SRkwojr
vml36ESeQsdMUgelXUfFa2y2p+wo5RtBbLwi/JIXdwU04W6Pc+ncRYsbikOgIQVRDvvCi6NwTukA
lRcsmAoHB4M9+MegPdfrmlPEukO19Hzb3tK2urTHu3xmdRCEhj0hN7foXbeVvjoK5bzyblhqpUHr
nqKiSxmcQ6h5XY+rDrM4yyc8HPqB6esdrXEmVb1DUg1MgAOIFKEtl+P9phSOMIGe/Klf0x5YHumf
L+B8NE7EaihmfIFZPPeN5tHcss1kjZN30YMuxsn5aZnG6WR0sKJrHojjTHHlXl4bBXf3KxVtADNg
89jcofsfd+QoFCs+uDwGYNJAmwFpWd4HB3kQtBTqiSCMVd6jUDftqJKo8zeO98cI53gJWBmKgDXm
IiEU1/LO1L53QbHidsuz9ccId8KmWlsoI2UxblxtgtB0qknarCLOF618oMRAzwg+BPZEu9iz5lAn
pSki9iv1GqwfPSj02gHkllQQcu/2rC0eD2iqZ8IdgK+b3DaqJIhphwlMRZLuGi/CnJKp3Ghj6Kp/
NXcAXMGZmTwfT+mbRaWGtBZlNWrRLsJXBjtv85Wk99L9xFBd/xrhNqWidhouL0R+lhzrRII0uR+N
s+Epal6AG0xZQ+Quzp/GZAqRvmEdAtdLFRtmAzkwEa6tCxISkB0kS8c48gQpbRxoW6JkEo/5SmZm
qXFZQaf0b6vctaJGeUW7BuUn2kKFuaW2Lon+LIHaqixcOlhbYx4c+U0dLG+KrR/oDrkztPCgJw80
TXaKcGJoJcYoc9uZFv0WPbCoNwB/KvH5a0ABaplaJsJuZN9Sw2/U0DZRMf3frHCD17K2nbXawo0m
4q2HSql11ue1LPmiHwFn8KFNiTZYzsgYFmKOSDc9lLLpgP0xEEG9Zs02HVYcdnnO/jUE0bJrBwpK
NAnNgpB85MrTQd2JRkcgMvg3p+Pv8QCWcm0Gj0gxaQeMp7ImRw6tja6mTrZKMczcnQ94GTzjn2lD
s/m1GbVNBAZ8ATtCIHsoyD6gbd5KYrvvjqxhED0ff3F9gVYSfA9gK0ArK3d95UGaiEKK/R6Jd9MX
KceY/sLdLi2wy+3iMK7GMaqpiGMrGh8j+nMejn28lrtecgJ0jzDBPLTjoNx7bUMuq9QE2TWC0SLZ
RKW6QZ91okUrPrC0OMBmov8YgTsjd7i2IghGG/Zpkh7idibgoXZTIABQzZCEwhZqSpJkZXGWDkeN
qViyXlxDU9mwL6ZOQbcvFN+7FP0/fUyKfg5+hDQ2bLOGIHplQVpADqS/OZGB64IeCWvHAVf5tdFg
yixzGPP0oKovVeHhMvWFZy2y46bybx9Ei/N5YYnzDG0smqkIm/QQDKPHelCjwGvMAfQVOPOsegw3
orLmjcs28fxCJxoa9HkSnKEe5VKhY3roa2CmUZgt/Qpq2VtqpdCkSifRxePdjdNEX8miL+Y6QFvz
2zJ3Is5lMFUF6EUPczOjxVcKgSiej30vQVrQBjosIjKUnJrkHcjulftuaXsgOGE5TBBDoQH5ekmL
DK2xcqmlUDlIv07FPG/VOX2JZz1cOYwXB4m+OwtEK5AkBhby2tJcR2aZxYhUlbFyywAhd2QPaelp
762i74fqOR8tpzV/3HakpX1yYZWnkJDnwBxyFaFrKR2jbl9UApDGj1O4A1BzZSqX7rVLU9w9kI8y
yDBZFSEHZKQFpK1ujm0coih4vj2mD7FT/iq4tMRdBQLGJKYMndWUpIgzt44BMJrynwC4pQEyVMbg
pWJG1Bl1yGB86XM/mXbl+EbL4W5c26psK376GOBoQHsAfhXAHq7XtTfC3IhKpG71pnKgbzXllXd7
vEs+CqWR3xa4iY1RGgOZDCyAc9TpU8PFxK4+DJb9E32AKBMi1vzUxCQGBmLKeEIMHWl+ho70UkQz
EWLOIHBGOpBSmWTS9f1eyNZathed9MI0twnNRorLgOKl0GSehPM7nIiVQ+1e6uxRX6XmYQvyecH+
DJS7q0wj1xDKI66OrDPwq7Yexl7XptAulEW/Vf1xAqGlJd53ibBy3y+6CpotUTlVoMj3CSAcJIYc
agzaFb6Zwa8wXNkYizvw4ve5I6aKoUqTNkDEQf+mapp7o/C1qHTBDr0ykGVDTMoSaE9U3rmLMJlT
a8pmZNxVuXSnjEKwTvJp4QnA49/2/UXXQAQGxijGFsfjPTQ1QWTJ0HddLtqskAv1bTduTbdWNKdZ
awFZ3GkX1jhHjJQ2RYESEyhYx8AE8gNc+vrr7RF9HAgX/mdaaGNh8HAk9sEl8okwKatBpTF1AT1r
97QnQeCaOwpO+8fsMGzoi1D77bO51R1pn5u2fmyPiepPjJUOUh6+2e6A5zIr9znyIJaXnPrN7a/j
goB/Pg4QaKDykL3GoXN9moXlBHR1PIhnKD039jjUFVgpUiCiq0gg8hRUJKW9CK16YQ0Pw788P0yD
pYslJyDuDMaua9MWrdNilEbxHCVEPlHzy9TK5G1+N3ZN6luSF6v29Gvyx8pWIru7i5+i/8hZ+c8X
QAuQ9RiB2JkXglPluknT2BDPmZaN4HDPZyLXkmFXwRBtb88zz8rxYQsnAPK3KI4xEuLr0YpaDfRN
W4pnpySvNXl96d3X9qUiu7X7iYf/fLLEOXXb42JRxFw852RwNJKSkrB/oUXPCTe6bxHVFu2aKI4X
D2RXkAcN2rekf5qdXytjXnKuyzFzJ2+cGYXeafiSF2Ag8RFHiWz9B0Lt1jnsEruwV2okHyVbfqtd
GmSny8UroerCuiuUfwx2jkGcYSBObbPxDW5o2/borHVi8vQjn6ab20FJG8pK2GNh90fv/d2683eh
Y4vkcbM2OHbI3hocd9rHo9H3U80MDZ5D95Wnbu3cGY7OaWXZuGvrY0RgUmEFQRnkmDzTh5bklTkg
fD+XJIzt16hxm6/0Swo+oIDY6GHonR/Jz9s2lzxFZ5SS6BpieCtu4bIkKOWmncSzpwm29AXiz7vT
qrjkmhFupVCmwy7MYCTbWmQ6WNgVtlgQy7k9Fh6G9TF/l4PhFiozhHaSJZypteqVX7Nv6tZ8TqxT
dF+T2nCzfVkSA0i6xO1MFxAR9W8cBS9lEDyCclQDUOl6F4xoDFbyeZTOTk46QDVUoPzInHnmy93Z
TpWVk23JW1D2RGsSEMAiqCuurSFRZ5pjoELfr5S24MCSctG7PaEfjzLe8y9NcAOqDT3XqKDMZ/oI
Wp3n9O3Vk4i3bfYDoV86AvDSUe1JQe7czeYkhuTHin12E92yz51jZSoAUJ9giOZZa9ycOK9PsVv6
EKLw03GnwzIOl42AsyVwtR//sVL+4U6Xo+f2hihNY56Z2nyusukOr/RNL7RrPG5sBLdGyG2NtsK2
HBtjPsuhF6F7WhS3oCPx2qB+uj2Xi4YAtNVBQYL2K/5VrDWRplIloWcpOkOsyep+ldRT1RWfVJZW
zEItgrXMgbiNz0/FGXBfpRnM52eF4B6QXmb7pXlxXu4l8jSR3EbK4cv4LbZdtyJ2ROb947l9sNeO
bOaX/KxefgW3cnVq5EmTCPPZqE6RdhT0/bhGTr00n5cmuIUD5XVe5wUWTkWHNjrMbAXFy6Y/UFlZ
ee7zeKkPP7QY6FZC+yijjb7e6F2syOVUxPScbLWXfCPtm44k7/kWGKJMXSU4XAybL8zxOHmtHs0o
TTF5Q096e3+c0MDheIWzLW3fsA/u6Ljnb8H91+8I2Fz37fHUE2vFWfk3Mj9knkBpzOMwV2lEz/J8
rA1kxaqTaDphScmIZJXWQsnJFVY5Bfh8BzOLtDeuXxynjDqXSzFAQCVMU8mk5/xOfw5rW/L6ndHs
Sy+h24BEdwkRRtsC4p7Ma2BGmR3XnM9+tH2CQldB1opPbxhZBvLcuhfPQ/g2yY9l9jXuVOxTotK3
PO58Oj5EbbqLUvWxi4dtIgR+bRbEeOk10uadbcYbZC3y7q2OSkcLf2mUEnHlSfXxNOA/ErKyCNkl
E2BEkXNFSvVMTtWJntXj8QX076973AvT98nDeyVDrFKiYHYX2jKxH0Pn9Hz7CFvyCgQpv61//P0i
ypxDSVLaYqbnCUiML6NBcuOrKHiTcopbB7tvLY3AM41++AMuVyC6QchgwfL1ziuQBR4GSafnYCJo
ubOn0HKDOHDn9E4UyKBGR1PXd+JTLrvyapp4KcD9oNtlESF0YngR80QX4z7qBHrud637MnlOOfuZ
4NoJZtcZRlK6t+d3cXUZv++/Brljk86g+jK1UDxPtUYqJSTdaJdAopmpM733KSVmZjdFQqrhexj6
VXUnSPeC4uh43+j+qPpNDAgWUSfLDtfaOJlp3vHQEsAaoSRIYvEt53pZCJ2Qd/g0ibyifUJ/Qxb7
9vAXTbCqNij2DNCPc8FO0wWJ1aAdFc83wSJ0Y52n5+x828bSG1HH5fvbCOdRaRahU12GEY00DkhT
7HiX+zhYddvxqFcdiq128EbdDmUHDtX5OALqx2gn7otj7K3lIJb9m+nJoccXFzZ/zCoSmuZCoxLP
oaF+T/rYRUm5AdmIkIEa70kfvUT42ceeIY2k0JzbU8Gjfz42FwoZqJbJUJQAdvV6cxllMSUKrUVQ
VzMFgBdQvfeiLeog4Nr1EyVIDZCokLwygnhG9ZwlDysfsLTgqvQBWwcNpMZz6kNOLTeLCGsRJI+9
/lJVJ93vn83QjiJPfVIflQlFkla059YHuzUtnK6/V/4riv1jGhiTENAbOFY1vtyKK6nS40wXzzJk
BMSH+rmxnHjbRo7aOM3830C1/8/YB7QCvSqfoA6G2VJ1zELpLJkpAYydKOizXaPPXQiNdOxTht/4
MMJdEjMQBFMywIjV+pP+DAoZ0B/nw8vK8nHpZX4s/IWZDnUrq4IA/5mBY7W+dcNznuyj6GRqx2xy
h7Ek0kp4y1ySP4U0IDYspGMxOJkbWTkZkpDRSDorsmvdDeHKz38UU2/8Pj+kLq0HAINL+ayEIVSF
W1GNT2gMqGQvFPWsIHFIi5kUSUHfpLHJHwVUM1RIMYVF7SR4Kk4o6g24mVSQJlpQDKsyN9FQTSWj
hfe3W/SpdYDUUYsbLEEdnwRdjxcNBXWNRqDIXADPGIAHz81HIf0x5Vn/GoGrYiRTQ3EjIKVEQ2JO
ufnWzTM1SBHOaULidpQKX9KGsbMrPDJAQiPgIWwXVa7diwNiEzdXMvW5lApTdWb0HLYk1+IOVc+Z
Rl6iUw204VotvDRjM03e37jJnzVTuKJOO5S5lfdYM6drkX4wNrkP+cqB2nNECv+2saUHM5KMvx3k
43l0EaGII9rkhCGRzs1BcrzWHhyUdb14Y/700NxwT7+gsnM3H0xPdKJ9/5SQbKX6+dHAcMuFuIpB
L6qzrtXMRcUHU3AFkQztvaYc6syt6EMoulO1MUEMkzWeWL+g49gZ9MJRg9OMml43uAWEs7M1rkj2
GLr1USz2vZgWoMbkutRxImSti4MH6Oks+CqTenN7+pcO9MvZ526Uue1oNVcwE84kUaDA7A6WryDT
lK/xOi1G6wD2qQjNDAPiOtw0W1QfikzCQmtEG2x0air7+HnY9n6OAxVMfQfxoG5QTt9ku+Q0voMG
uWYZ59UkKPPezzP75zu4mU0Z7lMMcumcD0730FXOtDchBEZc22y+3p7dxXgU/H1IpeNpLwItd72K
YpRN/VwW0lmcXd0Ps400oGbhWKfwZRd8b+8rauePK0u6GKJcGuXWNEDDzjzrpXSOtojKwNyhsylu
QtI65v1wbiovS93bA128v0CcClQycOsIh6/HKYcggzW7SkLWS96VhdO3rhytFPYWd8SFDebKFzsi
DKsWZJawISi2eAI3iVicS6c0oZu9EtYu3lnGB7oK7zWwrFxbwpoB8QES5rOZ+UH2rul7sVyJKti1
98kJQW8BOqiPBzQ3YR268JQJz8VzWbp1RlBWSsJDpRPxQZu28Vqb9Zo1burmKOzRbQprDSjrDSLf
o2VMJWlnP641SiyeJxfjYot4sUgi7dJQHmDJzJwOIXD0UCfuMLwna6p3S96gI/5GOAzVAbQDXRuS
mzmMOoRN5/gXpNM9vYuJlHwrxQnNyn9zH17a4gZVIjM2Fn0jn+m9iGDCiokgfVdGw7ZKu7xvdtV/
ZOv6iNMuDXJBk97HmjFbMJiqA0mKjaK9ZD9v79gll7gwwaesTCoNpRLARG+DaZ4eXod98WxKTrSS
/1g8jS4NccFENU7DDFJq+azVdAvycjuiz4E8kuYNTJGkDu8m9bF/rKOeTLG+vT3IxfTHpXGubmui
6R3qzIV8jqwdBT0XAkRg/5AFPxV2vMrtuZDJxavot0/y/CaBNbXtIGOobeNlkHHKtmH1ILS76hCX
X6g42Vnnxf2mXWuWWLxmUEUBegNyWeC44k58tVXrXM5aGfqPNmXZHcc0nFDdNNX99JR5WrEFg4Nr
Vk6GEoBHx7V3KbvG+NMMwh/gdIHYGbgIuA0it6UQYI8iEdfZTfcIUaXZmWzNVcqdlPiifmjV7aQ6
1oMVrxSQlrLn4Bv9Y5rbKoI8N12HB+tZ++6lG7SjbLE9m4NAqJN5nmAHhV3b6AcLtsZJ3ZQRyXby
HnJMMv4XfMFXD9TuI6QNbnve0oX457PQiHR9PCVaC8wZ+yzUDQjSrydjZc6X9q8BQTkmy4p3OE9C
Fwp1NQVjI51HZFb9KnLGCqwXdviEpOtKgLyYdjAVEeQsyMIA0Mot71xqXRaqE2JRR3oPnLvO3qGC
dArsNaabpUHh8kB1Dmo5jML8etamucmAnZOkM5AnI1TNA6t0JlDcgIrIaSCcGncPWaWtFQuWvNfE
LELuhCkr8EnDKjDEYa5MPL43OaHRnTW77YP2HJD8wU0f9+V+LbZfKk9ASRek5YiYIAvIl3wGRRko
cErSOSX75nAc/cwgtWeHjvrlthsungwoyKEXA29ZkBVxJ0M9NWkU1YF0jufXUfgpGNsx/KG328Kt
/Cax5cgRRbdp7PhbMu7rtc7MxfW8sM5FOYLazlZQMuv6vi999a0Ov6bmtgnv0fkfiCsB4tILwwBd
NpLODMQEzCPnPnGLP4EW5Dz7KdRq5sqGJA99UQpXCnrSpsgTuc2xSDf597Z2H9XMLZEwK6uNtpVA
+RD+AtlYYdNvt9dgwb0A2dHQ0IliCHo7uQuwpdDYKU1pPlt4xdM69qxsrey6tEOvbHD3XD/ngy4X
sCG0qjeiXUoV1IPensd+MzXHJDxOghOBTbcqR6+s76HvszL3q1/Abd2imeWepqh7l1CdbUHdS/FS
b1XoGoLqQdh3QbgfaoWUQUfacfJUK9/W7QrwfnGmgWBExyn6upCRvl5/kES3Uz+J83lWhtcpMGwh
SVYWU2bj4K46tJH8scHFnaYBeoKaYqZnf/aB09xG29Z9vQe3Dgn9jkxfkFzaqvc6+bZ77MlaBnip
3gDzIBMCeOFjX18PMek1acomFNhfjq/vIUGfuJ373Sa1fRT2z7h3yUjaTeSf/iOCmoWkl4b5Ot+M
vqscwNz53FO/1e+M/m0sXrI1uP3CtXllhdsrZklByNDAi7ocjK5W3T+0uYlOQ6TcxF7wbm/M/89k
Wjpk4YAIQWfB9WRW0b+TCdF453i8L7zWj11KvhDM5jeT9Nvaezz9qFau7iU3xcPvo6kAPXt8cTqZ
RG0eNNTkJH2Xhl9kfbXxdCHPizfRbwt8cC8pU9Igq4WiLBnBBnXU/QFQvvsnOGdGkmfraB0nuyPf
c3uC36JHxZHdaRvZTyir/PxKhF3na7ZkI7tuCwoZVwu3C/fC1fdxyyxknRYWMb4PYDvkF5H1y7zE
g8byMXgItrntu3fnxE29xgd3v4v0rT0SwUO7zip+jFnit/PlTHEukJsj+NpB7nAG3lC1lZi8Fk55
pHdz8jfOdmmJOyB1o5Ha2kIdOMeQWzbpGLK5hYQuASjnW4ga5SOixHFf+GukKh/B4K1RMo+8eJWn
OE1y6PMy269PFLZrIByjbU4QdhAs+kQevvde5Q6k2/w8fK1IQx6R6rWzY+i0+1WU0OJlgQIOOthR
uFcsHmCqqq2iBBGd8T3NU5luyhOEwJo7VXnMJQl8s0VvknS2je3tDb/0HAQV1h+7XDRU6Fpvdhns
yn4OoE37M7CInXublQ2+aoe7iIZ4VMYwhZ2UdJ64czRK7PNIfqwMZ+m0NEAgJaEUiDo+T9Q7BEos
ox9KhBnt+/39U+1vQyImDn0uC9wDm+Bu5bW1FLialxa5gdEQdR5phMW6eig0EDer9pghnbjVnOEQ
HS3tLlhDDS1OJiI6wNHBF2fhgX3tvIKo6rU6AQp5HByk/l7j1A+3lk761DbdlRldOjgvbXEvnRh5
YVNOZzzbenJ8GdEDaxv06LjasGLpo4bCb0l0DTAqVMbjwOcKzGgO0CsnAWMtmjaI7YyDhV0o7fKt
T76EhBKv9exfxRGcwZl/2itPz+rds+WULY7CtVVdupDQlWqC7NZE+yB/tyctpYWkYtTH5CU8Gba0
szs/ggf9wuZfcVqFLdfngf8xxp39o5EFY9iw5dxT7/3Ve+390Td3Hlz3yxfLhjrq/uHpp/vVfavt
r40/nTN7k7mWEz6uvzeXQNgmBg72fbz+0F3EHQjjZKaZJaAW0A1qsZ/T3GmszMSaU91tgazfaVCP
diw6lfeiEOKyCmZjnxZ6+RzrhbjVUJrzE5Ead0MJKiyDVqOvUNW4b/EfiXswTt520MWQBazzgHQw
7h58NrcZaBxVVAhYXsEJfEMkkOkORCfZOLgbre2pfP8lOJu9tu0JuqRWnHZp6UwoCKCzlaE9eLB1
XVRmNJbIwLfUpdK7Ij3NgheRSptXnuRrhpjDXtxXZpIrEfrKpPNgnF/VvoKY9f9x9mW9bStdkL+I
APfltUlK1GZLtmU7fiHsOObSzX3nr5+iv5mJ1CZE3Ny8BDeADns/S52qU44JzaUFQ7Pu/OWQuPmM
dSXDkJBGMVLivO7gjzQo/brlL/CoaC5yKhq6Eo7mLrchbf3pPd9ezrlOC6iNTIRnqJv8XM6kbK2A
JTCflwFkPw+a8keNKWmiCBx5X75Q2qJgq22BiiOp8q0UuFQdn25/xOyeQn5AkhVUrQGe5S71Os19
ZtJaOqfBmu5GYr2/VKs1KF+Pa9cNft1ttyfjF24daYmATZp5wMCIa6E0hk4IPCyTn3i5zomgGGMJ
8GCzpeSAtEvnjgPmu0SC6aQcG3JaGOpM9Aa2DwNpl2nS0Sh9bbCnJlOjab53SkiynryUXyl6PHJy
R1AKSW3LKXaprWyePe+25RmPF1xpU6ABeJuFppprw0WP+0cpZfGcdisrfSuC33W3ZyJpgK9XYqeV
l+oj00i4a/bKIHeENDnVzB6JtnP8W8oOhlQ6urkE9ps5pgi0JXS+IbTWcSFdDyqRRUHPCthI2sPQ
uqMdjU5a39+eubkWhSsr3PZU9QziURGsjJUdbO+jE/VEVyHSb9kKiOroHt5EsJU/i7m7sF3mjueU
SUCKzkDbF56J6wFGeqhGVovb1kwjEpiPlrTPEjehLoAlRY+2b6Eg/R8DmhmCzapz9vGfh47LAZpm
U38LvFaerC3KVSlpx1oGdlQ+Gb8nKAZ115JxJ776EfGAQqhc3x2Pt83OACKuzXLrOqqhkJoZzKbl
SR8CR04BqjtY0On1ypaY0cSDv7IcfEISvmsPIvIcmqPuoX1F0Vi94J38vCPwMTJ4tTH+SaKZOzlt
0FUUsawM928TkXC3UIidiUWuf587KEihKx1rRgxWqIlubFT0viO1aGvjLi0fVR1N6dUB8nHFsMnG
Q90u7bGfB/XaPjfZSEL06ILH+OSBZC/9sdKefOr4yQP138d3qt8bnW18ZmQgwK/eXugZ1/raNne0
cvDlKIWGsTNmo2bVVjkRsmP/UlQeODIMV62WSgmTA319LcEiREVAioUGU5ASXZ+oRq4HqhXItSu0
BmdJLbaJQYyGoYHS6HT1kfqy+NhUUesU7ThqdpeGmkJYSXWdqIUIaGGbaMqw6gsz2o0JzXMyhF3/
QcdueM9AXvOZGUGxJIj+86K7/mouLBiHiEGjHQihUg2JWOmeAtw2DXdaX9mxydzbyzKzI9C0MOF2
J6wnWOWu50iS6tzM0Cx1jrQXtdiY8VPSrG6b+PkcWSry8mg6mSQgfjTUN8zslHRoJwxMAjQjRNaL
aiNAM8zInxXmdAxMxNlSCmQ6SdzaqwbAq2DR/Fb14mbRsBqwTUKo9DzSEvxUCXvv21BY8OhmfArU
xMDyooMmZCJ15XZY2qlJ4EehfNYrwPvZtipJpB6aUAZI1l+1IBkjVTk6ZrOKkteSrZvklKSQpIx/
L2GrZoov+BQQz4CZCxlpdBFdL2RQ0UanLej4/EP+VNiFo7mbaJvvKsc1yeimKlEWfLmZajtMTohv
dC3h0eBTAkJoDo2ooVQ3nDJSITec2Koj3fX2HXW0f/DfkIVGQzYqkCAYx8JeDxBBE1QVOgYQAcNL
BBhj/im+y3ZioxdeIn5Imlcd//Ohe4nXtzfwTOSGaiRmFogjGX2D/NyCBUXwBTgf5zAjqGMNJPL8
Tb0z7mokb3e1u/1TbAC7PyN03Nw2PXOFXVrm+ZDRlpmwQM6Vs9RSW8jXYkeSDtBNd2SOHy7cBUvj
5AmRBRn0/IKAcYpfuVPcKc4m2CY2ukH9+9JV0R7mI4FYr0ERUSzV02aP0sUcfwcOF+55bY4qmKZg
Oz/2NWnWqRPsFPTc2WLo2gIk/3aYXzt5+YeUz9Xi8t5yDQ8eXCIwbOQOfVdtdq/1e80Wn+BgsHjB
wZh7BZFXgmwHUoNoFuOVxlPoE+PK6oFQ6Xd9a7cW+Qy0VW45wEZ34ftYLUFi5i74C4M8+6A8StYY
ti2eXQD4BwLuEhl+7B4t7tq227/7L1uGGGQpel+yyjmzSHT3ddHDap/sxdSumnWzxB8xe+MhkIUq
GR548GpzF4LQyU1NYwV4G/m5FtSNAr7LWoqJJp8LhZjCJhHNNyn9qvwVk1dy7Am+1y2psM08btA7
mKCmeEUlyANe30ospFkuRqly7ux+wz6aTbDCfC75TlNlgHvNLq3wi5hnkOVDzVWBbw4t7bfeadbS
W/GabVDGX0rgz6Qp8N4jcJ3a3MGXxofoQ41nhunfQ3IST63hktv9g/n0u/tt/j7LxJKIvpMP4z0a
fsOVkhP1IV2K9mbuvatv4B7WvgJrbqbhGyjabyw7io7KFoxG3Ue4xLkzE3ddD5fbRhGD7mczDfd+
JPrnOliTF6JsvzLX8qqlYtTMsUAHySQMiKmd0rHXu0UoBz/uJ1sHzf1c3CXzv44YTtcnoOI3ZOHi
Cm1kPcgsJVPOoDp+ku1V4j1E68oRV272C9vEuf00zQUzGMxfc9PnXJgrqWECiDutESlX1Ve3BrAa
z6F43+wfG6+N/+kQQCnYQGoeQoF8BRW8UEVO00Y5+0lMum2ruLJ5iD+iEyhciHpsywdx3FfpEq3j
DB8LNoiFbDUuGkArVG4vNjGSaR3t5LPzKm9HhCqxfReS/tw9InF0WsLrzIDMphwVXgGoTINTWuVi
xNqkzRDWOYAliZuLDrVsv4kcJjL0MFI3YKaT+gxzsM/ziHRQAguVk2TAAQs7tx3OEtuF45Zlsl1l
Xg0QSL6nsmOEj6CQU0tbf1NChJeO2H4y1FHYkqs0d3BBWg//DGVuZLm5yQpzoKY7rZHPz84ok9bb
ULv1RFyOiPAKdJ8+yDunAseyDUKd2/txpncPE3dhmjvIcVdoNAnw5gwn+YRin1M7/ql1LKJFRHkR
S9f9hdybrUbk16/1XXvw0sXG9jmXeAoEZFTI0DeH0OD6TICXDyquMp53hcTI4mS2L5HaRj/oaUmc
a+75uzLFzbTuR8AJjzD17Div6hYCk1Qg0kGEg+Z56gLa5ZsPmX+BwEygWAB9ohOOj6WRfTNAw4in
VXut3sVnY9c77ZNyR90nw17vJVDIhCQ8lefHR+V8LglxX1JvT5DPfTwFq4WbZyZLo11+C7fQRj8o
qSKYgGOj0RSUTCtNxXKrSxmLua0sI3+qAhxoijrf7dVqhUEHc1TOtQZRI5Kk68Dt4Rqm4H483967
c563dmmLexgGoZf9IRNxdTtojrEeVXv8iM6CO6z26btJtlsvt7/sBatzubcrq5PbcXGDt6h2VHEn
K+epBAC+0r2/1bftE9Gdo7vfl0RevY+jHXqaXX3eHvDcUzWxh2JyQcUCSO215civ07GhOiIN027b
gHSPcffrtom5XQLVLyQ0wZoGJQ3+eRojKZIrDI4NAOVaJVGafZxswwWPfqanbApbQKaBvPSUZeJ2
o1wHYNITMJQO7WTDc/CC1uFjBUKG1iMk2f/GBkVI/LslfwT3Q6lIOKylhdnU56bz8hs4L7SCpHEg
RaZyzrRMQFsTrZi2hpie9WIVYXGuaTY8BZJm/NF9S2+crPHRLa4KoXHogxG9gFbR1olbd0MqoUOk
GCAPTuFiED2n4geEcwHMyVr44qQohEqzlUAIcdxjP0XfrRQz5KkCLf3NdDVhK91PDLcUmo8RLSd3
Q9jkLenKsfkFPH6zGaW+KZzEErSzIVf6U5an7ChnJUS8i1rOCzsdwOVkK6muBG4FRFOAv4fDrzgz
SuRKpTz3BDWBY1YbFgDnYWweqKYwL2cQ8gtzPfiUNdR87QYaRjZL61QiY9LWWzOVhQ3LUyMiTMqN
1s5l1qRol2di50LHSPMJqAQAnU7D8l1kXSkSvesa30YPLf1IMFUVQV5CbP/Fq/m7dDoP3u6iFo2d
ULY4x0+FCZCz9mgNoFuDwOcm3PmuFayCcCEhN+vyXtrkbxtTr4YUJddzuNft8PE+doKTtAbFLGEu
W2sLB3Gm5ocTggoyGqhx2n90DJgdS6049bE73XDvtKvDgXoFgEkZedXuwYAG6VRbLRyd2baQrZ2F
12J+tDpym6ipgKKF7wrW1Mgf9D5Rz2rrtMJpzE70WUWjUEnEDfaUoYCwqDo0/d2whI2bjh3/aCp/
LfMvSJDJIJHXIvVsvcq5TYlSruVsn7Xrqj2ebt92szcAfAsF0AKEojzEAz2hSRn0qYqA+9UCZ3AL
0MBC9WL+pruwoV5f2kk+yJEmwka5OuxALgLOoNB5+OOvgn1rE3frPX55xubZXIx/ZwcHyOQkQwo4
6vf1d/FOCcooDFIwquddBDO3J25yk36s0cVvcx5bo6PHUJl+ezi723MIAODt3591CSe85//7eM5P
M7Q+1q0cBszY89chgIWvWYuSnopynpGTUTlljU6sbN/VC07bt7d5a2zc0wQta2zAAqYz93B4u18B
rUW6AngfsA3u98Xm7m4rE+fRiEngLD2Lc97T5bC5J6kP4jwOQlGd2g4Ow9cb4hGiumgQ2jyw3Tr/
evmVPN1tz0CQnDzkEP7p0P+ddR6VKki5qHQxht6+Svv7KQDwnQfDHu4fa6Af1/HCLpq9ZBCwwe9H
eAqQPTfV/ZhVkhThSqVAOx7AmKo5tTs8bcGz8+kv8TnOze2lMW5urb6Lg3HQkEZQXbo1bPbgSQuX
9gz6Dp4vMBqWooEVE2yH14c9bWlQ+w1TkapY5TtxZXunT69Zitmmgiq/QxHSI1+hQYhKFnkPFOfC
1AzckFFp+1+rj4KkPt6FD2t3v/nVuuGDWTp3tkLJuT1T5/H20ZzzEAH0Q0eTaIH7nBdvZEaTKEUr
q+dY/yiG9yF7SoT3YUkicgYQi5m8MMONUVCUlOmVgtvrdbo1wXZ+jIGYKsjHU0BCnAeVkD30Qki3
t2tbpyCvjFYDERzLAXdXg4rD7WHP7h5gQyahViAq+PcwD+VClAdDPYtvwj2D0HazyWQHHRT6Qm1/
3hC0tsFgAyEVjRu4IReSlZmhdq4dU18pH6LvpanbUi+3vm4PSZndR6h7aToU+6AyyMUTQhAIeZLA
FPRuXIMIj+NqVGy2eTusoNf8iKbdP8GUnGJEOrEvNyX0CVSayRFdyZEDar/z7e+Zq2ag3gweJAP8
8UDiTN978WL5iQD2/hBbyzl09qHcZwRlfbt8Ybtkr21D3W7spRMrz71klza559nU/FCoGWzC0UD2
A/RbE6Fu/7jCNiPr32Tv1oXtehMF68l5Xhjw3AKg6QjwFaCdAJ/lrouqViemA9y3wmPOrJXCXs3w
QQFNUJ+64D2L+xySFGu4XwJ291ISfvaNvbTOvbFq1I6Zag7T0A9OebReDBGtv8SM7S+w33kLY502
E39pwSuAuvtEJYJs5PXijqbfQ/BSV88J2mHqTbEOSjsNDYfGLfrCTaePnTr8fdvo7Ft+aXTykS52
VBMNaZXDvYXP/vzqHwDlIof7imz+dMfj8SXb7xX7zvY8+3npupjZViDdAz4A/jt41nTuFNMi9mMo
Hmpn+QskJR3SvA64anphfXuAMz7elRnuxGRqwGjd57gstDFfj7GJORWi2B58VCBum5rLtgDaDU8W
NIIg1+VD9kCnuTa2hXZGLpJMjKkP6+PaLklIHoFnXTga02642i143GAN50Kc8FXfD+3FwtFRLDqm
Bd05NVnghA0G1nRh4y6M6cdlO5kxRADKUf3Hxc4dwA6ZeK0MzPbc39M7yVG85IC0+B/Qda0jWzu8
1K7qVI7VnhaGZ/04DZxh7uxpkRanYLTpzoF+55c74bHeKMkG+lxAtbb1uyF/JoMd2voeTTfZioar
D+udqW6C8Nz6JVcVqZ3koXCiQ3Eemg2NXsBPwWSb7cN16ZOqRXdG5VRwm93gKbvPmN3urbMUv5iJ
HTpJQEp23+driOpWEejAvPxRL46lVJMSDWoCib30vQAHSmWtAhlxrurlaPPdRgCBQqBDcjrZSWyK
GiVJgfDTTLdTAEeRa0Lv+ql7/1BoCUFjEIrttfACNhPkBVQ3PKgfcbXY2j4dpR9b5WINpzW+2CqW
H6EYbRrtWUND/3NV2EoNOuS9BDI/fIxx0gS3gpb2w+2tM79zUJOCcgdaKkzuOjNpOLTGtIDSKrw3
kKvyA7JEZbdkg7u92gzFfYggduedukb3W76Tl870/Db8Owpu//d9PphFgGMGsnonva8BVXim2CKk
2PnvtyfsZ+r9e8v/tcVt+W4oUq2FpjhaitAsqGWewlztdOeTnEh2sep2kv1oJQtEMbNTCAgMYmA4
b1DNuN4cyaAXVS1SGK2rZtX4jJFBor2bdZsyAeKor/vnNBSXGKt+QmKnwaKYgV5nXGOguOXsZnFi
pC2WLo7fxBH9ajK6Ye7SCNrtKDqJRAHjZL/WPyN5n/8R70vTgawAUZvj7Un/kUvhPoObc+Amh1RM
426q9kNgA2XwEkP23Qj1nOI+MZTVbXvf1dIfh/Fi3NxhjLVsVPsa860WqzqEfDwUA6J4U6pO/TvT
iDFCQCAD5ZutH83ITTbU8LLf0p+2c0KE2K74KQFFmL3c/qrF1eBCvyqMmsyI2LT1MubR5kGT7PAj
yJ+ggZ0RddO8dtGeYkpSUukOFXbRsHBd/KyzYSUMsDPA1YNwB4qr1xsilZOqSXKtO1f6LtKRIz6m
R0ux6wxX7i/NT0nvaSlhm0KDtgJaRmJiPUjRCxQ2BxM3u9uj+QViYVZHlHitdAdd3WiLOJu5q3R6
BycCSzjhfPZ/QHVMlVMdH1kSfRv3WED9lKobvV4H/ZpFW6q9VdZRUx4XFmjuuQcFwsSUoRgiIp/r
2VEQVVaCXvdQ79hL0UM19vbYg366iI6x8tbrIih9tqW8kvzYFSJ8nPVWNgvIVz4UQJMj9AmgDylL
CL4Q3nJ7lwq+UWkNmqxe1fUrdogJAfhfCCzX2TpZR40NpNrg0RXaQA7+A5BVjn5IASXRvv/cnpDp
erg4Rj8+hZsPAZAyoPlH8SwC1q7QjlDxDmBuf0mVlI8BeEMSdz8qoGBoqQBDJRgOI+mz949mkRNw
27kapIPrxE52SlODLOdtaNKF24K7nX4Y5zLqQTS2alaJ4rnOnqBkmTyO4jZqvUhypHqlCwvJNe4p
+GFt2vwXfoIkCmYtDFheimKO/gQZb8jmNE5S3id0qbdjcV654+4zS+wzDW2Y6UZ0g2pViF7a2D0I
d2K0dSupp7n9Ir3G92rx2wZ4CxArSDq4Ur4D/sshRuVgjDJWE+XQ1lxDnmUVg04bahFAX0ofSww3
s6OcKI1wVUB4BzDP6yltYhGkqIDin2PV1Zit1V68sRSvGI5wIkP2VVnrEi+u5P++fTx4dMn3WuJ5
FZE2BBsN8LvXhkdaGLE/oP1MaUL/WW+Gbt3LqKhlaSATJQmHtyFqk2fBVOINFCAHLxEGtOGx7Fcy
ll9USrp1ZajZiQELdz9m0KHC1fCeD3Hm3f7SuYOMQjg6mRTIgFo81rlPxDBjPj40qlYNXsNQWmeO
Yqb2bTN8uux7QiZPAwgSfcJKce5o2/pVh3IGCEFLB3UiOz6CpfOYnHQ3/uzWNWjuBVdz98Yq2mjr
zkk24qpAqQzkpifIvm8gWgB/PVoJSw7mdIT5HXn5XfwOySTZVxR8lyH/0RPmtRBLi9weaZ0geDM6
hDFKamsLVrlJB4vOt6yYjrgRdFsoZHO7Q7bSqu0NCIzFj7XoKMpbHG3j8+0p5y4vzgji1Gsj2Jt6
mAvQFIYcm1AelKn+iNnu/8DF9QQF4Vi/iObmnsn/2UQ1EF1hyP+i9Hxtcyodl53iQxO9f+q0o6CU
jlWWBOHPSgGbC2DYPQlLI3e1TDHssLaBm3dzMwXBGcrLt8c/O8kIu6bwB61PPI7dF2KJ1hW+JQLz
bD1GB5DwQe6vtqm5RF0zO+wLU9OnXFxr+dA1FCy/UKYTw3UllgRVg/Xt0Uwzd7FP/zezaPQW0fwg
gTycexwGC2GW3kOGWKkOcmg6OjSoCx2UrhHkEfTnfzBmoalcxBWtQjj0ejyW2bRCncNYWYXPvb6t
1XIlBM1aoNBJaZYQOdMR+zE0hEBoJ8F9CSmma2vwR9uaWrAmJCffoKjebxnSvLeHNLtE8PsB3zIx
LIt7yssuryhKEnSf1MKbFhvDUTSScKHRcG7LYaXQZWfIUGrg06VhGAGspuRIPABQGCcHtFnUpA3Q
X5A2C6bmJg19C+hBnaI39DBcT1pljX4ex5DQVbeSb6dvSyHJ3H67/H3O1+y0JBeAvaN7Q3LEUVmn
LHRMNmxzaM93bKmvZ340AHybOupsyFlcjwY82a0Gxo5434s6SSA4osTo408TcnsT8P7H9ynCa/f/
7XBbLRWHQKASFBAZ29MMqB2xto3qpQhA/eknK8lE9Jn/qejSxTi7MaYWzKkpayplXI+vZSzJ6xB3
UdpuK6DVw+IlTD7ZGDu3Bzi3y1Hc+392eG+5bIUMvDi4iNLkvozukVa6/fuz6wRoF/CrgM9p3wWS
i4vOpIHhVxGEsAvpkNPStdg2tJbe5Nmtd2GE29ptmFGQkuCo0tTx6WdosUdoNFakEbZdLS4FVUtD
4ja6n6QABA3TXTesUiEloVYRGqCOk1drPZP3w2jeM/FRZ6MddKewVu2qKja55Y6h7ETBW1KekmZj
mEAxQcHzAbpEzSREDzGPh9tzP/eeG8BHaxCvnPqVuGmJUsnXK7T271NmW8KbrMNhqj8FCLIIwqZS
zgE93TY4OzMXBrmZMbtKjfSG4jYrfae2cieGOGe6JI4wu9oXVrijYYQg0I9EWKmbP2mQQmDIE60n
LXZYvpSJnT0dk5STCq0faG9wTrkSDpHQD7ieW8P/bVGvrfrf/zJlfy1MX3BxPmKUkGqzgEgKENxu
Xiaxo/i5HddatHAQZy8URNhTjyKE1HnWkTCpzKiSIRBvxW9+HNkQZuv8xo4XTgefmPrfhXlhZ/qO
iwGJWdQFmoBnJmHbvkWPWrvro53ZFeu8bN2BIWT5CNG8B9Dd0O+sLj8YcXCq88oD4o/0WbUwwbO7
5eJ7uENQFpos1TomGJKxYex1mvGYCRUAjM06qKP/2Njxf0ePfI8MOIEJt/Z69LQtfV1oMxw5Cw3r
xbZsgbRZ4vydjhHv/iAsQkyAahziMO4ApEpudWM/0r1mdK9FqJ4UhGIZBLczB1L1q9iI6gVfiA+L
v8dlimgpxR9RVHkZ3JGC10JvYTIwFbsTvDbZ+sWrYDS2Vuz0LHNUtbFN0L43tm78un1E5nYu3DAT
qUbw1v2IfbLOGhKBpbAtHIWx3VhZDY3lxk7FZiGfctvSjwBIV4VKKEWsnjQW2zAVVmZ56iztiMhl
wa9YssS5L9CFrxFjwpLF6p1iDfcsqA9C0thiRPuFxZu7lf/OH8ry13vSojSJQoHRfTSCZkZ4K81j
n77/wxopU6cHkq0T0QlnQ4Lke5LglNXdWlXDXVAdaFbYbKwW/BU+pfm/nXhhSbm2pJWCEIhyi/M8
mOjh6AEfNVzLd4QycaRK/wy6AbIy5dpKkuMQoy/YSE8Gy45hPLrSKHrVe9WwM0r0qyCQgHU3IFH5
K+xGbxArCwz1oCQU6pGAshchoLjk1s0fJHRPTGAjAEJ4OFWXgnqnifD5aQehQNAMNNG6HH5LZmib
gNcLdNdo6p2WmLswqIkoKQv38+zGAx4FmXs4ZD+5ELIm72TVwGFCl+0aKAV9A+UV5VkZpeKuFPIl
mvDZzTcRNyEqBOMfzx2FingfQzUNm49VlaOKjb6q06TGpVjI3u09OOurIys1lah0RG0GtwlbfVCU
WICtzD+2aJIeDRNc+Sx/NHRjK5qQJw1KV/fblZJUC1WpOUfh0jS3K+sQkIWhkOieAepkG1pr2Oh6
XZKunp1MNGTqkGxCSp936OQxjOHrabj482I6yU19EBf17OZ2CDIGyH9C7Rz1i+nfLx7w0Rfhj2Q+
3Nu03oxGuglpiQJTUxGUJBdqmXPThg5+CawJItgTvnOAF7YyqlSFkQoI5GX6aPSmLWfVUr/g3KRd
2pj+/cKGXAupHnbTeILKjvpDDYWwRZ90dtIm18oEfwZavjgjJqjwE41ZuJXqfsWCtzwXbJToVnG8
9HLMTtmFJW55BgtLofkmLClfZpoSsf26fYxm5+vCAOcw5YXq0zDAfEXiGuk4QiPRXnRhluaLixSa
EMlucDzgvRAOCqgczRJkTitZXKrHzA4GuXx0HIBKGG0i14uvdVldizkGY5WnLGGkhEZy/Hx7wmZX
5MIG5475gUkHFmITp8K5rSIbl8E/eAtA82ggogTzJprvrkfRVjUrzYSyfUEzt6wgN6icClq7gb4U
JfCQhul5RawDwDayoEB78fE6usuDIrUaXDFV1BE5hEMnCLRzoBtmodIvB3TXBj5QdawUIEdVvyqD
f2hYXO60lkZOJgqJa2hQ2jAF/b9vzKtP4zamIfR9PFSI8sW2tLt+WzOddOZCCDs/AVP/6JT1E3H/
Xc+1ELRJ0zdCvBelAEq2qhcH504ghQLia/+5HIjebwWjhXYbGAJ15Bd2cSeSUB4X1nxm56ooREHC
yYRmA1yF6++IDKkVjQxZBqMUVrXgWlS2lex8e+suGeFezCENTDVuYWRAaitSwKIO2a/aEBde5pnT
Dswg4B7QTZzatrmVY2EPQJOe4JqPDacBSUDYOwK2spIszdqcJaBiFEj0go3G4El+/USrSl2AJXyH
WwghcHb5SjJ2GlgVb0/d9M1cEIbiF4geoLgBBDV/swQAG9RCjXgaGfHIkWt1C3TMpKlX/UIyLLPb
KA/c2ybnVuvSJHcNWLme1JqEbMSQgWXGHx6YCiRbLDm3zczOIQR80bwMdBH6GK53Hi2lIAXZPFar
kzt0w4WNV7Re2NxrGlP/e2wyIUhw0Ux8a8hOXNvyhw5grRj3M0jea49pT0s1rZnLeYK3Aw4OJsSp
w+DagJS2rNHqgO1ZCMrzFJJpdm+VS/HxzMpcWeE2uMjyQpTSiMFnWkENgICewK77bCE8nbUytZTL
iB1AJcmNRSvKQpLGmO19CWnF8aEoD2ZdLHiy04vI7WuwOfw1wg0FJecoMYMEb01mgBmzo49iV2pO
GNcmOK0yBvhjYzrxGC9EkPODQ64blWUQ76mcBx2HTTO2FrLsotRHjlhUblZ3nWMsYWJmdjfG99cO
d78zwQoivcUkpnnsWelziJKtlfW20S5cejMXBAxBIQNXnwb2FO60dmWhjlFZsj3Eoz0/qXFJqHcy
k71WkCQy0HBz+9jOTiCkPqB5JCNTonL2FKspQwN9rPs6kVcIjB2h+aqYsbA95vJ7GkRVJ9i7iJwo
r8vD8nCE6hOG1fUBLnEJHbiMuQYVD6FEydD4d5350cXGK9qG7HpEj0O7ojFDo4UluUKVg9ZyaeSz
S3rxSdzINSvUfORP2L4v3RYhEU296R1rm2ghXJld0r+GNK5ALmWtOQxtxfatf+591ZOqDumuzE77
VdIs4SzmUgWgN5kUxRGqI7TgjnsoVzWmNmf7bBDq5yZh8Qbk3WgbQv+5LSRJejJzs3lIlQA0qDGN
HeDA3tVOjU9Fm1qv/7C70MIKxXt07uKTru9RPZFYFo/YXbImPwkiCO1yQ3RSGiw8PnzHzOSAIhg0
oHSNv009+9eGzFGuR0vAHPsjdHKQDGtw8WhpSdT8VMr+Soyrta8261ZVQEK9VulXgiIwfaTs1IcL
m33uSF18Cw+1VcaWsl7GxoorRHWAJYR95mbJgss5t6surXCeHjil5GxIsc4ifRGA3VShWL9WNLAf
315CvjeRn1qeOCfrkxC5+QKFTNKUdl2u/+SVPQBdBATxI1pQG9/5WsJIz53Ny8Fx17qqVEmlmLgu
xFyBXnGxTuLKLpIzCpxLw5v8Ev7lAtxhAgXg2gWn4/XOqdFeGwgiVqstTgZaBezpQho1qMFt5MoJ
hUfBcKlkx+3jwrxOx/6WYc5hyhWorkmgJNzT3l8J7bZr3BFECT0EIr8LguAwIm3BFk7K7Oa8GC43
s3lTsiA0G1wPsU6EtiK+T5fjoVkrGtK6yNQBFMfLMgdVMlTtiD3DxswJKpNY3VlY4rCZPQEodE8c
bgg7efK0tiqFUgdXxb6R3kI0x1NEOhNjEfTm2RKj2HefDb9aU5cnXAxIdqGqd71NgGlLBBDvJ3tT
bdxaljZAyXjBuKr1R0vc+F3rBoWrFW/xUrvR3FQCyohYTgbADyiMa8MR/PfAiKpk7+d3XYDSWwcY
9JKRuamcLKADUpsAJZwRrZQSvTLQdFAa+mfTiU9V3q76RH7Kgd/qoyWX9Ie3iIv6m8sB+BjwqfMa
vEOPTLMQB/3OAFYygow1ekfg/1bSLlDUdVD1C5t+zh6GhkcGkECk2rhnyExqFvdd3+3kxsp+g8Wj
tPGaoJ0Ktb1Vm2rvKF+ZXgZ1CXvhkE+3x9W2wUgNULuK4ExH3pxPi4qF7vel2HW7utHjY6KF9KGn
+kukjpaXUnovKsVnU4vyHn0QkCUB5yNwo6m8cMn9WF58Be42sGhMxwUx9fUe6tJqaGoh7HdJA2pD
6S1NNcKsYm2hNRuF/ttj/nF3I34G8Ant32hbRuGNm+yy1WgeUAOL298pLbSRVO0AQIwXpfpCZPPz
1cfjJAGrAJgags4feTqWBiEdDJiqQWHVHQTbsKNzcKYH9RjfCdsSNOfVx1IHw8z4YBQZW+RYkCH+
8bwLY5+UhtnvBuD9hi6zLZO6soDO/XAJoTJnCptGnfT4JnTv9O8XSehhrMwmS+ph19OWWMWWoZMk
lyAL+Hx7yaYl4Xaphm4HZVKjQw7ru0nvwo6RZLo0xM2wk+OXoHiNl7AXP29PLBRwi0h5IKcKGhfu
9rRQWksUag67rAS21niOJUgX5NSOs3RvstQJwRwk5IY9yq+dbq7/++gs/AcHFBkeBPXXs6iIzciy
yOp3CPZluw4SwEFZ0S+csZm1gp4tEoBIdiInwbu6dS9FJa0BTqhEzdVr8VRG4iGrypiU/5XfEjMJ
hdqpZoOtAao4XpRTlsd0LKoA06nnUIZv9f9D2pXtSIpr2y9CAjOZVyCIgcyIjJwqq15QVVYWM5gZ
8/V3kefe0xFOFKj6trpLarU6Nra3t/e4Flg32AB8PEDG/IrNWL4rcRw7OFHy5vZefnmNZskItj/b
5yz0CF3vZTSZMec50GdZ1qOHu53VsTJWqo2LQkxUkWR0hWq419dCZFUqlYxE3JdTjHBWugMhhPy8
vZLF8wIPMaJtPEYgN78WwpVWVlPMRftd9pGmra0gOLGGVZ6mBdOLpBiqbhhqhzEUM0klCbW6q2Tu
Z8a7KXk6qmJZdtAswE73a20ksyIL1xhXaw6zNPDtorPtekm6KrVB3MaTj8LCNmfhcz/lB67+wXSC
Q4ij1C+dMZ5vb+PSWQGnYMYjBY4tcCevZY5DIVX4FJhgI7ED7YwxZRe5kpXLtbSLMLcmBseACgkA
wWspFnqOojI2uc/QIJNKG9aoHxlnx46ZPvChNrfXtGAO57KiDLolUPvisl1LK2WtrtN6AqtC3NUf
NM+63kZf3trk7JIGApEIuOuw7jg1IfJoxswoE03nfhw1mssMCzYDEx6nPoW1L5WWrIA5L3hBKGcR
C/+gQoASwfWy1FYbrMBUJ18p8p3MwCsjvQPGqjZTr6kmr9HXuOEX9BG+wJyVk+dZHHnegItnpUk6
y0y1SPYnvd1ECmDkU7RQqa9Gs80xyKe5qE6tOFwLewqRaHMC7jnIMkUEzbZLGilPIDKqIq+18o00
2kX1oVYre7mgkCZIkQ0Ue4A8A2aC66XxyUQSy+hkP2gUZgc80X6UpRl5zIjoVsq07CRPQbW9rZcL
BziXQdC2rKkUqWlBL7mhx01hksmPxzPFFG+Q+amig+lLR9gYAWJyd1ve0mZeyhMUhiEG14CiPPmA
QM03U7Bpt8laYLW0kZcyBM+A84zWQalNfq/vzew8tMPGIlsju2ftGrrsgqlCF8Rc30FnNpDABFNV
AG62KHnOffRRbaUGXcV5v6mHYAU3a2HXEELBGs5tb5Am7Fo7Vm3BNcZ9PgJOPA7q8yhvkq73W7ZW
21wSBdxI4CuhTxcOt6CFeZrWcZEXeMOAD9emL8A2lG29IS7VwxWvfmnzLkXNn3Jxl0uTE7VTICrT
H5V0hkU8BNPjbX1b0AX066EMB2SUuUFRkKEjfJPbZOS+gdlwRTtp712PfgjTZmv5wgULD9OOggEM
BfBmNEHrcqwg0lOY3oCptoQOUzJ93F7L17YihIxwzkA49TntLF5WqY2IMmoKFhOycxk/BOGOts8M
oIFDvOmryI7NQyo/35a6dEoYioLtg97B4ArvJHRyAo4RwZOiS8CAiqcdZs6AJBx2538hSEOZAudF
QfIs3KVETdRwMLE6qEMYVG5SI5K3ks1tKcubCPirz+AVcgQx1BhqsGfgnFiZuFz6A6KhwYtPhdPt
e+nI17pk5p8THCiUXODfQjPmV1kQ14ZIyJlSNvnocHBDGc2quS2l5jYhh5rzQ6RKKwtcuMAQiKiB
ghdEQR/Q9a0K5HKKsoZNvjbqaMYty5c4QsNEgB4Lj03kfWU75zj/y/rQIAN+F/gdkHktziJhZHZA
x/erShsOqjmkYHQA2JGZDsOOYWTK5lpS2XEdUT+NR3WngpzgZJiZAWYabrV+mk9rE5sLVxGldzhB
aHvWkC4UriJRgM5I2hbOVhfJ8FExEdlXrLZvL33hYkAKNMhCWIHCsfB0In1chGHVTf5wkM/8d7Dy
8wueDtACkYRE8xs6ucQkXSvTUJPLAa5VYAJ3BnNFjzR7z8x0PwTAfAEYXrpXx3Llti/YS+DrwQMB
kALiMrF2J3UwJYbJsXXGaAcNMIP5Y17gKWgmt5t+3d7BpRj+UppYxhrqjmh50UNXD+Zb9TrOtNDU
5W+0c8o9WZO2uKPI6eBvGBlY0mtVDUagv5kNdrQ2W58ReYcJwl0VGM+8e89AshK8YKrpXm1cc3Ir
5lfyhgzJXZXD6QsBn/iIeWN5FwP67/YuLF1YpC7BkIRAC2muWZsvnsFoMiZM1EKPVPVRI/fJkNja
dEzyteXPy7u+qcCewMAF3iegC6oi+F1IaxUNsLBEwKDQrCcTNfsquy/rP7rSviagIKPWKTAOEsB2
bi/w675DMMp1GtaH0Xl51rmLBYY5gLVNvcIpN78qq7dDuLe0dwz9o/4R6XbUrM3KLQlE0U7HKwmU
vy8TJlw2xiytajiZcnGEjUQBtsMJsruOYNxi2CdMGdxslbf1q0FA78jcqgblAo+oCPk3WNNQmC1M
oZF9k9Rtaz1N8Yq5/fqazO0psLWyOcMXi6OTdZdhviyCiLLYcB67fADRhPVq8Qntl6UX/HWfrwl5
cDgw3IgkF/jLro+uM7NG0jWYAzkjZFdqqPwigol+KCxeSdB8Led/igLcE5LJoLX4EmZxgNvgKZl8
9l5UxTaXOrfTmru6He22ityhR0gZFhiwivyxOQ5tdc6nO0PLnLILe5T7B0fL1ghylxQJCktxX9CE
h7+ul58imaREQEz2lfw7Zk5s7nWoiRLQsNy1SDT+tT+MuBZXFF3oc9uLmDKdwooaiSFPflAeB+kP
BhS7tabCry/jtQhhQSi/1EGqKdjk4Vs//VL/Ph7CMBCmclD7xKQf+SRtuLjqbW4YRTXHyuhA93RV
xdWLulfJjFfQbZfuAVojYTSRssSIPLk+mLbDSHYaxojJ0d1sbDv0mexZfRy3oXG+bby+PohY0YWk
2f+5WNEEynAdUDmyT4BolSidZ1nA56Sqz8PIDSzntrS1dQlvgYbsocJ7SEukwwdpnVB1dL5hfwlt
iPwTFoVsDcAsAN2FEuD1omqu53pLZzUoEjfImMtQ/ht5sLKar40jn3KQXjPw6M4F1Ws5AE+s4cMg
uyDBZBggh1EBHhsB1XyMKneIfhdW/aSM7DSk4VaV7Ca2Vp4ekRLof1f6zxcICo+7WwRwZ/AUtIkn
Rc3dbDWt0Drw1EMUk8ntaxYzLw5ckm3S1hnltZbTpVdBV5UZlhOtV4AQud6DoGu0oW+xBzI7UvQa
lPqdtMYSvCgDNIRwI5CFQxn0WoYu9RkDHeH8tP8spkfMPK0m0JcsB84R3QzQF1RdhHswyEXb4p2A
lwIaifrlttp/dYGgjxc/Lqh9rpEmnCh+vJUOafnIovvJwLzm5raUxauMljSk2OADISFwvUsEHBEj
i4OZ2XYXlI4u+QPYE2fwS++2oKVnA/Erznye10VL7rUgmZuB0jIIQl3nXoqmUxakH5jtf1XJLgj6
Z4C4gva1XMkfLikB0hy41rBXc73oWmoiZX06yKnssxS8rPW9RE4F+uP/xdIuhAh7qMsJ+mj0RAZV
oPXKwm5Tjr0HaAKHUeLQlGxq0/TyMt3eFrtkFxHHoX0RTiSwHQR7H/MGyfqhgr2vnw3zwag6W9VO
2NkE6La8/nZb2tJOYmwL5RWU9lB2FowGyRiHskKa1Y5vjRT60tjc5VKyvy1mSesvxQiLKqyoraqI
yX5cbPTeAd9iUiCf/XpbypIyolHgc4oCb6Vog0MrBTa8Wst+uMuUI6lsg3v9JpBcsAdFK+Z2cePm
cBWVUfS9izVZXmlGNRA8XzpB7jgKN0BFtfC83F7R4r5ZoF1A6wGqr2JnidUVVYPRCNmn8Y5jSqtX
TyYqbX26knVdWg3gamYyTg0hvphuqwM1TOqmhzMDIwE0aRsA2oBT/vX3q7mUIihbXah51UWD7A/n
rvlQzDeJb4H2+i+EzGEvsoc6RZh5bRtitG/2WSnLPicHzretDAo3wO6tbNiSgYWCoS6DmT0UQecN
vfCVJJw+41yVMTl6LLAGrWucMXSsnm/WK5PzJwvhLBB30F6EPxUUaGaTcSGsGAkSXKPU+9MEl7kd
08ROinp8ur1xIsXI7EBAALQNT/fcNiHsHL5drhMe9H6V+5X5NhReUPoFu6Pku6S81pUbJAf+oT0M
yTYv/BhQHxm/o0+xdIh2JQaTUhuMPb/Uzm2ylVdmIZN5/WnCdsu8aawRU6R++bPfZ+7jtOXed/lO
/357C5Z8qKstmO/jxU4nqVUENIKcFkgF0/0QJrZauqa1KdR91NjW9yE9a+ouelm1J5+Oy9dD/mf3
hZc0xdGrQw/RdbmP5b0abAHkGYY2UQ56s8uTb1rsKG/gQrJ54AVgXn4upQfmAaqmljKgfE4Gsq3h
XbqbtA2xPlqyrY27eroP8T+XYBOLXpJHFtpFW+0a6VBQDG9PdlCsGKxPSItbyxB0lZpDX6u91fsA
5x0Atpm8UNDwkeGlVQCHjUqLadoJ8k1d5E2DE/GP8r7JSy+UHuNkm6KDPCn3dHzTWbTXfD18U6qH
onB1rbBbBoJr3c2m1NE7u6AvifSnGUI7BqrEGu66SOr15S7MT82FIhjRaFrVGA6+VjygODgyd1IB
txruZvCZCazM5Uv0DuK7vRm4E+xlB1aDE1ivDJxC5WfokYl2sXmUnDT8xqnbW/u2jwBS/1rKTmX4
7Sk+jyB4JhsNCG9Wt8Gm2TiW+qDkT6VXPkijQ/hJO1PrnCcvqXQc5S2zh6fxtVLsOD31RwMQuAAe
xtgfuZODk5W7QLuxohUnaCFviZuHzqaZfhvJHjHMBbCz1IxIOfhAzELLH8+bjVFX0z6vytChY0H8
pMxyO1SNU8bz4Rn4tMBvG/naoPkn7Mu1YhEF8Sdy0KCyQuJEuB9K1lddP8SDP0Fd0IPpKHr/3M/E
Dh1xprr16UdlanaNRoqyUjaZZWxUeW/xHynwEpNB3Yy6zZFjaW0pi51sSDfAGNvNyV7wCNuVbFed
5LTbzqh3dM7sY06W5n7bGDvZWHFfV9ciXBLSlaRiVoS+RunAwYL1pu8kXIvypPphuhlDih5c0B3u
rM6Nc0BtRcgWozRZ7lPllJxUE/Rxu3gT99sydQLi9uXv0osOSDCaM6GRjefC1v/ag8P2o/sMzg6K
LXiMri9ExMp+UI188H9o+wf14a/t7vWvCxsSqxGCygy/HrQTzqL2crJtKfrWS3CV1rakHK1+2rQ8
/96pdw0LETRFa7lbEfwSd37+CDRMYboQqia+fzSpEznvkgEdJfwkydID8MDscogeylQ/FPFkM1Kj
eRlmrETBgBNXrpwgyLYlsR47Oj1FPX9H/u4+qgGWmvXNfV8FO1RtHoMwx6E6saK6IWYXJc8alV0x
DZtW9VTqm93jUKAd2jScUFq5v18dSKwJnWAYmyRYm9hEAiKmPs9oMfh1kqMHMnHLvEexYxOg5nH7
DEWmuf9s34UoQUNYrWhVHdYDfAfjsQ4LDO2iZ6U0zkAFeVF10OgWEvq+TVdW+X0/ZG99ysBJ20Yf
WdPaQJvZ9VS2O/XnUB/UXHOIPm5Jvlv5yq++FDZk7jCAk4PCqC44OUHY07KJpsEPs9j0uNR7RaE0
4DIwDLeQ2uSulIIjesZh81Nt00l65bZan7hSwy27ygrFmRpJw8XrOq9CQ4mnAYbiLgoLgE+MYNiJ
KwqWyRwoqMFkIGRsDa8hWvt4exkicu1/Nhu+NLrpYZ6BGXF9HTH4AEQOqxn8EqCPJgHoYwecUKnU
99oEijt9T+l25D81ybGi+8pKPGrZhTJ4VOF7Bk9mSH+Salp5/GehgolGdw2KeCiCYKbQFDQA/XvK
vLWDP9DgsbC2bXlWQs3rmnyHttSqBzlyu+IZLhwnRGIOdC5NwmUl1/swghMzslIZItPamZID4CP/
zaLU2TKgoQ1JPvVaAmvNAcw+6H4v4ABE0bYlR5NkTtNvM9Scu0PJV/qy5136sosXAgUNxYhkoZcl
BA7jRo3Bo4NHfsv1Tb92YxfedoLuTesTpgFVObEXu7akcchGbJ5i7pISbB12e68fQ/nYvNevfQZu
QWXFSMx2/Ova/pEoRIBBRoN8CiExTnaNU76j33zfrbU7LgqBy4IGW5CLYZLr+sS6UEupUSqDT1lg
5/yHFUhenD+qUb/v8h+rtNuLWn8hTlCQQssnVkZYU7Yf7mXDoadmLyV2cWhWFGPBlgMy8p91CYrB
icarlENQn7yQMoc3+tuU7gDStXKnFqIt6MWFICHa6prMyE0KG6m+5dvuI/ieO+ofDfOddrNS3FhW
wQtR85ov/OyMTC1myCEqeagfVNmWNp2Xu4ZXH/CAmCtXeW0DBfs0Ie/KzBHCQBH4iDH+4QQUiRXD
PJ/2Fw2/WJDgySQqagtmPe/dKXroW7v91X/r3Ogge90eDW3dtxV58425JU94CNJIr5sSvoTfehgO
qF7yrbqV7yIw2OroKF6DeviaJ7rSDLFuV1SjVWomH1Bj2PXdsRmhi2tNAktv26X6ic0Lcd+1Vizj
/naZXcVOvgPTcTG5k0/AGXxA5B350pZ6su2aYCn8sXLLFpcInQOsGhrBMQR8rZHSGBeFFMD8Yhrh
kDWw9KNiF2uDhAuZBuzkhRhBF60kz2NJwmUO/Ul1y48WzEjINPReP3hWFDq8guUHI2qlOCsu0NoC
BQ01JaIkyfxkaumGJttI39JplXh18aoho4xqGICmMAR9vYss78Kk7QnChWKvbZM71S/BF+8kp7q1
jc4u99lG7m3prNUrDu+yRZlnxsDDAedanBkDI7iWAj8EKopsSE+mXfdm6eXGLHyaDkB9xdQR+w7M
NGfQghX78tlzLl7GGcAGE47zdIkYo2ZT27A20PG8VdFZy7aN8c3M+q1W3E3ySVcBOhv+qjVbS4CG
Re6VOHa10O+a7VA/8/njrO8yqLK03d+DxJpzvw26GtFzOPeGClYiiMseELEZBk/iRzb8kaYffHhd
sURLevWPjC9NYgmJoxZ9N6Of3OnGDth6XuZHRwOMNICbOhtP9rBXt7dlLoqcnU2gf6FNRMQNkqXC
DJmCZfHxZ0OOY7nVzPNtEUvOBJrw/yti/oSLB8pUe1J1mMDygxfNmXatbR3HQ7Tmii35EJdSBKOj
A1QKwUc6wuQ9mVZqG4m0nTI0vBjbWt437W4VDEzk4ZsjCFwPFaEDcv4gexBcMcKGvACqxOgDLGNT
7kD4ntjmsbrXD5ZT7/rDeDAf4l+TZ2zDk7q/valL1uFStmAdzLyg+jQVmCnb9qieYDrvYLzcFvF1
8H5eH6r+cwcRAbCOICNHAkjRGsioXfRb7+g+3ra7dGs6bKs9Sl7u0ZWSwOx+iZf/UqDgB+ZyCsoq
BoGDM4KM7PZyFnfsYjWC79eo+WAmbY4dyweMuFcnZfwVSf0RJ7hyp0Syy/8oxoUoQePHOuDB2GMd
0pNXPbLnZhP+BMbSvrfpftrFh8pND8a+2oPJaUfekqP5PThyv3lYcQ0X7zbaagCrAnhTTOtdXzyS
gHuSpFixDnTvYybptsLWOOIXX2HM16Dhi0KULJavKfoRmTqfmeXFL+2TdqAbAE7v4rv62Oy73rt9
iAuNX9DJC3HC06smRlqWBcOU459mZz21uHmqF28Un+2Gh+EtOmY/n5D/XXnwF3XnQqpg/NNiymLD
mhUTcP3DBu2STl49p2skcStiPqOKC0uZy2PRlQbE9HQn1U/9dJq0I1/LzC+lmS738PP9vxADoHfM
95glxFS7PHfplu2NyrYLF2wbrnJonjR7AoDig74BheO5PygH+v/bT9G34WEJaLWuwn4ab/K4jSLF
TusRMLYr7sTiDfiEcMUsDBpO5g2/WCmmRWWrbNrRr6YtmkhRx+ZrA6mLNutChOCF5iYAeAMk+H1Q
6aA79ahgK1d0frazX8zihQhB58uY9QmnWEV+HsAw/l0ndlbcF/0juuY+Zka2AR3zK0LJ3G11S6ig
8oYZGkrWYl3Inoe2+mu64z/ptt4BBc8z7+V3OLzGe7I7qN8RTkggKlsJIhbaweabPsPvzmeHLvPr
s9PabkytpsYHcBAFG4fGMX5rzG4GJHNsTL7/7NYAym9rCzJi1xJ5U/dyzLDPgISg0jaON0278sLN
2vB1V6GKoMHEJROpe/NQMrRah/mimOgwXvPwqXoA1rC9WsNfdOJxi/8rSTg/OaiGJmhwxdLX4QA0
XI/s2S7YMQc4Jf/KKMP5MjEfO4MYCw9N0EyRbHQdDApxT2pvT6Wtvg3H6Rs4aY078zD8NjoneC9d
RLpFuBauLOULAJvzX+nCJQ+DqNAkE5qa5A5IXMo/FlJ++/AjJTayjPSp+t0Uq8WcxUDlUqpw7+Oa
kapHyw/61FHZtMI7WXXVZp+cRlV2aFbblJ8Lax9m3yLjlxVFtpV6wbCP2/c0LL6FxUsy9seWqzu+
NkQ0n+wXHbvYD8FcVADfKjU2n0b9TSMScJI2k2mT9yI+h5mT/rtI9XIrBFUrY2ByT0oPVQs2auUq
eJUrZ48yPJ5LVHrsYnfHQJv+bO3/jWH8Z6ViLkUJtGSaAqw0qfbZQ81DjNJ9M2ov7J9r5XeV/egV
uFz03K72Giz7xheiBVvRSRYGpRIcv3wO7o1z4wDN3WGbwaV2BYLm2iYrlmPxnbkQOD8SF09Za+ly
HAzy6Ie0VNxKGjGVGEjqitVd9EAupAgeeEyUjJNkwLKSXU1sBbGFlR601Uh33p4bOioWCnVepmnY
zaYWyBF70n/P5VOnaHYS2Coz5rJ8KZ1U3q+8arPq3xIrGCr4PJrMMywPuEmpYx0Dj+54a1ffbivm
0kOCmWzQo6CoYmCw5PqswBUdJVk7jX7JY8cYtz2D17gGA7MoBOMqGN4DwhUkXQsZJaUskkZF5E4O
FgNxc3sm+tpwzJoQwcpFJeBU9IAgxFVfw47asrFvi8fbu7Wk2frFQgR7lTCtDxsCGTR4CpJfEoje
bgtYMoiXAoTjGOoBcxIKBKC/inKnA/cO2xjVHoMiY4lhtZUHaXE9yF1hwBFFcAwtXh9MwhqlU0qI
Y3vJWYOGWDyQix8XDmSM9CQtO/x4ukNJ8E1aayNY+33hMOZs5DhW+H1yn9vn8TSCnsiuzslP5Rw+
t84f/It3+3QWTek8n/R/+yUeD6V0aE0FEWT8AhwgNOYFh9asnC7XXdoAIar5ANxZwZ9YVaNFUAa6
at3ZPPy+8h3z1gnGAWMo81cgyWdh1vv63Oog1NrE1HChsjg3nV5X2U9K4+iQEJ6FGy3TDZC3DjKa
ypRMzp+CiIHEu04UZdyntWnteswpZ66kVXIKWLacHnS9GO9a3epCtImxtT7+pe+dZ0qxdbA1X2ag
aEIzqR1mtW4wJlx0ufReVlW2JaHFnSLQI9+c1LVhkEWhs7UBqxSGnMSC50hGOQbiOyKq/oUMP61m
XzENcc9vpj3dPo8FTZznyBEBzFl+EMpdH0cPbpZsyCApHVXN1arI2CWkLh0EBtaK1i8sCthdQE0H
4C1iX/HkQ5VJnSajqxbcL3KVYp5zugMpVyDdcyN/vr2shScIza5oJkGqZB5jELSdW7UWNFqAxvte
/obMK1qtrOM8kqeWRzmZXABpnG9LXHjTMWIFKsAZdUK1RGDsHpUijLcrMiYZrNDLp9RyKcjt9h0g
4Brwm2z/hbh5I5FQxtisGNtHBS3KoUD3sAXITBVFEqnVtqlMP0KzXnueFg4Oc0nzLIuKEfYvqKsx
zcGpNmSKr5UBwINrJxonJ8Uku6FNz3W7VnJaOjsFQHpoGEGnL+b0r1WyYpFptGhoB5bS5MV81za1
5caJtKGheWjM4q0ylI+/380Z4AU7ib5yAIRei+zNUJaDnMp++kfN1T95W4Fu4h0E0H/+hRwcGZpO
FMzCi7neNq5NMNp2il+kL4WWOhhUbxW7aaqVx3HhVsN0IPIFMLAyd0Ner0chlV6kbQ+gxTJ6My3m
DZPuAv50RQmXCvCYHsZ4LTAbVESlwlGVTdoYaEhSfCKx6azreevmiMI8ZVTGDbV6c8PHtvmgViIB
JrcP971O11AfF7RzpgiewbDAL/UFXKEj6RjGqBX6FO2pbdp7GWUeDcP71iKbKP19+wSXIv4rcYJl
UbSo1EBfofhmIjsMRUlmVq42/oIJBSH11sADZGihMxaGF4GI9O+dLEgHzj9aHNHbqAkB0ciVoCqA
x+qXSmmbAZ68KdgOFkW79D1j20zWfmcSWxmCXbiQeK+BdTPP3YCQRxBKNbVpsPuKnxfRMxh1i29F
r+4l+bnUM0812ErX6dKB6uhrBIAFBOri/adKEQVWj4ZdADu5RYLm8oDdxVXq5U0IQlU9WEngLy0P
jiumfGeSIVlEsSXpROTSyIkfRs4koxKKdsCwuu9DIEfXdwkaWG6r0OL6QKOCsTAAsaMKe305W847
o0TN2S+nzp6Bj607PYt3Obqyc7IGzrXwLGEi57/CxGS3MQ0jrcyG+F2P2Z9eqTDQhKA2j+Pooe3X
+BQFp3yuTYBLVIM/jokwPIWCHVXAhxc3fRaeedk2u6kB9/wUan8Xo89C8KzDtGHGGKRh4gA8rRJp
kCwanU+b3e2TWfj8q18m1ycjS5aCqhJ+WbIVZyXmF1FMv3y2YJPNFhifcI2iM4+/YZpvr2sn6Q0Q
5gVw4q1s8lRtr6fPLDoWIXdIfR8STPQZTk0t7/YqBZX4/BB4RMBcxNQlps9m/bzIcchK3jRJ1CTn
Vkt2UZylm7pumcNUE7MB8RpT9oI0zQSDtY6xEDAVf7aYX0iTAgX0jBqZcecnG3NQthL1rhxtpmzz
18uCe6kbGITFkCewvq+XxStQsXZ1kJwplTCANOysfPqV0NQxQ7LyvIr1sXkLdQvQnMA4xZiTKgIj
6HmmUXAxJuc4iR5G9j2ftnL/1GXbfvylo0kXtNOJciJoh59AqzhN7VaWYrsud0XyYUjZimMtVgf/
8zkUZzmPFCIaFpZe5J3CG7lPzxw+1TZukkK1LbCn2myIDlZiFY/jaGLQ0Ap1J1FKihEDMEwMPRpA
sJWRE+pNvr19GkvfhLo1hp+Rq4aRM4XAAk5HxIGMlZ6DIcNDYZ1S2m04emnIc1mrwPDeFoZdD4gA
qRzZQTTZmbF2TPO6L2LNeV8wkojwScZMCAKp2fJf6B4f9SwCO1Z2Lg0fft8xScGMtY20fWnuGwI1
RC+3Ia/1hQnO1ywVqFxwSCw098wT/ddS06wOKetxGsag2TE4wE32p4vWuBMXbBUcSOA8YtZkBtwV
1gZrLtd6FWfnWKGjU4Hv1AYDxRo08ZKmgxAS9lwFuDUWJhgLhlA90OmQnQOSOyTyah25w6jdFzrQ
AQqbldzJ+shhmDRQwGJSU7/PfqOC7dadhOmPeyStV+65WLL63F8QDyHlNzfIg3Hjen+NSGd60JLs
nEXZkxVQcFTW7/rg6YX1XrHe4UFgS3zH1Y+6cNuUr5jPpY2fJ2nRlQ88qy/wjJI0FEZfRvm5AMno
Rhk59/RQWfPgF8ymibrcHCaQOWgWrnSSaMWg5G1+zvvMAdjFnk/PU548Sfm/Wg/8LUvDSCVCE+Fd
6qU47yPNwHYWpddI+zZc89CXLoSG3JM6o0NjLcKFiJVpUEkc5+e6DGWnGYz3YOwSzDtjuG/F6izc
eLiNKJBh8/ASiFF4mk1V2VWsOPOtHEfOYHgp343GOYgfO/Ig8edqrZF2YXEUXVdo6Uf2BGRswvZh
RAdYfBUOKu2JbsddL9mWpO5l8nJ7abNXKNgyPDeYH4DrD+o3USGYVYa8REMexjqf273aOGgqc6yX
trtL6scaM+S3xQlO6nzJrsQJPn9QJ+aU8aI4y3qZeiZXe7dj7UfMxxQjQxYmX+jfzgD9r8wZDhqI
ijhDQabRN0qgTJCZKB9Tl3m6xhx9OoOqfuVhmC2EuJcENwu9eEjWwGW4tiAsCHJJy5riHIKQMbE8
hW/GF8DSFW1uyyA8ub2V2pKKIHiCciA+RVgjOPxBQRMtGvLynGRTeKfGWrwJEKg+EHR9ufJE0VcZ
yqPbhkTZoOCpeVUNHGdTMrhbhOnoab2MOU6dMLeW1MbTJ1m1jUqznDFhaHAaATwKKMHIJYOhA8sl
KX05b5SdFQzoQw4ZspZG23k17JUHfHRg1zCe7uuEJXdNFeuAA4rJS6ZMphNgU2zwGMCIh1HxmFZK
tq3zMQRYl/E6SFXrhhKJDmmdsQO4wORTMyFHXJldt+I9LB0QAM9xOABHQ35rtsEXDzeofEiO/1ie
uZajUTxQCg8+/+joZoKhzTxTvL426xcr69b0XozvP5UQQSA8ccyizYbkWnQ0WUDTAELOubOYrSlO
rxD0He8HzMHq27RO3EqenzvmgQpyf1tRFmw+XpQZfQ9yEf8KoplEJ1q1SXkeKH0qrVewBJ7N2Sav
qP+SKbmUIzygRO9IqQdReQ4qT0Ui6iRrEpIJbzQHClD/q10j8p2/W7xul/IE/QeihhYqGeTV8Q/a
Pw7ADbcOaVbaDNpzewuXrhowQgC1ghlJgJYKilOaQKBqqVWcKxJr+57GBMBQ9MiHrP24LWlxE5Ff
xpQvCKzRvXmtJ0Gfl1mRY1Faf1eOOvjtMeiSRPdt9w7Mh29ldmqslRBSBD741E0wliDvA58PFA7C
wUlIqClqL8FARq7C9mEc2bT+GWvPA+lsPUs2Yb6jeurNzNYB8NngcCe2vkMwDTT1A1hl4GWT2G2t
Oy5nBwODWh2SDjJ9vr01ytIpYN4P7j/OAnSxwt60EbWixILBY2AFsmUHo6hl7cDRDjdoEn5r0MfU
2VFtY4ry6bbopVO5lCy4GsCqo3Ggp+W5aKnDJsw0stSdmnQr0cFjQbWRq+gV2dmVG7Wk4QAvAuI0
fDaw+AgaTqtcidSElWdapG7T505U/ImtdyN7TqzH2ytcMo0XokQElI6VRV0T7K1eqzWehtjRlGy4
p8bIHHXC4K+pZ/3BwozyytVaWaOYdhmtRi2kpoRNHounCbMRXLljFXPH+C1by7IuHiOQ+RFBgTcc
VZXry5WqRTcZfV2eoyC2WXUqp/MEFh2aADEiPg7ZvVyv3C2xzfzzbhkz1Cd8OYDliWzjiLQIM7qU
nSfFBHw90CcKPc9tRa00Bxy13Ld6PbRpOklblD/GXRtFpVdZBQeC2gRiTyP+PQ2Yg28qrd1Rpc92
RcD6HcETHwCwcMXRXXoqME2Lbni0p+OdVK83qLfkgNARr1QwWoApyvJ8T7MJaMalFALJrV4rHy/d
6DncQkYWILTohhDk0Yllk5Sz8+j9D2fXtRs5siW/iAB9kq90VaWS1KJMu5dEm+mkSZpMen79BnX3
7qhY3CJmMA89gIA6TH9MnIjT6O8kYLciOlxnf//66tTOnI9GSvHrhtNE2vCSF9+4daL0k5V9yvRD
BzIVhwW1c3D2uibeWXbWbxNS12iGWUoHCNgvB9bVpTvhENVxO9chzc/IW7y0huubqRMKvXvp8t+1
EUDWeZTPgnee+zTz82QB8QZ+kBR0EwmE0PNjy4c7qNb5tL4DFUuhkJ0L5urUg6jOAHO0hbsFyj1k
td7qnNlVkil1DCLgs4Z60UgfnP6+ATWeqLJXANN3IefLpF/NDFmKYYsaB5JdlzOTmGMDhuURM9Oz
/pDIEUE/1yCRp5czuMx0fpfg3QOz9CiOrWVNj3o2FYfU6FyoOFN9b48sO+zqc3AZgLWWIDhZA3HM
TmhdrtR1bEI6WWjHRniUnUpyVyr+/GyQKUA/fP7r9mW7xue+3wqgY0QpGc/Ykka/nARkyKZ2dso6
VlMN6n1e1Wh37DdPwJbLwJVbj4UvRud7XkZ5OXqKwx6GYfCHesbrr3xlcxKagh1rEMCAo9iBDt/t
79u6J0F2ibYYRLtoZV99Xm0pIEUbuzoe6gEwPN31lYZOngkptBMaZ1wPakz8SHvFDJWuanYyIesG
yPfZwUqgLQFM6lC7Xm6ND25660Cu2ylFHWvAO4JPZiyQc8wc1n0DZ0hxP0AWjfmGnEvANVLn2PcC
hB9uDwBnm2V67U3oijqrZsO+1GUHHXVsqP4eJFL14Fvg7Q8VqEl9uz1jm/49isc4S/CjIK643Kwf
vtnOVAYshYp9pE93lTUClE8BhoHbO7CweDHsc0JB02L6wzztHOJ1ufQ/8wX2QbwzC9v1mude46yp
8lHHfH3Nz9xz8J/hZ3CD/tUY/7azej7Rn5WTzIUdu/hD6EPi2ADlP/P62ywdf2qS0LU9zWke3T1P
//qZwCmBHouF+GkRol7dpoI3okTTVB2nDphrqEeS38Uug+mekdVb5IyAq1g5Xgs9ZsBA968NfWCQ
S+xlHWTZseBvxjdi3efwNzkaGCs4ocqOt7CEEZeXEaJDFLxRXF9wHeuFFJZA08804Dk0UQEtwO+j
8tPOIl6nshAJgnYZOUAgL3C4LzfqImPaQ09NxBqYd3JTeLwyPRTiT2kBGo/aV8jkC/VzRXfGdu3n
Xdpd/v7hgKhJPtQaCPBi2z7P8m7UDqZ7yIgPicjbI9xaR2QFoQqgGSDjUFeXV1EZjlKyUsSN5SJ2
SjrqK+D19YuW7SnJb5w8DArPPK5DpHwA5bwclByVjurgg4pLJu/T1oTuTOMR4IIUhudK1Mc6U846
rU4oljzdHuZGJQS28XLBw0FMekVtI+g8iTGdROwyG5S+NRwNoia2NxSQIhtNfxRTFTR2BmKlpuFh
OQJh40xDc4KsXH2q22ovx3HlTOAtWzSvIC+E0BV5sMvJoLjtrGlQRQwJyhfFzp7tHiQ4CflVWdOp
NMsjGfduvmUt1wdmyegtyEbEy2vv2tJ7ytuhEnHfZCFJCt+169M0xEij62IKBrjWKMT4ud4G5QT0
4z8lBMDVC2YwZyELxD9oGlwlBoyuLVJUn7DZ7A6eJQdFCrfhOUwI1nbW+9o3vzS1ehXR/VjNuTZg
rNX8fRwzuAp/2MD/oAP4bibSl8Zwjz43XzUncPcU56Y3fSh2wH9RQZ9yHOs9rrutg4ZCEdCEiz4o
puJyvbtcuCInXMRyZp4KoQpUYvvdHsWtYUPUZ8neQhEYMcmlldzk+dgh1xOD/vDQ1LrXqO5ftVkf
NdGEO1O8cTcuQA0UYLCgoD9ePXCmUI107FwZO1QJhVr7au/EvAU6BIIQ/twrr1WlNH4p8gc7iW4b
37j7IS0LahhUGEDDvw7AUXWoyOyWMnbpa2X/msiOh7Ixj8jxgAUcYG0QnK7hL7WulqM6dzJWgXLV
wZg4P+j8ge21Nm9sigszq0sgMbuutjSYkV+NwHzqXm/P0ubPa4BkvafiUC6/3A2ymYxu7mYZc2Pw
VR5O+Xtj4L8wAtcTUneoMANSfGmkUUnKazHKeAY9g0hSP0MJfthj9NtYcBRx/7ay2myiYyCj6mBF
Bqa38wZuLvbfv72u6qhp39pYCRlnRR8Rrviq8UfoP5zk32yqD3bWPhNTU8EH2JnbkwM1EQVIKjc7
1Pke8crWa/cOFkXP/gIIXKfulRLEdFml42hyoB8SZJghgNkXXqpEJsJndBkufZUHeJ/JW9/vicBu
z+dCJP4f66ttx9MyHwSH9WkefcNAihFocqdXAgapiNubb1n21ZNmvb/rYKZCymgd/JSjmdKq4Q02
n61GhlD4QdH78WgCbsIHrfZkqqtBjtzgg62xMbxtfet8gWgZ6FjI+QJmsEzEBy+tJgQIQL1s4kk+
00lGvM+8eap2rGxkZgAvQFsoFFtMEAivAauKVjadbtdNLFKQAtWijyoDwg4qQbc7dBeYgp6z45SI
k2t3QTYbkWUpx9sj3QBOLd+AygggwfBXyOqU6wSME5ojm7i02LfaebAoQfFTDSeIhNrOGQQuXl0q
gTXonk7QhCg0ca/MIL+VLOqtVy3ZS8Zszj0CHLisNkRKndVhSqjtVCPrmjgFtgeiiT0H1c+8k/BY
RnW1vT4YWXnHDBKGhqL1TawoIBFGu7MzPRryh8OeNfWk7YGn9oa0chGcJNMVDsxerLS1ZwwddFXs
uNCrvUOzdT6X2PC/U7d2w7iqZPDFm7ilnlm+us7stfrXcvcaWl6v69lzgAVArgiSQ6vXrVdrM+nQ
Mx4jSvLaTg9ZchKUe41mhqCou71Dtwf1t7HVBk2LCtodDMZK+4/rfmPOG6rWBpLHt81sXThLsdo0
4GUtCPLLIz8KKNaScWpjgfhILX/11tceUMFhPKj5q87OefX1tsHr078ALJdECdieIfO+DudTo591
iykVvHbhp0MZNJbwhJssxAWueszvs04cLGh2WEDadDtx6NWWXIxDTBkYRaDH9HWfuDMxlqIJq465
+waHLgMhU9Pr/3ROkVfVMZWuBnfSuBK6Zu1kqbNtI2HRPYPn+NTZEaEHTTkbvA+SPeTqxpAurK08
CZ4rHXjxrBo4vVijnT+YqSf0eS8A2TSDYMdd+quAt1ltFFK6NKOuU8dCQR6GDLbwORF3I1MVDzEY
iNGNzAwTBJrHAm0kB13R0VzBOyOSE+iJe0V4SPEMQbJU229vqc1PA5psifqXTpnVUXGF0+RJT+s4
8c38t5xf7T1a/auTv6zoBwurOZ44OsWMDBaaFPFkXUYG7ktueUOjPhi7XfHLVF7cM5fW1v5bJywm
uwbWeJ2gfKCezAwqVI7r55XzoFa9J5FdbLPEw+0giHa8PZtXnunK+mqh0Zc2owGW1LGl0MpL7Jn6
Kan34ALLmqzHCOjWojeG3KVmLWv6wdUADS13eooxOsVhro+ZdeyVASRZBUp/e1311+lZDAnPPEQW
bbgdSCZeGjPqCXLSYy5ia7LvZCJ+E/kiBi2scz9jgSRa2ExDu9TcQpHp8e35vE4TLdZtsNVCqRsh
3hqBUU7ofigkJjQxE0+v/pidGVRm+5pYVTxmykNPzLtkYM+A1e8cjKs35N0yqgyLcvc1m99cVYVm
5UzErVAPbdlEyg/ZuIdeT0+3x7h1AgGq0SAKAV1ctMZdTnCWyInPEokQlcsuYMIx/MSRgEmgmrgz
puvtibPl4vFF+QStDuvqRN9NvYk2ehHzmc/+SASER+3W3BnQnhXjckBVqVh9m9oiHnX0EnpCBLcn
bGNLIj2JmpsDdieAjt7RDh/2v8K5jfeNiDh5BWc8NLgdb+CH1P00JYZv02gUkVOA+OnzbbvvMrSX
5w52sREXJksw25PVTTa2Jsm0JkUsI3VgZRK4vdYIhylVIT6Wc01HNdrOfJ7nQzCA5RjN/M50RGME
vIOevwG4q4AHRNbPhpmMoSzV17nM5HGqu8of1KGICkVEgqrwikz1uTJZ8pBPxAgJIsVwoGYfpdLR
PIUoe9yHy5dfjwwHHAVX+xo7M8+idwyeIIViyDCTSahrRlS1ASBxbdC1YLXXuz2lqetbbJnN/9q8
ouU36OBi4zMZK1+Kt/y7+7nzCsQMO/7E1mZEQR501y4Gh5DlcjNaaHLInaJG2mN2AW1XoQHRzqrY
iQ3eM3brCVy0dtCVDBp4Z31LKqWsOLAYElwE6FriX8ap8YHG1oC2QfLo0NZZYCtQEyBDoLLKZ2x+
TObMawfFd9JfoMfHXtG8ovJrZHtz/qkeTugqOCi1+Hp7E19fa6hawwOB+whYzBVqNTeKGqX9QsZF
/gKmBvZGjSeufbpt5PrJhxF4JCiTOJAUX4t8Aq4wzq6DjJxOn0Q732dp73eJeYeMc+AmO6KY1/cn
jIEhHAj0hXxijYQoqVvOYy6RnoOisp6Lo5pRuFZ7UsObZlAmRFPqUvxZF0eSFgdUb1QZt6nTBHPl
pCj4GOoRTfJ7Ql6b04c4FrV1YC2RsLvcs9KgEmUITcaNfpe6ajCWx2TgHmdfWLszeVsHHxUftEE7
oO9D28KlqTQVgmUTkXGXKr8LQMMWktzBUyWgHRoy5Wr9RYVKyu3tsWkUxR80IQE5jY6xS6PVXDG0
OCAnRLoDpaCx6VMvfdUq34APU5BD3v2+bfAaS4RcCV7W/7UIMYpLi+oMgUWltLEhD9qJK8EXwzej
KcoDSBoElT/60mtDeTBeHJ+Gt21vLeZH0yuXkA52WxezgsVUqPJiueJHorVBLcFdQIqhDAtmODsF
rk2TLpJgy32HnPhqtJIIVmZLfkbkJzPkuMJbDT0ZB1bsiYhv+GfwDRduWJxAhITr/WOmroayIZIi
0/gd2kOmn5mRnoNOzzoljhUJ9dmV1o4Xs2bOwJUCoyiVwffD/QKX5nI1a9agiJYmTWyB9uq7eKve
prfsEwXtCAlHf/qqKwHpT7eXcesdAXgS0S8cb4JE/aVNJ9FbQ6tEEwN1AbBNG2jdt9sWtk6FjSsT
/AFInQMPcWmhkKwqTW1s4Oo+Z+X3sTly9Ea4SaiVRgiZCKir7SWZtp5g9IkDxQSr8GyWjfTBkXKU
PDMnaSBvxiyIi2dVd9CeuSsDwozPCBl3Fm7P3OotbhjvCKVmE6vN5FGoMvdCj9S8/CGNB00/Q9dm
5/HfNIjS6qJBtPRnrwxyVhGlq7UGVSlrjpiTO/DanPyQl2VxdIexDasWdTGaQ7Hr9mJuvRbwEJdE
DWqrCK5XMws64wZESZjZplsc0qSJGMmKoGK77AxbO3NpuoIiMhwQe41E6xMxTpKmbcynSoRgRgH9
PcOrcXtAW37DRyvLV3zYKoY2a7kK5q/Y5tRLMys0k2fG3iDcsrNmm4bwyC7YroV1evn7B0N221tu
S7s2lqrwdSUJjP4t1b607p6hjXkDSRE4FtEwiu2/9ubT2pV5S5I+1otsDtW8Kx8JZfk/TppBPgco
RsgwApHlvLeifBgOtDCGhPW8jXHPvwEDFM9JGqlWsvOkbuw3JOWWJjgdVC7I517OWsGhEmzUpI37
tPRQVvcwawZY4G5vgo2HBRhgdNpCPwabYd1C2qsmndy06OLETnRf6crMr4fmTw94ZVSgCRHsMfYe
rdTmyJA4g/e2pKfc1R2VZ4WuQaoFNtOfbfLJKB6V9PPtYW1sOTwiqO066ORagPyXkzfVdjM6ALzF
jYpCGB8sPVBq4Ee7nFhBA0jazjRu7DwDIA+E+6jGWtBdvrQH+JA76YnVxWXjimhq7fmk1pUe3h7V
1mLhDFnAfS19yGv5GYvOhNr50CFLNPsalffVbPnGsyZAxsH3yMy2YvKFHslGWAt0JrrFLsfUgNYn
Yak1QLNJGx+TFiRWriL1GN2YkChDPOsnwh1AP6boEVdT/a7X7T6SeaXvXFRbw0ZNCh3OcH5wJFYn
QZgZ6twkG2KttcuDqQAXL7UxsNvyVbfzTxO2986ztpGVB8QOuTi0eqOnTF93r7lN3TSuqfSxPad4
O4FQDSQo+iO3zlvUOuvqsWtLNYBvoTzivanPBQNByKCiaUQlSr7zORt+xMXXrJ4eBcmksR/sPh5b
tQ6MirZhb7uQgC/cMhhzI73rwFwNJcSmu9N6tocs2nhzgSqCMwG8NZq11m+uK9q0KopiiEs8tEQ6
30nzAMl7f27/zGI+JhSEobc3+uaAP1hc/v7hikUjpsscIF3Rftwcqv6beMupPC6dVIY3kvsp+XLb
3sZ1gbQruq+RFUSld/3gVug4KKldjfHs/tDKeHDfNd1QDtwZ18bNB3Y4ZB/RsrPRc2eQ3rJk5o5x
NouoA3MNqnJ3pfb19mg2rKCUCzZFQMqRG1zHtQ5wd5LrwxRLi9wbCnqNmclDpW3cnfto49bDa2si
RQIGGYLI73KZ1KFlc9l3c5z1NsQLK9KAcEwXO47XtZUFauBi9+HVxb+re0jYwyTczupjJa0A0JSe
uQcnu54wWACeFsErWlOQy7gch0iYwhjFdmsmEboCnRGEZL4i9lTEN67UxRB8IMAK4NupK0M53NJe
G9shVqcHxUjuRVU92nP2vBT6dK+ev5XJX3T41Q17MljXGxxVqiUOgRQ2Emfr+NFMuW5S3ozx+Ct1
wx6opy7QjJ1HcGsal26iRUACC2atTq3B+kRDW+0Yy0kEhdOiibnyW+fP7d29sR0AxEeRBDIAYDlc
63w0vaITxpo5VtmnuoaK0vzztoHr6w5bAZ0q+HWwsSHMuNwNWt9n0i6ZGktSDWGdqSZyKPb4BHRf
UBZqH9Tglg3HwSqe/7lhB1lNRG9A3eHhuTRMGkvj+ZyqgPo7npwisGnbswKeSD/tgU3g7c7x3Vgv
1H+xUuiHRaZz3QGWOjQfzD6ZYzF2njoc7bz3xulwe1DXjzeSUYCDotEXsTZu2MtB5UhR4U4o5ria
jkXzMzFMP1c/LSl9q9oxtbHJFwotuH0GwSZf69dP0G4YDFfO6NRwopH3z/NgB0NrHYgyn26PamMT
mhBfQ/oZE2ib5solQT5YOqnaqzEUNV2fdGoSSCnqnXd/Y4FQn0ObNM4sgvqr/lfCNYCiRjVmxeCX
PJ6Z8Em2M2vLdr7Mcy8IeB0+DiogBLXs1QKlUmlBv6zGogin+ZOSO34Kdu3EPBhG77cFDXX1x+3Z
21gokJzZOLwL7gmZnUuTwILTPLcUNe5GK4mypsh9JRtmLweVbZu76s5ibWxBlFRVBIRAIOD6XZ0r
qgnTFLbQ4uJRWqUvCIkoqOyAZxrLPaaPLVsg44FC+xIO6GtQDAht3bqhthYjE5+mY9CMqZ/myada
Pw8vt2fxmjcGhB8gO9AAL3dRzH1XEf/gJRmT1mWSN3pcQ4SUjg+JwkI+SM+W/FCrP6cGkuEMBDFa
ZJbVA+9pqCZlOA/1qUu0x5r1kUrdL7c/auPy/PhN5mo3dRaaZ6ux1uO8TsM5DUYaKfYdeDML560z
250DspGsXNJryK4haYjVXfdojokzo6ybq7FiHzkrPGq8ppIHk4hI8ZgrbyjyolMzuj3GjcOP5wHs
qrjUFhT2cmw/zHtaSRM0v6UWt8WUeAPpR7TM0j09q42ddGFlOUQfrJDC7MncZFq8jKuy0LmltV4p
Z5/pk2dkO4RvW9aQUMc86oh8QExyaa1AyivJRa/FjQYl89rX6QPagkdwTTY7O2Tj8C9xFURNkXiF
F7SaPd3KaxUExVoMos7QyvrcS0TWe50JCGvJ99LZG/sRqRMdtw3oYheK8ctxCWsoB2uiWuwOTUBt
9gi+jsx61frvmsIelCG+vTU2Akf4j+gpgqYwOpfgcV3aGyTJecmBmtCRUBP961z9McrWLyG1a1nh
WCmRQ392VX7v5u59T8fDjv2N2xz+KxK5eGzhMa+fjIy03HaYwPkrfk8Z+zLpTiQK9aS09l1NDG8C
DCmXxgGeU5Rp6g/oufvM7k+iiglR3tIoua+f0XF++7Ouezxx7WJOFjYtqKdh/S+npeN9IQRB8qBq
ZWBw2DSfpBNDhJg73zJoGyL176BQlf/VuR5D64QETJu/9fXsNepf6WCCI7IOqLv3YVsXCD4MIF9A
C6ECvV4vyFBbDJAxzBeCl0kyL2NTkKW1R0gXLjzxkwmCFz4dms7cWauNawQydYDfwOeDW77GGmpi
4GbrDHrcdVCl75UelM2Gslfl2DpuaMgCKRTIXpYm0suZHwZLKwFf0mNTfB6HLLAgci8BBQCNd3h7
kTeukOX3AQwHNuz6Lm4yKLc7RqHHJUQs84IFQLuA6od5Kch3audfWYOX7EDy2kWwezmugo0G+E6w
cEXmkEhYCGsYWmGjcVQcb0TK4o8yJOU/9ySIjdAD3IcAECHVfGk0te08IWTSAar4bJUkADwasuAP
Q9sd7HIv63NN8YFDgyVb3Ocl3llTkZgy6VpGbT3WlDmsQKzdgUPGZkY4q1MAIgWf2vXRTh9Z+sOt
s7tu+F1rx8EABck07BzgrV2ExAioCRB/o/l0NdujPWhi1mc9dqaT23wZ+teMvEzl8fYO2rRiImVB
0ISPF2c1vVo/uWRsFT1WM/6k9eODIYvqYDntT+rae2CVa8w7pnfpbALlHuoSVy1bk50VVY4bKy4a
ZL7lAbI2QIRHVpPfjWrzwtLnsv9Vu2HbQUXMVUOdtwEvCP6fBETsdWpujB0n1FyiCRWpAWP1cMzl
MIKHl5txVRzcEdJQ6OewxlfwWN2e4+vmEeDEPhpaTTKjllFy6NnHlXlWBiBUWB5MnQIxy/HeKPOX
yXkGr4mEToHuhgA/fi4aZYfseHniVyEHSFzgaOBdRnSzDjwz0s816BTMeC4pC9O26o80k6oP/XoW
3R7uxiX70dQaPKrJPFVFNppxUan3yshfc7Ao3jaxtXJLbwrwfoBvIu5cXQomWFGL1DRjtWyt50ZH
ibcYKuU0jtMQmftVgC17WEJkkhAVor90Za8soH844PTE/VSG0moDm7zVlhmwdqfQtTV3Hw0tH/LB
A9U6Nc9wH2DuBBhiytQbnB13aWsj4KgDK4kbDk0Eyxd8sOB0kvej3lgxikEieXIJYNM7wKWtY44C
wN82VtM1TU1N1EJaMDCGU+0nzclV8rNGm2hST7UOLPFcP7o86MYn1+rvOvmp7t4GNZJoevnnO+Xj
p6wmVJ2cPi2AnsALycNKb/xlUlO3Dt29V39zYvFIwZE3kcFap+wnq5kQM2JiOQcXWAkiqDc928nL
bvm6SGQvFOmokYCbYnVlubYQIAAgVkyLlnMv1xr4mbWF1CaRfVBRg93rWv/cmwXhQLunJ4OiJaXq
SH3vmMlem8HWsUC1D4cQ9bdF6PVyL1luaVRlT6147A5ld+6be+ttd8PuGVm9g2Cuo5MA3WFc6aZH
5jNNnjjN/H+3fh8Gs0pZpB0wdmrvWrHMa6/IvptgTOyVHW9mc5N8MLJKYiGTVqS5xIzZxUEfj2ny
3Oc7YeXWFfJxUVYHvOpYyRKJcWCuGvPX4OxR6GwtCFYc9Ovgika38uo1oy4gNqor7Thxf0ltBhz0
22x0iFr//OOji0LK+/UO4kykhi93FwVZVp+aJewkoK5qyhIq4i6VYZWnAtoqYm9cW8mdJVuKWhRa
PYHkW+0AUjetzKBQEw/qN73JPZM8kuFcNuUjhyK8DTLcfLKfUvuQ2V5hkaPTnvo3yEKlXVjukTxv
TLILCu537wRKL+sUYWdWc1aC8y2miN6K6lmRFMpF0HrZ6/XY2C4XhlbHq5OdU8PrxnaxobqQQpOo
+ueuBzYKkjbAECHTvi6h5yjgqzNd1lGHMHOGtDowZ/T5X2yWD0ZWu95a8KQJE3YsIVdM7klxBnXK
8I+7y0EmDEwNMraoigORsrIChuTWoXVnL8cXZXoP5xfc5TtP1lbJCiAARCEqKi6AdC9R34cnuq/b
xJqQ64gFz6b7waJvCvjLgl4A7EV4qYJD3wXNIKKl+qT1jnPI5xxk48Bk7YlzblxXiCshIgE0DEDZ
ZHUEDaB1p6rnJNbcN2JBZsiOxG6hbNMIkuGAQKoLgdHy9w/DndJhHARpCVLuJ/A9GfqZNk//fHeg
4eD/TKzH0bE61yqYcA1k2BLtR1d/7Th6X7QdCPvWsf1oaLV0iZaMaKYRJDbktzxxgrl/Y13cd3tl
4D07az9Aoejq6DrYaU7zYL0UbHqs0/SvXt1xSPcWZ3XZW6XDe0krgh2P1tbRaxLHS5I/t5dnx8ja
j0iHgVOtqkmcqSg1o/24T+8KGtw2skzJZQSE3CcKwAiAUMLBdr7cZqRrqc0nF2lJYqkh7j3dt/PJ
CGU1u36Kro0kZckxcdq9fOjqhl0E3dENsiCIUbIHx8bqWUlsrufYE/q5rEkO1BqtIpa0887wtq0Q
FfEJriYkSi6Hp+YN7Ugu9XMztONBT+0/dpnuyh+sVuo/YwFr3mIB7fD6an+PeTZ3rdlB5EUCkuPJ
NpufSlVOTybgOyEUH6FTW1ghq6EPUNMmv1cqPnjZCGxgMkLSC1e0cVejN9WDMNUeaGYdd/zv14ES
x0ECxwXQ7XIOnHScpdAH/ZyAEVYS3dMT95Db7mnQyqDgZ2oVP7q0Ozdoc3AOpSDIe36WxcGBYmhF
dnz1VW7u/WMAOcBGgxAdKrGrk6MoalaAxw6aRszvmh8uaJFkdaATpK/zHVNbaw9KCgC58cKiKrMa
d8JmqwE0Xzs3itUdQaoFqoZ8rHfCuvf2mw8n6H1EyIstPW9IAoJ16nJ6eSnrou8YtljB9WM16+Zx
oEl/tEZMb+qU6vMMEcSgctiXimKdrWRQD0iOnUyav4JyoDt1zjCiGxftjlorRDTqM/Pl0KOPAL/s
ZZI2HiholMBpuR5NAwWBFEXh33EqJXCN2T72Vm15ZSm0AE0/ny0jL05Jr1FMq/q16UYzyrsiCf/R
xfE+bICHwPoCzxDlxdX5FaTK+2E29bOgWXLsHJWezbrOf5lJ820oeudoa9IJRi6NnWtxdWP9xzBB
Bwtq0UuEtdpBSe4aVctc/TwrdiRp/VgmZVQ38hNRp6PBwPPHtZ0C59ZOgi+BfCCEz+CBrOITJe3k
mJjcOCfIOHssvRsb0LTdns+1f/M+LiBRkSRCBkJD29HlPhIgwMdVjXe+Kw9TE4lD8rn55qIDkHoQ
+/65q6m6zr9dGVyNqm1VrdMpDGbG6LEi1H4qINH7Yb+gx9/4wZ6YEXSIkqOdcS4/uz4vLmrSoGdb
HMZ1Btesc6LJnqAMTZ/6JOCfQNt035sRNE20R+uAXr0ntEDsGN1aQZAbwFGFN6zhLryc3KY0QZyP
gsG56TofiPwsDQCpsdQvYBke79DnCfbM6nOGnnme/UHH3I755Zm5GjNeH0QugHfBobs0P1YUwmMD
1c8KaN8PRWbKL5QLMvumA/euqOoh6lV7DmdHa35JtrRqMlLdVcx0ArT1vJSKBs40rc3DIS3lfSPH
l9tfuPWCoT8Y+lAGAB64xy4/MHUVtKUqmXHWamd+roqmC3UDgJXKQPfrbVNb5/dvU1cNfPk0la7B
mXGejdCGbIdtnlydeh2vTnAK7vVqb+2Xg3M1+f83NnSFXY5tQHgq9Rxj68z6bhL9w1SoEQQOHtFl
GGWQPwUkQjM44AGTnwzCl+WPfzHipYQOcnTkZ9ehHgqRQFsaqQFVWafyWtF8rVU10Mn8vbaB4s1m
dijTPfKVrWefIEaGdBWcXjDXr94lW6WjwjLIXKbGXT46B2ox35z0R3f+3X5hsWiNwBgfGKnPqEkE
Mz5EkOEwgcBp//htbC+cdzzCCz8LeJRWDhJlLi2TGaKipCii1HqljXIWqe2nIe8fp0719Fq9U+tP
zD7K4tku6RNzvqM4v/N0bDgf8DpBFoU1QOv9uscgIazhhjloZ1o9YqVx/VAgjSAgxP7K3XRv320c
elhDIywAP7h33OXvHyI4YMDEUNNFqxL8W5Y2RkU5HZw6/zJAuUMfkISsg7TlaKLrIHR4JoQB1cfi
UTZPadmGyq5U+9YTAyml/4Cr9KXWdPlF/WQnRaVAUBL9L59n/S0xqUd58eL2RWhN3JOjwzyXjafW
+KKX2s4tuDX7YLlbBIgXZNxarqHLbRtsD/DHekWJiulOa/KwRO/pNHzW9ojzFydgdeaRr/qvLWDj
LkdqyAohi4QtrbmbPrelN5ie+8W+t9s7FIFvH+91z+DykEIEGJ41WfgP0Fh7aSzD0ju8zvWzafQe
aoe+qzMv+R1n8rVSCm+w2YPdTv7UJr7sQ0HjyeT+7W/YeN/QOAj/QANJ7UI8evkJIOTKcrNzccCY
0wZoR6W+S/heDWvdiv4+Umvh7EAKcnFTVu+Ybo6p6rAUQVsP4hz2E0W1VwMK4rZEFtJI7qpRnnsa
9G1+UpGJRP+t6Oaorus/0Ic7uLiB+AAYGvuNBLk/zsVJq5NDL9RTxsyd43f9zCxOFIRB0JwHLP0a
b8PNGiWJvIGwqOwGRF2hYG9pGzZQa6JByshftxdgwxx8UeR/AQNbJKJWe8CwM0WTI4IsoNlcf5hc
4UnrKKG4kfboCmnlhAd82NNb3PDhcJuixuDidsWqrz1TzU1KXHVocOTMRbr1Z0Frv3AD18oeuu7O
Jp+z+RcXv00WaoVReHm7J/f1/3zBAq1Fv9E1P5oD+Vao9Uz6GarRmd/MYNWt6X2n0j+T87PQ/iRK
9sIG60SU5i+a6njnS78f+50zeH3el3lYuhmAhgXd7XI+Pty1Y8JLhkYE/Wy/IQcdghVDn4qoy3S/
c62jyONpL/7ZuEwvTa6uGLAysKIvEABZStcFaW4A6jfPxrPeZkPoTKQITOi6/W7MrogkNzgQrKnj
oWdUPd7eeteP6+WHrN6ZKnPsFJe6fnaVTAHcOBFPkzvzyJS9Gt82tXEBwBZBlLN4iqj8rgZtKxB2
rgAUOcvEjDLTBJWzmX7O3AAsw6Cj/5S6sWWANWUMa1r5dgWmFG/+3NqgTvlUjJEz/iKLloiPdmAE
/F7l7AoGXr+6l1+4mg3GkryVrQ6B34r+NiHKydrIcHtoU3vgA7ir+QuQQ1GqfoGWYFHcw/1j2mOK
OKvTwtuTtYZ04ba8/JTVcztL4IVmTOa5Iz556adIU31oKQ89uq/9/yHtunYbV5btFxFgDq+kKMki
HUYeT/ALMcFmDk2ymb7+rvY5926xRajhfffDxgAzULFTdXXVqrVKCHxlgrQkz0XwH4sOAwZ9NIZq
3PIkTeH0gAKqgax1YG0aH83RXcawbWw3M5Q71f5LMnD01gdg3qEivW+Vr3NKDn1iISzdz3FAc8+O
BV/Fc9t8fBUiLgA6WRYGVZP14SRqQ2o0PWp4fA3FV3VOO7+KB6ihzct9G2nS42JkqduDHOOcDZ0D
B1bJftwroE1DvRYkID+RpgS7B6gYPVInxS517OGYON0v/KPAwbP5CRDZH0pv5acepYAvda6W6Isr
6G4CFM3Tl3K+G2in/AunAxQSdGzR6QvKZe42ZFe+OaALhKVAxsFFfnD+UisOCL31WvJq23zSnBg6
u7WsOC46rkQCiFt3DthIYRsPW6RQuf3FhB9UbYF9c9B3pPUSzXTtJnWTCpKY0Ft1ylgQwvEiEGwp
0VTDOsKxnEhGcHGGaUlWRJJKC0qTUrca5PZ5Gux6R9Mi+QMg2hxq+gAdqrTLq6NRg+W7WbQwzpX2
qBbpjN6E2Pk1Nr3ixeCofXNA6ORWBUlCiUSa4PxteAJc/cjaQLUCe4fnFIRSfJERZdACOV4ORFcH
4HupCnRFTj01jcZPpxvRQ4DdDXpisAsiyl7v8moalIz2A7BM/Q8VXH81+fx2g8OA4DZIHBjmhlvu
IY1bPS5GPYiqzs1qsiM2JCVQdUsjD/QHxyJ3RRBp9pPrMJpJjbCWOqbLB5TPekx1WQ9W02d6sICi
41hqcnZf0FaDKKyteDLNMh9lv2b/eb+Jq1xFg6eF5C1qBGurJpxYrxepEbRL/cOM9TuiJV+j1Dku
lD6SIYjj6dAt6UmPRECjjROFd6qMnDFYMnCkue09OZVDjMHWA6dVnbteh6RLhh5twGImc5/mEphZ
IaH61oJpS7C4zAdyM82uVTSHMMw7nsrrMUeWSe0IL9YAeptuDhn6hHxrZ8H1ff1KAJERXingGGPZ
zA99pIsoyW4UJKJQxwjyVoJ+3AxGP0ciou67rUnUoF0K9n9sGlDFrIcylVKdZbNhBHI/BKOueVby
a4rukjjxmzlCqnZ5FmwYNjn85OFNibwa3pZAAXHR3yApJu0b2wimeBefWZEFfkd2QYDfzy4pvfb1
vRRxB2wcDURAaLFn3X/sjbEeJW6FDh0mpRk46UtVgmrkkC7DYY5Lr8onQY1hyxZSl8BPMSlyFNrX
tiC6FFMUkczAolD8NiVfIYrn2NJBq0qwuPwQTCe7t7jp/Ijv0E6GZDQ6UdfmqNIRqQfndtBL9/py
Mnq/Sg91rYElMUfV1g5Rdgdi1btt9nrboAyJGYXKOoA6yBCvrbbETlHgj6ygjEY/rpTBGwy8FxwT
vN7TuDO1EvCmdhLBUK/PBMwyYgaETSDe43kLOydZarxX7UBtoR7dKNmxzbP47vbYeAQ17s21Fc6x
zJKuyrVegcCaJD+0OHcXJT3jEO4iu95rXbQjEnkav2vom3KSoAOZ35D8HbLUb0SNGdd7CV8Cn46M
FEgvkBNfT7MlkUySwXIfNET2y/QeKe9mpi6wEyhDCpaUOer1Rlrb4ko1kdORwcRdEVRJ9rTYwLlE
pq+Bga5YRE5nI9hmthj8ld0byLutx1VMo06MFpLkCptSaUh/pXk3QYcSmpA0bnOvqlv1FJcmJPpA
aXFvknz8fnuVt7aShjAM2S1IkgLTs/6EKa/naBg7O5CSwXblvh9drdFF3RqbI2XYEzAx4EZG6mlt
phtjXV4qagdx9jw1jZuUhltojyWp0KFbHrKIwPPZ6B35c3t4W6uJpA+Sacg3XCvJqGgvo02MGa5J
SYCvmKYvIMK+t5IJZLvmKGqW3DKHvkL0VaBPHSlDzgvlUudUQ77YHzeiJD2O7Wua4PGiiJIoW8t2
aYi7ep1Jq2dCZugglw1ge18yW6TBI7LArZiRpjMFZsiG/FmgOt9mEUPPlutEWQlUQ6iJAoTA7F/c
6xMdW13qZTuYpMWN/g5f6KO2gBhyDzD27T1wnWdhRFAMt4+NgGuPW5SqzI1yopIdOPXPqHIRSdN4
V8y+B0G80RDAhramDVsckRi8JwrNnPtI7RaThi6yoMyj3tPrqPUahYgoVq4jL8ZQqCPOBaEdY2xa
Tx40OSD30XZWUEkvNVrcZwjqFrNgKCIj3Lw1uROBmaa3gkxNwGwuu41y//82wm9kjVYMh4eRFLGn
Ng8A0e1SEYBjYyQItfACxG7Di56HOzgKnu7qnMjBnMZHIJSClOQe0VvBRtvY0h8c7ejwwZPnKlRt
VfSLpVIpB2aa7oCtfWziMNd3baF/XwoooneTAI+54W7A/IfuO9BcMZg+F7XO1VIu8Nhy0FgH0/hq
ebXGVFMEuZCt2WM9kSaSZ2Cd5p82lRxPdC4XOUDsPBzttNjlUmXtgY9zbx/ULUOAvYB4Bf2XyNhx
16EVS7Lcq5i/zKhfW5DCV4nzNLTj4V+YYUSb0HVjDxfO86Dgaap1BDNaDk5y6z7JnqnxctvG1lbA
vQOiM7Dt4UHP2UiaHAIPTicHJeldqJ9Uw+APzdtQfWfMHoIBbYRHcGwQH2EckAiRuG1Q4VFkow4q
B/FDH933pN4R00Sy7iRSPNhwbiDvQ3WQuR3kU9h+vPDZmRovMppk5UAyf+vR+1h/Oh0BtuCL32cD
vfj9TlFzPRnx+8v8YNe//t3vI85iCSGE7XzyS5uUrDAJkJXUJh2cZpa7udMeby/91i5Gfotxl6PZ
D3J660EQo0zaBt3BkLt4K6AWOAG9oVSCuGZzyS+McL45MhQJcB4VIxlS34mGR+zj2Eh+afJrPYoy
aFtu5nJEnI9WuzjOh16Wg37oDpr6qwLjSW7mO0MSbOStUwMXjbZ2g4l52Nz+0mZTBxkSDAGKX7tR
921azjpMmvtSlLvY3MrwMrgVkNyVefqHqI/xcO0c+OoOFcHFNSF/e3sfbM2aAZY+EDfipYb82nof
6MaoQIQcm7kqy19qr5/lmZygUVnEImz3piV4aOQ2AU6CD1hbSiRjsRIUPgNT25e6axA8R91aqOW7
tTrMO6McDxouFKbWZmxg55ISkU9goM2cPvSKLyFHrAwQOwJmfRTR5m+dI1TDgf3E2xrUl5xXa0D8
UWtIIQRWJD1mqFTj36Bj5OftVeL7sNgrlwF6cdsgNAS+gPPUZQYYkWGlrMJP7qsYxCO5MUNv1973
xsl0qNunsau09NzXcThB8k6o/Lg1r5Dpc8AjA2QRkr7reY3U2ElbJVeCue9dnX6r7Scnh6n50Jq7
uvhye8Aia9xmWczGBIFMCYRpmbit3vhdLKP9wYII5H6RZp/0mkhmYctZISUDmnCWmQGUbT1AucqL
VukNhCnRQU8hNzkOB9V5A/2KN+jT78+PD8yVeFB/0KXyZNroV80HPQeEaGywjJMTUORgbMZLQFxg
MF0DoPTbFjeHxyhAGRwdgCku5DezWFOmGhsVxKmuWuZg4iCuVh6RdUaQKUJNbB0LQHbhIXFRIprl
1s82swWlwk4JmvTcmCdQjRgiOpONMjHCiQsb3Ekvl7R2jBx1qgmRP/BeOH46uMi+joqym3UVwlhH
1MOG9E9P/8VcstgP8YwBmRP+hsaNStVubBWWxoM2H/iB/4xQQQWxFsLN/e1125pJEP+jgQDZAfYw
XG9LJRk0OsewBYFtSOMY3yAU7vXdJ/nxPhwMoA5IDqogNroKmlj/3ZwrFEW/+otGXfA1QZ1DRHa1
dQVgM6BSCVQzEoJsj15ETshDEgmBqBKMYLka80MszW5rPy2T4E24cW1CLJBxdyEZD0oDbq9XUNqT
dPYWmEC25k4o1x3VuhNRtW6MhrkJlixCxggtHuvRLLoyTzV0IgKblpMfa3rna4vigpxzF9uNJPCI
G/sAbxskF6GMyliWud1ej7WhJSNiKT17zqz7pTs3y+HTWw0mGNkjnCDKDNyhjfBgohHFDV0ATsYI
8e6ruRtAAdsJ1md7LP8Y4sYyQb2qIRhsYDbvNA2a5MtsCIL0TROoxLCkoY7wlrswe9S81ZSNZV4q
kHyecH+5lWjCNvcZGO9AvILyATA66x1QSqmUJmOiBJoS9fcleujuUDX9fntVNrcZnumoGMANoJ9o
bWREf4uRK40SFKCk2jWRASY13YiO/ZJ0f1MH0Nrb9rb8Kos2bbT1fDyiOINL54xGTSslkBdC70YI
J+50g2QeUj0yckVS4ltpaRyUnGCjDxnaKhS12UHMSoSA2ho5yzfLyIyB3obf8r2TIuaRMoQcdebG
6n3nRN+GCpIs9CwYMgteuHQ6ng6Q0QF6ErhSgwtu1BH6ptVMlGDZt+HSnXrIXhbuIf+KkFEk3sHc
wpUt9jJlRW3gSbidOaF0MFgjbAH55RrNMZoRYOSKazXNXtdfbo9sI45iiAKgF9E4raIAu948TTzO
IDrBWtZlUFaBZAOSa74utNnZ2jcq4nrYtobiFry7Cmwg+/sL/66gZE2SFkNrcQOX/oSKpKf/Je1O
Md3b49raGrik/s8Sd/L6PoPzL2FpYMpKv5vydTRGz6z+hRe5MMMHvcXopJk0Imjq7O+D2Xpy8qt0
BI6dfSq/Hy5tcF43nsYx7wa2H1z7UDcHavkP/eLRv2MhGM3WzkPICa1btLfjUHHLA3EfMoAbBaGE
1qg7u1sqX7fS9g4hKvWqsokflz4R3ZJXwwNGEtEmsLPA0qAeyG33Ls1kKwMGIlCXxVWj+G6Mhx89
3U+OczfojZsuf8c8+XZ7e1x5f6SZmFtGjAHIHED6640ot6k+tIMqBVJZP0rkLpPLs2N0AuaD63oR
MwMsLEOOsAcn/2QomlJyoA8WFCXZKc5X868OYU/0SaH1Lt7TlNxNlSCZujEyXAUo5KJhCW01/Hsd
ZNJoatDlJAT7lpt1h35YXGcUbEmREe4GmOH8B5KrSQhxmCT1wR6k2T8+vUKrcXBTF0WDqpUGTCRm
55rI0uEEN4Iw4+p6Zg/li7nitp5EHDzqxjkJzVO1bz99Z+DXASphytGIx1BEWe+xIS3w8xZWYqwe
kNN3je+O9bOY9vF06uv3uJw9e/j8tsYjAAAl1KKQauAbT4gJqqG+XJJwHoF+dloXHb7eNAjcxJVv
ZQNDXon1leDDZc63jnGCUlBvJiFibE+Sc2A+OlcpT/PwfnsPXPmjtSH+GSVXtil1KjiyhyzC4/d7
mYaReUDjoSeLEF7XOxqZIEZfjsQTxnR16YL9tjZbowxTHBuCCl4BzrpP3xb44Usj7CMurr+h05Eg
WWBESqKT7MCC1O3L8tOHE1bQDcvCWpBR8YWBaAah5pDpZbjYv/SpA2nwqRI1yF+jKthQLoxwQ+mH
JEe6UCtDC8ykSTn6Q2nt2ib/AX6jeycrFXeMWlel0L+dgULUWrQYNiQETtGb2gbNSKL0xdYCmuz9
q2ss5cpnQpOkr6ehStPQAXulYaFMdSCilnaBDZ7YVl9mPQOjQhpOzmsrOx47w4SK8tQiK9x9r+eJ
U3ctRtKaL0YH6h/lmaoimRyREc6Dj1U3Nykz4sTnVG48BeoWRhoLHCzP+QnsIpLggEoA44PDhdzg
esd3agqm3FIuw24AOZSdHOcodnPdBWDCpvm9TBu/prULZoBQqb+n5ptWtPuhK4HXhqpw8YbNc5Q7
/U4FG+fSfpLRkH0dGDgAGgEACQ9bfj0dORkb4LjqsNE7QIch2rGnill6aV92/qzR9HDbn13fN2t7
3MpaeRMruZXUIQH8SF9ARivS4BNZ4JY1L2iyQNezDqccBEHmWyp6L1xHa+shcNfyIEdzYhgYAuqZ
AwU5TwY70psCnpva3CEt6puT4CIVjYm7pbs8x5OyKepQqw0o0EEcWBasy8ZhWO0D9vcXftkZ67am
UVaHVDlA4jJYjBPU1gVIwk0jFp6PjGsWQkvc0sxGmsTF1NThjJqKh8Ltj6GBD4mq9u3zu4zd/3ii
48Chqr4eDcgOazS4kjosk8Wo0DOf6g/oDhOBoa6jALwUENqgRAg6Xxham4FibjRKaB0Oy7MGyVz7
x9ih13IUeJAtKwgyQHPA6JvBTL220vWFQ1NENWEu+WUjfyG1/K53d8Csi8AoG9sMK4O2OQsxmw2s
7tpSNaIReTCrOnSWqg4iSGHtnbT7dnttNjYBK3eCahgVBIBruLWR0SHS6KVeh5kcd3eT0sa/JTDy
uj3SdyIXvzV1l7a4qRvtXEVqGLbS5UUm7Z1h/JxwJ+uVIkoIXWVH8GhExpalYRAVony3nrp+mJE5
GUycUEvaF4gIvCWnh6ZtPU0rdoNcejWJH4vEvOv6p9sTuuGPVqa5CUVSqWTMEDhVqIq72PvqrkAo
mtR+X/x1MpBSSUVIUxDn3ra7OblQ4EKjOoJFkHyvh6zkUafkbV2HnTvZXwoZHERHoTrl5m75xwj/
SgVBBLhEBpxkebR3UfNCM5AdVRYUVW4PZmvrI1WCtD5ag5Hf5yYROFEwv9EZu7KHnK8G8v7dXBAR
R+p1NM9SaCAPYa0hTH19PWWq3Rq5HsUNoifUBaUymCz6oFvWnxRtra6jq4LX9+bsoRkE+xHKVWAI
WtvTaqpXEAmpQzutKz+fl9qXINmxr2Uh7+TWBEKTjBVhTNDQ8L6wy6lhtlrehA6JDp3aoe01Migw
MrfXaWtEgBXBeQCCih4JftNRpcQX1E3Y2U/gG9wleAl1pYgUeWMwSB4w6BdwUvDv3Dr1aWEvGumb
UJcP4PyEhX8RdyExgpAQGhmgdOGvwqTPJKiSDyTM0+bJrougTpY3XU3ejEqkoHA9ZWDWQBMNXgYg
PUH1dr0JaFHmlQJxwzDLfkn1d7wKdOvLZ1dlbYK7CPuSjnSoszJEsW+C5jGaLJTq5baNazcHG+h3
QKIWQFNsgfUwoC4ZDS3IqsNiIHeRGZDkhYz3dnzWioMMfhpZsNOuz+raHjdtZgQ9N1mFPQf5Cvl+
9vIKRKp3srO7Pa6t5UE0BMke5NSRimF/fxF5qTn+Qwa/DJvOcavYDIr0Xgc5w2etIByCJAnyYWCC
gaG1FTurY1OqpjKcJt2fZrDRVjthMul6iWAEAj0OqDbQBsqnggmB8yQmHvcjWbx6slx9RK/B8J4m
k4dmy/rQ1YVgXNeX0Nok57f7We0tCmrdMDMkTxm/WUDpYUMIGW+vVwl2QJmJVCnSPWiCW88fgEWp
Ockq7Iy6X6JDygHTgBBDuzEaIA+YnQ+aiiu+4gaXUG5aZag2hWdFCl5lJZIG8rNwqdh6rzLqzEtf
WOL86LyUctMbsOTQ7+l074wi1qFrA0BkQTcMwQHqcYBiridMtSUFCaU5Ckh5rHKQTKcieN71ZLF2
JAb+ROwF8Cd3ueVVoilNVzuBRFs/l77F5YLm7upUqY3AFVyz2TAsFsBL4G5BQxKef+vBzIvStJpG
IsAo/lb9zpG/oeCxhwypCxEaaVGPg3RCs7Nkz78bZBKaPozbO61PfUPUQHO9Dxm5OpKbQPECms53
6jWZQxdtWEB3Nttj2FhDASUjlAlaRy6Pt13GNaAKLydsROD3UKwyIRKwHnXSZsC+5n2EWkh/aOy3
Psl8ra+Pk6SeprJ4MisZmfzOHYrfabO81Gr26fciQ4yxGgXo1QEj5lzwCKq1Dq8cKWi0YadqYRq/
VJByuj3Maz+PYaJBHOER7nxUAdejnGpH08aeqRDq0d6B2By8Yzw7+zl5pdqv27Y2Vg8bFYUQhh+4
1h+0jZZozRCnITgbfxfWK8ST8sr4dtvIxsmDA8FViTsSrZw8ySHpyj4nRh6H6UTobgHZGThPdBFO
ZWPaoLaF+xhVTGwN3terBSXLjOQ00Hb3YGV50LqHTP+ilMNJn3/fHhCLHta+Cq9eVLhBsK6g65HX
hFDLBOQ1kYREnT3sShDXIzkdad0ezKJe0bwTU5Dcv14l2ENTPVslxuvORTM0Qci8JE4aQhT6qCdL
aDRS4IBI4/aw+Blk2WmkJ9C1zci58Mf1xkv1abHSnCLJmZZDQDqJoIRUVnu5lhA7gzfUyzAbnzxS
aL1D4gUdBsD94P8al7wqs7jQ8QrNwq46ScoLKyn177fHxe8/mEAvLHq0QJQMjAx/VXZRalVqnuZh
YqE9p57i59goRW3a15MHIXXGNYSNDhJhvsyTjnbm5HOfhxEgbDawFZGl+vMw/qnBWJiNot3Obwk2
JgCKQB8GsBS0bzgnkQ5aJRvgcQutDinazEXyMrV+3p43Pnr6sGEjf4CcErY6X1OyqJ1mrTPlYVU1
HlQcXQDnobcJLgN3ol/L1h3a189bRGcv7hKEnXi8cZthKdW0bOy8CJtW+dPSdHnKan18tOHYd6Rr
s7skMufDRMbukJNOxMjFH2s2XtwqYHRC+gKMIdz+lyeQ1LaQuAl1B/wVWW8fG2r8gBTUjo7TQVtO
wqBna4aBETTZHAPExWumTm2vpyqoxkJ7UbsdOn41Lxr7vS4Tyy2kPPOMQqv9spUjiA0MneC8X0UR
GDDe4cAmw40hl8ejZyUqUXsyiipcqI1gNSXtAVKng6cnyOpa3dgc5L4hfq429Kg0TgZezClz7qpp
oppbmdXsQxN9ONd9VARp2dbnopRTQTJp4/CiPx8E6QhxGSaM831DbERZCUmpcCqs3C8kvX0tDKkV
5CWueJs+pgLgNqwCaHxUvhMJNGKVrRC7CKOXunnPHoF3rA/mVxAxRve56jWT17xp0vH2dt/wGQxW
z4SV8KhHS8fa4TpaZKuLguVvlPd2eEseVOlUPmcvt61sbOuVFS4s1alVl6j3FGFeBTGCo7xxFesr
+LCIUbiyiObH5O7G/0zkP2PijrCh9VbcZFoRQpd+8ka1jcFdAy7tqNAWP+76eHd7dBuOEFgR0H8w
WXg8V7lDO8R5zvh/inCuwdaI+/5U6oLrd2uZMCwwPTHeFPzaepmMIqcdTlAR1rRJPEPOnHs8ihII
hBfWU60Wi9u0okhza9EAUoEzRFiN7DdnExmktM9L7EcaPc2+4y6usvxJyHv2dnv6NjyQCh/AAiak
GdF+tR7bbCdEtlo8w6HfjKbSONbPpml2901UEX8eJeMO6dbkYa6l30DNikpjm9bBxYnmBBwDk+fP
kXJ0p4MWpwzJlO+TYpzdhvy0CPDZrT9I7fPSJa9VLtgxWzsUwTXyjw5SZQjo10Me9ZEAx2oi8xDl
Lqt9TsmXqH0WCeFtbUzc0KjFIJgHzSb7+4s0SpUavTW2MFP0pw5kNFp834hK/ls7E62TH4VcdBzy
sIJRM+g4y8xG6lpHgBcmxbNad6wFjuqjVeUy4mWnGspggIKxdwnQ0+vBpEOsj07ZVOHcPKVpirSQ
7IGCO+u+aLIrV+Dbq/clBabgtY16V2oea2cXSY7fmrE7ZpmbRBpA1r2Fxuj0sRt/KMkxGpJTs4he
xluzfvmhbMYuZp02+Pwh66pQA4kuCtbuou2XvPRvn5rrLYTHDHifLNYZBWwDd2pkSuZxzoETU4eX
/Kzhzb0oxRHU5KJr6Xo4SM4zEktgXMF2wruBnlCgGRu5CqeyhlTT4ErKb0IzV15qaJcOngFZ4apP
XpT82ZYlvPNzoFMh00mNfSL9vT3ojXDBdoAuQiuRhgzxlVg9BFsXazYj4HHaPa386KFwDv3yNy1P
CBD2ST8ey0UFZ7YW2NPfxki/EK31ZvN9TPe3v+QKwoBju/oSbv4XkzSSKuFLTGunzz4QT4/UH/bD
vrhLnuzTcKed68HNB7cr9k39sOSuUAP8CkfIfwN3rTYa8CDgpkaKefdj9BMv9136o38QHb0PkMz6
6K3Hyl2oadtLUtk78JE+9ZX9EPZ3uq98dfb1CXfdKf+SnpZgCPqj5T+BPXYvHcAafMDZOsSP78fy
uXXRFnUcDvWu8sE2vLcE7vT6psL34b2Ds8Debybn58jUZgREqFVI8rzd59qC829bracUlB5kI9P8
LjEjv6p60Rto4xTCMsuRqHgzQMlmfda1pchMNcuqMF8kt28OhEIR1u36u9u7bcsM2JvQmcz6vpDw
XJspJYQF8kSqUDagpjZRqEbo9X1bJF4qSsdszaXJxKwA9UUbzAeh4YX3cuDLbeiU47i3IOszABal
Q6hFAZjUgMchPw2RDthG3IueKERPjCsXvQp8N8RiFzMgVEkVFuTOkMleGt8sDCx7jdDEHiloKC/A
EhuHBhRMBc3/Vz0L7ARd2OYzNmiGjHqgYquwXf44yaFTkMCOfxak30HiGsLHdPpTD/uYCl4UQruc
94iWJsuzGnahG7m3RgeqZE91cqecHOyjWvMWCv7H+bWGNsjtnbTlzW30RLA0t46hc5FHptZLNcwt
jorUZl6SVxkK8cgZKV0tqrFt7SSUZxkNCkKrKynPRJ9HNEzqVZgaoPl1kkQ6ULDkuFY0Lvva6TM/
My0KOsKKCI7LR8jIO6wL07xQz1iSpQCOvQpj0/C0XH9xzNd+3CtOth/0/k7pTRcQxAU8m88O9HKJ
P06nVP0+tcV9ZLaHuX9Cov6oPpkEr8zbC3CVQWZb7vLbuKW39FSzwDuCpXdOqrXrlGOcoE2FcXnt
4/nJ8Se8WXB9Od5twx9Fs+tJYZ1toKGAoAtneDR74pAKk1KekUi5ewQHevTNrL231lU8ZFbc3it8
1W3c7z+hduLlO7SZeI2X7uM9+3O+QzzlR/7tr7oOvzEbyB0hm85A0Qbn2fq2NyG5OcKBVgea1l49
Py7lvi6qQ+KSzHHbRUQTd30C0CnIFgFIVaT8+Go5tFwmlYK9LcyKxXCtNg4iR45dKSHH20O7dtqX
hpCyXzvtrNU6Vc97wPoGO4hy63sMOq9Wt71WFkyijl9aryyzxGDKjOAWDXBrS5AoGpFFAVDDoclv
ZJeoNxRlIrhkNzbu2gq3fzpq0qQ3ByC7ICUnKb2nNm8OIR5edN5cL25itL5CIW4g+ZBV6NzG0AW5
uc2lY6J24HZHZ9fHF17cTYY+LtLEZtRyXpCobZV7WX25vWjXTguDRO8x/JWGDAJ/06bE7qpIHutw
/GL1J+I1hrskXvQjTwR+4PrdtDbE1vRiLLZKqswCHj/sHbTF76TmMJh746vcCo79pp2P884y3BjR
2s6cazrJqIw56w2cpu9K9ux01Evbkw0i3NuTt7njL2yx9bsYUxL1xG5i2OrBDqT5s5J4MfGFyZBr
n4GpuzDDPuPCTEZbSY/sCeAuy4tNyGHvgX+K/REyx/6k7m+PSTR/3GvOju22LGelDs303U4yJCbP
BfJ/kikkuhENi7uaZ5qXVVOogHXRGt1c1X1mTa2rQoxSBdp5qPbRrDzOUM79/w2QfdbFbHYj9LIK
EwNsF/2+iPSjlQ07YzwiR+FamgC3uT1GOF0L4t5osuKWrlOmGPhpA8am9yj9a6i9a5QuNqNSpp71
NCmjYEtuL98/BrnlqxbAPmaCSVWM31nkdjbxurtIfzTPt2dx2zuCXvV/R8atnjkgtEpAXBdmaUi/
GZL9de79MXud2+GwjEcHcbuT0zu809EiJdijH20oVxfAhXFuDcHPWyh4gzchoOuVmzYQhZWMHJn8
FrBLNzbnH5Yyo1gBDKblZ7kDMkuNpN8j08x2ZplVJ7uXQPEpgclbMC3s6rn6MhPMi3glIYugcwte
xs4gRSPQduVDGhBPslzpJX+iz2rpLqKgetMW69lmklIAJHCuztDKzklnXA+JfUj1H1rtatHkmc/d
6PVQyoXAsN0c/s34sOrokQVpDN5M69PjFLhFOgO+qIdkuOFHzo+BPKv2wdTO0vgSL28TEdxQbBT8
jILlDeBqpA7RPsZdw42idNFQwskuTfWUOM59r8z+7VFtnVLUv4DtYDnnK+6IUS5AYFjZ2MvWsYcb
GMsgoaM3yk9lVLhJ/0r0z5VgGXGAClUMNEQCaI3cHnd6HJrZVtdb0zmKe0/r/yrdS7QIjii7fS4m
7soGd0gamkxjVUvTGVpxICfIPfBme0P07fbccQ7nP1ZAGQ1UDMNp8KK4ldTkRdQm8zmCTPdzgszJ
Dunl7EgapfSlNlUfzGgeBYERF7X81yiKviB3A4egwV28xOkpReJ0OietbjJefqm0XZKQed4vqd7+
AQWQ/h343WY/JlLU3d0eMp+H+jAPABgsg74KLz7ukBNpWaRSwsyOWfNgL0dJCw1gn+vhbkCb6ahm
Z2ocnfFzkc1/rSIJCkotBDZ8Et002mrJxmw+6/SsS4VPk51EX0fzNCZfbw+QfT+/c2ACMmzgBjHx
Ulkf8jQHAipxkulsOUi52FG7j+rcdFHUkj0t0kVPxK3VxAsdzWqAkIPBibuzrDKfxwo4sfMca93Z
6cYpdY2sNYe9k8wLVGdbG/qAczyDiScy63j5FxOLIJvltND+bxqch9GLJVeqQV3OS9MCtpju7NI5
Tn35VkjTT00b6s/d0TY4ghUUYEBtAEocZLm46UX+gZQDGeiZCW/PkKseUQBuh99S8qcSKb9dLSWz
hSo3ng9Qake76nopFW1pi06y6dlMx33VqCB6BA5ziO9UVTCL16cCphgnMFw0GsqB/VybqvNxsDqt
HVDNor453mO7HvRo2tPob2E1bkwblybpV2pKgvnk3DebTyaGjeuITSnK6mvDVmkDdD7a47loYm9K
f9vJKU0ACyor7+cQGQehrsrGpIJRAQhQXBXolTG1tcECD/WlrlL53AKdCR2pKGm+qFOGZ/wguOO3
LaGgBfQbcCf80Owkbdu8zuSzmn5vVCDtDlmMlIUkAsBtTCEacaDjARERlrripjBW0mlKFkc+5631
0Ki9jygpREsrsVq3z7KwmbLfdSko8m4N7tKoup5GJU6MlAKDcI671OuSOzn+i/M/a78/6c1ACQN4
Fe5bjA9AQu6uzRAoUjJjbMlfGRKfavbNVIk3izTor7zYR+skoyphpAO4mdajafq4G5W8U85NkvxU
Zx3NTLtSVx70ZAgBZ6CJ6d8eF59Uxb5HjpzhFpFFZnEEN7B4UGJZm3T9jNO4X6Dvhs7Ag104XqUW
bgZVlskG/ThtnomcQxzrj8D89fIhIwHcFWaVQdhUzrVAflyqDXOxz31HIeDzUNX5oWpRNy/9Wn52
0vdm+pktX6oD0Y5Zmvum+SqhzUEwC8yrrO4qZNKQvvggvmF5fO4sOnOlVVFhRudCahOGkJGCEbEk
5kIR4eauQh3Q0AEzwkrLuKrQFLJe4dSeC6Uw1eS5lHVXCx3pkXS4lhovyl8Ec8u+mhsVSvOILwC0
QHscjxEY8TQprZmmz1pXGKc4Jj/GMVUe8rlS90Ylld+dQgV3jAxRr66QlzuimI9dPnanvOoDzZRU
QcB1NcsGJhh5SySI0B+FlNp66EajpVaj4HsG+7Ebvo7V6OeWtheM+uoIwQr0Vlhdi0FL+FHn6OtR
ko9Rx7vy3Xocdr+nY/aeeuPPGiq5jWe7hW/tnMydnoTEjdf314d1uHXgs9C6wGMWG1WJVA2dK8+T
nbt0+WqVzwn90tsp0FjvddP6KorBEKa/PWjuecPQ1WizBIoGrbeod/H7V1Yhswsgbfqck9g3/oe0
K22uEwe2v4gq9uWrgLvbjo2XOF8oO3YAgdgRy69/h8y8yb0y71Izr1IzyVRq3LTUarV6OWcEMp+R
e9dFfHUUgoz5G85SHtAKNZB43r3vCK1Ul3qOnxSE/ypJ+WSt5FeW1/FMI8FWpCTLVS63SdD5fe9T
yTW9zotcpfMs6q21fKwtn3AmdUPCWHQHYdJASah9JLGzEl2IGA9/7xAgFNF4gDK8ONaphQ7roh52
gRTvPj1G947PD2gI4L7s1Tf9TnoEZsBaU8UXXzNvGYBMMTmBAi+G8i+3LClay0xV6EVxE7tAjPJi
K8N93NoPTZL+YOpaWuyLNxcECruWZTHyVxFsJMojwpzoQNX32vxulnzFPuYfdOHafgtCoRUPNMxS
fCGPSOosVY0hCRJFRzHOBNNIhojR7W15DaJtTZSwiFacqQA2gqgxC0YJhBhOSPDaWDOQOTj6ohGe
DhjJQIbvS/xpsigdJjXE8ZI/o0LZmnF73zDtJhkOWVbutbderfZSJt2mVrMm+8tFMa/mmWz10k6y
UKsx/eQkgW65U+YmtldugFJVh++VdFOpxEr3EQe5L8Gz5rpXWTAYoGID0Bdv0XlkVrh4o9pITIXj
WMhWsU+r8cHRB4dkGGfQupau6Lmwk2jNmyF98VBDT6ogLCtaFM0S7GQN4m4Xr8UHCU20W25rK1ot
nLu5Kg8yUQuwfriNLtcz7+0MH4K9VO6MLqh0P9GQrvXZv8RQmZ3KnB1EdzxiFgwYCLFbZgDjOQcs
YoCIfCc5T2l2S21lJcv0JaqfhWC+Hm4EpAJok79UBlW/Ou7qjAZA4J7oKWlrT1IeqLIF6yUZytbT
pP11oxAzs3/pdSZScCOpFqt4pwOEv/iFBvy4IN9zz379VD8UyzWJ6hBz16yNmYm56L+FInGAgQPM
Z4kDUUo+IUSMGQ0mzWW/ilv2Q/f77bQ33TLdM+7aK20Uy+v6R55gjQ01KvRPQx7vDs5Lmd3HMlCS
XL1Cc/Z2rQdsTZiwiXk9Si3VSqCZxg44TfH6i2zXGjxLCpiz7wcbT4s12qSliAGW80dDYRu5UdMu
o9AwCnu0DjxWMhlSr9R6N9MGPw0/o35TI1dj9Cu3w+peChd6ZmaaPIywWeVn0dE9V+yd9FRFY0Db
Ewe7Ggedps1j16G3XcNXzHdeS8GTX6gtZKJ0jBXLDHj/wahLuZ+VfEKcVOX+yiEREvd/2evcYWzM
XPSoUl6ey5qVY8FpToP8BB9BVGubFftEJU3s1xLpp+NaVWjRhs4ECl6NoRUB6PjYTtOddjQmIMYl
GCkZXz6uayY2onzRTLiOqhAcjqoCQcnz+KsMrKP9yd4ADdX72Z3CyM+MaIfXk1qQaXDzB8VVnq5/
wLL5nGkqHk1ZH+jYwnyKkUQPoNzVbvqNvOm96rHdWntvRdx8Dr4YzJk48XCiP3PiA8QNHhiff6if
3/S70tdid9ienG8e/TRWJK7tpHAwy7g1GPCHaVCHN1xHa3zQI9WgzD008UPxSOla4+fSNQ8uyhmA
FUwbqGtd2qqk8AITINjRvrwd0FKU/8p+1MXm+jouL+MfIcKhr7SIjlHR0CCsVJBmT+Z7rNaKm4zD
GhGW2H33t4UCU37OwqLBWtAnT2negKaNBq1BMZRxGDfhXjt1zZNhHiL6s6p34yP49wA2L7vXlfw/
Dscf0YKWVqMC2AFkpoE93IXZZ2MetdZtQMRcRWSUj43q1dVP87F7o52rN8+RHpPwZwbg+6a6N5wX
3d5QNDJd/6jl7f3zTYLHY6yvgB+M5YioFHpGlXYbBtItD3idgTT1/nVpq0sghD3IEbOksApcZk28
qX9DA2ScZM57ZPBvbYua+HAwM7csD8OvmCr73t4NyoamIF5FV3HiqhMu2ntN23fZWr/P8sn6sxLz
3589kgFKCGSWeXdkdlQPpjuwPSfOU/RNXkOVmJ3CV6fxjyQRb81A3c8wi3kRjFoh41gnXqPna0j1
/4cr/CNGcPqF7sR22UMhx3lSLT898ZqkGmGe/UIP8ef1nRV5mf86V8CwnfPw6DEQkYCkuJPaqOW4
YpgvO7dAa94W/HGmsBrVTeU8ZXtaP/WNeyw/7OY4dptM2qNCr7xe/45lC/vzHeLdajrp0Mk6XElu
7orJNdA2v9Wnm8wccdrvmHmLFoC2bIhqeAMYOoaimcshAPg9pc29FO466c1kRH9Y+ayF1BaGRf5Z
HvFdQflUahmaJgLO41fJ3uTNbozBwn6Hx1qTFfd6V7lg8zjU5S51fqr0lXGSKA9I+I8a9fNOxzzH
rhw3eeVlRrLP1JuIFd5UW0etJ5k9gkhzrayy7CrPvlm4zHtMCac56hqB/lT8yIL0vrph28HvH/WX
+D4NpLU64OItcCZPuLuzmTEIVOc0qMJo2owN6Dr1CpR7GOpZpUNdOu3w/mD0cXAPgPvg8rRnDLQb
ioXDkWto+S4AdsiivcwfNMcr5V0bT0icP2rTxmzdyeYkZI8jiGNGojO3QbBvtYRFK6a7lDibb6R/
vknwxSXmUqWyrbDeINZtplddwmfRxCukaaO1P9PMJiX/gRrG5rpxLm70uWDBK/eaOulVizMTR8ci
DzTgMmvJnVWBCeCuSDaoToYYxPVK6wSi7+uyl97b56IFr1v2lWbRCaJLWQL5LIaqoxMrFRJ/t9W1
KbQlv3sm6/f6n3l4s6wd2uJXUBcK0eWEDGtHZuk2PZcguFxdp0qDYhMNmDruslHds6rZTYXqyla8
0lm2+ERDszkgrgFQAAI8QVaUmGOpytCmyX3cir70ZrnltnSHG34zrkQJy6Z5JkxwBdNktXXFewiT
QZ/r9p3HrfJY+iEQWdNuJ03fR3ONF3kxl3CuoeAPJBPF60aDz1Q5I2PpGu2uVt360bkDUUURJQSZ
DLtzMbZgSc8AS71umUve6Fy6GNoPTWapDbxfWNnFNkJOyHMGHfdWj/D+uqjFq/pc1vwtZ5YZl3md
F8BaCaLiaE4uk28UuQae8I3dEWk48T5xo/qu2NhrociiGzzbV8ENKoM1TOkIwbG1G7RfFVIYjjsQ
AL5sE+vDeryu59IleK6m4OBSyTHqEi/fIMlvazn3KZqsML8YcmSKognRsHdd3rJ2M0ocKvVzEfhy
WTlAaqSoHeHk98bMF4xhCLfst6z17ECrV3Ox84kT4zo0A/0jTrDXSEuBEWdDPQfj5aUf3SgPlgv6
McQT4CtHFnrtbbbo0JBBRIkQ+KbIpV/qV9d5x+rQhsBYcojWJxOZDCQRrq/iUgFEmRHw/leMcD2o
SY5uwAT3Ms3uYg1T0RurusMwOw4o0WfW3U+g5qAL3sxJMcZEU13LXEsLLXrWs28Q7omhdDC9QPEN
PTjDt9pRUYj8WeRu2bzUH9q30jPT20x5tMtDI+Uova/lGMVx3N/x7Z9FwKzY5VpHMU+krFNwOcso
sh6iJ54Tw37qUnQLbStQkqS7Nn1I+5N9X7yk5daRDkmGMcCRulylW2YBEU/9llSvvf1A2bj9f+0R
iNUvPy/H5B+SL/g8Jm8zTP10t3G77dr3Kd3kYFmwN1N4L6WnVuZ7GUQ1dOLErtYQUBfP9z+b9AVq
cgoHnfeqifTZ1ok9Br6W+2CNnGPx3gNJC3jHYZEz0/qlppmqdpUcqUngHFOKioc6+nrywaxT3v6g
dUe6UvFq2zf468oSz95CPN7ngoVjMPUpQF/7MQnC9LmLf7HHWzTFH+SWROOHREn3fn9d4JLJA94G
GD0oR8wwapeKlu0Yg1G9gd8wKEa07mT21ESYUKJrcfeSGzkXJCiWZFMra3aFWuPQkzLpXcN+vq7K
kmGcSxBOb8grw2obqJIapauCs3vqT2l219P3Kt8YfI16eFEcuqIB2IaMFbgGLleOKYkuGfNOtUrl
VmXuhWlGWDMCIMigLgBRFU+j9ea6juKs9m8PMc/BQzBQbVCtupRKFckqwaEJqV77UwqAHmuE3jeW
EL6rvPRD812Vu7t/2wUuihWHodKhnOSpgtgOuXlS30U/tAd5M/2QX6T/Et6eaSgiICkJy3uzR3GM
ZqFr8qNmeW10bzorYcJitAnOQmSK52YTPPouVxKdLzoftTldnXYyXiDS4CVqUjxh+vukmnl9X4/p
SFhVOSfA1LTf9NSg++u7OZuIeNjPP2E+nGcRmdPYmsQ6SgNL8fS6JXG35/lIcvso6SvB9dLxQwfj
77YXTLSJGclOboGCVCEdFNmVfWBlbRCkviTvukKLCRoLrwWYJqadMRt1qZHV8AIXOd4m1hjw6NBX
zzh32vSr+szRsgnYti4lycdkbOh7KHu9swtLHzhQ79c/Y0nZ868QDkkxKp3UNHjvRZFsbs2iRFeq
DJKR61IWA2r0oaJVa4YNxJT8pbJTZ/KwoQjes9gHGjfIX1QfGIJS8Q2DVLi33cq+kU+8/RhWs3u/
z7loOueyBdNpp6G3agdhoDncgYnjELbSoSvYng1Pqnzg8lyVpO7QvKrlz4Rn7qhsUn4aJdSZ97x5
Hw2P052h7JtiA/v3ovBNKuk+VehOTxjINqQ9HVI/4dv/tGZ4DKB7Fz3f4pqZJgaj2hHRcs+AH/Re
yDfTZOwkogPicnqO032CfGhdbqyVy2Hei6/rhSFtHSOqCjrrLveqnRxQqyNGCppYR4tN5gDMQour
7SiBKvq6jovWB9jF/xU1X/Fnp9rM+inj/YRyDSYI/Lgtpx3mSx6vC5lN+Jo+wjOA2yF6NlsZz9ZS
2aWHuB5dM0pJHIVBGL2Fve1b0Vob1GJUBFjxfzSbNT/TjFchGpcYNs9Won0EVgAjp66l4bnaJV6k
FV6M7khzOg0NkenoXdd4aQcBZTT3KaEfGqBCl8IxTZfzHmh8gQ6YMl8tjHwjpbHkpdTM/4NfnqFe
ZUREAOUUMYwl0H1hlN6ZU1WMtKi/J9wDVpUvc9OP8pUIbFEvIEDOOBugRxFdJjKslTnSOA20MAb7
VowW26RvEq/Lp7XH45oowS/q+YiGFsbSoGozc5viOeynaZRsZGavJXMWHdQMP/q3WqbwlJG7VApV
amaBXNaZ5rd23WYkchqr29QJn6qbcFJ6Nh4kA7ksV+410M/1SR8CRWhSDD9FqTDxS1NNtJ1Gw1TZ
s8mKumPrqIPqqQnFnyMt1yq36y2J3VtRkdS/FDmukEc01WE7hgYtiJHX5ni0exWQ15E5NNWulkvw
z3AuNy0BQEZhuzhGGNpauxwWvMBM1DG3LiErACDxS3N1RpYllaqliJgq/30ilffZuAn5iWl1QoED
cP1wLF28iArxJEPzOdq1RbKLakoxlGi3WVDbH4pZHyzcSaEexuiokAOp+GxKgDVJSD1n06kb85s+
8fX0Me/DTa99DlIQGh9g4Pi4/lULIbKGVAzG6tDpCsQzwenmTp+1QxmxQI9rokoyyeV8Y2bAPSs3
AFQgZf96XeCSh4LE3/MSc5ZbJGhG4Fg2o5SwoN20CslBhOqST+1teuoCcJf/B2HAvZ2Z/4BsiYau
yy2mHbMKwDgBimfPA7btKsKfs4PL7uihWmkGWji56OH4I2q2tjPPW8SQpfJZrwzXc2xbn3EZvxkK
W3N9i4Z0Lmn+kjNJRh+GICODpPHQpzsMTaMSEY5PIKoA8NeukG5yH5TvOqYyMWL8bMsvmGrGbDMt
n1ZWd8l44A0dIPHOKK/ijc1s8OmVrGLBUN8Mqp8ObiYPvgPQqSf1e/1QVX5+H+UzRzuTR5IlD7lK
4mFrFA/XP2QhSJ/bZ/75DuHeqa1qopVUsICxlgDYRKnAnjm3lkRrkFBLLuNckmBPZpmbPaZ6WZBv
kvtirQj/ewpLCBkuFBFsyIqSccxDLGgyulbh0XpL00cKaKlj/lm9FzHhnxNaElz5ZdzlT/Ztj41f
i5mXKqfzxAEmCwGfNzMbXppXm+kx2GtamFf4rd6b9m3ZuYMnN8TpSP1ac1fpf7bPoG3Ma9JoICz7
VnGibK0aj818tWd98VihoQ+UkTOijiPsLcsnnqkVvqY7DCBYn8JXLh2ZjULUWO5a6YiegNh41c27
oWs3jDcAb00ORryGBjdv7JedmTGTMJgINEqxbttO6SApGmfBs6K/gRGJ2DbIdLifGYCH9VS+C5VA
l15T/a3X1i6qxR0B+zuiKhCqzMOYlzsyVGFV2/YA+37AyKe/1/fTe7VNtmxv3XP/CVBwrvzueDIQ
0Jpjt+LXlkz+j/AvCU855nVe6hMLgA6MToXmyOTV1vp5E8XVnd+iQONFDzNIwS4VNLKxAfy1DJOb
DmbpZvqmQbEDXKeu8Vw/OSCVtvx6jeHqd0bkmlQhPWRgSBGgw7NmHvd6P/cSIOht2jvdDUcykM5L
v0kHzX/dt3fGaXjc5g/8driNd8avwkMF+CF5v+7Gfuczrn2Q8DSPMdzf2AU+yCDqoXkrN++x27j0
46bCxAH3Ot8InB3I0j6r3X1xdPCN9VF6+Nl4lh9tnSfbQ6/Avt1FNxl5RTy3VfD/TcTado+UZO71
jxWBAOd808zI/c+eCUbZFlUbqRwfCwBMzJmx+8R0s6B1JU998ZUHw+924a380u1bd3dd9NdrB53M
CP7nzmwUPcUct9pUFtX1sQ4yCQQfAJp04g1Kxh3cE7JsIZK+1+XNmlxuC0aeoCk6iudmMbG8Umpp
zqu6bAP7CYry/U+0aNbPzFvLvy7ku2Y40ZnXBkCvIHIXgjGj122GCTkISvYxGgy6B0c99b1OrKH0
pHRfdRgTXukNn4+WqJwFYK45Wwkoalm40RqHR1VRFG2gU+OoUEzsOvFHzbUNV8tf19fxqycBn5sM
AioF0jDVJZh3ODA9sdFaFUSNfAKsBF5Sa5SSXyOBSxGCUdq0z0tzrNrA6odN1pSo8e2qyktsBT0y
K3fCijriPFA+pmZnJJA1tPpDlKUbLVzrgl4TIRiEXJq0ULpZnRFkgpFBaPRyfU++niVsPp7qQMvF
v79Qs8RNWFTcyLAn5QgGEwxnNbHtTUnhGVnh06r/5cj1yrzvmkzhSke/jS6HIWsDFlJXM6v9aEck
Z9/gT0jH0Wuj764rubSMAEsAkMFMcA0AnsvrhWrUyvUcy2hMo+mPFgUilCl/vy5kIdc4L+UfKcJ1
0ke1nlUKzLsizRNgwbz09BJ2ZDq4RuIN365LW17DP8Lmvz97AyRtXkyGk7fB6I4jSd6cH+0I2Lrn
61K+Bl+XKgnHiTk10PNDSBk28WP8vHYDL53WPysGDI1LJZQeuxC18D1Go/vSFBgOR4AXYFKj01eu
qyU3dy5KOEl9WqLhbJp9ePOzBAgP0GmfpH8Li4o7cV4vC32PoEOBmxOcqaJXcZMkkDINksfKbaJo
m1qj721nk+s7s6zPH0mzyZ/tv+PEdCjUtg2K3MlJqIK2WMmP6Dt6lqpiJQJctAIMmSP4Res3pn8v
ZRltO6TUGGFrVeTlMbrxlPcJQdl1jZbPDyJrYKKjI/sLD0CPHvpSmSAmrm+iBk3Zau1LTr4vbSBs
x75qRbfAsnaLSPsOoGV/iIbX61+wqOccXmPYGhA2IiNjEjGAdORyG2Tpa+FAzewUxWvtxWtChINr
duBVZ7ECLR1pE/fxMZP6b0xKVnzswlMSXE2Ip4FDMKPLKoI3CiNH6iw9hIGwzxCZJUwPuujYAuIj
q0GwmjKSTZ9qD6xmDbRig08587sC9YiC3hlp4ap4glbJYznFu+urvBA4Xn6ZsALoVqmSrrZw5eAR
6Um1Fz7UaHT/FU4+u7V2vYKuYM96sm4NvjE/7MAOG2Lowdq75qvzwWegpo43rgocfHGgoWv13A4H
juG+1HFj9dugKseMHUZGDHO16DZfaZdR1pypxmsaTdFzQVPQWZIkY2z0spu7kaeEjGxfp2+F4xs/
ouoNb1yCTk+JfQJNaOXsfr360IYETB1AviDuckSQYbscABJiYYQxtn4Y5rFO36/v5kLMCgEzPoGO
ch7GlGfNzxxR3elTkemUB23Tc5M4ZSorNzxFpf/EOttJtviz865Idqd5OrMnUNGnlbVTJfRpede/
5evRwgA9an3zmwDToWIFXE6nKLXDeAiQpFYSDygc8o6Oplx64PFbw5v46oAhTAVfyfwomFFnLvXu
JKZEwLIcAinL9jobG7dU4DMGOuDtmK+FzouqaWADAoaJhlqmeJqHqejsphwCtLnIByDBm7cDAG/3
qiXTlchiURS612x4DZAciQ38YWLKaa5zKDYCugqzqdlONQoNkNQYNry+YYtrONO+4LEzPz7mTzm3
HTvhVRyqQ0CLpCGRuotT4I6O4+B3xjj514UttJHOuFLIUqIVZJ6GENYQlfce0XQ5BvIgOd+cyGw4
KYwIyFYAFHImN7LGMv2Gc5y5aRTVG4u1Vn1IKit7LzuON59VhNkAwmGFP7Y9y9jz9Q/8elTxfTMC
K8aAZ7Y2IUSpuw4Y1RgJDEI0Dx+ZpefzZJe6sgxf1/w3x5MM47VnOBzhMremyJIqTRqDCgNdxyap
x4MpSfG+LZrkUdb7aqVjb0Er7C4wcdCDgzFq4ZV0fYW+muaMnfnnZwkrhASRGpqRPgbmvfae7s2X
6z9+oTRx+fMFXwZIlwjUcvj5KjgFfqTHONg7DcEQWPnEsvn3FXlfr6BLecJeGIxqHXBqR/Rtgqrk
mDVb5YWaP4Z6O6BX1NYfBslXWiLvSxq7KNKRfriv449KX5vhX+j8v/wSwZtNpWlE5aBhujbyte5o
vpnljYp0XPVGN1XuyrkB2Fenu3tbWYE5wr+8Fy/lCh7AUXVpQu1mDDrne1l5dbprpg0LN6hVv0Q/
s+11cUu2j8nFuX9VmRMQwnNG46ClYU0+BUmqovpeJCN6q8M7J6lCwtViDYJ40Z40XLqIvmaMbxHi
ImnaGeK/mIJOUz0z+UyBrf8Y7l8nZddxG6jjib25ruHSaTOBIwOoc7RQ4BFy6VFHR2kSrZcnPAvM
ZkNlWm5Gq11LVM0/Rdy1cynCOlaZE4dDz6fArgu3VsJtUW67G8z8k/BoO3QllF06JeDwASQnnu64
34VTmbVZTkGBNgWOHbFbGe8EkrVWtVekRts2ehFwSov9f1jHM5nCyeRK3fdw0pApc4omoXLYsqqw
d/9FCkrwSIihk/XLjBpi7dZqE1R/Vb29Ac/49x69SitClox+Bhd0ZspCEwHvpUkMKajnOxklZrUd
optIsTZqqD1klp17Y2LoKwu35KLhodFvhRecYYmXLNKXUhGWTA4mXHGkt7v2J5Y5vzXyrlq5yRZC
TwCaIZM4wxkCQdEWDCPi+qQ3oT0FaHvU9sOQgyIkbQoX/A+jm6dy9Mxb1B2tHjw0VQ2CZqt3zJVo
aXF1UTvXEL3gNzFamgdTFKtH7mJC3vRAU5DcJ1o3eikyJ2482R//wWJsdOHOUQKkCZs5pSobrBCw
ahYfms3EFJnYdSm5/14K5ggsdCnMuKYiyarBJLUy+lgOCqu/z9O0Ip3TPfz/ZIg+xOkkK8lg+ymT
FJLwNnK5s1bLXCiVo4cNUY4Bj4gMt4iva6VWbmtsgBRk8A+Ytm2Olj06+3AY24dORmIutRtwZUWA
9s/0Gv2l0WgSJYxGv0Kjt28kkrPpmx5UEdU4eZ1kJo9RqWdunI3JyiTX0tEBBgxqGhj9m+mWLw8q
SulV7jBVRv9nGHoprqeAtwB86miWBtcXf1kUqA/R0ASgUxE3V6JqHjWpIweN1I2umsX8qWhsnRgj
OkGui1q6kVC1BDjhTKoM+o1LrQbDSJKs0WBLchfdTpROvq628n+xpjMpgitoawZyEXhsQFB3+ibu
ymJvZp2+Ej8sLhvooYH5iyc1MkWXuthqNvDUjJQAyBZA4OToHSwnld4iJWWuHMGFYRtY7h9ZIsB2
qaMJh0q2HDBkFFABsuucnxSQXfS7SJvk7sTHRAPheDPx2tOcio07LXHkhoCevkHJPjM6pMgy3SRy
YjQRaWsDo8+FTjGocH2Hl1fFAvSqbCFrJ75NwbHQSa0SyhiQS8uD0lrG91Hum/uwK5yVksu8wGLg
AS5SNPLh/YIOaeGIoCXOKlsnVdDdqD4Nk/FeV+pDbASRggEQRM9zb0m7ElItqQewqfmOAQ0ciKgu
N72O9akaGsjs6zIGvDyorkopjjdonohWRC1FOgADB78a9h5wltqlqBHhAFeKUgliCjT7Y2t6Q+iD
e7buV2KCpUN5Lmj++7OHdxiGqUrtYjbk/BuLEzeL2EriaeFixPWExg3kuwAnK4Ib9/r81J6tImqi
Q942Wwp0D2L0DI0tT9cNcCnORoV2pm7HWbBgHZfqjLyOnYFDHRlY564acc9sY32TDPVwa+u15LZJ
0Z/aWkdl37BvzM4eX5iklSurujD5gXQJagCIVWEriphALjPMToOmV0GbhEmiIrsZdMzmq8+1DRIE
VXGrg94C4CdSvb7EC380b5us87uM37Gi2Et5NKwczYXzcvFB9uXClHXhSL06n5fYNfVko2bFMcQq
dGNPUlB+VuNJX2sCXrAtyAQgnAV3gDeWcF7soQSxWNJAZsQ8nX6T87VZ8WWt/kgQjsmAJ5fT1pCg
13G4yVDRc4ag65OnmtdIZiT35RCeKqdfeYcsJZAuNBPMbEJat8zqVgnG/MNMX6RbkDyQYhofqaxv
C5qQovXKMXEdrfIxUXubFiRxVgBYF6okWFzwVqvoeUaPlgiSnk85YmoJPgJdWRr6VEqpd1PLcPNe
QbNmzpB8DA/UbDehMpgkp9pJG9aIhmezEdzwxTcIZmU1uFGcEfdg3afdmyzJePnlnHcvA0ekNAHs
+9SnXPUmlq8RZy+6lTP1hSvY7O1cSWb1LUwjSPZPRK+ubr1P2Voyedmp/JEkXsBVXdEILcvwkUEG
GnnwvN8ieU2fq8f+Tn9fw01ZuGWwpEDFQvlJQ7AknJo6TJKY01oJzPaka4HUbPRxJRO3cLtciBCO
Dedqlo19Be9k/oRGQBlU2VvU27jO9tcd8vIm/VFGOCgt643eNHFQ2OSiQ2hn2IwUZnGXDSsB2VJ8
f6GTEBAg5hxBvARX0CE/W6X7mm3MRnc1/VNFnVKKe09RXIlq30BEuxnsbcmxeYlX6+Nm5OaLzrRP
I5E/rqu/6J/O9nJenrPbVcHbTGEGFtpWXuPEk8OS6GCwT3400l2u3GlxcF3e0kMYdWekWE3gMmPm
UBCYdzShyFEgbuCkhq1qQEl4Mz+YSmx0KpUPzVob7LIXOpM429qZiqyY5HGY172JQ7+swJg0OdsS
hKhjtNWltyI99Z26LQu5IA1/NtoVV7x4x5yJFxxQx6oRxKbd3HLpgHDVVihpoor6K+u6eChBfYFs
BuAzgSh5qaVVDADMyyHGtF31aa/j9E+A6DqpBNkagGu4a8+YxSN6JlAwZ5ARJaiU4eDo4A8Zs5p0
tupLyisrY6+dvl9Xb007wWqiri2TycEelkX5o+my3LWpohCWZal7XdLigThTS7CW3hqtfhwgaTJa
nxn3qe3X2q4xT87oluXkIhm1InHRA51JFAzEYT2jvQWJFs+3drgb+feGYWiOb65rJh4ENMxhtvCM
MkhQTZsqXaUsBA9S9x0DnK5So+XHUsqjinTQzJOiJo2nOwXJkwe7eYjHsPauf8Ksytll/OULRFWj
Kmkx51yc8PAFdV+aGjFJTZQtLHYEd7g3SdvrAgW7+VsgmhSRpgBspdiNrMstOslCqKxnSGOHbsx2
ob3GIiJs4G8hQGNCvyUwr9FwLVxWw5Tn9sBpcRqMD204hkUEWCwSGSu6iLf8X3JmRTBdjCys2LEj
8ygG8Am4s5wo82z1u+NmSuEqBlFcR92q77wI2jhZCcvFh8JvqZCHbmfQDWN4Qohi5FEvaxQ+ilP0
LEkHegIULn2UzQ1D/7y2HZWBVB9hsqmqbTW6g+41q1BPs12KVqMb6MNEVmbOiwnxhjzpZahJFvge
D3cVccj8j7ZxyPeCbFT0hxzKt+R79XLdcpZMVbfQRIQeb7ykxXtK6watVyzQtWUIGNvsLgGcWVYW
Lku2qnZTRmsTbkvyEIWAOhojbjAmwYhY3xhcirTyZA/tU1E/6UVyk2ffc7zjLQnUPk17f13BpaOB
awksjUgFI6svrKpSGmXhFHF1Umub3/bq2O2z3jpk9ajsrkv6TTIhbiCS+TOFLDIi6N+8vJsUcDOZ
tZVUp3nfol27j3bRrt734CmPGhJu0Te1tw/Rsd2nOzx7d3V8E2Un2QNu2yleG10XI5DfBn3+NcJK
K/WU5nZGq5NWvBYSdUP7Ow1vaGhtG1PalJVxAP0KGACfrq/C4kE6lyvc0I1uTyFgMarTMAwbnXmc
2S4gcMLhCXuspK5dSZ4TfY+yjfLAMX9b3NUgWuvWjtPCacIAFMrbv/nPFJEWg5s0zMsen5E6vUet
G1oPRBk6ohmRqxcreeLf6Xdh6xVU79EGAoZpDTwZl1vvRFarS2ZZnY7WfHKfAYjsoaN1U+wM/PeP
d4XM3aeRH2/++pW6n+irdDEX5Yckcg1X9hR38EeQG8tEWymILN2IGlKkoIBDG858BV9+XTpyNMMM
WAu9mwgoV0EEk7xOxvCtsaa9TCWMJNygG2jfp6M/GtmurayVBVrYDQ3ZsxkBHGNMX2oyqZ7lzO5Z
c+p6kPCA/JHU4z5W7ihex9ftb8HB4JzDv2AaAU0i4sBzosfy1GPo6NTbty3QKbTsppFbN58O9QDw
wH/3rJoPGaShFIp7ykBKTThk1OrVEsRyzanJiLqd8LwmbI1v4utJhg0D794GcaUFE7OEqNBoijht
EG+esuiHmnEv3dmYv806L1MtklQeL8vbcA2uWQgQQZUAoej5RIOpgTyyIdyHiZTmjtH28Ql1ytSf
uJqfJAz++v9D2nXtSI4ryx86AuTNKyWV6+pp7+ZFGNMjSpSjvPT1N9SLs1PF1i1i5ix296WBSpFM
JsnMyAinr9l1keul36BP1++MBuo2cyJJVX7yFzDwL9Lk2oKSW5K85x5Ls8iey3GmxymD2tWASp/P
zDwKPaheHeIBUrts6nLJtW2JTGebGC23i+LyUpVFU9VHL9DJCypFmszNCoMeS131eaS9jQ14Wf/Q
PRcbgNMvqDE4qXjeRmbTjboDG5SGhRWiU8bxNtHGzL7GstznyhyemVr+fjIcg7nu7FY2PcJVHhKD
E3u6tfp7hZu3WnF/eVgyW8J6lXqXd4Zl0mPRk7h60F/jn1EPKVfJ7K1thUV8BUispRUSunnnY+o7
dXKtQoNfpC91Z0MC+YvDt9lVzILsKm/n3Vi9Xx6ZiMNZNsKZSeE8Q0OVYuTW4hXVeA9A1VWG4yoZ
rcCeWt+NoV+dtBDSG+/UMSZgwJ/N95yx7eWvWJ3fk3EL50vftLVjKRh36QRls2G7/NpR0Ap32cry
K582wJLpAtMH2o/EpH3fpHM16fCYhqI3GJmixLmb2SxbRF1iRhjMxNqiQIkYjtlsAfHZJnNJPEPZ
asldElyj36Uo7+uZSFvPPz1glpU8GZ4QR0s9HxQvgl2qv1N3DufR9IcE4OtWEr0+H7gflhzIgQLY
hBKrMEJvRg9FMSfJkblmHCaVCXyxNiINPZcPWqolfs6KNxRjfpQtGtNBm1H5Ey0eDSDRJWf/2pgB
g0Di38TphDLp+YZhNR2LiWPMTK8OVhK6bo9u8JkoEjtrsRMqWWi2QLUH1y5hbjuPJ3ZTuvRosarZ
dqX+4gwmlwToT2c7pvXUiBDR0rzUUmOyMJiavduDX/6oTObHGrqvE9AMVl3qX94Qq7MH4qelngsF
S/FG3zXMSEYdo/LUWza9eU4F/kS/1R8um/n85MXAdB23M5CZ4JakCoeta8W2m6JJ/1j2EJPaaq3t
pyn4iNBcCCQNaLp95RZEBpKNuDadOhDFHoDFeNaLXhqbSVFY9QgvVXd03CSl73yvIx8JwqGUkfuv
+cepLcE/ho5GLMlhC8VUf8jxXyUJXjILgnPE0ahP4wQLoFoEV3FNsu7PUpwfJwFQ5Y5hAmeO/msB
N+HisqdnzZwc0dEayBL0a7H39MeXoHlyWmf9lAIFAxdQee2P9lcLdHxF81XiaMt2FyP8qRXh/HQ1
ixZ2vwwBRaGXJOx3P9xNFtpkd9mQbDTLYp2MRtVrS1EVLAaNn8CfvuUqJ64hK3qtL/nvBRHCbBZ5
WTGZU3KcmUWS7i43/8cVF7w2Mu3STUtMF7q5/ILeNVom2YOyIQhea9QtsJQThtCB03uCfGKbSAAa
azFMx1UeRwDOdFyrz5dC0TQKaC2WgkPniYOSs0jd0Gu+8iq8vOar4WTJnqkL2RSwaueGeqtvoJ5c
YIu75t5Kk2fPuGmMe5xNeN0vDSiTxMlWj1n9xOLyRSdeNusmt6oYFumtgqyKmZHqIbuaAsshmg/K
276UnAerbn1iUJjLQUWjqo2U1VFznmKWhxwig7bMiMgt8RFnkEMASA4N2QsY7HxYrC6amjdqctTv
bCDfrtSMmE9xaG+7kF3lX607c5OR4TH95hzSmOx5urElPiNCnf75BN0E3/2Sz0C30vknNFzJR72x
k2M2bYa7+Uce2PzKiw5zdWdl5nEynhtksW6UHzGtiPOHSm+frAsT0NAsHiagx45q880AKjtpVV/l
1+7wnk9/czAhbY63JroLPUDCz0fq0ZJaRWQuW9z2yKKCEoD5RFa6XtvmuH0hx6pCghsogXMrVrTQ
PUGp9QjIx87z0sOEFuHL229tnwPzitYvoLCWLP25CeB5OsBgXIR28Caa5SZ+tafncZSkUxcPFw8Q
CxRRiyi8BaoH4QAZXCPR2ziCFbSkFwTXy01rdn4LADhIEeap9w0q47VYffWdGhWGxgxsc9OG0Xz6
irrNEKmk3lovtvZux9PG7ug+6p8vz+baOCH7CoJa1BmRlReO4xbcaXaUeskRty4Fydw4nI/uLc83
fzU40GEiPY2L35KnPl83ZkVuWTY0PTrjiKfQFkU/Z0qIjXy8Qu/oaJA0gUqXLD8q1uk/NpmNux8y
ZR/yJ0K4LpuG25AyTY4GTp3EbCCsm4Me3AL9W+zz+Mv0omg3oLk56NEdtG/17xDd4Zv6PbUfHcOS
OK/YgfrP13zUr0CDakOp/nwWFNfLGvSAJccpHB/M5+LO/T5vuvv4bri396ii7TAx6N7v72rw7X9H
geLycuvLeop+Dcg4yk7/2BeOksRFtVwxYD8rSXRtBdaP8RbQYzLctcD9fdW285UXKmE+kD76Evtg
f9pnO/vp8lesOt3JRwjHi96Ah1nl8HN9eOI2Go0Ml9SzX+c73dlQ1BAykFVeNrl2aC8kRghNoJrD
I+B83qs4ZaCPh4x8NhsHG1roTnfdFwGn3ia+zb9fNrYs4udJ/m1MuE55yeDRmMHYdEh26UOnY2vJ
wuDqW8oGHBi4sGUqxWtIonWdUkIh8dgv4MYcfEV2+yuOoA9tGoeK8dvlWmp47DqO3hKgcC8PcX1b
oYAIvCiq0Pjf+YSWVVxHDVTKjpOP+MjuyjQoHtLXuSXDdrit401yo/reW/mgvClvgxdIzC9vkE9T
DC4egDxBToWk9Ll5R++0OUYX29G+G/cJC6Jnxgh/jW4jwovXnxJrq7sGe3cpLoD+R+yPpE3FlBHE
AMe6HXfqcDdcuz+SjuilS5Thqa19K3iSNYmvbhI4KmQjULcEMYAwQqSdqwIcvsfum7PrnpgPEFPi
o4lAMpWrO+PEjvDaQ+dTUfXpkB4t69mbUa1zg8I7muY3Zd/XoyT+rB5xyxv8v6NaZvrkKmvrcNqk
gLU2+IW01GMUdMf5CwqW0hTq4gGfPMRZMKjwjsVLzi3lc+tFTMH8lVABGOmGo8fA53SXuKG9759H
Y5sxUj43zrWOMmkkS4CvXVOApP7XvBDoCyjXRRXDQDfjdwMsabEkxqy7x+/fFwI5c7xothL8vn5t
TsRbBD6Ka8d5xIsHHZWES8z9Pwv3254Qs9PRRVM7YBHHojHe09TZFlW+b93bqLSBbEZXy5fYABmX
7LElWUWxpNdro6rbOcwaG3Y82OHljb1+HP5eJZH2qiySNGo4ZrHfTGH0rd2YaLfZN8/Kqxe42/hA
M5KpZPoRvTlfTY2o19MGtHs6317+DtkohV2h93019w0+I0afpqp87fubmstyIsvt8dOGwLUZJScN
2UtxKpWUImQuW28O4sObs5t866p9Sfzoqr5LHniYSga1GlhO7AmBRTVL1QWrZHpk5TY37+aFLa25
N4Zra7op0el+eQrXz8MTc8IcWkrdo74Gc4C9k7QHK5y5nauAHx3mW9VtLcVkL0+AS/O5/P0klFWd
B/B1jPkc/Dyc7nCRODTHn2jmJ2PY7P8Qef7PxfFkeMvqnlgrDbvHGfFhrTrqvgmJpP6X5f+6PIur
UevEyuKoJ1aMzokntx7TY75zb6fAvJLCN2UWlr+fWAAZSlFQAxa6b+MV7uLX41UeVmEK8BHbQC8m
ADnzPYSBL4/rQxfi0mIJ4RhwcDyLKbzD3Go9OuxN0P82AaBqwCWwgxc2Ffqjp4AGL8pW3Rlv1Ofb
cqdeIRWxswJ0F/vT5g+hpJ+WVAjh88DtInOxpJGZw47lAHSZdzKgwNq2x50FqIiPe5JY4G4qCuQT
VaC9DroJGlXIMEg2+urkAlXl6SghLEoxwkCQ4kF9IvHwtNv0EI/emofhwLf9z2ybHceH+Ko4esjk
NH69a47Vtv1Vvjbb/BE0kWG374LqS/yj2kpTO8t+F1f89KOEA8uI9CTORnyUclNv9LAKGh8NsiF4
kf3KNzeX/Wu1enpiTSSAmfSkajK8pHGQmH4CKm9OfhQk9wuQF6BVTnJnM9Ziz6k5IbbOOsqXdo7B
deAOHXbj609tQ+HQ9Gb4ZtyoIVSXXuowP1hbbRfdVDi20mtcd3SCFr5t++SScadsc8B2Lk/DB/XM
hUkXC0noqu2MSMV3Beq1cqPsgYffG50PCosagtuPCcQIpmdjV3zDo+9gXwEf49zREKqB73ZFGjxD
H+Mfhq/eqseURF+oxFHFNpqPHXc6bULIbubcUkqGVTKAVnrmy7+O/zYTzT+8S0nXJQ4o0vS4cZVx
M4Ux9eCRhBjbzSs0H0kafpO9BdeuD6fDEqK2ZcWAYSz7LzPfu+zWqH7lslTlZ7gbEnenNoS43Slq
aoLiCA6OqElvFNITcMZvpk0cjCCsR/Zm+/zrsjetvjFPbQpBG8q9iuU1sBm706bqKj8pADWLsm0b
T7sqmg9K1+ySob0bWXfjevRLD8b6KgOz1zxtDY2HseY+zd2NIqtmSGdDiHjj1KVeM+HLvAcGANwU
GrsOonAZZO0Vvw+VYHotDpVk16/ewU/nQwhp3TBwOsxYZ3Wb3M87QDLuzCDf8KCV3BXXHhcnhsRq
Ohg+IlvtMLwhtI7zlUm8bRoOhN5dXuBVvwUpEurpC2WhWA5uWKNOSh6zI0vqoNagUFf6qaxR5+P0
+RSTflv5mNWTG4cJGR6rVCg7avU+SX9pI9057s7Dq2mc+tsxqQi1PQhjVX5adH5vDDuq+Xk0+S0g
btmcPw6KQ4qu3RpRuQGPI4p85o5xJYzTOmwd42ahKY149uAxcLk0Mq6JZWMJnw/kHXq+kU9HxUnM
A1TaAFRv3tKjiXaFqq2JCfFPPX4qBslqrLkX5MqQ00F2ENh6sUSQtyPEU5gDKFzLd6Wb3TT1JmGh
p2519gQOtaaP0bAvyz+sOAGuDg7kMcE/BcC94NQNek3wwmuSYwzwW92DT9nG7bmUiZRJzIj5qik2
WdPlLRKf7QHtbsGkUb9VM8kWXbMCCONCSwdWEEAmz2+3WEjoM5pIvDXwn7BT36Wl2hV3AELyt4Xl
C068mSte2ZoNCqnZXFwNpXXI3XFT19Pz3Kmby9tzCWKC57nYlxA3QKkT6MTlU05MRfXM50lHVVjP
QtYngTtpRpiN4KJIw9Fusm1PXQmiaInon01ahg4CECATHSHplQx9iscr5m8YQ+h+k5oNkGi1SeYV
O+Ad/MsDXF0tSJD815pwi9KcZnS0ElgEcwha+xuLvkeyG5FsQMKrFFhOt+kUPTm2zjxuI5B9BEoO
rlkrH987i6Kr0zRlSf5Vm+jkXHod0AJvCU6o0bpRlAylPg3k/PR60zlbPkO2XfKmWjkkUBf7bUbw
xKYyKz0uUTvltX5fDKAliCNfaZXdOGshr5RkwfYoo0wveHUDmEhgePpH472waJkOvVmrsQCGSIcf
ozVvPZ0GA8tKn6GN5bKDrO4AZLiBVkL0hQDD+Q4AZ4s+8BZDTLQ99w2gZQ0ftPZ8E1Xb/82SMCrF
tCejKVCXQQuVFj/VMdGNYxpO7VUhsbTqHSdjEjwSbQlt2Wmony7NWkXYJAe38CP2NER/EwtPDAmX
bRC31abLFkOpuk3LA4QswpxL0FBr2AgX6kH/LpHg7APvPYXNWCJqdlvI12/Kb7Tf2u5RM75m+bZw
UE6zKYmbyW9qyVQuv/0pWtkg5wDD6Qe5o+AeZqrYFkcRwpjf5/hulPWYyH5fcArHiJq2RzvhMU5+
WepX6Vmy9vvgMgAVrQPhC91eXOUkwPdu43hTm+O0qkAFS435MOqerE9xbb+eGhGuyq2VZ6VVpR97
CHgvhg6g1Lx1u1+XN9BaLEdL4AIuRALiUznMnNohsTWWHGvvmrH3Wpcpj67tGyQQQU6FerltmcI4
JsttIHGMyULuyq6nrRorBNGBaPlBgU7O5dGsvVRxG/ptTbgVUeZ0kcuAwEnpMDDQQoHgYaIx2miy
1oPevd6HucraxzJt7mYHyjjY18OXrisskM/mTTAUw5PL5kwSEFc95vdnicwE7lyXDh0W7FMSK/5g
quaG1apMx3Z1LZGwAnULAF1IKp37Zd3wqe1tDsCmMfoIhfLFXDu70J73rwVhZ/VdMbZtBwvALD+U
EFBQxogk+kBsiKyaJql089D+oULEkn0AV5yBqr/xQWEoGNVaqi2leZxcNnhhenbVNNVt16m+1i69
QjTeXXailWk8sydEesfNR8457MGPCLR00I50PfG/OI/PrAhhntIMDxQNVirv2hyvs+5Xllx3tuRF
ujoWRFm0VIJiEnCxc5cAeYXBVLCPHsGcvcugtYsGsj9ksPxnfcBLZjk6aO7Qn3pm4/LcryUEPVB1
/ftjwuR3AL7ZzMS51KRduiniZN8oNL5t2jKc0gS0c6woN6VT/mI9Y8fU5sCdGfHLVBvzvhk7Wav2
B7BEOKvwPc6is+EsVG/ng/uPHVuJmWc4jWMvuypsflDjbxWLXpKEbTxqE7tCAt5A6+ZMUqh9IeNC
3GxTMn3rMHaVmcObmtrfL0/SSkjFu3zRqQbeHVSUwqIasdfmmYE5UpQgmUPrivePyFxRWSpOZkcI
pmnEK7Ax4nJFq/IATa+dOveEU2uvldpVnZbby8NaOfFOhyW+2NXMzq2hA+IIOr+A2fVREEUH3kge
LzIrwoI2DvTvJooFzYka3b4y5zkyJAFk3YQJxUQ0xi1417MN8R8ttdporDFvOhiGhvEwBJnxavR3
fzNdv60sq3dyC+HUoazPYCVxyAgVzKPHQmmUWjm4sCZ4Uy78WHjLikYa00y7Gegz7rodSUfL8Sc2
yuBdi8N+2mQnVgSHBk7GLUxdWS4hB8cdfBM0sdF826gpsSCI28p4G9cd+/eoBMc2nCZFPiBBUd5q
r1K7emLZ1yq7Ve0GKG4Zp/DFwYEDTziVc60G5ekCoUoNHVR/kOrOMqK+duUNA2m1NB21GvEttM8v
DZJozRTmEskiB6khjG2ofJyTzduQPl12PHPZIp+WCz12uAFDnwdojXPP6013LMG1hCxuGydhmjs8
iF1a+hNnCpn6In3sCtUiZseykKecbSCP/joazUA8cHUTrWqgQW9jcc2W/wLLSEwg2mH4c9LnPvaO
50OH+5uVNR1pteKZ0okFTp5G4AHVXNJQI47R3gkiLW9OpmevqyK/12J6Mw+xFpQluk4rnrmk4H0d
IikCdtnRHo8aBWWEqRZOqMWDQgqztkHVYBiby5OzPv2/50aYfupyNldpnB4rMBlVtA+UWPJ0W40u
aBwDuAmdeJ+o8xB13A5pWWSzrTstPhrTLlN7YsluXWtpTZwvv+0sIz2JL3aXOWmpwo59yL0Q9FOK
5Ucm7sqH5IeyN0rJxK1GmhNzQtAs5xSVCAdORW9JJ+HRkk2Z4LCgqW71SMNvl0CMmjf1YX67vOoy
A8Kq231b2+WEuYrTCEQ5T/Xg+DEEStLn/82OELiKzDCqlsNOlB3aeusCEdxcq7pkg0tG4wkRqys7
VcsNTFf01H1xb5PHUdI3sxoSf6+1cGP8j6NAyIAD6YkyrJaQRkWf7I5+H9rQk03YaqQ/sSRcJ4Fd
MPQ5hyUt26CNtAONUUzQbqnKuqnX9/2/u0WkedZjY0LpHIage+SMCenpNTYPubz8q6NBKcP6YLeC
Osz5ljSbocPqL8tf33sAWCl2h13pEufdllFWrI5nea7jH+Q5xDtMo8RFWYwFgB/qFtdfYow54TIc
2ep4HDDQLjl/yJovMeEkxGRgM1ASi6dHdwgMNP4VjUNyhxI0/3Fbcl1a9TkkP5G1Brc0HhjntjwO
/bqyRFKoycM0Ccd+AwRemaOxNqxkGKfVWHZia9lgJ+NCOn5IlQ62oDgLZBqVnACynxfCmT73eWQO
gDB3HbJCDTOdoIsjSRBYdYCTMQghDYojee2oGEMxfmmtd6s8VAmV3MVX1x+EI9BQwfMU8PLzeYpR
YsCrFYkhZNzpjJbDTCN1RkmpHodMsv6r55kO0SPbBDAYGkDCosRVp3Qzri1HHcWScOrnL87A1W3c
FFoQT13ioznt2nQnM5i6sSKjq1WS6L02pUvJFg3DgPuA/fZ8uFDiXUgLSkzp/DONH8e/6BGFXtXv
3xdOB9ulVcFqwK153AYFs4lTfOeGxC/Wer+gAILVMpDYR1+ysGgGB1cLNVARrIarTOXcR7b62La3
YwdJWZ1DbScBYTAQLFhQlt+lnbsZrJaM1q2TyPRY1mYUN0W0Xn3Iz6nCjEL9zI5Gim/RIJ0TICfE
/TLLbvpG9hReNbSQrACyD8JikZeqKb1Id0Egf+xn/X2OCi80EqULEuy78HKMXxZJvFyDqNzQQR0D
RQaxrpuU7Ugrp0PDWcme+qo7VtNNoe7prPtN81qilXHOJdtwLTRiBkH8Cx0uREhhFq2xY2PdjHhJ
sniT72rIE9LUn2IdqsoxiWT0B2vXi1NzgpvSvC31WtOQX0ucveblj1mVA2SgcVKryf4vZvP30ERE
BiRiwAjQY2hu+Yx2fUKHmhTeTMZ7Q78z6Byosv6DNUAtyEfwOEL1C9Q0ok8WLU/SOUF7ZjFuLI1d
lWBLyu5dCPa5HiT80oBe2ckNTwbJ5WDtVHDQ7mqBadhaWALOo0uh6XZvm0hsUJ7Ev5CPh7DzUGp/
EcNOrQhXEDX1ZpxuGJ3Vp7vKwBMn3cxttbm8bGsucmpFuLblmTepXQYrjj591RuCS9wBtGR+Yspg
LmsbG904IL7C/QNpPuEsbeAc1FTxXI6QLtiBcfI7GpVVP6HjX9QAwG+FZxv6O3GxEXX9Ru7mfbS8
EezZBafmzGiQNVwm9LPqBb+tiEgAfYJYmGEiYaMY7ybe5KCFkfjZakoUyBMQlwDv4oJD6NzR2gLN
j0aLypTFQw9o/3ZTPqnKFx4TaM557Xs37qef6Ia3ptc0Lvxs9vNyrze3l11k7e7goicSvaZomQVK
9/wrjFnpWodXaAJm+2SIN7Tc8+RLb08bg8rac9fccRHCgDCUAXyKuHSKU9dtVQPR0Uf5tm/8tzyL
/QTaiZeHtBaHT8yIa0c1N68cdcFVPHWM2ANxf6pvUXrDZE0+a2fMqSFhE4+9YfG+w2nGftVvMMVG
cj8roR0FsvaCte2FMjOikq2iMvDRSHJyE3bBKo+rEGL9Tf0AArk/h714p78u1FBqYAyyyMKv58C4
zOoROhasRr3Gequj3eW1WRsIyPsspN1xWUXT77m75UoOlrWlQ7sY63ubW/e0bHeW8v4XVlBpQMuc
ZZng2zy3MlH8agsCoGPepqBOJebw4Ey9xM1Wayyo+QJtBZpkUJkK5303MLUZM4BrxjrkKFoYvAss
75GBMzkvoKoz7bx8a9MtWE5IYRwU1dlcHubafvJc28a/BhAIIucEU+tU7ydMplOnHZrEvU0FbFbA
8qImsRLTP07/IO2KbvSPHn50tQmzOndKlFcenjLtyP2+BdEjH3ZL4sSqJNeNzwODJRxccEpXh5TW
4kUn7j53nhPzGm1XeAAmYJgBzYya1CFULZA6216exM8eeW5L8Mi50bqmSmErf7YzMmMZdYmF9dHg
er20n4MjVQj0uatURWPhecYGoD1TzUh3RZk3pLcTj7gOc/9He8J2nkGUbjV9B1yIgg4X75dR/MIO
kzKerE8ckuMgo8Jz0BHcv615XPbmhNe5Un0DdvW2aLIvSpzJ+JNWMDYfwtj4bMAzUadbjrATb4gK
N3eLGOPRsoLoMfWdXCU23iY8TnGNb4ntpbusQWtJ862r9m3lhJddZG0B0bX27wcII1VyfbDnGQ/C
1HvSrGumXBvhIIPqrVx4MUy8ilD/RU8xJBHOh6kWjak0eFQfsyRs64qgBEqHNIh5jsiCFiCT+r1V
EJOHlgx7u7aUJ6bFOy9UnCA1vfSSFejFy7YAb2iyZMvKexdlbR23toW0F/oowi6AYl6uVmOLSeyU
0Kp37luFPnhUOkAMEtDpxzgF3Op98HYbWNGOgWwMch65/nJ5LVdQ/effIewOO6sGXjf4Dvb83vj2
oQ6s4/fojW6qZ+/AN8rBvs0fnMc4kNhdouP5g/TcrvDe53zSJquAE0H8uwgL019wHtUicaof1DZE
z1khy3Ou5GpgE/kgkF4spLCqYFP18nKIIJJwjIsWXfim30CneWThgoWzo0PXc2J0RzpLHsIr/Qnn
dhd/O9mxdt1C/ELDHJdEKclNb29pYN7yJ6Axcdtr77lL7JhQRoaX6btknhc/+jTPoJJEPswGQ4vY
91IlDEwcCqKtqVhErX94HQ0pHbe6N246Wl6nbXGbQRBI6zHw7KtVTLJr4RKPPn0BNC1xuV+wvSLV
SF31EU+pivzRNHxRa7R/ec133LFeeKNcN735JhnxqmchGQsYIkRCoX16PtvdnPPZYzPoAdQyANL9
kCgDxBoq9956clO/UV/qcW+B05UwVTLba5ERvmUvPAg4B0Q2nNrhKGp3OkqYN/Dl4sYowkxS5Fid
zRMTgi85uMdEkaMh+tPAzRkpavBP2URJOp/LwIKfX33w2xNbwl0gt2cjnhwTye3O/dF6JoEoxf3l
1VoW45NzQPLKAOIE6yXm6qei7pHsgnNAJpQYrRKi+FT24FXT3hPl2lU6UspOlrXobmCFbEi4gRxJ
zNga9jypdLZxm7Kw/e2v4HjS9E4S31aX6cTI8veTLZ/WZQVmfQcP5twrw9Sz47D3VDI3i4i001JS
85xKbK56HzpFPngxkHQTzuU6dXF+5FZ6HPXnQqXEZc/O+LUECPHymq2NDQTNeGJBaGZhczgfWwLi
uEqvscFGjCQAbrI/TpHVB+bcJ74+sJ9ge9AkNldj91KYBg/acvf4dAeOaD/lHs7kwb7iL+N0a0PX
p05i3yg8f8wOLr/LHcleW5tQExhAkOrDTeCd5wNlRdr3hovtTEHHpPhRihS0cgtBO8kBsTqhJ3YE
Z5mZPVqZDTv9WH9Xy4eG0a33AvLKzaREHrm8eubKjgPJLtCWSzoYF5DzQfG5KpnSJuzovGigV5Dx
hi9OJm7o058XnMOodH0shpwd+fx1iCNSgQG/Uh465aC31J/G98ujWdvMp+aEJapwewL4tUA72WCR
crhzQdUmJflcC1KnRoT1abyW8qxegIG9B56q22jIAm28s8bAc0MWA/IlBdIvadVL0yjs5UJpx7GG
4u4xLrdFvUvjZ5Dqkh45ZqV+gYiiZr2ms3l3eTJX/f3ENYSTswK15Zi3GUPiA3xc2j06coim3czI
5Vw2tHojQuLGcUxIm+KpLmSVu0ZnUTtDHSpRt7UN3rE2I/HgQXykozeTkmwTyw7HAaLibN+r0UbL
57B8sEAVNqvllRp1kh245kaghITA09JghVru+aYYtay1FKtmx0m9dswnPBGl7QNrk/uRUkQpDYqe
4pAhUGUmY2axI3ISROt/LUzXcWMTXZPN7pq7opSGBBjUbPC2EHa4qheewmebHUtQONJ93GtXbRFf
ZUvfd3EwZvbY1xJA8FpQQX0AuQkkcEF3LbwieseY1MYw2bE2RpLiTSoFoK1g8Bf62+WqABAawrEQ
WOrai4aEoyjoxjfotvdT5XrpEh2CIf86X2kVuqsMlCbwIlXDZth09h+Xx2Ef94YPdYCl6e/cRThV
xipfHoWsc4sNrZSnwov+PLF5bkTYgSaFbhr48fAqjIqNUTNSO6Mv539dc/eTsXwctie3k7jhXusa
eAhljb6PxzvkJndyP1y1ApDlQkiOjhbxbldV3uAuiJ9jOqNRo9AAwOWF9k3xOhm909qhg1QSmmVB
krw02p2vTeV1KHy6uPlUSuYPmbeFDCy09kA7TBCFtl0TqxAIoDeXo9jqjgbTOmg84Y6WKliNEwsl
KnW5HtT7SXGuOJo/OiwX/6vhLeINoKNUwRiknw/PwHLVxTI8gO53qeHswKFlpXjcJMYmLyfoEciu
W6tLd2JR2M8q2mZpaeGOzNm0N/i2myDZYkmuV6ur5uCBgWZziG6ILB1WzY2o7eEfzH5F70yzsaK9
NjzzCodPLanrrAaopbJkIEPtIiyeT2FLMyiDux5SOs7Q3sa5rtyUOe/Cyx6xOiIX0Hk8O+GMYkoY
svIOUFq4W3XIMi71D8jrfukacOhctrO6PCd2BIdQG4clk4smej18U4nkLFx1azSRLDSkOKZEGF1v
xV3JqYu8to4uS3322xGy48ptmUuuG8baQQWuX0iFQ/hhYcQ5XxQVu3aGTjtCejO4b63CrGCKRs8H
doYeoqVZNZ1jpA3i+ZjyVPdBrEGJaXb2VdUrIXLvdqBmubnjo/ZEFQ0iSIWebSovzfbaZKBXPqrm
oKnT5iVpR2sDngqVuAkypOWc3fd5PRCHdUjFUL266VN8Rzx2GgRLqmQ3ZkPilzYgd2ppTyHQP2zb
lzm9ivHLxEgBjoLikUzsfYkY4q1v0Y7CsxsUebgXnU8ISJ65W1ozO44Ke5ha8wGpDPsuY0YW8Cqm
b1SpLclqr56rQDgDpoHHFaSLhCOnju3KTowR95KJ1FBJJabvvWiPzgt7V3/kPzUnSGsfCLrLHrw+
0n+tikXJJNeYaqSwWgWl1xxG5y2u3xUj3g/W02VLazsfJO8eWipRRAGhwvmcMgv93k2JOTU5AIe1
yh7riMsmce26jrLxBxUAiCHE+yNyXLXWKRNDQ5S+G9sX5tW3KuBJ3rjl3i4vBqJmnHTJ4+WxrdTc
cK6d2BUWL8GvKr2HexctlYoMKnuatYTfVFakXuVjXNzFRZyi7WWYgsG1lH2ka69FrBnBOOXVHpAB
KlnX1Xf6yReJvHYuUHBcQXsYNJRIdXS+x9pG/9F/U0lXBm4jsbYWqlB/g+4masB4owvDV5pGazsK
Y3GKlr16n+Vo/s0hpC7rrl83BMQPkgAoRYg1q4SaE/MQdY+Q2lFRfdDaljjfZNrPq5sCmEXQfUD+
CnKQ567aTA3YP2vEIYd8B6Gcf8i2En9Z3QwnFoSDY+rqri8AzEJ1z4AGzV27A4vJzgh/UjIFSuCC
P+h/tCjE+MxyWNoPPUiUnR91iCRfZnZvStHuNLoDdBqpy8m9tvqSGNAHcDLSFzLln7VDeUGC/ndW
lzk5uexmcWdN4zKrIK8IQKe6Z9vkkco85COt/Cl2n5hZzuwTM5PC8yhtYGZEFCUWlBehfbVNSPwV
KX6yaY5o2EqCF+QBQ5QBAr6Pb/rw6X0OZVC/tfEi6YaCNC40aNsQxtsbPQhL9AinKp/9FKw5NdjE
K/48mWHe2HiZlZJduHYbwRUYSTIwwePVKdytkCZMTC1PM7QhQxHDU5OfaLD8kjNZmmzVjoV7ArDd
aI8XT8epBowAABPYae7G6mC6e9CrXnbXFRMLrTBmzV7SAWKW0WnmLOPlAH3M0HrJrqiMcXdlh2u4
wVtQtEVTPE6jcydByaurknLMlryHCdTAjvfQiPT16M+X5MyOsCSN2TuF7fXZMa9+AWMNOgQpGn0l
JAJOgp54DASdwKJgbpww5ir2/5H2XTtyK8m2X0SA3rwmbfmuLrZ9IdSSmt57fv1Z7Jl7dlUWbxEz
By1sSFuAgukiIyNWrDUm+yJRoKF+mNtWa/bvKsJ6cUlkbQY3o9ot003uga8xbNLKyb7nbKk+9JEJ
IM5/sepXJii/66uJOlQRTAC5UmdbmAAH/mMTS1X7GeMFWAw/00fRTRbI8TZM0gKD49nSzrMiC9c1
afTR+fOylv9ZigpubFFeHmn0Tghq2IqiF6XfCj1YwQES1YScsIGRyQaoq6vc7JNnIfm9lsIQFjfG
1Ugpjx/6bcaU80iZgGi/1YSMO//Y7dmXyUKKVk92X5zTGMOuMUOrNdpLpCdOaeQvrQ3N491oiU5l
opAQzsStFzDNrXrqhWDtZnooB5nJVSGk8/S8cgZrDmTa8LCm6DKpdM94y59Y0Ly8aiQwH++BxZ18
NTHU4YfozhQViM/2Se/ZlWT2LG+rk/XYyKKHuTJCnfyhhX61XMCIVLgIr1PmmR3eOH3UVjb0D5qK
uu9uZnH+kKv7bgjVXJTm0XBGS8pju+UsdSPrAt4PuR7o0YZz4mNhTYayk41S546f9bbaBGDkswUD
1OkGa4gWKNz09gLtL95Kzhy0aQNnJDJmXiCxEVrrnJjz2tJfPZca59Qz7kc6i1ho3ljyM5AVOuKV
M07G49lfQq0AyodLF2lGCRTA1NELPLZVEgZiCgUa+gUypZYXo/O4ea0T0y9JkRBFTk+psnJvLZ25
a7PUmeNlpk6kEMNSIsVqBjS7xAO/5+T2l9wFa4qlCwEGxgg17Tl7PxO63668jG3sCxLGGPPyJqpt
ZNm4zLcSR5OsWlkJWZf2M96mSOohwoBYBOWbxdDzpGLuS62rSo/YbIfctlnn55AdwGP9n2ek5n6F
/zVGrV6aQLnB6wDbFoLxKCn1wW8/ZKUzwqokLBdbvbgmJra4cBp0q9B1ix2pUj5B9ZHzKzI0XUU1
oH1jUYJ0WUa/UlaJHInQG+I83qDL9pCQlSBWAUA/dWq1CFRkWod2JZ/bfG6iCPHaUKy9hufdRh8y
pDBQTEGdFokkygex4eDz9dyRVHCvbFFYHdI2fHjhy/dA3PTtxucDkqD1V4n/lqKTVm+Px7jkZ6/N
U2Mcs3CcEq+AhoInA7abI3vlTRe/rJ4f25lfl/fDRAV8Tjsj20MdugLcRz6QtWj9Ej5EVtoJUeNU
6YVXf5XcUxKlZtes0UwsD+0fk9TR84EWBgAEqCn0S9QGKNb+ig0wfqlcroxt6dihFPG/Y6P2pS+k
zMSlWMIxquxG1oxi7M6NWgS6IJeEgcbA47lc8svX9qgtM4WMh6aweV+CySgUn1v1z2MDazNHbQq2
bzXOmw0UrtQGepFfRGnFCa/th9lvXt2IZYQWja7EvstayJMloINtccuxTyDeE+IEukrfAjBej4e1
uE4cWkxwlFmohVLrNCK7yfACQMjF04Aoxtfj3okF0hS/HttZnD4kCJEOxsvojsXQK9nYm2YIW1Qr
X6PXxbrHeYdhWKPsXNwHAt4TM4nb3JN8O4dSmUhq1sxwteFFbh1GuvwX4wC9BCuq0FyA7Pbtvx8G
bY6UGPBGPaimUgnIFeBK2W6NdmCpwI3OqH/szHvlai947Bgzco/aBsPBlGelMZgm0bz/jTSc3Ss8
YDOlqCeV+oHuqoZk9ZMUA9XND/sUi+mjO/bxuJf8Pg9njKwyP6OuqXELzFCOcT9XyJArlDZI508x
UdeEgJatIPqEgBlo+GgdIAaawow0YdRABtfFV4Mnodg/ifFK7Lm4GUEt9//MUM4i9eW+Aa0SCkdg
TITAcTygHyhZwy3OU3Ll3vH41zAK+PWftnj8/nYJxYrnsBkb7iJWKQkufWSzjUh8ETQhYWlwabty
lKlR0fbozKk3iFHcSDV3GeRNrYBZ2MvIxK70tqwZocIpADtCbwwxKL7XzFbUYyBKPPbl8WajH7t3
Q+Fvp45noO3QV7DCnutf0PWyn70/lfM7OpbwGys3FbXnZlvooUPyCZheyAPSHfhprwkg52O5S15V
0l7zPO7ZyyX2K8CT3gCmRFqpJC7bA65ibi/XBDpJK0aCCjgQ7HWKPUq7IecIw2dAainOyixS79R/
j+wfS9Qs9hqbVz2u4Yufm3KyKTWEhdkhMsTyo05OCN36nl/Zg9QV9i+TCNpmsDD+QBfSRVTqhlwY
uUuRTf2GrQrUyaosszSAbc2mZadnKaqSkaSiODj+IAqblTHP+486dCii8NBLQC8jOonm/XvlN9HO
EDVzCfySvkZ/ypoMrnTs31NIEDTHbFgZ7cJhuDFG+RGmSxo5h7VLHRa7lK3MpIn1cWzMlUGt2aFi
j1RT8kLIYafvZEMK/FNbquA2mrYltOEaTo9bqGFBDIHISXYqem2jxvGWDWI79nmDGzv78fcsLvLV
HFN3AdrswWvUSxi2P7m+uOXy6RDGpT5ywi5MgIrPWJOJ6pVZWDw3V1YpdwrFvwxa7bDaJ63VyL7l
eaERZ7zVdOOKqZX5puEtA5NHmtJjEzXggenF6V2pj5OorCWS6Dzbv07LP0P6SQZcbdYOQm2Ao2BI
bPqdKu9dlWxbTiUTl5thzpMyYZwAVwYrT1bOiASdCbocr2lyrazmjy+++gipzrvc77C5GKT6w17a
Ipd5FCN5JzWdIZXtJklAjC+szfGSj8fhmWncQKSGisK8CFd2/TIWGSVk4Co+hgYFMdKRSd92dnYu
0MhAuo/Hm5bOrPx7sv+xRx3WMgIHKTKrWNRAdQoI2RahYOZppw8FWp1EJI9QTkrBJDeAGbrWQmvF
/uKmAhGGMvf7ASRJeWNNi6Wm7FTukrXADYzRoR8jQM6644SiSqf1tjQilzXKu3oCxA/l+wjKtKEj
MxNphRXk0eKaX30L9fKsBq4ZwAfIXYTE6ln0NID+zFBGE6XeCXnT+L+58sD7htkFah4JktulBrdu
maBPnruMwwc4t/vJ4qDYtCZ0/9PydOf7r8xQo0JPb531Ss5fsgRaB8CMga2xqICVF9kISkZtgdZP
PeprjdR15OmpBIxX3RS9Kai5ZtTqFG/5evDsoGUGs+PHj1AZyp0CzZIthJxEc+IB/VDifDLQ+9Md
/bSINo83CfV6+dmjoDREToyF/BJH16N7X0M0L/r8JfbKU1PlF79V1xrll/Yh6tAgiJ4LLxAKvl2M
UI3aDv0fmCV5HJ1Q8JWNWnNoyfegf/l4OIsODs8YRDmQvUQFlbop8n4UkScv+IsSC59xJFtyYvf8
kRfAoAitlZA3EvZXUIZ6EtemNCCnmuWa+fgjqBcunmnA0YAaBc9b/MLxux2vMhSTFyp17aKvFi+1
REdK0PCE70L2DZ9/fmzsLuaHxAI6bREB4a0uAVhwa4wJmVHkmK52u7i4MCV/DgdoWhdNSwp22jBT
gX3P9uzKhUw3A85jhFOZmQDmlCp6Ym/N+mCLnlJhqN16Gi216ewi2VfxGQeNqSerGd8rlNlY12/M
juvsvt5MkPWSGuPx4Gkdq5/PQPkT/CJ4WnFANN5+RlyD3npUtdqdwpfplAk64E9JZyst8dA0bo62
z5hKBnBbPvdT7ULZSjmzPReFGUjbZoQWKyn3AWeHAkEd3MvBxm20w45LSMuc6sta7oMuuf/re3kB
fILoQkHMSPmlQCmFOi692i02ylf6NzQ7vYT63+R4RrNjnypTwH1UO5XVWL3T7iHBdel3jTGd2OPo
RCv7lLtzyrM8x9XXUO6LycWYUUPMHm+3JnLUemv6hNERr+Ni9Mjvv6MRkW/fWHkmLJwPHny9YAAB
ARWUXOe/v7qH03YqfS1jG5cLjUHO9ZZ/m+W0uRweE77z8Ra59wgQmYDKMVIboKHFpqW2SFmPvdc0
2KlRVzhKVrlZ/KFVhR0HDXSg/H0ec8bEQcxA7r8b5m+rvvXJGjj1PvSYP0KcwWPImOOHOqWR1/Ad
U8i1G0O7I5crIFSjs3+WciMSeX1sjJzxSal1plf2c5cf974yCwtuArkwkJQAKwDqVZWacy/MQlbN
wsYVozcPYrl9/jfy+Y2QZqRVWKIUpyIONsNrXW364lAkvlMFjV4LhuS/hxyYRHlxJSKgYXzzWRA4
ZL1F5EXQ2aZQ1wLT81JbpkLjCjXYzoR9XumMbw+IRoeI5JpkDO13ONhy9FSyAwEliBkL/EpyYZ73
mwsc34B+KeT9QfCH/1DfIPdZlXm4n1w/L1G90ICUVHt+DUNxHwnOZiR0Zc3aSIJyJ5RQBSOYhbvW
RQt47etpbMbqaygcldJKetfLDfR9tu2flTWfncnt4GYRphnLDvpCOEdqzTsNAFE2CqSLOjko643H
cdDFARSp0k4bCSIC1C2HwZlWXzP3Zw7gB5A/qHiOI6cGXNjtCWfAj8wrJa9eDMaxNl+hiY5lwum6
vFtxJfcXAGWJOlgJLzUSV8HSaBf7apMZA/mbEdWYUNQVdWge6BYHmbnG6VCo7czQVg0ZgnOcGRrB
NrXYnW9NT2vthj8tyjczT33VHBFdebhcElpJgh+4tPqoD0b0R91mmwzajpB7IMKOcxIrMXL9L2BW
wG8Y6AhBbVm2GJu3FJsnI0QfY6uwk5WGkDt/T30W9SCZEoGt5y67S6+DIFhXzIwUAHatKXLRHfqQ
47pdfmrjcWCJy/Pox07+ChV3DDozXJ/8fvtVEY/Ue4+wZGW3/7Ci3805Mv1IFgPvCIzP7ZxrLNOn
Uiapl8nqMeeCIzmTE+rcNjqORmqgFKvPqoPGFvNqPz5p83go07MgA2IQYH7ArEiZzviy4Yew0y5B
7qr8oYReYFR9hMUhQYX0samFJUSKFw2ePO7OOe11O8pe6OSgitCeGI4kL3UAzn00ZBWIW5CPMdg1
ycD5y6mRXZujlTQmLpiwlUvmoqAAWkZfaf0fT91cvYaOBojHBDzUqKmTykHgKsD9XKEpiCDVRC0s
MAPoCCB0zl9rmrtfqBlVDRrXWY0JmXLqAIiMX0dIgMAaYMSeAKKuD/5NrHfjmmjuoqEfITyccuyM
+e+vHEAijl2eNULo8moJSIWZugXyZ6VThiu36P1+wJwBJQ5iGlaDu6UusBa5T0lhwshVLokMGIqY
mLnXkJLRk5yELG+C6efxDrx/9KL3QZ6JfTiAmKW7JUOmLy+i2I/cBprn7eFL3I76N0OiU6qjJdKO
oV/5wRqNXeAnMNcKNjRcG84F5sHQiL4Y0PHC0dxOrSo2bDMISeTKL6U+GRDsdGpLb99WRnn3aKXM
UFdYz5VRFQVp5KbAxUpAx45mSQL9ayL8pjJ9WyTBsTUqAGQTIIg+XgrdN9buEX7ej7fH73as1OlI
ELAodYiPKN59hyEQDNI70sJ1TxCEFY3BfJqgEQx+dVLYKoFzRZfViSXZypIv7ebrKaeuMzlKOV9m
MeUKGbmToOgipFuLXVxdHk/6XZCKOZ+1U5AtVxCN0c6gFkdZzuImciUkBtUsgOSzyPJE4c79BurD
j439vA3pyb22Ro2qbNsQ5Cp15Na/YjPRO0sj2E66avI6rysWwBCktQqTI4MxGV/PAJ7bMiDuoZ3v
ITQJOFhD6g+ZtBuWVDY0Lu1W/65I5DBGpEOq3hiMxmA26spa0GDFn/2vzDx/LDr4cNdRnx1EUVfF
vBi5nSUY3W4zEd9RSHueIFLNA6g96uy2MYpNaUeWf35urd6SSb5hLSHB3fsrNbLtMJBLaDBPa/rI
i+uH2wneQREBtKWO5tA3uC3C+dNaDVAgp2knoyk5R0acEQkkZZ8fL+HS8UDvisyC+Ba9WCJlj1dj
LWW6MkYnnrzJpkTPvY3MKHtmLdF3H8BjZ15borxB1ZZ41A2wxI5EsPzSKlvLU3ZJaYsGg9zCO5tv
/m9jo45+UGmFwGQFxtZCUSd4aodjFw6kWcGP0WV/bCf0osyXL2iYUZWkNXTDNM440CtELq8YVbtL
E9dHMDpt0KNCBMDwWxHx6LTrGKe34wsHLpC/9ZpPv19HfAM0VWbGHcRRNMSRnfpA4pgwduXRqZST
F+688sBzX49ndHGoEKH5aVQBWkOjYqeBH/DyZuPYHSztJHyUZvpdPEUGv4lNxQYQyoQcSU7KlVT0
itm7BESPFjYfmgix2+xbWzzn59poLc2ctq3FWsVWMeB5TvzKYO9dNgJEnMI5T4f8Lo11TxK/T2J+
iN2AsbyDeKxjZ/SQYuBWUBq0OvK8fxB54PTJMkhj71qm2RDv3sJnE3fa1+d3hZQEgT7EUCxwC5Nn
+2m/f7P/Pv396733p/jEFKRb475eGCpyyxABQP4ahE0/PZtXsVYKGXsQaJWZ631mFvOLM6Gobaxs
nfswC/VdNOIC3iOAnoAOu8eCK72uGjJ33Iqv7Wdw8j+Br7Alh3ke/zRmf/He4FgPMUvywojWzujs
XW5vKlif+ZnQMAZCYzqBXvVCk5aBkLmFMexRFdj5NgDSUHbBTZ8c1gCXP7nbR+Yot8qNkFOKJRnm
NqmTngeoWevsRjtWO3kDNUxHMMoX6VhbkKmwGzu8ZC+a65ms074pEVGPzEfysroAa1NAOWBWCyOm
0OZvAgC+sGS9tAMLgHSDN3LLO66JnC6u99WMU963KLqwCnMlcxmmIZN6FpKDNJ7EVteqF6HXQV79
eIPdR5u3K0xd6gXTKQN4UDOX9Y58lxhCuQvF/5ASeT6q6PBG17+E4iKyodS6hrI/CkrFBm4Nzh7u
rVhLcy0MAqQJCNsgaYpHsEANoss00EnyXOBKyp+heWIyO/TWIEcLhx1RP6qZ4GdAnEhTtg5Sqg2i
nEfuSTBE85kn9cqD6j4tibfFtQXqlkBaMmO8AhY4/xl9T0SNnrjkwI52Lv1ReSt3RX8n7qVfGkSa
UMN9vA8WUifX1u8uC1SkUp4fYV389Eu9f43/Sta0S756wz8QwRkjU9yExaZ4EYi8Jme9cA1jVnnQ
cWGTAEJGZcrFLBNaoSrx5ElJj8eOU53lNYjafHCufQtCDOTiYQQUmRLER6hzXE99WMu5n7v+yJBY
OqrIiK5MIX12aRPU2c1aT2n8FCayff/N/MZwXstX/le6DS4h3krSNvbI9J0c06feZVfykXeJ/n8Z
R78fZhJjpDMMXdVXuTpGMO4Ku+It0IOLvE9M5gmHISBrNwN94mhr82m5uvrifCiLYbYGegBjaPZJ
gLRG9/p4QumofjaC2JeDBhbyTXcQSTBITWUrsjlcrypb5Uuc6sOEFqk1Euu7lz1taN6fV6Mp+yZN
i3LKXYF4o+7v8pdkx22Lo+qsXXGrpqiJkye2UHkQM7nMzjsUm+Tk2/4+eI7IGvnh0gpdT948uddj
0mK4XRmGFAkvdu9Pif6T2H68QIubDqUdEVVgBEAQdbk1wsmMEHscl7v9VgRVJum+ijftBZS6L8qT
FJF0pWhy9xrCQiHZCcE7JCKRuBOphapw0xRzSOIKJz4h/XN9Vk+INHfCd3hac0oLu+/GFrVSDejt
/YBJSjfehduGeE5ptW9rBIvzP0J5pRsj1CoFsjqA5x9Ggk3yJDjsid+vbbnFcQAdCClMvCVR9Lpd
oxAAdD4uytKdfve/hGPwJVSEf/N+Pd4KP02Z1EhwxaOoCz089ATTBXFeihPA1PPSTd4Dfdg925Y1
7AgixaNH3vSzE5HWeWxyYe5gUeVYeLu5nkvd+mA4jFufrUs3ffZLwp8aG9tuhbh84RTNKhh4yWCz
zX1wt5PnZ0xc5gxTuSx3iBKNsACm+/7KxbFkBOU5oKeB3mChD3lrBJQlKdcVQe2G3CYCOgyUhiqA
BI9n6/7+w3Npzt6jGIgXE43mlxKtKosyAzZEKVBwTKDlkbdJYv7frFBDYVsGPfPgo0a98cLwOcmH
cWUcdwAQTBMGosEHoPSBBxF1kUu5Gka1BxMtt53EXyyjWTKvyzLSUU/FSEar0btc1/wtI4BDa5Nl
K1ticSJFqBBg7+FZRNdcuFiOJcFPa3foIGgO6c1Ub6uRWxvmshlg6gEtRi2VxrlIQeuNow94TYXO
WwmU3no+6VmnQ4sFEEn+nY0/u+kTXTNQuOTWmG7ogGyeY6BsZseOFmwACW935MSkgPZ5wGcUY+VI
7JsnR+bIv0IRemWY91v/1hAVMnGAsAH+rtQuWPf0FH18XYHuDvvxpryritLDmb/i6i5kJC6Xgxwg
CImALsSqD8OX/zcDhfcmc4BSQk0wNArbUXoyWJVx5sk2IC2RjDn77iPRfmnxx8fftLS80JYCFctM
7X9XqA6mXEpTMPG5tRIGz5zGasY0BfWKi7wrmfyMHIh+XCJgG9Ror6xM4xSoKtOgmKBuuV36bFis
nlncTkHmCRjUxJF3qPnyhq5tVi7rHwDY7Y2Atb2yTfnOtuxYwGFhGxwebwcUo/XCqDbytjvVFjLC
Vr75lVup8cqCSyUxL38eT/BPM8Mj8/ztoiddIXCt77cuIJiWahcnCSki1i42XkKQY7cke3AUvbdQ
xHjm98Mx265Vve8wAvTs08eoT4eeFTADvqrnzZfyNtRbT3lvAkt5i0SdC/DIq624JDVnZ8xkpw1U
zQw2+zMKoGbN9yATlZUcomCMkdcReAh0mTFSDf93em59Ox/+StAm6UGGnzsaaz2ewIVQFakBQLZx
KYHBGHXP2wmU+kgOwhbYEb/Qw2Jf+6bM7BinfssO2n7tMl86D7j5QAeFdNfse26NFS3HViXDti7b
/urEmHB9aDwez5JPQ1iCwgVwN2jNo2LHMApFZYji1kVPaLIdmjzbgCmw0tlW0wgg8OWKvYVgFdAv
4G+A/kKvDUdD7uoxRnt7krZ4vkjkEF2kg3MBpO378bB+ag30Pr82Q28yJVEyJoKZ0UZ77Va6SL+5
nWUdOEN+qhxvb0ufxCbkuSPPG82MfpnM5nxmSfB5boH3uBT6SL5Xhi7MZ+vRN82rfeVw2aqeJK3F
N8kjidVdpABa9swGloYqBqqJyCSe0xdUtQp3kqz2HfIFoDcCIlsxSmcEy1xtNi9CtOO+G25T81+a
wUuk2nujEazlv+4qnfMZvZ4+6m6o0rrJmjppXT7e1d1BKHTQKnz7VqZrht6Tfoc/QU6DRGZkVrbO
PxvnhFs5aj9ohkfzRe1NfuhYhvfy1u1Te4xtANNz9gt4Lb/SNYfRzrW01dJz2p/KYiJCv0uKTch+
FXKiJwpBvSRNdYF5n1Q9PiiVocnGqD13wLvHpogHs7jteSvtwfj6XWyqHgwEhGPsKj7lsTmoOlTr
ufYYFMfBe4pqUELXUB0EwUdPEijN/I1Tu92rhTnJlrAJf0d+uFN9YJqJP6xS8dxnUHgFtML4haLa
XGS/3Te1Vnegm29r9/3z9AXQDEOaDfQsnxjyBZVilJ7n8jOy+wyoSHxQVM0/uY7f438yABUdj1tz
y5Ltr8R5EUxwIuJqv0DEAaCrESnrf/30TqbjDDw+hkunHdIk6PgVEZaClZDylm1VpemgjAgLlU3C
sr9DuT2Ib9EvhXFkzcqqxlXb1yiq1rbO/UlDWYCfO5rBoYH30O2MCXmYeMjaNW4vdROpp/JTjLR3
NvIPWjixK+d66UoACSlY5VE6QjqXLgELURVmrTzjdoVkl45uLdVGwYqGgsy0/B4Jp7QjdbmWm1yK
JG7MUsejFEq24me4sHYC10zxJJYkucRb/0U2euDWBJPTecJsWINDmo3Z1OCkKZ3gPy2GwFOgnDMn
mGd8zZ08SK+EhciA+9Ll2W1INNXiI99oXsYLSO4GAQAFEw/Ek1isRK+zr6R8A6ppPMRvgB+C2Cu1
wukYpWLFIo5hpEPO+6Tm1zBDd6jJn5FdmaDmlwlK5KQGr3FLzi6wlGAp6fjA7nwrZraFnhcIf/uv
zvb718enZiFrgDm9skwlJ+Qi4rU0wODwiLGqDeiocZL/duT3b+AbsJycXuGS8g0NP2s4jLv6KD1s
KubgRT+b2iAAOPYgbjv0ccKn+NsAPgV4eP4dvVmgpLTGNT7PO8AgbZd6JPeKV/kqg+muzQpQjUCX
dQ6QwXgvAQUvpHiQeCS3snNsaAC+8CuF07s6A2WefhNoqed3OeiEkYIs9sxROWrPw5tyVA6D3X5p
T8FhLW33/1llpHABt0ajCI1Crny+k/0BJ8cbSPoaPxeXwJocTc9/Bxh8QFJoRnwI7qU2WZ+khndU
zcf7bCFROe+zf76AWmpWAKIgFbHUhWAqie7ZEBxLnRjMnxHxeOKd2NJk+z8rVpeuMzSpoHY6d9uB
le3WOasM62VCjTCI+z1sZPSzQvn+kzVFwQr9Ddq72Sdu3Kt4XF7ExG1rIGJ5vYlX1nv2D/f+45+P
oGKxvpYSNpAx+WrS9mbAwVf3oZDrnVy8PR7voqea1ZnxVlDBUU1Z0vxB4/NCQnvF9JfPD2zV6I8N
zKt0N5QrA5Qr1ISiBWkT27jDnnmXHAkPod30Iq9M2OIt96My/e9xUO6Qm6pMEXquceNv4TfzHv/V
XtS9eClPWb4yoOV9eTUiyv9NY1ZMoQBTU0v4T0gIpock0EvAhXfsfjho4L37eDyH3PxP0pMIpiGU
waAejkwt5X0UFmQ14N9s3AIUvx/ALX2kW0kC4+bwCsGdeqe46ZufQSVvJeOxeMtcGaal4sSaZRBW
aOgEwSO82su29q7tICiEJ8F3aoVPa4rhS25nTmHh0kRchE1JrWOUoQs14/Hia8oDHtWBXNlS9FKJ
L1U5Oc1g5qgsQUYjAWh1JAPriKJeZQKBZm+bb6vU07M4c/LMyteoiZam4ubLqGVv+0rgvBGPDjFy
+HInofukewr4jyyGMtDRY6zyozlM2yT6erz4dw6JQ98cQMgzTQdiVboRuVKDvmkRTp3Rj6YB6C/r
uASf2/Gp9CqT6z109K/hxu/ztcBUzoTDWAEVzF00V0fo1yIK50V9DpiTP549jTEG8ZQ1QOxU2/Et
AA+evM9bSwDxs2ZEo822fx+P+j4Lhk8ALACdbzN7GMBet344L9QgCLWmPrcK2o4JAy5J9jPhGzPI
WYuTGF1W8NY6huMmKTdKYJTpE898T+OI1q3ypEFV5o/PgHVXb5mVBbnzaPOXoQNppoDBJURXpSep
aSv0jdZnoQ6MTtyXzHdTu/343siaI+C6fDwTd3fBbE4G6TYieIQBPyfm6l3e5CkDdpC+Pst+DCmE
nQZGGLlew53N19qNh6Gs8NR0S2qajPJQn/v0W2k60jRggO9Ko2aRQWKf49iKeCfzUr1snWx6gQrA
iltdXvCrcc5feDVOtg0kyUf787kt9SjIbIVpzKjMIEk1buopN7hQF+OCTChRxh8fQ7kX48+meQGl
jOkFhpdvRaUmWvSE3jPOz5z/YhGQjMWGZMGcS8dfOZ+xoRxNUMAABKH1ncGr9aTb/OdGkOxC0xfA
8hB+pl7SraqGVaN49blTma+6DisnVqbERk19jdrhPsuJ5YagCJ7r8+EChPp2smuhDUCsxjXnjm0+
5dAz/eEwhUApizbv1zrYJObOI8HJUqMWnrv2WRi2UuuET+Uu8tA9lTb7KbkEvAUKpOAz1COzRz9s
6p26cpN3dq6QHrwfpV6Wa4iNxX0yh2YzABTaCjSFSj5AcXnSlOYcM9wOnE8m03dkDMbnEM0tYi7q
qfrE1N+zgGpQIzRVvvAOJ3X41IdAFkMkKE4s/r3F+6QpjERkDegcr+zl+xAB06tBW1BBkw8qMT8J
rKu9LI5jVKZS35zL3oB4SYwbaY8ucs/sKlJelD+AcI7G482zcE3cmKT8ZcNFviRXMAnd2PTQAm/E
DM/CeO7wUMl+9av9gvNmpB3GjAZGfRqlVpGudYVwkMg4+e25/W4aNMfLRHtOvefxqR8qgjjVCaWV
hrQFRwj2BIipoJ1kbsOk3gODAJRqJvXDGdmcyUiLHv0iPh9D8VJZk6+dowxqcLN3Rw4drcfoMqCi
YjbXqoAbp+EMzJVR8BC00nw9L53WX+HUWxzTlaH57682CtfxflU07HDuGltJCtJE23ZcYz26i/ER
QFyPhoqp1LrGHVtjNH385kdfhff6eOvd59EoA9TeGz1ODiMfBiSOcIrTtXowWmiLQNkT3LjTsXvt
VuL9+wUCj8HswVgelXEM7nbeRL5NYsULhnOeh7kdSEW8a3p2NNRpzIFM59d4/u/vfJQ30ECDhB16
f6Gue2tv8qQIkIxqOPuh4jSnRPSJ59VmOrbGFGPD+9FaF/j9ogHAAGwGD7NI39E92J0ImioU44Zz
ompIm4Zo+Y4zZc3K/csCTAg/DwvIrsNp0RfBmIAtUg0lTGRXKpsqSVULOAZe79kiNtoqLZyBYWIn
qfC2qMfsu1Pb0QwHpSM+BDhMsDj5BC0mnQWInm+q8ZDYgl+tJZnn6b09j/hKyI0KcyZPRXP+7fSH
nRRqJUhrz1rRE00LdRaoQ65XDbW3Im2NBWBp6q+tUYtda1ot8SPi3q7MDb+WHLHOVoCjSwPiebSe
orF9VhWg9i8URsW2F+PxLADs5b2EErbRQRZeWe758dnk7wM7eGccFBHd/IhdaNXUOPFCSUzb8RwU
uRUkn2xlQcGdRI0+nKonxUd7g/oWqL0BlSEc288wek59O9J2YDoo0Hvc/ZY+slAh6szJMayE0vfu
DzwcP9V0CZlwlBFu17WHSrg2lv14LmN/H0qAgmjlSMogW2NtX1pSoOFVPCyRksURvjUk563C90wz
nie1Ofpi5fBp8PJ4phdNoH8S04x6AgzdmlAY0KGKPcYScAGeLBkH7uGSXRXbngNx+ijMWFhcSnMj
LA0NG3OZKytZGs+5BykRD37B9hWuMSopb/SgVcc3Kaw7J2OCSk/HsTYhvppum6qq9bSJeOPxoJcW
EO8zaNjjxY6DST0bkqTPiyrixrNUKycJGyf5H9KutDduXNn+IgGSqPWrlu52W146sZNMvghO4mij
qIXaf/079NyZ6aaFFuI3FxhcwIMucSsWq06d05cPoDfaXzez4u6FIK9mgY0LlW0Z0kWpjb1hqfMp
G9NPDKwYxcLCtn2Zt9jG1s6lBTUlXC6iiC7H+YvJLb0hxXLiQ/7aFm7A8C8PdaJAX9ynpuNb5Zn3
YRve9GcGpRPQdXpCnDGBwb7bj1rua/VPgz1RFcBtT3d+kiG8PpUrsSksovoEThWg7uH0L/fpAoLH
sgRQ6VTmR60nga4dY4uC0azzEjyrE+PX3Bu7eUkebDW/4SzZeEqtnRM0I4JSUWSOECdf2h9zrSHg
slxOwFAufkuSeg+K3y0xgvcJe1xsNvBmcHyujReVdBznNlXKJrORvLCLg1YHwxy0mad3QVxaXv6Z
2Hs0LYOFa18r7r7um4As+i2YfThKs1nxfbQOedkc24583pj/94EzPgx9OaDyBB86TvLl+Euddy0z
8WGT8mABxqITP1VCvXnQnkm9y8zv41aOd+2QYiIAKAI0G51P0rtSN1AqLwyy4PQkoRKTHTAVN4xu
vUDWDqnoyAWJJgF/vlz00qHLOlF1WU7TNFA0l+dgr3Ca1rNSECiN6a/r87gSkSH4BpcTMlTYyLK4
XpfWhTt1iXrSqk7dV1nx7FDF9NWEdFHJ8nJftpodDsa01biycmJhGAyikExGNlaORQB3doyZpzD8
WT+2T+NeH/2FHbvfWv/X9SGurNuFJSkOKdWSaHWOIbolu2lMUH6AWjKd7cfrZtYGhGKHIEIT/ZSy
QzBKurgdq+aTc0d9nJHmy6fK9EnqV6p33dLamp1bkm6LmYH4Jq5gqS12rvUKGKHfqqcC/duq88SH
3XVra+MCagibHsDz98xqSVqrY+6288lWaWinCYBYWkCcYHagaK1+YjUKpPHTdZtrI8SjREAxQYnz
rmsKsvGg5C11jBAdCcZpRks3mOMYCCp3Q74B1tuyJSXMaOI4MXVx96q+el8Bxw+aCv222rCy5kjR
KgAsta6CSgEcQZf+yugqu3QaYz7NLgCIffVQjSwwp3wX59ZNQaNcCVsgUMZHMxv3bOm+KMg4xL9c
6141QXXvt6fZ+dUvP69P9Iqzufgq8fezh/OkaKOiZAiDpgQdz85wo+cgxgE/WAHi4OumVuf5bAKk
Yxg7OITQ8pxPiW5QjzNUffQEwpF4iWDn5iOWeEsRdyUMQckV4vVoj4eTkeOdmSVFTpcMHrtTT3Gy
r2M1dNObgf6Abvj10a05GUG0CDEL3Azojb2cyFhbiqEl1XICuK4/jLEz7xQDT8GcLM3NdVMrZQXA
ZzEmobwq3Ke0Y6vZgt9c6uVU0M+t/qUsXqn9s3tw8iBb7rv2C1W+svq2KwNgKsFkl++v218bKgIP
IBXRHwtchnQPqo7Cx5TOmFVjKvYl4z+hlpqEC4d6wXVLa67nTTsMV4SD+1DanTqo+9xZw407Tn75
iXyu5gdyu+gZCA52Sbq1QVfHJZTK/mdN2qDttNSJUlnLyWxQexwAEnaysOmTjTfre9idyEbgYkdL
BV6U6OC43CrdjAA9MZTlZAwB1N1VpNvrk+v+xdraKzmAXnWYm4dBaf0x/9XyIEZ2pHiMiZcXx4bf
NHrugfuf1r6+3JvTU1Y7XjHadxbbeJSsHVhkX4FIQ+sqOkCkdY6nxpgcM15OQGyrHmnJYw/qeX8o
Ws1302wIOMiw/crpPpAlQo8BMjbIi0I1RU77NjOvuQ3uvJP9DWoHhs4DJwFE/KZspqD8en2LrSw6
oiyUvBFLAosu9w4W6HSa8fhTTymIBEMtLTWv7qosbHtaH66bestGSG9OlLmgzo1HEZJulpjwM2eb
5+44WvaonRw7ebKoWgZVjMiZTpruL3MLMUFwjQdTq6CRf7HAUGku2q5v1fKQwJF9arOJQQQ7a72l
t4pbB9Hvzh6GcUeyLPFa6vZ3uW6wwKFaCwGHyglZ20NKarFi7RsZpj5EtpmEwEKUj3RW009TmjhQ
nB2qgKLfa8NLrdws4LYQD1qknFB4k3Z53XdNnvaMnKo+Krv2rpwfHY6SgeNsbNM1d3huSfZHZZpV
zTJQcirtHfALAJAuiITaMGXVQcvubQpmMCjFFalXGcku/z7Htz2bPXtS/rq+wAbWT1pfwUKLN6EK
ZW/Ugy7Xt0ftr3VdfIiqsYAbSLBvAeLe47ZwLM5NiO18toU6pVwmlxXkVJi3VnVvt2gwQCwx9vre
nqKJ39tAAiKpSueos2ZfBztRHhKgfvJPHxkrnkO40XHpyT1VWsEL3lkNOZmqEhFl8KE1vvXEE0/o
9/P5nw1pC+Vtr2pdV5PT7DMSUGtf+hX17X17LNqwiQP67f81Jnkj6QPaq2iJMWVIvZtAZgGCfd3C
e3wNsEFoScGRAF0PWtGkIZGprReHKcaJTzeT9ZsbXzvPmF97SL/8bPRQ2V239967wRxaxlB+EV5H
lS5Q3ulLm4Kg74SducvYw1QeVMo3jLzf9lB0VaFuZcFFovAqhT6Qt+NWARbP05iidX1mHVi5UVXa
OOZiZi43A6gH4DxFLQn/sqR8i8JLO6kUyzx1O6sBjfwSKb6SnVrz27OWb+EjV+YNbZXoAUEHNrKd
thQK0GJIeJEl5slqyqgBdEwJGBn+GFULtTobySMhhI1bTt5v7WSrI7E5hhTX7Q4i1S10MzqwwEIW
KGJTmoWWsTi7phi1w1jboHrr7fTeJl21b/SkOoxmkW+spRiYPMvoukNCCZc+rkTpimqXHMxEQ22e
eOjY3xTVa4yfI+Bmyv76xhQb79IO+uuwMyzk0ECl945FqlssUJJz7bSkgakSr/ppTTtz3mpxeL+O
BhDieHMJ/QH01kjDSQX90VxaGl6QDd2DTg0Ski1xQ+TT2sP1Ea088IQtca4J6oCA2mDIZ67ZxRWq
mtzUTtryNePuVzLloY7SeqEGIw8HO/N7m3toWeycBbCrfWbph8LwquomUwDQemqNoAD+Zvh1/bve
sVug8IU2XmxkMdMIoyUf0Figfc9QuzqNINHqwATaj4918403y4+h0/wGOUs6gKw2UX2SP+RVhsLf
Q9t8rdTxqQFSxGL6L7I4Gw/P98cZeCgDEwVviEy/7DS0YRxbEB3qJ0052mXljXMFeSvfadNdtXyZ
FK+eN7z7SpwgTMKa2HTiGr1coGlMmJbjL6fy0zyUAOvHQV7R3EvUwlc6xA1q7njDfeN6VkEe0jFU
zdyPB/smafuNY/aWDLrc/6A1Aj+waPoCN7G8/52mKoZxTo3T2MZuqNtFuWtibToMc8NPlVGrXl0p
MdBixuDFTmUdFCC20Yc6Dr83tofwzu++BMddE3ptAK5Kj8mi5aWVKJlxsrXJM9PQVv7q0IHNndzT
wCBM7ztfvW0gRGyH1y2/3wGYgjPDUrSkdoVNuIEpKNwanJJzhY6XEi9Zv3SPSvHI041310rGHrzM
qHroppDsVuVUduwoGkBQrXVKoyp96ucRBOB75ZQjBamMHuuYZ44ed8lOrTcgFyu+Aabh7iD4IDqa
ZTR0QcpYSYbeOhE787KSeK7xfYwBYoFzUFOoGFPQTO7aOiTcS37CTVRtWEMpNa4Ps3GX5TdJQkPX
mTa+6723F58FZw/mFAi+yfgM3ck6lhujdVJM/UD4TZ2AEnvRAlaZu/jPQbCaSTTIUaAV38BWk3lt
h1QzRmLO9qlHC2wTteBJFdnEfN7l+ecZ+N+HdryrjJs0n29tbSuYfH/jmAQwGxWZE6z/u/RsPzKU
SNzBPnUkHEFzacWfByjQ9Z/p8Is2n+wvE+iy2ZTvF9EH9hXIrXnaaJ8Xt4101C4+QQqUVPRht1M2
2ier9jVlpxdfgD1F8vTO6W5zcIRfP1/v777LAUsHmzjawhRlsU94/lr+WEOyya5nYEmcauvB/h7U
i6VFgQhxIKJMJG6l4Gxk3ZJ2pWGfphRNlfWXFKU361ZbgOU2qu4G2YkcwAs7oPFd0T9eH+fqwp7Z
lmYV2j452GmJfXLtfVY/VvGnBCrwG87j7YRKawdkB8ExAWkiOrvFbJ/d7oAwmIxTkn8yFBU7pKGx
kQWJHQ/gQWA8bwI311BI7hoCTEfWga/3ruHa9DWrk7rxcnRCx4dJ5dlLA8Gar4rrQlUGRRZ2n5cT
2ByGaoZWkYv/OAmYStGXMWQpiw9dkauOXy90cSCWASxvMCSj/YrW5Kz2wdZblX42ae2zY47lNyOd
lZdqEdkAnILF3uekxO1ujottHUEYovQ7w6iRJtQyYAJ9hRniRyE4749FR1+6hUObCIwfICslMWSS
aAsgkpUW09dR7eMxYJk1oE2TaKXPcoJunaprbOYXVll9y+2px4vMrJTHEnRe4AhDgdT0Z+gIOo9T
i9j9FRTlBJtgnJDBAAJ8/tGWI2feVMYmu1/g6772vKcgkUfbRlRolDZ+3cZlAOaxEfSCvUMnUGR1
SrSoJIF4FDJsPLAwN0Uwmsv4w7JSXvq8HFB86XW9cvfKYhrJS+nW8Dhqb1bNLqsM8GvOZTWQ55kb
NJpjINQ2cv3SyQP6B9VBXOz/CE9Krwd7MmaWVtC3JBTl0kyxTn3GBs/pN+5u6Qb9247gPncgfAOQ
v2QHnDPxskAsNqrK2L3NZ9fxSTmZQVOUGRhOxnbfuty5qfQmULT2D1nF/mcdKgd4w4iKqHTmi7ks
4qSx82iI3B+o9l4/1ZKvfPt1SETgiYxoTSTMLs9bnupFTMoljyidw9bubjKz80cUt8r6Sef7yvoz
BOE7e5K3dKfEaWwF9mzsUUMp0PlXeZttQtKF+86KFPNUNdeYomloVrcmrJB7t3D3weq64+DWh7zY
8Izi18581t/W8BIxkD0HbbFcIhecSDPkNfKoNRbVr8pk8smkLcH1lZJzGn+bAVsKXoyA9QFWerlU
dVWVHdp+86gxq52hHhRAB3W/dcb9gpz0TGmALvSA51vJDcnxv7Mr/n7mkus6JQqxsGRWee8O+67k
O7d+7OutAa5O49n4pGNm0kLTq0aIAU/e/HnceDeuOQs0Hvw7e+IgnI1CcXF5DmL2dI48pfKiJirw
f1ucOqtWAIAUqlGQw1Gl4zTWZt5MpoLD6tb7UeeeVRoIc/4snvx7Rc6syIfINVP0WCXo5tS+WHHt
dzrcNFXDan7l5Pn6tls9Sq6Deg2SJ8CwCud4Pm8qh5sFs3CEJLTpERMEg6TI1EBvk3wPTXKQx9fF
lnLC2jSCAFM4XFAn4OV6aTRhsYZtlhWRZrx20AdH7hzdFKfrI1s1Au4/pO3Q9vyulzDGcMvaYUU0
Gdr9YKr3SWfeT6A1uG5mbQKh1QcZOgCn8RCVFmsoy2HWi6aI7HlXtC+2EbEkAHlkUGz1fK0P6D9L
ktcbBzSEKDokpbHvbkCVh9fk9aGsGgCUT+gKIcKXr6JkJFNfdzDQqGXoTHt1RtdNsrG519wNylH/
GpGOkEVB0aL2VRHV6JQpwio52my/bCUFV4eCKxXZR/FYVaVVIQAsL4U6YvHbUG0QHTI/xW1+fb7W
hoIgXTRe4fUHNOvlNi6WKgbDtFlEbRoaaLWMfRfPcD28bkV+9b65g3Mz0hFVEWBxm2Q0Uls0mCPJ
NPrtov2lzRVqnktsxRA7L2mADFUaTnGPHrPORsu9ofSe2kGNsZprn9gz2+ONqoRda4F4I5uSYCDL
4JvTAK25mSxP1796bQHOPlp+pbZaXQOpibkZh0hr9mQJNWvjXl6LbQQk3cRexXP4XQF4yPNkaDsU
ca3bvn9ujOxB54OHxynkMl9H0m4sxOqQgFN08XRBjlLu+GjUpKp6bcyj0u3yYOhM9Za0IJ5x29zc
X5+9tbtSyMz9Y0pa8rY18inP+zzioR1u8d+tjwOwOCBoHDB6SRf+Qsdea8W8UfTKox7gp/Xiu+OG
+109HCjR/GNFuu5bMicLNWCF66ilFvXRnKnv9i8gZ/l8fbJWx4NtgM4LXCq4xy6PIQdYv55BqxF1
2Ytpn5bkNNKPDAbgLVGbQYOCDEuxaN/MtEMIiO7feTQ8e0F7s3vaDJ/XniJCVfAfO5LbMlxeKPqC
WKzsSWjW6DFU0LWmzD4Hyw6E2HxXAzVmujGBq6EnUOLANNvAibxrMJpRooHUIIKn2az9lD4gp7wH
Zdc0jNC/yPw0/qkntu9wdL5eX7rVfY53CfCLAA0ggXu5dHWl5xMZEQjQPPeb+LdbbXVPrG6OMwvi
72fxDbJYRptyPO6m+HmcjkgOe2P/5fooVh2RKOCiGdO0iMwnmWaWNVo5nnAO26uZH6PRVwtdvssh
oLaFGloLN96Kxf+zJc0YH4cCQAvYKmrghSvwDRoPgGTZRrvTzS3g0OryiLQm8JioeMj5qNRaMjSe
IIRyElUFcyl7rCq6kc2TlTzfrjf8tOiiQ7SGUsblCtmT6BNs8yJCndB1uIdcHs+Ou8l5UfSwq74Y
n0F0p9Kv6C/PIf3HiQeGrWkK6rHwCp3trq/l2vwKVlBAz0QzjPxg7pVumSdaFtGgspCVJx2wjhl8
eU4J9JS7EUCsbU600EMNSnS3I1l0OfQqRoo3UxE70ptKLb3GvSuhUnJ9QGsuRRxsoaQN7l759Tpr
bh1P0PCI+k455nkJehga1q3qFYPWYlgg7C87rzKVrU7xtc0DEAdQHIC8oqtGCvQ6q+i0RkX6Rh3Z
Z4Y1G6fi5vrYVhfrzITkLovesHoFzKIRknuWbXzWzLuctDvW9P5kk43F2jImnbxStNcqpinSUbti
hGIjmHbabJcYUzQYzoaxNZdyPnmS21L6SYPqNowV9fxg0iWwMsOjYxna8T2nLKT6Zpi5uhkJ+iAQ
SgmWKCnmKEWXqV7zIio58hweQ3av9zl4XCH4nurAQlqsBcm4UzLQnfYausBzjUP9da70H0bZ2Y2X
pQ0gqAhD+59la/PHci6yPDTHOduJ1CskjtrxNXFbQEJsHqtP6WRnsWf1RfzYU82JcbiRdLxTCjpt
hIrrY3PxqkHZCHSKUsijOVNR9FB+A94P+SHNS7oD2Fk2TtqqEfRaAdGJf9AleXma4wS13xnpvEiJ
C09f9uhh9FTj5fqWXz1VKAC9iYTDd8q7UKEML44Cj8ARWkMZ6FnDagIY/7oVMR9yygv+HrPloC8G
aoOXQ8mdpW8daCtFaJjoRzSpAER33ITxrI4FuGLbBvhWxQVwaSWdOOO2DfcHtkLX75+uj2F1OUSv
DUo04AWVYSG5A/567uDXTfe5yO/ttPW69Mt1G6sjOLMhOXDVgA41y/Bi5hDwvIkrpnhN5vDguhWZ
b+vvKxJvWQF2QpFfTg0unRIDxCjezMtupt435272hgTA1QNy9LT4ZB7UMvfVfm8+X7e85vMAS0OZ
EQ8esNZJKzTNYDKwqIULKivnkCc9eCZsBm32YalulVGNdJNtSdCvrdu5TfH3s4hN61WW887A3mPj
DmIHd6ACCXk7bUzq+tAg9GYiLY5Kg+wSMs7bcbSLKDVIAB3loMmNQFfZo9urXtlu1DJkpMLbEgKp
ZuI6xGZ/B4WCjv1g1MmAvQ5J2eE+hRDRsWVgMzn21r77dnCfrq/c2iwik4xKseg6g5Dy5SzaE0Ot
u0PSoKkeqaUjJQpqirwKr1tZm0SohAIbB1g54iXJSp0RZpaDgrUy5wC91zMH95x7O6hlVFfsA/5V
dIyBSBjIAxRLLoeEihyekguB1n0Orr9m30FuvN9qQFgd0ZkRKWpRLCtGtkVHuFRNfj4A+JntFjL5
cewEpD9dn77VRTIADwNAWxxsaQ9WM8uHJsUeHNTWq8aTKOkNW+iELSNixGfnKa/cYlQZjBQo3+VL
vEf/OsBi2cZ52jIjvcJdQlHGVHBsu96b0n2h3G1JeW5ZkC6loVxmnrQipQRAUT2A0R6Svpm9AScU
Lk2++iDR9M+ayImrOTGnhDSYLsfk/gBKvXb5QI1MBFhIWqGKAO9zuSDmGJtVbItDk1ue7f7I8yJg
IE77wN6yoHAguhIF2+qlFY01nUsUjMNUf7P2Lsl60BR86EieGZGWpM5oHzvUKaKMg5XEBDodrONb
5ZC1YARtK/+MxJCqBUWdjU0qPLWjHZsXGt9qNNyCXqzasMF1JIj0hYzU5WzlgCE4vIwR/KZfSf+b
kf2YRo2xsfJbViQPps1OlqL3FE5Zu2MBOtURTj8Ow4ZXWbeC3jjBvC46bS/H0g54wep5TiNusoOe
HovOhYDq3q1eru8wsbjvTgoktv+xI+3jxMkgXVGj5w4YB1d3fbXmeKLMngMpvYz8oIPqbwZcW2OT
YuyqR6W7K0rkwr/n7nN/b4OHBOwn1wcmQ9zeLmsk9BEUAOYmgLWXMwgIDq5LzEXElsfF0Q8TATkw
v6GdTzq8V1SPG6/18tQsgJ4RI7xufc3NoXEZ9zYQ2oLy7tK4sTC80t0JcAQII4M+tr2zsy/XTawm
/ETPsI6UC0g/5C5Kq1A17uao+tVGnPq6SvdGNt/bAzhk6CcyP/TgGWXAdJr8D7uhxNTqKC0hHyD+
DwLay9FB2oWgSwbOb6n+UoBXbTyTHjvVR3n79/VBrmwVSF5qyMvBFNqupO25gPhinqYGLaFAXiP1
Z/TNjhYHtpWRW7eDkTiQojVsWQG2WZQ6b7SWRo6hPE8GfxlG+4bNybHCc3RjZ67sDYzpP1viW87u
8kStGojedjSyu6OZhRhVOmz4qJUA6MKEtEB6U5hzZWM4Q4MLsMzAvqeT/LGlxQl0OgcXYjXX12nl
wgWAHXTnhqg7AqtyOaaSkIZXBvaimn5dAJl1tsqaK37qwoA0IupQTqYOceOiIGAMG33eJ+WN85hU
6c5q+f5P+bb/3uOC6gH6N6gXyGTFdduZGoWcVTQm1quim4+QDd8I71c3nVAdQMMd6LTkKGVyF1uZ
Zoyp6332q+5uE/eQ1Bsh3erKAKYH5icIcgE/dLkyE1djCGrAwTM0vAyOuUunPw+2cEX9Z0F8wdl+
XtTEjZuM4uyklofaDTo4PnJiziyIE3VmAbl5Us4LLFj6qQF8h7a/UEz9gBFUhUA4Y6AEhW18acTM
ba1KKO6L0r6tf/TuTbxxJ6ytxLkBaRTWWM9GwWCAVB46WMdi4wyuHRHUtdClg8qTCh7DywGorToY
KBNjAOpQe4aZoJHSPVDd9mzQuRrjSZvVz6aeHq4f/bVdfG5WOpnT3NGR1YxGaXyn8lfFQP4bbZnJ
Vplp7b7Du/G/8Ul36oQUVG7pGF9OnSyKma74XTfSAExej9R8oLP2MGfudzYaForp8RZ9ufh5KVK6
MC+FyYk29IZew3wbPyz0CU0bkKHoQRc0m5XP441cw/qsoqCAjA3KNm8cXGdbPht4SmsCaxDBSQGy
1aHzTo/M3KLtXLWjE2HhTV9a2vV4KWup4WL1gLFY+qNZHRk9Qgrk+h4RW/vd3IGMCxCet0SNtHSK
beRtsuAah4l4PGEkm6XqLRPS8tDU5mAegwnD6HH/FPZXILwfHLbVdro+Yf8ORSapLGwXHdIOrtaC
CegL9FSWZud+yBmhyQ8RD96xSEdLZ7kGiLBpBxp1zrOTOAHc0Vg3Gw5j1SGJjCBws2jBfpPvOdtj
2qy0sdJhyoiisKBsUAxRcvMP+a/eLlLcboiCbZxQpOouhzJ3TK+0Gla4ZgVYfNDdNxp4tYdA1za2
2dqAcBWhhgNeXaHGfmkKYGtml51GI7euoH9jU9VH/nvemLa1nSaoLWAHGijvYEnKopsDoNzwQxlQ
2CT+S7AwUFfdqnqv7TS8XnAsUesAgFu6ueuhcyqTEuxo4H32xeg5xM/sjXfm6mCQGn6rRogw+3LK
qFa1XaLrOJkIQ4YvICNz+IYrWwtGwV33jwmZO2Em1Eo7HatSQky3zQ/zcGcle021ITm0lctc2wFE
IC/QT4f+ElUeDsmKZjGHMuJNssPDS6Sdr7uyVQvIk2LtdeDCHOlZSXUFb+YUsQhRCk8BvSD7ALgO
/aD/WZCe/mU9TCZ5ex7zF16UR9b/VulzYtONi3v1Qj03JD2u0sTOwJGAoQDsGCdHdJySk/mMPPM8
7Axwm40fiLDO7UkbOu+JO7YijBNTJ3AcLWgKNl4+a4cGnJToNwAlGk6otDxO0c99YeFxpcdkr7SW
V3CIjHTf42qLUGfVEmg5gPbH+UQT5eXJacqqtXsNLpqoX6rm0UVWISOogZVbQjFrR9QAtAKvKwIs
mQxZS90uBnvK9PZe5Bm5wWYoNq+1tW19bkQ6OPACRZ13cGqJZSJrcAShwQdWHxzLmqir4sVji2Ge
3Ta50cdDP8DCWHL0BgEgYr6q5sZbZHWuzoxI9yZJNMXSS8yVkZWB2/8WBxRMI8F1H7BlRQp5R2NI
Cp7BSs3QJUgHx/Ynp4FeGmhNNi4bMe9y5AQqOnhPF12JSLpczlozGwwMnPDPwzfrN/3MlsI7KNDn
aL9uFZvW3DSot0FRAvgT3qTS+lAVkgxsycvIbUGxvLB2/MUT8OmkqaqcZsZeBqvfopFePUPY09Dk
AW4dTVCXo9OSEdrltChxlcYofU5+W3CPsCGwxtfrS7ZmybSQqdeAMkU8JS1ZpqRKUzFaRpoZ8ZoF
dXoCObCntBvNcWtbA9AuQRsAaQ1ool+OaBrbenATVkZ9GDf+j3aL4WXr96UZq9mgOG2Jcaj2bV9F
gF0nw+P1qVrbcudDkM4Q+rQmVkOWVuRypvG2eKnGW2B0/Z68ojSA7snjdXtrrgdEAQBMQp0I+vHS
faehJMTA6ljizM4g6DG8/gPYPkSDIlUKZAwiEelS0HnLpwTCfFHRxOjya0Jmfcv+akFbbFd+WWwJ
1a1erAD+CAgOkP7weJeboFwQedZlBXsxf+RleqpQIkhUdLbmluJN9EfCfo/ZTouXjaVb2+XnhqWp
bIdY10oOwzxt0fEHGexs2MXliW4Bg9e2IfgIRXJbML7K9D5dZppsdrHNlX5vV8e433+k5CkoD/81
Ie30Uq2XiaOfKnqbrMyf++OQ/L6+9baGIW11cPbkyQTi7wjSK2Me0uzOnvb/PxOS47FoGrst6HHF
TKFPAjNlVBsHaH0UAh2DTLng1LrcbsTMQdjVdmWkk2TZ4RkGuTxi/zZnLQmvD2bNNeCdiHQBbgqU
PqUoIU9YrbEBlpypAydEow14yJlAFLvtpEJWJenu+thqDkvTad+XQd8q7K+O9D/7MhyoplBMMSG1
Hlnqd6xXXDx/bL0ckAni+MJpyGe3SxQq6pg4Qk7tOxXUlhff2GoNWD2nZ0akc6o4I65g2ymjLBn3
STIF43DKHP2xHj8QDwGb9e9opBCfxq5qzaUJTwTCUHSgIfNi842Qey1wAM8r8N+gE0EwLNsoQFTU
mHEZkVQFr/Udd1qPqYoXbkRdawk43BGiHKriWfwuJcYg0cIV8jYWRfeg/pl+dp6G9G7zRlob0bkl
6RI3O4szZzBwA0L1IWXPcfPboMOu47FXD1uvMLHWcoRnC2lAE8Bz8LxKp3cE4hsqTTBW/K5AUIdW
i1sSPDq9P8ce/W5tqnyunaFze9LghjIbMi3HliBLH9mDNUGAq/IdZnlWl4Yz2geAKJ72o/sKXrNd
OurHrje/ufrkN4W14blWJxoZDsEACblcWfdKjQewtUGZKerV45iSXc9j32a3nfk5Ho2b675rxRYe
BqJfSVDcvwNdQpBidtC5mkVK7VoPzaxaHkmg+aCMaMiyeVlBc62iGw5TFsMQ2S8iIPEiDACtjMzt
Y5Z2l0G9IovQ3OLHX0AmAq7wyfUa/WGum9Al2aOW31FlAPng92lERln7qlV92KW/Cdui2llxO/gY
kehVbdCEy+Ara3SV3hzqLNLdbsd2Jgf1B8iXmmrjqbduR2STcEXgCpfiH2aaqcr0PkO/Rt7s0HXD
PcPIphD9WOMBbW7NhmcQW1Y6QhBNU8X/EOCjW+nyAlRAwirkmzDJPTrVlyJmQT+ZfyhM8PdSnlmR
nDaURTOb5LBC0PnM2l2a7ZhFN3bpyulEvg+ZRaCX0PUoF3FAbcZTox2zCIzue1t/LGvlJs4+sj5n
RsRROXuK1yXD894ZUERBb2j+FJNX8EGSjWthdROIScNrH+kYObtcgJ6x1myMZNDJsVDD12UGpVWx
kVx8ex28W/szM5L7zGZz1pd4yqKkSP1COxbWQ2Yo+9qc/bEzPoPQztOTk8aeZ/XG5Zbv8imIGx4Y
+n2Hx3QbulNk5y9gHLGdQ0sOOMuRUvCbagS1rPZg3gA9G/a1Esb8ztmK3NZ8EoCkaOEjAIo4cvfj
oI9NlWoki0DG1iq3zU3x1/BafwBFhlP/rxU5ZVlCLnroDFhBCIrYzi9AtdZ3xkamYnUsyFMA3YlW
GFVO806lhiqzsMKIH6PAsyx+8hh3YA96+nNHjusCKGrkiAG/EBvvbPdqk630XY8SoAk49SN1kl9t
l+nBEpfK3kxmZLBrXCPXba4dy3Ob0olZUmWkvMfgcGX4Vvkyaces37gr1g4MuunRQoW8pYlWn8tx
md0Erhia5RGKP6D/uuP2j8reJ7vrIzHWnCX6lXADIA+HRKk0FC2ntZ6UMNOExn6IlAO4FlgQ34Au
yAfbOjjgPNvTvMqnXrlLd0X41/PX1ifH5yE0D8lj63PdG2/sPchuvNYvborgC/OYn+/pzfC68a0Y
sXy2zz9VSrEOc5/GmZ3mUcYQC/EfKdlfN7AGEiPnFqQHjTINnOoxJoNYxR71uJ01gU9TfaJ6E07g
JnPyY2sKcmrbBiffVoO7TGH7dqWcmX/rGj/byvFYJMzoMUAd/M6gQ+sXj38H/BLKEw/DS/yte5nu
ISufnpDyuz7y9V0AQmJAx1bYIKFXNKg5rcDx0kDll1JWB6mtmRvHRiZc/HuAQOc7uMrQiOJKd6YV
swYXdgtyMWVn5t/jMQttKz/UvVeA2yjzoLfioSDI5qCb6CdjPKAGaUH6Cx2eCQie5s2ix5qXQlbh
3w+SDplbQmYzSdDRbEPdvkXfAySqJt32jRi5p2njMl8fvqCuwEkD7awluSozTUsVxM/YXnz267gI
Fj31ivhbCpry/o7csR+TXnlk2OlDvpvutE/qvEu0xwoZG6gtXl/x1ZGffYt07pscamoV+KMiKJDb
y89RAfdTdagsry62qtdrvS7oejQB2UFWV4SBl66MQvzBNUd02cfqiYFJsks7r9DulOYYz/YuTjIv
7gLbhfZ0OAlaP6hMjMNGJnY19D7/CHnv1RmqARpayvGCH28HeC1/4XeJl1Ve8tT9dqdA+557Mxoe
nvjTVu/f2oVxblzaZynwL0ZJ0Pw/J2UwWd9RsvI3NayEd3rnH5E9F9S5mGQ5WHSzdm6mBSNsbygC
X10/cnYcyx8qiYbhBdCOD9xQ6EMB1hT8yWD/EE7lzF2ZS81cyGXi8HTHJkNlEqjPrELeZwuZsJZB
hQgjgaoRkrZ4FpBLS0lexwogeHnEiv8j7Ut7I7eBbX+RAO3LV23d6sXuxcvYXwSPPRa17+uvv0fO
u0k3W7eJ5CFBBsgAXSJZLJJVp87prIycSkGz5mqeD6o3o0MTB6I0Homn+1tkqcEHVPQgm5mZ2pHY
pPw2leJISwnaXYfCcMspsabE9auvvjKFXRwZe2N6BrPdJmJclWnOwL/CJG4yAD7jnoZqyPVwBZ4U
UtKL0c4QPyNxQCExdxQlNPt8m5HArogMLNdoNpCjTabJVMN6jTcWIxOxdP+AF/39EVSwGvwsjGoF
BAK89grEndWDpgAtn170L9lOf0YLFwJMDUhRAWt8PVppSBUdepoxRmvrjTt9NIkZdFb4qWMvMt4H
S+ccSgpoBQEuzlDpuo8wqCkHAQE8dULlD4TleihjRRojtM4fTO9DDb3maLJDEgN9aNcDquN+SnGm
wG0UB/KapHSkj5zsWlAKsorBS1H80hQVVwCAQ522gKneyl+EXXIugBo1/8M2uDRC7T45J1Mc9zCi
ifZ720Pi2OysaDJFcAADjna8b25x9qBxxYN6SYR6NGVNi3I90gNY8zXeG+W5/GxCFXUQwNABxt+a
4eZLkVkzABJB0R5bnX4NaSC2nzFCCJq9FFpZ6e+NJPn2K591+C8tFbRNoGWMqiriM+UVUDIOjJgH
30gjVWtFgMBJup2aFbTIBbKFKEFQZmaoPojGC/SFqt5NeHVddxaZngKBhVla2gY6OEkBNsYfEKu5
9tAh7/kK7FfgPJOK2NO1JnLCoBYYm23pPMImA4IWTM7ouqAiSJZP0lgMcrSbOn9FEs7JQsD1SW1D
YN5ssk1ddsdIKxgH/dKCotlHBOMD7hX4z/XYQIWD5g8UQXak0y2wPWiQmWUetUsTeGmEOvoEIZeF
Hhj63VQdi+lFJhNj04lL7nJpgVoif0LCRskxecR4zNXW9tGor6T5hgepRKZNZhrMz+q05TYkfYzi
PYcba6yYURnP2uk9WtxkE698p09CwDi1h6h3gmRyZWlVC2YmVOtGdLWQ1S/P+mpqyeOx4tA8PS95
vBtzaL7rENx4DxMLlNaMGVpeZwi0g08UUHZx9r6L2wdIIpQ4N3BIggkAeKXQ5JBSTAT3fjRaXGiA
5VE1wS0ADQ3XVqARIXaxDyuk0gE0Dy3wb9+3sDiOCwvUQnO1MA1DgynLBQBVe9XSQcKdseBJy1Y0
YOCQh51VIa/H0QZykrY1doU2aHaH0s+cwxrG1f2xLMVuCAT8bYUaSxr6JQH5ALiOpr3oK7bR/0HR
r6sSXEZB3hv8O43un5sDFOKh9gVEDLL4lLfl/TjIqQGukDB7QD4vHeJ9C5ZNIPWC/+JsgFUhfS2i
o1ChBhZWfpzV/vAXFeWIG4PRP4sCi9l1/l764oBmg7+tUOPBUCdI4U1wtrZwkhZ6iRCP4YLNVLPe
+0uheU4xQl8CfcrA/F67g6bGVaP5WKhEDRFOcqtULCX5hVaNQo4doXOQIb3vGouR4cLi7DoX2zXM
tIAjITZSnXe2L4ruaJSBqXfBOm/Ia+WzSi2LrqgAWTaLaaD7iV6xPE7LeMII46wy0L1cKetBrb0s
g25DmQSh3cOfIDAVsR4r8w/fLOKFYWoRCZgwhzDDOa/OLebtXpT/oNHqv/gjNG5lQOhmnkKRmk2A
5vzJB1uub0grIEJjZFFqlXETW1wyMIehhovop9ItMIEP0uiwQcxAAdRspcgbXo0ORN5yvjLilnFp
pjUo5s0MEQ6Ua2ZCjLm/+XpIcuZ3dcMhDupFaBJhWoOv0sBLq0NFHGKvuUX2/CY1nTZJVprqaOXp
voMubL5ZvRw6viiIQW+aeuyRQOIEJUli5KaQfgcj/q+SgGY77zXLD3LGJWXRGJKt6MBC0prXqcNL
a6shiTlQvvT8mEHXLOmsvEklqM2HsYMLKYu4adGeDnjyTPqBajm9G2Jd6ZW+AQXCIKHBtRM26Vhb
PDSuxZB83p/IhQ0ApDVkBKDhg3OTziinpS4WPDYfyuXoHgiSAWklNMfbcuFHDKdhmaKCSj3mEeFA
nbMTfGQAwtYUhsisIM5xf0RLiVl4JmLJTKkL5llqT/dBWIwoL6C3Vj1BpcLK7fgp9njTf8x3hdW5
yoazco/z7ptd2H9XVqkgjWtBxKX8fJOyiKWZf7RVbN+3MO8pKlZBOQpFk5nmDhVGygKXQO2l1dCn
WfUd6Gd4KCqR/u2+jYWjBkcauoNlA+8sg34NE2jLaIWCzkm5JANkeLUtH8TOlEPQQ3DyMH2b1cS4
7/tGlxwDyBAZlA/omEfd+TqYjH0S5bmk4x6Kvqy4ek+Qx+dY67NwxKC4hQ40ZGnQMEGDcVO10qIG
D6hdE9RWbIguH5yUDdEsnntmst8uOQMQvwgWYD6CmAT1fEzHVoW8Aozl2UtqKG74LkW+2UepBUDf
f5g8dAEBMT/zsN6wvBVFxYNeBOOKcskMfI5fAYSVWkU1shS9F0d1YYp6rHETZBHkAhs4BCiAb977
/jTqjxXyJGXBOpiXnB2NJwi2yGqheEEF+LYr2iTtMSwjOHXQ8U1zmXEqL+UpcXTNbJ860j9oiL92
uyjuidZLOEPQRWwGRok77wg8zWjFULEJ62kVpl8Kkt8G/x96YmeuRTzlZR3NvbTDS5wa90GE5uEC
AvNvXWnhSX/fK5aOECjTIKDD+SD3MW+5iwscavckQkYNvFhj8pS0A+S58k0YGU7IKoMvbd5LS1S0
7Ug4tlCjArNbU0EOJlShgewPoqUrCc8IgCxTVACEeFc05Dl4SEryXaTfXfWuywxQ0/K8IZBj6yI5
r1Ibt1JTI8k1jIaXIyvnUgsA2SwP3LBlHBfLYwFobH4Ro+OX9u+ySKaqwFj6weny9awRwkhMLw/l
HwvUUHSpCGoZnrbTR+s3MEP+9r90twCR9I8J6mLrTy1khWf6JF98I4VZdR8T69BjzRMVc0ClkhFw
GYI7oPBkV4Hk3fr+TlkKaiCom0nKIWR8UzZQi5EYYwi2D6hKVG0BRad97Hu9fvy6b2cpoF3aoZaj
kmKoDmew00FIAPyqXJSu/r0FkGIjwWIgO4qwdr3ndV8xcm0Ac1Yl2MDDjNLL/d//AWnSF5BLA9QF
zih6TvTjmVYBuudS7YhOnlso0AVrbTr34feUeRHK7+nk9F1hFa9QIlMnCPO9j6lhRpso8Aob/MIc
iwBkyUdAPI22Udz3ACajBj6OXFPVOr5L08FIy/0ZgiMTjLu0fKhmoYAGkhGctVSY60tp0DrNwNkH
yd0CbQeywtivSwVn3Lz+MUENww/E1Mg5iD41abQOxP0Y9ZY62EDqP/oR0OeSz5sCQI9D+dRUulme
49yGDNkqF2JbIicl3FYFC9eydGuaMS1wK6AA8Ni69qlRKrq4a/FNgZbvRfVMxi8hKrdiJj1UkuxB
sIUFU59HeeNkgLfM756514ya6ISfxA6EjuCLyA+CULqF9tXOGel0q6bP9x16CX8GKbW5DxC4PXgP
dQMoIA6VFyLYs/S9usl2/FrfS3bjKttuLdrKMbZSRz2H++Zx+g2aQls2IQpmc4D1NJZsp6624k22
NPKip/3zUXT9feBSyKrH+ChfxCaSozWu3VZnyOuQ11fxWNsNSCjldj+MsqWH4TGrh4Pe6K9A+rr3
52cJCnA5P3QVBJWRxq9lHCHcY7rm1vFDuvFd4dVfg3dyF61ajyWVPC8uvfhYdTRkoqsdbMlUkJT9
uBCH+cxq0c1KelMcXrsCtOGM7MGSV1+aoc6tFJ4ucgRTPHRnsbTC3MEhHK8RnxqGpaWqtIziBqil
kbfDPWmOXZcXsUrupEhDDbMt5bOhVF9G0GzlRGnMKXzSIZUaOxlgDX6l2UKlMs62pcCIpz0eInjR
CTgVro3XLZeKJTh+d7G08ifNKhviDjkLlb60YwHNBpQBQEikKKnZDKRRUsoImD6EClONSg5oTKiQ
GmiRKDr5k9Qco1S1aBD1WhB3/yihUkEJmammGVTMKfF0Twnd1KqOGSuNsDh3F0aouRPEPgBRswzU
IGo1HWgIS+Nd1Bk7bGmvo9Xw75FQ3jGRDgBsVQl3rslY+h9qBnorXf40FUfbotbiYv7p0Uns1Iy3
0ioqgFCT7WbH/6mP2WHaCr8kN/JkC6/FA9gQVsLw3IQbnQU9keYFufct1Mlm8BUeOwa+xSB2sCVf
xFJ+KS5QU6iEJ46/kXaCi4Mtc/sdabbDCpii+CBv07fByR/9z/SxeYjd2ByeDYAN7PtBbvFWczlR
c7C42KEdmXifBPAmhDcHrLCIB04AVjtnDK0USe9N8WY0pg6HtkYv9Abuof9qnBBysmuN8ShgOTZ1
HmniKIbT7NgpUlTJS2hHHmE0FS1F2H9Gi3P2erQcXzQEKlRwa7vdq261Z0znfY9GDe7690MlyXmF
w1LzjhNY95fq/vSgX+D6tzPZ73NlXincKj9ze7J4m9XPen/XQ7H72oTBxT4uePh8Vd3y6aZX14J+
uD8K1gzNf3/hb5w6tX0yw5G5boM9atYCSzWCNU83UcUnqODM85SYnQReUKgnfMVg70F+4/5Ylgrf
IFz/3wCGWHU9GAHHXtDpMGX7+YNofQNo+xbZ8YPoPAXb/jkszT/gaBTd+CBuR7ymV/Gv7jlZs7p2
WXNKBZiI92U5BiRkN+n7fMAtjbAu57Pf/t8hDJeH64FOAh9UZYvjQAbeWjJjW3hpVqhgPkJyWXvM
VvfnleWGVCDooaYmVQkO7mznDq8to56xWL25WDU6+SBBYLQK5sE0X+MDZw3neJUgEzWaolWc8bgL
11Xx0Of7kXVVWMzNX1qmwoNIqnwUSgwsNwvbwH92UWcGa/Gt9kqvXxkPaGXrIRjH8NN5vu6s3g+U
/GLPyR1Ba6gPN53AjaybeejWitnZ2fgt6WfSMpyFZY0KIqU2cBwIn8NdZaNr81e3jr3AEizi/H85
CY12GAgnD6E4BxLOLknhxlLilCrjvFgcC9RD0AOEQh/aKK79PtFao0DiDWPB0U02QJNJDhms9HXc
smjTlt3ywhblHBXJiBpEmDeeAxJlEE1jEs1h0FadAbhMNUIk5ZeQmyRJj2GrAQidrFRdWelq2plN
zAKAL8aUi6+hTht9EEkz6jgKtLCLrGnQTnIhMdHW86/ceOaFFcpXNHnsfX72TH+f2JOrrXlX2uk7
XDdCt3NZDe2LJ8OFNers0UdpUJEtxukfmil6Pjyttwvtv1xqL4xQx0/ex4Ix8PMezwRnLJ/HlGN4
PmtpqFOnlZWmTA1YMLL3tN/mPAtxsfxsuxgDdaCgC4kofQsLnPQStbLjR94YtW4aO8CShP1GIJ2d
Q/JBR8bw/q5mbTjqoMkTNeLr2SHS73CTrgpH2HLPMjI/3n07/8du+8E4zvBaOiZW4VANRtACjSrG
4P/NWkUVrbCN29AqhjQTbJ3PRwUPunjsTYg/98dI0CEoXE7aBKmZXCrWrShk4crPUhXdsE2I49DI
JBaV2jzg2x3yz3dSO4R0qPIiS4EI5LvygPt4VZhOIB6GnjEji1dj8JjMiiVoF6JLTqowiao09xNV
sW+hwwbi3q7fl3bH/WFM/eKmv7BEBTq+CyU9GAOgtevEilS0zRgQln8aTg06GZ9lCFSoiGgQ25KE
833Ti2OEyLYi46kOslTKr5XaSLhMSiHZKKZmGEmC2emGo/rSBuvMuq8vrtyFMcqVpYnPu3ZA1woJ
p/exDyRPy4a5vEZ4q+zQKjVC38zVx4qVEF7cQ9DLhbYtytjowL8+tKB+WikkBUy48X8byI6G/eMo
7oLerYLHCGgigFLuT+viSC8Mzh90cb9IFIHzSQeDY92vwHYMvNLDADYcIqCKpCg2mTb3Dc4x9GZT
6GizANgHfVb0Ok4llD8A7cHm/Y6kbDMK9YsqoB/ovpXF4wK6qpIMjuOZlO96WHkIYT19qKOdq0FT
b1hB8yqSzYDFY7hYiQVYY14wdNpD5PvaTg+84KjlGE0GRoMJnYviZx6uRi4xheqAxlQzLwGlZWFS
f1je6EmE9Az8A42vKMFRwwtbkncQTJk7+IbduFY3ZNXvg/f+pPVme0yPqodT+LfImdO2WGfH0c2R
/m3PZWtWz0i9r1ivqcWQfPlB1Dw0faTHwfxBo6W5hhM7mpWvqm3kxs+yGz9Kb9FxYh51c/y8NwvU
YUqSUep9H0Z5jD86/PbtyuFWkyXsPtMD62Gz5FGXI6TijwamG63ifqY8c/+guczMnPs++yMQeG88
1OafalkJwx4mUGx6MKDS/GDU1g6Z1q14qE7lurDaNYKQK2z8t8CrNq3Hv97/hGV/vnAsOhykUI5V
W3xC4im2vIo3jVmZPl69rCfAUji/mE76IedXop/GBgyBxqdqjkWxAQ82BMNe7g9oKdpcmqHOKwAL
J6idIbwhUc6bksWCm0oMt6DvIl0wVbqaYRzSY7lunQFFGN8q3uSNqT3kD7IXONNmWElnxerd0Q5X
SWbKTvY7cqeH0R4eyK5/xZ8b0Yx/k3VmKYybwVKPF0CGf0cKus0lmiKCHCa+b8xeKgD/9rJVEDNM
ILlkhQ+ZzWu/fWOr4plyf+IX76GXhqkQNdSBmoJHCyHK6i3ejCxtK5u6nXqiqTM2ztIZdmmKCj5T
1pVpWsy+5ChedUBawJkznowBsVyJijaB3EjQWoKV/fB1iL3BrM3O6eBTfyCz4RmPKSPXwRoVFXA6
oRnLkMBeY6uO4bb2PC6WKgRrG1IhR+YLPTQ6GJkEk3uYNjFs3J+3H0DrnahGg5UU8P5gGOhGRvsm
stIF6NKtfCM6qq28FI+813ZWt88ehpcc4bv9+oAEzP0vWBwjmjrnsixgSxLlHsYU8pE24Yw2qiN6
Yo3hvZaetZaRblgMBKBPQXsh2mLBpHJ9ExjR6BT4aQPguWKWWWtBni0y7CmwmIrSy4ctGgTQQo8b
ByCV16ZyMElmqYQuAemsgf1ed3t0vujhyyAIbqeLFkqwZoveC62VwTOE5rm9kn6kYCC5P6+LRVY0
7KF7Ew10kGqdHwsXd8eIT9Uh8jFkobH64itQ3bJwOqhK/Ar59wpUSuo0mEaUOqmym6QNCxe5RKMg
g9p7lmhArxuyPNf2EdwTXRlmdHohW238KY+DKYMrMuvX/XcauT2kSHtPGDaD8cUY+uJqg3tsbhwE
1pRmfOZ1osgFAYpc1DsTcXXI30JQJqAXiZPXecu7TbpCEXpu7se10WrkI9+U5jQW5qyOwtLSmk/l
my0GxAF0wcAQDYqN64nIoKCmFMncixZnuplU3LnNjXPYQE/PQEulEyURMXugv0GxFb8xpmI+Qu8Z
p47YuCmqiivQcQEhMptUwpMsvXXBDt0n3hTJD3ULxrQ0cPJv8h9UBGRgfVHBBd5cAcnm9bCR5Qjy
pkVfDqRfGn0f6ru+eBxYbI1Lkzs3sOgzFy52HOXlWR5WaqMaOF2qbhuE2UYsWoysfCqJiNdS8zFV
wi8QxH3en9clD7s0SyUP/HpCf9EEs+KqQWNCUKQO52emr5X7ZmwZW3npbANoH55sgK4WaPrrmRxV
iSuaCTMZF98QE8zRb8tUjlo6z8B7BKrVec+K9NO2lhNCOCS84BmBlUtvuPXJeWbHkTO2YAfKBUbY
X8zYg5AdtXbkf9EpQIVJXizzv1pzCgWV0fojKEH+X9ZmVh2NdZtwbkFQZULXNG+gghCuSxGJ22Zy
9EL/KAjPKJ4tTjE6aUC8AtUDIEWup7jl+ETmCNZTkiuTE55jCR25Gqv/bvHaBTYfBYkgECPifX1t
ph+jQox1DnsCvC6S1zaxycca+iI7u4sckK7IhRVmFmo/9911cXjgW5nZdIFT/6lVX5wF/jQpKWki
qOB1+qy3oAyq3fsMN10cHRgnFEgKwY+AuL8enSg0YiIVLdDpYZhv9YyXrFiqiWP4fOQ1k9i4yH9K
27HA/8r1N6kv1W2LbDsjF7VE8gH0FZC2M3QPOHnqLthUXWRwyDjuuvEQxHYV9iZUE01JWWuak0+O
wkl7CEWVU20HGXkT5bUv7zkkIfJZy7oJ1v9+8i8/h/J0aGMrFRpuADXVonUL0pdpeM44lm8tBULw
YKKFHWwN6JmnAj2khLO+L3HKpLXmaMb7OFTbXENzsAoSxzp40MTSLHMWizLlWECZI8kxtzBhJxug
qKLiIPq9ayKmUXgSAvUArI4TxB+cNjAO9Hn3XRxisxVki/D7M/3qzJx47VjgKi2NODCiE2TaXzm/
eUCHFCsnRd1D/7Kho/cLxP1gAqD71H1J6AJ54KITHhFWR7Zpv9FBB1N1T/e9YdEOuH8M5JYhS0LL
d3KS32SAIcanJkrsISCuHm5lv/S0kIFmWpy0C0PUbhyGIBN8SKOf+Oa3nz1P1fP9gTB+n1bvBJhS
Vacxj0+GFv82wO1qqKyCJ32H/WtR/hmDTC08CPtyICzT+ASkwb4CDwL+EbZQd8Oj1RugLGaVMt7l
9wdGp1lurFJ3Cr9UEk7iMDL1fXDHP/5B9oAc3Pmv09t9Swu7Bz7wty/QJM2BynUqTt74NOi1yyc6
2irD1h0MntX5RwWH/zciAOlmNl70BVDziOwoEJddFZ+ixEILRQRqJbNKTXmXrdiJv+VR/WOMmr6O
KBkSGzBW6I/pR//ABWZdQgzHzkxozVvDPkOG027/XZS9GSIViYJQHsWeK+NTKxe7cUI+DhhFMGqx
KDyoi9KPHUE1cBkDa8YMJL6ORX5ZqKTwNf2Y+OJhwjvOLxSc5epmbI5N+hYy+8GX9pkICgu0UeKu
hGPt2mAYgegOyprGUerPgr4Zoax53wsXDczvE9kAMckN+YnId7UKNkjjWBs7WX+cAtYTf2nKcPlA
TQHBFawDVCRqwWKYVJrvH/NGtHzhcSahD+vUBVgJ2Du55BmPffoC8LNGeHqLgMb+1bdwPWVCATVx
sSTcEcLY6WiqiWy34UvVvxTd6KWAapR2256NHDWiFz40czk1fcNVysKKckaUvN0MgPWjMARmApxh
YKe8/pQ87+K8LAbuiD5uS6oGJ4XunhExOBDoRCJGDIlStG6i2oFGbbyFrs0kXKmVfhYFp+3v8RT9
UtTNtFKAcvTCT9m36oJZU7iNKCqU2zAgvGgxKjpzCXxBJhMlCU9qgxQ4Ykk5rbJD8k1CwQ0yN2Sl
whaCMti3cbWZEdxQrKTvABrHDwPesOEplxSrJulKNl6NT4XYimC1QrKZNLKf0GB3f28smQWpGSDj
yGOghZRuG4g0KQfxSheeajwHbVVHFSk1Os3xpao/RWmZeZrRI49S9MSLw1J4NvDId+9/xK0P4U2m
y+i2w/tvFo+4XlyuSyE9Vk/hqQhH3YL2N7ZPk3Neofgs1mTqXQs/guTGfM0SgckxbpjutW7sO4GP
spN2DmrTHTbRqd7dH82t51yboEYjtYqfZN1sQjB1zmlaU0NSLtOP05Rsk2CN5nzn31tE6ATXJJIv
MyHX9fx1QZjqIZ9kpwrcYoE5GWYm7QLDzlurk2VTZRUAl0Z4aY+Kd5KSCVKswJ6MjDo/maRwRMWZ
4s0MmEyexNP94dEZx59Fu7BHkxb4STGFcQh7nGDpzYdamUq7JWjrb4p1mlsdUAeh15Q54o9skWMD
/DFL0I/OI8/fAEVyEWcULujoeJl9+OKFmdYJ38Wan53UsjGVXTU+dNyHH+yF9inNt23xWRe/jdTU
vwfh2OS6k+WCVYeJKQ3hNs5zMwnSzVTxjJ2zcBLMn4WlR3xEMx7dJtGCdCNEXxs+K7W5YKfqu/RN
+JAsopn87+Bcp2a1Uva9V7siVIQZwWPBD2Ac/QtgDULqhlYDi5oEkEQ1yk9CayB1YbcI/quhwJUB
rabJXmNsrNuXBcaKp8v89gbW5Od5frEEWYviYCVx2YnI2VN8EnVcg9LnoIhXDH9bCBJzFz8IfvD0
w9DmC8WFobqumjESk/zUNx+y3JuGv+1t7KvUefsGYOc7BOZMf6oVZDlywE22JeNl88MWcPUeRHs1
2JChs4hVRaKB+oCxlfhQrXn5VDrFLn9IPPmoHsVN5AUb3ZuOxjs59U/KCrgeu7IMj6U4Qic6dJwE
V/YpZ1d0yI+nSHyeMnCidPU5LEOQFdqgNscfByjoAd30aIxoU+xYgsE/79B7Y5+94GLyqyLIBkRw
+SRamQdwJrBczTZbN2u0PWyHdbgKPNVFnx9YysWjdIjd3BXX4ipZsUSkb4/GeRaQjwTvFtjdeLqL
qy95UGAHmAVV2MvFhyxu8GgyJd5TuJWUnxrF7UHxxvA9EcOjh4/WfTS5zxxW6JS5Hn6pFsVQhqVy
UkzxG/ym0CjdBzsIAh18M39k4W9uVxoXDdwjccHBLUeGhuS1OX7U1boVOfX0K3kM3uXMaiNTfSz2
eKpNkc0zrnE3GwsYMdwTQdoKwMrc9HRtLUatOA6S2DiJhtN2XgL2d9kaTU5SWNO4aAn0BLNiKUZH
76C6K+uqzRPj1K27bfeancu9+OajT0Zfx4/RqnbILvsj1wyzLKvUvonHBOUqH1ZH8u0fuf4bClxm
s9JIxYr78y9duck8kxfjo3ZJ2lZBPdSYyaJCB8FrwIGnvFTN9lTxQIFbxvgikndUieCu6xZdTBkr
v33z5sFTG8IiP6V9tK7RL26/QFUTqFj/1CqAvUvb2AqC1YP6fH87LAzzysq8Wy6CgZD4RdpPvX9K
Tff1X6dBqCFQD0+9zTmeB4z41D4Ar6k9PvUHvzULE2n41f1h3D5fZlMaQrkCpi4c19Q4ygQEt1wv
+Sf+yCP//mm42dl/4z04fhRa/qtxYKmi0fUHkLLiHQFiX/AugXcPXCrXU+ePfCC3ihCcuXWwDTt7
2Bog/t6k7rld87+rvf6Qvyq2YjNGOm9hyjFV+AMEs8BJwyM/fW1WQYp2IjIh51R28VqpLUhKSODP
l6A6Ubosmd0FLwThNPL+CJiz1i614cpKN8o+C8kZajorLTV7dGM8+qnJMzoTbq4eWDlcs/DuBGgQ
gYu68ap5nIUTmKzwaEA73VfendE7b44NC7N76yjgQdZhQpurGDOL1fX0VTmUxIKaJGcU3fSV+qfi
TfJKXjmcBrvQJX+Ur+HfAT2AAb62SC3YIPoBUM5BchY+s8LsXqFYUqOYanasGs1NcKQMUQ4p90MZ
8AGGFgbmYConDQLv0vq++93EC8oGfXESOy0RcMScu4Ph4CJ6/9eZq0O5Gwgs9TKS8PPkKX+orcjW
HmJ13f6yU1vhcBM0AUVgmJy/+Go/USOiAn0H9oKgnmCyd373z4loAbhydPRm41tfR8j93jd3c6On
rM1reBFvDb6btGoeYAn3S0z/AOw+bnvT3jjIrHaHJVsGIgU4uUQUV2jwqiC2RinUItYqNwG+45Bi
+RxbS1/PnWEsjMLtNAKuAiNgiQD216CFecggxVMfxP1Z50j02EZ9jWKsxiLauXVxhAaUVlCGhC0A
U66nj/ANV/Ykk89xaneKo+BRuG3ywyQf7y/TrZvDDp57OE1wa7sRXJWVMUkirpXP4HcRGpRaOSvU
3+7buL0aAup+aYRy9jSd5LLsB/n8K/6AO4Qn4iav2Yv62X3Er/dt3T54fmyBLxqtI1ghOo5ngPiA
a2+Sz407xO/ye9aZeFgb0mfqH+LYU4rBTOJtDxka5LyF40x9Wr3UlWegz6I1613CItZcXEkw7v7v
B1HbrlcmIRoTQT6XL+no5JAnimTQt4D9TPIYY5+d4nqHY56BIEJVeU450qlNqZjamoee4HnbW78M
NPW9y84EKRpih9ZgvdVPHx/fo3luTVYP1c3hOU/6heF5g15s9qBUs7ghEvSinmMV4MjoI/BY/Po0
SgrHy6URcD1fG+HlbNK0SYSRfXEuvN++F68MgLGMFdi43ftTeZsoooxRpycqAEjP4tZ77qo1j8TQ
o3aSAnNlNhv09JrBoXtQfZtjzePyTvl7Im+2fZJPxsRHmMj4RXoSLRmN8MJR23N7JFSd+0O8uYhQ
I6QOUaMoEyFCVDjb5dHrXjhGiuX21kj9PnWAasLQxo0PvxePaWlFok0OY2q34CoyNafGrkxttLx8
TqMjM5++8+pQGwGHgQEKSrSfIJdF+WMhcT1qukQ5VztQYWz9XeP4j/CTVb1lUTgvLdmlLbpsERl5
WqqKL5/51bCLbPPzoFiVk++Gw/31osmJZv+/MkS5ZI0WHpkLNYTqc/XkSo3ZbPk3+ZBta7u1deB3
q2egRQqTO9TBv7+uXNumjqOuHCQIshjyuSJOsPUPB3Nace/KavqWrICYTIMLAeVqrJRzghU7iOMK
k6qYk8s73dpYVej4Zszo7VF+PSrKRdMiH9Ny4ORzb0Vedij3QWmi9wITKlndM9m0rzXjVrlwGFyN
izoJAe2tMnB+K2d9lZu7wWHs6ZsBge0BT0LIUsnIjgg0YkKOmwFwWhkkUWA1EIpXsEYxpuzmiJkt
aAIQSzNSFf9eB+HQSNL5haidi1/8t+ZGETYzV5ujm+Aq7sQ2Yd2UbzwB0vYQO8G7DHkKaG/Of39x
tFRhrqShJARPYEESntC7Dt0pbG6o2miRq1dAOijgAT91BmEF45sAOVvGXQ/IYCSKNbr1ikhh0E3p
EDxpuafjpVvi6tq3X4wJvXnl/lhBahi0Y3jm0tdJ3w8I9EgwPqUkrhQ6FfqOmxrAg5VcT56qxXay
Eppgdd/s0qyi1QsVSeQSwLVILaMEYE0DJfTgCYAha1L3qJpZBcTrcrISok8pmcz79m78fuabR4sX
8p8Ix5Amul7FRpJIJY0ieRo3vBNsAk9wekaq+zbJOtuA98/ccKAwp2t/KTeERtjJ5Il48mbYDVvV
q3eyC1gmYxPfHm2UJWr2fKkctVhWyFPlciDlAgX3ptxX69gqHLQYHUNP2ED4joUNuL0AUWapSYyh
vtv2E8z2G3II17KVHYTjW/RQerrLxKQv+OXVbFKxMSPtxHG5Sp7ih6cAanNn6Hi70b5c56zZnGfr
6rCmhkXFxFLkAz/2MSxura80FzR7X3jwbASHX5M9x7jYLTrihZPMm/4inPSpLpEkw7DCh0fhNfvI
XdZ45rvF7XDAhYidBRweDVzNJCNRYl4iT7zVO+omWA9rUH89Ig9yf0vd3gcwb6iUAV4zv3xv/B1J
/1yN1Sp8yp3JFa3JTmzQ5m1VO/YmS7Kwme3QRRvl+oVh+NY1ZuUfFNDQHIKCP/3cBiRf1XwA5X/c
HxTOqKQk39pK3rLoyhe29LUlarXkQaiCpIOlxu68yfTdwnmVnHqbM87NW/Qc+mkuhzS7zYVbkD4P
/WkekoRn08N7d/h0dVvZjy45BW8ojLGOUdYUUqdaMUYTgOqwNyJScZbmtOiLQkaVSTGwaAgcU4BQ
q+joocHqYZLKJUj8oyekNVFet4UH/VFw0JJ5lk/33YKmO9MBVwIo9B9T1KU7DyctAeQmeiqdape4
pZXY752bmukaMoXrvjDHg/ioP5ae8sPbNZ6Gzy90kLC0Zv+HtCvrjRtntr9IgPbllZTUe3trO05e
BDu2te+7fv09Mi4m3Wx9TczkZYBBki6xWKwqFqvO4X2HPqvkbC+jFFG9bPAd/TbZSDgZzd58wPuX
SEcnc33HX4Wb3m1f403yEh2tlUIbzKIaG65RzdZ56QkuFMIiGQdmaSLDxIcUdmPXZKqp8Nj8+P0T
kPuHahW6nuM50b9u6Jonw8CiNncBy2ChYI5MnMp5p4EL79S56G5Q9gGddpNHTVu8K/fN25ZGD8Wh
/CHxQDOuHeulXOYEpUk2F7Mg139Tt9JOlvCeLHJM7Nq1XspgTs1QBCH6rL5PDSbCybtue0+pywsR
c7xhtw1jOMDC19CUjWz20n4EOWzGGgRDp0zb19H9qH14I895s5B334flXAgTXgtPKqp2hBBxpW69
lbjtv9/kazdEg0W78lb1qlpL28kxVrqb27nbr3nlouvLAnjGZrjlGRZTk1XGUkar8RXAyCcnHXi6
g9KROKa3XcK8H6wmzyUwNpG0UVRGcpWcOgzyjcUxNTPajY4Qg7P1UWnyfx8RQQANpPrZ8gHtzr4Y
RbIRgbNJjU+18jC0tBHQauf4/aOgADNMcjS0IHipuMlbeVUB/BBoW6APtnNMUxZ7PQAUVu7eVsCS
KeEGAZJgfBce6xhTquS0xVGUoWKvaG3UVyc7BWWKE3fV221J12UInPsZUAQXM5DD4pxcWm0/mWau
90V6ar/qo7RL6d7flL+l5+gg3XNELRkOul8xO4GnQYCPy5eiijhqiiYs09OUTKNMx9wvPtW+DQXa
YjDq02ia3AAdcjPtMUFVv47yMOo08b3+oEtNjrFpwYpw0amF5Het6W254nzfvFTW7M6/j1FFqEej
75dNeorz3ZCNewvIGcGEEXYxtOXkI0dMULUM1LWlrTwHAxox+ofbn7CoIR2gzWgRBvAsS5KoiaHQ
p1OSngpT21qAuBVqAGr+axnAS54J+8BohMsjE+aKNG191IHTkykWaFqNZJ9aeWdxLHgpMwIejzG3
EMFpaRrjJTCXgYGWKc1Old3Zky0hnTU3uq2iRd3a4sF7rXM6O66fxuB6QX8IqiY8OoNUg7kPZFKq
CkA1yk4AfJ2BQDEDf++8Fau1cc9LMBf2CaIMzJmhQQoBc/7zs1RBM7qyaLwcPWD0nldfXdbc2Y8z
67C8wcjGqshOXt32d5ZQya/aGFUPQtG2NJh3lkhip5uAWDYK2GRRSyByRmOsQgcdNYFVY6ZSQusi
mXvBA6sOOHt7/Vai4UqODmEF72ZwUWwnYuMZo1+YRncSC2qivyTA/BfApR5K/7PB1DHaoazHvttE
cviEiT9StqAUr09+G9ARLFOerQiOpaDPodxXPJi0b/O9PMT4NlSx8FqOXkSM411ujTiJZaILVX8S
ynXpS27hvbciXHT06AcYBZ/WY1Y7sVaS1HBDIdx4Hfq2wNSYlkQAV8nrYL02wh5tK3ni6poTpOsk
+GrBCWzemUATw99uqwOgdMIOTeZTQYCop48NyQtHQEVLxKNe8SqoACk8lEVti97vTMyd4Bh+pt2q
it/16NXqSY12+Nun+jpkagCJ/u4XBxWozPpWONEm6iStP6XoRiCZ3umO2Caiq0bhV62WAMmWzY+u
FXhYy9/RntE3iqEKBg9QDkJdj4nVUgjAs0Y00Qw4/PC0YTOIbu5v8uxxzB/F8F4xgJD9Yg0voYB8
OSCFJTnFnfKub2Rhm+7Fp8iwI9Ok0RHwUoVPNekuqNHJuVF3qulqui0dxhAA28ODMTqFE97Llgs2
IFJUZDjk+qoLaak8W5+yZd9W6HW7LdIB9ITjjAMxAeUnJmnMtLo3vEroT2IcoMEXyEHqHaDca50a
6iqYDm1ZgBHaNh40qu80/0k3DmU1ECNamcc0IEHM63VVZpfJqvr8ixjTHip1iMfA609dmBHJ7Us3
Lu9ji9Z+QwsrXY06aM9tvIrke32jB2/dixeQSrjXRJo2r0Jng3/QM9cwxsMYOJNhy+khAyaJYEto
XPbWcVLCcujY7Hy7CXjR/+ptBe314GgGXQeYttG3xcSduI+LYZKH+KQR2xudccDN1XkaiXbPA0q+
yp4YScyDRywboVpkfXyKPEHbDOAcp9U0mHYvAdfrtpVc3SxmUeirwvgJCjc4A5fepvTMLimnCSxl
xDZGt6NokwHaJe+OfBVvZjEa/JmCcKoDjP5STG22UYIObIix0FGPDKmlstnwotp3zfjCwCAGrgPb
NDNSAf7tUoxkyUVqyHV+qqtBWGe+mgNVVgy9eCWVeq7RfDQwy5M0arWakrataKImoUn7eIwr0pUi
ep+EKTQLmoEfaqSZN4ImzgNVE3q/irCOVlHbdv4xFIQgIANGdiSiKJ78VBaKBdME7VBHU32sE1K0
YI+hYhD38LKVZ6EgFej9W2IJkee2UxYodMqE7leYA7SeitVo8IAqr8MwlKGgKxV1KvSvYar7Uhmi
WmV9aknJaXCbTXlU7HoVuCGe6KLjm7pOBtJybOk6gWEkMrusd203dT6y/sYt9odQ2aY9DTdwcBNY
KwTbe+T2F19lvHOoxLTvDEUHNA62W6Qdq7hQ0BCFe8axcfvaRXcxiNxat+6cJntRd/VHgFEG5MG3
j811gQ6CMcqMaQYVYQMAdZfKlQrTG6UwTU+1YxB1ewiovmmc8cRx4nPwYQz6Qgyj0cQIxrQBG9mp
penzz6cvXkMZdx1M9KstQCj4BQR4K2PXkP1RcSJC/31LI6MuJhaJRjcVRT2vwylJBDdjkmOAhgzK
2ZYlezjfFibCaOHk1VaKbUETjIslua5P1I1JfGpsI/JvIbJAig4rwF0HD3/oOwEx/KUVdJVoVqEy
i7N7p9nIn7VNupeK6D8+bi/sKjtiBDHmFgxTNPZFmJ5egUGz80nkpC7H1K5fWWYZuLTBSaOwDqu+
XAxyJDzujDlkuHdQ22Yf758euHXZxR06kyJfSonMssRMGaSg7CARV1pjvhOtJc/PBf3iXEaXlIbe
gRk6GjA/eJO4FDVIZpxIoZ+dhIC85gMQ4COfrNe3d2YhgKK6hxEXEQ+mFtL2SyF5ZSmlqrS4SRHv
l3KXbToiNitac0A3Fw/quZxZr2c3thapryBkkPM6ecQ6EP/UJGT7ZPLGwJeUdi6HMek8UQbFCiHH
e5BpTfU7PKg4HFO7ygNhaecyGGsGv2fbFnqTnXaeRjDX9THwsB6vq0KMCMavCbWBkkBbQ13JRl6J
VHCEXwp94j29ztpg/fP5SmZtnu2KODWKFkpYSbTRt261n4cUN0b1qGbkKXjmFU+XosG5NMagJamT
rLHGojCN8BaHhH5xNmZW/I3lsPxPCYqFeqXj5t5sVDvacn59KT8433d2GqjIQEkJbsDspG9BIK45
OjlWdP0xUoWUP24fS54BsCVRo9L9rgrK7DRSJJxkZjUp7XQvYVaGWxecM/9bamPOJhDHuy7vqnlf
kAi4ckRiN3QFm2NtnKPJFm2iXh+EaoKxNfbwBML3VUVDm8dJc90AeHly2NpIngxjP8ZQXPkVuerm
09ptMJSpOfHTuJZ3Mq5WL7e3ircsJsfpI0HzixEC7fDxM91v17wlcY4NC1ice4noKSIEvKpUWqu/
E8p7UeBJYNxAX5RCO4k4mOZhN7kDwWWbd/Y5cYYNZoHqT0msYfN7oHOUq8rZ4opOOBFzMQf442Ew
QXfpz0aAaslG3c2WPNJuD5jsj97drk0qbD5u7zrHGVwB9lT+pKaVgkNjBzSyHvbOsyiSnqg/6oBk
lDflwomf1zcFpfYlUZhdm2troOGgxVtqJ9uC8lS4lOCcq5BxBr7sS55ffDuDmefDpJU72dq62gFb
vaE0oRw9zmnZ/3Y+mOK53DK/NtW8UubjE5Nfyi6ydXv/HN/xDtHtmI2x3ksxjVdGfTNCfygbqpsa
nOZrzkJue1GV5fMBk/QghxVsDxfV5sm8D3bUoSZv8J5rCPNZPgvZWVE3vQD4j5P4RUjtTpQC9ZHw
Qt1tj2CojEfoMkXKRh1pVE/xzGlSdADfBTSkKuneMtxPja92L6wyh3ehW5Y79yqiUoUhAMaZxn41
+KhOwHs7lX2oCTjTOe562RH9kcDoL9XCXhTzJDtJT/mjQJutgodaHoo+bxmM+qRS6ysRGBDIqn+h
FO+ulfvb1sYTwKRSoj6EqJpAQDqRhGTE/B0935bwPwztH0Wx7RhWi3GZcYSIQ2/aOp2OjpI5Wzry
epRnXVw7gD9yZgdxZtAA/0delcUZagTiS2Sbd8+JwzmbnD3XmUvOzKqkgsBxtmaLCJhwG5xtceAI
+R8p25+FMJ4zKjptrIwILsY1Vyn6nwUSr2o7OiZr3vGcP/iWzhinmfRVqqQNrobRfgfMaddUSEd/
ToeMrnlVsWXH+WdVjOOUyqbrIy3Eq972NST6E2cp110/3/nan99nTnxm1aFUtdgbqd4aRJJtSSPS
UTji7YakbkWcBN1Pj4/xZ0iNgcjIrjgOYdnQFRSPZww+dPIyHkHWOq0I2vkxESRew0YixhrNRkAP
o7xYN1vA1badSWLcAqY926TQ8CYrf5Y+rVDSCYhl74ZDQdecZHupfDo/x/6zKsZDGGmWpGGHVY0Y
ewEI9P6NOsl6+/WiIEuROba/ePH6I4yFLEBtrEc5GMKCTfBES/e2K1p0dme/zngIs7RyDw4iO738
mgLymP5+uv37i+4BpdAZcmEuvjPbUqIrGAgQSH/twbbT9fgcpQSZ1W0h849c7f2ZEGY/iqKsCmlA
nmOuEEhXz5j5+DsJCpP8VgJGkAIfKXbwOhEQqGCGXVxz0sPFjf6zCpZlGNCn/5/1Pq4eOBa7uMtn
P804aXkM0cdZQ0HyS7/SQEigrjn7zJOgXEaaoimsGMOtcGXorWucJ+/xL5fAuGUPXW7okYGA5L6j
ve1wr9DLvupMSYw3BkJaPwYGTBVAO4/vOb3vbXFfUc46OLbKPnclVgWoKRVSxofXd+sNGebHXx0G
1uUGltBIrQwBwWlax6t97lar2xIWw9aZopgzPY5Nmmt4QjolG/9ZBCMcJ24tR/szAcx5NvNCKJP5
nqSuXipb2ZnB7DPAO8s51ZyFsK7VUPspiksci/IIZt1TRnk384XNRruRBooiND2J6Ci8PBVp6eFC
0Sg50hbczMHT45LM51nUkroupMzLPMvyCoyUW/gPnjYdxX2XyAYEFniqGXnp/cIZv5Az//mZHCkv
s0GcV4P7/2ZW2Miz3YUN0dDchBZ6AOfoEttFH6sKuBZ1LcdN3JUTtLMOJWfLl2pYFyIYZQGlH2gr
AkR4v1qnf7kr3Pq5cERbeqHxR0A4p30h/F1IY1RmFbk0NYWen169gyuWVAWCBjgFaPV5+0jy5DBH
spLNvknqWQ56zMGZfaTekXfx4slgTiViiKDpHTQ3Un3lPaDSaKN3viLl6fZaFuLguc7YSnPcGL0R
z3KAnkzyjltMWKiKaBK6fOfGULTTsZy5VtNLkjBBV+FL79TEBHs2UZAv8o//UiHrQhSjMk/ogd8m
Q5SGKVgDlxY3AKs5LCBwRiL+4BV8Fnfoz8q+I9zZAa0jpY2jeWUasVyBdhT85F+c8LLsbc6EMBmj
rPpD2w4QEpNosxud6Yg6yTMnF+JKYTKWUWssIxAhpXTU1SHeldR/lr6exx8cQTyVMXnLUEwx2iS+
Vda+SWv9ycl+fd225+tuK4DAoPNaxKAm0M5BWHDpN/Ne6qveUOcrsneIj8Vm3KZHb3Xy7PAQHtAK
sf85vIz73EYfhHNb9vdvM6nxhWwmAvloVxZB+YdiRkCTj8oO7Ro0LnYVrFLHV9ctUN5LTPJX/baz
0QoOHplOoaIzUmCGDD/zdMYKCXcY01C/0q3hlFvFTXJiViQ9mAd5G4N377OMSRWR9L1SwNBCotd+
n/m2761bP6XKIUlBHLkW3zxzBeY89YcZ02B4Q9dhWJ2aadVlYDDZNDrpfM676ELwBaqFhtlKjC2g
54fJ2bssAwB4JeH2K9nFbtLIc2hzMhWeCOYsdAautorVzzVxmbr6/u2JN3ixlJVerII5CIog66Pc
iNkpr8hr6chU8UmmQY8PvNneJW91IYo5Cy2YG029wmpqJ9oUCX0FGmJFy4TO7y7GJuXExgU/fyGO
ORZWIAMzP4W4nfiJVijp523TX3IhF7/PmL5qqkkzoWP0NN3hld9AR1dAM7J+ydfy421RC4nRhSQm
pyjRuaD4EiSNK5ke6pX5e/13Apg0Qo21KlL0aX5EEum7fl9xFrDgBS8WwKQPg1TnWRbhqKA0vFGd
KiFv6y/OdvPOyvwNZ8Gp7EO5b2MYcoiZO3dsnVFZ8+pNtzcCXYOXMsCQW+m5ARnt1yFfqXbx4nE6
8W9rCuDclxJiZWpMT8ROeM856U69RWhuU06M5S2DOfNeqYNduMQydh0K9c/9v8Ukm1Ez/nGMVxM4
iVQPSiniNSUnh5BE9iM4PXmTGLwlMIcbKPqZP9Qj6j4iHiUTG3zFnKm+hbvCxSqY4+0Jmd5Lyew+
wi36hF2Z13bOcSA6++o0xGEtex4kCDtxe5hfTQClNbjPvs2bfb19NnSROd8iavRTbWBHypKYhPro
RCjXXP8+Wz+TC1xojDnlRW5oStxgT15xt5IR5Q1a7o2XLSeluu3XdRZoBiNouZKpWMxp0xDeJYSj
KTbFhVWrVpTgx8XOdieSfoaHpuQWkzma+raMM1+Vp6la9wH8YU8V99c8V6mT8D7iXXc5zuT7yf1M
jKcageblMDCNuK74RD9yh+N0FyWA+AtwHyooGq7uOroJfIROwSEx0E2VT0R7IP0HJwta6q3GXMYf
KYxrrzNlCn1LxkFZG8Suk3WJ6oMLEl0bgNk58fC43a1ENBXnSCzio75aNxjFb398OW/i3ZZXR110
PX++hjUR5OKhIohYc0zyX6X9E/3VHK0uGuGZBCYI5HKe+6UHCU1DLCrc73oc19sRf9G7nYlgQgCG
IYtMziDiBdumQ0rukdsSeItgsr0Ij0OC2sDGk8p2Q2LuA50UlGMaHPv7fkk5s/CkDUq57yFEI0FH
atw8rDsXYzH56fZieHKYYKC2Zh2WDdQ10l/V5FoYiqCO9nxbCE9jTJpXDWZY69iV067au+hNtKuX
ilOe4tkuEwjCrh/ivIcI487tdtGa59l4ZjUv8Ww/at3IrbLGfmDQGHTGABd+uq0jngDGFVjZhHdt
+P/T9PSqPbYut6960TX/ORjfl+2zFajREMTpDFEP7P2NRV7j40DwrJlsfff2Sjhb8T0oeCaoHRQM
9AoQlP3OyR1OevjBOePf7LhXAflsLcwhr4W21VsJu106jS25ItXwrgT+Pjw0h5gp7SpqPDgVefrg
NcNzLJkl9NPUoJ1nIGclSnYdkR/bnmgft/XHOZIsRjg4lIqxKCEj2vSO+fJbWhmr6fPv/Mv3C/jZ
Jg1maxWZASE91XLAbtkS/Vkd/1IIc+4VrxwTwK7g3JcvcGDHdIOhK8prz1l6VT6Pouy0IQJsM3az
wdmDtcI4bEc3zal8jV31faeueeKu0RbmW8CZ8TGuIKq9ru9qGN9rt5d0J9wfTphCvI8HTBcPW+WF
0mGwsU4pdr4wPfofKxtnH8C4iqj1Ew1AALMRHvy1v1WfTPJk2OZ/ubH9EcM+3ard0GfBHKxfxdVu
/G5SwSRh/n7b2pfrNGdimJxgCoysKD3s3oDQgD64jzePZivOmVp6vTjftO9M7MzeRTiL0QigM/SS
9g7oizwQcgLJFKA88iEiBbwHDzuGuzImUQi90MBwHBRoNxnJI/KGOlrorkF+8pcqVC+DU9BH5aiG
UCFupelzuPrxllHjnldR4/g+9k0uEQXPSCXtu+V3IP6mc8THv1wI4zAwTjmk2gARh3TtutFHVrs0
eb0tZHEZGGScO2vACs2O8ILZvRyq3ESmAFDnnznA4/R1+F8c35kM5oQWcagLUgIZYD4CeTyVturr
uOMVURcDxR8pVxG91DQ8WOtz7hb9VB7Qhz83+xqctSzf5s/EMAdUN4E+YSB/O9kjDe4tAuJuIm2b
4/r2vnx3tFwF9TM5TFAHc4PpNznkxMUKVKq/PDKjjhHqAENzsz3Wp120EVxzWxMDN6ICQL2YqOZc
wZdLuWcfwZzZHFihehHOi5Xznf8AAiH9CTHkR0CEVWrzYsmyizgTx5zcKfAw8DrCUHYHGdOyttTN
TTLyiresxeTvTA6T5odp3qd5bcxXO7xMkNfO9rfT19ftHeScLJbKtUq7JPRFCMEYWvmyk3uCmxGG
UW5LmX3ALTNhM/3BCjyAN6MlB0BDpAcVzX/K9c+UNa/zLFaMWRqMZTcbok5UG8PNH3+3AsY7hHKD
8aYevz9gFuSYcdsa5oNyQ0Ns4MYQ+DjGGjT0/UzrvvtOuKFvkcNDQ1iabADMwz+ulG28CnoZVTEB
C5n7GmR6NxF0/YLujdv/z7EsNnp3g+7lno8VpQTAz7QlwcNLiyFh4S64LzaVuOrwKoyxHeN0e6c4
HpadfRfMPpufoedbuPUk3HUn4AW4emBzTHpxeQAbm3v90GTO6hHzZxX8qwWn0740u3jzHNtcL77o
Ac5kMN517MNY6HvI2OmrbC9uJXsgo0Lf/ts908T8LvAqAR3Foh8ANisOfRCRY69ekhMAl198EgIz
BaHp9uYs3jPPBDE+Te/Sti7FaBZkgM8F04G8NuNlAz8TweQjYHKepGSK5zYkCdnp6NT0c6CI5XZA
eFXmRVs7k8X4taEZRnBsQW9dTI9A9cMNIrQtXs6wHHHOxDDOzZrMqTAiiHmd7Gl/r9+1+4ecU+Zb
1htYOzHFD2sGXcGlB627aQQRRDa3OnRu/ta/IS+ltT3mRHVlm2tycwZy5fD+iDNm2z9z2HUEujBB
LHJcZid3fAFKIbmfqPcqOZwIt6y9M0lMLlRamdVFGiSJYMS+C2wVvEwpFsQzhkXbPpPDnFZQrraC
AurIkw3qBQFxTuC88S+uxECHBghB5hF19pG/7dUu7tMK5gY0SZ3OecdcbuZ3si/F63NBjMoyzxv0
1GvmYxofQzBmdZXd7N8HUtryb1hEvS9PDf0vG3UulVGgKDSeOo1QoEKm1xT3ygYg8x1qQjxB8w+x
tncuiEkYB6kThjFt85OBumDyU6U1eczI5FTHYsspES4eq3NZTLaYRKKfNSX2rHGRwY2ONJ8qt7YL
eAseacWSOzqXxXhXbWxhhDq2rZvRcteY5MhtwPXbt324xLOO+c/Pjq5RKxaIvSGmwHvnjDoMXNM7
MFXA5DvaOGAh8+EGubBwPLGMs0WPrGQ0Vj07qMmtNgA5tNU31UHvcuMkx+GX9KLz+e2XDvW5ShnX
GydoX46BZ4iTMOWkfRkdwzVc67V/C6iPhzLDpKLmpPfcUSOu4TD+OOyUwdQqLLeCljHARosdIGSA
HVusuGAUsxH+7wNxxayipIkuJ+psOK48I6fvXWmv01RzyPjEs56lpOaPRgG2dGk9uGZHQoMxGRhp
8iE7Pvnd2+3G2z1wrHT+nVtrYrxJ3xd9oyeQAxSi99QJ3M/GyY4ySCS4OTVvSYw/saa48PscoiZX
xfM/CIbwsJ2h65Gb3My/dGtRjDfRBFUWgxIbZZgR0frOVZTPUX2w8PiYiXaFvLqy9W7dNyurfSuL
7l/DVqOOCsJU9RtHDeDGjFEmRhhWQT3OTZcG3oQUBFOnwI0/o7d3b/nY/SPnOxKeuRhk3Jrgt99y
6l+9KznZ6j/0jwI2EwhZAFA3MeDELEUwVaFJjGG2Q8w+znsmHLQ3Povhkh2C89XAW70oYyyM8SB+
bwm1D6xboBWI1M1gHffa6jl2P25rbNFfnMth1qNJ9Rh0BuQAR/83qHZJuBldayXh8dm3eb3+3xvA
GuKZNHaDhlBVU0+GNJAKk/dh93t62fLQkr5fTW4JYVzF5PVVGcxuqQdFXUqU37jO2fpIgGVk3z1O
tovb672/UVVn+IrWW2vDY2tZfKY4XybjRJJQlNNOxBdM3VbLd8+7B//YEpEc+w3SLpNj9UsR7lwa
40e8qY0NYYI0DagDKGS0r83bbStZOlfnEhj/MajjACNFUPHf0FvXBdTY3BZwzbkMD3EugclBDHkU
G63GGipbnkFtJjtDH7hBtE1KXg/+Q0gT0rv3qm8Pz479ts3oF89LLl3Nzz+ByU9awbAmX5tTLuAN
xCjkyuSLh+3Ok8EkI0aYgstlTrXal03hNM6bb/OWsVjXPF8H4znKOmtGU/s2BwPspyd0ETue3aHb
5FncWfe3N463IMZ9BIko5ensPpQ7dxYz0BEPH7dlzL9x4zyzxe/Gz716bBAnUQiS31SSgroN3Aqc
DINj4+xbtjxOcjiEkNLD7ADuPAX0+PV3C2HcQqYOtSkIUJYdItklMZ1ojI4pXl/hoj8AXqSpA7pQ
1dgruRUVUp53Yn76pbjTJr5X17eXIS2q6o8A9hJeCCBzDssJ68gCx9W3Oh0AAhEROScVovoxqyiX
Lm12MVdGcCaTceqRkviRUSLuAhGe5kTHsPac3ep2R0WXlnd/u0Zmr+QyL6o4hRKRv6tUACmi/Jy4
MdVPHX0LHGEjzgOu3YpjhcsREuD6sowzrCissXd9oQBsU0LZYdXZ0c+aBiLJT9to4L5/LKWfgLb9
RxKjUUGFMxoVSNJkWHzjauQw5Pa0amXuOBFPFKPM3tDzQQrkOUK5kR0f9ltA6PNfYeefubaRPyti
AiHgfEMzVbBndbxGuRjczypRf0sO7SeXZx88WUxIREKbFVGCJU1uB8TxKACknELru4cQIyq8GtHi
m/b5XjHhse61LAWSJkZ9gMCkOOneqlAIaFbzrQQtg7t8jecyGqxuH/RFx3tmIUxEBCrrkIsdpCrm
qq5fivbebFbas5g8i62biuS2tMXXR5QrwfcFzGUUxxmVxoUhCmKs4JZyt3HRbtcf9gO6x/7Li+25
GEaXoMArAG2ozndzi7QqkXbFL/2dd47n03Nti38Ww+gubgAdL/lYDHr6ShK8zsOge48YL0A3vK23
5V36I4nJKVpQ/k61hUuP6KTOZ0L28xWSl2NyN2dOBM6uVpVVtH45b46d7A+ZDYR9RHrF4R2r5dj1
ZzFsPuEZqqAHEJPd2+5gt079XG7Ep+GtJxGt7JZTvp6/+sYuse9nQgLKidzDKX6dMlIcC3R3ZlyM
qW+ffSVFBYc50E5nmunZPZ7pThIAPhqUsLgZSk9yX0ObvrQhjdfKOnDlEzrzN91j4ng8I1y0jDO5
jIdH+4OqFwnkVnjR+FU+35f3D7dtb1F/ZxIYx16gizHSakjYeQcMH1L4dc4O8dbA+PQRpPd4LoME
sK6ka/84eICHu+vrtd//l+ldlMj/7BPjgLSs8sdShCwM8NnSo0iy1QNv2nD2Lpe2ABBvFTPiEjiv
jKuJO1X1myS31PZkb3hhdv68Wz99ud23N/Y6xbv8TGZjtakdA39SWiCq1G566F3Ke3DlKYLZ2B4Q
0L2vQhHvj/e8vlTebzMbqQ9NqrcGfjulXJ6whfvVpWrY+OFbQgsw7fak2I+1DbgeZ+8j+D59PL3c
3oOFmYFLSUwMKeAJhW5WUUw2QC3uyQ4O40m3iUufHrPV7peN8+bYDkYPHU5H4PdD9C1jYqKKh4nK
uOpgAAf3V/8cPptOSj8BPn2wu7vHwAbd+4auwyeHtvbT+pjaHvVda/NxWwO8fWSCDlhjI7Gr8BHu
I2qjnLh5HWoutcuEmrYzR3E08eMD+eSd8oWy2vmPX03Zma2m1b6vtaeX2BGO6ap4Twgw3KNnW+Ax
qN0+9uy43d8oHHyXl5FKlryp0uRZ4fecreR9JXPcS6H2vLCELf/1L8+Sz6JrN7WK5c2uCtjRvMbO
2waos7CNoyCmYT/iqzVCCKcqvlCnvLQR5nhncdqE1mwjQL9/rC1Hzp8fksfGRUnZ3n/sW+CGjru9
8tJo1DgE78FAon3Eg+KX5y393wf9aq6ul7zRMOczBjJrqpAYrIvufq5r1yRbl+7r80hWa+frL82B
OdmjYWSdIEKxA6Gcn1Z4psYc7KFA42es47dxKYtLEj/kq61ztx/JI7UfWrJfv9GPp3ZHV/aM7bZV
Irvk5bGcT2Dq3LfP5DXdknlhJ9+p+ZmBh4GEcY4J69n9agleuCPbPXibisjE+QQLwG1p4Nm7bRDf
ru1MXC9bk9EnMMuSbGyLbAZbeI/JR4wn03otkE3lYqwwJXlJVNWOjwc0yGgbwdkE7m4zorwt+0R5
v9OOr01GW3l3GgDqD7bc1DloRPRJ6fiFs57W7eq1Xt2ZoqP81h8ksLutVFD4rqy9Aj49EpgkBPnk
sC2BbEHMg/QIVBDiB2hLTTZtQpp7/UtCF+UG8Av4C5Md7gYwdYL6a5Xsf3wpEZ7ozWNlS091Zkf3
nQcKj8dsXzRO/mK4OW3wucJv802Lvjsiooz0K8UFt2hN872H4lK6ksD3cbjPZ7y0z4O4adxV4X5a
RMOE6wYvZlTcls6hh9AwXg921OJNGyUN7V10pt1wV5Lu6c50AopCNpjIdBrYhRuZ5HVTEhBMI5rl
dLhDD68rNGTjaitYqpVSXEcpYIMV8rZfrYEF8WisQscxHFSkD9aDvysyPGM8mNvUAbRn7xZ4Ok/e
NTDoTWS0B4lan8ZO3qgN0VK8+B7vAzsfyEYP574pfYcC3UMDes3esz80TGeYpOzp/k18T1fbH+Xu
WNray53cOR15An1aZqfAe1I2gv3gbYtn46QVBIirgDQGaZAjIDVeAXBYwruGfux6e1yLzqbdPufv
aU21VWBTswVuTOgaR8Q+p6FGASQvzLWhRQM2AjKBeEL1zts4xfqpJwowcbOvj96W79Yfz/0PTSEk
2Nr6dtyYjxi42KJbdk2qT70nq60O458E0hwoyZB5UBWu6zcomk6GQtwK1BXRp0GtTXREq8sdcZ4q
kjilHdtA+urAcfyjox14nLax/dVKgIFaV2SzVQ50ejiGrkikx+o5gAc8IfHFfnTH4wb/2O1JMUBp
qFx1+Bbbp9D+Wv84augMoiZ+FJoQ6GtgZ+/TygU6e4b/lZxdSlxwLf0Q8Nj/4Tn5ew+I6wTNuSrp
7bBwrMQ5rn/Q5FNd3eW7Y0uxUgBKGHgSXoXgRzkVK+teknYJae34+RNRboTl7709wGOLwwcGRYla
kA9xLZN6PRnudpVsc/JoffgZCb7C/yPtupYjx5HtD11GgATtK035kvcvDHVLogO959ffQ83uqgrN
LcTMdkfPPChCyQQS6fOkO774q0fjBiuri8cWNdddjpFjFw+N2IOHfP3GpuvdVspcP4BUhl7rZEcU
vNeO9vGeOECPpXcz7M+udevasTfMxtH+RiZU2l6xxh6v6z3zqsS2N1uvBEi85WJmOvCUGwn+TnJd
2JvR8XE2X9BVwCO1m/3jx0t6/ZSuhtvwGL+72bCaNgSPoWXHnQ7+Lyu0JTOrAchINVSqYsiXV596
GBuSFPkdenDpCk9/sN+iq7khg7lNapvX+mqGgbe2uKpdhL5vgTkS0ud8KnmqacVUqwN8pJw68j56
eFhFwNNvV+gdusm3BTxnemNBjWZHQQTxzRtn3M9457wuPQ1jkpmgXY7224MFFIPI8W1kKTeXD3mh
uQcTCCeHPBvEE6NBSGBgHFzqHl7cyDsC9YZelS94LBrW+RriGtef2bVzclwMFpgNm/QKd1oU9vOr
/BTbe3mFByBia8H/A1sUK1WoQnVA1J2zpRRdqHR+0D9YNqr9GVlBQ2KUPr9Br3sMPKzyRoggt1AB
mHn7ockdZVLGbRqYoAlk9yyEGcRul2j11Qt4E7ko56xdvn7R7+I+eaC5EncFPBT3TvCVf6Z/zn0f
7qLDoJYrrHObHXDLTjztSgNwf2/nAjKKiA7niwOCLJdqBjovKwCq2fbxWnLejg+BB1Nnb7Bs6Wnv
Efv+aSPCV1yQsJN8kP5dazt5OEFSl3I6Ry8oZomiF5EnzA9AGeZQ9NIcvjztu9UqdB9i9JFk9vMD
HJDVnb3xttp69xTaDqDiP0ZnF7iidpnvHnBOA53xxznjvqqwshnA34vrHu8+rq83pf0K13K1z+3U
QxPlagU5z519t/ddrJoC/ltguxOKo87X+nZwvHtvp+7vYRrsm8i9+4Kx3u4+N59XBBbqmdrHYwgX
bGN6lyX6e5L0wnfzdTjJ6moANsALllfXvnvcHt0en/q20jY1wgYMq6Urah+wwTC/FlXwBa/pOx44
EYl4krGMek77pI4nEjf1z1Lc2YP6DgdPfrneh9lQzsGE+xDYx+180mvH+/WAlpjQhpuWua3rfkSI
BUfkdGZvTXMduFa6jdBJkNv9hvG/dMjnOuj/aKEzKVHwMdi74G5f7p6DW3X7sj6629Ixbxrb26wd
+x7/x+QM2gp0z8MHOuvNPZZsAiZjI5JWwWPkK1BSaJh6N186EBVFpnjmhefVQvqfYlkqRib+MCXh
GKRNiqW5CFgqGW5Q/2JuMCYqufVedMtL2uyUFqePtRB9ZYC066A1I6/b/Pbt+/kuLz+RJecCq6p/
OOJ08+hHaTLoGhCenGNy9yt12DumGYQI8AsQALCGJ3Q43Wwxs84tDXQMBHy990Z/VVgJArTbDMDl
ElryseXU9h6/qtVlBkWnyKVA2zpGhZd9nyLxgjcDtufe6G1RU5yIjHnuY4SxNU5RAfZc5ts0tf3f
KYSC4QVeZmcx04NBHewQVazvLX/nhLTQSHJ/MOGjHWUMb8EeVBsJEWeI5qAKUUTqBqt+Y2zZ54yw
UAoe+1JF4ZQ699blghZjVM7U27u7ept5H5fZW0y5nhLghH5kdSXXFATkdJWObm54iu+8BltSe9bT
6Lu4OtHiov9CE/iQhmLI2HXO3R2Z/EQaLTzqowV4In0XIzHeeJPnZI//iLsfSpwdlbCttaUxuHP9
p3hyaxfBa+K2G4ILkwSZycUU0Dzr9y+2eOMHCPGs6iKwVbia3WPnpGz7W4JJJUD4G0AlsgXMLRml
U3rnlav/S9RhClIZzLHXaaNdrR0FhdhwF9xfprMUikGT/PDFh2J+WPtqhHAIiZR8o7q0W0lesUcr
hbJPsaCLHX34FYjrdzFq6PpVadgipbLk3p99A/cOQmx/qcP5IkckjBKv2ZgH2bsvf/3Ph8q9Bz+W
JEyn4xJH7NDB/AhW6awezat/MMk/q+efQ+XMQKwopdWN3wzNKHYpgBb6FbZrrYUcza/pTxP6Q4kz
BJFuqiMbwNG8L9QCdFaH8XRMz13N03M+fKUYeYoIA5VCyiIB5UxBRqTKsuT5na8AXXmju9I6AEX5
5rKALpuCHwY5dRKrYSaFAUK/FDMjyZoBc/k9EnYTKbOIXTpHTpe01LSwcgk3pt72yKhi568DAGEU
GAs4tpbjryJAja47aM8dO0rb4LreiPr5BFfJN14wqU4VX4VtHZ36sW2BGaMHhauHXud//e0zBb6t
rioKHC+A3HJXl/ZjUeUSmO1WLzVAwipMHtyLbOty/uOECndzemtNU4Bt4A9Plh06yWAPQGwN7NpV
0CTDvGgV3I+/hFQXLvKMN+4i1ZRRNVUhlt3q26dErCp7yEWudsLNGwsXdkLqj1mf2leioJzfXmoT
zMZqnuLei1pwqYgIZwdkXS+DACCPGK6w9tlrhjxZs1G98ta6m26ZOY8wo9/NKeCo5Juv6lbZHKC9
M3v3iByp62IE1QV6jUs2lrDJfskLPTsA3nbk6Zhl8w3jrInplI6FXp5f/uHms9g/F+gAtPXNaEvb
0UcV7bIIL9kMTUYzqKVieAbr3znamUaCJI6hF0YHs4D+4fBeCN3D7wl3TiucEeEMU9rHPfpBQaT0
0ivrSr1uH4Odvi3XmhfdJpjpnW3iVeZt9gNS4V8tGrK+slsJKXR7xKCFKHmxFF6cfQ9nv6xEG8ra
wPdUq6PiEdVeD1531aBBSzReLjxfzoSlklG0eg1Srj/XYRJgID/eW6+iiGlBvZ9xxNkvgn5bpoUg
c/wV7G5MiExv695lWVl8Qieiwqk7pS1JqY6gUdz4h8pTV7eI4QWuvIgPTtkluhwHpEH29RjfRN5v
aV0hBPsnNvfstDjlhjEeJa4IOCm92su91kMTNsx7Kl6ovOTGn5LiG9pZIA8aDG//gBll29jTfYCS
21W+ah6Lo4ivpaTHGTFOyVkTeqFVCacnX8svBIrkuDVQ/ZTdFYYN39TdeAx2zNWhT9zXdutk79om
dyTn4FHVhmrzbafc7sIjRR0KRTDPX13tNt3rZSlaSn+dfSSvccJOKdh8IuaAYYXniKL4hVlno1/l
3SbU1y21c+pG1RqY8bF8HY32pDnh5FTEYannxygeoXF+LLw4dONpVxW3dbkmxb3gM+fPuKCzDE5n
xThJvWlQdiCOv9Oeg/3wXflce2QPgOBNbDs4oF8fJQBRotWTgPjyU9MNiiELFdtruIscdH3U8hAX
OTr9+wtqlb3doGCeudGuPzIT9b3JKSbbix7Ua1iuFj9N7H5vuYUr+JKZ0h/HgB2wOtwcU/ljXSZR
JBpI2CwJxzjukCiXUQZH9faz3N4MmwijTK+ovd3HtrrHFJwrGmpa1tQ/xR/CaeqMVr4VdgiraOsk
n1g8mm7xSO8FXC5qnRMqnJIOkkKXswDHTZzqQ3KSV2TlRbi4y5bghAinohkgoRQzBhF4Ek86hnQi
RIP9A7FvL1/ZQjbktF7Go1m3pCSVWoAOMIfvlHuKCHBzmcKyUjthhdPSU5WaaTOLJ4xad/35yja5
K/CthcfF6WiqYbS3ykBjxOYMeVPsu1394cRr0R6Exaf2w8v3d5xkrYOwQ83sW8Ig3cNWutNXHXJU
l09sWelpBlV1JMhU5GjxzE6oRCqJsrZIeqRNgS3iP1mJQ/foFYFbba7Yxnmd4zEF3VkqsgTaU7X+
EIj4spN58gWcjKshC5qJhv3Dy5DZgBIMdt3eQufCPFYX22SfHc0r4FBi83K2FkYTi8r0hDgn+6NF
VWlIQHxoMaS9zWz/4Nmd5wmU9lJbK/qfDV1TsfjUslSOySgOWxpqVY83pqJToYtwpwDTcIYMu9iO
0UbdlbY2uc1zG9v1A7YI7osSaovEAIvUn5N7/HdTiLrGFrXLyUdxzKPUY0w66+A3YWcTSxz14RGA
//XzZRFbfjCmTDHgIqtU/t5FcyJi2DWTRQwLRB7G3YRK0qvzKCw0zMf3hzEwYQYI0TFtwK8697EU
YQj9YeYke9Hf9uotu9a3w92Q2hl29b7dihppl/IJGkbiKa4TeSDV4C40x/y6Jvmsf4i+kqd57+yc
WY6cw+r59xWqOIFtHOXbCX039+G6iG3Bkc42nucXoKKoQ5iKrlHKebxjTvIhJmkPVTpivqJ6SDxg
Vh4IlrcO63vRpLI8K4FL5Di1GuVyEZlJ2QNuBrshyqvVAAh/H91XjrTWRHBo37W+P6gp2KugGQae
C4/dE2RVX2Ym5KVyh1X80KROYDg6qLGN5xxeXyc4g/krwUT0h+BYl8RIOaHMeTeNP/l51NX9X7D4
6Kg6zJkNrMD9UFaKXSLDJzCJSy/wlCDncgYj9XOpBauhbx/pgdkas8mqESn5JS0HUbWoYcxSo3Pi
0iXTxCoAiKObzbQp1gGWmVOrt2mBHcbkfTBXumQ5GLVzLGA95Vc+e02lzWi8x6Fid8Uul9HemHWd
recbOcQwPxF84MKsn4YW658P5ASsVvKIFvNrwlMyVskusIPjpw/IjNfAIRtWimE/l5yRU4qcFdfj
rKNmgJOnQL4rd6yGVq7p3IUo+S+6vr2ajhYKQqHTwccHHoUQ1XbJf1WgE4ml65amG9wHhJFEjTHG
B2jAqzzcWRgqGJwrSZjHXdZUP4TMOc97on7NvhqnZpaxJyC7YyjqJbFVz1pl9zKwy3cqJMG9elf2
hdNmdryzbpqjKMe1VIXD9f6HVz5qoJ3SJaTEJ+xnPPNu23+Wx+I520/rdPuOKVKst994sbeJ1/6V
KJG05EYpqq5julI2lD8AcSfmK4wVI0Lqcs6aoddP2M+yMBwO8T2hwd2lajL04OWgcWxussSZcyk7
OC7rR+QlbbTQSK4o5bH8Yn5I8uUqXy6LfuynHoVobZ8iCpubZb0bALaHR8mVt+UvYeFv0eickOS0
o+8nxejHMLLuvNasvsXGbmCOYdQYUiMGg1mkplEsSdV01VJN7kzJxDpsKVFh0reriDiZC/gj/bo/
NG/xbhQkdxajOeTK/02MNzl+mwI/pQaxJwO5FtSGZaxvUgBMxESe4GLW/JQUd4p6xBJg1Sr9g79u
PgAgFV4pxrbOV/hbeiHKccOjtp6QduxbQaVlqcSJ7bk/XHLWxmrZqPcpSDcrw76OFa9pbPRJsNsG
PRnoChc5SYue3ynB+Y5PVE+alWmCfSVzjimWkWKEggPMmi2hdfGfWG5Nnxf6UdNQdM6VTRCTjaml
zQ4goEzQTjXHEIPzW3E3oSfuK1gMNOEoqApiMPzTOOmkiS5JQKCBVhkoGoHNVuomm1TJdK2n2IFs
d21uNW6RGgAh7fwyKu2GVXKFRYhmq3t+qzRfVDLk35ePgc5k/3CdMHJrzluSLeW75e/kwMmUSLnc
J8MDQ8imOnL7Mio7Ru2h7W0rzFcmMGXYGwEAq4zJGvMunn63iV3SW4YSEXvR3i2Gnnat/MXkWyWz
lfEZqTuvro45/UqV0mFoy1R+JYWdEDSG20nm6NV6rLeAajB0QUV+UXEDIAdeNjChLJ6XXIuJ0dN4
eMDKwVj/7O6zHLCk78k9fbx8asuX+UOJL8yVhhxUigJK8dYC/DcmMYJf47BLsAsLt/cWhesYWa1+
KyC7UGDVUJ37N4Pf44gnlzV7awHAyQaMOsrosUOdjjq7RpjpX/J05rXJaNWwsJ/V4HyreKATkVBD
foiwyHS6qm9EubDvaIOXulMK3GMwqZQnGJ8ZHowc/aqSb+ujN3pVhnGQaDcdBsvuttl1oTraixJu
Wbj2C8y1YDlLZLfDBvBstaNQl1CsFu2PBPm0GNI6OWOxNYO1tMMSyE6/YqbbFhtLGEot+cbQiZRQ
VUZHlcYrRdqTJC1gSCs3/Tp2kqNvC+xb8ZziszuK3b4lqT4lx6nEKVP7SlL7WQfPkdvxIQMkmOE9
z3UR0/u6R9JUmORYkoBTmlyOZ/S1oUaneo+96cgjXgMNLMd+F32bArzjkLi5C99vo4kgeRYdz1Oy
XIicFW0aTRPI5sCyBh7ENSAUoIpstYd3r7qzZ0Q2PRoay32+r9z4mHuocgrSS0sacU66oAdMN7A+
nJPNXGv91KzJ3F7wi7mGNznvbC2at1jMYZ1Q4XN1WYwgLihpj6dc2r+uJRslFAer+hq7uU8O8d4o
RSMWiw7gKUnOj8gbhQEiCoyNnvo5PbirN7c7qG5w063VTfI79ATaaskfO6XHvZNBygg6OUHvWGC/
UlQ4n9NVgkXfKMjM8dmHKP25FItrQHKSZTxMgsXc575DIyVFOnZwydTOZ25oIEIdooY50gT4xsu8
LcvIDykuPO5HnyhyayLlvaYvtWaXhmtgSEsCmK+ymlQBtUVzowHiUDUAHm2iheacs6DRIz9UwZkL
17a+y3e+C/Nyp+9jYX/g8iH+kOJ0f9uNktzHcItGbNsctmNp+y66C1BCyzy3vpe2aBoQCcpSYHvK
HvfiSDkNERqc58CWOO1V4P1u3QmtE5mwfK/OMsAbnhNSfBBUlX1NJQpSLIVcNI6shi7THRl9WNMu
ad0iYx77GNJjnkdO27qN108vsTnZPTDIsh1Vj1bv9j4yhLuo3mpBAFF2qnblt4711loPLN/7utex
3034UhdHK/yYAGCSbcZkFQJjLPByRF6Vrx169ZrUV/Gw8ZlgnelibIlOS0M2LE2lQAk6lxYkjk2T
AYX54WX/RnQnR0en59xa7leB8TlX2KT07XXwZ3pKj7s+n9C87qg/AJt7RBekBeyRJ5T23O3d9s5w
brznV2O0Hc1hm12zBj4JVicH15hF+Lj8Jr+drj++A70faLNTqGao3HfkCdbdZmY/Pry8IGcxAUAV
uH7TBq0KA8ZG7IPtvcfoJujW94VTrL+wWRy1yP3t5a/grDUQ3hUVQKQALyG6rikGp/TQCc3GpNfi
Q2HA/+0c3IQzPRkDtdN0cpTJci7T4wT6X/QAxyJjWQIF1fPLHuvBbALsGDhYySOAZVdxvDORg2pN
AV+cXviLDsXpmtj8amoqr4Ki2g/M0YoPkvoVSvCs0OHaKJJAFSxSAfy6pZsoLBFNPecmUJO+6Zos
OeQ1O2rtJ9DsVsH0efnIOOfmL1ZOiMwfceJFj2Valu1UJAcV475j+UUwsq3eTKmb9ZVAc8/feyKS
f5DiTJIkpeVQD+AH0MJYYdqSXECAM0R/EOCuJauTqMXKh+Sg9/RZBgoeIF28oVK3BgKvkKhb0x+8
KDYq+/IZLordyRlyOsYfcmsIMjAW1P5HYyS2Fg0fky7tJ0JLgYjzCZC/mNQgdMQwEKrzMl4BIcgI
sNn40DWeGt6SwSH6TZauzO46C95NGXmI6WgYoV3ox4C8BCmG06TeGZhoZ/CieJ58COdBaYWl9GqP
Dymi2JGVR0VP7GJaXz7aRZlBTcrQDcTk0OLn4mklRd4HHcRTDrDABSudQqYLpGbx9k5IcLc3Tt2o
Sx2kJqjDq0rXXKOqV6GhfqS1Lri8xSM7IcUpZb/M1b6buYnqL1IAOiz8LAzv8okt09BU4E2juVTm
o3GtUOWe9E1yqEjmmNJnZWJ6XlT3FhHh7p5ZTVq0eG8Hc7qV/MQm3bEbDcFpLaomlHz/zQlnPfp0
xN46C0SUFIt6i3UhPQCl1Jm63MmD139yaqhEmqiBKqgpncuZQroxaCoIwZxlKqvHwlDtKhFI2uKp
mYqG2iZCZazbOSfSRWnfhUWbHIza7+0MqOobc8j9VVMkopqBiNT88xO13udMlv0cZ+dnT1mL3WTl
LbY+CfTe4uM0AfljInWIhn6OyFih98GnfXKoK+Oxn8xPIPYIZICP0/5Sd8heEaLJBrH4JUupEepq
Wo/JITWC1k7C7kpW032WMjdo2lWUNjcNnqnSxUeMLjhl5+lZEHl1FLoJDQ697gscysWDPfke7g4V
Oen8UB9mnkc7729r7bNIni4L44JG0gjGx4mJFjGgvnFKr8o68NlCTrK23QzEjNe6UiDzy+A69kQU
KfJ57fmIz8hxCrBQrLwLBlxjWvSrrIK66H/JE3k0Sf+cVQAbZtsEE0Mo79E09bIC3Wqy4JoXHEUN
62aIScAwOmnoubhKAxr7s7GDqxNXNqlTW5NaNAZOXqgg1ADqw/D37coZQe4aEz0ko1VNyaFRKLCb
SwNpAD8zBVQWNNgZFe6B1Fh3oWZYpXMY8y8zBpqLrK17PbCLxLssMXxQ/Ncdnhwgp7/gZ7Rxk+MO
x/Yu1G+LCKsu6BH+vnaT4K2oWBdfHRvsBGg7gRL4L6Qp+nMoQMssk7s7lTCTJDWFUdPvE1jnoFgZ
kU2SdSJHnqmNWCHsH03g5OjKFTxAAfmF94gjRglYoZSin4Nz+TP0cYxZoiSHqUvdpEHYinVI7O7y
8S44lhqhhoYqqKFDOjm7bRbMpLLZxofoK8XSwltf3aMr22bTQYG3l+qfl8nxQ2d/3eYPve+J7BPt
XdZ5UJGuiw9huuqzbXhINuFty9y2v0aRxGbAxBneauVhRHeOnHuB+lnVH7J27TMn09xgRp3x5Gtp
DQiY//HLOMOvWJrcJBpOQmf2pNj01V/DlEWb8GDdFw8BMtJr81YG2LVlk7neYWuhR8hN5qfOBr1p
r9b28gctmCD0+EHwVUCJIMTnvmcw4sbq0AhwKNSvQX/LTcFVLL5gFX+wAxg9fnzjmRS3EL6QxAds
qt6H/VPU2QpwfLQv7Pq4vszK9+QnFx/N/YqmoeMVqbCo50qwUAK5USJEyzKKfdJzn7qy+qQ0gGmq
aqjeByxTc5lqHMw8ABbRKhuuQ21VVq0rwf3X9bdBVPBc1MqIbjFBouqyqnEfFOFDw8HCB7VkZ3Vr
vQB2FzDOV4Hy1mZ3jO1LA7UJ082KdaQ+Km7Rvk3qJmQxYKmY4J0vXrRmyiZuwrIsbb6okydhkDCZ
gOwaHwY9dzTt1YoERnfxjZ8Q4KzgVFE5swZIkl8/tea47sthS82dVv6uVPN1oE8MANqXb3xRd52Q
5NSKHEMOig4kM/aoRrsAjdgRo+5lInwV+S9lguKVYljAiFG+PayTk4POzOU4NUGliHOPNZPuJdjO
uMJ+H9haq2lWfpRNdkCGxI0wZbDu5KgTGMLFw51rCBQpE/Scc8801fuyD0MJCrR4p8+QIg9xa0YS
9AxNjmncXmZ5UW7xjiwU7ObCmnIuKx2hfpD64HhUtWtoK3cYR7vuN1qX7ZKbgTTCAQ38wj9e7glB
7qH4JA8rOiAf1DXHYEIAIYvEf/EAUeukmkl1E3nMc5aSqJC1xIySA5USO2bvaevItZP90hPPzwBp
oIl8+2WCaKyak2locuXsKnAMEChRvH1DC6HH1UM8TJ4aMy9IJSfWXJV4oRo4ly+ObyT5S1YRHiFT
C0aBfX3OZtkgXxsHYXIIm565ZSpHjjEUutuiWrNOW5RC0es8uRIz1pVmxRvFGKu70QoigbwuvUxU
TmTNAjgqzAvnHtLMaqKkxXcAEg9my1GeLzPKL6/5ZvSUwPwBJ48yoFIvDznuU19TN30PvH4tv6Qb
YxX+bgBT85A7MZpYDsDEu9McSgGBmFzFW3QO1Nfsby57/ONbON/RIKxmcYhvgUujr+WceDL96rR+
lVa3Vfsm+4eQCZTtotN4yj930cPUSZkPkMrDcWR28XKcKndEVQVgaojnoBbQRy0qqC5ZEBl1fITe
yCWhc+D8yHvfatSBMOQsEsMOyy9Ff718qXyf778O8ocC90jzSqJ6Mh9k64To8UXBBDuBDjTCTGq0
sTy6qX07GiOBFRGQpYR7qs1I2sqsEyTiOjtWs3el9zBK3HavWd5th+ZaYXYwPAXZY8BqeyKYxdUF
Cnf5OhXdQtLdgsrgp+HUsoaJQRrjoDfFZ9JlhW2M8orFmEJrhmtmsDVGtbUwcqRgUwfKTsmUjeDw
ZxPC62AZfppJKW5A4Zt0x5gNBQaBkZOXw6csTm09hm6cJCfVlY2CITOiDDbw2p02llaD+k/05Sl5
TrpYR3AAJkyAZqEX2C+cUivR+CyH6twFQyqXGrHAsi8qqROOOXGT41grh2I2qu17FmFmE4m4gIj2
5y4ZAmCTA1xOMQ1V5t2HKGtyMsp+fAgmYKgSdCyGXtW/0OCN5IdUK1dUrQQ5lkWXhRK8U+Qv543X
nPpNEkzyhjWBRjJquAgvzWC5SfwSpSj1ZtjdWx39frpNu15gf5ZUBIWjr+oQIyyM5OgaGGEsgTOM
VHCi2+YAr1YUrs66lJdS1QCOPwFkA2pU3FvtenmsEwlKqLCOFI18afTUDqjJBV+Xn8OsPy/R4R2u
UGlCKUByHhukXNb4kUMZheOstDArsLCIJxLRTPSS23XKG+d2NVNREbNADnVKVmb5NHyY+VvrKlVv
s67+BzcF94AaGF40kTbizjGosLSnjyuo2vxL8oGPq71dPsClx4W4B39NBBxAtTm3FtYwVJIxIY0+
3cf1URoCN2pqgeb+LrD/cUsWitImlCYBJ+dEALQZBBZD8qKJGmUT+ebojlHeuNgjLTm1ROXN2AeS
N2QRmts61gKQqJGdSis1WzGr4o11yW1imW4e+L4TGv3sLY2VN+SV6fi1lDoWC6jg5JcOBk4RfEJ8
NVq+uINJMIgVR0SCa9QMTlJvTdPWO11wMotE0G2Owg/eiPbdMHTiHkmo5XdRUrLDFNlFilD3TW1u
Ll/w0luHwcIbVAh8Ar59MGp9FM/DiB0YMv5y95XlIpSupfeAKB6aBM0HEFHex6nrQg0JmECuyJEQ
e6R14NT6Eeq6VVAr6wVqc/HQTuhx0qRmiF9NpIQOgXJbpeqqy3tHmJteYgqeP3wdlGVUJP/PRTbU
Oi1TjJodYgUzRQlUijx5Ghk8i1SrNo83ai1C2ly6qVOSnC7TOqnO465ihyJ4R57aJWYukOlF/+WU
BCfUFmFaU/k9O7RlZ6wxbKc4EQkxeF2WwTpDZOdUeTOtC2LkOykqkHyhEJc0RJ9v2VgYM/z7snn6
OfT8kNnEpNbQwHGIaC8xMQIu6mBYsupYryvPqH6zYZ9l6eSBaWavlkbesEOT38L8+K4cH/VDfpA0
xxfsBVkSS7iEWCJvYVYHAxDnpBrd9FnaFeygdXtFuZXb0Fakx8sHtmRWDbQ5o3aAsXrZ4gx3gtnQ
ypfn+8stp8uw+YluWxlj86I3tnhuMDpoZzFQrOC1X1sBkq7LVHbAE3GmYVqr5C3W3sJM2/lh7laj
4YWJKPhfFE+YCTLXaeYdfxx7aPIBMJdssIOCFdOk127zrHcihlFY+tB3k0fH59RIHCNGnTTsXd8q
RcHTkj+BNVTod0H4ZGEG9/wSYYY6X578me9wsudyka1PWew0g7kbjcyTgJl/+UoXFI2ORXLy3Lyo
6IrJabNJ7fNcGVJUZCVMLLK9Ubidej1O2KfI3iKRuV/gTwdjeBLYganr33PeJ+/Bz9oy7BnuNVQO
SvKcDb+r9yK/mkSlvSU6xtwQBZQJjPJ+I32c0EmyxEAZWGeHPtur/iHRteuxrh81gPHrivx++QiX
0ilwLFSgh6oonWIi9PzWEisyjW6mVhspgD86uXCLGggbSRVbKG+jQ89Ku13PjMbBgindIaHarxNW
SevLH7LwPNE9rOoUiESzm8PdZVnIFZHbND1IVel0xe+pdU14o61oKnDhdQJbA5UAimXbKEhxUtrI
eZINQ5EeKhVJzr6xa3NbbqnlyJOtqp8ZQLYuM7Z4nT8E+bi3z+usDOWZYOlGuYcK+/RMmp3MvMt0
lmoDOqRm3u5tzCVSzgbirftd5eME63iTYRnCF7B6VLcJHRP9w3cBUg3P03r4wtYGzdkwYDYLvKXF
GzyhzxnIIo7SIdJAP9YRO5B7qYhc2ersJp4ER7r07rFrEa9eBccoq53LLA3kHoteNHbIfU8i8SqJ
MUmj6eGqz61NFpcAE7MU0UOZDSrniOswgiZyfWi3A/r0OVFlxtAz/SY9GOj3vRpq8ir7OponLD+0
7J7lhWMWSbrymaldtcFUrBVzyB6HJAtdK+4nDxtYEXxfvvMFu6mjigS0A4JGQ/r9uE9Uhdr7mWL6
SXrIgi5dTSlrnSiEQjI6RdTOsyTGcFK/lR9aOfguqyopqhigsuxgTJ96Ne46sutdBHPrThI1piz1
r8GGqFiah/l07DfkJLmQaSR3UZYe5Krqr7rQ8D2fEBm9h2HgATMg2uRZbnoROgKcUe7R8wEr4Q19
W3isr2pP7rMOrRCk3w8T9kCQuswFB794Gjo0tIXlDxR1k3NhaGiWknGsUlRf83yd5AVda1lorZJc
Z96kqdGN6vvZ9vJtLz0wNHrO/XQG9DWfeqibiE4NujEPk4Gmb4PejONLpZPcJr6Iv1mYeWGHLQea
BlUVFSXbc/5kFkVBn0HYi2qn6bcsFz3hBV4MglLFvLAQRVN+9iCjWLYwBbjiQrvrojtMNPUydtSI
lkov3BNwieFSEmQeDUjBOR9NFCCRIo+4pxD21MSI02Rrg2SPSrMth9+X72fh0Aw00xG4mCr6qQkn
tnKWWoEeyniN2XXcHNNMtMt2iQAgvhFYQ7tD086HevLchzpLmByDmzovTC+hMnbV1I2xvszG0tUA
rAaTKHPMiyrLOZUEg/ta54PKGzrpLIyRxTYTTWgs3cspDY4TPStm3MeZE3QLIcWVeCmm5NEHIGru
X9CQM/LOf5jhHuoIMR5ZC0ItSgZ0mBx5eEQC8++rgzMqnEEidTemfg4qUrseil0V2Kq5nXInygWF
GNG5cd6Lr+il1Ksg1I/riTj0q3jrR1cXvc5FQUMri4a8io60xPzzE0HrxpJSLTOxEFpFpb5CkOih
iqYITm1J0DRoAKqjWk9RFjinUqdDm6Ncnx9I7b9b/o0fGqs+MTcBKwQivSAFaMtBNhVhAjWw8vqc
UkOriGI9Ae6nKI19pdbA4wvVdBOpAfX+9utBBwJIzF3/yEtxcXlZmQPgdq30YEoY9C0fi/Tr/0m7
rt3IlV37RQKUw2spdHb2jO0XwROsnEpZX39X+YTpLut2Yc8BNrAfBjCbFIvFIhcXtRZDFFRQfFx7
8KHZywjCHSyRAbDqUiejKGsrq9XiyOqOD5L+rTfBYH8EqycZpYPtLpo7dndS513Xb63wjnERDcEb
+5ShIxfl4ilk2YVWHOWq285x5uvDg1OOhxEUJuYUnSqDooJ1sExJIHnFXQCMxcvIQPjDXLh6qXDU
OyFaWHBK9sLtdI1E1euE9Wzq83UNV+WAFgeTqij0q/z7q5aoOTUKvmDUYGR0IlW77+mpFOHx1nxS
hQmx/wdjL1+upqgFNLvuk/KYqx/NeHKmNyUWRIt1EcA4ODo4jDAIcGmxfkG+KltFeZykt9J6i4EL
G/P769ZaCRW26uABiWkDhrLi3DAuJjtOzepTDQNtxLb4m89xJoCL4FUtT9RMm/JInRMQ3suCAVB6
EnZD1r4662DhTAGEgjXql7aqI6UuU60uj41yAmZXszy80EJRIFqTghqCjqYVcAMAo11KKeV5oOA5
LY/KcMBCSaJnP4boJalern+UVTEo86IGj6oysGKXYqRZlWnT9+UR6OFN4bdgOG3UznUaQQTnR+dY
O9s2/gj6DBZnF8VsZRmVqgEe1jtEszsfAoM8S+6RNLbDgb17krEhufGU5uDKXCLzaLfOfgGh5vBb
dp7+sdqA83ymx8AxIRG7VNtYlHruYnTOyvJNH15D80Ey7xLjn18mF1K4yz6q+7FSSjSyc2fcO76R
gaW0Fg3MroVZB89NTMwDs4rZXO4ewWSZmlg6uldAXFSzhUWSsGUjg5E03xugL0mwrFArBYQQKwED
Qm2bRT6gonhCiLSolSYFk9AxkTcx6PFS6U7pBBfXim8y+jhUKRQDe2H5bTho12JLaz9jxEufvWEE
oWpVBRkGrkLMOl/3B+bm3CvmQhR32hwKeHpjQ9Qsn8x0OCTYLEjlHWperlT+jttyGyn+dZHMxa6J
ZNqfHYhQK+V26oD9t6fnxiurg2WZpAXvoDKLNjSLtOO8PaYLGFotiKoNP/w2N9Vdah7K/o2ad032
Gjq1wJprpUIHBWZ0OuEZYMbjLmAcipDOCgDxS3ufyiqhUgwu3sZfdM2b45joCRkrV7XwYCga+5+3
CC6Ec+cBb9RCUWt8S7X8GFWFKNq92f+6/vHWcqoLIfrl17O62Ihtm2mI+lnqme+S4lpgZpOJHRNH
JrMEssNNY1iCOMr+Lu8155blHBWP5GgeSyinDJU31L0XmY3AfiwqXRPBOebcLWEkh8BLtLE7bgBA
NMFK1u5EDX6RJpxTWooJnFikZMdxH0yCdGb9b7N9iViciBInd6thgrKtQgdWQo1WPYouj7W7DB//
v3+eZ6iqWnNQQtZpz3fzs74pfhd7x80fgWC5pf6+ktzZd3aMKP660wm0crjEIy36th51VBKljrY3
bRS2fqhIQoJJVun4+v3/aMcd3sJpc5oX0A44cVBGs12xlatjga1o29laWGL4XUNBLwplCs4DQGLR
KVFmoDJ6QsNHOsQgVW49tP9RfRGYTiSKu4nRptFK2kPUiBXEmjO6UWx7CkXZWX1pu13WP5SzqDIm
ksk5oSTPlLYNZFboZdMxAKiN0DRo535bOode/u1Iu79wkD8G5WtYkRpLCMo6tFQ2WbfBoO71v79W
bgUMGokGHiKMQJYzY1xXbViGmM6xNNc5PtSHbC/51o9q05KfGmi1HuStjm2216WupRrnQjk72uUo
9YMFodSL/AcRH+faNYytvChd6kAbYg76MpCrCV7Oku4AbKi+KtVJluWtWTzj8ZOn/7zrgffVH0mc
8UIrVpQ4BdbFarwqmciPBrFVL4Lr1lr1ujMpnLXwwBpwNYTsYsKy6LF2J+OwtIcoe1ZLbNGiDGch
Kmp9DUyoZbL8Hu87vEUNTrNSjRIb9O/oDALwECjKeD9SWeQGK0kFk4LarKx+4my48GfOOfjd8jxH
e2wySS4F6eA2mrFRB4W00c8ZtGrllByGb6EhOFdfE1FIRhn9s5gKCDtnU+TXZm+XwN4MCtasqeiY
aKkXCwA3AiE8f4rZ1gnyaSAbdPU05jl7urbac6gLxKzMwF4owzf/8imR80UFsCdv5G0VvaR9jcdl
5meAldLuu9o8K6iaONNxfkqLzVBawD8o9XaWasH416rXoKKHnryMWasvc3AS1UxaQGGzuNHQfDSW
5+tHQSCAH3zTCofWTV4BxwHKp7B8S0VznytPL9iSkYMwiCdri18Gj8zW+oJasKUag+epNYK6vSvl
01DepTO2wZf7fJJJNIt40th5uryhIZbhzlF2x83Jh+HZcFgGMkFs7uMJRn+p0l2RFH4n254Qu7hq
RRMFD0BG2PHjjt2UKmU2TExYbBFLusNjWpDTfg3wUIc1XzCohiflJ3fZ2UsoDQ01XmJIyGITGTQ2
VWAOsqpEJQiRGKbomRgU0ADzZGIKQKwYYUJbnmaj/ytlGHLVBtEZSpCXUlKK+eg+XNBDKlo20o1x
SikSpLcrQ9agyIPLGay6CegH98RJc7Q9dTmDKjd6QTD04LR4Nt6k/UZX34xWc6Owc+M5Az8JOJtF
Zc/VEHIunrNkBuBxEhY4WDa2p1nWTWE+qkni2vJJyrHob/CkGnQp/ZudGn6nNlsLZJEFOMSIKaT0
+Hp9wxIKKvaoYJmMoOjS3NjMaoeFjhOobxr6M0ooxsl/p5gsFxv9a158KYq75aYoN6S0gdYpLTch
CMijmznJgmqc3SLxKrsgyuiWP/95DDvXj4swdWh2wzwXOSvMWvpzNYjubvYH+FgCXASmHJD94A7n
tGqoXMnyAnSgLOMLWn6TPETRc6Rvzc30LEmC07EWuTRVRbwHoyZ4WDh18kWuS32GtCQa4kCpwb4R
ztIMwW22M3srB1krBvQtK/eu21EgmMfWWFQrDVCM48Swfsc2Gr1c+TkZGyN7jIECvS6M+f8Xm/7R
kg+ZNlXr1MwgbEx+2cUpnAV/fy1VOLMiDydPcwBJ24LlI5VNDP05MiKC5XBEKQXJ5HqgUQHUY6U+
E0Coy+Nlgb3GkqchP86oIo7dRxF1N3V8an9W0l7VfkraRtVCXwYD4aDtwUh/3Y6rH01j2R5Kxzqq
RpfSGWqv6HtEbA2zrNEOxRTlofU6txl/Xxe0GkXOBHFqDqmk15kBxCedfg+6ax7T0m+xhAQj6P+b
IKbx2R2UFvPULx00Sl/jIJ6xRyHBEIrgmbZ20QGMgbIpGpmgbGPueSZEbay01mpoMxVvGGNP2lMZ
f1zXY9UD0bRkkHpcQDxNg13FU+0UKjJ+bEUrXMUVpTirX+RMAKfDALBMNqkQUO8UUIBHbuLKgvzz
czzmyzE9k8Fd1ZJs5VOlQUa1N8mzTrI9gNr7O8evt78pyd0QK7Nan7q/SrxuXdd2X7Sg8T/0rST4
Jasf7OyHcH4uL2meajN+iGbs0u5GHgO5ebz+wXhWVDgDbq8zGZyLg/qKpm0FGfSoYn750Byy9/in
9tFiVagPwulgcA1K6gfp0d42Xi+gI+CXO34Rzzl+n9lxoSwQ3/tWAL93F1LsQUpQ1O5y0IlELLcK
gJiLSPqt9im26CYe9bDYLVA25fvyTf1R/FB8ZafiX65bZjXIAILDaAAAYeC5APoi09Je0hCs3zXP
AOTxqGzNnZVs/zcxnAHMVI5UsNIiyc33BbbnjR8UVDHlVmt+AVX7NxHgTCfuml0mai8hA5YbU0S6
ECuOUMrVBO2ZVa/FMlBw2OsG+JQ4r9VDJ5fsHkKs+Blje8SUvrV0CK6bbaXQDr89k8L5rVJgbDtV
gVa38G2S3uvDraYfR+N1sN7Qem062wUtXgbYaixqCq0GOUe2MbAIgDWoBi7jqFaFZSKF+GSJ0k+b
aNF0MttU8ZSCNiVpbE0EAF4ZvoWyaMHjNfx533JRT7ejbkxKG29zffF6rD0fsAgL3KmGdhprLDxt
Kpci2TfuswjNmwwoCl3gOaun4ewXcDFRAUlaJPX4BbI7Gt9phvNYbvI9wBtWKkoG1+37R1vOgRwz
HvGSCBGSFnCUxL+n7FEKwQGSfrvuQ2spLog+sCAK07x4MfGnwTKA7evS4mi8xNhWZHmt9b1M5jsj
ulW7zlcbKbgucGUgHzsZcSsCOg5cDybbLj1nUg3wJOUxACgO1fftqBWk07rUT4ZhBJ1YVoAfylwC
PPGTXT9XsY/hPWnrdG1/O2a15ioVNv2MXSg9VU74XlpFj3Y5KtZGM4OnAXOlpASxgz8UPeaLyt7e
ZzHVgVGanJOtJM4BMNZod12ntY/FqLvRYgb//xemyDyqpBYQ0vwo2W2Aaiypu8Tt5Myn9j9nMoH1
dAP1BrxJ8MpVL603YJFkZoLt9WjgclKpH5UNkWTBN1qt3TBkJJvy0cAIyXkFGwoM2xiBZfrZv2G2
vtqgQTkhwwSnbCsIlavG+yOL55WqulQHDTNOFQrzZbM3qr2h7GRDVNpbe6ECIoucDO85DK1zKsn6
YloRw9UvkRq6yzhHXm0Pr3q5JK5Tje9p1ueBQnNX1wsQUg6zf91HVku0Zz/gi5710GEuBCjz2kMZ
B/MvT6rrfB9+RAORRm/4m4oOqI1sLB1Fn/nL3jfVbvQqkqFvgd2SlTsHhiPSaNWkwFCDjwVjtWj6
Xfpiopt124wSYhT1wOi2HLoiyPVTrN3b3zMsVXi9bsG1tJdBtv8jjrvt0ilPgOdGSEST/hfNn5Vw
2ERq7ZtF6nWdIClj7sDnv5hyw0wPGFnMLyQHU9fV1LHwtTTJXcpA+pm3001q7ww7vQVK9ftUGYJD
t6oexmTRbwO2CdnopTXn0GqGNh6KY1Z0XtQczB7jZRgBQfcvzgQ32Vp6ogNwhFEj0HPIn0Wss1cQ
7TN1VjJg4KuGBo1U+3Ll7CssSvmLL3YmhnMQLG3U7SLtmRhMCFXxZgDPCZBFnhou+2SxO4G81TPG
EEtsaBBM3PwGRzkOwfVpYUpIrb5N3TYFgSUt6VaPgFfHRomy2qB5FTcvXasLRK/lBueSudxAzWO0
UM2qOA6R1xo59rB5RjRtulbaw+1cZ7y/btq1LwgOMxXdYSRE6mdx4uwLKrmUqo2O0QmlvS/NxC2T
U1KJKJDXXPJcCJdymZOMXRUh3CS3tnGlkDStvBGU89mmL0SYvlWFcH3qmNXDpAE/raKYtNL72ADi
1yx0d1Dm0l0k0F9ahixSa1WUaX5yQ0ADnv7NWlrF6ocRbqkNWGagLLNXyfZOBWBfcKaZg/NRBGMM
bAIRLwE0ai/PdKXN5jLXIVC+dk2kfvL6+JsMCrKs9v+5O8DpoQt8AVFLuxSE/QGg39cwNDFn+wqE
uvIu+RtVziRwvtD1ZWfPGoDScXuqMn+gbhHuSlH1fu0YnevBPt2ZW6eZjGVqCvRIjEBaMm8cHmSd
NM92WPp2Pzxdt9rq5znTif37mbQYjPC9xQDteApO/pJoGJTsLXeqrTjQLTyorotbUQ5+oKh4T2OM
BiD6S3FmOhplquNOaeOJzMt+NH+A5FLt9mVzU2SCALGiG4r+wG8Cu4fSNU/C5FR9VY89C0jNdm6P
mAePzdAdRFs0Vs4SOjm4/YGv/IxGlzplGH+ISqDKjjKmoQ3bbfq9IYkO7EocuhDCGQ7NhcnQ2DRA
Vvo9defhBKrtsgHliiCKrwlCnw1LGBl9HzhJLrXRZmOZnQznFZ3DONJ9aXozpZz05hvQxgJvWPtA
ANkC8I3mHgDTnKur6lxIKXa3sLw3zPy02oPgcRkEea9ICmc6qzYypV0gpVD2BtZWy0Rt7lNRsrkC
fmF9Egx1YkkYjMd3SnqpAVcKzcpjoaKpqz3ZNipWvY5b36qOTqsftfZDAuBMRi870u2PTNY3WK+F
lkasHLRS1ARYq4yASwZ4C5ALMdIF9fJDduXclToGGNGP8uMpJrYNGKlET0oVYWnanZ67muP1w0vk
YJN2rvy+ftA/6WS4uA/xwOUCB4x5bIMLlrrUzVPUAtBdZsmmDvfjuGukA40ltPyGe9w6QdTOqM+0
Lp162TXK51FusD3gNJkgVTgY0u/QCvpsM/Y3JTC9o7IftN8lihqSekjUTdHtbBHPzwpFDugcGNgA
k5EyMMWcyWghS328tIDuW16eoHdiRtsca+Yw4BO7WJtkkDqafUlZXEsaCH7VIJMqucnGkzJhM9pi
bfBcvR1b0YuX2eqLLbEBF5wBugGqKBZVz4K0PJkD3rwAaUtqFfkTkuRNrTedoG28cvJtGfV6jLJr
bNCD/fuZlGjSaezUCQBp+V4GsbH2jveSY92JWuAr8+UYKEDhjL1jGP82J6hXwlY3KNgWnMd43A/x
T6t8LUGMU2mpm8seHZfD1Ea3zntKf3fF7zgZHnuVEtx9lpxtMZoueAqsBAjWCMFIMsBDGOvifs8I
V7AAJWd8/Jnb5f1Hv6ibJbUexloUxtdEgeER87BomWHDGRddhzBZwobtMiiSzLPjnYpVnlgP7jql
CDWxLgkPGwzs4JN+Ia3Sl8TWa8D+XzpnMzY3tfkyi4BPa10DMHb+EcIld2jhSuXYN4D5q7aXh44r
5T8ku3SNyLixpl/tJjVQTZiHwNa6xzhsvTjcdtoQRKgH43MCCSYdu38OpMOmdTbVitYWG1vhPmcq
2SatFwACF/qihEEy7s36dRKNr62cyQsp3Jks5droMCOIkYBNvRU4JPuF3Hm3MQ6OHJbtmwZNwOVJ
NJShXboQENuu3WMQtNgbzoHah4/rIXolb0GYw/Q3HomYzuXr1zPoldDbBwEd+oD2UhNguUj48Bcy
cB066C3ZQFpzSblJgfTHvhrUyNUnYzkWEaaAReMEa57Opkv/I4O7aWY5L8KGQgaKuwBM6m6aBTjr
YL90vOvarH1ztlkKZH24HLC+4/K7IFAMtRkDDJpUN3oC/vFIxL6zkh9jH+wfCZxXhQ7w+0UBCfOy
lScAqpwALFAYG8BghGEI1Fk1HMayQdeCoVbM0Vyqo00UhhsAE0oejMSfdRRTsXP7usnWXBksA/j7
rNoNgt9LGUD1UHUOIUN5sewfzYPVPzcRJj4FWeuq3c7EcKVNq8TT0+oZ0u5NAtqTmCHY4OUn2Xpo
RVnCSlkMOQIWHzHcDTCfnLtVahnZSwncdpm3t5bePjqRfJOb6L/YqfmkSPIGs/sYYCkmwXld+VwX
grlsWQIzSJ7UiDhqNHmtrqK+3xJw0BJdpoIAtKYj23XLdhAAys1XiiN9sSJpAL/pgpxxUXbO+Ku+
xVIJ5VmTWzc31eC6l6ylBOga/Fcg/+pALaXP8g4pQVg1yp1hdVGQamV2E01d4Re0TwOaqx3pMwXT
EyF2QGlAnbjORGc3AREYGYdkCGYU7J+KMU9MDCgaZRWoIIkMsHRsEjTk14psFz+XPzkgX9XsCASs
dqEdY+c5bpK7NATrbnhIHNKid5MWkddPM7GNf/6odVjogUMDlPVlPUSGycRMjWEpAy/BTpnJoPyw
ZbRXTUkQu1UWnLlriG0PQkpkg40V07+XZzcsy8aqVSQrWguK4ca3045Mhu2BLHWrtQetOETYRYee
oNva5SaNiWIFZfOzTLZd6HhyvXGwA3FC+Rgk5XNHUqd+0XrRyV9755z9yi/snN3cRnlY9ZhHKfyh
fUXFjMzz7aD1gQSSXADBv8fYJFnSXTvcaH12d91zVwIPMO3YPAj4ETi8eeCYutRSE2dIs3LGHHZv
hqUr1a4yzCQKsSfZUv5HeZzn5fWYScuIb9IlR8wYEW3Ud5GzqzssQEXzT/orcUDjgSEdPfzPR+/Z
myCRYnvKLBgXFKVEsp8lrSWmNRIJSz8k9amPWsGd9Ikv/+J0n8QnbDwf9/ql09UIZqUxY7mMMaLr
O2QYSUwTEmvdnkomtoRipyaWepbPNKXbfJSDJLRcu1meiznchcpDsRxrTQMpcnrbVUHlBJFmf7v+
ydfiMPbcsmsaTQrs1rr8hbbZRBZNMEajDgPwGRIG+1WrC2p19s1FmwXjdmuhGKZn5keqDQzKpbS4
tnq1wrqEY1ZVvo798CVwOCZmyrTorsEC3LZVfy+lub2u40puyL45AMoonLFewqXUrivBxgSEMIiT
niSrJMu0tZaX6zJW7YixXTbfBWw8XzCp5Abz+A3yTyt97zqTTTQwqtJEtKFhTQ4eAqCEYzgRgAUv
dQmLiP6LRFZN97UzEywvd8s+MCNROYv9Id51zwVx8VJSW62MTCSibdwHRRM9TfY9NpgMereZaOhr
bbS5bsGV5AqcVgBPYVadAfA53wC4pRq6T/Rv+DxF+qnUT/Lg1ra1L1QR3d2qLLCwoiMOoiWQl11a
sZLHIeoUjGPYiQ6O97H3K9CV1s5NlyVbbO4S8RWv3rEoQvxXIOeCNOzyuTCBp06KX4sU5LH+rMg/
sLHBq3p3iu6XVPdCHHOwEf+FVU20IBkdBZaYcG+WMneGduoxIqWXXk50zZ1jrxA9Jdagsw5eXyjm
YOYOfKXctwMVs9GmOqCe1HKi7SAxWHzbLJ619DraS7a0Kc0wP5RZEx1Ms5n81B7uYyVyHpNGNU4K
uBEEoXftzGN3LivHAlKFwZHLL9xaQ+w0+QisfIsZC+fDpvdTJMosVz8r2nWsmIX/YeDtUkrTWebQ
awoQRPp4M2IhYTVZnjEUeyUy8f9uoyaO10r63ujvs24Jrn/bdbODTYfNXyCa8kOl5aKV1jRaeChE
OTa/hergNXOS+3Id4/E4NoOL0Ne5elaGXtpPNmaeptLtTDxch76WjvKC1cLXf9Oq3YFhQ43JRA2c
f1XKxVTlicFwZH1OstQiy/yW9SKW67Xziy9rKyAcZMv+uPNrO2XbVyMjHW0bbwH4w5fT2iFh0qeb
pi9u2uL+ulprAlHkgh8xGlfc5Jcf2jFBVjwMmMdrU/NUjK+KjNHnk77QvZlku+uy2I/nI++5LM6p
FscMp4UNWrUxWwyrhpIfzboluBRXfRd7IYFlxPsfr2Z205xlQ5Vu52Pk4MymTlMHIKxJ/Ti2wwCc
cNjkOo/T1pD72dcmpfTNfHEUUpYhPc52YW6uK7x21bCRKOwPQNcJ3/Pyl2gVnc0Bc9hHfanBwzsA
cBiBGDsYomxycy3usMLAeRqTbhAEibXLFGkgCLAwC2vhFXIpuIyaWE9DWHrQPigK9o5+avvUs/8C
84z6lwMxqE2YXzZB1GrWTnoIBQEZQpJj69kWfYLG6+ZI9KBfVQmVNhNQQxkskVy8nwdcAm2Nm83Q
AO+l3SnTsPo3+8DzXxB91k46iqWAIrH1VIj6l8bTaz0cWzawUNAHDOmTBFu+1GL+i3iCxU0amH/h
Gag1X0rBSDmIYgf0WCtk6Sc8F547Lba2ixOF5LoXrlkOOSJq2eonJI874moVO5Fho8GasnDeEKu6
mfKfRix4bq+a7UwMd7rnpRyS3AbFIzq4avIRjQZxRF33VVVYFwDNHywa4CePAPTPuk/8okPv47D2
QLtnYa9cXLxfN9mqLn/k8O9FNOtKape4/pKWskXWMZZ/1JkgOqyFQzzZ0cZlEEmDZ6lDYKozXCQI
h4oGqqTCC+Fs1/VYt9cfEezfz0LhOEul1JUAYdbhpgxtT1fvMEgo/wWIHA+DP2I4X7aR/1GVQpMc
SAvluXd2NPx9XRORsbhQOlHaVxEmyo5KbBOpadxItgRBc/2j/9GCO/chkCmS3jBqbMUClyONPRvD
ZuCN/5sA4yC5wZVrYuSR3/EB9LkTWSEE9XoWaOq7lmE+xv64brC1T4/2IPjNwOiIsgcz6Nmnr8y4
jLIRkCgcR8d6aw2JYNzHm9JO4MbMLPytzljH8Ph1gJTmw2Vi1nO4OCAINJEZ5vfJ8I75+gqbRmLp
O50iX5n+ccoCHDhY7wGcw39f8AhNBpSHNeJwZhNGPOa7xW6JHAHLr2a7kb7+UzNicA0zN5+UlSge
cX6XTQ0IR0rgBdoSiy4/5upYj28RuLKui/maKYDSGaUKxi+s4GtxwVPK1WVRKQpU6ibx4dx+7Stu
LjhDX78UhCCdxxgEdtjoPLOIXFmF41AgRkbwe5iyZ8tFQIcaF9wM2iPTxQ2CLcvz9rpqK/kYo6sG
kyNoWS1Uj7lzZWjjPBYxSvGgrk2TjaF9aGOYEoDbXAkUOJmekSmp3GyZj3L4j880ZKPwiFMN02Jq
+/IUJLmMKlCOTg0u112tgSZ6nDA6KjoDXw/bpRguzupV0ul2zR6jTUvSIuhQ8zeVB9MOrtuSBdLL
s3Yphwu0ptEo5YIh7KM9Fn7WAH47nkatc6f5aZRFa0K/xkMmjG07hMMgd+AyLqVZ0lQaY2Rc5W2e
3yptBxYEAQMd/9KzGfmcwdgPNEwtY3sTl5wYbW9XThqOTwfZbSLS38QB9ukGkYuVYvfT5uO6/T7X
YpwZ8Is47px18iKXZgNxo1th8IacsLS4oC71Ma7xTT766usNRXmWEvdouf5zEnyMpAgyby8qX/C9
lC+/hLNuVVVAAM/S+HSyLe/N/p3dO8EUkgerPrjPH937fHRjjC5e118olbsVnLzvhqKGVC96CArS
bg1M8al+DBD8BwGwQx1IuYlPluAz802KL9py53DIDdrINuw+PyNt76SdiaU52GPjTgMx5Zfqbmrc
5LX71n00c+RiZ0ESOE+L/j29MbHA2qXpj+uG4ELhl9/DHdg4teKsbWGHAoVqspEDe1u7tStIiT+f
69fcjTuvLbo27UAhZvCyxS138t7qSXTzLSXvg08ee2LcjuhBPKjutFswPWm9JZvipL7cyMHm1Xmn
hG5C4rrDhxyM3s2rHGjuvai/zM/Q/NsWWOHCWiSo5nOeiFU8WVbK0fSUEcRHF7g3H5w8u8j9p6Rk
XyRx3peEY1HVMyQtgTc9pajbZXedmwUCs/M3zhc5nLdZ+mQn6EdMTz0lb8Ouxmxqm5B95m1FGxmE
xuMcSZvbvjZyqGSespv+pj8tN86mbkm+EZ1dHvf2RSvOmahpFk5KoVXtSei3WDKW7gxkUneKRcqP
xyneYsSq3heFiy5QY5PG3KWJS7FEGugEwUXEN4D+/WPQfTDARs2ACZcXq1OiGqBa8Oz6eLIXF+38
ByUm2enOmkkVfNhbd/HbXXqgp3EruNP/nzvjj2wuJzOXHo/qBoaYqGe/T/2B3lHdbajb+eZTdW8E
HVDRKBleDxnrYrEHCGkE+hQovl6qPGWmNoCQenzKMmwsvbe6x/RXEWkbDZz2A3aQgLr1pwYglVHv
REMUXHr4L2ufieY0tusyofrMri3nRupdOyXT7DnGYa6xpUug57osk1GNo3qEzP5STSMC+dk04Mt2
Qb9fsCmSNLvC+3XdmCIh3LWvO2GHtYRQSN2HG+eQk1flWyFQZP1sYjTwP5pwl33WV5W5sOirjk+4
2ybABm/1edMV+3k+WtWzHQmuV3bYv4T7M4FcJF0cGmtVD60av/6l7RVXxDYvVEm//Djd4qgUuzvH
J4N4zQNyTcTQyZ82meB88+xA//a4P7bjQmhYay3amBBkbwyM6/uYculL91Ul+xTj299HYvu2e90n
+MHpf8sEEATrkzBfY3Pfq8CsDQr6kDm6Vu+GH5gVj18z/y5/L+tD4eX+43WB7MB+/Vx/5HGfa47l
LBxiyOuMX2iXP9dv2CQ7PDtdIxD0/4SOP5K4zxZjeDUrh3h6evkRoRHt3unea74dt+1WtJVJpBP3
3ZwySWM7dZDgGd+TCkjB0G0FCOT/xwn/aMPfebJe6R1LGOSP7DnuSElkrz9EniQIEuv3OIok/3EI
LuIWKVW7ZYbZko8XBNlgh8U+s6eSw19FCkBnsPqQOR7PgjDLMmgCwopdrUAzbW8t93vxlJLtdX9b
vzTPxHD6DFqkd6kNMb0BhmHXyAOJVBvz6Xv2q/OLl1Yi5hF0Q2TYSPsPjFQ2B9HmxdW89+wXcBfJ
sFA1ogZ+QYrnjzuRFswcNnmPRAZl8fvL0TqTw7350zSqO7upmUFjNw3CO9Qed6/5/bgVQW0EGvHX
lWJnqRa2kFT50U3sPoTbbAdycUFsEknh7qulytO0p5CiPcZPppt6jScHy8fHdQdZj4B/zMZHQIyF
pvWSQUz4W7utCEDFvx3f9sJAus/9+rQX0TevB6YzgVwIrIq6jcwCAofAIrfVqdtGG21/MxNnd1B2
17UT2ZALgnImj0ofQZazBWsNnM/wj/qLaGmSSAoXAI0EFFgWO8rqSeqJQyIiP1onm1QCF2d/h/dw
jK1h+QvYDViF5PImHpWu1fQ5m586edDAuxlSb0iSajPUoyNIK1Zf7ej4YzwH/XBwhjGdz2q5pbEM
uYzVG08WiQ7DXX0LsvfU04m1UfwqJCExg5gcbCx8fvurB86ZbH7aG0sVdV3PITvIb+PbML4b/P67
7Hi2H1b+dQdZdf9zWdwpM8w5aZ0asvrqoC9veUjyxJv7Xe7boZfJdyZQrdmu9VScPn3zPwrnso8u
RGcarNkIJB/h6eCZoE2P8CRn+RWQQb5zL5C3liyeK8sdvVlO80EvII96qJK/JL7kyjvjvjzkIepR
r5H7UYWuiIxtNa9joyaYNwFfJ95Ql67U2AxKkLMr6OEUJNiB6T6YJBlc1Xt8/BCt8FnNFM6lcZlC
gpXyKBtCGnYj3dSZ224iFDT2yyxKSZixvpzGM7W4m5VWUZqZZjk9edriUV8lKtluP0LfvBE9w3kk
62eWeq4Td/BrGeygSQudXsqjRbIb/V0rPJsMvshBRDpxpz4zkxhRBoIOQewO361Dsuvetl7oAsPu
XnfGtaB5phNPsoud89hXMUNU9C1qSHuUPE9oN5EM7nDPbZwn+QgZ30b35ZDdvGleEHvJs+EXNXEf
UQz7dl2pz9rxFafQuRO9RLaZ9wPCyeG2dTP/x4+G7E7Bmxb7T7qXzn5/BB3dY+Rt3enkbkuU1na/
RHu7RQdO5455CBC4FirsK57qIIvcaAe8ubvdRsGv7SAiDVzNmM8/JHfH0oZqtF+g8uy+WCS/NT2T
MF4/yxNB40SfkwskRph3ctNAUka85Eb3op1NfmmCm4+fT/3XYbNMcCCyrpXOM7fYY53nDVVwrvX3
7jZX/f51+IFR9CMeoA8aMf2t99jePrrjAcUnUNKNBHYVlRNXr/qzH8EFl26iSgXed3iud6LH+E4J
gv69IcPu4TuKbZEI4bealJln8rgIk1UDba0U8mrv2wuQb27z88Z170V6sT/z5XhgvBGNaAfcb7xt
i3lutbowYFskFv64i4kraqmve/+ZDM50dZYmc4Wp+CeveC8sf9g6vukdled9Tw6nCjUZARJ+teIO
mO1/leJs53QOneQEAuW3N4uo+/8j7bqWG0eS7RcxAoQhgNeCpReN1JReEN0yILwnCHz9PcWdHYEl
DCvu7HRMRPcLE1mVmZX2ZOTbPtnv9z1BVXWRONv58WwWgFRaFIcvd5f92blny3g2rOvXxfKNZ9c4
7GD7eIJM+Xx01owtjyMNjQWFjEcDiLzLbv7Y0o2/Sd9c397hgYMYnzNFTXL8PAZwfUc+LBbubrfj
eLyjGj8gwhjw5KJOse4QRMykMGQTGHYGpPIxJ9Q+seekCoDpBxA0IFtYT1cop5g9mfUQ/fNeiqZm
Homcp27M7cLGbHSAY9INvjvjkvhZlMvhNemOaRva2O1lKAUWiczQHM178Vho0pvxUrHQnUJoYEEs
W28HwltTzVDkO67/SDMnIGpNks89GiNs3ZKfHMewDsKvr/ItejdKJ7S+sFQRG9mtD8693UbCfxzq
4DuYi2vq86UpLqgRn8x1RgqyjRYosMkEnzIRDOIYJTlgtRP+fMXrllwv1pJzrdOfpz7D8CpW7WE2
Hr4n+wq22BF+kb26PWKHFLp6F5cV0PNCki+DVW3pcK/RUexiDotz2T9F9p4s8xx6s/LStwrIKsTD
BWjzFUaNLN5TeNthdn/AIAPNgNFGkl5hZySmwBKQvKZrjzMH6zi9hZ9aOkkPvYlygE70PyE2dJmy
ka9S3ZwBy/O3/576pKyIXKwvLyFvcdKIObj/HsbaTOq+xnqIEKFMpCsXM1MLfT5tlPYrF3IZkPlT
9ZqRcloUR727aICqldSACG0jBsSTMwyStHKS8kwgu3AJ6kC/aoZ2eqg2XQUH3R8YqUQNRQ/IBsjF
k4xMdCD1lpiY3Yjbytx8pcbzZX0I19mvxwbl5yN3T5RxvwQJGBaeOkUNwCmeK9vbHuAKuY9pjEnZ
bW02VupQpWcqJrqotROMyFAp66zIOpuKgzV3hCdmI87d7D/ruf+iw+hxnNRBVeSg0xi1Hbz0dvlr
uknmOakNXmJI/unz3NNiLmsadWqoZ6DVLtLVEWuhtwU6JlQTGKLS/ATzsVj6RAG+coPds7U5W4iJ
2VnZfu74ZzP83Vuy3RtWsNKt0DPVXbvqCJqvTWzGXZvcHMXPV+P+Y5lLbq6RHHeQb0hWPC+s9VEz
VUucz8gidzyDY07HJGp424xNKYVeidE3TG/7BA1f/04NLkP0dFmDMqTBONde2PT6RMbp03sG2ChK
8rWrGpP1ZJEb///c5v3pMS9ioXbFuW1vp5eRbb30bAvQcBwneuwBGHLEOIJeMcvQqggixXrqoLOA
18UwroNoIMIoEPro2Eav2G/rFjhFtKFj639av7+q5cu/0fJvCswxNdV10kVXUFCh5aGZuxpJTN/k
mkkqrD/v/psOc1JdM1PLCW2VUeztKTZOGbG118tLYnOdc2ovHlFifGXfOyvlNb5xtA2c0EyMlCAM
bl1uEDyuoN88MQ9SJQihpGOV+bGywmNB4Iy3RD7MCFpuQsc3iyUPbWIk80SF+m+KbNqyK5JcCXWc
4ku1K4zP3tgkW9/kuBejD+2QCmORw7McXfQZKmEK6e0/Z1N49VZTA21jqhlxHjIuR4xFDmbpWfDo
bSWksWxUZD82E7Nx/93J0WVIcNcobiNjTGfCxK8U8dZm8ubv8D7nBB3XSL8SXlfYSHSISxqQYkxp
m17VIpreSCFbYWfG+RfmuezJxp8bqZNURsF5qcef0AFFxrBWM+C35ykqiuH8av6J1tdFjzY7397x
nP9RezQgxFgL1avSSo6Q3S2sExBCSGQCyWv+2CJRS/BDfwc0WEsxuZRBqEdX1MtPMbQpXnCOi8cE
YyCUDE39Xo6s6jKe9+6FRHNUhnjAfLfJ3kdsMMZhKvVKM2lwVOmptDvj7XxYVwYa5uBtoKtmIRjT
OXYumhnJ0SMnfsivqjEjsq3Z1uuswV8qs3uK5gtl3vL6OSh/D76MDaub6eycFQWkZS0vegTWdNEH
b6nlLaR9RISxIfq1bupEBpGXS0rWb54Rw2dRsDdhrT15snk1BHK2Nos90a3AEY5m+hk7XKXn3PTN
0A1881INvDjSb4ZMJ8J6jboZJvTc12S+eTYyYHTO9jzPfIQk3TiAsVqKPPcT9zG+Vlin0LTHU28j
wV27lZkdOF7HmIWhNTP8hxXXFAELNzzgSwWoUeDRNhbsdbKRTrAvS7wFxsSJrTP58oyPxxrJQm3R
GAfYbyCGRnvskvsx6x2l8qRLIcvLamYkCDnXdoauSjikPgAv7KmRmKmj7ZOaCPvHpG+4s4wc3ZFm
WJ2IaaCkMoxp8YUhZaS7ritgwdAvOJ3XufmGBlsy2RQEfzmbqtHa4pN8uBq/o8N1Iy8NI1st9DmV
PN+OHfWJ4z2N1DDvT4Z5VkTlUgLUHCeDPm9jitABGIEbxWpD0tgHbWNtvI0y55WcRzouKFWAsGBs
EAORt4rj4P5TpcKWhwAWTAJFbC1BvcaOsYEU7WCqgQLq4oB9k4uJCcxARGw8aRhxe+6oM6+NkiDQ
Lj3kyAVHdNaiNXXhxVvXRU7Ut9TJfmU8cad3zMrADONxWJiMLj307t+Le+Tll8aTwa5CSqzcaRzE
DURZTBb0jePFDSJ9w35QA5wKxebGQ64whruMm+slUlHaQMilLm1bssWFSsJtuQyMcDNxcstyd2gn
J5bx2hHsFyGPRX5Uuymey18fwLILpzI717S2UiP2nMJzSBxss11nLdkAqhaoKwT1v3/h82FiD+3S
SGZhlyI7MX3tZ8k5lzSkQcUFpohtG4m9zROqmv77Y/ZGih+zO0qMRlcYqQkDyUOJxb2iFyTGE9jb
BTY1ST4JDP+Yon26N54Cy5q8hYZvij5JSGi46nH6xK3NU9FhL3vINqO/Sid0qXwpu6PuXa+LFAhX
b3JUyCQvLudlGaqB4WkJhjeEpHTkPJddr0XLO+dEeB/BOIyYYA8ufoGzlw6hPo8x8n8hWPV1sRvF
jBXbe1WxhY40sZGjm1RHe7kNICQBRu0yf/wlo4Z+eByMajeipMZNo6JyUpiTlXw1MslRM1eOjJkp
XBfr8Gx03Ub150G9jA3REYzujyqZnK8Y8QDvJITxMstaBATBVIeDAkk0ZyaGClYeNm1djNkSHsSO
V14Ze7OHXDMeZ5qUcqgBmgEKl8Ej+vV6cTrCY2rE67pjivE6U+RrERWAKUkkQNIRpzmAw6xgXqkG
lmQmSUTk/mmq/2r0j/Biz4J9UB8FwSzqXaI0nO0KI7nzex1kbFyEUXQlTqm29xlZJ6RvjLdgE87X
6Tyclx++pVq5agZz1WnMlLxikbFpaYlh8vIbI93/+BDsOAEoB8BflR8Tgl4teErgd8eX6+lNW7+h
dq7/jp2NSeANU484MHlJwLGM7R1NRudzL1QvQgiawk6BYZke1oErW9iD83Q2a7fF9WBayjN46YIx
l/iOLqPmk7b7S6xVAK+qlTvRXfWgpm/ASJUBTV/a6Jy8oEnSTiKjiJdaaksaKcVnabqYhERKfmGA
6FzZekuEfqnmFSnqdR3N89LwD481cFQBKUwJRth0CpN7/+BWwgyVlSLojpItGxNDX2x4WRoeBUYb
+ry6TK7tuTsmbmjqRrwx9I/HPIw94yhO/c0DI+JTgGHoQkl5INIf4+rwxGjUaPz9++g6uj8jLxQy
se7AgdnjkPJtTV4N789jHm6OHPM8ARaClg4B+wHMR8YexwVqMwgEumO1EB3ZUkBpD+hi43OG9rjL
jut6jFzLHT3G8vZyrcjiBPT0A83GIzteoSt0Nved1tYdQEzbAtohjo+5HLGMgOHC5ia0eCDUYIdu
oilw38sOhbxG3KUTDBnpG7mckqZ2Ux/59Zyz8Gjk4u7IMaJXVH6m1yHISVDDiaYSOd01mmaE04zo
yS9Pb4w8eHnM4lhK7Y4oI43+tJid0fLRofkhe2mcZp0gNHyvVtJzgJ7Dx8SoHWGFZnCeN5s7iA66
SZ3ocYQC7dkvj1F2Nsvu7P5vJJjoXm46ETshQSJpsPuk/BPG839BAHshMboH2Yds3GuXrmaV31CZ
0CI4omqG9TXmYwpUdX6c0oAC8wpok0ANAq/rjj6a1c9my1Fd3s/TSxpcQixpjXSVwEAAVFgxMnU8
tIHKU9gxfZ0OmGDsQzVpcl+l96DEwMFpUiJ6GAdKdUMHFErF8RpGxoyBpDSgxliHeBqrQZ9Mu+Ny
ub6V3JHzPsbvx8wgc/K+uliraEVeMdJppNbiUK5TI11/IGdM/rebY14nbyJeszDAZwj9hVTSe4vF
03XBiwNHtWjALGMmqljBSHUsdEd0S6Mi6Lf2dSZyhOS2Lu6REDJmIdQDrNhDDII2urXd7gOsVPSJ
vrmS8LDfSxXioVVKFuQQpCTZHr60/ddSP34sO+fxiY5l4Qc3+wPHVJ3U0eWaQFqF3fnpOk/2l+3U
TT58JMl5mKmj54pVB7T3DYiStyMZKIYcJI0girg9r0yJJn2cG66jNfqgDEgwqq2EWjBLOpCAS4Wi
/Hrbz4+pfbwukftzHGvVmjk6aWuE8Ad9/vXBsfWjmj+gzmj+GfAkSqjiTvXypBS/0tRKKs59jTKI
00MCEB0/WKd4b1yuXahcg0vQH7HF5F0MA7PRr4Z/rT6aQqitaYR9EB5Wvz8WklG+sOt6htzEjAJw
3ROVCzR69UHUH8ti7UWbsn6aAlz3f6PBMNZk9TTIqrg/htqfrLkQXVxMfN7+Zh4jjNLJeuzFgh7C
dJUXQ5Lml3xqFXD/H7My6rthnQXAXID1B2Qv8f68ejXvm2mf9bcq2lJzJmRKJoZnp2TiZCZQDjkE
xxJXdNXtDR8OkRSLm4rERKdq17yHx7u+II2DdaWr8ii+/NlmO5sU5kotyWu5T55K0s0PqeHuHnM8
ltm5+wDmfZCVa10kcdUfl6drQHx4ck+dtf6T23Zi7AOjMK3GzAsj/W0tRLNEhSrYoijLy+nciuI/
jOrgHBhBreTen0mAszy+vKzz1VtF/nSZ4RNnYjgY6vOfNiJG0SLzjLbaEGEBR/1HdXNAnRFhrZ9M
sFOm7I+XfCf7hxZ7koT82VNyS7zAqfWmFufU6ak+YpcR56uge51Qg90lWjc6622r23+q9ZXMPwPD
sULkoEsjOxx2E3PHe4mlUVX6ZpZFFFOaqElEndJenjTnLfx4k597+FNz4lgXqzVfF78Pi9b9WgjE
eL1Y1nNIeMWQ0ffkBhCNpY0AfGTMbS23/jnpUpy3+JlN9qV8fHy+vN+nRzB4r/yglSf5BWocJm+R
9jzjgQ2O/b4oAG+aLoEBZBrjSpehWE2v9aw/qrPsJJ3Lk55d/4XlBoYVRZZDMx9QG+9ZaKNL3xdn
oT96RUD0bt4oL1lnPj6msawKzv+bCOVzcE69rFdhqPTQOsWeGUKMQczycPyViKb/VFutjW7MJiHq
kUOWWlFW+ikgNsr6sg4cJkbZBTVMxKzBW9+G10lotDr6vw3f1+sMiKpy4ZE+qQLPSCQY4+Ws0/V1
EE7VmNRXdG6SJshju4gzLHl+/F3iyHcBqBLbsulSLox4M98VzNoyRQvFFNZ/IhpntHDZxTpZH3tU
EibPKLmGZKEvAIWycN3GfXEfkx+LN9EEjGV3wNLFX1j4MkkLksQP++nRPK1lI1hglYK1+NpxbN1Y
48GQDLtSqNCiUlN6cFlYCUFPT/KGlciv/E4basOYW76jwyiJp8TnLmlBZ+LCn1tv/1wBKWT0jgXj
Rg47l/eGjD3eaBVBGwd90LDpgFEZyfeL7lIo0yPaRjNy3s4dGNOVYFsLjm7+fC5USAdmINEXjl1p
AqM2GvZZFEGDgUvTrkj3ujJ6nrsz4tzfk2AsmKd16bUtYzj3i35JrNVic+g44j4iCPc0mKffL4J+
Ajh1zI2iMlwYc7LqTItzVCNCfU+E0SkxgHtxBjL3cTkh8usGLQSGiRYX3qvGPTDmCZ8IaFKEF4qk
9FrCnEq6503m8y6debK9rs7ypqSXXu2602G25xhjzu/fGBzYYh072/o+w+9XCCVTYtTOgWNfqPzf
K+TdVdzkYUAhkC7oCLiAgkLoJHxgnF3X/eDdBI8PamQHVPy8T4qLgouIfuu/gVrGm/0YKbXes0HZ
HBA4h1jT0aMrGPG34mYOjmoBqerIjofuM9JMf0+J0XMlzJCPlkGp365PjXE6vZ0Nd5sZf7ZrO8cw
zxXTllt4aRyfnKczbAZZyP2yUqjyT09vTxdCVpYVkmeOZv40z5Q5TEEA8JUu1WMUJg1ndeCVGUZC
0IwBw4wAg/Svj0VuBGztngijNL1eiJNqmt4s5fN+C6Ctq7vf++umNverXdSbek58tK4iq8uhzGFP
ZlL95wudgxdB+bxq9uh5WVUFOduBU7sajnS6X5FfVjbHeO4z+kzV1y+/x6yVZkhcfRgpl92dwa1b
ZiCv+QQ4TqWAg37Rnl/WeDHsOXlSjVVp/bI2Bk9o/8EQ/n2v7KhppVW6f05BrihQ3UApbrkz/5Wp
+ibBaOBVnmGyjSbGzYJEmfELsHghb63sSFn7/tgY5dNrLANusZT0uDZt2/4Un5ynlUXHvELjJeF0
q3DviHlur+pZVbsch4acXm9v7SkuySnd1F2hZpOjA5SPMfQzDLvnj3l9L0JctjlqKMd+2diGfnws
//9gJb/viHl3lUuKFbFJBY5O0WaNqeMjSrPk7OYbk9uH8jOavWeFMSUReutCMcPpmesr0CBCG0MP
BrEOATrMdJP3AIwUwu/JMUYlC+XKE2RIxnKZEHON65rPny6G81m7e3iXCwwY6xjw4D1s/+Av/X2k
7HBNJ1SYRZqAzcQ3lLcFRFFDo1jlcoRx/AH9JsP4zRl2rioY00YmNCPCfLY13ZbX2CDS3/jpCnzT
YB7pLumCUj9TeTdPdmWgmxW5lplJLMs45A4mNnlBB48pxmQo3bmNuqLojrNnBVGmPU+MT9l0MAT3
ipFX3hFyr4oxHtJsWquZAhFJMwCT+evqtMB0/W7HuaqRVsI7UWS3G0zPUu77lA7EEDYDdQB0xjqW
Ybn6HMuSeXkq3nuqMEYjVIteF+Icb0mCBt3bW3L8JO/IjyOmMlzfND84duRnn9M9h4wd0c+yHMx8
UIzI2mzXlY03ZWtyiHAea3ZDVughFdvkkI6TiR62I5kj54+RXswOLzWLp8cjOdd7lhj7UUWV2E41
sLQEuTfQO9t78unZjpWiPxB6/bX7+BA4a7lGzb0oalhQJmBnzi14HXgBGKKq4N9DUtSGZCdAqT4+
wnGNHvw+84LlbZd62M9KWydeMMHw9radI6EnEzQDaThK1+VpNNXYHyZkQJARxStQA6ZI/EPFUP4C
ShkN7A1bsy6vjzmjqvqIDiOAsYK1PJcGB6e4stn+evzjIxkwyMKAC+bpymdlomJRJj02AHhiFHo1
XUjGwtWfWsJ1BUeN4IAYI3iN2lUzLG5C+TpG2gBFQl5iYtwefVNg2wj8xp9kagh2cuSQtjDrn9Qc
IXkASBGe7Ru1DANazDt1kTo0QXq4GN0Ot7mLaueZ7D54zgVHb245u4He1PF/r186ALDdeXz9I9WP
u+u/2dvBr/uVcGli6iy/LP/T0foWufaxcOYOEvGr3mhNa7NJzMR2EeXxWBvJN95TZ14pVevqWtRx
gks0LffzeIop9BLD73ZtGNUfwCW6H+7hWVhyR4KozjzQKXZEMYlLbC2nwVHYGLH3WpMSCzBF+yxx
jB5H4G+WeHC8ejpJIx84y0d1q80VZE05Mjjutw9kkDEO5bSfRHVGT9BELQNe7haxVY1CRmsai87l
1S145uImTwOGygvQqQFRTVNmKsYZ7P8YWdNSjIX5r7IAA94Ya6HoqaymGoWHwJSAakydV2Ox29Uc
8zoeL36TYccTS2xKyCN6hMGVCBCFFoiFmIEXVU5EPoIlcyftLL5+qxd/Cd3SFCzF9Rbb4vR8ecMY
E/eFH3VvBzwx7u01mGbTpKBikZCXgtQrW1nBq1CRDgbAkxWdFtywm/7kA5Vik88doHABH4rbQlaK
mBW5LsuDju2KdLn0Y6M1HhkPuGPMRlWITaKE0CpEPzT4+QSaGZwXy3C/ljseosB4EmxAjXEsBC3s
RcUDYyZqBWs7sdA6NN9XpvO6sBYdObgIT5Yfj1kc93ORlQJYiaxhpz3ztoiX66zOp4heJeAmbvPD
cY74RJwTC9fnYiz466u9Zfw4ZMcfm2+yjNzkZ2mSa+KN7Om0xTJibCGw4NQbyoY69cYX+nhz9JkL
LsoyvKLiSP2CKsg3dSZGCtDEH4tljbKYUa/C49t6Tq4G6B83Gx461z+4i9+0GBkKsb3KV3rQWr4s
a5N2hgXE3js1Sg2wnRYc78dH+w9C+02QEaPClwuhpMEzjThhNgHDOjMd5L92sw2HFld6GNdUSvQK
C2Toqy44J8z0rakz7Nm/HGvz24I3bJkuhzv6iz+1/5s75h26aJcwvFLvGy85SSAyaN1wfpcOF+X/
H3yGb0qMw1okAlbPTWDaXup3lUjQjrmTuj08/V/YE9Ibsg3YKA57//DMfhNlniL1XP2VTK2s2lye
0aGirYiDWdfGMD6U+c43P154HWEcdUCdHWc+eGvr+ixfdOrLlqZ5Eoy16m7RR12ZV6fh8PcPz/p/
+VPZ3ariWU2ShMYyb/rWM+dERs7duEXUvEYziR7VP0uKKjAmpg5aQB2cafBp2uaWuuj7xLGD5RuS
nMjAgL/VynKnhnFwTeCsuYG5i595KbTx7ODfpkZlJ+th0tWkVOkDCd23jwFBPob0C+QPuGc7/hZ/
ny1jaS4TdSKpJRVYIBNg0DJ1EWBrG86LMeORYeyLJvlSW7Ygo0VEP2P67NQZ0ntCajMO8C86+oqB
tYrMUw2fMX93nNXrYoG46GBZZH62PfP9/RcGWE7oh9V32cr48BA0LxYWwmfsoOeE6+MJqsEFMCZq
MvOq0KPZbROwevkcU84TuA07jlkaD9G+z54xSwGmMK8eTTpkGLk1Jm+CbexcHqgXtTiPJJqxSOo0
zTSfhtD9vDA9QrFOH7MxnrAZHBZjfi6+WIvVFWxEBMnD3Qm9KhQ7b48pM1JDVTeWETwBWvKwW3JR
asfTHH8fIVuWDXPF0wUaIa5BtTJ0S3g3Fn7N8ek4Zh0buu+NXaRVUYgtjNASZBLhY8FbdS5khYRs
aRwACsEr4XBMOlbD3hPMuisi3xApt+VbQUex4WDtn2ZAcBLJ1wK7FQ6h8/gWeSJ/iw8G9rzJr2hn
utUCZwuvJdMd7IDSIt4w/0dCjMWpz0Le1TSszhzvFc89thu4B65gPPYVVbZIGwrXSJOuEIyXZQ4M
FH0jvAaH2NjdfMPHHN3i8QcqdsO0GxzdZSL6gTKh0vGyXk/x5GOxDnEiI3VRGz4YrvSq8gSE807d
nswByUjR2qme4hCXZ7T0GpXpH3c88/TYa8KSl3sZ9IFkX0cJ2FqbgYvUxzY5fRW/sFwDIQUX/va2
FOfRITJW5FxLbTpNIfFX23xbYm5yvT3O98H68xhv9+hN6iTy+UmIUaHFHEhi+mp5iA6d6/JOluMK
q2ySLqwQnaZU9UpzeXrb2scn7OzBo3/YqfPY4DjDPLW7RQKDi+ykoI8LyvbEtfMz8VzJMig2Lecy
Oa8Am6dTghD7pGmVG1C4F1NeaznpY1Pg6TaPDBMjhY33V8HFthUXhXTd2BPj9wI1fOgezwXl6MAt
NB4cXe//15As16h0e08AjHus2DzHk03EXWpkeaoZtKxzTCSUtvPQrpfvsPp00IHX682xWGw27hrn
Sq9dIQnB4hOj4h8cXnhXwzgbSp5IfkFr6Cbat+lzgvZxx6I3g8rbC4cY/bEHyswm4s7XuMVrCV6A
RPB2RN7UW61uZY5l8oeXTvqHzNXfPgALBdvleiDlVLabxBQUks7cUHHj6yrWD1IBWS9kJ633HQbe
eKvGOWfKJufSSzQVLlOwuWy/xNdy88XR2pH55mHO4cfSy6YJ4jClbnPye43u88hw5vZadmyI4t53
UH4mGwuDTC35QoMVR/q5xBkfJJ+g97mswF1mnVCuOL7Z5lJeTwuzNfrc8pqdtjW6X+bO/TrE6zCD
2Vr+j9aRTdvVTTjrNXRK0PoPQJnhJaPdI8YfDq//kGb9W4Zuc3oDW1Km0vRayfQmg99oI1MN8YSu
NQ4VnrgwQRCiujDDAlv0/mRG7s5Idux4PeMcmygxgUt3VrVAiNC2gqg8WKiOy7NSvLifXW43TfVQ
8StQOK2TjWC8kRw5KQCCO5M5x4hwDCLbAtdIct3MKJBIa2DzxconkbN3njblHpV7Dinqvz+wV7e0
wOD6/aiJ2hbPydE02xnp0UNOfiOTeeY42RwBkJmcSTwpmjrowRGCyQywtghWZE5Nh5NdA4jyvdcm
TYRcizskSVsDwDbmFhtbffKJeJpginQT3toQKqxl44HEj4csEjay6QqG6LSb4AzOUPSnnupTM6y7
L3ZkHWfmJxI1Fqr2NFvC7ykedU8H9Bht8q6TcxWmuDOFLK+u/hz9eSwU40HfgACjSzVGI2JMmEPS
MQVkv/1B0IeqY0zI6wa1st3y30nhgCDzRKeSGmmNR0+QzOeOZ6NrinhWt3/M16haDahQIR3ck5Yn
6TULqFvfm8CJ45ns0aTG4OdZP96P47NeUFWa7QInJreSAMeQ8mSN9dGxUeKvYOG0BEoXbY7/RDi+
MkrDPSAzxONpNMvwzRPrpLe9pJ1bmh0/r/7galTsgV7OgOWim9PXileJGzXhA2LMs6sIeiqK/yFm
rmNbeHdNHj+j5m5AgnHT41mk68Etyykb0/0vZPkRoPLc81vY+8OoDqjI94LWxJcqCSScWmy+YZ3P
5xXwVwTwPGjh8XPrsVBziTHWoPDbrpM0EDNPp3KVkGVryOgMteVXQdsWc7dqbA5F+vmP2GPNQ5GK
gNEDxQhI+ZlDkB0mKJi4ypwn7bzrYuwC9n3BlaYNvSiiY1AHLVGOgpLzCsUShKX6vMXg68tj7nhC
yBiJCZpH0qymWiyXZBJh9oRbcuKdH2MopEDPLzoVwnQerK9L3biif/iLOnch/ueI/HiO5lsYWVe9
6a+zQtdB7WWNvD6OEBiy5h4AWPiDyhNFWMBagYYIKEk/PsrxEu2ANPMiR2I0CTsdglICppQClarI
k7aGfsi3Pume3lv7sugX0tqP4EK77mPq49MKA+qsOYmK7JLQftXlW/JZ2QokdKdZLzzYjPFExoAO
Y1PkvvPFrMcBS8QDpP0mabF8Z+EeAl4ydjxBM6DE2JVArPU2lKlsrml7IJDkI+jCAnU1l4f7Mt6x
NaDFmBU5kRJFOMMHKM1TY6HMhYe5JlhFgTE5lIA4d8XRuh/ee+ZjASw1/SZaH//4cNzmexRC0DqA
jfNc+8x5qVlPXpkp3qTuQK0x1gXxramDBTccvRsvZQ0OkDEkKhhqCpo5bxbxCmsPvqSlkhAfC/s2
2KHzxfWheEwxVuXaeIIQqKB3m56OTf1t8vT4lnh+IevF95FEmQIJe5tYSHJdyDtafDWyQap350rH
x+Q4MsH688CRTTXJowytY3O6Sclsz82gcFxCdiilCdpOrOmhocuO7D/pKIKFbmVrV3IeTR4hxkhk
M71S1RyE1thgOw84aDq8X2cMQx5KoqTRhPVyBjzTav74IniW9LYJY+A4x6Kep5WIn2+MdmFe6cLz
935RzI0lz0WnSvHTtZghkpJ1uuCasdmBgg6pIkQMp302ppGZ2OXA27g4mqGTvkkwN+FNZmKmpSBh
T5fiU0xErnnhMcHcRtVj3jfx4LWg5Xm9bt5CUwJgw6+OpA42saEbCvkizg2NO0rfTDHWWtOitpQ6
kBTfYqwRXj1ZrwuD86COxx4ylkIBTRbAueycybTXztNL3lC/LyGdsYY/hn6ZmmD+CXOAeIY4/sOo
ARjQY9yHaSslNR11PPbvMQZ3pAXsJufceCQYeZPKS1Bc9Au9KuAJoI1si1mJObKNyLfhYY141Yhx
bwz7fSRd0gG2zGKRKVUnZz2FB22MhAQV6V0KJ0K9srezqQVL731xwIxGYKdrKVzueA1so6I5IM8I
fzfz0ktzBvmtv4OL8uVzHvLxJMyAACP7k/NMu0w9ikxKzqv12djaodk8z8le+EAn4NU5YPgqfual
YMazmAOyjPzjsFW/62fX49XsSfIcOOizrWp4tRz+RuVlQGd2H9ml+nUiJBp25728qLg1zey2xS+O
TI4+5AMaTNBDWwxrtQAvS9MDYhHaX1D2Vl4/OGToTfwwtQMyVFQGRh37WcuzTPcOFvsAy1r2tx5G
lKwOHY8hqkSPKNFDHVBCuaqN1QQMhRdgktWVQezo03d8Zc4LrW6lon8mJbK9WaKinYtZD/Fboil0
9hmJwLuWA6f0kT3PzgSbWyjK99kWNh/mTg0xm71UOCIy7vj9fbAi27SVBnVVdVMcrGnGOSFo8EtJ
uj8cuOt2OFIvsj1bObBYIt3DusFlflmicpbAdrjqfMeRlFHvYsAQYzTaMG4nEVDBjmFs+6lPqktM
QsD4XuayQKbTRWBKs6VXn54n/VMt2a0253zAY1H9iWsh1ec+DemtrgUjf62CTQz8kU5FjtCz1JwX
t45XPwcMM9akR8GwnOo4VzmYa0JKppHROOJ7+dJIhiCToCBXZyF+XJe9pZxPM16cN+qhDMgzRkZv
VW/WygBUTr6CiARPC5/3lI9HkgMSjI3xsSdarULIKOaKAfMULfGUEyyxURe/JetgcoeyeCwxxiZS
Ul9QY3qDZvsbO4Zperw1r1ZJXINj2EQeLcbcXHwszdEC0Hox6Z6HzMLuFzPbrN+a3tAOJJuvVrnV
2LOtUgK8IDJ5iQcOfbYzKyhnANmuID2pWf/ZWHiGHqsDj0G2J6tJirzVI/oInU7eYh5YsN+2OEfh
jqY4zMxduouZ7RomN9VBJe+BeWWbs64Auw4yqhjmOv+YX8mx+fSJnbuebABa21WOjzkdDzy+xZRt
zdKiEB1G1xu9jLTWGXsxotXMTpEm41B6/LCLbA0nDxTsbaU2jvplnYEVtKvcfY8J7bjd/M6wANvk
eLfjeaMBc4yVybJZlssB1DyzXuSvepHHZMGd5Xrs8Im37PHg7Y31oGrkHg4fJuAn77JxXSQX7IV+
fHqcB+JmTwdErhetz0Oq3fb+6/Evj7c4DA6JMRx508ZFTtcZlGajml1gRHtVdkrPuhQkf9HXaIpq
3IyHg8cVPMaGaMUkSy81ju18hpNHHJgr9H4hsccbmuFoFFvPaaTyeo3o/US/w0P/2318fBxTxJZv
pHQWSEKHi1l7jq3aCcfUcoSL7a3S1KgIZHpK6PuLUNh/BSjbYwY4knULNwaSpXSTqZ9nYMCbY/qj
Wjz+dU40BgDUe890emkundpS7Tit2wXtxq5XaWBXsQFASbSa7g6GYb1u9k6u8AzOaMT+LdhshxXW
EIm6UlODszhpO0RKeWt+8GZhx0P2ARUqfoPzk/MLxr8SMAiU5an9RgEOHIAqo3yCfTcGt4OQnteD
9+H2cg3IATokaIOInmdsljUxRIJzRLYYhUmum807QMYyTCc+5rAmsAxNSU6nLDnkbvjSe4czL+bj
GWq2zSqazOqyoeattKu1h2RH6fCBKB5HfdjufX9T4jTzfIluS+mwaOlXsS4uxNjxyXBUlh12TK+V
qDUiYrF2sZ4Z2lNkXFC/wzxXZ+LkltITt7+VFw+x2LVCJAlxIoOk6iJjbBFMM7iGb/8faVey3Diy
JL8IZtiXa2IlKYqSSEmULrBSqYSV2IiN+Prx5MxrobLQzLF6felDmSkYiUiPyFg8PnltWzxfwfZM
WZqYSmd6pQbNKbFG937/qX2ioEbrhP/lm4htm9IGRZzqFtaXoaCVvPTYytc7PVaJXcDx1hCzXbui
dxutrjHIjdt1JVCd3a4sycoozCFT6UAe8pSTny2omkA9xPEaHNBlizFlp8iqkGKpktWSJCRnHqj/
y/sKXSTY1GJaKjvlUyd9X8gWlqaALcQpPOEp277Z2Pu23ieew+VfXC5bgNTzP+IYlO+M0uyw4Z0W
EuhE4WO2OZgr9WeCVYWWE6xTEuyDR45r/JeP9S2Uie66SpSsE11KMu023soT7OkJy+y/uAhPH99/
GsW3HAbhz5dTr/QCPcsNyDl3q9BByzhlpGqwrQ08elyBy9mcb4E05phZYQsqyyoOIbBBOySdf8OA
JiXQpJEy/ArcCsbpHY7pLwcy30IZsBcxk9QpJkzyZQOR3nYYsGvzIdzLjgg6ffux3vA2h/4L6n+L
ZELAWqzbeBDxAUEwcybmwx2lugPJF0ezZZf5jxj2tRiDUW9q6MPjJb/bXuzJQ76o3F4SumaYOw7K
MZarzrNvZ50FRZNTgS4H87z34qD+yDISej/KzuXoxbt07FMxysS2UOmKKswNRRvN8zB6HqzIGr0G
++f7bqUgMuC19ywH099nSdWfqSdUUqiaJazkZDgh1k/HCUcrHnKxz0QjxOppo6dQgl2rMjmqPiq7
L4Pp6x7S6Q7Hy/Bsg8GQ0sqiAcU3APEGo37J623Tu/r6G9DBvg37UImKTLtClHOU19iijSWjH5Ry
a8TESWK3GC+/O63Q25ODfsvJfcx93v4J3PNkwKRq1SrJRmhY3Z3uPwoHGHK+u3u9gzsIeG21i098
wzCx5dLEolM22K+xZlWuqhT9oWfwl2GTggdKE2SAb6u0GGDNpDDfLB8H9TTI4MgUWjvX3Lp0NSwB
S1dptTm1HHNcbFTXdMWg246wZY1l6QcTQR3rFzot7wCj+o/SBn0Z8N+6/6U7D2hPjrxuE3n6/WcE
wlPT5Xy+pfs2F8/4nkKrTdS5IB47VEt0ZsW/bp/lYjVpLoAxDylMLiAbRwVws/U+vF/6qg1oQy9K
mwWM8fNF8G4LXMyozwUyfkYyToU+nFAPBE/RRnWrIHkINi+3hSxZyFwG41jGsVUtMYGM49FzRvBT
pTXn1byYvpiJYKn0s7YZUoV+mM222qev9U/0Z0Rn+5O7FHnJL88F0UfaDHH7TurNhNI1YEwhXIfO
AxqEcnJHY9JAdzkHR82Jxau5MBqZzISZYzcqyQhhZxfj2i7Peyw+VAxF00D8L6G+zWZLpKiTQDst
0jYHAxPZUktMEK810OVRqAhGLzj6LBnCXB6jTy+jjXtIIE9JSPqak/ixAC/qbWNbvEJzIYxPjKRm
GHsZQhrvuEG01rnvxVviym9niySrVkPSf4BuX0Eo2qlfc4khrl6E/WrzH0Cd3OyrDVGb6JowASQy
5Fe2H7VP8AyUfDK5QSBxWpS435CB3/MgaChsQF0Ic7cOuN31A03eXaAlB/0WQ3xDlVFblnRDkU3m
ya7IkjDVA/1+UOwo/R8Ipvfk8srDjOvz/49TnMliLtoFAwan8AxZLxuDeO/VgxGkuxG1OKcBXZuz
D100Ae5t3QNPIJwaN4+8fLCzH8AYa5Zhgm6Q8AOc43sIHkS8MAJEwwYv5lm65PNDZexVj06lcqog
ZwPul+o12t++D4t3bqYGY41lJozh2ODP53gniavOcYOGy/G8lMuZ68AYYReXJcg0JJwVur3eVyTx
e1t17l4LTNPaHZFWAydQXEx9zCXSU51dsikqyzosIZGmI46eJ7hnj+z33BkonmaMQx4TdZCxIYZS
PGHe24IUe60+3f5Ei95rrgzjhFXjMko58tY0qsHIJhbSq0R+5QDjYug5l8K44aGSpggNBJBSoTt5
gjmc7GLju8/rIPJ4UEFvxx/XFzEamqZME2NCjDC9LDBnpSkQ1tIlGq6EwmcAQOScHDWsG2LYJKIV
WqkqSirE0H6m4+gY9ypBdzlqc391fN8asYnE85hroTkZVCNvWziohTf2g01ihNSf4/+jL38ZbWcC
GQCKYjmTtUim410YITt+KI7q5Og8/eKptti2bswkMRB0ysXUyjKcIq4Ssg3xwxmsBhNaSDYPIirX
wNdkL24g91N3eReZYyhsXrE0q7MZ1joo9p3wYfLv9uvgS1uZNu/zUX9xy1IYiAIDvZVNPeRshrXl
YSTgdXqU7EcNLYu3bXI5AJmdJgNNSSJn59rCab5kyNOjwc4bMc9o2b7v3+OufT0Gpn1bJNdUGJSq
9LYc6wym4jSOdm3sGz3FkVfFi+yseSe5CIkz/Ri0UmI5MuMWF8HpKY+Bcl8eBQ0oz23w5l1uBkPU
Sa+L1ATGi0g69CvhPt+cf95/Dchd1twtObzPpjLBTS9IVXoacYb1u/KKuS9VIa1Lnl2/QoDfggoj
MFX/EYl2QE3NzRAvuunvQ2V7v6sxVROpgfSXs4uV4tG9t+185USwc2p6fBNfH194ncfLXmcmksGX
EJSghYj1wbR1DKD59AbU/MIaiBfuh+TccZXBl/yEWdH6rOFoXUrvWrVEcNXX4PP2LVh6ms1QTFV/
DwnQEimU4YB7Vyt+0voC5ilX4qvVbm+LWYzX0K+NhWPY5KiJzPVGYGyak2yi89if7gP+aOjyYX3/
feYuZ60o672Ov1+7Dvij6bKMzrs4mEO9rcdygDtThLnHCUgo+tCCIDS52072FK2j7STaekea7SMq
//faYeS07f8LUH0rx1xpo2/yVFIgUwP5NhFdLHJGEfqnSdZxTT4/uawCizahKzBjUcK5mcxhqljk
3IfU8hpEph/F7vSsYa6iRSq2fa7sCDTW/JFLqsMfnka3TBMd/ci9XQnSZqGpjLGE1gqxXxRkCuD/
FogWxJItr8YGC3IuJPOCx9yWxb/yATOxzHWOm6m3EjmdEKnijkmp/fpsB90mULjArNH7ektD5j4r
LXbxyClEOfp7SRSvcLB8xHvCkMTrLxRYH9zXt4sn2SF5Xq/X6Dg90qcNQhhUvz4/weVm37/hLfUI
oOH43mX7mh0CgwEREv6ZWeKXbZVAA6LdY4Ei6DKkFefu0L9z6wSYaKITQbMm0m8M1bblVlZItLIr
+0t5KDe6yxG26AdnSjGIM6i9Xss5lELkecTWIyQT7iUcYG7z0tOLpIhY2faP7TL3JZzi3tQvVBRY
cEz/qGAnRZS54V1AmX2CwAa5bUv0AYP+GPWncSEWS2G8o9vgPc7NTy1C7ezXsAhlxJGWi1iae3Te
p43SeZZ9df/xsxoR7sTSNdS89VEZcGoFo5VkBeJolXZyYm/1tIp3ZmEjK5akTgBQDG1TDiqwUsCM
92u6cerxhRcRL4YC31qzuUxxUGIpS2Bb+ASD+37GhrDwTvExXY/6Jt3j9fl3z6iZSBo8zyBrOqfm
Jb9A8zAjXr0WUyIgBvHdBNs6Au2t43YTcL6swYBVFMYYtxEgcKP6CD6kE2oua3GTYAMV+Co+edmk
5XTBTEEGsdQUm0KnnspDm3y6v+yCAGSeHPThAL/BgE9WJWOpGRCCAuoJFKIo03LzzxzoNRjgQape
Trs2omuKN57laaLtwpGB95XHicGDUoNBnU6A7xTO0OYF8Sh2qowkAg8/HXrnHNs1zXzj3rG7sU+D
0aO7N6SdA4Od3hmYSwLqIGMr3Yug7j6vvh5Ryglt3eVGphwcNxiE0cLuLAoNjjPDsg4neVSe6Nwl
xk/sQiD/HYwbDLykqh7hYlNZDdkct3Jhi58VSuxYYUo05+/ehN8mzyZrq6JojSKjTvr97GfP0RYE
jHvQNw1EuONle5bDrH/chsngR1LEp2ooAVlbYJb3UeDFW2zAcZrsg81fRsgzzRjwwEzuJRPArkOb
GOPdhCc1TpA3OMazf5OBjHG0ZLOMKAw72eNooC6CBkkH+QLe9gmuJAY3ukE25a6B/WPE6ppmBP/R
HYoFGy7O05O5cdNMBj2MLMqUVI0nFJTQOwNqKkrCjbiF1zPDw1uTAQ+5qHIhVWDrm+N525MiqAj4
iGTuPPNi18UsYGED/FAti+LU4+wuflwSBGOJK7iGZYd3RUuqi1M1RCfnO0RLn5s4ubd6+/atvjbz
3TpSBkEEwyrD9AIzQbIHI6K6rWywSTl3Ehc0aquwtkOQHXsDGkPlxI1sM4BHjRBL0PcOnymJa0sM
yHSSfMr0Grf+sva82rYuWBUPbmVhhQoJtireVn45pfx9E9kNxtkkTaUiwp6QoNxiYdQKDM/bp1eT
YHeZtfrkSKNGwx61qWINhq6Y2MN9fdDOopS6k7V+MnKEg4pTbhUMCvpBsivsz3T7iWcOR9rSXZlL
Y0x4QhKv7C1Iw1QNKZzEfr0gOuG+UJfyknMxTMQ95WWPrpTTNWgQSAY+yODywasxLZrFXApjpUVc
JMWgXeMfNPgn4HADOT2qWdwC+WID9lwSY4CXOpWyPoQ+DcqD7YSVb5hrt2mjI94PX3izWFg3yvtW
Sy+kmdDrj5pZRq4V4SXW6Lc6Or0I/e5iypOIB9Inzwh5ohhXp5lTAYoViKLJ3aNjIX0xkPNRPUHa
y2d+/O+skJ04MCRkLxr64UI/3isT0U+o69JqQ8rj71jsjpofIuPwGrCgR+YZml38GiNkGw+TxSY2
X6DXMSKa5dToorfFDRVvrAy0GIfXpC+XX2YxHpz/EMYfZrHcxy29ec7WaVsC6VhTjv++kDNAAvbz
hROALjbBmKpp4XWn6eimY25HfBK0RKjOCKoxQQ1r/Q/TEudb0t/9J359i2GuRmS1nWD2BfALs10Y
uAdd3jMt5/CiMY4c9jao0iS1Jr2CeIdEjxHWFSUgOyQ4uNsKLTrf2bldP+Ts2hkxGgIiBQrB73qU
aWkMRvDAI5tHfQ7SAhtejndxjnMukqL2TGSlYY+VmUMkGptBZfO+VbzTWtt2KxGVuAR+1bmt42JX
7FwgcyuUvhfMYaA65rsaNMrB48XniOB9L/rvM52GizrlXVdBp+N0l9XEekwRLdG+UeeTt0VIWnai
/xghO4aTq3omij1s/eUIyHJ0dASA3igA8wJHK2rNN6z9Ork+00ozxUiXk5q+Hx3R3sV2WZMmUA/G
+mtvvNG9sP+PzbA87RhvKmiyDh4nCJ12L9jnQFPMqVNtsrvsAF4VXuvjImfU3DgY4IjaMilyiVrj
0ev3aeggzMPKLtSEXz+/vrjE/cshyfe3YwBEPEeoQKsQR/lIjg5izcCwhwMXQBZjElORwYhuId4S
GYO8nE+j3qgmUslgLxseNVdb26ns5T73/b2o0UwS8yDp5EyNTCiFA9ReUwxQYXhKWIGngANVS8Uu
DR2wkopFL5KJVZW/3zE5PhVt2Kq4xqp/qD6sp+GtqdE2tIk+btv9Uh3xN0lMgDA2uiAUpgZJm+PO
+zi0r0+W++snwUsfJPa5PRCNGxkv3DXMvEmiZFo6La4wHywU47IuI2s66MjVvAiktOvBNkGm69bO
877aVv7/zXJ+8sBrKd5DDQzkALKhqCIaCX8/2ORyOUmZWooAZC9cH+h6a/J2ce5/YAsIl9vvOtHE
gMpv0hj4j6qiyS9jJ15TtCVWkuGG/7C8M/mISOo9gccmv+4cfPvR3JseRv4qG/wrwQZPrdufeenp
o8tQXAYLhWToVzOYwVvSa1VXDLGI6tlmK7u1ikI4omoREoMva0UXMXEkUjBhdP9NIvORW/GSjCNW
dxzyBxSGDQN8q0gHo+fp8vqIuPqFn2hZiHV/k8jczksvpNEUpiItRW4VJzxQ5jOkW7jLjZciid8k
UVyfnWaRnyaQ/Gawoh752d00OfLna2B3gXX4hB+UKcGgjW5RnpdSFxyGLkuyheowKJ5gwr8LbkpZ
wTMvh0FpZPR6GPF0BzodF6vuDQIPmdq0OoqsDCYFat98M9EV8JG/Wr6djvawCbDsBpTYdvxSPdmn
3d7peWnDpZb3334h8xH6+DQ0WImFX9itUZjAqoot7G1q/NYFVyCOxia2eXdSiUZ3bZofYGTseX3v
S/D5249gvk+dqdkpFnFMoLPWCIZ3UZPwTJJywy163n8Y+ex7MA48TSOrbKwC2uLV3e/lt9PBff6q
P3jP+6VK128aMa57mCaEdjE06taOE1gtiMdRrQ0ftxuNKCTGYGPlZVsLUwWIaH2scN5iTwkMQngx
ssDmVo2XHj2//R7Gt8sZPLHe08/sOB/q2/ShO+BhAdtlS3qMPNKc0Sa0OAmcpTffXCrb9CKcQ/mc
S1TqZnu5Tx7lGrSAsfOgrvzobkSaAJu5YvdCsDgC7XvnzWfkXDbdBw/aFoHm+6uz3S+pEcWjZeJn
XFBERBbEb4LQG7Fl1cLqNQ6M0oD9hoWxjHtDVOaWntci/DOue5g6/VOAxAR30G0Z02ZKMS8HuYvV
RuiugjykxXOFSBHS4qMtYJwDAx02lIsK7q6x62HdUpCBtAxkTGLZV1CwJBc3W5f2FETkY+fFFdHQ
enOf56R0EKRW/n49+vY9OJvsLgEdFkVY+qhHyd60s9e/KV79Zm0MlFXncrJiHXcOeHpE9QozXtit
x/dbHBC5gv7MmxhpFoFlAicfPl6kipzCiJjh18mJUi8ufwwhiSZHSAnWaVjri/rOMbCFmPY3LRkI
KytL7cUQ549klGgLiad+qgm6RKfS490bjvdSGRDDwGFeSAb91A5dHOpGmNa/o8+5Loh9HmTS3/2H
XSmKLlqmJGsG2/gkdEJ3Hgycan7xLJIP93r4Q9wYhvs35zeTw5yfMUohTg9yXjwnTAmyJCJ6h6ld
cgQtIsFMEHN6gzIOVnxu6OlRB5+tO+8thje4LWapuxbh4fe5MciOjGGrhSHEdHbreJd7ZROC3PGO
/FzBsxQkaLfXzEW+5SZLFi3xWzI7apuqZtT3HSSPWIv2+iv0os+UTKOdA4C4a9gWL91MGPMQ6HRw
YUgWhTvZPdsJ/FYImMHypD23mr/wPp2f6DVamd3vvOpjrFeBXgrZbiQ0smvuW+PzEhi802PwWzNC
TVMrSBF2iK7eMA2Nfhe0X9i37WMppfWbNixeWw0YYKm964btyL9CB3zaaoUp5W4lOMEnbXVJdo+P
HKmLLnf2uRgsNuWizoeEnmFv5zvzrvPkY3vvVM9fgvMZ+9z11UsliN/UZELIk3mSmsqAQJASSM55
23Vk/9V9AKu4a8elRVycKcdAyPlciOZJo7KwlOq9Jt4qIjm43vbc/OASAeNvajEgIk4phhBOEFU5
rUe3nCa1jcFii+h25gpPp2Qz2c3j1/Qc7Av/y6CtQxwvQCXcwOWrfc1uA7YMxZZF7Ye+Q0tb//nC
60BbeuTPlbz++0yECRaOU91CRGdfNwDjtS1MGG3/CsCfaX/yqG6WQyfknUy8rEVJMpkrcco04Txg
VuWgr5uKDNvyV7Y9Pf+Mg3WbOftuhzfvhhY0OSe51BKryzO5zKUYjS6VqhZy47vNsTkgIaWskciw
92gi5FzAhZTNb6KY6yBGY5OcBYjKSH6Q7lHu339yrvgiIs+0YW5BFkZNZZoQUTnbXf9quBiV2we5
z8sXLj9RZ4KYO2DWYq516gWRQRMgMXki2ReqQpjboz2EstuYRHpq3M7JDq5bYQbdEx4HPPPJM6+n
eekqKJIuYn0aCkhIzeCqzOw0MWIx1PSJJqOqzFZq4vCCoMW8jyLLeI1J+J/KUumfsyw6i61Jb5v3
FPZuiKbexre/Hgc0oWAEmPMNl4KuuTjmaBWtTC+XEuIy4ry/T2Tng306J/fPAbdjaPEJOpfFBCrC
RYATP1PV8AbeHncHD3TXfhioYDhB8pwbfy1+re+jZB+fORK/ppb/71Hq9nhCMISX9iHyRxcUq5+P
MS+Xcn3bsVA505B9Z+ZKOOFtYOB+J0T5yKa1ILkJdrWvzc3a9THe94vcheR+TSjLkK6vHx2k8j71
J9Ci/YjATuJwvu4SCMx/Dw1BZvYqm41QS/TExZPbnDe+/xSDv/fnm31BK+SX3creXw3x6nOZTFgj
XJRUy884g83xGCNJTF7v13IQ3nPCJ55qDISbinBq6hxicPs7CautkvGxlX9Egi02vmXc3T5Jnu2y
jP2GokcROuxw8w8RoYvQXCu1V75P0AKOp15hp7+A4TWXp2cp0lBkNKRIEk0G68xp9qhFYm9IiMeK
AGZlcgTpHKYdy5GMtY3SDM9glmLSuTjmVE89vNP5DHEIovq7MbXTwH4MMca2un2ey1fzWy3GEYZG
WfZnapjG0x4NipgYvf33Fz3tXBHG/clhnoBwS4Aizijb8V7y9eNa/cDe+yDacYe7FmPsuTjGFUat
rKcmhRosxc0dp1KDixfZ7sV7q1fr9j3gjo8vMS3imn2fIAPcp3QwMSIBBVGoLhys/8EOIkoZ6T/Q
3QE2rY4PxHQ7oru8s116Hs1FMzh+kbNINvNYOrxcfLhjLG/MBqLzTJ9jImybelOaZ6WscKTtfnBA
ToEGAw6ELL6cZ4oYVNEZPNbnobpMWPOCAIZSVYLg3KbDlE/mHcgjsJvvxx6rmj+5326p5j//dmx3
utInl7E0Ixyg07kCvhyydj4vbF8qHv8mhYGOYpK1pi9gIS/Oe54S7GmOHkTyLBL0TkQO3Y7FC2/p
X/zT/f1jk2yZcDTHSmksnGfXEImEq+lEezVQQUDN9Yvz8RZLBgr2ZqCuoqKzhqXqSadGr0ftJB26
i+2IzxKtV92XD7bp8ej7lrpN9bkoBkz6tpV73col6tIcMVolGJp0u936IrncVrNFBJ6pxSCJKect
9mcUsI2jk7lNoNgOeMs4j4PFqG8mhAEPfRgH+dxBiGPWRPypB/vTKweAqaf4wxZmIhiQ6NVqyrMG
n2eALQSReziT2jZXxrtkr1udS/2ybO3f8li4qCtRbgYT3wj1NGUjBdVDdbKrunIFy4lPm3Fy+4E0
npU5INaXK0xuKqlbdg+31b6G5zfUZiGlKLAzQ0HS9LA5uxh1r3qgCp2Y7iLyEvqYcSDFx9MTislO
6mmgl9IPyREzZKu1W6/0knQrRPncnpxFwJ6dDRMG6qei6rRLKh0qk2RDME02Uk0X8qWfOG6dd1MM
BnOsWsNVEfAVCtmJLYyVBvFjsH5e1xXhcu9RC7p11EysouWdcUouOGqaF9luVynIznri3929rddc
lsalHr45BrCDMYkwnZDKhbTtmBDsukxt9Ri+8ijkFjMTimYoyE2A20Jn153rXdQqXVri2tjRveLU
frhSnopgfFLp0t0Gj1rUy1A/UT4zoj/fNt5lfzgTztzZJO31UC1qCVEM6I23O93eIdp9apHbatzR
ptX5wFGf/sptfItlSTaqXKpbbMOSDloVFMG9PUa2ukFbBV0u8lcF4NkBXyuWM58/hlKrhBIOGI0s
294rCdZvWb2D/P+GS362aKG6iiQT+PHQtMOcp6aAfCK8NNRveLKr23jwPv0kWCe23n+BKPX211t2
iN/S2GNM5LDqTpezhOQSLcpF6/GDjqhmlYM+Ao6sRQcyk8VETtbJqiZNgWbbbRo5+uCqMppoa++5
fd9nWAvj8zzWcl5kJpHBsLQJC21qoJ1Ceq+Q7bs16G3d0ZUtFG+cz2l/W0POp1MYIEubKiwnZZAO
3uAXgertRc52be7nYuArOWWTkA+Q0AjO5aEFv2yGDTqrDW9qcBmTZyfHvLWKOFWVrsDJOUjTJS6K
xBiDRLc8nxx9MWSfSWLipPYM7gLtPEpIJh0d+lI9SORQP5f2yrzzf9h2tgv2ubtH9Mnrs1nGzZlo
NmzqtCGThxZKbt63797hUhNsUiR2HsREpL36jwEPtnh3gAmipuxUhWoLbXGummSLNUmeiw2d/t9f
WrJP191H+XHbKhcLD2CF+A+isNvlY8mIlcqCTNHHCx3taYObbK3GFnz7XK1zm59EW4xHvyWySbRO
GQoj1mCmLyDviW30y09+vTp/mLxn5fVK/eHPZ5IYTEmb/5ynVoKVAhUOj6LzS/+GrqRt4VlP2tOv
pwO2SnbPYyDEaBAqV/qA6hXvfUvN9NYPYaBGLlu1GSVqS2B1aHa5V4DS73j9qJTiFL0cnK/KuTcs
f4kRNU2Zp7ihLTr3vfd2ZZEz0vabAZGGt9Y/UKXjSFx8qc3OmgGfvOkSSxk7elOlHRZcX64taOph
arivbIV3nAz+yOfYEs0Jsmq38ehSiGNxd7FNcDOXBEN0kg8St7fRdV99FZRCmK3BQlyUfizH2fAO
mmfMDEBpsqrrcYTrU9xRG/s42/quwYXlvhipTrdMiIEjCS3wp9CCziCyV33QJoJ1LX2t4CML1/5v
7ZUBojaUpEIxICzN7e3G+6g1u6p8895BV2pqJ3/DsK3PQEhlwpqScjfqIsx1g+gQ77qEWDY8ZBAi
23TbTq/h7o1zZDdkVueLqpUJ9SgvTrmOd+cUU1+r1a5walvQSOvbCBI3uR1vwbiZbz+5XbHXDRu3
fgGDStEpTHW9u8BNe9sNtr5sd2f7IyHZekVJ4d08WFdE9t6e99ypM04IojEwFJ1Gs+gjwNDWQT/u
+ZXnwJZoVubf8frvs1A47CWsbpV6fMfe26JXTfEqr3weLNdy0TmFV9t++Chsu/fXaAH1f/b2w9PD
ye/Qkfocg8MHDB3+5Iu7+97FxvPcDl7GwR85D+rFzCrWsOr0NYRGfrYrKDm3hlBfRIpUQoAB5nw1
OufM0RJPyMmwsl7WDdatbx55+aXFmvRcMHOFxz62Wim6ChYfNVIkBAMfx614AfnCunsT6y1G63kp
ycWocC6Vuct1lFtSDbKhAzKDx9329JRFtnRCN53KuVqLYeFcEnOLT0mrgymJSrLQ567aRWv3OMu1
4kpb4+32PV7sA50JYzuFwKvdqWUGYRuMIEW1l73HO/1wip1uZZcGfE7tBlgJdnLu3XvFXhdugIut
G4Tn92iBlr3N89/B3GYxxsO7bKjSTewIT/mF2NWashjd1nfxJT2Xw9xdKSrq8WRN0BdjZLtdbT9h
65Vv2C5Zw7fR+ezU5pWOl/BiLpN5snRt2cf1BN3Gzv7wUhQD0LC95nKk80z02ogzg41azf7PRDft
XvHfQDn4aNo8T00DkFsfigkaTukU6fhYOEBrt91mmMVGx25s0bbWT37Nkn6OW9KYuCDty1qPQ0gL
G4Lp+vW6939U60eO9S2FefMPxCCKlfRt0UaSdJCzlfCEevQU26HAm/heGhDS52IYCNE6S+4Lk9re
C1qTdmhNWj2Rh1cX1EpgFNrwCal534pBkmmU0nOa02+1aR1HA/HDM/qrd7UXa+i/5WZVlmLXmX5s
E8Y45DkmwCEOLEqWV2wwIoF9M2iOuH2HF0uIuo6pJ11TZUljYw9p0mJJAYPhoZwCg6ZxU3v6GGLn
eY0SforYg5vBWYqU5xIZdGqlUohLSUHUuGnQRCygYQGPSWTCHh8FTkF70RZnyrEAVcVT1w3USHCK
amFrOMSX2we4iEczEQweNXovYNuALB2EjtRb7RWMO52dYOHtX3mymSBqnzNAKiYxT5Meugy2kz+U
dtMQOke74bKyLUX18+/DgFIbxUYfJvg+mz4kiLLX99junO0e95Q9iFsJWrTzmVoMKAmK0KajoMJX
GT+rNwkLIU6Sk4kOkidc3kSe5THQFMd9qxpXc9h477uJ1DAHVJBBb8B9PfDUYuCpFksLBAc4xMoB
S9HklL7xLKwBE7wCIb0tf4D67PwYWBJBEF2arUYzhtv+ID2tZeeZet7bVr6YeZoZhc70hJVV0phJ
ATFIKKv+cfv+vlthDAOrTu9cVCSf7U3s3xbJQyaWAbLPhKIXM1gGGCC3DZ6yshs3Xnq/qVKCx9B/
eZA6gxWD2XSKJULcy1Eg6grdBejYuK0SB47YNpfYqMdWSiEiTsnwS0TXhN3LPItY9oyoGBt0ptrQ
LAaRogsWyWRg/MWLKvThG1fe6tdDYvtwjCBfsrGQlJ8/W4w4ZzIZcMIGR7WNIx23GONf7/3d5V4A
xT8v9rsGXX8a+7dqDDSN7SjH9ZmKwegmaP0mUnlYro1cVWjzmmsoGNySxQDTqRl684TXwwFk/NJT
SNbcR9+yOXxrw8BRIjeaFNcGhT68TY7b2t2OMUh9la16PO0q/yvgRzHL4P4tk8El7DhqwF8PrZBu
PDYyaWNiuPmPqCJ75Ks5vnEZb7+FMdg0ya0etzkUpMK2yer2bVpME+v/GJ0uMpg0dkOaZgp0MbwP
tFI/Pa2KgGbD0fdXYr+bzRG3GD7PxDFxS2WqQzhpECcgmjgObrXPN80LuFwcjqAlSDdQHKXkyCqa
Nxm7EIe4yC/oxsAYrxO+PZwcJPYxt8iRsuSh5lIYSxgxRZCdOkhBKcFCUl8lruJiHx5Hm8Wewrkc
xgjSvB6USw051z0yIBs5rNAPi3nfHz+wSJ3XDLrYnDoTxzqqTJ5Aw3+COHDvOF6EeOLg7QzSoYdl
e3lEs4JBdnSUgTyd3y4PlUYe3Mtdg6WpGAkOiu1j/Qq+o9tHvZhkmf8mxnJOWAldx2f6QUdne8CE
PcE6WDQNAZFBRvpp3XHunbqEXXOBjC/TRiNTUGOXEX3IfnYh6juig9MXKgyDu92RZPtU2rl3WD09
gU5/tNMX5Pg0GwztJwuNrK7kugW5t1E747H0LSHC/IcxvqnSRkFuSvywlwZtIBafb3AJ3+YCGEd0
KbqyGyt61N72bOciUfz/ZTaU3njeaDH9MZfFeKPeGouzSO8pmlYxOIgMSOGsDiC8Fd9+pq86KVcV
xu1f6pDXgsY7Rfrvs6eA2g6j1lMbV7Bz3rrP3dv2upiNnCvGAJB8yuPz5fqVNsf3GMufnwz3Dtaa
YtM8Ny2x5AUNw7JkC9vowB7AnKLRSuJlRMhyaLo1+Jxkr6UfzczuTIMTxC5GlHNRzLn1YtdeCozE
HDbgGHx/Lxyw2riWf3IwucyBV55WzBGCejgetQKiRP9l+6EeMo+Dq4utOnNlGPyetBZj5zkkVPve
xWQBJZTg2MGyi/j+NAx0W5Sg34ggwqG4gYWtKzTo8HtgFx8XM1XYrrZxqlQltXpqz5532R7i3S/y
k3Y4YWb16xIEqc/7PP8Cyf+oxnawTeAAGsWpg1c6bj1wLgIL/QeEyHRwj5fxWKzvzPVj4DiUzV4f
JegHYoxD+RiRaJ3HaK4nqAX6WLdo76uafIH4XHig3cyfHFtczGXO5TOoS6d80kmG/IuPjgWAIppV
8Qrg+V5qDmzEPBfDYK+htUY4tTAXzL2cSbRtab2EY5P/ArrfH46Bi9wE20RaQxekQbA1m2QdSCVT
cvKcym/t9RfG6B6/EmwH4NyFpehvrhyDHRVi9aYrIRfmAow33/pA/Dh/8MTwzpDBjcv4H+jdOObj
0SLb7kcbqC260lJ8NTAP+7R7hqPb0uttrhsDJSdpjHM5gW5YerDFsr+SxD94ivHOj8ESXQ+zqqLO
siT5g4oKyHVwjWcdy4HPP9bB0jVrTZN1pgIThJ1r3uojW2NqYLpDuGfZuN7x0/3a7jbqRt5gRoJz
ihwNWfpmvdAEID4gZeNJm2ht2bWXeBtQLXLkLHv/bx0ZNEGpWO6kCSe5QSVzbMkg0CYKB7ksUGh+
nFpUw/n7GBcnMWY2whI5T9YoilYH7ShrGnqPrkSF2H2GcYyfD/7dmxu712GMM/ehwrkS7BirWGkX
lKbpuY6T463QWgjWjb3wQPv7wVjNrcbzviODMNkwXYxSwfmiNQP7Y5UAe9jPNrr83+iuhshDZxd2
UN/+qDx/xFI957JRIbsBJTEbDBpI+NrDLx+UOXcuRvJ5R7oozZREU1NUCS9aXWUCSCs9CWFGVdxO
HlJE6DYgtfOq+WtoiLZbwtFu6Ujn8v440tZUc/oAAhPeGsnDMzmgNdy5KESz70VvbWNQ0UIjDC+H
sxSFYfrZkDWFBpea9Luecl7F/QU7nf+Hte9YkhsHtv0iRoAkQIBbkmWbLanVZiRtGLL03vPr72HP
uzNVEG8h1PMWs+pRJRNIhzQnIbT7/gtHg3qlUvst6bwkIWkjS+pYN1sd0ul577+N+0eFcd4Mji4J
yM57sUODZSCAnNf6yEBbBt7PmH/aYeYE+4wU9LYs6CU5STS0cqg7LcaRicYZQvSa/1QQ2OxxvaQg
CUPPognjH6CAqjEqd9+cfI2AACJ4W+iUdCSPDTiyIegH0MHL/hOQMyP36cAfEPoAv0BBav1kOfK5
ZEny2lE8Z0hzvbLkwTBme/0A1Dyokiqjtvk0u6Qkueq+qSPslV1W44RuQb0FRDvtVssfOWcg+3pq
tPut4OCSouS4BR/KBkkVXFft0CcEdGqPplBTOWdTdlWUshEk+rVBD7EjonFkrP9Cj8TDr5fbd6WQ
b7mqUFS1mfB4wgHOuyjeC129EHrb2v1jdeRKQqnlbZkHuCPW7UjzkiYHPjmR5jaxW+tAk+SZZ3jV
9HSbMYUhkosLZTPbxbgeItA6EsBSnY+uapvDZi7vQhZkv5EVmEaGXq0Zj0+fLJcCphKmyN/FT++w
lVkp7ZuljEt6kqmgfZqKYTVG3if9E/lVOs3pPTpV8wMd3QXjRcdzqTvPdeQ8PP5QqprqGiX7wdqF
LuO8EvdG7G5aERtVdmMrlLvkT7YbUz1nBoGkYHSi/di661q1/MO7I1bJostZIfkqg2hJtmOYg9nI
olVCPt1PgGbcPwnv48GZDs8/FOHMZnLikjHJaLRVga21JrQM6O7msf3OPv+4Le2b8egFBTlnsAxY
mYDd0mDmHn7XPMYOhoMfP66TJ2hbQOfe4XHEstU7VWVXYerlxEHBpmXRExxifHhQNkOqzLs8M6ub
Q1qTHr/+4rHvd9EJ+WpUI4cnytwsA9wd0jzKqtr/EQ3+Y6/kcbYoCwTTwlefgrwYVpoACPZbuPsM
zJavO7c9qTyzwgTLA7QmoMcnnqwRTfMh/vCowpNWWSl5iC3VeZOhUWeV8xLxRbrLj61z78ShY4YO
HYAX36cIAlTarDxHyWBUaTqZgIRYRRJbrpdj5K2Lu79i2fDxAZ07/1Gd5YVPZJhya6mgAYhv7ve6
91Rj3zDDpvATTNUPlalS+Gh5x1PARlYnxqu+sf39l+hH+JB+SJ/KE2zV/wdFkAxIZRlhXk8rOQ9B
4qf7F3L4ZO8T3Q1LJ/iIgliMrZO3TYpK+eTkAW+CBRCxr9YYmZf9+48H+nTYnc+vA3pKpDeFe5HT
BbWIzbng4HBEU82n+/sAZeZyd7ST3YNq/4UiNBDSG6XOu26h5uvdBR9KH+kBVV1nszJ/YY7l9MAg
SrQcrM8goMXjsQxE9c+obT2iXKDyLZvZ1EtS0gslzetqpgXUDD1dACbD2xzp2xBLUD8I33H8z9iT
gm092NWzLgZSQQmpjIu8/AndxFFo6GAUgBD7zGuOh4O7Q4cUXjBrZ4XiEfOKnHzjZSHnBQaWDCyd
Qa53kahGahwboicHI5YfDs5ffvEVcdfj/Ndj9lCtyPzKibNNEIfLw5YilCzn1sQ56KdOgQ4c6gWx
8wuPAAWfqoBBSLEJUGdiTTNX24naer6L0GuvSk8rZVSyKbOlcWxZWmUUT4zlaB6e0TniKZ24KjSR
9znpSHXGeg06zf4Tmkfw7nzKUIkOvI+nzqGeg+Kqu3OPqeaqkhEqcbGlhMcAzNElNUH609qHs/92
whI0eIXpuG6WPUwPwf5gORN2pvjuOww+OO2d5v/IRkeV8ZEsDtd1AJnZgPcilBrYjixdZx5kE0nC
KPNp+c5YXOz30b4m2q7M3fmJcue24ZZCst+IyfdKmqUSepj5VUI+mrXtiK6+N8ZWEdQqeJJfqXkj
SkFL8BQwp1ychTgztvdkbpg4TeliRO8/cSU/VOtBC3JCwJXVZ07W3lf6g8UVUbT0/ng9OUxsC4Eh
OYsS2an3mEcZoyXPfJIcydf2i92jYWL+eZsRFRHperoWq3czE0Ryc8DS2496nroWTd3ZfsMFWZTr
NoDrOFBFpUxZDXaqISszf8xbx0pPk3DY8HPU2ZlrbF/lhpvluYLmFnMW4ww7G9AdiBzjdYZRbyw+
LUOV+TxBy1FwqkS4j4fEay3FwvQtIb8kJBli0xqN0cjbzMdyKTcl5zL+QSxTwc0mEQtwfOgDwwon
OVCw2UI4W4kYUYTD+tkZBzs83xaHDRo6oAUNrK7hJpqcJBPVmqJPSEtyn9NkX9Tn2UZFYWEK7dm4
F93QqQ4KBJBir4byokWiGeNsZjbN/WLUHqyp9EQrXM4+J9PhNjv0OvW3qhAIcYxt2ZxSKndbBoPo
C6wvzP2un1Z2al4pKKw3exEC/E3BwDAltanAjgVJf0TQNclY6bmvtw/pWLkibNwsvq/tcN8yBez2
1uUY/0trPbprcZ5mKx0SgsspMns3JruOUq8a/1yUsfADh0Vs0NLN9SMu7iYEqNYQVGbutxbv/MIs
s73WDMSn7RDub9/OJj/wQlhIhuw/lQHtkoIUmjFkhR+TQ9flXm+fYjTO/zkRhthk9XQms+VDiwUT
ZlckhR/GD10NIKB13Zpuum+gQjnFyVkGFzJWAw1zK4JjK3xPa4/f9PT0hp/HCIhNqU6AoiPd/GCP
TV+VZeE30U5n97w40PINmg+z/A8JSfM7ntA5TcDBuOzo8qnIzqL/9QYuLF1HqzoTukkkK5kCKo5U
JkjE1eJqBJaFWi5hCgHeMi7MAg4iAMl125KD1aTQEeAMoNLqljfGpqMZD4x95kn8lju3sT8K2QrD
wn6ga00BGHjF21Av/Lnc2XS9lKH4evvEtqwL+5fEa1LjQhn50NY0S43Ct8OPjD63JjssseUQTIBq
WrW7TWzr4NZTswXiQt2WrXLGRYPkjF34U1ycEpq40Ee9LLxoGRSKv2WWLylJNqbXtWoJe6vwdefz
qNB3FRfr3y+OLLbyhUYVL3yGNbn0vo12bX4/NYqz2rgY7NiCCGMtEgbNXwEHLqgkeiHsqNIyf8m+
YFnTSS+OC4mPecacRFc8vzY4uqIlqQ2ZLaFFGmiNZzrHXkfc1s90lTRvUYFvYZg0A+qvzaRza4xW
K7WhyH2CHZlOrYVYbVp/x+yU4XGSB4rzk9Nxq99cXdk/5CSmljmJUm6VIPeljVqnRYI9b/Y0DJyu
OdD6iU0/WOOYs5MnexH69GBpXjv6thm6MCMemY+a6gRWqZNc+dUnyc+isEzyxMYJRMNdX/jL+D6y
jrdVbEPwQYIjhkPnO1oyjGvhXLLGtBdR5b4xA0E6/Kg3z7cJbPPwLwEpyi6zgY3RSoDz1knMU9F8
GO39f6OxMnkh+zVvzLnVmtzvxeMQPo8icKBit2nI6YD/Jx//MrIyekFE7+mAxVwIQwxm9a6hx92j
aG3hWQzQXFNZd+/NKiz3qaVHO6D8IfuhEX0f0y49dZOdochmMLcvhvTj7Q9T3aCkJmEeCp6uByzE
YzH/0IZv/+33Jb2ISTdTgJrnvpUtO5u1d32UKuYuN2VErJsPBXAymdyys2htavUEEdHUHYZHTT8/
vIEFYekrWAKGJJh0dcOU8lBL8ft6hGbG6Dy1Kk3dvIQLCtIlDGZc8GCOgaDSN24eY2xA9XDYPCNE
8+TvZ5AcBZtwT6EFvD1fS77G05kUX9pCYQvWj/zN3FyQkJhAAc4q5gYkeozM5ZXbG3vyOItW4Q+3
zsokJjZFYJ2NrctwTZS0Q1L3eKDE/VfSfWnNSUFg66guCMjoTHPQjzqJ8ZizaXXQxv4+twgQ2dJf
t6VKRUaKT1srDZPRAhk6cKfj9zpq9ty7TUNxVvLerHmkpjYtBlgJe0cXT4b4cZvA1p2bOoBr8EoQ
SElI2l0MPSPDelZoPj/qtvHT0t5VPFywRVzVXbXJi4EXPPISFjRdejLoBeURysl4x1Uv04B5B6aa
Dl79oSzAQEP5h4J0I1rF7IlHYCZY6l8FT1MsUj2VdfvE6acpvV94pKKo4sm4dgpNPiw9N1aestQh
2XPWq9zO+s2/82TazGDUFlg1ek2hzxNAn4w894cwG7xGj37aRuMtaWs6JradIBdLhJcs7FNJ5hMJ
xP62fKz3/zt5QNRhfavJ8Sa+Jl/M1TJPVOQIKyukL6PoXA/0zIuXZaSHhkyF4gmzfaD/0pNMdbhU
eD9Z8LIDe06qn8OgcAWb8o6tqf/Lj3ScrdEvpaXh9/fGL/rps+LXN00CDhzZCozSitdBq4sYgfUd
NZGxyv1J2zOB/WPkLitVMrd5JWt2gqy7XyEY11dihnhwlTws/HxOvtUZUsvhtLPaY4ZyiyrjKyMI
v0Y9JgPuKmbGkZuX0Tr1tA/HLkZGZMyG6BDQOXSGOVyOi5gHV2da4JKUWY8YKUcXhVkm+6StH6ok
+TwIDesdq4W6QxiGnm4n9jENuky4dRXHrt1Pqjfc5uFbiGWFAYQmjENen0tuVU1fdyneWQNz2p8J
6XEyf572MNAbihEIbK2Hq5Qi8ikrKW/yApFEGLj6YrslaE3Jy22l2xTSCyrSOx4r683coKBShV6H
ISf6bmmexffbRLaP629WMAwrp6ES3dZnbKEsfN6dO3sfj49doiBxi4+VhGSPiZWMabieVlrspupc
0PuqcpUpCRUjsj4gD6qFEajU/be5eh6ad31z+G9nJT1iWKKZHPvowYjxgFqOrZ+XZfcGEsKGdKEs
gPk26axoUZaJiJrCD0TwzpxZ7HCNRA7yX95tQpuXYuOxhyVEhCLmvlaTMDDrRSvwnBxps9eB21xE
uoN5C+zPUIT1q5jKvmN9ugsuMKiH/P01JZJ0BtE72A7eFa4W7sXoieCHNn8fRXKM8q8zDxS8bXmP
S4qSemZiHpeqzQtfECw0tV+CulTEliqeJNUUQ4XFwBooaON0bIYPgFh3OutcC8NpG/TW7tLk8+37
2jL3r9aGcVvHE0Y6xSxMSJHa0NOJ4P3izBjFFV7xhQZPt+lsyQWS7MiwA9Jb/00AzbFceFVDABdx
rJL32V2/7NNUQWTrghiEDuCWFCOcsjuZ8zzJ+4XCsvGfZoKW8eQNaoQEmBAGnLxly1Dhba9bCa/g
HKeoyD/zrG6AmJZHfjL0i0IU5CaEV99oYQU8R8mImjaXZIGbWG6vLbAKDBtWnfIBC/D2YRLviOFX
RH9Yss5p2M9cqB6bWwYPzGH6Fbl3bN5a/34RZdRJyas2GqFX9byrksi145/J8ufZdxMFeVTesPJN
WHK0zqNkBHrGlPqcZdZjU4XT3pzM6Vx1Q6CKcTfidgS4FqFr3pqixHPNEMBi+jEUc+qXcbCvo/i9
GWEtuNF5S32Y+DkoJ4QaZHQ689mYLJfbw4M19E5xL+za6VI9dwwb7Xpl0L//Y524+rBVnC9O2hqH
jqT2kPq6bn+O7MGJMXlpxckx4QpbKSMPrsJ0RUq6VEwaA1G471M/7ed9QZw6OsfLcy9sxzTf6+Yx
qHxryjwr3k1pAvcTe29h1aZ4mtlQoFfIzwtWSzaQLECmBL66debwl5ESvNBOhqq5bEN4wee/dCQT
jXrhbLcWS/18nIP33ZjnJxbPT+0A1NvbHG1SsgysQSHQUE4kSoItGhurJfXNsPAY+xJFjVNO1v42
FRlW5O+LuyAjWYGhtoKsMozUtxbX5HbsItvgLEWwX/ThWzpQ2IB6l3bN/RDSd6Qc99zuDtSYsCKZ
LDsR9i4Z+en2R22yDtWFGbfhMmQw2saylpqPUCig6znGKQhSJ1GUfjfcEkweMPUAQ8pMxC3XqrFk
Wok+Mx06S0R8bIrGy9j0bDX1Q076F2y9IQoB3SQozDU4Wit1tqSLUzDWEV5uqR9qf0Ul88jilJ8B
Z+Wl06/bp7dpji4oSapoMsTGVg1K8/xkAL8lAR401plZAsl+rFEcn26T28osm0js4T8kRTis7vVR
JqmdRHWipf6YkAWQ6XmyYxUw9TKThG43ZQH2mqWdp0fBhPnlbDgBAbc+0qpA13CUfguqbvIibJ18
i/7YJg5CmJTZclZWjMY0MILPaosz6sxOvTSO0T/eZn5TUi+IyGc9932kLwGIOIgGqT/q7m0CG2EN
RaDLURhDTPAbYGEhsqFKdJ76ydzYHp0f+jWTFlYPEWqWu9u01ouSAl7QorDkaPBAgC2FagV2F5Op
gm1jhfmlabpj1LcfbpOQpzJWcwMaHMEgoig4TemdkJTDQHiBA+uW+lSI3AkGPLotx25TtzDQ61O/
lOnLkgPK28o+G2PihtPkcRQgRr10ixllq071TRuXePVNxrUA1wZDoU4Ag8NOzU9LvBwzNE3QHPNL
pjNOj7kBpGB98IbuXdO0EGbyNTHKLxS2MqWxIpjYMBNX3yLZpS5A1zkJ0QeHdkJ6soaMOySdqzPv
q8DJFi3fT/kyHm7fyubFGxToaUgKACBYupQijqqxG3EpNUtat4pavD50svy5VadoG/mHinTM2F5b
iT60EZJFBzt5b7WnIni5zchWTHtFQzq+MW7tTFQ4vnx8jhFTGYi9SPNLhL8CItxmbt2Im0cNIDW3
CW+qqSF0m607bwx5Piftjabo0YXlU3Kw8nM0fO2eSasgsmVpwd2/VKR7qkpgAWNMK/O1mBlow5i6
XZbF6bGpOj3z4kFf7rhlN38lY9Kcqn7S3iG7hY3SWg3AaS1IXJG0vVMmQaAI/7YF6N8Pk642a8uo
GMsk89vd8EFT+LNN9bzgWrpTq2/nAEYQbZukcFpWe/P0M1ah5aguUHJiI03NthEQnD4Md2EICK35
VwusW1tECr+koiS5DFJ0dlRoaKxdpn1o3C/HYTk25p8/f64kZf2Ii3C4a9OxT0LI49Sf67DyrOAk
slQhj5u2Cg84U2cUpUkhhY5pXyPXvfbsdkngsn4Pc5m03+zsXJRfb6vXpnz9S0lu1zLybsHlw5fr
fDwv/ccktt5inC4oSKplhcjbzwaMk1eQd/rwoVQt4loP4zfnekFAUpEwH5KkS3BY+shgXc855jhz
/iEhT2tgEtLGwYKZ26e2fT+MWJwBY1+XM+1WqQdJNKO/dRny9rC0QfjQ5sEhtAMnh7FCFN8nz7dJ
buoqlmhTlChsBCzSMZYwgxAIvCZq+jm171orcZim6kCUB2X/DiIuqEhnuVgCGFqTBU8yRj6d3DLx
xiJzJkqcypgKZ6Etds23jz0CUCCdRs6Ytk5a4M0yII9r5+3OZMBmYNhJ1kyeiZasjnlFHyDX0j9y
HaMft09lIyJHqWMt35tYzsDk5OgwDWs3EL43riLHamdvjL6b5jkjn7p7i6uewpt3YCFWZCZyEQC/
v9b9uEvASr/G46K5J3BLh6433JqOtqKPSkVo/fuFkRn4RLq8RNyE1gGX8Qfe4aURzorD29T9C3Yk
UxYZCM4yC+yk5IhW+l4R+8gzP38LEy4FD22B0uvrfMsFF1qLzrOkARd1cdbrwtWLU1r0bpejBPNU
xJYXdrtHXqjeg9ts2RRtI2iiRb3t+vDKLK9axJ2pbxgPlIf3fLAVTnlT6pBk+18KUgIh43zCLAJ8
QG+XzmRyx4jJlzi806o6c0TkT1QVSK/a/ZuNu6AoOYS5COJqXkdTskg7VlaUO8Ow432ByD50sDLo
aI2nRCfeEmV/tbUqA3z7RNlvFSFqZCTl4LexipPR5ceyVnjVTdf9D39MLgg1SYvQbwJ/APl0+iX8
IGL6vqOWQxPVbIKKGcnE9VE/2el6lDHqNfeqZ6vq16WQqtc6smQTjqo+T4fjbWO3rVAYp8CiYhRP
UCO5luwh1spxSfHpZd27TTIchtLyonk5FYv+KS5NTIAG3WNj949RE/lRr+rq32QOG4SRU6XYMSPn
tcWocU1fB2PaOWsdA+MqH4u6mb7dZnOr4RL5a3RHGIAgAZeS9bONKDezpMh8ZD7dBdXyCVDuC8Or
MTTcsrpDC103Jw490/Ep7pZdOpB9kEXHLjUdNHTtZ70+NYm+n+rYHyPr6+3P2zqEy6+TrGbVFXkS
T/g60mZO2AqnSl9uU9gKaPCaJ+umZoFATzJgZs/NtKoxC5Rnp7Bpd0lc74dxdsgR0QHe88OxoIl3
m+ZWRHNJUzJpqSWKUuPrmYdfk4G6YQoMleopwHGm7a/btDblWMesCxoibANuQlKSgWZNwnWET9x8
ydFAmNf2qQynz+nA3KWw7umw05twN0XsS5yWquBNns9+9UuX5NcbvvBLokyiXIRz5mOOjHKRHlC6
x7hafRhqct91H0Mt8iYLjbvNXY0KUTFGg9MgeeD1kRf1zR5NnHsbsdcSLC4tVLsmtny/vg5mCLE2
HstFHD3qxihnOBx93pfxu/wpbRXRxeZbHosxDA7uBDpFpEpvmlpmU9p47ZY1FpsHkTu0H3VWunlI
PrYC0DJBsBOABNIGRcSxVcxAGfZfypIF0zNgjQ4GgfEdFyduZyca3xXdz6n6WU8/TXNxSIEOs/pO
Q1ipB3TXqozL/8E7pvsIxxwEat3Xl0+MUJQDgB38nlQurx9KUawNue4wL+5ioGfdzs9hd9fEg8J6
b2oYMkAUC9/Q5ybnxbucjcMQjjj0wPBzhrmY1nT7snG4aA91rBpi3BSjC3KSkKOBI2uAHYuIIfyY
jvVBix5s5VyJiifJUi9xY+kl7ZE2MbHPtrbvG/2rnp+x7/akp/nuttnYJIYZLIwUIu9MZWAiUY41
puQgO0Zju/G4a7BiJiFfKiTylljhg1S0pNMDeJkomjUfFBe7pMV7rv02a06P149F60qhFVvBj37B
mHSKVTrBp6zEonzYa/yM4es92n3dDLpw+wi3Le8FKcl5mfFAQqIZSCxY3/KmvEuNu4BpuzAp3Zl/
Q+g6JOiVr/2qGhQR3qY8UiDEUnR5Gr8NuC6a1Vh2AaOrC+xFHX81ce2OlYLIpufE68xAWZraqFde
K7fI7FLvepykHomDCM9tknvpAGMe7LvhCalEp9OJIlezeXsXNFdRuvAmHN1lFrAeM99uTrnxpaCY
sjbzA+D4P96+vE1CODr0FHDUwl8t2wUhDL1hw2FXw0Vn03wo52FAGFQtXktC2+n6UvHm2Lwwgezg
3+VnGYkj6sKm7kb4oSzMHd14HuLGsVTJwddYTn7Y6GheRUxLEdP+NplGsE2sq2AVRzvzOtH2p4Cj
HMsq3c174bRW9twkpHSW70mbHSq0Uwz6PsrT4xJ65SxUpa3NM7bhoAyMfuOMpctsOpL1vQ0pbfp3
dZsvjih7h9JlZyYIAm7f59YBGzrma4RuETyPJWENWVD2gUERBaHjFKSG4XlQavxqqOTzvSQiMUQN
0rXxxDD9H1VeU5xz9HTdZmPLVF5SkCJHfUxGo4ss3GCZuUb/Qx8O2EXndKjzGhj+u01s634MKgiW
0qDuiFbaa2Wbbby0Q4RvaD4p3bpIztU0n9rondlDG26T2rwepjPTFBwdzq94mhfqVqGFBEGAyPzU
StzG8IoW3VWqEUAVESkSznk355GFw2P2czFgOWy8y/LsP3IiOTMa6COPTQ5ci+EsNN21inutUWnO
pqBdHJd0M0WKYaCqwXGR0RXHOlfwsErRb3KMRncL1464jUk8LH2SMHvBZOFg1U9Ir7rNkj73PT1P
Bjm0ZfU9jGwFyU3BRq82YXhqE3TYXcvaYAxaauIt6sdx7TMLrTXmKa5QOUSnM5Kct6Vt8/gstA/r
HEVvuJNrYpVJg7rtUgznkw6+mPDxIBKzUviqTXEDgi3HMCjmnWSZHnKziLQpx9xgahduYtTUpVav
wx+PxeE2Q5uaagnMp8NZYVpbylhNWmKzhmBE0R7pvqIvTRTupz51ePLuNqFtnv4hJC8e7NCxyoMS
Y24V9oA0w7Szx+e0txT3o2BHRpuouxZvpqXOfcYDZ8zFt0Z8iLJ6l1vh7jY/W5JgkhXzBvlF9tsA
fTqXWUutMPfDbkHHlQXwyu+YTFAJ3JZ0U7h2hGRItRD52LLBpH1vwfuM83A3a3CxVVj9jHr9I21Q
Gc+Dx9tsbR0gLLZpr6Pu6DKWBFyMeRhim13u103jFuJnYiB7orX7Yny4TWizlntJSTIVOccYwkja
3E8AtOMac4SOabtlDy0V1j4kAqte56Y70TAdMIdh/+ytIHR7k2jA3rH9RKstt83N8A36cPlVkjXR
YixdnCboQ2W+cPFDJ19RzotyFYDaljYIhmACETZGM6jEvDEWeYTmRNiRtNpZ3Xn1JmOnwhTassaA
qECfLvq81h7ua2tlZUIAlBMDgUbZho7ovbAvv/CuPreGtkt65KRjXaEWW/IDncC0ABNohXrdmXzh
jhsWdgXqiDkGKRfTiYYPhilcvccSiqlXmUkVLeOaPTSUdYKt42LotvlUxLs+S7wQCYEgWLzbwrql
hUjzYSofDTuGLjftIHIqiTaz3DeNyU+Y7gdAt9Lb7pBl1r7KUkUPzNb7CL1k2AyOJmh0dEtGmeoN
rfIOTdBzDigtq7fetdMns7fvInZnogUI/+psT5bCQst7Q14TbuhjMyzMP3HAjki6T6PMmrQIY7Ys
QlYp6h6CuH1fIEmQC/NgMmRsl8LNy+Se1OOdtQROPLZvMD+2jY5spNR0YsvmzpiTeDY45nDtuT6P
Nf8rT0y3Socjr1XVoU3pQeYaTcu4WrR8XUsPZDItdYbphmKZ/cke33E0Bw4zuxfK2HuDFKoxwAsS
aM7Hs166z6IrgMo/o9FcFC9YyOc2/eTVBUe/wPNtOd0khJcgAiFAfGGK7ZonQ69YUXPcYK3fM8E+
FPmvYj5rFv/zRycjmDQAkIiuI88hZedYK1KkxTBFQTVyCtHWmJMWqNcKW7xhJK+oSFnImk5RKwZM
TlRIWyX8IWbAgC7fELJeUZGsiLl0EfYG43KGQXs/oCfT0h4NrVsLhEUXewHv3NuXtKVnoLjC+tiv
PkC6pWoeRxZX6wQPt3onszLXTh8s9jJb8OjVrsSutDIcnJr8FQJmDgM6p9sfsHWuEA6k9JG3hr5L
kl/ahTaMJYGe08mp8l94aLwF/Idd0pCem62FyojRg0ZOKwelcVNQh+WKGs8mI6jxU2QB4HPk/o44
y1CLrABmkxi/eIFURPOQ2Kpmiy2dMggATARK4yiRS6fVLzUZ6jIr/SWm5aGfrcoJcvNnRer3QNRq
FJ5mk5pOdKAcoIIIctca3Cd0YnYqMBsSLqfG6Jywrh97M/KKQrX5ZP1w6a3GAB0CU4vuGEyISoJP
GEAbYxqWfmQ/YzP3kp8S646PRzNRBOVb12TAjyFbgxSSLY+i1MSoKivQCt+qy10RdGfkh+/Twfz4
52J9SUYyF1Ni2SjIpqXfLngpHbD+wx4V8ySrZv52ZBecSEdmiHYC0nlS+uOQOfrwq6/rN50V0MsE
OmXwAlzl4yJ+6tuIlLwHE1b9AgKW/UyGX7fPaSO6WGfB/yEhCTSfOrHEmIT1dQwgO/E8NI7dLWhP
2KXxdMcn6ml1dafl1sttulsRP3K+mBHSUVphSA1d8waQ+LDrOAPIRtmYB7vKq0MVm70TBx1w8ImA
6UWgdZgmg72MJscIcsXdtEjMnUg4PaH0mbikmgFaefvDtnQOo9gcXd+YdESzufRdzRiNNrK2vlHP
B2ZzPEaW/Wzel4sqL7bV/Y3dNMDAW8M6uOhVVS6ud9KHFg8CqIKesNMs6v2Snsxa7Phou6JzCUqp
Y2wfgfTjhh/sju0DPnpzGX8YxeQazaNFVc1SWyINYAKOCRDAAyCbev1FzQz0iDAuS7+oWe2IhoZu
RINB4fO2TMAlFUlxmnE0ysGEzE1T28B+Nsw1IiBBimCu9rdvc9O9wr9iiNDERmxkaq45MsvSiPWl
KJEM+sWxgWNEm1kVr0XKkQDB6K7Sj5Nxh82QbmXzk1VPbzDh6M0TK+QZBk1eR/Iv7rgK88TKi6ZE
6fI8G+f8S1tVjkKHt84T7zqOp4iJfU5ynmMeC6B89zVurdW8ODssTeBFk+IZoiIiXRqbckBHcDBS
or0N8ZfA/j1DBa63SQTJBrgiwHbiDXJ9WzYJWjPjE4hED8gJuHVzXwzjG64E/TBoAkW1CeclWR57
zJcSIU+Fgfy2dHh2Xw3JT4NhIjF7S7iADimLYobVFCgYXPPTJoCh67q68pOmPSSF9m02vut5fAfl
vS3nG+4bHoKaUCtU0bC/9ZrQnJAYuEtdCZScLnDsSttrXXgWHE+LZPRY/tdtchv3dEVutSMXUs27
IEcerC190c9OUH7VU9SZyvrP7QQmcl8LTQKBndw+G0x5TaKAQK7RE1x07SE8xixVePGt9gZLYIZx
vR+KicmV1wteAhJBoqeq8ltNHEabfojC56qP7y2Mry5t5ZXlV7TSukXSOG2A7TOF5qZZp9CuDcOL
chpQZF9RRNHgcf0RGKQosrhvK1+U1alsmnOhgt7dkBAM+CEnjtbO1RpJqoWqRZ/1SVb5TcucOngX
0UMYFo6ZR04wqVzbBjtIViOsQJ3M5EIeAOFWWAiezRVSI7q5eJD++guLIjzZbsvhFlOoqjPcHYj8
1tM90j5YltmAvbA7rAaqjeJkjUWyHwqqO0GFOT+xRFQhlhvMIRZHhQncAThbhuXPUfcbB4C0+Syr
dunSY2dKYrxh9B1HR3FV63ikKT/LOh1rWezJrjCBYYtDV2npOY5s7UzLqVVowMYhrrdkGeswDWcy
Tm7RkB5JXdRLYvwPe2yXNs+07mPHWixzXxSx7fCyMxVJg61DBEFk0TiKQ8BTvRb4qbN7LQ+K2s+C
5qsWrS3qdnC4LR0bVgpN9xh4R6YOk48yHGIcMNJM0f+Q9l3LjSPZtl+ECHjzmjAEvShRKkkvCKnU
gvceX38WNHOnyCSGebunqh86oiKwmZnbm7XlchfUex3QG5WBRQkY//j7VJAj038aLNElRYlurHhR
lmtRtZOAnqtNzygJV5z9v9GghDfyB7GWorjaJblkrkrM/wkxow1j6UHQOYCoFt6SodIZsKYbxVrv
wwpWMXL1qforjf7JEDegmjAThjY5vAkdZEqNoFStVFSYZFZXvsZZQunbbeu5929r5p3rwAyH4Ocs
t4zQAoDG17yV5VU9AckTQbrq7yr5XRUqUmE3aheyADdZlGbRurAdTVQksO5BjtGLJy16Sz3M2KnH
mHu7f6Dbt8GBoAfwNAjWbt6mjjS1GaUO1v1TGEnDCslZn6fSDAVwnfwWHtGOizVL0awsVhkywqJA
uVxyqYZ+0OIAvV1jR9H927kVc4QqwLuHewWjA7Tc60dAw8LYFCp+fuWtNCMjTfOiBwwduUgDuVpk
DSQwFt3FzZcZEsO+hheoTnr4AuhiXny+f4ylO4IO+Q8J2sEWq9ovBxVcq48k614AQHefwC2zAoUK
CncWCxhMWiywNicYE1nId3E9VCRQ+XZXCQWq8kURmQPXTww7+eNSXMvhNUFKOoqhx1gSoGh2VWfq
46oorPq5K+3Kd7hNmO2FjsEIrANSfOxnmTzwqFfu1NyTTF0uvfWQcm8Zj8ZUqUorhsacmfb2eECB
wAy3Bhd/ftAL4U89LshaacLxOKm3sgajVjL8AKGvbLH7KqXGGoScI97YM/TbrcGe7xUNLjzcKwXj
49eEO28KNclDlIS2nbRw0sy3sBPAqwMzjE/3eWbpjHP9YMZUxwAVjXaO0bGozUQ4WIZW7VKg32n5
xsPuBj11RC8iua4RleXU3QoCpgsBKQQrAaOt0ivi8jiX4OTw9U6S/mpmiG1GK/XC9V19n7q+TIy0
Ppbw/X4IkXg4eCTyj3lIYp1xeQv8CEOHa4MHgl4xGgpihug0pEms4dR/9ckBvKBgJi9lJpIWDzST
Abg2/Bx690ma1oo2DV69C1TFLTTgopxbLjenstskCqMuOF8OxfQw4SAERwGxEt2Gno+InkU+bGBb
Q5ID1kYOEE283ee6RSLYQzLnPWesF8qlqnJu8nUZRHzcVx69dK2T1C/3aSxwtq5f0KBcKg5777PW
TxoAyvCmnkSbEs2tA9ZEjCFvB8VfUh+ToRFDRsSyyNy6BpcXvhYki2K+qpM9dRzTBugjj1l26ntW
zniR6RDNSvg8Mnn09qVEzzFMl9fNji8fksFDjmawoJEGUbTvX+DCSVAf1lCWnTOF0s1JspKXxn5o
dyEgHGypL7t13YQGy4jM1ptiOPTVIGZF5RsdULTVargm8IxWbndjNpmJkbzkgb7vBMHp44aoaf84
tumjPGUbJVyp8UbQX9Tu/f5Jb1kFbVdo75nRaBH30Yoe9hGVTVXqgJ3iZXaAzgIn4kRkhcXeI5UY
J3bgozSP1SZrZRjT9X3qtw8K6kgcKlhqgVwSLd1NAbewKfVuh4E7szMmkvArmHdSqIyQ7FaNXBOi
7JnQ6Znne1q3iyM3S5y+cHqM9vh7TmW96Sy/12+KSjsMF6qNwCqGk35twOrQq/Ra7fpd00dlDBDv
pNzwUqbbGYBzzXACgqVhpJ6J7vOKFIMvOBxf56v793qrZPAjME2DgBfRCOqG1z8iFFI1asDBu3Ty
rMEHgkQ0EK6SGQK/8HzIy6K7B4KCoiGdgB48LxuVHnCMem9HD7U/j0rugiJjkLnl0Tl2BwAotkYg
+FHmn3HhjNSonSRaXAFVUCn5bSG10z7gMOskdclHowGVWx352pWT8QmN6BLDIaEXIyJRC5hWTOcA
Yg5N4Rp9yGLqJn3INWGnALholLEMazoXyT756iMr3hrT4yhGhO9Mr3WUeNM84kOr0Tt335n8FHtr
Xg1NFgbb7b3r8xgzUBYxl4jM/3xhFxeSipmCieJA3IVDXdhjxVfayciirjSVQMkxmFegosNQiQuD
SgDXA5DPPDCBp6bLw10rJl2TTFhnpHVEwuhZamARpaYTgJoSuTSsPNHscYrsSv376hhFW+wMwegh
EmGY0rs+ry9ESV4ngrCTUg5b8GJV2dVhU57vC83CraIZCJ1cCB+AbUrnisqk6tD/7uNWs1BY851a
cSTHOB5pJQTaPaAIGErpVkphw+APoolsxh6l82BlNA26hkW3O0xXioDsU4Gl9ZlUSpXuoyEPdQYn
L8QsqH4ZP3hhqPDflP/yCnWNKK+FHa9aaWnKGra5kUKyAJ+PBW/GIcUYzvC3Nfw1TcoV4SNPqXo9
F37AMIr+obVypTSBQX7/7RZUBFBiwZXoxQNKiS5ec0hcIqhApk/YaancVeakNEJqJnmVIW5J4jI3
0a+LvSF60UyWH0wYQUs5QDfe/xG3Rga+97+GR4ABcYPrjMVlOjdwHX4EJ4gr5Jh0awDmmSNElbZW
ptDpWzlkiOUSzdkHBygb8ieoxl0fHED50wB4PWE3jPpuVIP9iAogySWjwqoPfucbEeOQSzeNbg0U
/DS0zwHi7ppgwkm13ADLcJdl/e8gwLAi0CbFFC2WgJ10syg2ubwmZVwxuHdBWGAFIP6wrmiDoft1
hSoQq3CAzkOXIGfrQ9985GJqmE1UdyPDiC9oAgB4wIhj/gc9sjQ6upGmcDSxzQAYT/5j02GMPS7t
VgUWEXyT+zxz62nCqqF+irQL5ghuQHPjniuqDoBw2AQgBx+lWnWOyFU84/KWqSBRjKZOyD3dl+cr
WP8sQAPt0FcdknQsWjcuelan+NITIXrHh8AWKAzO13phlvq+yftEi6SdnqTTjpfabznwG7NEJyVD
qyxTmkeF0XqL0sgsFReUCkhaHMWJtPMS5XPoladRaQ5c5/11/3EWycDqw/mAiw7MtGsyKEejfJqk
EhptRAD4DL6xmrMlblHyEyMJN5uwa7cRexaBAwwsF6wRu2HvKeAVrvZVEZjwyQaNUaZU/ior3ky7
B4njVvjvbx8NFTloDQFTS5pMH63UNDFo0Yi/a4e3bEqIgeE2kQUbc8t2qEKD49CBidylRu+U5uUk
VAAQrgJEWcaIejG+ReoQMxTSIhF0XKHQMq8y0CmFlIcV+HnwQUSuW94qyxxlv14v9PCfEAI4OIRc
QTWJHokx2rjIM6VUZ3DN0hSzFH6PP2XN1999GTw/6qVYdQK1jrm/a6bjp0qOsORTxULUOuXt2tC6
0u1GuECkzUohevz75MB3PGpxqIwgsL4m1zZeBUy3QNslWtWSTuue5EB31b8P1YG+m385H/O0qESR
mdqyBwh1qO0CrtzNVADC9rfTNwZ6PZFZw7YeNCXQ8D5Gkqp5wvnarmvCZwQtHqp82leZ6KxJvFvz
MBMCau1PkhJK+/rK5AjlX0+PNRQV3+uYO+dYcZTKTiiwEgRLhBTUs2EZZGybojekVn3Le0UACGc1
N0y/B0Kvj7F2HsjOrOe5T+lm1WePFk2+5fE8gM2yxeZd0gurb4GGqbNs663DAkflP2fCAsjrywua
0kBACkqStxfy6gAspoKrD4JfIkhlZEOXTwWlgFV7gOumY/G+hBhPJe5PjMLAzHwxcKoifMjTPNtm
es0Q3AVFhOYy9FmgyxRtPvTJWgC3tynfw2sIUJknnOC/aOh0/n1fXhepzJUy9I7AA6OnrsNYVLxM
LEUgE0VFSTJJrFYCnL+/bfoAE//Tto3rg29J8XhZCI1fpACIb7QksSIDYzsJx0tmqQqD/Q9OhBEQ
QK9gDgS99tcckYeikPV1A89ODjsTGMEd8D80nVHRWLy3n+XPUA9Q4PO/X7gMgN2ddD3oAHURpcYj
JiwjR80C3bp/lhvuBnIvlDYG2DQeCUS6w5LrAcTnA/Ro16Y+qTz5EQvjrFqCOdfkJymvGVdH4+Oh
ijDzAIw1mi0xYUW3AaByH1dJJ4jnmFj7fbcuyef6vCalRQrydlBM0+WsE+OMdCbghuic1ry4Sk4S
CkPMQTRYN5YVbqrvjbv9un+RlOje0KCea0B3SoRkjHi23n8xnGG6b/Lm25RbJzRaGHsJvu3sh/XR
X0dkY7qezSBDJ45uyFAi1HGiVxtotD+/7BWSk+NA1qvfDztiHtwn12Lc14+dvnAgb6hRLnHjTVWl
zY+ytV4F533fPx7Xj79XNrc6NCagv0wWG/zY03sUZ5f2gg1G5GHicr5Gay841Xqy3gNzvV6TwrVJ
RjpbMp8j8vRtrBlHpfMYN0elFMYk82PMVzNhQDX/msDkvcs83WyH/vvpbiTZU//f6bbAvSKWcyaD
u46sx4ffv0bHNLm3L+s+xy+/ILp45yX1yIarlIuElvt2qlROPL821t6pyfExsB5Xv4ldEMH0yOZk
vXAOg+biKS9oUqLcor/W8yJPPGdrflodxt2bTg52btXHjdmTpyeePLkv92nSreH/er4LmpRoh0k/
SAYybWcrWKM/1ZyI/CVs8i8wi+tbpxNr/GNZX10QpOTd61tc+mSI5970ZSJaluuZXxEjZzB/5IZf
LohQ0h75Uj9XrcSzbPIP3uP/emmUeGu5mkUIGsRzYYEb48nuzsPnGO3cZOU+m9XzKTFZJKmQ9Oad
KPmW+pQLG7gG59HME2T2X3+bZrbX1id3g74K58TkRsp43hCk5Do2WiR5Ql86W+qX+/0iMJIGNLYL
/X26m02bxkrmQzDeds+R2szxd/UmWpuAuBaLHX7ml+7ww824QezzSjdBmrHb0dynZH88Hs/rR3X9
18MDMe2PD5Dd9MT6YqVCl+3OH06kO9ECLqglTgDl7etg7QPTWa8fyE4nb75pml8MLqHBEW8uldIg
Qt3Wg8Lj0YLd1np/r02fDORBPa+akZju6cv/ZF4tQ2nRTRRVhcmHjldxwK0Du9o9JVa9CiyUYYTv
kfRbN34aiW9FK6ZRYAg53Z1S6bmUoO1ePDfOy34fPOxj13F8sn6UrdVOW+1MwRStynS/Tvd1JkMy
6GEpHwh5eZxCFD/PIfEJq0Ob+YiUdkE7QpVks+nZW4PlOBN5XD0Q27Y3T99MT2XZ/brgT0qvaHoa
+lkPjtm+1ycsJnywfMtl+Aj/RQjgJSL/ZGDymdL5UxgJkSTEEk707iTWBKZcP8CWbiJSmCf3dJLI
/Seih77+LQh/KFIGAEPygzDOFLfJ+r1by5kJx6vbj8Q9sUAV/our8IcW9V5V2PqDAHjRc0perHfB
OjuP0Cy/V8RM7Oen0+mLcZ0/HbK32uwPQerNPFnI/FKNoJqtz/bxOAFW3MKqe7McyETW2NxDdmSw
P8LXjfvkB+Q7IMlpDj3c6SEmsFGMwH7ZNP35OZSlMPpCFuIa57did+xJuk6fLNb+p//Cp/8hQs9+
N2XmpV2DM+exW/xSKoe4zxv3pSX/22F+WPnCj9bFVmumHIdRPuOz6ZktURiuJT0HQvPmDz9dkCjk
CtvX00A6v1hHNbJ7a7OxeuJ2PWEwyrJvDuCSf8sdjSqZJlkwFZhkPEtEwd/X3kaMJfSWxbA7zNeR
r6OPLsuaKChAaMs9BU9ea3vE9Z9OIU+2DFL/xZT/OROlS4oBMPdhNDP//hUL08lo4lg5eeft9/Q5
2frnUwFn2TSTw5v5FDGmZ34SE3dEj87E9K2eenwdzqL36rw76/OPLlsRYiNsfYa9w18WvyzbuT8n
pvRLp/n1pM00W/NF3dSyddjAXeEetl8u012hGmZueJNSLfnYllFcgDe329HcOxxxnPWqIysbAeQG
gfJ9Nc3QHPRex77syzEyQM0KPCKcmhf3m3UiFmtK84kvpA2NLECc4ecTYfXAZj/3hZ+LLQbwMpml
O5i0Zl/pklaO+u8gzJK9d1RgcJvQvw53ZsVQLHtK5+/HxlML9eeVXkdTXe3fP8mZPPx6e+utDwTg
jFdiHovyKoEhAhi6eGZ6AS6ejtjQDK3EtBh+1U+h8I5wSZQWaY0gyfgfQ/K6L9bvnxxBjA+Hjmj2
iujkIyLPARyGkcBlYKj9RZ8OSX0FCAjzhBd1RAXTaZIk5xIChNqeTtaW8f3ZBt4c7eL71NFULMFM
gYsOx9xABIJUfkP4r3HNeqlF8b0gQylHGTrYU+ZjvMAZ1vYHew6u78vscuB2QYNyrTo99OrYwFFS
0jhQEnsnJN1WD634HO2DVWENjM4cJkVKAQ6x7/lZms2PI64a69UgmOEeTEQ0Lsu8LDuOF6ejFGDY
Nho266XSuXIqa36pYVcl1vOTe/pmZVV/hnLvMQXlOOmTn/ayjJtsQcdyAkvd2RDfE+tQDOajqxSi
zMuTrOJMEQYjzk/fPfE/GUzBYLwfT+RS8xWZ1hcpSLzsZbN87kiCmWrdYWrzWU7uXNmPqrqgI8Yl
tkD7oDOutq/q6j3dcAPJDq5bsi5t2Xn6wwl0j4uhV2nuKXid/T5CE6wNr6InJUwuM+/HujxKOSQe
VwLOFpRK+9U6Os5AHrPt74TY8HDN7Uvu3n+sZfNxcTJKS2AjEZaMFrhEiaTkFenN9eOjZj405GH3
5iambjKfbc6W3ns2SmfE5TQ0Hno3zuGLyq0G03bdk3FOf6GdjxH5MQ9HKYs88f0Is/2zsoDHqxGc
br16lOcqjG1uoDEYVusHWOHe2SiNUeZeOHIqCGIF3ft2f3TWDZkO9W/T/T6d/sFNotkBBTP0p8xl
VDoO6jwDPXxyA3dmhjl2NCKfgtLqxA0GCvRf9xnlp9h3fbRrYpQ/02OIoBPiElK9fUX6Comd9Wpl
nFAzwR+GhVzIRF8Tm3noQrQNrisBOj4TQ4qTTDvsjwqsNbEPdTuXhFjkZpa7dzbK4pe1XHVTD3JY
wN5YoyluSgLUYEvb7zCsc1YGxDAmwz6zaFKC7svZGEdhJZ3RsZdmdo7Z8Z5/Qrcu491uvZnrq6QE
PMjCNBkEnM16RWQEkJfQrkdnk9lPrjtxTLf3Vn9dk6OkW4g4Q+hbHGv7uudVkn3wOwja/TPd2rBr
GpRYZ1UX+j2m4M5lbzmvgSk/8FgWZZr3qSyY/2sylDCP1ZDrAB+RUJ3Y8kABsnOfpOZ4lFuzFeBw
sLhw5rJ7XEi5AJoeNSpXg54lHffVOebItEc+jKmlGJxHR0HjhBbZSvx5ovSv6pnFcPO13DkG3SZV
wMWY1BKvE4/kFUwAAYbn9Pu1s2Q7DR41Bj0Gf9PxD2cY4lTMt7Z/CT8Cp3/IWEqd8S4SpR06P64x
sYoDjafXbXSWe0vlnOSlQGJhy+DsBff2iufosIdTQi2ddNB62Vsc2RNv3ZkIsZ56wkqZLxTfrklR
ikELxEbVPVwcOvejhrQPAeiwskEL+clrKpQ+CNJcbnIdVF72r+3L+2gbZCo2rVWpc+D4ZJsqeUsI
OXBv2/2WO+63llkeUTdG5ed/tZc02oAa5oA3H2bGD1XSrv4C8BUcK5fdh8HiGEpzxHyit9MIw9yb
qAn20VozgemVqcQyLQb7M3ShRCmNVoj8uvE75CjJ1io6gl7z3/ETSzUxhEyetf6FPZ5qACD2/cyW
Ctlb+sog7+/HM1mtsDY6IC8MxTtz3h0NIlOuRlZ5QQxcQ+n8Ovi2QqqdZRAfKBq2cuqCPbvuITPo
Ud5GLeaVGAAcDCWJY1BudqimaqYlPBhWy0rgLRQIruSBHqzjS7Hmk/kmYVS8d7jcOXGOa5R1/HW4
3qE3iGktWXaMhmTVWq/xyx7Hs6COj3uS7vu1yXR9WSxCqRO/LnWvmUClNftNOhIkvZqUEO5ZWUFT
otDAUssMT4Nuaq/H0QA2ObhkOr7opxKlqpaZCloI/K6fi3I1qiBvvL6vZ4f+1ZqQ8Rosb7WPA/s+
y7Muj1IYE5YzNr0xa8mUTNuM8XWWqr8ZSyuCiu86nCJ9yVWib8LCrPW1jFlqx3gzWDaM8TA0gnJW
1yMQ/X/urLP4F8MRv1qRiG7tsgrOLNamQegiPQGMkQRS1h7OrWA5/L52yjdYMlZScCHbf8UJNNJr
O1YhuulBSkXPwKsKxEr8PaLKVZO1v+GfqsweViXE95sZDrGUBt3gXmZqLY0F7ImEMsfeEW30c4WI
iNK9ZhurtiOmSJ7N1iysbM9Qxgz7Qq/TELO4jdPZlCWNLU/mmTMT3VImVjTEfElKfQgeXNK2Ap1x
FrTAQviVOMhZwsVinGgh1Xb9kpRLItTTmEpDIaFj52WPEer2UTlM70i2+Si9MRNuCyW+a3KUChE7
TJ6VcwCGpoh98amT2ZnbMqvc86++YzTpEXxM/6cpr4BMb768akfHEu2+tVGMmmzbbRTzvsJayHRc
n4ryOyoxH2N1DplfFAH+/XYqCL/qTaCP2JgwM0lEXFezdBbZ2fTfOSUN5OsncgrMqPkysWWp8EyT
J7H17Tss73hZIQMXD/OfqAPQ7cJxPkRVH49wjlsTmwO4k1ybLKdq+Sx/aFBuTmcI7YgdjrPy2g6/
bKQ4yDerjvJf0jZ/iFC+Tamn1TB5IPI6d4HW5jo10XR0QMfRJlu5/zB++UOOipW0uAfGyQgvYLt/
3ad7s7bMJ6QRGVc3K4NbLvhDZXboLtxRVc0kdcIC4PNLwRPAX7E0xHwp975PKaOuEfVYqPD9mLzs
JUs4HBCDucwOrWWR/XMMShGVeTd4w/DDAPWH4UzbvYM/aDJtvgwzO5Qh6Xfm6MKa6Y75HT0zRHjZ
Tv8hTymmUUs9uWpB3jk66IC2MQHMcAUWOpFnLfGHBOXXhFmpBrIyn/AVBhqNyMfzGU1v/spGEzza
SjffhvXNYI5lhQukkxk342fB3zV3cLHcA+R5QkgUkGgXH5I3/i/52K4zG/uAvafIZfYvLtwkhliw
RGWGsAPYJXXMQUkN3+sm/jx69YS9XJL/5scNFs1HBY8a3xSKu1w3Rjc0RCyjwyjoAT7S35yyQrke
O6EwIK/MQ5HYdE9JOvrEBIXjRP5c1Kco8YmU2Xr+6z7PLERKcwsJIFEwRDHvJ72+Wi30Rj6vS/E8
xGdVUEkIHMr7FH5GfyjZA4l5MOhfw2LUMXQFEwZiWYlw62PymqyRtX/3K/OYoMboH45rYfvImavM
3f1SSW8VBCcVnXZX7w72c7d6YjDT4oGBcYxNcjPsFQ2GHwPIWcnaAs3DAVIGUmkpNQurY8kfUXjA
1QDKAlucAAxyfalJinlnv/Hh3TXmK3BLA2JopC9I3BMkajfooR8iSz14jJteUKIAfpuxeyVJAxw6
ZcF9XfTlthJBVpZI3rndAJQ8poc+cwT1nIARBFA0sJuwRJduO8LMUOKXuQENcCzfu1/ejttsvoHv
rzxY9xlnSeyvKFFGIVZ6fyoCUKqcrUais2HHghVb7rYlulk596kthQOYEFEMLEqY15DQG87zpJTh
IECzxSQm+zKzO5FMPhIjErpkHjtTxqRFPR24/aCSbvWMEpfFYM2lIgk6VvgZpmLG36IfcPSHoZI9
Di7zRjx8Dm4TktCFg67xq3Rthk5mWtORBQO30ACigyoWvAgzlibAX665NVL4Zhr5VD5L1Toy3LZX
TR7gfmb0WKwMddeOZqsBdoDcv++lQBx3jekv8CpmE+lZNL4HLoTmCcYZiXG724rrch0Q8deJpct/
+owohp3HfGd4KSDaYI79+nwpF6nZUEogZI2jaZUf/NxfUL0k5KiufTRVciT96PB/0l4IzF/YlFxa
0oYnaCcFLp3wwLKhS5721Q+i1EMkGFmTcKJxrm3/sE+ccFOb777LEe2QJKQ7RHYekBOrM3H+6r1r
oLSD1wee4mNK/ZyExHiMdxCkJ/f+my742BcHA0r09U0LLYATE2BTn8fOygJgyG+HrbwOFZY3t+Bm
XdGhOFZvjboWfNDZRuvWHg2z6x3jIJP6bNpJZmGgn2yw1vj+4Rbi5iuilBmLGjn1W4z4n0FzsgHI
0/FW7n00A/pIlfN9WgwWuQEjzfxYkctCnXlW3PQfktXXJHJSU1HJYSOZtvqaW8w07X0OUXlK3wZ9
wkVTimu1qjVnD+YhM32GTl8QRiwHwsA9MLMUIM3TU5RcXXNJ3nvGWbIkkq2wy2ewptVk+s/csVl3
v5RV/Rwh8lSIpuz9GAtLnTg2fRTo1tNj8Z6QqiFxcvaVFQuB4vb0ADXlsbQGyEc8Dk8xFd8Mforp
fO88lZZaYxg3XeeygY0saBNOEkdjgdne8hPoYZsE0DtmaCmVihWGjMdikjL2zq+8fT4HJioXryxj
rc5Pdi3010Qo3aei5dMoKhB5eT3+5Thb3dwi1+UIltCR1M1Xe8fa7jGGcFxjptV3g+PD22ZjB4eP
w+EgbdIHROMnoJ+TzSZ0zM3myfxgJW9+ynn3fuL8Lhehnx9Ovuop+IkWOuw/Pw1kzzsrRzvzviTn
1WGDpqlpsxHMyXbRKoBNIixDNAvuzQ8AmoUBHAO0CNJWdwp9Rawqz0M1cHKwS1hxJ7d/K0aSuPmR
e2P1sCw+yR9ydMIjBchYPFWGd5b1wozUV6VkgDMsuJ949AsKFCf7pQR0mA4UKidbhzV5Lwlvl5vS
NMzg4L8VZHipTJGh+3+ao+lrBL4JlloDtozHZV6/Y1gW+pDlmTxPxeakJLJ5DInzSFboO9qBnZ7R
McNinoVpGvgQ8EVnQBJgn/xUXy+Zp068qA57+YygQrDQUIr2nNLyjoePnuR2a2vw5Z4+7ivnn5It
ddIropTkYpbdE+QGRCsLUlMTjCWFf3nW2tm/br8M6+srd62+c8scYrPJTPOkYm1UQU5/3wxeH54S
buxz7rimxO+QkQhy8k1ihSf/5D2syfia2eov+ZM73z/6go68OjklqyKvK2NUtvI5C8l7IRF1DRRm
lhe8II9XRChHxY/EOskVELGM47v61yMgc4YVimin+2e5dVaubo/utQrqTBsqsZPP+io4Pj5IG+7r
PgEWc9LTJmNYaB5vgMJ05N8bJIIkCxMF6xWRrd2w6V8TYj73DG22MEGBY6nY9ADgMEAj0BN78ZgC
9jYZcXsYFccMg2+f6/2ZcPOw4PZxpZkrUzGf+O1Iwox8n6Q149CL13pBn8q0cfKAvdnKMAtHigbE
uYrjlOYZzst+HZsPv+YZ68PzU7AJbGTNGW+6kBy9Pj0lmvDQsjDCPvJz9xp+qBtI5uCi4RJK3X74
tcvXBwA1BKw2hCXVd3XnlCAi1sc/z3c+D6BazlFxz2uVwxzco2bbaCrZfI+f8437lsWsYi1Ky8V9
UyIpjbWKdAZoox3DRynwJXlak+lk2+nDh7yLkII2jX/SD3F9z5SMYvNpp01Y64YQxsmsM5TfSkYL
5pvG4ueFmBiUkILDolNkVACTdW1WVCOMMl8X8KIQn09hu14lZAcgAhv1iNAaCav7aAHn45rgnP+4
MCl56GuNMIHg1tq/oxQIHnrUrUfVWqHFVJx9VhMJCGa1Z1G1XpxzdhsuyaJdAc39IIv+kn3hCPI6
OYi7L+28PSXv89ATqyCy5Hhd3SwlqdqU5poxgGJrbi0ndstV5w6/ctN4/AvdQ6sGlaaP5+dqH+OW
jfVJOWpr3U5s+cBQ+Mvic3F0SmjFJlCEIMUPidHxsne6NfCmMRiyCne7nbQpyCa30FnE/3/UYZdc
pas7oCS3xFY1QYlBurRf0M+GuYp8VY1weHn3xJy/WvD4r4hRoip7Ujd0NT+fM3rosnObm4pGKt6O
1aMaM8LVhezZNR9TIipyEpcXxUxtMrsMepB/etvUaHM8zVVR677aZ10kjbUOMFzOx45sSM0e4YVO
OlTYMNEzz/MAMYSh5hfawK/ORgPR6RU2HksVlJ6+LzdAeSFkhWkiDLNh7NjM7NDSGGZtoeHimiKl
hvIgjsO4AUUFBaR3ZxWvXcYNLhrOP1KgU3qnnppUT3pQKCxHcbGj92Dbhw3CHXg+rGTnsp28IEZp
m1BSKknJ8FydpW9qIprW+cc/eNCtFbdK3NThLM5i7Thadk4uyFIqJzDSSBRikE3Jdr/HMAn8IWet
W4T8JrveQqi3cX3ny2UN47BUjE6pmATro5IxB+GX1y1cEscRoGHyZ84mq987G1Hl5omzMjMxI5PF
q/O73UQLF2emVEzUJHUv9yCdk+BBNQWCiQUYkx3aJO0P23xCqu+k/4MQ8FLV0As30lGPkMsGUX4e
qcLbnlPzcb3ynNVBRFcVg3VZR6RUTRTEiSG3UDXbrdqbFQrEcyX6n4xHXAkhvTWiUSo9DgCsfw7e
gifxS0UNlXvryfbEYtSf9sc7j0ZD7w6GwKl8LIFfgp1yjA+Yrd63L9VOsD7X834H8vgI+7g7iBjF
P6gE7vzO1lZvwPEPZ+SP+PN/u2E6bRb5vTC1s7yKtkDwnCQ2VztM7Qa2/Hif1EJr0vUlU3qoyRRB
HVpcMiSUI/yHsx4IIaEJdn0eVpjRPH2zROS22npNktJGHfq9Ej5TELMUTnIEviy/Rj+Da3KWYfXb
J+Du+Jbxxu1qVhHip1Py3jtTCimKfKVKGhwWmyctbEo3G856dJCcbFelR9Dfi77luR6ELlnI0dba
PrlP5tvbL7gmk/l2QIvR/dtfaBe/vgpKUWHNXBUUPKyAui/tTw6Ry1pYdbaJ7ElLvu4TY3mAdGVE
54s6GGvce/wNxFMbCTcHWFjrcCWkRPz9No8rajskMyzX/EA+GIry/g+Yb/fe7VMOkRrEbTZGMozq
5++YtcpgocB0fZWUVqqlXOr9Hm8bQWwJ8Nnsw4d9/wCMYAEbE6699mFqwoGfoPkUf+uUJMZajYfA
xFgJh7IhR/p2hSCseYyIXRouT7JnhujMN3Rzg0A/VHkU2IFQKVzT573WDyMsPjlvs53yKf8GahSD
wqJbckGBcnyqUWrQEwAKcXAS013XWiNnKhx5uX+Tyw7kBR1K7QBRWgukCbzIm6g/2quHX78Ec26+
hK/KCtiXWeOCGKVw0gb7nOdw69wYpCqO+neXPmO9Mxkyuz6P2xYNtSz08Vlw770UpWkMfeyyWsA9
ht+vNdbPcJuWtShqOVa+OBalPKogqj0h1VHJJa8zDNaMX/H4/DyDJDGei8V3lFPDD42v1iMucBtm
1rSVrUm3LKaXyuI9Sj9kYhxhG442u4uvmDUaeJJ8DjbgMULru3cNgBm9MPsRl2lqyKhgFaCs06gV
fGTAFMmBgpktKzlCEcIQffdbBDHuF7PgPwvPLVP8hxg9uFUpHZf3caQgqrD2VoIFH5ZOTGBXMCkt
mljsEfj3segZrlIfBdH3QwXRBQaRDJK/MnEclyPOCxqUqhgrrLBWRO8nhfHeBQTNEyuRbABOlKwY
/LfQtADlfkGLUhf5hNW2owdahru3JPRlOeJ6sNO3Q8saFZf+j7Pr2nEdSZZfRIDevFaRlCjbUlPt
Xojuc7rpvefX32AvcEeieMU7O5gZ7M4BlCyXlZUZGTF/cv+ZuomzACQEGlU8Aw+IRRpLUx/HfW1k
ll5S0z6fzyuNZsZutXuvdwewWGx+fsAQuNhnMv8CvRrxxIF0muO5ToGNqZnJ2EXuWGZt8dslEOEM
wu92ZidOJPTFug4cFwdg2+hgisYDbWTpSLbIB6F2tKHPCT2d9CWirfnI52p8E5fCtU3kCD3G9/K2
f1PMej+cDpdx+9DF19Gc9xphPtDKZkXw2U9WtKmbXHDaSLLLDcqhKUSNkB5hXnxLfEOghWDz71Z/
fL2Nvzg96FDwgIQCj9yoOGU2cNk8K4pYkGxRTqGl5pNuCcYzRjNTC5A5BEoQ9TcQzE+2h5S4Tqqw
45hIxpGC0E/ue+kOmw13ro1M9kZTexGjNqmE/nSif5Sf4YGlb9v4Z/8GeWcBqR693/0/6G/n3OS1
2cnWEMVUdrJhNLuvdM8fG/9LdD07dkVKfQUyKKOiG2zKv48XbTZLcm13cv+IaT0wbR+PTlPBeH/J
ksApuTMu4LVbCkrmNuW1sUm4yqZqVRVxJtlDTdX8EDub4dOLVpq+xEgxe9L+sXQXtFal1DgQ48R0
vgELLbyGu01zAfvg0ohm03TXhibRaROHklePhkJUgsAgbCKfDnbf1RO6GHhTWuYyGn/w/z4EwPHh
z6+S6IGoVmI9LlhIwEQIlDf9+bvMQrE4gZPLBwLgTVTiwQozhf6mrhSUuxXAuLKtd3YDoutLM/nb
9PloYBOPNQRuLQnQIrORq3/bS0hVvzFrNieDpst/qL5+Gblq+w3+WZ3QaXu5bIyBviYRQNkU9DZL
3zN71V+v7MTbCELeNb2A70HVyYyNdNWdG2MttIvPgrkVhSYueJtQAYLEyWRFC/DB1V3cwhCTkL32
xoNO1nRRH3heOuxzgd+1pcmiig2jakENS8MzwmcmogrRzAaeBjBQuNMxkU2wmRZczNypv7Y6WViN
72OlyzvJDjTSh3q8YiukzoYn1HtGNiwe2d+/S/WW8Tenmwk6FyqAyRJ43adIpwZS6VXRS5L99saB
bikF4JFwxDMlTc/WeaE7xJCQiT3Reh074AvtVwuDXvqAyaJCvBRhIi9KNvCYzie0h3m7WbMedeNP
kaXA16boJOjzleAvWJ69wK6HPlnkoOgYposw9KTU8xdUaNl3je52NVLPCDWIsnqlLHCR3mlYUkef
feBem56sNBKyrhx5MJ394Y2usEXekgF1rx3g4Fqdf1ffNY2yzjYEWjzapOgpW5j1uQ2ujKhiLDoH
ccXJ2FktwcAHT0EiGqRex/1LenZPXkQul/bVQ13z72N7M4RvGt5m/9ibDDiO0c9RK7C3DTLE5x5H
Zb0hDhoBs1fAmZH/7s0deJm1nQTm0tTwVj1av9bCf9HZpgFyyIsiDynHMQq7vRXclg0lkPcpdoS+
JVYknnJqTWlTjbWVft1+nU7iQADcWTpnM2f7xu4kfIgLxXPQ3abgOQ5eapBmvOVoabW/Bpy1s2iJ
9p8EzL+b4WNT7deM9aMs9ootfcEkpsihHtcnPL7AXUuvaEP+Qk/r6eVN3Lxty81f1+zXC4s+t8vH
zgAFmnzQb0LPzu1c9xl4NWLAxOw2fPJtXkdBp9/G5pjGOZVbbyW9P95lv1wdE2d2Y3AyxD5KfDdq
GOwyYLuhROjRY6f7a7YxmEtsfW6encPzxiDey299CaABQAYqEFaH6CFY+JTx0pt8igi5TvQMoTcT
MiGTTymhYNlpbcnYqmuGXUxExVa/CmZV+E8S+pS4bNMK7+mgEKn9iVMzrE9Bq/taR3w2Ixn/mWd7
KShIABcYgQl0HQa7FhJyybFRadNZTFRTXrUL5uANRg7a3+94CS8696y+HsJvXeQqgOqztK8yqHHa
3HP5I1QWr3mg/K21vcMZ2Ymxcoc2tf143ubCxBujkzCxH2SuVeOcsRlWLxA7mcFfhjOk7YBwxqRE
PVJuz9oXFliW0xIac+5ZfWN8chdFXqx4kYYRJzXAxs9hxOrukyyc+0xPc8gGM2c+WUh7z6C7cUT+
2ShTyohcUHOxUzPGlnial6ajUo6HLNx3s/0CZbDwnRdW/cchfxSJDCJ8Yh5wS5fBwl4VJ855iBh0
vvGYc4GnAU+/z8exNJkZHWOgjRR6FOuFRR7n8eZw4FSgL0mFYChU7O+ozdRaZRm26BzbVam5Tw/Z
s2gEpqKQCPXCg0EbA4geGh8XDuXvjn1kd7K5ikwNJI+H3ZKzqtdiCyE5kMiXVFgjkaLbexYFtcgk
q9Jc2YlurtxVgPA58KznyNBkgDeTVUSFp8ezcZ+A/p0NdNtgIkDONHWTEpt2suzwjp2/aD5Ry5A0
Xyg+feWxXmjPDFsTOVuIfe53+sTmxD2pTeUknigAaK38EbbaSaKbyxLl1X1J6dbIXUYzBXcoOu8c
G0myeI1LTyFv20xvPEN+CldotlGfFMeQIJwMWiATNzCKfD+gkeCHf73Dxy8BtB6K0pLA4f/c3kRa
3jcRn8gYruCg4H/8Oo6E0kGpJw46bDZet7DT7rPvE4OT+WVzqfDiRnLsrlhXFcDWzd96r+wHozgc
Yhsu2/SRHeTXC3bv46xbu1OtjaTJEgcz7tjb8Gf7Fh5SEhsQiw0/HPM19EewHFAG4+tFezo9R6fn
08Jenj3Z/0y0MjlhapRGnFCqjp1KhC1JxZLKYE7xE6IaOOzHxu77R8bBol8VOq6aDBHiSQaqdmut
YkWPsbfiyjkFT8nOMXoSGMA0UXEDmnDgTCGK4a4G9AO9x81Yn0cv1/PP4++4j3Mm3zGJKaGdq6Yp
xzigE1iFOcSrDX5HQ93XffMnMKqc/Gxl47HN+0baic3JjlY9hoNcsMvYOgQqdbPbmdEf2/RDYlt7
0n6IAvmUzTW/3fSvp/U6MpTPz17/vCDKXYpsx608dapQvAe8GOp7eE9Mbg/Nzd3S6RHpoHfkxUUS
cLCbo/cWH0QabtRVu285somMEk9Jca1tqo9gU9BNzhF9qatt1qtdf8okE9ELXcE4NT6ljNZS9dqx
VBK27bPLkaBDtz1jPV4EbhzaZOgaqDnxdhnHjkaHW7eSqW0F+SGccsQp9QF+1OggdIGalIcC0d/H
xu5ebBpkhnBbKooMuUOIet7ailklTjUZm0yqaA9+umTLqOiFOmj2Yzv3ic5fQ+iQhLSdgFWdGKr8
oC5yJUBAQvT4XH80IdKr8lH6+eT1yGgua6T8lUUygfss0q3ZKWiwCZUUKU/IemZImWEuxYDsclM2
EbQvSSzNOY5RthsPMvyLRwByO5dh12ppkMJWM2I7Ts3aFNbtJfywR39BAOaB9JfxLL6mR9SrAKv5
wrFptzVdwhfPXf03HyLcfkiq5kqdJviQXCbiIdA2smPwtFNPtfKnonFNsnZB1+A+ezjO89XYJ8c1
zHq2G0KYfNnuOz37a5ofH/vtdrvOwGZXHhOcYpke+2+7zEl9MWKbG7MC+Tuu52Q5STt7glBOEyUB
msjoVLqdAI5LQxRgJMaOXKPOwF+1Zd1jVkHU3Ky1lRpRuTv471pH22ZVaubCVh+d5N35xRWCdClA
E+g/nljPNNGr6xZOVCHOPkGPkk/dQG9NHpy+f9NRE2SJ4nx2wFgCGV3IPCf8upSrR1USMGGY1grU
a7ljg6ll02QpBrgr7+LnJQ1JDjw9Ic0sT+c0c9yur2vvwqsHgAxoHFhCeMqYN1kE+W1iMjQ2ZNAB
OO5LIryrW2GgmOA+20j8VgqMQXMWos3Z84Z+ckVAZzkoCX5dztWgIVtfpD4wHZeBOXmV1eUnsb10
3WuJ7F5G1ZTy+QvfV0Qo3xpeDwbFaAYyvATtp6LQBj3KipvqwkCy6Jtpqa/5dEjNVt4rgg6V+MKv
luLFMXKYboxRFBwS8SJERadQGlfJHIhoN+5FMBUHWgjRm6ggYKwSMtRETKkqGEmxyl3a44kWP0Xu
QkjxG5BOPwCEChK0znkQREwxh0rVxmWUS94lTlDDe1LBwK8jjkus9rMS9fZzAPO0Xr4M2Z7L36sM
RBkymOWVrzSlgK4EeaBLZgyWAlOtaC2MuU3RSJnP4ZxfYo1yLmHls6gR32h6g5WMWDEhMsutnJ2m
Us3sQkt+zQY6HHyrdgg60DlNTzeebDroUP/rIBFhV3uHQnIoiInAkNrXvc8W2l/O38dHdNZdaYIm
qoA0jbt6Elt5Ze1IrCN7Fyag3jEnwRtP1Y1HI90EIzzFAdIN4BET8nQU9Wgd6kZ23oTmp/K5VixJ
r0xt3bqL6Z2ZS1JBrQwsJuObDVwmE8cd856ouL2IMzbsuYz4A82eaoUlUuGu83zf7P2YMhFJn9VU
T5i15DwXHWnOlUxrcel03bsUfAsPFUKEwcjiT8PgHlWuZOgD/1KhMzmzek6PPrHC+bcUmH3YkSy0
C5fynM5ImzEOakkZNKRHScH1DT4yGUuTaBIaXPPaMkvR4b0zQoIZf+EsIW5BNfrWxcZZkIdpG/sX
z2LePDN1nspgzf6UeHofnJxkaKpOScj8Gb7j8CNg91qAZgF2zf9rELSG7xCxhdBeDVkyYRIvp10n
F1Vb+Jeof9KecXykXXxBmaHuT0ztg8XHLL5lZOAHnVVX+bPSLNy7My8zEM2gwsKN1xyU0SYT4TPx
UHAeE1xyAAwaWg40VWj6XTqvqcH02zYHo8iuIUV9QLjKFOcuNXPXaFWSfrnHUNo7DMI+swyOwbkq
qLSQhBiDult/c/t14x678tBF55WDMH5dhXZdjwY+Lia44GGvpWeHJU2lPz7XMw9kBTcCKgIClJRH
Zpdbg3kx1H01ePEl4HcZ9DA+WceoAz1nt+necUy4GN9mizUnEO+SBnTIibuEYLhPcEJpG5LhIOZh
UQHjpmGgkxQB2whhcqlXCdRunpx3QLzgXfX2tbaiC+suXCszB/XG3mQLxDJEtp0A9hL2R8N1B+Tk
41m9j2fGAYmI3RFJyRAQv53ULk44xdWS5AL2SheCwD/t1/+jO22MiiZ75cbKZK9wDroqZbdILo1q
1aduK5jVVtsgWe0W61QXt0y9cHbGvTA1KGiqAhEEIFr4aVIBeI+KEQQvvTjFT+WZXfXSpLvHMzfz
dASX6JWNcdBXByD1R23cHDYy663iCRtsZZtZsduiR1Xqsa25VRLxuIK7VkRJ0Sbz52ixy1dNlV4Q
S9S9gWxXAt7x0uBemMVOwrm1urY1OWZZkweRNJTpRfnTFvA7hN163i4MXpjqKL+VNS0bM0qNxwOc
ybMi8ER8K6PzH7fSLxPF1WQGdS4kmq9kFw+a8gMCCOUtTKyGMSE77Am7ptTj0GCfhJ88Ggjy2VVo
u/WaObnajpE+fC4gPEdyd60CjtUSKdD5mEbJWlHeKualLq2hNNTSanxkWzY9IhO06PWIEwOa1s/O
Uq70fvchR4nLazxWCKen7+EsERrPb9v84vm6JH2kyV6sFx4i994XJpBDQAZB5vHiHsPRq/mKktJh
HG3IL2D7Jl33XABm4J/ZVlr3VnKSz4+X577koKkgeBNksEshbkDm4tYc0HBCz7JlfkEytKmJwtHG
8oqVVx9kq9SLM3eW0JithSHizb9yvmKWDtvoh24PND4Ap1lD9g7xypT2IgjiNub8DuPtALYDJZqL
9D+Qwy1p9k5Jtad6nYkLN849p9c46iujk9Sk0rUs0Jswuu9s/vJlfgXP0aBHWw6MM5sKjR2mQZUV
SE6eJYsGzfrxpM8tsTa+JnDuoTs2PfRZ2TgC11b5RRr0zCFtp67CDqhiTdOTT7+iUsnSxxZ/mZjv
ZlnmMWgQgHDgDbxd5kgTKieve2g06UJnpqgrJglHON5Qf/KXGlRFOdGMhKEOq0eJwflmnZJWpMMZ
OBvib3uZJqi8feYBcrh8ryMyi9BqVEA0yKNFRAeXlk/dd5LRDpCR2srAfuvTeth33rqI1/IXX9KG
WeeZkeFtssicda89gIfkSDqHgSkgaZtuIq7jfXVopOLiCYStIhoVr0FM3dwswp4K7YefrljnRfPM
8L2Xzp2oi+2z8I0ikySBtJ8mGhjcTEE1tHgdoLxTAnBdWA1gVLzO4imKUpiy1jrdU7Y1p6eaif8o
IZ/9eJF+m+8mi3Qzismu5PIok1lJLi5oafc1XQHgSNkLYOUaduXP8AW0BEpAzir5hha4+z6oVhCY
nLJyeqqo6zKg4bDh2VWv97IeVOs2WWnDU8TuRMZIM7NwqHeWhGP6pHz4ZyEzfOHVbaEoicJyb7hH
8U/lGEq6g0ai89ox22IlyBtZOyl41H3nwaqIdcZ/CbVVGR5DzhyYtROavESLQ4o3d3bog8wIm5yK
HhlWaJTw8CvehpFIIFMB5ndlbrCFyTW0b5+8r9rTc41HKgd/P7XAvnrSwnTe93ZONsV4H155Ur8q
BblQxeLCbwJrz7wd61Wckwi5tBWrg7zTIzJCWzJ8Z5DsxevVSFbFyjeXyv/SuGzTZZXRNIDoEkQo
3O9r4Oo78obxQEymFhfh2P4of9JDfqgsz+RAAuHa8c5MoDVz7OlghgeXKHtpFRygoIr0/CUirxRs
l5AkYqFBhl5Dlr5Ay/eylla86R+DhdfjTApS5a6/dPIw6otUCEtGKS6sUtKk/BnbteXn5CytsKqh
6S3Zu49+bu1N0st51glC4WJmuGNhlqjXjIq1A2hBVN0zHcsxuYN4jKBdXC944JkyzY3laTlSSFg5
hs/A3jiFL+62kc7Du7hvVVqWRK7fh95C3JHqQbhJJWwN/vnxUednbr3rmRYmR70NZQfbHzOtrXnq
u7RD0hlooDcXJ4H4JmpyumCl24RK7w4tN6mRbgVrBKc8/o7/Y2/KIJNFMxiI+SYrIKES2sbx+B3b
/FM+lbTbJnoxmLyM1+cWx4Ud9R4jK0tI/cO+Zk9drudItByqv2xAtT/KOo5jIm3yVdoYQUgcwpRE
yykDZqPaHHdNeGxthlu1w86hlR7rzcHlSf0VnBo4kU2oO8rCmGbCd6ytIgBTADQFr/yWoq/OG9f2
kRYrfnnpW93rEDz+yKlG1SRa1/yOZXMa5MyhUP71qxlWEUMhp6BqSL5MVlRlm1jyJQd7WTSciNQv
XecR5cPbus2zvMToOlNtGq0pSFOreDQrv77vaoy5yAOSwwTlxUN2p/z2Kt6Uq32RvgIYJGbrIfgj
NT6phJUPxYKaJhG/EFHMHt2rD5jk4gKv9lo2DcuLGFoRQKIIu60qtNRy2y14iZm03+1YJ15JHpLC
E1SMld3smWNgDyb7eQR1kEzjdTW2siHjV41t+/S1BpVPbOGtRiKa0Mr4zEhu/kTWGsoJuKqoay69
qmZeBDcLMTlA6BgU+lgcPy60uGwdByKRu/PjU3pPGIWbTEF6EQ8C9KbcnVI5kZH2rNzfHR2U77lk
R9JaOsYh+FeVi9xv83rFZKYCJiEGiIl9XiFPa1TdewdexH7F+sfHHzSTsRk/SMGbDp+Dis2Y6bve
fqob9Y2M1VdwhdfeoTNbxH2ImipogDK7ARI+EktVDSAewjhPEZX+RptkCcA5twfxtAQro4xzB2bl
268AWlnOcqnCHgRnf52bjvcypH+cEgADp1t4p8zZQh+toiijXLA4zV3mWRi2rexVF+Cxqz8IZBhk
uJEsRP0Bme+F6eVnIgZ1RKYCpKIgqJ28AT2lbLp0yKuL0G5V7k39YcA5rCgg/yGhuxKkkqqukZfh
hg8X0itz70Hu2vTkXHNyFmd+klWX4g/3FQoCFXpdlGhaqSCP8mlJalFPn2Vp1R1K0acJUAZpsVWX
HtozJWAgwq6mYHLo06RNIWpcVhcoC1t28CzBzb0rq2cVyeKjovMLR2zWoV7bm5zjRszcjOVgz2E3
EBsM+X0OjdksQMXlVLWWWlMuJCxHlWat2Fqz4E1nIy+NE0bc/e8FMllxTRiclKnq6lLHKKhk20w0
xJw63T6rJKPQAlpyaAPIiSPbC3tt/OVpdHptebLgfVLLXIkWo0tQtqROEBQrMY0Hw2VRCfwOS32o
PpP8T9w/l/WW1yy3f40r2r0//ox7BpixFIgIWYBPYVnhN2C68igh53VSpGACegTBT2BBF3U+ofm+
D4h2yT5+1MNJQg3HNzl6kax4qxqBUZNyLVn80hEYR3w3IyizicgEj6yV4+m8+hQv9GshT+HSm/Cj
3ze5gTSjOmZG+hZimsMnk25D0VI86r9xR7XV02z9eDJ+o7+7LwDrKBIEKm53ZbIm/Ci7zpdxeeHe
UkN6apEQrPiIiKzB+lu8UwBxKlfAC5ed2W/BLbJyIpTkg+8Kr61NUaAO5r9BcHfvuVTqqOKvAB9s
2tPjr5zziMjp/e9HTk5o5uS8FkiYpiIlfU593K7xNs9QpnUposbHxu5bq8b9ofFQPgCVPZZlEl5J
XAx907LAFUhBkCUTa0C/AB6aev8W2r3lGUj9LdSrZk/GlcnJPqiVJAR7VVleqhDZRDxcPeeQBHqg
LDwGZgqIt2MbHwtXG66ogxTa479j00A1ku1qtMUJOrL2BvoiLDCX7gQQnUVGAkrpx/M6u4gjove3
pR3EkLemoyRqlKxuyou64Y6tG9FigJWgPkbKwgU6XsZ3e/rK0mQBuaHNtMiDpSoBkXybMJLplvnr
4+HMlHHGqfxnPJM1c4WAa0SQqV2QUrswX/JPkK8TYDiEnZwQNrW8feksJBNnIkBw1YscJ3OaxEOX
43YK69Z3RaWRQE9deUYA3xhm75KwsEd+H6ST6buxMnEJtdOpPkiyyku76alo1N/5yIWd6fU6Nyo9
enK3wleHpBxHWbOhPv4t0NZqDNbq0AfbHcLnJYT8zNbBrgGh71gtU9GDdzturZCQuQ2Y8hK1r74C
qe3m1KAt1TcFvKHbpvtvpvnK3GT/tL4X5QPjlJc8+a5TiKuoX1noLxyH2bUU0RA0LqcMnZXbMSEC
D4YK0ryXWqOh8xML6KYIlwDBc0Y4VcXNwnJI8EuTpcy4rmb6IKgvrmO4IhRzK5CdL7WVzW4YwH7Q
zoXyC69O7xCmkEUGkWJ9KfTI6nROF789cJAOaEst0CZpqJZPY0s9hhaejN4ZLOOgN6TCEdAKQ1zz
ekF+Hp/NGeQPIP7I87NINaDKO82Daa2janma1hcuIfkqv3BfbK27hkZLs0KOS6FISqPhWGRB46FL
uy0arxRTpNsGjWEdybfR0kU/t4OvP2iy2ko4aHUiJvVF4c6+TNNoy7QbP/R1NSCu6BLA0ZDOMGOV
8EK7Gd74lQyxjRe5X3CNcxcABIw0tMWhACLfPWQ6rivUpinqyzZGoR3cYVZzHNbKuT/26IZGcj0y
YtLs9GzD7YuFa3zGL9/YHnfr1eXjCLnahCxWpUNRfeD2VZcu3N3jfp66LkgmjUA3qJcoysQn94NY
ZvFQ1xchBtCs21fZ1qnXUfkkOubCFhudwLUpbcThoIcRNQ6g+PA/bgfjN5yq1KLbXtxWr94AZwIk
awVgRQLyxz0aOfudCzYalbb6GoXFx8bv8k6oP4jo2wAyCShSVZmiVocuFYcsyhs7Day3AUes+nKO
IPtud+nCbTDduL+WZFQJIcqCHNBU5bOJaieNAr6264jwbbzJWnbvBVAS86pT0FtAzi5M7HST/Mcg
yApH2Aya9yYuS/ZZPqgKtbYZHvlg9A02Yrng32dNjLhxlN6ByZmCciAlHiWh5jd2FKPSy3tofvmX
zv13EGg+BPxI0lAInzzxZM1jktgvGpsbZJPRnnIhJK6bL4zjruwwmgGEBEsz9jmymnC7B2u55pph
NFPo8qrYqSt1o27aF3Xjrjk90RlDMXxo2uQWR7VVamWH2vLWPGnh7xY25PSiGb8EaDmRFVEWA+v3
ZMDcoJYDgqXGRqHFX+NFpYKOgMQM5JK2Hrtmd3xq1V/ptkT149+bVjXkZSBigcQMvmMyCWwUqIUW
draMSoJv9PsU6vDBoT6H4rNU2mJtNfxe5p+kxAgOYNpbsD91ORi5CmwV0qMCLnFoF03Ma5mXB2ne
2b7v0ZwB7lG9oBpVilapLLxchXE9b33OaEtAYwdwHMCHTtZbbUWmdd0athSW4GrVgpPY7EUU6xj0
NMOfo/qlNLEe4AUnK6tY9GhT/XVKQxYK0hevXrkJs5e23EbodRe2IbdKE8MJSFZRmdsAhvvMVRs5
NbgQaMdcXLp77l3m7edPVkoqnJYpFExVpVg8emA5goqfew61nygkmkAijUYf/83u4ACqFQGmwAad
bEzfE53Q85rODlW9KtelIdTbbNtseNHIXlPuuQdPkmY14UF6r4EO/G+sQ2UGj2tEIto0cEWvf6Ww
Q9XZdXEWu5oW6D/uHYLjTBzAHgWO8Nk6UQvkYSwmMLiUpu0Lp3YL3zFO7O2+0dALjSsRXgLRpjjZ
ozIQM3hYdqzNZiFDM16MEWv2yYITGF8fN1aA4ADQGoz/LPpEUIW8PQl5yjN9h5ZsO1JDIkT7vjdb
9okLjMeTeteri9MGO6jB/9qBF7+1g23khD7+2O6O2nNakHLTWSVFOdh2dipDCpc0m3i3e2+tfutt
fG7Bt9/diL/mFVy8AFKNKdNb843SQFkvhXlp53Z7vzUy/73hUE7kRkDusDDau/Lh72hFRLHwr5II
BOetub6WO7xGYI7L7JxbK/m6TIxYgA5TQPxSodWQrT2IKJdxtg/q+tPPy0/oX9GgX+VLbn52hYGb
lGVsJDzkJzMvDGGScuO3dAXIi7toNQT7gnkKhcVRj5M43UuARwoyjz47uPfJJA9SLqJw6nO2VBpi
f0psMaEqc47P/Fjf9/CGKXrdrY8dwxGAmPQwjBdC9rllRiMSsDM8chWgE7idd1l1MqXNIs6O2p9B
W1XRia9hkgX7fGRLObsQ9txlJcd1xryqaAqBzoB8d42lfRJ2jsKCaBB8KORlCwWbj+PRsq0G1NS7
11oH2Js8e2iiXJ9eHh+puXW9tj2Z7Vgoec31xpPbHerypdjmAP1Xw+qxlTt83u8QVQmwNgR3Y43p
dkrrIPbbSkk4e4+xgR1SXOGdA3k7YqZ0BbL/1SoEQ7RlcyQ0BgI2u4tg4O/Pseu+Jz+LFEJ3D9f/
fBBiKLD6YKmn6KhGcYIolx3W1htQKqfU/th/vL3tQzrQ2mxXuR4ditV2/fx8OJzAtvX6eD7uCg+j
efgwqJJqKqQP77pmW4CRu7DkbKU0yksMuoZILqiA/HuQ5JA7FAiPCPLUDO+xkmy0pwXzc2dMASIP
lyLI2u44uOK+cRFaFpwtIKUZAd5drAsvAl7ppDUfXRujUfnS8ZJRSRArDHWhtfN4VEJ7/Bmjz5ie
9JE7lod3E0QAA243hYK2pNATO87mZTONjLxFVfsze+FDs2kvPoKZx+Z+S/JTe4Diw4mhhRLVvIkP
K2pJLbOQ42w5PYQcVFBXQ6fhNj5AH75q0QEwSGsh0jvH1By9zC7BiwjFOzlcdbItxER2d7JEO4gP
BYPBNhT6cHHxBWxXZKXdfigT0sdGtiT8d1czGrcKgkssFjwS3u/87Sz1XQVmjwJHB7GC9zZsfRTF
xDUHhq3nHzAhPp6jmY2hoBIIXPKo/ntHoALcWxgx0KS1hTcg08FB/f3492eW/Ob3J0swyG6eCH4F
DvW/SH9I6NW1mq0qrdaPzdxF5mMN9Z9hTOMRDaWVoOkxjA+8QfRerxfO78I0TYE1sdK7ec7g9znd
0bU99/748+8KdVjzm++frHkl9Q0rN/j9kR9SwT/tQdw0FvF8mi7YmrkAbkxNHhaa0GZKpsGUs//y
DWkfnB6PZWmqxgD1KvOT+Y4k9OPv8z+eiVr9Yp/NkoHxz68M+H1Y19K4pUKCfjQy7FS0G+n1Dn33
PyPvwDIr3MIm/qVsvbI4OF7SArsmQn6ohMqbRo4cwQsM4JA/wNIZvdkd1j9LIKqZoORmncYtf2UU
LYpCEccYJsQrZMp8rtXz38crNXcpwccgvYT0IF5M0zdmyMhl2I3iWXt2nzxzNN00pH4KICK3bReq
XjMH9MbUZFcEvt8pYtJDyu093CqG6BN+u0S0umRjsjG0BtkKT4ANNqclJd6hXpqw8YKaXCgqXld4
EKDzBW/yydnxIoWtmIgbtx4QdRSggRUoanuyZOfu9Ty2kF3ZmcwWlCB4kcE1arsoW4uflmsJq/AJ
ENrDEsvD+EuPRjSZMybMnCLxMSKw8TsLT9HZ9bgaxSQGxANJSsMAvx2XBNjYdreYD1qap8kZEVOp
yMpRT8mGrusZ0HHRFNBXkJyXDuOMB7hZkPGwXh1GGbD2YvBgaOueza+QCkarLwRHM+f9xsT4CVcm
XAndCgEDbn95s3e3jt4YrcUuXJMzvv/axhRgFYAdVQ5AhWj753oVvWj6kiznrAGE2KAaQoytTMNc
JXB5B8AqhBOE010Anx97rKWfnzyQoVmUpWKMny9/gqd0NfSQRn9sYS76AvbsnxFMbmLV4fjKgQMY
G/ZTgl117sj3Rls9r6OFBV8azMSZKH2aNB0ynbYuIXtS09ReGMrs6YDALCqP6Ae5S9JEYew1NQc+
e3C4psQn36XOL+q6zdzGY/L7f41MlqRK+v/h7Mt2JNW1bb8IidbAK020RGZGdpVVL6i6BAzY9N3X
3+E8V+dEEChQLa0tbWkv7ZxhbE/PZswxyi7rYST2Ct/+5zKicIQXf322G7JZGuXY4q9zZMqquwHd
jgGRqrUo+KbBj/jrys5sLyKadGnNwO/uQRX4/M72xkbZKf0qGfKiH7lYz8yx95PWw2lhPSJ2yaEI
/1psvZVtX3S7FzZmLh37IfOEYi3v7yjLA/mBeAVa3k3kqMH5fF6Dqt5g++bfTpzzC8dlk6QJB7zu
r8lufzKf3bcXaCQdPx684O3z/tIWXeTFymbunk9F1SepjdDynG30fTCBw21tOWtfb+bp9Tjl1Gqw
GrqvnSQ4fJ7vr2Ep1L86ajM/P2IsGTK62J7TMXpg+9fX5wZ8D86KmeWDZoP8DNSQKnD415sypRar
GsMQyqQM05F/MRjzxtdY9paMKAbaanjkwSo3R9d1YBmhFo9BrOta29FXkBmBBcCpVuKIJUd5aWZ+
aQpMmI0tFBGsbbJDrr6NVoDHS+fq0sDsxoR1ZErNBANAwXyWb+rHb3oY167lkje+NDK7JiHvm3GQ
YUTOoMdYO9qZ78mjcoi8esf/wzt/aWt2UWgJriMywJa6VYJwx/dr4fzylqAHaKIXBuTFzOuD9wis
zgP0PSYbc6SOvqcTYqKVm7J0vEB8YaCCiAqO/TWed+FYGtLRtAo1DRnQh+ZV39gR1Ri3cFEThRc7
Qhb1/b9YRM3FAvYc5fd5vX+So7HhkFV4TRx+cqIDH7bDoXtwd0Aeng3vj7Rp3eFxbbduNDCEBwVT
z/+anR2NkYc0lKilQYvCM2SHvjCMvoHdzvs8g9/t8xOTh/in3lnAphrgNFuLbr+qsfMs4PIHzM6L
DE3UzuT4AfjS0wZP4Pt746Un03eenp6flYeXz9iP/c/dn/vfWxXP941dAVHB1KyYOpndbNaFfS4X
VDyHsIzZyvyNgDO3ADXz4cH1FWx3+ErRrwOG2Fld9VI29wVS+f/WZ9fe6NSENiqsv7/D+nGjpG64
J/to+/2AMbkXcN4mHtuuAdwWY41Ls7PdhqqF0pAaZkPQgll/2AGCpULB5f63Xbw8F592tqVDUuhy
VMGKTLxHwUI6OEgjlXgliF2sIVyuZvZemnXTSlkHO/UBnIjcOfXP7cnIPGCrzn9WfKi+9DhfGpu9
ammTNpKRwZh+EoWyPnO0XfhkP/8Cw9iP3qffQg/hupj4HrDi7piTJ64IDubCTQqIODWO9MT+ggI0
8l4+D28/39BqWHl4DREq3pxp9F/RBkaDxyAz19iEPTFSq/+fEO/jI9ubKFKZjrUVfKDDTmzF636v
P40KIOiym+a+8/t3CrJyyABXu8JvALesPepbOP6H3Z9PUdCKNsz9LLafn39Wfd6y80HxH5AGA4iO
OQhHU6OMjzmKQLWvnotggBjOK9/Gm/hbtd/U29qJ9uFvttXcQ/IIfkWPexjZ3t8/rDc47C8PePEj
ZqeIDjlPpww/QnvMAg3DrNlLfkrf7FMJa9EmPpZPa9SKwrfc7BNACug5YtoNKdJ1hFT2ZqUV5YSS
btEVriCGchFIFSvXcDHc0xRNRgwGOSrQAV6bKXqLY4ivhHLUB4Zf99O+1wHP8ACu8ldO3mIgfmlq
5ljUXtJIbnL9FRC1aW98Y/vYVcqt/ePTpABhqg5odj6tTeSRFeqjpfjp0vDM13QWCFm1qdBfqyDx
cftcgoGBNYd2C4SDAhceKRXgNFsGFmqWo1U1TYA9MqfXoi4dY/xGm5eRbkvd2H4bMkCTlcrR2VrL
amFpGBdC/xsAPPz3HLrLBn2kXdPJr0fb8Ott+Bu0QfxxjaF74SW6sjLza5neFJ2KvO2VGp/RT6l1
O6i8TJts+DP+aUBXYcarXabbpxe3XcyigLXYMFRzduPSvMtMDenoawG5kTDTNvb0XsfotWPcLmJu
0VUvAFvXuhsab7G6Wbnvtwu+tj5bcNGU7VB2Sv8qd96E6Yey0TYhT5xC3xeN7hJzV6XqEZRMK3Zv
HxDYtQxQmWlgY5T1WcDRZ2NrjRYHLGncZN1BMmtn4hNQm4Wvpw/x+FnZGxqBPmw4GgY0O2zzGVDe
bcPdsPvTtCvv2UIogJ8DEkAxUQwc69dbchHh6lGkmqldDa/m71o/T9W5nHZc+tF9kg60Cy94Q9vd
Gj3kgpu4Njr7BomOuFfRAc2S5Ma3lNqvWqcbgtKEOCXdjeOH1IAmaG/x/hf3RvrYK6AllBJnYj9H
/dSwt5U9EQ/itSO+/j0zDymXXZ/g9A+vU+mN7GimeBi5TxiGPc+R8jQ6KuXeKk7qK7a8NQuSGtAn
oMQ0H72csp6XStcPr/JBjVxTfzbrYRupxrYuflDru2ZuSpI/0Ayc/C825hEHfirqfTrtte6kZW5e
Pg1K7zTxqzZuif5oJeVKaCXWfe8HzvapizHSVstAANJe+yhsKd4mbXyUmDqt3MabQWAgY3EM/+9T
zHbATMdYAp3n8BpV72n4YoLvGVVQzOGnxUYiryaGB0dPA+wJnyA/VKWrhiepfqbKucpeFHUjR99X
zsSSdzIB48PABJrhGFi7fjWNZCosLVKGVztLrMFneZG6kZ7qP+3RmjbMKP82wIY/VkYZ+rIyHCUK
lCTa2D/7zMpXipDCF13sA8YcwJsvJipAJAepuy+UweUljeu4rnjVBFm2McrdjzHdhrsaczC6n/xj
TfjLFuYVgZsBEAmQ4vm6ITQ5jGHTBqksOZliuzaz3XyjR+PK4RKHZ7Yo+D9AQkBAKio4s8c0HGoM
pShqGzRt9x5ZY76xbUlbMWIvfDpw3hJ8QXw5MXZ8vY2toBOI2noKKoNLnUu0McPUAev0X1mYFY1n
UIlpDwNE/rIjxezKs63Flr1NO5KZJx5yjLFYlWZNjm5D2g2v0UD+aE1hFH5omMkPy6DKKw9lBTRD
g91gZr9u9Qet79PWKyWlfM4rhunWpuD2Ox9i7ZOPvPxtNOr0CCBx+spStTpnzSj5WRRC3UQ3teKl
U4dOc1qNZ9wrprZ/pmObP2ImCYyO1LSl1u+0vvytMp7+yscweaVhnDHHYAU/h+mkZ24xGeSkFXIZ
+2MHkgG3rJL4I05VGT22Dp1kjNH340ad6s7eAhGXgUi142nyqnMWc8Ap7fFU6ZWkb+JElQ7A5Wi/
SEhlcBbzRpPBx5pk5y6XJvbAEgkiNJM8Ro0fo6gIhoIcZMORnKQfk9nxH71Zm3sql+MH/GAKig3a
Mu5qrLJ+MpplpV/nvANvJ5D/iZ9Bq+slKtVOxmgqZt683FBK6jYNw9OcxU2dO2WrkjcQOQ6tXzPK
gW/F4NzPOOFGumuHEdMCYQsK3k6mZQ7O1rLhnl0j4fXTktqhAzal/nvCIj7tW3w74hhdD92XcYjy
NezmPFkUdwlTrkJ3E2LVIF8UPubi3iYqjWu1H/oARMlscJWx4zUqraSPN/Jk95kXwmk8txUHO1ie
2clLwxszwQfRoIjbtRxboZR2B+2OUcl/hkUG7JCZgkxShUAKMJkKyB3xVQydeGpBrM7PwLabugVJ
cgDdUrM5WamJwlEygmbADTVT0BjhMTqB1S73q2Iqf7fhVJWerUzNX6mIWOqxzkrAJduDSVAgs+Mj
xhvhkJM8l3ZKm+XtBkP81bBt7AoIRS3LBuYAv2k+D3Uvy540GhEI1IdphCa4UUdT4YAoz8RAfVVZ
40rULy7vzIVgsAjVZTEbA1q5mQuhY1fEjIx90JPCbfot0eJNV/6VsjWw8bzGIHYSFCgoyCmgT9S1
eYpqSWiUtXI0BBaNlOdJIoNj2zXZgBxKxttQAozbDg11SmYhyQYvkteGprTh5lhinNEGx6le0rVh
gAUPCi4BA3VvMPYheJuFsIM2pKTR8yHQUJ12NRMSfhkhn/cfwlm8ipUjM8XnxQgoxo/A0nV9hoe2
rXmb6FNATGMDKVQ3NptDWxNUP8a/kOhdcdhL5sRcBaJRYpvqHMM+TaTT+RTJAQcy+LENdUjmFDi8
eTV2TzyfTFeDAL1/f4235whPkGhTIBPB8NH8kcis2uzrQZqCpKC2b7RtvsN72x7wnHOPYyBmJQkQ
b+j1uRX2sGXIISHsYc7ObVcPHJsay0FME9ONIr042Z3UoQvbSSuJ3Sx7/No+THDIMlw0JmXkWQhn
9ijQVSqVA9kIx71B2E+1sfrtkIB6QQ+n6YERpXEzRSo397/pwpURNOiYBsULL6rnIgG7cH6yBJ0y
rmpTMAyla5eqL1vdrm/tM6bC3VEH3+Xw2jVAv2r7hNfQBJsgvVWEa2CweWVZfAFBvYtOE7r+qPPO
fgdiztruGqYEoOeX3Y4jvHLMnnSQy2CgQIByIEj5K+LCVYIgfkpQiaEdhiOTNsX/ZYicvO/+lomp
u63SsGPeytJJlqfprelrDGDHeeWhGZHtWTXYO1bGxQsa0o0zsjHcsJyWD1bEm5f7H/f25mNNggJK
sxHUYPxw9m2LRC1qtZUDbRgfCrX81hSa/u+HlOCY2vhsSE/QaLm2UYxJBemZaQimqGlOKhSlPJzn
5Jeptvbu/nJu7wOQX6gFKMB/oqoyn7HItS7hsVaoAU9L3bGNZtzV+ZS7+tAMK/dhyRTqYCimgT8L
L8b8yzHC6YDoIUAxhfRuHW4BPb6/mtuQE59MdFMwESzQ1jO3DLm8WOQ6WlDJSXlUmxrjmp1BnhmQ
70dEBMD3tgRkmAOJXHsaoRt/3/48p8eJFz8Ao3HiP2AymhXDKjurDA1dq0AZNkbaj05oQ+8h/SXp
umePfg1SG30C/4vcb7qIu2zc/5cfAJp2FDVR3ITE+fXRsXJLs3MivoCee+0Q+ZC0dTO5PJj69K7I
b6VS7pmpBVSyHuW+drqkXvHoC9uM0AvpG+ybQiD8+heULeyPnQK3x/PurVJ0fqBmZumgughRpbu/
3oUNF9EBRuXEddG+yh0Xnq7XTNpQvZGDXNYqjhB9gupXp+sbM637915KQr9Wu3TDTPSXtAmlhfv2
b58vjOVqGuIIIZkDlPn1Yq14kEKcJhmcw4p9NMak83HKa8S0JPvBmPSPU7rifKlfhD4KWpQW2Buu
7YWKJE+lbchBwijZmQpjhyi0so0Vqd1Tlob5gxT2qEdws1wrMIulXL+c+L74zqqOQqzgDL02rWah
1VsdlpqpsRty+zzS8Z0Lqs+2x4ySfY55/FpTzJbra5W725dUmLYspJPiQZu/pCDDiAcL7F9BKTMR
FKAe953TQCepAzizm9Tb+7s6rzaLz3xlUJzxi2OlJdAs11sYtMvekcrvqZVuai1/hI6iA2K2QxIn
B1aCUr83lRXbC9cHTDQE+4tYDAmBem16SjMtJlKpBiS3ck9NIwVdoi7HqTbSFVO3T5mumzrB9LVo
s6PqcG1qxCAroPNMDTaQPlkJJudlJfEJL//4/A1LCsyzIeNXg4FzJOEOG9qDxchpCrM/clI/NBhL
lNJyX5TJcz/Fvvqr77tv1K7BEiX5YYpZIBkwa/qplqCS7cnT/S1euLg6QndEZSLoxBN4vXZrJGZB
h0YNDA2zs4S7SfmDst5NQXV035Jw+bN7c2VpdpbaKcpD1sOSGfuFBKoftCHj7Ph238raema3E6Av
AlHAXg3StPPk7tSQZhMa+8Je05RaNISaITw8WjIgmb/+cGDHs+shrNSA1fZDX/2gTbGxegNTkSug
8SVDeECh7AFWE8wHzsIFgw4DxqMtNcho5jHykxdkp2m9L6XmylldugdILZHLoXMLXPfMqdqhCa4d
PdICgzZsF5n5G+KINYLuhdAAUjtYD+gIwEgGXbDrD6cAcK9EWaoEWh1Gbm+1/b7OlGhyKqK2EEY3
Jp9ANmlXWUJkBdLG/ogwFPyxdvNm62a38nlvF42WlvDk6FXj3ZzHsU0s6V1cpXJQ1+rkdPVUb9GE
Sr37x/LWm0GaGMIKyO5ABQ9ixetFp6mJ1xMbGeQd3U8kPDVNu4/ISmR5+z4ggIWr1CDegKrEnP2m
GXMpleNJCVIVrGaQOy4LA1W86Qgtsp/gFDtrawSit4cTbTPI5YHiHgIL8J/X68p1u7c71K8DnbHp
rIB+3UtZSA4WaadA6skav8/CbqE7ryGwQw8Uq5zdOgkFH4tPFcK6RmXHmBNouZAYM9H3t+vWDEFb
DLm4kNQBMmcWztAKDeREHvSA5zrEjfS03vY8+vf7BuAYwnRAXdFZxbm4/niZVKVdXMNKrOfAMw2o
6PA2t1Zu9e3RgxXBqwkfJWhNZvdtMnMWDo2mB9YQlgFSR3ADIWg9l3W9Bla7dfE4xrAmBLUwTjOP
yupcmRKaUSOQioZujSLHiyUzeZdnqrZFC3l8j6V27fVeWp+Y3MM7iyo7CLOuvyJGiMOc8cYIkkrH
9GTcUgqlW1SYdUeveWT889HACDwYneHz4SSR3Fyb42xsi6kvjWDKS8O1uqndtHWzRgqztCghlIJU
FPWCG8YWu0i7qcR8QWBGzOHTo52C4YSqK15pab+QvYNcA1dJVeej9rkOBky1yUmQWAlEBDo925NM
63dWyOOd3aAZAAKjyL9/txaWhsECQcaJjpKBSeDZB9TJ0NmtbgQpKTrPimN0mdO+cEbFblZMLcSv
QEkIukmsTlCIzDZLG4200kPbCErLzLY8H6UjmHDIjihVG7RmFe1ZFre7USKaq/cqPebDqKxiNsQN
u458oCQqgypMRyET7GSzG5gMXSR3ISOBLTNkBcOh0SNfZ99JBuY8xeEKGJYJOheOlr+Yq0nD0vfG
ew7SJFAYoO4g/v1FDF9UthyFk2wEcWpiiLeOB0+PoUqG2LtY+d6LppBro1cIglnkKNemokEypba1
SGARDNcfDa0e+ic6JhmU1qVu0FZ6krdeGnIuKIjroE0iujnHwuRZFpc6hAgCiUOJucrM+m8xhPJK
dnC7KGEF0YGBXiFilllEWU9EgneVSaBWVvVT7Wxtk2lodzlJWq9hIRZXhDhPBXcKXOic6JybAPZl
Evgh7SbuwTWq1T0EGKFHq688CouGQGqBZi6YvMDCcL1TSmkZrO6wU3is2XsWmvkOUvHFCqXEnLkE
yY943QQ52Re6w5rBAGuKhg8nSRgYkc0/7CK3HZCNS49VX3WHtjfkYzRMyoEN0uhT8M5vUirn2zrP
2+dSyfY6pZkrpyFklWkZbi2p03/IgD9+o8VYPJpxT7yuatI/JlqLK25+YdehoomxUGwFiM/meohm
XyH1T+owMPModHmEcirJjRcjW4XE39YTcDm/9AQBl0RdYRZ1t+aADqyhhkGD5wu6MXIcfxC81aAk
ZVLyu+SkfIV8agl1GdLFUJpMe/7epYaytuQ5/lDsFgJUhMM4EWiJz5s5PFPBn0djKwgtSr2CysNr
JcV241lRuimpGe46qG97aY6wrgKzkd+M4UOS29VjH/fpKUutd72i2jGD419JUxe2A+EL4jHM6OLA
zhXXZKXt7KaNrMBqyfhKIrQleR4V5wnFlpWrcfsoIpuDyiPUe0FkhCG+66vRtKLKxYr01Nu5S/Lf
GmaGqhazrtBQ/FfRK3xyG5PHoCgCdR/QkXMmyVGL6tbgZn7i1gOxK0eZwGP1418fXNFyQHUQVXT4
qXkxGEtBdy0FnfnE0JnNB+WPDhY1l0SoWd23dJMNYBwY/UmMQuDegEdh5iq11GZaHPHsFOIxfczS
RJReY9PNQoMecHW6zX174vm+elgFEAUES9gwdAfhy663KhZa3S266yeWy/rLiDKL1+ktpuHj/u8U
NgbQKc3kKbFmP6vywFas32RbsI7AHYVu+Ad0J2arbcuw0aqm46cujfQTZaBCKtRh2NZx8zeV4uSR
x3LlxnaqvNxf9s0JFYYR6ApkEN6Kee9Oa3MtmnKbn4AetCdH0yKoeElhGIHHHKwjwyafmuovLYbx
X28hDMNBodKMXA99n5mrSiCK0TElLk7txIAzQUTp4zgljpX1zcqrexu6CVtgcQVMER4YsKPrvaUG
A6mbBo4no+xDj1WFHTQDwjSFK8rTFMvxpwXA/SFsBqDTzChRnxR7YLv7X3oOE0RMgV8h1BjQRBRK
e2IrLoKn3opiQBmK4jQpFXnRJcBWZGMQ6AUTar8qVLhoP7KNDJLPl9xojd5JQDR2HnmTOZOdkgOg
+uamCe1fajSxzWSDJoFU0AJLm+Ln/d964yK/fio6Dmi8oNA2995F0hl2kVTFKQ2p7mcQpWaIsrcF
s7Rf9y3dBA+wBD+MbiZwg+i5z7JjtH1ShUjAwU22kngl6cBvKw/5ih8W1+f6covbJWb3AFUVbcDr
T59YdVgmpNTQAQ2b1Cs7pqL6W5H83NQy7V3CGmPY31/Z7TcEAwT4qEQAK8oaM9+PXHzMcKtJUOpT
NL2wMoXQDAO+qHwsBg4tr381p6MtLONk4T7fkn4ZrdZPTZtZQdq3AFqZ6NpaJ7BCy4aTyHFU/zNa
Q8DPcKOEQh9esXmtq9CrupRGywwiNYX2WShbtNswkHdGK5H57XcEaY9gWQKji8D0zi4vjsxUpSyx
ggEQPxfjFnHiACqWvvRhbKwRS98ex2tjs1cAFbzYYKB2ClrgexxkVOA4Haj1z94eqRtAfCgJAX0D
cPD1cbRqHk95J5lBUnbqVpsqSDvjFHVOogMw3vdQdiBGgxnWSiPpCsjo1uEjDEXFC50fBAsIqa9t
1yEdq96I7WCyBq/owmMyJEAH1K9Tp2xL6fX+qVz4nuAGAz0aCNcxpDuvVUbNyHuKCDFoy2w0ndGQ
M8ltLJLaK+HCzSkB+xVyHNCoAoQpSkbXy9KtUkEOUvBAJukuMfFeq60i+ba61jdbMzR7qUlpaSEz
OAT4SAfpi0/en80iWXkrbj4bVoMMUTbAN4m2wNcMzMVTEYZjHSfhwAEbauiGcv7K5DZfqfAuGvmC
W6FwjsFm8e8vjFSxlEmhBSnBtksAZDSiNnmQI8bYivNdtAP+2v8RhIf2+rUdw85QMrItHgxREu77
HFI86CuvsQbPzzVedZxphDEAdWEOYd7ji5vcEvRkxpGMboHBw7alTkj9yhy3Q/SPrh22ANMD8Zoq
ONuB7b9eUU9G0yiM0Dhm8pPVDG7pmU3j3b85N+HClxEiGn42CiCAkVwbGbNRVCpscpQpkYBhjen7
pJvsvUNKdChHO/pokKseJmD0tpE2Ja6l1fo3uSXRmQwVtPgkizmVHtUHVmSVO+T6b85tDbp5VI/I
SsAwj1/Fj8XUBZLzLzr+eYqL/C6k1sTIMXo3C39jbBW/O3Xf73+S+WQdACDoTaHSAEVWNCRQn73+
JIU2jZWVZ9YR4L7cDXXGMX9pSy56PtUWHcHBY2MFnYWhtDxqJekDqTGCIDWERSgJtuGBq1bphyaP
H8y6Dk+mlPDXSubNc5ZbhdePvbSdpjikXlVHstc0it06ZGwFj6YJfLcTK0D0rniueWyCRYHB0AS0
DJhP1E1nDgXg6nwaJmId9WxEYrhV1HovtT9S1Dfuf741Q7P4s5BH4Dpq0zp20xHQBuitak6ePKbd
+3+wg2cUFUJUtdHUvN6lSWVNk+iwYxqjI03Et1nyo9BLf5jMzX1TC5ce6eH/mZq5lpG0XM5jyzo2
dvsU5uTdLDfNeGoM2VHVfsVfrhmbbZRkgiZNBZPgMcWyIu8kVc+7Zo0tY2mTbDyIIBtApoAy1fXH
U7M20TqgvsEyPTG313K2r3ll7ayxfdDNUVnZq7lvFocP8A8T8/JionJOgi53WhwqHOb6yh6clLDW
q9SErZy8+WgQMghIASGAU0zMxYHaYnYkUtS8qG2WcdCrSQENIiMKoZkTN923OupMCNmYvfqz7mvh
S8csHtyhxviMKw9qM7opt9vX1pJZ7FURKLwd1NW1SHNGnuqao0Xj9KsjeXYmDCLZPkt1NUT4FGnK
b7mooJchj23VWx6aPkhnEzUq17piN86PKGiJYdoXLkkgQ2cXK9f0YTKoIR0B4S/fOtMhOyiQSRTq
Tysf8iaTxYdEhAuidDH/YaJccX08ippQZlltFIDKstmUD6XDfonh1/yxWHt/bo4GwLxoXKoolSH5
voFjK2ObhKYyRIFNgcnprDMQ/Tu9gsyqzCSnUX50JdRdNIrOWP5twv9Ecd31tvNHaQ27eXPzrn+K
OVt1jnKNwpM+ChrpkEPPVG3LbQb22x5yXxLb/qNP+TKGCSnIxgOCNu/X9g0fjbgZoyDJviWa5Hfj
Zxe/ZlAd6YaP+6bmsSR205RF48rEboqhnuvdlJpUAxx9igKFlp4aHgbMOYzxChfLjUfBRCqqHnhe
kP+KkPLaiG3wTpW5mQRVbp3a8D1U0m0fg0C4XcksbuBJWA4sYS0YvYXvsmYOsrPtMIwhkRPoinQ0
TN77GvKMptT4S19iqC8d+OBnihFtSKSkT0Ns1ZsxBt95H1vdFvM46lnuAVvnCkLrEpHLU4iw/rFl
2jPvMDgKgHK/yjK/8Hkgto74F0NbYgtEXfAiCtZDzI4kfUKDGKM3+l6JgsHYo9+bP9kHJfWMn/Wf
MPQ24Zn9xW++v//ib1+WJWAQtpFBw/9ic+bVVMLCuFbQmAhaiHZDP5gH0xn0CjbdDj2EdO4buwHL
XFu7oSweE0DYSw3WSvonjsp9UoyeOulbuJmNaWMSaTx2IPpn3+BLM3NaWeuieTSHMQkgFLhQj7n+
0CXGf6pRNmig5J2jlxygtBDtS6NzMKrklPKAZ8F4MozvUfWtrXUvpkDo3f8EC37EvvwJs6vAlTQ1
UoPge48/I/pujg34z72ukV1tDWm18CYIriggMtDnE2n+9WrjwdTBrYXVhuOuLz+HEOSm3Y8cU45q
9Gak7UqOdXuKwRqELys6AIgcvka3Lk5xz7Qmq9Q2DpQk6CziVhaYVoAJN/Jf9z/hwgsESyrSH0C7
ANWfpyVWmEQqRQQddBsDBHLlKXNKNyaQOKtXDuytd0TVTGghANKCt3Vete2lQra4rsWoaKli4gKK
KG/5mpE5nQRCE1iBFxa1GBTp5i1ZqtQTOohREvT+EIQH4j4T3Y88yau8Nd32pU26NDWLE2jGMBua
wVTJ/0qSG52ZfWyqlUzsZlBFLAiAYtBIqYi5tHnPidCxTjirk0Ddls/ah+xjGs+pzM25/JUNgq7l
7f6JWNqmS3uziDUtR0OlLexxpXazwstitJ7GtfLmrau8XtXsPqXGWEPDDlaSyU/8DTBOil+d7b+r
Oiu3YQ/w9Ugz4ZFNFHDnAbhkRpoZEiPBLMo3U8uf5IhvuRk/W1W6KSbbTVjtVvqHHYFLwGqqx2mU
PkvMoUrt7v53XXCYyKCQGCK1BiwBy792ISXC6MLMcxqYj8ojebf+EO839+QdBDzxz31jS0fz0pbY
5Av/MQ1jYQu4VVCzQ6FioMn8VZWt0w9rHFFLpwX3GRECEg4ku8JvXhjKkjIuM6unAZGoyyBp1xpg
FqIrMc9N+1lcAoxKoOAPVVaReVybEXCAiNUTDdBwPtMncgAmNH/OnyEJEECv1+MpuOZ37YrHWvqK
QtUE4wQo+6PkeW011rkUT7pOg0huHagNORh3dlCj6fSVUGvRawm8n1A+AAfOPEg1kccrOKZJ8GFs
yOhMxx7i3Zlf75EArcTDi+fw0tbs1SwmOiiZBFs9iC9t50ftfEOUAFLCxu1XHuily3dpahYQ1xWI
01AdToLaN/z/9McBnEJHGQgcvF7XuyMrnRpHIWYcatqAxSrvHRGYef9+kYDJ/V8jsxUgO1TINFQI
J6GETYrmsdC4k9rnqFoj5178VqjimzbSNFTeZodNBeGIbactDaiZg2VGoo+yBD6u+8tZfO4BvkJQ
AdEslPFnVoaSF1WV4b6Oajdsq1jBM2lPhlcBIIz2hPV7lDQZPVMj8xs22H7Y22uCfbdRG2JkQPxA
FYGrjBzmet+Qzg8E/UP4wcSIPcm2jhXG0P1Y1j7HujC8QUducX/ZS17KhvfAhDB49ICkuTYZTno1
hKm4yNTeolgz7ZD8pi4Fq+3KB15wGYhuAHMAng+z2PM2OCnktuxZlAaK8cnx/RASaGnlikHaf17S
laHZRkZx2xY6lWhgqJkPjPoh7I0AhBj+fTML77TINTH+ApYRMQJ5/eUiTOl3eZKmQdLbpV+ELOqd
cbJ/EQpRSTQjIX8NRminYVYfYcq/X4VALWzd1Q+Ybd0kJRWSG54GtSJ/qJK8bWXjMRulXSiT3hks
/YES7VsZlbtRaJahxQn8JC3BP0NB6TpkOWRNgUz27n+WpV+FGhvcDtrcmN2d/SrGgcUDu0MaxBUk
FgbqZ9OzWRgrFcqlw4R2G7rOKOuhSDTLZUuqxS0wbGLt9aksf8bao6ImOxuFmn9fDvTQUIoCMhMO
e3YlE9ShEtnOsByt8hUd48Hmr7r855YOCPkvrcwddquZfVjnadD6BBiImL0p9V+OGeu3+6sRZ/I6
DRdiNtAEtIGtBX5qtppe62zaV1MWSKrN3KorOFLS3r9vZOkEXBqZLWY0mkKPuJwFcQZiV5U5/+F+
myjXoRSGGXCEP9cXL48q6DkbBZ6D+kPN3qm6q+jn/SUsHS90opBjgkMWNAqz/EUp8xCEEiVMRA95
+Dyk+zb0SL6/b2VpNwCCxWMDUAFUe2YfqmxDoxoMeEQN9NR/MbxWu4aBOecVx7uUJwEY+392Zi91
VRdc6pU4DYqPDNGgFDshBI/DLnTkqHGrUt6GeXbIitKZxiAz4wem6Cv3del1vfoNs03jddYWpozf
gCIY+4OuFflrfS+OleXF3I/P9z/swjsqFATEGDPw8qjPXZ8QZIVJbfQ0DbgUjEn+OGRQrqx3fQoq
2mJtNGvhuKOAilIB1LnxiM6R+W2V6JFJlRSS2ZPTkM8I4k6ZaaxcqoUTiREeoGfR80cFTZmdyE4q
4z6sRuyh9UuGOqkUbcBDg01cw7MuLgfFYEyHAbF2I3xFI6st60HFM91Wjsojd5oOI1vDPC4cfdFE
/X+kXddu5Miy/CIC9Oa1aNupWxI1Mi+ENBrRe8+vv0HNubPd1TxNzJ5djAEGULJcVlZmZMTc/TT3
UQrUcPoyC+tIUeBWVRm70dfZuvoXM4alR80a2B0R6PrLTZD0deQ3tRzvy+pnON13HZjIwAoYV4+3
N9vSyqAxD23T2GoI3KirCKIYEI6TNAwFcbDQB+AJ8nUhsUHVtXKQl5YGjmLGbuLBB3qMyxGh0AOh
0NZP9hIEiVvxWQNTjxL9/ctudhUzjncmOqEx7nFXdl7a1TAih8RXTc0/csGhTNbQJQvhE0pJM5Jr
LiYBYUsNBl0lQ53CTh17JAxjs6rCTSyXkF/dd7m/DVp1i0YI+/ZiLT3xYA+dLdgWuNGvusfSthqn
nsPltOfv0THQEtbOjirYVYz2s4sByVtZtOv06Iyf+McgtT0KNkKDVTwbdHkzMZinycxMYeUmWTIy
o9OAhsMjCW2Fl5MZSxObpt2Y7CfuFA8QrucL4P2sT7F4Xpm/OUKgIggJtyLyh8D5I99LnaoIpP2A
LgoJmlVIaqqQy7Ggyqv8mH5B4m5cq1ksna1za9SOz9iiZJA3xWbsfKDKP0QffJNsra8nR+efdGtc
s8M6y9ZMuc8FEiNiBtvdpCTO8IarMevNRtbzWO/iXRhZdWG05Ta2bk/p7OpuWZ5P/ZnlQhaEdNB4
dDUdimA/mPVn3RL1438zQp22zp+m0FewbENtv0Xv8esEWtKH2zaW3BMaofF0RvAPyAptg62CVhuT
dF830WeO5pt6QjeTXBv/mxnq6mBqdghGJk33RS05WRZspmR8U8RoLWxaGg5CwG+wOl4ZtCME1M0T
silO9z26oEmL9hor7v250CCtZdOWbkPcHwA5zbyKCM0vtwBQIwBAcVm614RI1jkPjboyNK9vz9vC
WQLkHi8y4EiRGKIjiMGvNK2f4COQW9YDCUQCNa+jNApM3Iql76cvtaXRCQynx6F4jyINdWwVtVST
Vh2SfdRu2zogUnPHJ89lbrcFkBc/2W47hh+p/47Sc8lJ+tishReLY51JfJDMmXl0qMg68qpcGHps
95x1FDzaitDqvVD314Kl7z19NVLUVBD+AbiGnsnLlQtqcDviV7oH96Il6pPxkW4h+kQE5K0zU9Jj
lFduL+Py5J6ZpDbLFPtjLPZhiqpHZ7Hb3mTNkAQNOXHbcjPYmS6tWFw4CDKroHtcw2MImI959545
KI7LJa1j4Rq9JLVz8IGhOsUEp9vDWvCC4GcRZ/K4eb1o5qFWLtD30XjJHgJ2aN21p4TTK+G+8X4w
9UrKfOGyRFgL5g4R/SfgeaIcbgNm5lKKcdoykN+QLvUjUAJGqZ2O4rApWrwnU/RgHkJ0YP6LmZzV
m+eegzmhQF3TSNbwfIr/9oq477pf7T7q/h5AgnYz4NVR44crAXHa5WIJnZcXgR8E+7b5KADDZyW0
QrbbFK2rGgrRtxdtYWcgIwvgCPBvc3sZdc7BYVbLzDSG+yko9Kzc1r4Iwe2Vx9zCWUZ0iBAaAF48
x+m8LEg+Uz6WRNTDxPt0ag1W+pI11DT+Hj0y93n9Y4faFqESIDAUUQ5TpAfZU4yWeY/yB4C6V7zj
wk6Hj0fdbXaN2INUQKhy0lCBtjbcg/LUVPFgMEKJQ2meQ/CZxm9TV3Ary7Q4g38sAjN8uSfEmhMK
9B2E+0JJdBHPfz56yMCxKkNO6F9siDNLtDtMiijjMg8lxdoDlKpnMUD5fWiVlUfK4sY7s0P5QK0t
h5kyMNynJSp4QmRIKZ6Ra8Qg81mhnDsCGaRnREAHkaCjzhL617xYUjOAKCppsDUudjqhX3umLhsB
MhHNOkAl0osT97XE9hGyWajCTrL/BUbtz9uLsuDvMIx/LFCL0vl+3CYcLMRsbSbiOxh89YpVHIY7
gLfAwNNOv21waUh4CaMq//3EpwkSWi1CC7AMgyj1HjMwI7Bj9eO2iesNIMy3LYBMM0QDk3e5pcH5
4w1cCh/OFKqeBzFpmo9hrTZyPXGzEVDDzWzAwKZTRrpaiacWefJ9XnhWokl3kfAUyuIuGIZjkDag
a1Gc28O6PqmA9uOCQC0Xzgg+9XJYlceIGjDc6R5N2qTDRTScfNXtor92CJdmqOMjtlrSMG2e7tFB
AH5lpb2bijt5DSW3NhjqdggLrwmqrMA9K5tJIoUkrJFhTMuEVNqv2/N27VMxoLmwhOqdgjIxNSBe
YxI1YvsUiKCjFxY/GnDbFEONYQFDG8jGbWtL+wJUA0igz/JlaEy4XCWPbRkUChBJBxEq+yGSY8zw
oxQbvayaL/Q7rSdlrrb7fHpRMkM0Ozcp0ux5jK80AzsV7V5MosqoAdE0wNSVO0I7rHEFLZhC7ADm
BuAWEMDTzwQF2Kp8DLhuH4cepJKG5GWAMqs1KVJr357GKzeBKx2wiJniY25lYqmLsPJkninLrtuj
pGowSmEEyUpaZP4JFw780gKNjUi9RK6rAmPBaWVI27KtCYuVNWVx4wC8F+kMW/GWKNWaMcQD93R7
gNfJptk+rnjUTQF8hVrH5UYJ1JzLEIR2++6nyN+L+oZTIImUAeMJ5ky90uuV8V5tzG97SJjgzYXi
Dt3npKa5HJcqxjvUev4rABoKPPStMTEr1/zVcaPsUOPqSi9AyycPO4PlSyVReNc3KuGOXy3KL+5G
5Z8RUUdNaMWI9zSMCDu+/AFi2U34S4POVWWG+tMXa8TWypqtDW3+97PHju+HAcR0YPAw/TwFBjQW
Vy7HK684zx3Yv5H5RNUYV9ilAUTsft2XmLvpZx7qk57zhnl7261ZoJxhXiDjmM67oJZ3CWhNvVoC
tSkYkn/etnP9EqWGQjl4dG+3fCkJOF7hQ1QbYXUSRdI4e68jRUKgDfE8QHtcgvTh/2h49ixni1RI
pT8lPgxLR14rIFPbW0GpP/eWwDrS9rV6L8jKnC7uw7NVm//9zOLUlDEXcFi1hv0RCwfR/5EIK7Qv
ayaorZ57ITuGkYjZFE7d8NGrh1x4W5m4q+wttWLU7gZucUrTefPFQWqA9ksLdPGlqElsNA9aZnv8
iqNYcvFgRERDOuJnvEmpMYElPRLAvdrt2XAgrIfLWFhTSVuatnMT1JDqAO3UkR/2e34g/UbehSuX
/doQZp97tvIQY8hgA0Nooje+OUbdw8qarBmgrsFA4Ji6FIN+7yH7UGzQOFAGd8J773YH9Y7dPYXH
SE/ubxtdmTSa4j1pfEBnFb/fJ1lp5Fyp58AnZmvabotWwLcBosM526LO/342dUUI7oEkw9J4g84T
AAGqFV+6dN+BZOqPAWp7gUSnT+om7vfZJ7AbeiS5dWp3nVmFtrhWilj0dniiQRdERbEP5DCXowmy
xOPBJNTvR+6NnWnILWSoSEAgsarq4hsWaWV0S9HLH4NzjzRlsIuHplJmg3oh6GyoKx8NWFp6SMsg
Q7ayzZen8j+jg7Gra6mNezXKeyQyxy+NkOHrfQXJubAbQISENy76MRAe0zG62io9mtmw54rqPovc
JDiMkXt7Wy8M4sIEdSHleVEoMchO9zz3miefOK5lfqzR/3/i8pVjO28tKrS8MDWf6rO9zbcFuo4h
8bJPkxqJjndBfR2gIMKtvUGX7aDYi1Lst8bFpZ3ZufWdgDOELaD1qp6pSORBGUbU1nbAQuSDEf1j
iXJ0MwMGNyo4TE0e6TH0esSMMWNBZ7yByCuzt+DzQBqtIqUCEU0NWJ7LUfnsyI9qkfTAuLckEyfS
I/t1ey8sThy0e76f0eAzpJyPxAlTExfY0D27TUvfAmUiEWVHHFLntqGleUPCGhVldMGgLk/tBLUc
pF5M2gFN/y0Jh01SPKvZ65xf49q/j++RHkd5ftaPmHEgl9OW5FEfhkI+ACffuTVDMs4sSh14k/iv
oUkg0ju3RA0Ksnl+z4r1sIfiAZiohCjQ2ypbe0hfo4JmM4Aa4BcqhwiMLwcEuidfkUIoCDaCXuxZ
08ttlnEGmUyJXW7yte7cJf9wbo7adr0KiVNmwFIFQryTPxneN8LxmfdNjrOBMv5LOhe89y4GR63W
iLykNsQYnNRFRpqzJIVq819yHwKkhoIebiXghQGkQTvH5QxGGjNkUT0NLpBd0BOUMnGj+vJa4YKa
uCsr1N2XxUESCgk09aSXqLdBpdJzoFl8gKge07/cPk50QwNti+6ek6NKSJkatmJmz6SvagpSsjf5
jc/2IapqTUeC2Inu8uGRH+/wsl2rdtFoud/2UYwFiRVe7lfFyyBUSwGcb4OL/nAwyxlpZxJwzEmb
6ICuX9X6cXu83ziks5vkyh511DI5U0Is8uCKdtI8SpPRQUjTgmJzhlpeZvfO+IFfTmiN+J3ZJLYh
m7c/4VuG8NYnUL6ym3NOtQRZH5V9TdRjgyafPOvMPHJqtKxGOwWNFz0XHtu4Mar8VW7eR4D2pmyD
gqGu5rs4+JWXpgyxwWHXFA2ik4cps+NaulMZ6B2qvV4wp7opN43MbXux18eVesDypgFiSUXWH/gD
2tt7jSy3baAMLtQlWN2z5/+rDYRh8WegD5U18HawNW7PG+X5f68cIHnfLLUo6VDeqxg19FjyzOAO
gLmJRpGXKOj4oxiSHkzOhqeMEzjf0LR+2+zyjjmzS7mxofQbWYzlwa15vO47I8x6S0J8IHonFHhi
MbZ65pkrbL87tNqm90EAppGQJ3IvGYH8ksZA/Uq9HkKJM9vlK19HN+z8nhUFlVywYsp49FFha6JC
fGvqsBSVGBE5/EyKO+T3EhVVpw04ipSeIdXWWy060Kypv+3OzDtzKhGQXeohmDAimlB9rIYUdFYk
g/0FTCOyBwF3NTM8bSS+n0D2zmS8XYWcAXcoChdZCw4cEFMbknQSdgrE0uXTmG8LMCvfXrSlacEr
CKAzpFXBFEKHPJ3cZ7JXqK1bDXcppIuK8AF7dRBDPe4y6AS6fkH6cb8mj76wR9GiJYAPEG0toA2i
Z0UpM6ikMZ07sT9qLrcn2a7z0hqy1BT6v3uwzCsAWyAuA08JSjs0UEDTUrQ6iGrnisOxEAPS9T9i
xpJ5ZOV36JURH1amlMpm/LY340cBZwHvHE1v2olMJk2c0Llj3OaPw+DzZgG7aPEWdRZtQqaQQMgm
xGI+8n6vbJMM+pW3v2HhYgRJLwBAYNLEw4YWhS7EJOGrUOvcBzXgkWEWCYsmSuYzmSo9Weuq/S44
Un4aEGBgkuDjWFBJUldFMmktk6Vy78bymN1NosQ8JErDQL0w9mVQqDT5dmix44WiGg2/Adtyhrp/
NmqtGY4Tv2cmFSKLsjDqoweSLYTHhdUqkaq3Tdnu2lB9gm6kYCj8KOuTAsbvzisyvdTgzCBy25gC
pD8rri5spg04i+mh+ymOjUhasHdbIjsiFVy3AvyNJJTTiotf2sjweaACQQ0EgF5qIw8BW/phGiMt
kmTP4F+/F5kPpb/vyrtaeLq9qHTe/ntjATAMxAHqi5AaoyK3RG16cLPkvSt6piZuoFW60TjobQUF
KfqvDqSDQIM9j3WvpwoDVPFaGZ2GFf3nAxAWQ14XxUAaZVl0rT8pTNm7pWh5g2q3ZWDNErBFboD8
cFdNmyzcpqjky+JPtn3MWxAclzLoYl6yyD/dno2lLS6DzxlalVB1wDPwMsKUsknqRKnoXcZ7K9uf
o3aMC1LJRMnvVgN0KuXxe9woPKEWDuA2ENWXtkA2lvZB1vYu30QfgGGSWJERg4VH+WfHFDoUgFt+
BQ20vNhnNqnb1K8Gvsj5rncFj/kpqHbk2XmBK9Tf5kltA95ijC3YdLiBeNlk8M0qWm6ewKtTjT4W
bS41s2CRvhz0VDRgs+Sa3k3FnRhtynYvJYe4PUKttzHDQc/RpVMVOy6CC52M7DCtMTEtrvDZB1BH
q2rTUhzn3SYEjCklKRmkzPJOIsjDW1CLKZm4EuOvjXj+oLPkCa5wOYpkLHM0cncDV2/KVNtL7Vr+
cfHOxQH+M7PUs4XpIaGmRZjZkakdLi4NFq/yQt6EzEAgY4dszaz3FliRRFLJvn1s/su++mOczrF6
A6/0o4hBNol1kGW9MJFtV1/M6emxdlaCruUVhDIirvpZsoHaw4xXIclew5aSvpas08SPGfCd44Pg
/dBWTC1P6kw8KMzW8O68XLww8Ac+ZKve7bNffXiQwVTt4fWeGWhfQy4s96yvvPn6N5OJTizwVc/k
+FfRU95kbNPhkLa4u1TQ7VgSnksFtJZ1RiOd5Khts2kbJ/h12/A3VfHV4TwzTF0F0KtSk1zqcTgn
MPA9gKryaWIBNyngA+EHg1m/OI8IG0LMzodMxqbvD0WjOhqCu76JdMiSbiLRDcpTyT7yXgv6Yxu5
rgFJtZbvSCw6arfyopz9xa1PpqKEuuyboc0xV+AWSjYqMmx+7zTMWs/i0tQgrQaWy5lTE+Ee5beC
oc/bCWIVbqQdJCsws1YX6oKkPzzJln3IWxsJeAHAPJx81E9a5TIZGh8mj+Sad+KZA17wcn4Akdm2
AvbkNEx2LzgD3ve3V3DhaAC/w6IJCBzreI1QX4lO5IArmHk27HTaDt69JGwggm6M4rGU1hgOl41B
mAB0w7gt6T4ML5yGmEklnMMMBMiOL/RQJiBy/JNFD37WRSvR58JKY2z/mKP8GyDjHKjcxd7VSLX3
bEsZ/9Xk/TFAAyiiQZKgNc72bpHUesnK5pi9+1vflib0uPVrxPTzxqQ27vlwvj3P2bVQMkUv1iOG
s5NItzJV37iVWz+ccpFiITRx1uGH89GjByAcr9TIt4ibzC+NSmyMujkyDVGajYqT4g0siJpEIHmq
Y+VVWz5sDvG4lqKm059zuIMBo88O6Dz0ItHtuOBf5n30r2FvsvlJU7ziLhiTWUG+4RVd7cf4teOk
Xwjula0U1VVGpDb7S+D1729AnyQ+AOhXaEFduvNOLFotELBli/I+4B9QS4c0uOz7ushvbp/EpRtx
Jnf5Y4qKM6JyyLVKkHE6SuVYZk7zUiIfOob1nmW24c9KMqKDBx4Wb00FfnFj4eXwnR1AcYvyiELs
eVXFMTDc5iphtB5axUPUrG2xhbBmfvb+MTP/+9n+rYesiEbV6112dNRwtLp6l+tDUZH21W/tqj22
O3UioCZKRpBPZu/cygR/N69d7fGzD6DWsim4qEqkAMngzWB1LuQ3QhKbrV3rzekoWYL1xpDJOEQs
GY27LnEafbAbHa+I3LlfWet5La8+RRTRba7OqQeatsX3xrRFNQkJueRugE45MCgsyEQrI6leoshG
/Edq8aF8aeqGCJPuTXda+9Dorfd6+0NoQs7f+/vsQ6gnRRnn+ZSGOdJCxy4nL5h/7qFOnUaBOIGd
Qlk0wYo8KJHe4d3K9/spfuAqq5n0Om6NprTAABIfA3SoZn9JJ/X7y5C9xwNvTjTTRN41QmBNDcPB
Fbr8JdTKz7HZBen77fEvrgP6sWZKeTBG048LVWhGiYuwDtnAMcjqgjzZY0NDrjIz9xowXq7hBxfP
2lxIBG4aFy591jJUPPq0jQYXZB/RVqin+H0Momyln3zxqJ1ZoY7aoAleonAl5i5uxT1Ei/1dIQSB
lUuN9nh7Br+lhK62MkorCHY0SJzTFClqy2ZV2GAKEU91VmONW97mbTTNPzFWYBcv2C3W8NOINuy2
NsfxmNv+/jnejJb21lr+pjBbi7N7K/sK3iVFr9sNfu/Mx9BK9LWAYCk41/BQ//OtlAcAPysQBQU8
QMQHJB/JwCEr4B2g+RPzPFFLx/MfmsO/ycRdmKU8uwc+jlBusJWZ4hCyb7n32AkbNTtKgIGlp4KD
l7m9KIvrfzZO6gWZxyoXB2oyuEoXjtt8GCozb7tqI6vhWtf1UjIGg0MKa1ZnxDmlBleB5Tn1w2pw
c7PfNhZvZyfOYH7Kj/PqghZ/L1uZXTu3B7h4bs+MUgPsmGFuS8jgP5ne20ERLNSLKhf3VR1IJMgF
nwAArKyEe8s39JlVKqBMwaanZgGGyve5OThSMwHafKwc6KlV2QHMR7yHrK7JpGteY3k9/8wx/ajk
WkSaHirbLis1Rx7vBhSYVKZfcYb/5Xj8Y4a+DBIoxbVNgUKXhjT/KdZUvWO3oUd45dN/7bKAKNwj
sxZ7LpUmkPbnZy5JtE5LNGA89fiYa0Gj54as46eariBn2oRQzA0NOOONNEx641mAJ9tV5htAIBki
d6qzV61+L5UN8+4zX/ywA+eaLotrT5al0tnFx1Hbm6uYLosFHKXUM/3Irtv7JnJV0Rj7TYrWAB3i
5bkhxbuoVUkDiiPt7xO7F/apnc6EGvStGSx9kfl6aKb5PlbMpqh0pVir/y++l3DvCpCoAwMTLRrH
CFnXiRVuDU984UdHbl9lBmw79u2j+1+W+x8zVLjpyX42zeAJN2IsETQNKIWI6mOTHtHqY5ZoVkLI
wwMqohoJ9pqEDaECrpYj/kgVh82PA1OQJNxxcafzIbdyxtfmgLo5Q0YsVb5rBhcccboYB3rmWRKT
37erBIjLjvNsuqnLaPBypePYFrdCnFtRuI+1u7KMXgvtpEVO5he7iX0VpoeU3UaN47WtAd7LLaPu
S20NsL40aNAV4MKYpSiv1HxDNWgGKR/hXpRyeBfDbrYjDsZQyNy+S1NpbZbnTUvHDOcGBeop0Ghi
FJQAEfh3tXwS2IaACLcNrTDfpvxauWDprkBpkQWp88ySSDOQqGMj8EPu4QS/+/lHHWxY0IW3pWL3
H7d39pIh1NiR7OE1tATTXVceI/XqzGTmDmVpTAWcGNM+FVXvTHl4VMU1b71Q3wPKCUlNyO/N+lKU
ZxhjvM+9DqXRKVfsuH3qhxQibZ2utltB22kFtxXCLy37y67W77j83Cx1CfpcI8RSoIxuCIaQehuW
L/Ea58PS9jgzQdfIJ2kY84yBJmNXv/TdsaoG6O1ZYSISNXareO12XVo3ZE05oBCAyAAHwOVuZEKv
FJicGd0mQBonxrNPuedbR+1bJ0Cl8G83CRrvQf0G/4diN5T2Lo35ajVEQQAVTBGAlcrq+HfhLeeJ
Eq/cG9dn+tIOfcTUOEpCH3YYbdsob5PyUqAX9OH2YK5fM5dGKFfedAkEGCMgY4B0KHVe9Ngtk4+s
ddvKwsMdZiCeNld/kE2l09sQOxzZDlB5Vxo4fVA/EP0MPDhpzYkx/BrSIt0mf+HDT2b8kUo7Zfwc
kUEoAsaQgBooxcgJmp9B+EsEtGHcZmrh8OKGzw0fN03f9lCaWJmW6/17+b3U3AMtHkpKD9RZmp/G
6b5xaqOTCVpZZH8FNbxmiVqAFEAVtMvAUqVsAnUTS6UZ+8/oy9PZiAVaYwWzt4CtwchwQSAdhv5S
dGlf7l4MigniQcPI4uQgdIFTF2bVPQ7CQMq+fczAFqRafc2SPp4IQCWRyOposCWhZzfspu10LnuP
MvAR9igpbfi1JvXrOFmGm0f9AxxgKsrD1Of1HWhSh5ofUQfhPFOtypHEBfiFuzj6tbInF87XfKUo
QMKBG/qK10rIObUGzId3xQpX9KBz6PXKTWV81KQHSN0U5bGTAxIzj5UvoQuSSPl9wdw3gBmFX5G0
i4LoZ6p+Kuh7g2Z3+wIRSqb1rbxZ2SArn0nrhPhcARfmibzbiTFvgZLWbJQy3CLhGp+CsVlrB/nm
NLi82XH/AeAyU5nOxTbqCQEKtiSNgWV1dzlBOq0kR1n/+PgQ9Y/T/vn5+fX19e7uffuEFBv56kmi
f/71ssA+8jjo75t5duhW0CKQ5R40rZIb7IGzILI9WJIFRqSDb4d2sxNszxIeUnty5A1n5kfZZG0l
Isk2elql7b6+n2cVMmXmX4fsxlXreqj5qpxA88yVAEwgVgPBKR/kVsxr7axBFBdS5Shr4j4BA8kM
FaaVZ7ggUsKqVWSX3QavmjU5IHW5y0wZHOG3J5ibr3d6gWe6HdBLomflKi03skIkjK0muzk5jjqY
wfWXo09+iaQ0TvvXbUB68uO2yW/sypVJtEmBQ2aO32hSMgWtEQW4yGXX2B2qk3u03qyDkeijroXk
w9oc0TpNXIvArTzUJ8dxdGdrmjaJMHjjfrdyry48CDHVZ19DxT/BhLI5mxeyq5DQzDujfgKQL3Qj
R9fL/bBNkE3arkGb1owKVFUZOxpCtAOmAA/OH/rb+FEmpvAs7Kc7KJp1PxooST/6jyvzPl9TN+ad
BnCyYYQneFBi3o2D8XY4WsdjZljHQGfIW0k+5km3UqjNkXxT3RmY98eI6O88yY/OvXRqibOyEWhd
GYSe89SDGAavFG3mxru8faoskf1xqGXXO7QPB6vaJ6G1f+YtzbTR96Nzv+6B7/wat8oaPHFx058Z
nr3sWekCKkBID/MwPHEGr+cH7bHq7DLG+99qhJfb076QZcIoQRD13RctoiXo0tgA+o48ZBucsJRM
+0576ieQd5wG/+A9K6EePQQQHluZ2usQGNBgSDyBEQptBtAhurQJImKmDwdfdQusqGQ+FXburAzr
+m6+NDGHMmdzmIVQUu49T3FZW9wCcGtGVmgyekeen1FNc0RnFYqxZpE6qQAitELiM4o7GJ3R677D
3FW7+Il74I3cwgZ1soO34h6/qxLUmQGRK4CeGiSGwblAbVGZK0feT2qMEhz53S7QNbPUPwIDfOV6
QlD+t3IrIw+lXW5Luz4ADWHNc5DaPmGth8QIncgYyEmyKxKZ0T1YsklM5q9v8bfCDo2EMPoz4It6
v5M2yYHZNLpveXqwKcGT/8hY6sqIFnfG2YCo3SinVRoySqW4RmH590/5ca2P77tAQE0ZEOkq6BlB
EDor0l5uDAVl+ibtFMVtDFEXdt6JeSisyMKMmZMTvwXG5Pjb2uaea6si6i63gl1AGruxYyyi98Bj
HkDu7Xh3/fq9uuACUavB6wXYygW6h0jtwkxNQtWFypzZmm/VRrGmPW8S301C3Xu+fUYWUmPARpyZ
o84IzKXJlEWq25roTwc031JM5IGIZr7nRmhFdmAipiaKcdsu3bw5O9YLu9RJ8b06ECsBw5Rtddts
8ruQDKQDjcBzuens7s4zbxtc8KffaGsNohVgJaF7N6cKQtxRMqiuZ0eG4DQ7LKzFOuWKz1kzQwWj
AkTDkDWFGYSBzrDx7zU7cgpdeb09mgXwBLRZAB7//+FQz44EEs9K2feq+5Jt0IBjxfdAxD74B3k/
2S0UMhRckUhqvnJrhucfTB8dMM9BNx2tVOBrpQYoI5TPE2lU3WZfbuV3eZsYlSkaij0+xj+l0+1h
zpuPNgbpBWQvRGB+FZp9h428kuu7QHOF0gxFAg+FIpqP9oA1fY6laBbZ538sUfPpN0IAMbxIc7XA
7HUpAK51XwtG3D7KZs/p/EpIN7uw64HJULcAuxDc9ryNzm6mGq0rzZRmmpvto0f5kTfWJM+WZ+6P
AbraDyFBbvRmA/KBcYAMf/D3rCWubPblWcNDA1pZElgC6fQ9QCma0sml5ooH9r3c8p/VF4jMTP6B
X3lTLlpClDCDc9CkiiTW5YS1qSe2StNrLugzyofopwL5NAvFTLA7T+/KyrZbdE7n1qgcRxPLXSh5
rYb03AwXQ5NMfu/fc4dqp9yxsV69QXqST8naC3/h4ptDoT+DpG7yCA3MHs/BrHYEr8Gj+Mn9atfY
j5cc1LkN6nLV8kLhwrjTENAGHenf0RF2rL5yq1khz1ioNai4w9H7g9coGo9o2AEXelBhSjPPNeKa
JKf+acOfRkOX9HrPmdvwmDzd9hULiSIYBICLQy4GTcY0i2TCdhmjNjDIbhVS2gGepNKuxf0ZoCoM
nnnCWykwAIIOwVK93fUfqywoi3N79gXU3EJ72IeYFb6gMtDQdU8UM7CEj9qWN893vAFyj9fkKbLX
xBWvfQlwEHPxDJgSMDeJ1ENtVKuUAxmU5yrsZHn8pqy47fTFNL11e4KX7EAtHXMLpsRZIuHyCFZy
WddtUTMuqxVbxKE/y8lXHFC+dWbBD+xKgDD/tAsPKSK5wCGLgRcC2Kjo5rFRiCHzUcS8mzBwwnFf
ZUYOdQaTF1phJd4Ur9YNaXhQ1qEcBfWsGUF7OTI+ADxmnATJZaY7rtyyxU6NNoVGFHSiecyz532G
UDKJDixgJv7jNJyknEj8E6I0XRHs4ZP131tH8R6LRJ+eOFSw8eev6j3PHU197CudRc+TvxsHKI55
lucbbW00aF6QIZ0E/r+UtM9xQprOlEsE5ilqYE9DvBP8FYTO1ZWAUeIKRVw5Cxte3Tki5FnSbH5R
ZoHqmWU9QuhUQRoxAnGCmYRR6QR84ZtlO3orO2fJsirOzP/QoAHZ8byzzm47URrADshUsisPDPq6
B/DL+wJfbOoBkxxKWmordZzdS9q4VuhfWtq5QwmJWYRKKLZQ90bPVKUPBQUZ8BvgJDjCeNDYiLdS
9iRwpDikgdXmWxCly9Fh8reResy0WC+5A9vrLOcEjD6BLPlDG3fTZNUV8eUT1wKNWbzxvhOrpgCq
5tpi8h/JV1ge0sZDD6fdJq9+qncSaWNd3fEv2VYS71l1ssKIeL1VqXsBf7t9OK/j+O8dDFYzCak/
NBdSA5VFcJY2E9JxkLI94f1UAXsMLsm2LHynqJvRqLqEN+JK6DalVN83iQyurrF89OW0NXjOU3VJ
84w+zb7SeYTQi8n1RkiVkPBCKpASfHiky5Rhc/u7rwEgM9ZOAzIN8SyGQMeTQsD38uSryZNQq8kG
FH/pHc/ImyCBvkEIAHs3QDFP8AZLK3DWEBIXlpRGfytuDXelSBJkivEYnDPJtHPrcgDlo2ry3CKC
lEPD5fcRjqxY9QQUJqTESsZycwqUHyG34n2uky8wreLlDqpxiGKwdCwoerJQshXrP6W57fW64PSc
1bF23xjhU99sAceUvF/iapfVvCEuHSzMYsyQzcE7WKIlWeQ4F9i4zvynqNVUk2VQLuo91jPHvAvs
OuQgytvVtTMFnrjlA6az0FdC2mgqDBXC7abWl81aOHn1thDBqMJrErRdoQ+CqJ/yE10D3vWo9p+q
WESmLap1mY2l/yPtu5YcR5Zkvwhm0OI1EwAVUGQJlHqBdXdVQ2uNr19Hnb07ZJKXsNm1Ht02FUgV
GRnh4U4XsWy7lorJ7gApNJO20jdGwM/QRGtyu43ieKdP4hpC4TpJgK8B2TzK6hCugetg7rsg5qMS
FBuBJzzrIc0Sd/rLg5hrpmgojfHOks1hsPLIkvyjIFtNYAOaU8gV4bNjWvwRHRH93+U2g95WSmJU
x76mfqPE+0KxNOGgSKZhvGpeIFONW5vHJTxllnZJVqI3B/c0iK2X++7M32YKxBmKbMCOevVVEgZ4
70pO9thpD5VskKZ9L4bv6RDPm0ydV/zQT4b2yjZen6hQ4a9gErm0PUmDCG2DMvBE/QHOwzeDp4kD
NI6E5b7TqdhvE/nUKjbvm6JZ/0of+afhVbam0VTig0A1SxaJdFJeMt0cfLPnLAP8+2tO5/rCx9Ke
fSR7IXWVooVVEXigSzSOXLMZJUvS9oGroG7YHgVLPkBX/l0KttojB69fmwLllZVl+ikMMVMFZgSc
wgXEuuA3LqdKQmfo0Cl64DVDYhWPU/WaV9YYbPyCqv53yzl9uam6j3yOiSQ74fSn5k1V2GjABY0K
EfINcgy9BX1EKGsTvrTS3pS5zTyhNeEhTa3YP0EoQ64tLtl2BhFSS3mUvlAh9Z+Npzbe1aCSaJHc
5b5l9TEEBUEnuN1+bj80g4yQeY120XMyQY4l37fKGobzh/b83uCZPILMZb2cQajJU91GtdHsSJrx
KQpco6fJPorfqork2yx5Q0sTLm0053/kp7jYJoo5h07Q2qryJo7m9KUGu4B7koEML/baZHbw2EZz
VP2USPUTvA3JRw9t6NPSPUKj4aSpNvjstU9f3mm9lya7Kj8CZRguGuSOqtny7OblIQWuNCI9twt0
WqJwXLzmtVlqVjUe6k2kPZbvaFK5fxPeuMFRaFIB0EeIhtyKwiTEJ61pA55TA69NbLWiwMZXwQ5M
+L0JsFZKxGijt3Ryixbtahba3xqao59rr+pUnVx5TdTj1rV08TlLUHfmRNIcYkZD4wfe5GYy2n7t
JjEHFNFDnhThaztRWbZkPjF1cY1O48bpvLDMuK8uFcc5k7nA43KSZSl4jkpqNBpRVBvMSnWeEXSc
r8z+9ZMfsTGifzj7hUMY9FSXw0V7tyTXdRB6Lf/A4eaJ59ENA500JfAU+UKTaCXNRMCctBcQNPc6
jmM47Qx9ldbu6p2FL5H+04i05NfYlussLsVK7qTQK3RlAElfZDwonThuql4T6DA1udNoqf5SCMMp
aPn2kBvBaBbZBFKwUBDfC7Uz6MSniSlWQvFVcv4a1Pv6aY8vhDApVAZEkOCBfu9yrtCPpEVZE0Ze
50vbOopNQ6spoOyNtikbO+x6q+F2edxDSe4p5l7T2jFqO9EAV/59/8xcFylR7AbzFsJCLJyuqYwj
V0tZmtSsSDx1kwDSJLxp9uTCWSUyFf2dqGxrIn4kR1AFefctXwOEFstQ85VwwwLCqDCxSg8shtgY
Yeqp1UNu2HUATp5tkZw035PUP7HmZg3x0W7BP7Sq1eiNmfv8eym+jGAMCPNFSqMA0PR94IGsTn2q
l9EepqAF2FJJ+Qp1cMWEKw/Aq/QS88lL2HB2ogU5lTnEXYknqpnkjXBDdjw0DVA8KSRE6jin8liE
K3ftjd2MIhwiEehrIInLZie4HBjfiK9TrwYkwmnWyG2WrcZcIxc/nrlGInGogVPHjxemB216Hb40
aV8+9DpdS+z/1IQuLSELgX4dgJGQ+0aO6XL2tDrzCylMUm9K530Qu/K0F2rN9Tun8qpZtobio5y2
PUVsYXKy/3J/v10nQJHeAcIFXC4QHRSgzH5pPhM5ufNDP/RqYaHBigeSTOj4tPvUzeuYZPWGX+td
ud4vlyaZw5VO4IoSeiP0FjGRROxIKglowPqYZ+WbQ5Lp/giXATDzi+SuhpoXyIJAqcccqDErRjBV
apEnhUNqht3cEL7gKTdoCb1v6bqoj7mELCSQfYYEr8FG9kXVBKOgxbFX5IdJfQz6GbQ/6DUTv5HR
UX6BrzTNrcoWYjI4qn40Wnt2wc9Duobk4iFZq+BeA1zwPeCNRAod7NOLcOHl2mptGccil8Zey7nD
Qi8h0ox7Uh59m5tJme+yo46S5ESak+QZ6qket0GJNB9k5fKVqbmuKy2fIiN9ALjoQpDOnKeSH7O6
AFeWV8tfZfnS148Nd5IySEKFVhAR1UdTf+wpoymhVizvfcj1IbwUOxHKlNb9Zbq1/RaHAfwlaj+4
bC5nJSmqcRCgxOF1koRwyOjyTS3FLXC5xbyNtSo1ESSsvV9uGQU5Ezh9sBa4WRijStKEQhZGiZeG
ur6V+4bfDd2H0PYHoJBmPPFiY+XFdCMD8sOfgJWHwPjCFXE5zqnyIc4xYVZn+Y887SZNgCYD3hty
Q7LnEcF4E1lCZ+lrsOBbB04Bbw9a8PklO8aEWeLQlTEe4bGnqf3sCmA4STL0urT1vOK7lnuFPdka
CKgEJFhA4sc220jdwE+aHiZIcED+SIrgvFYumVvOWTw3sSzr2dXmwzejyz9OvLARiKAnpJsRt39J
gC688vnHJBFoSjWJE49kXClN3dox56aZYEgNJAPhUJV4eqlooGYZORqnAiBJpYbnrlbooJ3Kss2/
PxsaXvjoXVKBeGQjsDkMhZk3msRrpxgNsy++VJmhFNB4LHEes7Uten3LLuJIMgIeBTgh3OTM9BZ9
Es4Fxoh2VcEuBl2EivpY7WdhfoLo+aLkoCVmgFh1K3QlkGExWnXlsIvMlqtBhaDPuZUAY293jfql
xZMEaisuOmSzuNrSvjioq82GchMS3WjvAoPP5ae2IMYos1nAcmSHTkHaFa16RJceGujBzXu0pvLN
Jlnj67m5/zBF4FWHghkyH4wH5wtlkuRJSTwja0xQeUP3/JmbaZa/INct1XaHF/qoHxreRM8vH6xF
QctRZQeNHrqlNmqAVINlm2l5XyxnsUw9vugjlyt0tFDraXqK5dBLQGN/zGcouCm6n9GpHD7+9V5E
/gJ1NyA0oS7/E6OfnT1FCpJyLNvUAzURum0PkmIOlSXnoGT5vG/punUcW/DcFOMqwawKASipST3R
Rc/l7l1L7da33rr3iIJAwEptNGHuy4RqkPrLjjH0u7bBUV2tRl/HtED86nBmkKJcBK2ZIw85XmlO
ojTzkJ5uzEIUwDiWQGL631+AF2YYB13pRZrFQ5J52RyjS3kPrqlQPIA9ZlzLdd54R12MiA1uxSoI
+U6HKelZ3MwF0d70D4gn61CBoa2FFFhkjwNB7et5ZUXF650LrDJAgIjEFiVlJt4Aj3/c11GZeYCb
WUi4/5q8xo3t7/jYEDs2dYBLBrM5qQeIv04H3B9rwdeNy+niA5YPPN+9kxoBpphnXs3nBplUI7WC
ZMrt++O8kU3BBJ+Nk4krArkAcr8sMq80Vf/UDSao40So9YIL0+bEbfMi1ns1365YvXE3XVhlnKGq
NzUUTzA47fhV/8kIalOJKb+PFJngXU2lPbWm34/3jd64K2ATVNigpsOD7yfRcjahfCAG4DBoM49L
8KIENepvXBpQsuj6hEZ9xG26QRypnBdrgNIbqeflOQ5MDYBlyKmyuu+o4AQoFHWpl4Kd7xi3Yyng
Kg7kjgYlJwCMpVSz/rzk3l4DPplaMqZFrThlUbQFjaYkew2DuP9KOKPpv/DeayakovuOAyWHodch
2kcqMMnWglzWJh+r2uwGygwekahuShXFiMH4w0E6WLHHpJALpBQNxRLSMfwtjVEQmd0Y14kLIe8x
p0Wu4kaQlTYfzPvTf/MoLyRguKVxAaKodLmhxaJXlKqsUg+ZhJbrTb0hQgB6BP9RM+jgKChY6zSJ
wAY1UPT3orP1/geINy4jqLT98wHMkZZlPo8hioWHcrztFB4Q0i6CNHWyb6DGLtEEjLN/wE452jrg
pSiN2GFDlAPXgWG5/Vtz7+ErZjltn9oAMx4RI3uuVBfVlv/FZwLqDHpUMM8jg8M48QGNr1MZzynY
w76jX/w2drhQBilvbUed2Q+2WpNeJ3gk0SroaK28c/5DBiR2T406pSOC82Tn+xbKlIlI62TXj7s6
wo1PKo3wazoK19ReuPlklM+B8QVaEy+zy1XtkCDn5lFIvWLaVuqhqxKShDbygxJ6mWPpuxsiq0Vu
v48F0ifvExjo/X0EBZYE7T8oYFY7XXo1JqoO6GZ7m+KnCfCGzKwrjgxrRfdbHgBvKDzk8Z5fnm6X
38qFdTRMsZF6qOr3ZtCppVllk08MTLmFcqpK0jQrtnXNrbFj3XjSLEhB8CYtDTlQuLm0DG0lv0pU
GbOk8sG2GaUGQINpflCyqly5nG/FACg8QnoE0Tc4y5iQuNSqQKnnCA5dEmTwWXeTFRvFK8o8ez6p
1solN+8PBLVQ8QZGH7+YQ8Uhvow68Lh4fIY2J8Gw4460oMVqX9TJRj0gektmcwrXrq3FWTCBpXRu
lrkdfT2M/LjqMq9SiVqdNMXt+INu44ByyaEcN1O98rC5RnFho4O8F5llFF0BIGOWcFSqRggh2edN
PXIQQBZBLeu3CLB6QzrxDcUQ/RQiGootbjL7hmo2j5sUoH4DXNbzX2Ha+/LKJ93yZ8DLgOZWA3QG
FerLTcVXAhd1HIfYKDT6PXhoAR1plWeRaxQXItThQSiqgPJcFtEOiN2V5+Wt9IAEF2Xg4YXSOLiy
Ls0nmh+C0zzJPYgSETV+1yZU9+Qtp+0laZOP7SYNHmu9saI1qbeb0TaMivKiA4HcI+MhZSEDiqiH
5UEhY/XY8LlpQBjEj62kz2jNF7RR3/rWQS8/CTJbURu4RrwFSwtt9rOAQl4IkU7wij2M0auemrxP
wcJ3343fOIbQaUUIjtQgclbsMeSmVomFTMg9KFVTTtoFTQ9ODNdYw9fcqA8BwYQXt7GkJ1WARC6X
oao6VS8TKfdSp37mdhlpKMSzyNOT8PSnJuIal+OtnOCFPWbXDXPet3UIewVxQ1v+uzRtPH3PD6fE
UclbCT1zr4Fa4urtfePEX9hlLpo8Fxp9jsXc6//gHZDIhzz8lWsbpShBmQEVp1onvuKCo4sfnxvu
4ONzSjNNrBGtQ92hKK0iXUGS3jh/F1+0bIGzgJKbZdXHszP3UCRfugRKs+cz7PqRCOF3M66Shdy0
B6gaD35KNHWy7ELTlEZaU8LeNKJ9cotkK9kVm/B5xJoDWU95Qkt36ZKx+orS7UDMr+zgN+T1/s7+
QUowvneJTf7nO5jjl/VoOQ4N7IADaEiIQSQUhAnoXLHvvruPTWM6OSCtJdl7z8Pvx8e19OutVPCF
feYab/JeqoRqmXcCOCs4CGsHr5Yi3oz7wsfwQzwKI/Mx+H1/3LcqHed2WeahaOrAMhFh3B2dFIIm
ezyyaepD3mJjSrv7xm48kC5ssdeqPESpHmKMunbowQIbtyd/eh2D71VgzK0U0YUp5irN9EQuJgnD
ko4Z2muQiUFncH9oBjxtSS0/xJ8DIIquv5bRvu25/tlHbGFFCQIEFSFO9CRsi4p0BeVd/pWf98k3
kDlzYnKgXSms6llUV/I1N53zmWXGh2H7DEM6Y3Z56VEVAKWL7RHCc6vB8U2ftaSyQfIK4ATLplEP
KierATCdCndYMI+KnQlodgAD/o6D7rC21HYSu/4lvvFKR3ndNuIH5CczFAmNeo29fNky18f2n49h
3FXeCWk4CljnuHT70BrxruEoVBfQBp8Ct3PITG4tL3Z7F/9jcvn9Mw+5PHpBLoN5lhRHiO0WvKjy
O3DFwiqVCHs4UREC2/+ZPhSzpPU4DsYktaMj1g+A1KgUj8r+gc9cPOK43uJW+mRYJ3Rlj7mOBl9Q
h0GBQFRh9Wiqj4+Fh9yF6ZOWCOg+DMlXZoausb3vFpgr4L+tAhMK/h4kE9gjUwsA0DVtPTpTdYj8
GkTByIVVH3VFJP9LT225C1fiGGYJF4sauo/ANr8gQBFyXy7hXNVJ2uUDdLfMyi3Jr/1az+OyMGfb
8soAc5s0ktpzXDSOziC5hRKS2v/3c3YxAua6kJB05uUOI1CT0RqSmHYlAftAokgkFTXcF2VQmveX
iXnusWP62axn+34EDUnScTApVNDiU1w8DCDGsbIyrOO+ssLcEVOQ+kYpQzUMKEBbepfs9rej7Kf3
1vKRjSze7o+Jvfb/2xweHBDpREKfVbVsQX2cyQN2/EDDE6S9dpC1JDJRNo2tbGQzQpa02YBc0XmY
R0i0cehFzdBc/HX/M24ddCzn//sMg312xGj60kuImTtJvOungMySSiu0K/SdSpLY5IOOaDOVeHUl
7Fn24fU+/ccuO9spXydBj+Gnu/JlsPyPzimf+JW9yt6JzCQbPHMZg2AlnjMDanp6A4p8U+iIOESL
gvtn1b1LUWHxQFgWxm85UciENBAKXkOylkK4vX3/GSrzpPDB1AvCcwz15UTXSARXthHSRpcOxS/y
GizX+OGBKBMO2sUgYzHV0G0x1JijDeL4WTP97KkKLdAczbndQEulIimQylD27jZ9ZRe9v5OTks7z
Bt0LrfHQQHPj/j677feQRUMBaRGnYm5L4NP7qTVwhDt+0wDGhrZrA7VFyxes/5shxsHWaqzXIErD
Kbahd7Xbd9s1Yaf/z6b6ZyyMi+VGaJYkIY5MC8aGGKdWsDUimOGvHpSGjyY0v+n9Md0+pMiVoPgG
bTzgRy4XWReCTvZjfnQiARBFqC/UbU3S/rsDYENDO7X/ELd2F61BFpi47j+n58ws4+pnUGIoWYi5
HPlnIyhI+hbIPuGCtVN684D8j52r1EdoqDpfy7AjGb/0dJOeuH4zeWgnXHZw+NEHn41Z9hKZWxF/
j+haV/CNMAA5TB4BAJJRAH4xqRexVIIYfTLwEhGPnh3OGsq/0OCwZxDSi1Fvc6PH+buVNV1O/ZUD
PDPKOMC0G1oAoGAUWs2POgeUYIgerWIPLIOiHAKQ7YmvspbueJzXMMerqFiJuVh41H+WF+4dySsN
/Q9sCV2AJtUgzgJcv5LlG6l96aTEav3mU6hsme+tTpt21VAhtWqGoK7LIYWTCM89mqXEsNglAdSQ
PjXD7VJ/nwUr1wObDrv6uGXPnN35Qw1FOfDcwa+piq34mdkaJ7/bSKPp1+6AKXkSpl0Jwfv7y7Kc
pKtVWbjg4JQRqbGP0jwrMn8eFrN+QOdg00o0zQK35oxf86hYus79y7zffwZ6ZpHZB9IUivXcwaLy
zG1f/JOwH/fiqTKNXbQSctx2XGem2Nswi9KwGmGqySzBfvFN1VQ2DxZEXzfpg7PGxHDba52ZY+69
vIryGLDn0eEEc5opFD1Vh/vLZWb5mNO1dA4LVr6aR+YiDHUjidBuPzplruzmudsGFRC2IlEcFeQW
odvIAn7rVUI6M0cGIIAYIoo5M66jWvrfxKtL/yNIswwobzNLqkJBrCgDEZ/SbcTeVcSXUlrZNtf7
VEUnHUR5dLyG0cjGuOaiKUcpKITJeQc0woJHXAssrn0iDKBSjxwo/gH11svzN0+NFE0lDGhB/sLV
tAEJHfIZkWxVVQHl6A+x7Fdi0ZtjWrTO4IPRHMb2yfhgYmxn1HEc6X0AfiumkC04dQu84/4Z/+kv
uzzkGNKZIWZ9RL6FZN4EQzjdIm1/I8UobadXyRRItNes0Yp2jf1dW5BAq9CIYBqn4ffzmkbW7dGi
Mw+FPlwmP5WgMweHhgB1VGpMsKjSgNZUPnDmGujh+gLHQKEMufQC4+exvA2GXzW5mqqTk+nUh+KH
XllCbDarhMM3x3Jmhzl7CaTx5lpWJid+4VWS1xsuI/VbzT92YrESC7HVf5zzyzExFwMnpFHZ8trk
jHZCdKu1we2zgVjuXqfTA5lBMWUsv2htgR2FJpsS/m2fk31NF3YbfzUCvw5eLr+HiWyrxCgSIdPx
PXgqpbHtqw0U+lZGfdsIKCYRMIBkgcWOVmOfSsEAI6pstyjzTjNWsV1xWzcc9jKUf6wwsbMB6F+p
crAix2+59jRscggLIwZKpc8hsAwto9KorIzs+mGA7kGIPYPyD0cB5+DSz8ihPkGLBza1xI6NP0O8
0dqH0qAGmpHvH/sbmxTltYVEeZlGVHguLU1CJktlU42On5D6xQc148E/1nvjdN/MjaUCxZq60ELj
XQ+t+EszraBPRtIks1PGPOasO5aGM0eVdd/KjfgISStgP5Y7BkbYC6Ar23Yc5nh2tOJYPNVOiVFl
5VbqCGCAIwjjQXCe4t9WzF4v18IsAAIKbEJBvSqHawgYtSTH6HSXI8d819q8VVgzHkGc9d3ZUkgn
0H6sJbWul+7S6vL7Z74SnT/zUCqw2sgKFYtDDkzNSBXpJYhj2kbblUEugcnl/XBpjtkp8tIWorQw
Nye2H7pyDf6Z+qUf9v5Tkm46jbNkyeIWluUQcob97/+beXYHBYkK/cQ2m532j+4NQBwVqALb0Ayq
N4ENQokIAfha9WBlXVly1bZC70eR57OTRyWV+fdKfZveeeSChuHv/eHdtgR5V3RcAzuiM/5SbroU
twWHbdI9x5zH+59h/Vfyv4s1BpwbCT0s46JJDnwBNuuPqO/ZrtGNvovKKZyduNPMKo6spIoILlwO
icSmt6uCln6K1mNnErjH8rNvmxVOY+H6/l2+ALJUorJglFlE/JwCrDu16eyEu8JqQ7MIt8Cq1Zb/
HD4Ze58+g9f4MfxO3u5P8XXstphdel4A+QffAjPFYsa3vBFg/05Ac6jAU2yEGXoIpG1TWml78em+
uRv3xqW9ZcnPJlrMujardfiiiXe5+bn5VVDkT9HEHOmknHfIl6xcGrcnFhMKdnrggK54W0ERkRVa
WYDD0gZhgeXWR4AOl187mfjkK0bxNli5HW/6oDOTjFPQO2lsgqGcHZ4KBxCh7ZWdRtYyESwsBnsF
U/mPFZaNtdaCpA9nWOms/CjSl5mEdN4en3735CNAdzre6TTdgLHPlOhK+H1zs56ZZm5iDb2kbcLD
BbRzRSMZNei5BinIEd2vK/vl+oq8HKTI7BdDbQWlgCUZhJ1iYKrZbCqznfAvRfoOWqUyVED9vRH5
gJalsMNLgU7Nru1WHO0SlV65+bMBL9fA2batm1xvRgObyPA/IuN3Mq6ci5ue7uznL/bPfr4+o4sp
DKtlLbPySfdfU+koVmYir719b2Ry0JkCiDr+BIsx3p2XlvJa8Zu0xq4ZbVC6vM7bkZTbdpuamn3M
ibQXKByBDX4aNMe8rVq/dV2eW2fmcQi6pudiWFf3io3qAc0oJBXceqtZER0pPoD6tDZlNwanqHxA
ip2spLJYFM3PsQGUbIkj8WhVDcYDgX5MKIIGU93ajcUdgTm1AlsxG6vciRNys4BDthpByllMbeiB
FnQ12XHLPYCvDm11ELlBaZqZBJS/pqYP+9kpXtuOJk/1S34Sf2m9mT8Mb+IB3b6QHoM26WE4rvVp
qzcX4Mw2s9E0JdVzme9mp7IqMgEDXO/q07jz/4Lp8xFpF9kEjmgT0F8fJX1V8Arq6BfIPi1v8+B5
OomoQZ9S8iugH5uXhuxAdUQ44J6sX05AR8t5qB9EW6Ht5tkbDurTWkx5y++cz9ziLc6OSTenmlhk
mDmwqjvtIXMgxrHicJb9z550wEWBVwefJR6QTPxYNnk6pc0M3x2krlKEGSiPGn3L8XwK5OHMudmA
nk8pb3paqCDY0Ipql9VdjPJQINn3P+aW10FvHF4gQJehu4S5nFu+F6YqEmcnqv5o4TFPV7zrtdfB
IMG6CpAEUKs8G3OkAPj5cqjoTitTgMg6Jwdx+P0h3KjWA/gvgqAR2x3ZJzbAiMRGTrUh9h3dq155
sN8BIkhTe6S8Le4mUyVg4Uut4e2+2RtuDmbB/Qe8uyAsnO2XO0UJQf3XiLXv2GVozW9ZRXb9b/kF
IRVEcjclmXbyG+D+oJwBlQp3GldedjcuZ9hXEVnhgMPNsPTZXBZIQwfyL+dgpFTdi6/cQ/KZf41E
3BmfhjuYxUt1akEE22wVKp34h7W23WsnAyYCUPHLOg/UtcRC1oBg8v1SVH0nyEDIAQ2E6aRwJyTI
kNAcxJUn5k+a8vLUXFpjTo3QloJRKJqPCnVBuGP0iyMLjY64GSzFjp7A9mgnG9UcCdKC5OVJNQNy
engDavFBoNlp2I0Wb4p2v+EBCpgtCNGY9/fD9UmC1jNSZ+jxBmIXgM3L7WCEc6IVSeA7YV4RGQ3L
a2IrbI8FrpVLC8yGAzFh6rcjZzjyhrOV92ZTeKXVeP2b4dUPxXO+EU7hWnbyRjR9aZS5zP0MTa4g
TPed5qk9zOBlnq2cJiSna7CKG54C6RBQsoEAC3Kh7KWpD2WYjTreP5CVh2rVQ2ZJyaMsJPD09xfq
1sE1eOh3whjWSfwJ589cvF+0Qws1cM7JwErkhqd+Jx3S58IteSLv+J2/DR8mR/HkQ3D0HzhnjTmT
HSgqiktjOVpoDdDuoIH4cqMImdqPVSlxDocUXRB95WVPUmh01lJDi2plsLeMIQhAlg5jRSqbMebz
k6gWcxy4bbPLT7hdtlkwEz1H4+68QqXAuoNlXOemmJ3STnWNZtAkcCXf30HVDj36FWdXDRJ1ATTt
YmQJ+GDticI+LlmjTKAzTkEJah6Mr3456rEZueougbfFFv19f9dcBXX/sSQv7h41SiB0L5cNqUgp
h9QS9gPETB2RlnZqxmZ9QEo3RdACfVWrJoWdHY3Tmgjo1SFkbS+rfLZj1aaT4w7dAI4B/aEueFHn
zTBsAzfajeXfYAanZPR1f7g35xXhO1DnqOeg+frS4lSIvtZwmFeh3YiKWY084d/jIiCa/zTttOjf
hsw/I4TTRMUbPhTXyqW9IhnEdE6weeYofU7Hwqz6nAhNgLTaTvLC7FmMvMBfupmr4hinj6lW0gaM
7QuJFvqPym9xjsj9KbiKK5hvYklkUmGsIc+BOTBCggTj0d93buJNA7xE4hQOGiIeut0idEtWAYi3
zhK4J1CuQ4C05FQvpyNsh7wLkxLUcIBTuvGf8s3/KI/dRqMBpFdmyW5CwjmSN9ncbk2DhaUEw+0F
y2fGmbUXhqqb9BLGKygBZNZ4aI/ZL5UWNHEjRwkpgvPp0Fv88wN36tHJtdb4z4bgsC+LQAIsNAMG
4mMmBC9kuMcOUs5ukG+y7tiEj6N/EoW1tq01M8yBlvJhEqoOZpq//X6mK96QDQd+BgHqW7TnL83a
P6+ksyPLK0KUI0CC49X7Dz+qd0GXrCT0ftIv5yHRYkNSwGSKEgLYu9j2rBA6J3hn96ELKspNaev7
2cz2jatsXc5Svxq3QEfj3jBnt3wEB+zRR5Zmu0W5AUWq1DVQ0//3B+bie5gbIM119KuAx9Vt6tde
/0QdkBSgyANn2YdeeVNjYvPUkA2uvxon6UgPrtXMU5Dbuf8dNw7PxWcwd4JuRBoXiZiWFLS7BqDt
hvQoc2DV30vJJlZWrF3Vb7EKCgosUOtZVKLw7L88q3UWoiuvGCM3LCASlVDhrc3JNBFw+EI9YM4A
Gi4t+ThaSDj8nQ68GVakQOsG3d4f9lUR5j8fgvQuKDiRfvmJe8623KClkxSqQ+Qa47OokFx6GALI
50YjCbfJEclPV1l7Avx0YzFbUEEIBSbwBQePnM/l4IURHWSjMUUgHnM0uxrRxG/X2j6W7ehxzLeS
YcsVes8hIvIV2BkJdQfvoUJfWYOr5Poy9PPPWE7j2dA5aLENgTpHrhT8GoSGlsCL+s0xO/kgOxsP
XfkilmYJnTC0ZXPK2/2Jv3FXovNzwVCDNRw1NsZfjnUILopAi91EfdNBV+uDPFbwSfJZQHEtgj5f
Xq6y6FzFdcAlwLWgJVdEhvaqXQjKRlWZpNXoZqRAggSctbQhKhWt/qTS+R3/+fP36WMywSBMZ/JW
k8SElgzyJyVwDDOile8fRaKZzhSA4m1HDHPAw4iaPIL7Q2CWSJSBiAqaPPfnik224qms46mOuicS
UypIsi8Xai6NpOsAgXX78iXiAgJ9ZyVcOQhXrnexgQh/6cgHixPbQZiGYR/4RT+6nVaSAeSNCdpW
7w9DYNsUtWUgyO3xBlpGJYyDWfSu5YbUCMPJneine+jNLX2vzfkP6CS2yHqK9PdI3iLymWEG32WL
HO3cBCM/cL30+HIELyohu8+X3R+oqJhviwDN8+OjRMy909OPvxnZD7ZMVHJCaggP2JRuF1DNg7DB
P9bm357++ttZCWT/UjrQv+pRRkuWhH/96m0F/y+t7WedjFQnyS4lD0iyKUek6DeOtHkbzI+ceE5K
rI7en5OrY8DMCBPC6TUPJOoUYEY2c/OicCb/Z8yxNXlwlOyMfCUfIC0TfOF5Ls2xdUmuL4ZO1mDu
4H66PDUT8lqQnfv1uds8uaZ73NUW/nCs/f7XxvmuN+9b8/54f3SH730B87bKojHOBgFfoH62Zu2o
dPd5tL9t+2SZFnw+ebZ6slHJhlhb68Ghr1vHIuRE9mTzy9Tp2pa85RHONiSrWKpOshxoM74mIZX1
rtFVataV9WW53vtQjWJjgIEW4hbAK+CS+9t9c3/UzkIXZo5Nv5ut5iAf0+gRHaK8mb9Dzvz+nF/H
5MyqM46+0XVwhFf4iKI88QDnAussLg10BDE6dJTDL84/FOBvQJNoAOwPSsdJjt7gteBubbKZEDXv
fT/IZXyG/ZrjULvvx4Lw9JAQF2wu9IXg8FHsgXfbfmpx/zsb67TfOM9vEqUH7xEn8Gtt+a9vYlCq
g8od5QYkltE3Ll56Vr/vjamMQMyYicDH7JrGa4rcrD6j/A2s6kUTmxnvgBAkn9zBp3wDtH2DZn6C
RgQjXpMiZ+VRF/cIEcuFTx3IQ5DbMmdD47R4ULj5vwj7kiU5eW7bJyKCHjEFsqkql8vVuMr2hHAr
AWqQEGp4+rPyju5/z434J983qHAmCULae+3V8MdvCVLdBntHH+SQfOZPYZCkqxD+hsCDIbuYK7nD
DbIXONqO2CwH+F4P+vxvfrRf5X+j/f9/7lGOrgJ1Gjx3QTL+P5Dq/10m6ERumWTb4yQVSMxQ0D/i
MFqGcR3TS5uP9pRXVF+yGOwJjnT2dynz9g6exOLz0nA+8CjZWZJ8Osk2iovfVPKYNjU9HVP639Qi
//ukxLWWcMi/watAq/6flR7y8mhUPm+Pq/q+FwhWFq9z+G+C7/+9id6+BE/qZmRbo1X5z0Wjm5Zp
1+JL6htq+wah/QFTGtLV/80rDOYBt8/6z+0S8wWsiboA8fW2Pv7zu4LKlS5MEt5Q1cDzhIOidyCa
BOnq5U6zn7R08++DBZ72iPWBJDVJ7N8YES17gTRpRN5qFPKT8fBLHSaEz/wwUmefY0ymf4ov9S17
1rdojQtoH/mKcty3anw6APW9G+lXeHT5CrYkzjiwKJ1JHL0WGKpcfJLTcMn2Q74xGKZV/VyzgOiJ
kYNoUyFa8RIPrKVuDCrJ7njl+Id2nsAFuzABgmxf2j86zOTdKM2KuxXWs3sP60YYFOcNP95TvW0b
zMG0UHH9VK0bzIk6GNql8z9WNCOFxo+MCLQCxXTzx1mVlVR3096KeJ4W4nNInvd9/hX3pEIxVxTG
DnPlDlQSU4TZTk3tEU0Xl2KCdcy6lDDeqVmtB75Nc/W5VESJu62VEMRl6wSXvLHYYQRVV/wY+3jM
YF8ubivSk7tlhvWFXoi45Ee9T1dcCug3CVX2j6VYPWApl4r3mO7Csp2noMSRBh8M95fafigyBrzU
lZ3qh9In8DMXsNS4g8o5vGi+GOj0VbV+Yry2bnBrtj0HkdKPYxb2lylFnvYKprqP+by0FiwmWCbp
Jm/1ZU5TlXQ8ltYPWXTVUKkFnk503WYY6K9kgf3g7s3fALOvbKgaZfiAfCiNA6qI83yOU7GM6P3S
6m61Iv+rETiSXGQpE8yfZQIPE0XCcZbN7XGHYm+qjnBhGazPEksvCIEQb2OTQo+UTxWFNdPMTDJY
iPUPILaLL3vbylScbpKOR77dnLm9WdYnKRl/rSxXvKPQlU9nYdbRdkfk5lmNUzY/HIgixG9amb1M
fh2zXiVpHq+Nbu2DD2m8JcBn9O9Sqym5KxTcJu8mY/PtrKA8mbuo0urPrEyD4BCveHvKk4IXnQmQ
PZsCfhk9c9UYrjvikvfO6C3NhrZc2G8lyP67LRwESXOyWWizqwA5jZLEvidb5uAZWB94XpTaHaHm
dW5gf0AOJ058hUHuUJeuBVJdLubrsuRNipSWFh74idimYjBtTRHw5YAQwjMri32MDh4hM0vZvwoy
SViWmFhd1pllWV8kjcJXpiBCkQlP46wyKB6GfSJgyhdHtsd7j7Tn5LGBNpY8bgl0a6dMTgoIRnWU
eY9JjPsZvGnfwpjWzx638XlPbXvhElzmHmbg4Y+DMSJy0yZA5H2WHpjFTcoW70c5zV9FAjtxWtVs
7PLQAsvaHcXvVyOWWNeEvf5IhW/wRBF7+BfaCIkeycDQkc4TXn2L02/pCgstEdj7dkP+0ghXL7iW
rC3vmo0raIaCX96zfbFLD6za/AoyhLssEXGCeUnFHmTDWn1aiaNtf9OqXf2MgIbOQ45DEfs8pr2Z
GbatnazNt0QX0lyzeecOOOw8HsMxCnZKtbmd8KpKHuOcAXyApar+uq6V2D85knPcrWVKbmk6ufjD
rdewjNl3XOh01Jz0thLZBE+PKUc8rUph52SRCPcGZofGQGSEeABGmxV6NSjaqz+VGT0MKTxr8aPr
WoCMOJrsawP5YhwAQdS/TGNR9x2bQmgJS6flTU4i/Fy9XhjUuXODdBJ2e6i8nTCTbOYVplYepiO3
RYYNoc2tuU9GqFC6RdbYsGzOK3k6miMtrjN0mr92BDg1EH6NaXUqMk2nTyDAbjBAiiNmN+gHfefT
YsmQFRDxIJxvfX3KsjlWiBxqPfrk8rBrn8JQ8VudWVXCFn1XrmtNTNuTDDSH8+C0ked9lqgx54Xu
d7Jm8zsTukkuzS7FRyuLxNyRdlOXIw37eoFNm8o6PJNkOXMlWvLIWDvNz0h4ofmQbAJO1hjE+Iew
0/mGD0HK1Rle88ft0Kq+HCGxr+26JJ8BCS/81cPpB+Zg6a4yMAXLWwhRQSGzw67/DQNpH7siO+yv
bW9aewJEMP0MoKW+RjVvRZc7Uj3DHdXqnsjGvB2WYypSrKGqeqiKC+iXGpG6C0HReJx4uwNRnmjY
xV1Zjht8dwhd5SWZeO26mWr1ZhYM3q9ZvSf1Zavi+BQynDR9vTj86KQUza+wSb08HZV2thccGoPX
tDKYVpTFqNfHsK3kca0Rc4SdqFFsKBTPl94Tbfch9xWND4iOY4gPTjNEAm2xkPIkqW0xTB9x9X2G
9bn2NRhMuI3zzOFmGBCxjEoD8VrIra2OB8E00ghKUxJYlOeWrn2WA0XuWWG27yBCNy9q8uw7ejY/
44DOYAlctVMwnzY/6v26iCQ8LyBpzmc9paiBeNUqTHWOmJzSdEc8Bjy3PGzQGcnxji+kusupXRGd
lM9p+w6pyJF0hCKHZqik2V1HEnv8oFWKmzDiRsOfLfHlz8KtSdFLqP+RhLiK/MwkcNxuzNIx3FXa
IIkE48FpQoW+R/oKGL5dBrFv8M1zDF5E2JZUze9pXGjz7KYWq2gVaWN7t6YOxmM3dvaA/bwCySlt
mIRaD4u7H9ttfSe0TuGpvoUEFGlO7Xwp7VrKU0oN/ReqJawnMVfNEwhFN+SkaPwycJ9w222113hB
J7DFhhFgqBkSr/IdQc9NkiKYucC3XHaqwXfIE5Q0wRhm7/Es0qeknuP4sGW7YFckSiT0EsbW1ReX
KfvWTETOvRvXLT3rWiz6gU5T8pCMdP0j54q/xMohpMcyDlpBTdd9OrXUeniBaVVud+1RluKTSuLN
HYFKuELABgDQpypyl51ht+6eeWkdfVXFos0TWTdG3ypr86/CKgKPa8zOtofa5tHhNI8we4LKTqfT
u7QhBZpbjhgzofLAdmODjh5JN6hS+2gPC2KHXfcPBbPwf4fjq4RtTJn7K1iwE+1QuLfZebSao9ZD
DQomjygcQ5esanfel2xCug2sP0+q0WSF9Nj66kpzOKK+HLLN2UBWLdGrLfD1eB3DmNEhjSOs2tNG
+YGmIy8/Na455uHY9pVeDmYUGKAwQWzv0NCgCc7C4uTPhLYNfR3xDokuSUALG/xOfIoKa0H9hGqB
ND6+qkW5/LPEVanBNaH4sFgdP/KxztbzeOA/nlkqntWEFrNrQef9VmRJYH0BQc3LltDjd2VTwk7I
cxPPApPDe+UIehU38eWVjtUM289dpC9FIBgC3w5dlJU8J38AKLAfGHTF+CLGhdCzFFSjfNhNxc4p
k8fasz1jsMdfFZ37STrNOoWK4RFJXOF3yR0hnZ823SKfaxpBtqsNnqHBIVZ0SOEr8decij8MiQL6
LNRu/gmuxq+6cdl20tgaeV9MFUFmMYFeD9MmQ6fTKJqCde4QGPNG6eAxZop066e5oZ9nsI1QuKQ6
/4IzpObdQqL8riLKnG5rHZqKOHm8R2E5YJ0vKO5yR/zEWvQf3MW/mW3m52wZD4j9rPjdYle7pSI6
bIzIQoSdCUqN9iOXVY0iIKnlDmlBER/baWPoXdLiEKd8xmmwWtY+76ER72vIxssic0x0kra6LEdK
PijcuD+5RLpnRLyNY8/LEWFhhTPZj5alQG7Yrmc8DktKeIpW5XJFulqDB6r2ml0ammp7YnoP8j7f
09WdpgohbV1IDziQYM5flsNWWuM/4xah/p6IAazO4cKGaZNek3taoTE+VWHR72O+AwRnBGV+d3CE
EHQJC9DTbTYn4WTD0janxSiG9k7DewrFyFhOQ7WrVA1oZg6J0v3AoAiAOlRcvGEr65O5afXf6Bvc
82KjDD6Z8yTmi5vbzWLbwvHziPZLmYuZK3FXUTMt1yJxZT7kqVm35wbcTIEXE2cWv5Q0cfMAvTec
Xhpe8F6mOwxfXAkoJaW3SiMvOGq0NCDxsUdAfEM6lRHEauLsrL/tUlYfhZ3RcKylR2ZvQmYNfox1
/nOym1Z0vl6WCjMAUO3A93fB9FEherBTdD1OFXZqBD0bDNwRpFNJwO8eQRFdnRf7A62guBaVwK9q
S68+5fskWlRWGbnX0x7AlKxBtO0OkqxHt6RtwLBxar7RfIJr1ybjDuJtiHD1r0rZPoVClWvHNa0x
mNqrpe7KTSwIi+Q3x05MRuLvkTY8hftsy+eB2dopqD1W+ayWJfmTkr0BxtY6AQtEa7js4U0H82KH
9aRQqk7wKqtM+bxxb8mp3EyzdTqhgXZG5M1jwtpq6mOJQUkH0TbmI9pOqEQ9aOz/DEY38IEoXfmg
8TeE3bmKP0FjhrZdFIv463K/fM4WRuWJrAav5FxLMvUcVRPt+bQUDXzgmwoailnimqrSxS9pymZz
TnNsNNhRdPOGlcdenWcEWF3KaDJkLYe3M5e5eQpBUXPiBxTJsKXCDcBnKP9F0DKdT1QvE1ooR5Cs
c+QL79N6lb6v/S4/7zWGCzSbYYqKwu2gaGODg0248ykyPKFF+LAFn19gq18DZ5pQDqdqQZafuAWF
IJ4u1Yh3wtuA0Loyw80S+br8nYXJEJxdUWyDzJE2ntr6YL/jvh0vdvJlHIoREAf+yTw/4M4aeNxm
tfosKjStuOtN8hpzXv7MVKHSU2rmGjrLbCnqIQfngHYZwvLesVsHMSx0Xux1bFisB4LO7jvhY5ki
360WT2I6Qn1qE86+R3SrgIX2yladXlEOwcmXkycIcyUcCXjErpubZGpffLUX6lJOC4P1Yl2l+8nv
1YR8PWzBV4FJKpj1RvGsy0tCv2dl6eQ9mgmVoSTcgVtOJEG7CmLlgTCDkWt1amJGsxMt6uW6+jk2
J9h7sd+aO/FFAY9m11wvhb5qsen1dW0px2G9p5vqvZMgkXAtBEVulTTTmbDDlgNRi3B3NhPmGzyT
CU7GrYI5sxDr0d+O0KYrj3RFG4wkYNZTUa7Z9eBBLxdkAdvinDHUu2SCL26vYBpz4PAoMiRMJ1n2
VNMZO3eQ6fZk8kyhuF6SHO890qLgZqeSnH1SJjP7Q2V2NIyQCGI+AoJsi1ofAP4VsmN2wCcl2287
ZQ6V7MpKGCYzK4q1q7EEAbWHecTtysvVDRsLJenNhD5gADb8jo8LF4htgDgxWu0fB1Eq9FYbhWYs
wajySSTpBgTGAo7q2gB1x31RZWFCRWUNGRCk0UDThZWQ95kpaYb8CugSuqaZkWVA0T5r7FBbLh/q
OR/TQaWefy5a0a4dmiPsdkcqy6L3BS3nvmgo+O7LRlVzGtWxwGNFSA1+JoJHMmx9U3Hy2bwcr9Ir
1JLyJmrpYjEmut94jRkCEHYM7gnak7/poZLvh65sdq5RXVscmktZICgZ6vZO1rttn1ZG2xFg/9I8
rYb6FjBhyCSqywU/AylKcCRRhubkyotK/GgzfbznSR6h+HBJ+JeLI6CXKfYMZuUl3KrJGMeXVidY
8T5fcP41BcUxvoNR8JHMxKG/qBbAXy0gK403WcbzSrBFdy0McLDrHdBZntFPryCH8XKrH3cYfMEL
PfIGASH5hD12R+Q7OfE5QUIIi82+9X4OKennEf4fPQu1/V5sEjZ5bKam7NBeA+1hfj9+Er8Xf2Qs
asA3sspfnY4bjMk21EawOy3xMquGqQLW8mrBGdoW4rdb6lb29a3CBzhoBDbwjRY3OobaZW9tBjUA
bzn2MT+heRpFTBL0Xa6Bwidf1NPoIzlOJA0rHRAuUhRPWRiD7RdsB3/5urRp58pUPSojC0CDk9o+
8qzisItND/tIiFbTEBVwmm5icHV9bJelZte6cVt2zqMv8vOcOMyD2SIkXrJsLNwZsx4PL5Lq5v22
5CalQ+KyYr467O1f2mrmyZBPNQAmQEnN1OujUtNTFZN5evDFLGm3ZRkcVIxHuhGiq8hU9lHv9nfB
bLYO1ZoKcmpzEEL7NRMTgbdmmf8iELri2RyLdjBoN2V+Ogq6md6Z3H8Q17jPAnG1OAVgrb/3OdXm
R7InLarXba/g4i05Aj0lmxHr5LO1/uarGwQZwIS8U22i/N2qUqb7NWaFOiVyr64t0Jw4CMgCsk5S
kV2bHQ3IqW25mC4yCkE6jH5a7KU0IZ+1TRCApBmqKtW5gK1hQL5gAX1oxIGdROAzOzX8RYuFAzL2
qm4us4WrZz+jsCKdiyQYwP2qgEAH0idklMwlGftM0BTgssBk9dxqA2RYoy9jiHuEXyHcpZNlAJlT
ANMzrHzYSt2YK6W31kIvAa/YiCMCZHcAmuDLNcLYPtOh0cMu8/BjxipTyCjnC4relUwAPlu2Dt7l
832y1yIBWSYpAMLgJsK0fcEJiDKrXB+QAgMoJwAs/QxjdeSat+jargaZ8RsiKkPqgX0L9cmyPcUl
VDsIBTCRgD3PoabfhBHsgTSm7wB1ljhkMMNEwSQh+kQpoxWCLiG3tIjtQ9UGpMiSf9nUwoQ9UW5L
L/na4GidI6j+A0w8UnlFISJUn2GN/nZ4XKgKYsmaSxOBC3/bCzP+REUWWc/mMCHdc9Vrvl1VyBDl
3uhUJPdzJrU/Hw7/6zBJwgyOFLvO4e4DbOrmd0MAC8U9NgPY/cScK7nVr4vOlntPeQ2Z8VrqCumU
0Mi+UxeW9TnhjmZp5490yjsyt8h+CQsI1DqEGDGy2keE7gJV6YGvFFWXcuWOwSwjLG0bQMTf4hRQ
ISk1+xfEco/fKnZUv/U4H/LbIlFmftlwhFRvOQ7teHeMS8a+4CoDssHSrcLRBp+6/CGtxnz84ZU5
8MCkXj9lqxeuly2nqsf75WBuVjQacT1wCvluIJzCYigledOeQC4wpk6gOEnDKF/junhsa0LAZRel
UaTE99wqAfMEstWwsxxTUqonX4ZN3dHcqgxGV6rW8pXHJMOzWF09PS3zPCdDhTIXT9qo6YVzNYGF
hW7J/eFytgQAOYYFaPNB8hD1J1NIRAWN7EjFeRxZ0vY49zzcRXZX0f3ezkmTY8OWLBkSVKv+HvYg
2Veg4/ZRN2jgLguqCMSVGTdXj/Hw5hflxEQIwmVpPxc8hUtCwaIAgo1uEa13qwim9PgkcScW5/TV
1iHwYd+a4O4dplXYpm/+Eqjcsv1RbCau71us+QTkQdWQ7wKBh/JzW8srD3sqrtYp8JO7igQ7XkDs
XbKTnkcCHz+YJTAk1Bx4XLtL0u+odeu5m8mSwumDiArzoKw4bteEBPberyksVoTyuLxd1M0DALtt
O6EyrWCELvd668rMgN2V5IA8+sW6en0x6JH4aSLYRwdk84z6DItsOl6gDym+lg2qFNw2MiXDZHn8
wZBoihpyX8fRnQ5wyBAv6x2f72y7lfIhZGSvBzYjLW+oFyumD39gS7ybR5Q3IzC+mLGswzFhq79F
Wqdg1R1ZfWdpaeuuVQX5DpVv9k0k2xr/TJY2428gdaF5xvFaoAmJ8sZMNAJFEssQKFUq1WB2NXFU
sRJIDUp7lly3slQAugxT8DcdAW1hKgCyYgwAx0zZHlfsVCbtjxapIv+MU4d4SCom/JmtjXxCmLkG
LS45ClRpZjvgKMhMzvtJr/J4WVCHvCczCrw+1jV/wxAdoxw4tqqY3LdT68jHynM4IekDtcQBYyx+
Fw88nn4lqVgHuqWqudTCq+qp9dkEL5F12X5lU1GDkRs9X7oVQV71lcDX+Knx21x3cbPZqZ6RNTzm
k8xP64iS71QocTwElZq6o2MLemSJZMc/OVvS5tEpvafAogCEoUitQ91jw9kYPOCdMS+VygPmHEqk
EFjOC4pduogSkHQgAginJQytSA5VhZPiuMs1md/YzeT6xJMa9M/dIW5D7yq+OFTX0x0oDYAXJM7G
ultXhY6IjWn+jptJvqDDCI+L9fUP1+Jhdapk7tJMx0i6phbb96NqbdGJiqPkYrouKFZBo0HSXycL
gNSb+jkDjimAF9QNVB9ak9ABBIhINfB18rYAck86sDhHbPcS4QMwXqRon9s1Iq8CU4zS4GoU1CgN
zmi8RTqPpwa79ZuPq/xpAN99mZ1FHZakRvUlwirvJg7s6bRGdHp9tlhc01Ryo5Ef6NJ/UmSF7cpV
Z984S9RPmi/J3q0uiJcSBVY57Gi6w2nLjXn2cB9Bnhfy8j52LlGqrURWp4NFjdTGW4GJ+UW9vLP6
QFMuaoZRT52z8X3hyAqY5A2ot2i8TwGkhwm1rJ79wIKb/OAWXrd4H0rz2mIGDYzKThFMQgApst/Y
2n6LDMzKO47i//MBEeErnRxmeGOmkc40ehefeGIAQWeRuZ90bFDus4mDuJEBObvf5LzUZ5/J+W7c
PPyBIZA64FEBKBPPEY081mhStleMgCoUNLOov0RgAO84HIrf4PlgMkQwDceMbTzKt2TG6Y6OaV/f
C9xIeMELnOldYgRCGSo55T/rfSOfN65XTDAyrZc+IdZhEyty827bdHzOSvgvEHu0b5GMS4rRjoMZ
dTYZAP1850DswpSZZ8jaqvmE3RFViaC0+thzz6aLbmD7zsoqRRwP5lCfgpcI4EqWiBDd0FpMZ1Q5
O9PXqADvQlsKBbPL1v6hDWYgHcBP8bWmmQQQBtDwBVYQ0p9A/d/aflExha1dxrairziKaPQQbsST
ZrG4b2D5Nnc6TO43SyV0lDiUAdRmldf+ihrSlQDpMcruoZYXGJqtZZjP6zamX/So06bzAThXT1TA
893L1NuLWRHXgxR2aIKCzwVmyY6Hr4sb539+bbXsqbQNpkizrd9kIlUBi7ZCvWPaj0zq1qMH7uXG
ibrgV+efKSuno9v81F7mAhUDZhAjhM9iml6MPvLtTi8Wi6pE1pFCkwjXN7zkUV1XPSMuGhEtyyvT
2yEQsdkGeap2mET1aRHJ72MuIDzbxehfQBBYvghc5tNOK48Vsd2mGmiK7TeVWPUJwAD9Ex3b0Dqi
avtpdXE8iiUHhENifS+ym3bF2bZ6LRiroNiQvP4nw5G3JzfvtXwNBUZtWINxvdstlpVJy/wDvcUN
MncNOGaOSvWgd8Y3AG75hnooze8Yj2Nz2ooqgolWL+xny4N9RjIdfqpFtxzPwCfD2AdfhJ9JKaU8
x92s38CSQNVDaDXVA8rKBN7hwAPufR5hqek9hce/TCfk5ywi+vU8o+R9bVhx6O+gnO5IsDGV2sSl
SMCh7UWT6HMSqNEP+9Zi0lwX8bbKZu2Oa+1zVl4xr8gZxuWpEHf76pA0FuqAJA9mkyO/zrwVHzNe
tRJIramKX8BibfYVotrCfEdtScGu8HDxwfy7YOc8mVXWY+POvgOAl/XFhm1KT1x5ixtoQp2gjcJX
A8xvQC7b9wzODaBA2+pLCl4AysFpXPV9daCSHXJMhL/XEqPxYcQelZ4kX0pQJjDeB5Uc3cd0RV82
+p4EP7bn47BwZioXwFOXds64hr4saoAUjVd/SYsBFJC32b43aMoIVnuNG+lAXFx6vBD2NydECJDD
D8iZ2t0n2b1GbW/OhdgBgndi1vKrpBjS/Cb4c/OwTmky9WZFyugJiW1kxziCimI4EB6XTF3E6KMZ
zIEP/IQ9rWwf1nGbEQQG/Bz7ydh8qWJd/tt1TMeTJdmadTROzQ+CuAtgEemeYhqMSfy5rubEX2cG
nQjo0GhIQWZKYYEct9IhV9NYBcgAWabJdqp8wCYbEsCTZ8iT6+2EZQdUALPqEjy6I0oI6l2CF1XG
RHwp1DJNT1ulgI3WQE/AhCjBrrlH3VrCIGxSIwxbpxIMohFHruh5VU6yL0weUblqUr2mWXsgfGqN
aCWrTS+Y24tGezR7LQOUVqQLP4MGA5V8LEE5wtSzkRjV7ST7uuTZbc7B4bFzF6Ifm04RV2fYt9vK
9py1aH52VPSkSxpApL7FjLcHHE9+4T0OII2su8VEMtiNDnApIfFrvhic+ER4m5xAnVrnezOlMxbm
wTAWc6BR1CdXo2vtsaE2O1RSNBYDfNMn3KA4CzUsIi/CE/VbhgmvwXzuOCX5Nh+nfRWRfQmG1nA1
2jCB+lIVIP4x7Keu2b94oGl+kJU62L1anVieTJ2y9OJKnvu71njA9WKb0+QLKFWBXaeatw3azSAf
yaaoRRGetG7+CgBvcWh0VqNeChOnNGLiU67TWzZWS3tHVIOhy86TqsIdBsz8Qdma6YvMBDD69kj9
W4H2rO4YXPZv5rts40OIrY+XdlQN8Ls5gfpcJWv4A64Y4DAECDfuDJofMvCAVhbqvCwH2c5jxLBV
ldH/ckWy7+csGaUapCIx9MlhELzhSwWCXsR1YcCC7u6LYG6nVwcDV5xP0o/hAcQ7i0gJgslszyoH
OCIFBAXkUnjZ9vstfLFH/eGhQxI5dHLCHkBkiTXr+kIFA1KPg9Yfp2ypoJvQU3sjFqW+jpdFE/sd
XQ59bgLFPCRvpi3vN/AYNJAP2G+d7CLdo8Gc/ziLRFMKEwUUFt9m11go9KaVjGc8ZBDhJMf0F7lp
K7XD6lfVglWRHy2gDznqT+2M3OUO8VB+Pk1BYTEJWwSQyoxW4RsHVRHJcSbf3PuBX6metxHMvNNe
iYK9uB3T82+UJEsJEtoIA+8qUxw1d+DCPRnIBh41AprsR5YfboXfUq3xtjkcvv2oJ5jH0myDle1K
4U3adiOC4aZXITCh6ccS8gLAwBjuAtRix/gYpSoxLmqahXWYY9TyDlzJUN7LDTTbEwDrKZzXvYUW
1K1tyM6oUEl9AogjITHAIx/v4kTNU4IhlrpGyFnm170FmPWekpXl9xJHD/uzy4bYhyxCttzNTVqF
a/RL/SlTjWUXOgZx9JLFDC6lNYgoj2Pg0GiDVQmvqv04gM6xhBzotzFUmL4maVNsSGxoVPvZtgnZ
v5drMWN1ldTn9wfqHBi+jqUxvcGPFcNh/YxxJAgjO3yheIZTaxn/h7TzWJIb19b1EzECNCCJafqy
WU4qqSaMkqN3IAmCfPr75b6T3tUdXXHOmalNiEkDYK3frSi+JV0pUsfJwi+eqmpUJVhpSDW3HQfW
zxEmeJg2fu0F7oEYy2LZ975MFF/ZGCHIkEOQXTfxzFc5I7Kyx74VYfPb7cWao9fyEbqNnVI1nNjQ
WudLHJS13BeTkxRHVBq23DnSuN2ZXbl66GqXY7B1o25+qLg9dWq0rZKvDeMazZMg352fznGV3JVz
Qnlra5P+dB182bduGbEzh2DUzg3sIWMKKvBeQhq6zC1+zTb0GPowtL7ep7YNYE/B4ZOrIgcYQLGx
WhgpNm5b7Vc7Vy7zx2I5vjhQOuOFtoHvo96M0SQCUifZ1cQ8zJ8gEXPjbBDd+Muu0UsSbgwcXnU1
wQTAJqtaewenUc58kEISwb54RZxeh047ekfJlOWXqEny9eQshZcdjYH/3gw6SH6WYYo8Z8J1XsGS
cGy3G7AYgF0kLzQb9McTNqvI6aYdzDhqfMeMIceH4rBGnKa9i5RkiMaT006OvmGZI2SI1zoofzQV
/dhm8XpX7mdlvHAXmEkCE7leFxKbZpviJmwjc6P6ghZwGR1imcZgDSyjEAumvQjGs+cHZykRjPiy
DYKtN0gUv5ySHKuiW2gLdEIt3ZewsMcW7bHd1BQ9eiNMPDq7umkIvZ4SDwFeDugDjYFAC4eNgvrc
F00fFt/LdhRvTdCbHsxBo8NDd6H0Rs9R9B2GOGByVdy6z/RHZBwtfRGw9RVDn99DmtTz0TZQPVdF
41/W8igsa7+obQhtFVqOaR2E/bYvtWY+5SrESOOGA/zaSR2Pj2CVgNueLIt10wWX/kpPnr+gW2nc
+KrBALCcnLUtoGTrlILMCaR/qSAGelHs11LtmgTZBG1gFRNHNK0p4ye7YfhTt0yyS8OiCPc13Mrj
2oagNWpqBDbgJFq/snPgNOrpQx99BRl67JPBfpmdDIO/apvhCUC/O6u4zxNaoGF5zgn0mI953+j1
UNHcr6gJe/93w9ckN8A8VDa56y8BlOkaQi6Gs4u6SMXjH+kMS3BKw8nl5sn8KEGHlpzcjkg675Ao
Y47qrgufhgWmbTupQtfbpBlRlOlUmDsyMgzpK1Qo7sldlCKrcFwWRmbaMXsVufK+051196ZG472Z
ZiXKrUFt7J40tNsvxwuKDuF4WOutYLp2uoN3HfAURkV/R8hxirEqKxD5LBAHXyKEgO0pWtAI/dDA
3RPSwIjPFv14nV8DUwQ9yZe1EZvJtjGqspRvfo9mbB6pAD0+uFL3AnRhCO3vyFQrgwWZ7OocxtSg
qrCMll+PKMnErWH1lLtGyZkSlncB8yR9ilc95N6RAFCFNKCJa2/f+GBruwnJLudM4C/5KRGtboEf
yrE5Nm1O9h/LFWd1FI4FkE6ciavVjx3OzcivDHENsbwRQqFT1B2DSDgLOLRQGNgsPYRTEXtb41F0
sMCGptuPwkOOaEMIXFqsi34w9CaLNa1FtwSrMLsLkzsSPvDELDQ81EbCnoa6MPcZSvEGKI4KgjCs
giQMDbQ87ymNi5OjlNvdQaGrFwX/X+2jYHLQyQ91KLeTU63+VYEc1V7DHLAanBVZ9b7OZ2qB2e8b
dKwFsNA2zNOewYFdZL/EIf3RFpST2bRzWMHhl4PS+V6HdeBuxWoELF899U+6YJzmRkZx830OZYek
djFJePKmmN+s7XDvj2X8W7aF84wkJ3owiUZr0A2o/a75MeBftvCqatuFs0Ft3sdkOdEGLD/HqJfN
N6s70W2iZvGGTRkWqXyArPAzgvRqp/agWdLA9a4qODo+O8hlFxU+WuO9FoNcv2Qx8O0GBConknr0
STktg26qDkO4ynuXt6O2rdR5f3vR0rwDidfVtl77fNj6TZs+JYWmoq/5sq4hSvj2fUlPeWjyYXjO
GNLD1JcFMvE4jqkD2jmI5Bv7/RofKEHXZFcnHdCcHljh22htSnHXRP5y8tchRWu7jA2ldj4CL3Pn
pfMtilZN51nmmGbM7AfJ2wgTdLoMkZAINfiEl6MU9YDGX5f22XGCcdmaGMjjrRl9Tb/S9QTwkWPr
uKTvsxMDZZTLY50sDRqvUDN/IurwlRx819P2umaLe4GHiX9qibrxqoqH6a1HQ5Htehmwujz0xfMp
11GNRToaFvPYMqaI0VLZMmSvUTBn84Fn27ANjr7z1Qx9FO6LlH1421ejtNdzmyY6QtsR+Lczbg6D
GEv7WBxzGakNKMJqDlGZqPBg8rK9wDKleos6N/7RTJ7tUAE3/otT6+Fb0DtMt2QI01LsmzCZlu2U
r/Hj0JUF5y07jT5UYeE6GNhTMqYQcHTQs01c+sk9gsx82I0mJqqMskP2z7ApIRl7LYXoNppDIuVF
14Foj0st3qbAZA/FkPmMz/IXoMaqol2799TKWOkuzS1qmNnpSRdvxtjbXZwePQiG1V+9ufH6LfqQ
5GVmMFaHADbPU44ENrI9nXF9U0djzKEWpKDQ1FUYMICTq9dGdOMv6ufS3rWlBrOJZjPFe0d7bXaV
8xZ+j7Iry7dAYAcBk2Ln2ZlpBq3wteYIVR2zh3eDTLNxH2ZDWr7zAjOk2XSo085igSf9ltO43oV+
UL53HI9nMQv7hga3lNt4leiXetfIYbsOInyfrN/Lw8jOmdMYhr3zxS0vLjmoZ07ppk3U8sPHw3Au
O7RmP7QurHM1oIoWO/R6eX9TkCu4Pq8pVOY2DwtQBVhe8OA9Jpq6ugJNToZflEGBOIxxaL3r0tqm
Ozuu1uxrdp39jfFn+BGpte+idHCT0r8ZFzkkOwSCU0g+zmiCJ9nZgFiPgk3gtHIuMHwjnXO0eJ1n
sqNeh7k8ZMHQVyc5pHV0bTiinSswYghQpsLCw4duMLo7TsdMHFJPwo+nNGNgHnE6PuWDolsXMui/
zlkXLpsujGF8XTRTz6Eac3fHYVgRmupha0dakUGHjnXcs7mvYXffLYxYp5zSgTkgwXb51cmCLJ4p
HBaB3eqzaUCGm+bYa6cNbvkco3RvR/r4beoChG96nBbBkX1wnbY1/lnnpISLim9EFcbjLTtGp4vZ
eSPEoX+u9KinRzVUfrBvZ5H8CAcUJ3klq2Q3N0n2K7VB4m/S0c/zOxstDoAMlqzs1iMS+QfIhvph
2ogWuLRCxk8V3b5AaoKirTyW0GVIjGEKp+cE/xNSjKweKD+ltKzFNUrEYcjHJbuaJfJf9imRzTuh
/X45VPMQJ7dCJB4n1xx73QPjUTLmrevhot8rwmiI3wKHXoGPtFpe53Ys3aPragTvcdIp99aEK+yP
bdbFv0sCBDAHN/JWCg3X9UzU7RtMFv2EwqdC4AYK1tguO8p8kR2ChtbtwAMCGZHuWKwLV3IQGTe1
Cpw71wWWTVm9rsSGDBHdvdRQjs2hBhBYt/2QeOwNqi5/5Xxv6CnhTiPaH3ec9rXTlA7n3GUIUyGK
2X+PSn/ADKT8GfcaM94H8iuGbAV/phabZ6N/dPBgv9USNJgIPYINnxy7NGm26Zy4AsboFv1SFqNQ
FOGO57Q3oyhLtqgq7V41pjfIIyPa72tnzYsWy+Q/KZsyCqrtpuabp+sp2Jp6nMVGMiY2/MZkgQ7l
aI6ad+NltuYDXOceKLGgmPK2s5VLfPBjgjDw6kRre7DLYG+8QNP+IFNbs/MMUuXSMucgNBMpxO3P
oFsBjse4HRmsjnvDr/fDHK9fl0zFDzVmJU297BXRnQCurBn2nIzprfGyIt6j4srLu0DoJn20frP6
mvJJ5TVKBsqrBQFla+PHBYmz+QIx7n4fBAzRngwPp9pnI1oXtuks4qAFX5g3aTORG9K4Mnshba40
J+OisobmsbY++4l38dvguZtpAJmVsU8qh1MjqbLiJ8S6AN5DNDCph1ATFvdcxQRGbvkSOV+QV8ff
x6GoX8oIjgcnTV0Dy9K/uoehVCFfU5KN3hYh7HgL9Uv3OrRBfY/++WKttoM3bzx3kd91JNb6Af6T
6skStJzuIneo38CtfE4xuEi0P5NscU64AO8mLJiKLNc8xDPRXATOInfn+BY9AlRbNUUD6iiasGqb
lnmpOJc7uP9E8l//AP+m6VUIitQe8hCpElUHQnt2sdHtdxg/3fouYe6lu8+peBHBxJVBFFkJv57P
KRVjfjVHxTodhWj0WwF7TfTq6i+Gvt81+SYqsv63lTZ8y0TfsU00brEtTFw+tMkcf3OxgrxFTqER
Iqa4nXduFA9y10wt9lDttuWbnifHvcmli08CKXtu9l6qhqtyHiXzitHKyVt/nPPpW6HllGxYwhEz
PSBT9S4KcxTOU+Cg/u2UTyJ/0VQ+XHhv41fKagaIhpgSSHlKUnxpKP7RQ6pksbyhaErsxbOxZBse
PfWWKUfZb7F/j4IiXTJ/sxtqd/4+DT7wIFPvbXqKgy7AM6ouzjvIJAr6rQOFlOF/XGoPf1ysH6U2
/h1oxTiBsVbjz8bGEX4bCRIK3ISNZv1NvWS/Wsi26ZB2HeXoIY3QzzYbeql554VZRcob/R3Nd1Da
aRvnCeMnhr5tvF2SaWwWTZDVz60Ksw7pSB3q7WiKnth+1zgteo2kecS3ycemPCOuKdSTeCecPntm
wkHg3Kxe7epdYadkuR/CrKb21Z0KdgqQP6UEC9mrWBSIO7R2x1dGaQ3hdopg/BKiagwMXWxfk3zK
5tfVroDR2gvzCWnX5TOd0zL4DVzDeyjwXyYnwYRTam+WNW/Jrr63hTyUvMnAMFUkQJm1i/rAIWtj
vgAcyXoplfrUx6k7KFhNBPW5uFlyhbXdq/PgpU/7nvmNsYcQJ0zTATwtdZyJgUTT9ALx26DJqfAg
gP/nSbKLPD3fMB6mABblSZ7pzstzOCZYikCi2nor22me9ozOFmYzDReXtHQElG6O3TPYQGt6N2Aj
05spXTNvrCmWu5qmL+cATBJ7bMxFsgkLLR6t4KHcmxHG4gpazXSEBA7NT8TzHW26lM09D7CwoHRo
W6FBcl8fXFW28AwmcDEYIWvEI9Gu+mFwpq7apVVLx+8ofsReBjp+9/0JuwFQKCr0OvAmSvGU8Fkm
d654vlkOdY864SLtnJ2a9lHEjcC+i0hwC6ypXsNIhT8aUbT8M6j261gJcUsbm6/bFtbpa5pQMm+D
eW2xDkxJ+ThgYnM3MapFUF7AuQ1ycvAVDiU0vx0w80923z49oKTHMsgrsf7B5ol1N9KvFtZ7qogC
p1qaort8FeNDmjvLQ+a5jdhBUdf9MayV/VP3OFI2hRzhD2Na1C/wGN0XLEgcU7FflfLkDqjwbzTM
5c+6THAtrKVv5D4Ls/KJWFVDy9/7073soOkvcgCOYTv09XNgdeXtSUlDOZmutrhOmNOGI68R5LqE
nYxo/l0/aRq24LxTd+zBDuKvRHoxWgLXybu3AD0SCTi4fIbiPUcRiWCRL6K+dgOnn3daSoVxJGXe
wqMQ9OEPQd/E+pq9y/whdSDob2m0puzY17J5tUxBk+i7inZ4KbqgdQ55U8X3OfgkZ2sueLHcCKI6
I4BGiBLwkSJ0RQChR5s6Bjcunsgeu1Nlg3lfNyCZX9dapg+zhdi7BeoUT6WIK31TqBBUe/Q7P7+f
o0Hqm6TxL8LsSbnZvrJU7xiRyvUnNmL4I/ocChvaQIhniOL0ezxQO/F/JPKPH4Hr8nazlrGIXAZq
d0R0eNLrHKttU3nJmXCpfNobq4bH2WGK8pWELXa/JTrxX4KxGN7XwJ17dEpTl22CqqNlRbCgxggB
RV062WYqFXMIoygJlystKrHe4IZp40f81cuz35QIImzRY7u/FGbj9dBFmeU1Vtj8cHvAptmqiJ1d
0ekeAWU++8neEzWHBUKq5ARVYL6MXuO/Ar0UzA2axoJg9SGM422apfptjWMfkbcRi9hg+sjf9arG
74pKjgVoA+woFvHpL48KCRpxAMfZIo+25nV2ygkqb2JXPMD8+MHt4Fr6YjxF422F+RWLnErZjmji
y51aWhts0rhGMm0AIlrOhBWKcPIDgWuCdMzwEAjq/Ec1z0o9RLiGUPlFc/rkgBqasw1nRTiDT2vT
gLo7CG4xdCbEUjkNopoak+q4FX2r/VPgZyjRSnqKaLdA7KltH6TDS1NKg39uwiYE8xslexP4Irjq
h7aDsski/b3TzjAcTV3hZc2mqdq5Og9Ddu+k6VHnM0+Qckt878wq4KObrgVwLfz65IL3Xmxsut6D
TMiB9WPXemsKjz5uCrzsNFdsFtf44RP07XnpzN+odmpilyC78vsSAc34mzauIUSjSggH2oCRVhHn
erbcd7gIvs7eiHi2GaklNr7nzf3zEqgAPd+KppSfG8vqKzXplF+R7WV+lRkGpQ2CpZ79oYv877Jx
lvtSLHyEbd525cH0U/fFFrZ+jvJqBZKY++Vt4rD+ZZCphBej1PTQZLnT7cjoXjzU/QJVbxRb+SyT
BQ2h1LH/WmXdZStYoqTeYrprKt4HpR46QLSVm7wfSdIZA2RhO8XvjDYLe9FXSdYEiiudp1/HJCvz
Zx89F/w/+2r13Hs2+1LWsV3QKo7TA+iw7vgUV8w0Uypic4IQAoiX6VjLg3Cx6246AMjf0UKduRv8
tbgflwSHLo6zAcUL1riXigy6BI2uR3QLo0YXTDZLXr2NaxdjuJwd5Kocje+C5a13iEibtwj8nfQp
vIhmh5mDHINmFtEWinp+JSFuCfAiFsWZvH7F8L1YOOI4UmLeoY3IXlEjoaiX3VoQr0p0xysWL6MP
RBSn/TFB9ZQiFB/K/n3lHKcGE6X/TJ8ZZ9vab9D2i3zQj2hPbH6NbinlX4ezba5CwmXa27Wqp1O/
as1XAqWU8+0GIUJoiIFXkvt5BdEwmvtybYM37SE63UTMPiZEV89A3Y7C0IOgKEQ1BTQ8vAQ06T9x
etTjsU60+4fcjt7bW2Y/MRUIjp6pmSa9vI3Jy1HYE2q2TjB8YpWYRboOgrfvvNbfRmW3EJ/ODTj3
kV7brwBkUD9pMjevbLrNvaUmEFtw2phqaciny5j7LP/JDjC5G0xhVt0upFZAGHuFugYv9uUJKWxd
PgWkAhhuswUN1NMYUyaqcr6LAtRZbHkdKaJ5T0m1ycuKDcdUcgi/GHLZsndsK2l2bEJT3CKf8hX4
IslGfLRoMzoAS3sCXOn705BNxCrIAhHlNvQKZmotgYi87dpFM94A2ahfF4XVnYFFEMd1iGdJwd4v
+uaCJb/nBFaUSBQi/0spPQV2bucsPrfuPPRPsFV4zOr4Em3g5KWr7yu/Gcv9FDXy21ikC6HDVGfn
BOaJWh7h07fOXTC1GK9ZIc2dfGkYcbzQIitTGhiANq0akKOLdgMUng+BpdBjcRRGU+9H/eLeN8Oa
nknuKW4nN8SHvWGD0+VzjW1P3YfR3LhUaWOB83srAuG44p4QFtqIQ1v0MomR9k5y+LHWzOPTO9Bb
5LKbOg6i2R6Y92qc6RE5vtu7D/Ey4a86upmX13h68APW6ZNaSFjob2IfZTCdIv2Wn+5DHPUywqCC
Ozy/Yppf7DC3WbqVQ52qs/497MJV0AGietqVuekwpjdhlBzyhPE5za7VnkcsaRFTfZMAZUTzpxvS
HmUmrPU83zmtCtQzGvU13nvtPFN5iZwYBb8do2Qz+e7y2ye7pb1eEwoOKIaga17mPKm764ydUO4m
pk+8KcKbxMMAn39xa7PJx78cU8/pgxctCuYm9kpFQqXNq+mqdOpoPTb+zPznS54IwMuc1un7uoS6
vlq6OfNPI5hneqdmwj+vSf1jz/SGNat3sygi+zyyphlE3ERhiDeDRISv/eQV680QlzK5w2GE38qj
QcXFBSeKGMJl9Y/eBkEetqxNw+qS1K1YSPYgH9p5AjzBumNLCNxrh4hNuxFkwLB6VjIKyDGqEOek
o1r4a6HSzYbOe74AfT3zMOe6QRKnXPeBEN8SZf1k3RUrsYImQHdRfJFGh+8eJhrOi25WT263Ngw0
9oA8FwhGzEJVXVDZcO40NOIqkZsySpaHIJGBOUNQcYaxIoMvgx8zgjNljd8bxxgCD3jd6tqRWv20
WZ/+KHkA6z5DGC4AGkB29pMOh591NlM+zkEOEBrVsEiJP/N35sk645wLvPV7t6ZOcvLKztEnSDz7
1TTRfGjC0BuO45BYc99YTfRKjKrg2SiAPsQTOIFPNulwnZL+M/OtRCXpp4Yv8H5tOWFvsggBEOJJ
dgcCg4pkD92tT2u9jv2+Hfv2aVn+c975rv3S+1BxO+1lcJkYaJpwm3HdaJvNyrUg5bLEa9JPgT0l
bZm9EjqS0zVMtbrFzkriyRxU7b4KXBlt0FugVc0lYvQNAO7UntjeO/aswJD+s2bZI2CXqze07cB1
g6ADuwBXrr8fcGI+Q+RDUPt95ZyXLAO41WmNdT0xavozz+FIe8oC6vYFqgpadfDiFpAQX9p9ikU0
IfihdacrC4ZyE68j0mnLjHYGqJLh491Mfhcjtk4HFBQCgrZnQdW22Gd+N3BraTKut14EGIo5XSdm
Ow9g06SLuCsNyUD88EOlfZsf4yHOLjatvhe3nsFdAIHggNt12hq7EzUd15b+V6CgWAoUWVE7YChJ
DUEL8HLFJh08v915ZTr/RkBP75cgOyUkM4um4NgOUYqRhPP62BItuu5JB5NPWU9mwo7kDvMo5hii
e0oSGidUenxnFaq3L2PSB1DGahh2UQDijIBO6EcCYHLwLIwL+jYiaOzr0s42uW+ZOvsai0XvSs+b
zPfFh/gGTV9UQd0La8/6hq3FLksgKCpHbdQGckc0W2JCCXhxC6DIPcoTlK4+EQPILmjNXBybWr52
l7Znl0hygvnFYVdfqWBNvmgR4XqGvpXPUSeWHdZyc+6Nrg4rctcUNX04/sLEj4IHfwgoPDl9NBsr
4K/Y08WLM3Ez6uJXhi3dgECWONaxcLt7B5cT0R2okVESopzAXNqt0O1eravXsp6r5CauKsei9K7E
ri5C4gKUG/Nn1UlSzmY5r3c9TfvPFrMBVnVnLp6yVUsPKx3mmA065MmHrURhfChceH6+MzXctMJN
PCafKN08dUEKjtKIZvjTuKb70QIN8wt0E9OkgxgsP4ysdbSPVW/PNdDWvMmbxFe/Q+FAJPkw9MfU
LRXjmxZ3fCZEIuxwjsc1XdHYNTV6gd6/toGGSRkamaVXbTjE605BRHX7ePKYqxOjvb9xL0FD+6XN
zJmN1ZR76Ca0aC7bgXO8TG7z77t6WuYb/ADYJmYSSNyrPschpmiqUQOKYfgRRpGyt/hGVPgAfq0C
3LEYOyKrCJQyTsWSw2uYOcUprCesYHkQZe/4Bgp0wYOax3OW2nC48yd7UacZN78L8FBk53Kq6+BO
mMRCm2BoycsDaoaYD3cuMQa6eIB/5mDA7wrnxQPqITTfFBQmIiZI4Xjkz157F2FwcK7oWoyHO3hs
q30PF9WSCIGRBlAiR6m2SailnK1ixlh50BWNEysrhxvc5tp3vF1YJXFyzS5Hkqf0nYuUiHA90mjM
Ok8PyPIJMufD72IiTdIV3d+4lXkw+ed0gDPINviJ85lDLcOhobcum3X9BAa04tBk9Jg8zKNK25OS
JfZEKLfJP6xkcwY3ywz1dkGCPT5ejt8dremabfPKHX/NU+8/1AG51tVWTaA8dwuDBomiakKRsGWm
y9jfILWpg28ugRJQwdJx5kcgqkx/RTOZYaiO0BIEuwLRC5oYD5IQbJBcleZrHpnwZ8VGgwbEh6OI
VhPA+swh4Y8I26JqN2vE6GjCoV8PdVeOyVU1hyY6ktWjh6OaKVg4EFFyqK0odNmheA4ViZpWF9N1
29R4kjOj/TtrU5EqUOrM9X+sTaBvvQZ0/1uErMt9GBEgEvO1LmP8VHRjn9wqrJKgF53jkJO+cplj
j+3W+eYGg2mZ58vf9lxF4P0n1WsofTwwHiI8TOJlUO+8JO0fR2dsvKsJbCEmgsnzngsvT4mCFx7F
dV/O6HuciyGygYwQ19S8aXFlU1bsKeOtPI3apctUeiRqoI7i7I0G0w5HYjOnB+NF/bDP53AyiJVH
J73CWZyKbWfaBU8XVgTXuYkB7wntSlSWPCZl5/0sOiftr7q472L06YouBINv+MaWMpIvNELZkeaU
xqYEbIj8GAptQBjTf2tXDsAOF12dlddZVojxLRbU22AD+OD3bb70/r0knS47tQV6BILRSI/aSIA8
BgRXRVq+EtQypxelrhRPbT907ZkZwIyY0H4wDA+D6hG9rbwycYVbKKVm9xzp9y/B1IUQ1dMA6GFm
Et929ZAF9QOwubXXfoj4xzF+iB8gCtoEM9tkAipFK+c7QqfXX0FsZI44dyx+fBKC+/eAa48IQ7Qk
Ungcv96HcNXS1G6M/mm8Qz085c9eVe9rlHhcEImT2KxO+pKu1WFq3av4NG63vKlP0pfdf0onjT1E
RoLhIEwJ+fAT+rCJOqv4CUy1W4i7TvcEiexQh9zVVwys2KaHT6cLXAJsP+aHMi5ZXiK9fSyLHwJR
HW7LVFE63c1Vv+yNZgKKRogFKzwzXhA3AdIKxa5W2n46OGH0vcG4diVM5p1TjArJJ1HEfxsf4XoK
TSnz7iNBhOrHJHM5kaaTte10B/2xN8upqH+r9BsxXZ+87L9HDV+uQ9g7D5vsn/jDk15nd/JwKE13
8aMdX9rtYq+iO+nsx23kvuTNnd756bEmjmHbMs3xXH82meUf3vR/Xf9DrjAASOaRsYAD9Z2OuhuZ
aCr3mPqWX/JuPiAwP8GcZO4hU588YPcf7xwQUzEd2+PeP955lDOKT4wT81e67Trdr6Rm0Oyk4kgC
geKglB2+gj+0ncDO++4iPB6vFv+PNzuHri0/+eT//hwA4IS4vO7LpOn/TIL/S3awHrF5GpLL7mB3
zml/gEK7K/qnf3/b/3gRl+ENfN9R6H78qOBofVthY7hzg/oRRd+NPz0VwfP/4iK0qtAAVGbex9Hj
ZZP6Yxgk5o4w268qdH/jXX+MM/+TkOyP98KyoATBFBgpcEUZf1ivoaMGEcuOLKX8VbtPXvQl7j+5
xMcvhEu4AokJacKSmtH9MHPN7YxisrhXnFGjduNeYyoNT7o6obH490f2cbF/vNCHT5ESWo4xVdm5
6B7H8qlM/njqh57O/36Vf3hi/3U7H5ZazsyCtdJucR70Dy//Favz+tmQrs+e2IfAZ5mVFVwlT6wK
tsN09jm8lj0y8FB/sm98di8f3n7n2CSzuV+co/xLIu+T4FfQfjLn4bOXcvkJf1mRRLHZQBke15w8
yPSelyKKp2X4H66Wj6/+w3iXzPhYrQRXIUlwW7mEZcTfgvDx//bmL6/tL7eS4xYIkIEWZx8DSun8
JkQQ++Unn9flkf/1AP3/d0Jh6bvCY+V8uBP0AZ3TibA4X7LINhBn12LEjvvvd/KPLyWGjJcciiFa
t/++Exo5VM0MRDln3TkmUbYgctTNf+m5++RCfzseLrfjSTYYPwJI8f0PqyUyjSuypazO+XgLupEP
t/FEnDMqwrX7vkhQO3guUjIPq3dOom8lAd9+HW8tzEyGAlMRBvbvt/4xTP3jD/qwtuy4BouT8IOy
1dtXhKDl0oPqTXfa6TDWMUzl9d8v+E/P+q9P4MMaYwRGEg6AQmejjt57Q75kHcNrfvqkL+/s44fz
1+t8WGhr1AOa9ml1LkkxrVEu47dDHUTomzoSqqcwYJb2EOGA+Pf7+88X+fHCsR9x6vkuYu+PX+wU
l67AHVKdVeOcsU+iq3sgYg8/APF9znP5FP2gUzS39XV4WxPaBAz+2ZyRf3rGcRBfphlQ7AXhh2dc
+JmcFhR8526XTfvMYZYK/n7ZfHarlxPkb7cq3dDDZyCZ7PPhGS9unCA9HKtzPz4B+W7ITKto0tzv
ySZ6DA7EaiHoq7afPOCPMz0ij8lNlDOhoMAKvfDDllAi8dIATMuDR5yHoI8dyIZgQHNhnsL5xW1v
AAYLAJspOsbeD9tXD5d3gQBmISSsO4F6HKSpP/lVfzujPvyoD5vhmOeLJfhteZiwXy72JScOQREw
NoFeuO3h3x/B3zbFy8WorX3idZTH7Iz/3q86MkBlnfAEovQJ5Gej9e//+QVC/v7LaChimD52SkCW
SIxktzzM/4+071puG9ui/CJUIYdXJIJglkhZ8gvKki3knPH1s8Ce6iYPMTxzu/3QrmqVtXHSznst
VPEEAUDdzMdzCVc35+7uYA23Iog1MN0gqQjNxyP8IV1Wt4H4G2vei7HVA7wbZfE1gEC6UqOc0/9D
LiIxRZHggGnE20DOFwiIWTce42zfFR8ARTSZeXhPOzAqwJA+hxagkzR2t4cHicViGxUwBILoBC7s
/YHVGGgpUdOfjgwgpZsUAxJ4k+hc2YkB5U0uSQI1NodoExQZIA65l6SWnlf1fskeRR8A7ACW8qI1
0MPRKEVhsKYJIvdRy4ZY9BP22AJjYA+0XwbpSuDn4uEm62bUVPP5hVmUp/DIz1+DGZWw0SOSC4iI
B/bI17GeNK8a/Cdg5Jfp+rmcB4PIy3OOQOR5pEcVnieOSvLRm4S+FxZj8MqhkeJVU579sgKwkojy
DH/scvb1uUT+UXdApALfBlkJBB2kQksx4V6L/cgelRzoqonIfNaerF7SCaWeFKhfG0kUcrdG2c4V
64n7jWxf6YjIgppAjK33aYSS1sRhSlj3/CjdDA163YHhJrnAE9HbpvjZYO4FA9pS43SAp9AblD4M
pmf2qSpFayB7Bh8YNA8oL21pIwXMwgAWCzeel4ibiGaaHGMoPHvk+tfsI4qhB42pM5tqX1Cu4sKb
RmwLpEjkWaAOOZKIFeUYJq8LDc8L2OFxwdmFLFvh5ArqYBTA2BkwqdNPQHeaRuv52T0e3axGwGmu
QkkqcOzun1texzxoO4bpqMiMDQwEYIAwdpe6AfrXauHnc2FXMsR7nXkvjdhSDPtzsHzddKy+0Jje
fEy/uVfW1ezI9kxxza87HziIuvYr3frn9ly4lf38A650Nw8fwCP8RtwqSfKVYO7G5RcZAPigGXU6
9q7/gnLCBmSRzF56kc1pVbztw2MKbldtXTvRDh1ZFOEP3gaP1YuCCkpxCf/hZw1xIzwGOBI6hJXp
6NeAcMKE1SaQJUeM0ncuRe0XaM9AiGs+c8xLY3LMbITp/d98gYZEK+41LyBJcP8FAy+hGx7oI8e6
ZvC4qjfkbdfeYPaRtMa4+k8MS6MXX1ZjvYVf+1z40k2DxwPqbYmbsVkJvdSG/hTVqPofhaw+q26t
GFqWvabTt1qs/pOk6y282ecAVXeMr8jXO53rIibnUY930ylZMz3mnNTs7bm8R80+p43gqyPRKcE8
EueaCWh70mKfPWKFbit7NqCggQxRvKgdRdKiokD6F1O/MMYw/oQoJJ2DSWRT6KRDKecY/PiK6jN4
4SKMvDFeoZcJa5W5QtNPiyu8EUvcGyAMCmlcQSyj1HbVrcKmwgBLsUsi7+x5PHrKrcCvd35RASna
BNZXy/RuqMVWgex8RaMfn71y8hHD2iBDqUiAaJOJmzTweZcDpZU9Zn0SrrRu+AbdUO8MMWACnp/s
0p1FBCSxGgciI4m8SSmfSehmxbpF1N/iCTDNDhoni/4iYYb5uahrKpNc1a0sIts1VUNRiknMHnup
xdQXmGUMlJ8dkckuaKrY97zAGJE4bKeyOqGotUkn8TVNpm0ETCsDONORVadohpYAsq8rGjC7Mk7A
SBd78AEWHUzNyQ85oBgy1WTmyCAC4QKFGY/7HajSikd7o1HyniV3PZqy+Zqi+LlHhx+lWmBfqBrL
I/upEYtTyihE+2kFp4SXgGssNPs2bn+w0hQZaZIVBvonPwGIvM5L8Sdqg7tQDdykynnMEQsO+rIn
im1f/B4BFgDJUpAIa4QzBtcTGXCvZY8NfAm9l/jIQG+tSJGy8FxVOAgS2G8EhHvIVd7r26LVwLcV
M9wx14Hr6varvLeiA/qBo9IG9N3zG/T4SO+FEcFshUl+RhB8/qhWmJ8o+G2q7CdQrKFzm3Wei1pe
GIgDZNSFBJbXCIUgAApSKDDQc8RcSC/bkan8DPaA48LA/GX4VwuTBI3nWTjPGkssDA3RU9giI42X
gXgUmIoB8FPRaIBRnOfLelQs2EG4sNDkGipepMcHaKFkkkcImtoaqC18Oa0asFut/FzwKV76oiiZ
ReFcA2yKzM/O542NYrgxLVoEQMcK9e9vjIyFhh/22Zccyl/PF/Wow7CoORxAqx+vsSp5VIClljQf
kjI0ZKBlw0g6F+0UKZC08oRSGuBmB+5eiUGYBqxmTVY5BCKEao4TMa5BW8KjaaIAJDC67pQLyKUc
UTk3ys8UTQRh+IYpSACuOjHmPIWAQs/++LBRNpcRhUBdqygREnclCzBBWPYgClFHtLLDxUlRbU/l
f3FREMUpIlwZDr2bhBRAnHEoTff8EU49i84YEf2EfGbwL8+PbulF34ohrL1YYSAf1M38MU+gBF0m
PAHVFb1gz6Vwj34p9mx2YbAi3HuyxlvUU8F4gKQ7RsKfEb2RTHxuAKiapU6c/EHDki6mYFdHj/fp
ueClN3Arl9jFsUD+XVBG/uijgCum4kbpHa5o7OdSOH7hTt6KIXZRkAuhn1KOP2Y5kA1UTzBzcJFZ
dYXs/9wVCkaPplsjCqr2APMOXQBQprtYicPtCIgCytfMwogHAsp6TRRhe2AWZOI1ik2Gsf/eV44j
OneQa0DkC5Qd3a8UwQIEcWs9X/z83ghxmoLYXIP5wcmS4jyUUeRYBAhgF/0UgCqOXJnhDye+wI1t
MNnjt5ugrClv8FGoxmLgXhJVGek9hBn4qBvdhlGaDmNssXIMS85hMn16TYRjP3LbOHpRZVeTKfIW
ThiIFaIGV1BAIAva1nuBghcN6KnstSPPtVYJBJA6PJXxGkDugKSr9LJD20l7EQXOUDDzC+VB2eWF
uBZNyipGMmfNB790voI3K9YwQqNG4hic0vaXpB0wsqqL0YpDS1w8GC3aewagMGLLwXLApCf0L07j
TsHUFAChSoCHtXIKYsrfmlSaz49/aWcUFVGJJoBIFDEvcfdzTE6jlYfzjjFGbtBKxdbwH100pndo
jA/ArIrEEIaN32U7pNE1P3SrzIYAoODcHGnDnyLJ2rtJaNB56/unvuXfimpdxEbT2kgwAgV/p7SD
pQGgtWIAQqVNqzzdSeGRYxw/rClPbsEooYEDTjyCM7gsCMLvTwfTNxiS4mL/hJlJU5De2AlZleo1
/+LRu7FDAy+b+wawdsy++FB8ivl9zCLdCycMfZFJTQfsDP8UZ6pdjoA5B+iCJv4E6LtRoOuP82is
v/Ntv3/z2GyA7QuwTywQx4nXEILMBONkgn8ChBMGD0N0tQFOUnMAmkKr0yy89Nm5wLNDZ6GokHUa
8HdNozIq/kneAVxSDNfZsFd6TU/k2MrLD0alPDSaPGJpYgQuFVC1+aeinYtRQJfJti2I+jDNbwJK
9PnjeUxrCmg8Qa8RkjWIt+Hl3t8b9PLxMnBQotM07n0nEdejvxOj7w4HGEfnVkSVHbj4hT3K/j7p
kUI2uOErMoHNxBg8s9KYTQ1QZA84qmXBGGW/wqRgAETzJAppgcbDmd9/qkDEM6BUBD5/3Ean/C34
wIGrx/JPeRmsdp246Ea7eGhVp2zPg6dFiCS0fA/yWLAX9tGp7j8EUHq3f55v/4OlJH4/oVMBLqfU
soffL3YAHVFLA4PCZfiraz/+dzkqLyPLK8M+CqTLqnZVk43TGJ2a/odY1Xu1gEpK5fEU+j1DOacH
XxxrUkW8FziOsMsscUxZKfUNE3tYk5JmK3bIE0CQloiBpyJ36rHt1pj7pHhZj7GagHYgeBtQB9DG
SNHfX2N2RGAKALlp1xrgMrH6FW7nGrMPIbVt7eF5QhKSq8IcUCNBQ7rFqYRBxbDz2R0y1uawZvah
odqsE1Ks2uPNuBdDGLVRU4I0YsB23bqDGTtoXuVp8e3j5Z5FaChqoKti9p/u90wLlZRlxJDdNWtk
p00ML+m1+eUfDReQU9vf/+sNvBNGVoaQrwRv3oRti53A1Ax+y62fC3i8dvcCiKeazP7RyF7PpbcC
Q92ifYByJvyjBrqXQTzXktUAkdQH7E55xVxIiqEWzN+8DFts3w/vEBoeVtab4RFJ733/pZ08vV9j
BsVWti3lkT1Y3Ost/PvsVOH+7BpQ/5ZpH7G72tJQV9AMzQ1NhbLex6CJkDLfoBuXr8d0TQ2gUdwQ
s7eAWmerpvil8zpyWZT1LL+qf9ZDGD0An6VtF2E9mD/bRCZjKCfeYUyamEU9cXPnVeJZAcIY08YZ
TrC20M1jIiEIPZH96la068jRTojQSMDFAJZwB0neSXNaa37EmC85xZdio+35tWCUNv8D3F+aKVCM
Fu0lEN4YCOyBo8ZDMm8ERrERLJ++j7TVEbpjKru4xDwXu5tszU4HR/iE+21kG1HnDMCVGvJeOwKw
VWtNn7q+5WuJjCYcMjSzwmu5v5ZlFomhFCTztWwtz01Mfl2a6COxwf1E0SqPwcX8BG5kEWqF5z0Q
EYKwYTcf4mjFjuJ4ZuYEjmDlZmI912GL+uVGGKFfMkkVpnlward+cWgWcv63dx4zsRBCY1RIWpUC
WgF2HW5iaKW49705WAbicjP88Xwdy89MlhV0jyAJgErY/QkBDydlmKxk0UMeO0BssYpNfCx2nhFR
9AZVEqGiRAaI9IEASfMDq3XPBP6Xm7meQXtVVEmEiuIAdsyW85p6q1vXemjBHzTFbbXKKQ2ui7rw
ZvMIHVWAmybxx2LWUYMpGrO5VNzmv28dqaGydsxVCQsCOuJ6WEdmo3PfBgC9Xv7jbSAUEvBANC4S
sKDKBo6DXuvaPjY4A+xSlNtA2zlCK7Ugvc+8GCtqYRUTDI3ABzSaE0tZ0KLy++eAyMKKVzCtIGtY
z2DOxpdfo4hv0DTPghZHVyAcdg5KDrVs4nTQqo/yKAacISQwIggZt+m/eKZ3MoiDmSIRBGTq9UoD
Z8jUG13P18yaZnUX9utODHEshQYCLAyazMcC5l6DhfEDJwXl7B/Lb2i0u9kwmbAKPjAQwikEg3ep
Y3zfaLbgGTUj6OoQ8OMYJkkMlSZSeNSpdyIJ4wCSLhFwU1iYcJBPs15ljAxI8nprsqb7TdMLS3YP
5WAN0Q1yHugaI/aRAzZglHfKbPeGdfFRbAa8IuVXaIK1j7K0x2zfvJv/yCK7rXtwjypFc5WV7jsg
N7/00EY10hHgEtvyr96BM/LfvJ647MZ7oSrbWW0T1upOPLGzoOirMBt5FT+r9cRE++j1NZc2uBmM
AHEeRUnNv/FBIpod0amJ/UVrMH5+4+vynMwlgOjD5oY65ss3hSXqgwHKdwMYxxQNv3hXEa2iLxQJ
REmUCEPf1Ei/N3XM7dIUQ9YByvrySUII9j71J8l36/TEo0NJOIMiV+8x8q0wMm29CwHmHDD//Qnz
3b5ZLxeUYQysWQ7mjDcSU9tnnxiw7j88B3VVQ90zW8/IP1mWIvc6Qkju861cwmBPg8QAEgNya4s5
AFm8MkNTNaZtv4dd3fJvoZECQhvkdaZ3aH4Bk8qsaQW8BTOBwpkmI+5FKfQhGwLsF+w9ej0RW0vg
9jWDc/gSvsxaFoxLdroFdxuYx4KXbF/psUlTVItP60Y8aT6YOkHCDdSju2ArHRpzV21Ft9mGjm1z
+xXIeX+B1e17wtXLVpQ7vvSqJE0WMeKJ4Qb8TZy51Oc8O9Y481NrSU69C2DzPWdWI7zOb+hxwjUn
93DaNxIJlcXK3egLYcPtgK0HnmKrN5TXfjW7NJlTG6OFwBIJG6BWbYZ1v5oDWc+ZDA2A7l9gVkz0
0qbHR/yCK4xWl7+3QSIsRcSEGC6esA2aIx3UE6r7p9adbLDAwNkCTX32WX+Bin5VGOC1QEBfIrCg
nMSCp3/3CYR+670wAjYaPmEwExPcBGa+8478ejIiJ9uBmNpgzjSHYimUuZNJKB2Ea7XMgB8bx1AU
euwI10AbM/Mm2lX6V82hrHHexidnT3YaKJUg9YJacbufwiaAXz7gkhWGZlIF0c6TUCkNuOLThMXC
BDynfF8bjAFMWAPgKL0JLu01ZV2UVyQRgUAFMBZvmtfVW3Nc78HJSN0Oy0uPHvSF/6+C0LuTIyIC
xFlKlUbzyeGxzGHosK0N5SVzRhO96TQvmnpRCNdz5ocRGQ+XM9h2ZroHodH19HoTWERuQTMItO0k
lNLQzKjxClREC0PUrTGmBjY2szGBVWXxa8/xoASYkwQXuzAUXB5whCPXRT3VRaNwoxQITaX6gDGo
ZJwqGHmveSGgTBndYVZWognoa6M+znpAMxlqMk+Ybe2Tl0K6rjKYC8H9hPNVT55b7qEKLTBt7v0f
jYk2aez6AWm+A1reHA28snrnJm9yZU4GuOo7XXFbM9knexC4/ssc4O3dkwlNBZp0VZM6XIbcequt
GjnO40o6sTrNLC56t+ga1jgZ8x5wq4lLjin7OGrjntvJu+lLuWoMsBVb4AhxqIncJWfvVhZxwyum
7eUa6CfXNCD3Otj9qluDTRf6P3P8Y6Mrq2Q/m8UIDxqQMfpzFTJf6cfz/mepxJUHdngLpgOIb13g
YBpIHMPoRbSGVtoiiRsdyYIXAuodesqA525kh/A0q0XQGBz+VSR0s6GkSYWu54A3D1mouiOv2p09
s5utJ46P18V/F+yhzRIjC2iRRXMZcSsTIUGCaeT+eq3RVt0BNh76Aoe37vAeVDuwnh/ZotcGl1EG
HoMITEuZOLO0V/w0A7HjDuSJ34PJvwnN+lya3KrcMqMFuCWn2OV2sMsRaDIrieazLh0mtBOgIRQe
wHzkBrcjYJBS8KntNLwMFTcUfa8GsLJMeOm06GTJcN/KIja3bFU2aYA9tRtXiNh3mjG8NHrm/n/E
QfM7Ix/CrSTCJQEo4FCLEValHAAW/6s7K04Eg6pum+/qV7YvbRFFAM8YX54f5mPbxjyUd7ObRPAD
PQPQ3A4rBDnoKd938EmljWdW34rrG8IfVm+ANEKRuXiC6KObu6JA60kqec/zuLiSWh52jtG7Q+76
Fk5xhTlpdvNvFIx2I4s4QQ4QMmE5NbgtzlwMDf/UazS0U5zYJYt5K4Q4vE6SKi4GIOH1zc+qE279
SoKD93zjaGKIs5Kqup8ZYeZ9i5F771ygwevo4qY88EX7c7uc2U+5CYirseBRsO54FHa7Q30SNr6V
I1PVrcQfIWVenrYkwoNs+J5XJpB4X2vIoNauTfAl47bTToi6JsKmhrBxKsrxPGzq7O/71qyWB8PT
uV354/kxLeXHMWP1z/0mbGoMrsyc87GoysSwzT60ApQXAgfO23+8EIQmzrMJSEvz5QZc/3bOSc16
H4uiqcH5FB6U082CCPuZ51wtz4ySsNKzTYsd8de4n4NUgCmaQNY3p3yl/f5vu6gQsanQeVxTBxA6
l1xZJGZSY3KB4Gd4FH10HQMjlgeoFlZAqloFLQDZM62kQEBOxJFHmbDfxw6aGbaC+dWgC6A3MRv+
64KHZpWvr755OtG2dsEBupNNHGENYM0UgxH8bvNeHHkr3kw6MLmNzoBgyQB6rZXayYq2t7OmeLZi
4kAbpRQKfsCKpy3KvsDLRfIeNDjb9DjsZTiZwplymAs5tttlkpmeGsB2vJRgmYq+40x/U9iH9dEq
9vXx4vym7OmCTrmTRaj8aEL/sxhhca0FzlgEbPE20ltHojy+JT/oTg6h9bVhCIHHizW9Azz8gzUY
tAVM6/UfNPrqHx+8DbRNkPvhutJa1cSF0+OuTT6ygk5/ss2zDuOG14YSmym2+7SsLnESrygHtmCj
eQ7dSyKmFTDtJs7fcGMDQvT9cMJYz0/+r7JLvCs2zX6u0lObK5bX848swggA4VsAzPIsy7imYAMd
0NezZzennlCTNTWGGmQtXUj0qs6N0hr6/VhifW04Vm3LVfwukmuMQFoM+6Gk37JCBZ1YEsSzaI1F
16Qww6rdb2SbtnHKRSK/E1cdInlUMZFcW7+gO9bibeQaTRYmnHJ4S0rlViaxOCkWwQCTQCZ38E7p
S/uWrVlLMM8gTDIqK3tL9um52QtW7zwXvHSQt3KJg0QokjNgGuJ3QBkFYYNdS3+eC1hyVzEX9M9u
EmYcjDG+IsaQwACLccZDVkyv2LAeqFlyK+v2dbeqis82Y9aF9EMtzQoUwLT+8yX9cvsNhHkHgCaX
NZgw2LGG58abz9jyLXY32yeAd0KN9ibKGKDdRLcJ7eUv9dLcrZ8wFx3fglSuE/gdCGOteN+thS2H
keZO7/REB4bwaMq2YFUG1N2ZsvW0S0XYDJEreAwRzJbqc/cJYFr9/LJaHVEYGFavvU6rQi1VR25X
etW+NwoozXGRwC2D0MuQV5P5WeqHn4m5BiYKjKMMy1zN8fSm13//102+ftqN6KABMjU3YpNB5oQ6
LaNP68N5dZyzIL/An4Tk7YmWNqDcqWui/kakWPHKgPLprG57iIxsAIsi206LIB4BnYBDCrSNGQMA
o0YCiXSoVEwInihpvj9gkoi2nX2wD6H+509lVRaomn75xjfl3sxmkPQ1bkUSZlJogIMe+thN1GrR
XpG7JdI8jVu9yE5hUCtaiyroZoGEugUhWtMGJRYYBMhI27uzf30a/Dv7JbmMWZjPV0cTN//85tx4
kVHCNIQ4Kc71id2LeUSRcLXmz/aPUKpaF4F1wvu/t1E0RCu0cgPnNb+AxKmMb/AQUWQuPnVMsWqg
WxMxXEBoOAYpFuAGyPwue/fBS9iZxQ+03ZaCBQrh5/tHSMJoFBqkJYmfy/iYwpQIfcbzAIXVMj67
2ADFv3DQqAcwxznPhZCe2l9SZpQZlLQx+EYmVHs2Kbi4ELPLG9puokOAGjoQykCIYLjA1dRB4OH0
zqvR61xGiy0IP+pBNLGVGqP4fqII2WVj2u2fwJzQLpXZk6526wwo04bxnezyz76wfDuuDco5kgAY
D9KJ7ZXbvo+zBguvvmqrCDFKm+rt2RDe0JWhtVZln3r9NBdqHJpk8f7V/yUZXW8ocGMAXJCJVx8K
TACa6DC9JMIX2KoGYM/LZaBHU4g+YVV9qwOgSSYAN14D0LqaOcJpUHzXodqbh3P9BOg4IAvJPEq8
ZJpJEZMeYOJVehnA56WuapBVA7TA4q0RGOnG+CeN7REcMvFqEtfaKt5Vh6pEpVm0ZZC8b7k/U2rx
Tt1sotDJpOPzK0l4hX99GyYwVVUC3owmEteij/wO5IlsetE4MIUzucpjWiiD6KgwQDVIq+nMOuJh
KzCaDj8ec/ksCdkzVpxYypqUXtJhBB1DkuliBeYclVs9X9YVPJUUBJWBJw1ZGC8l/DNhjHOxk5vs
IqNE9QmGu5w5YnQHWDrsG3DWSp39UxfAxO9Bt+TG6yqwmcqeYA++hmGFsR4lMhPPmlIA67t+CMYo
N/7Bb8UXjPiCkN5D4fTbT60pNoP+9PzTybmx65HcfjpxJGBbiWE62uyiymY/pJjgAWumnvQ7Fu7U
honWWannTn+gJZmvQDAPe6bM47gCBjYeUGrCGKxQvgId6MmGAo4A/RyjebMzjwDBM4C7Na4aUNfr
5e9wVV9mxh1wYDZIDnwBFrvehuK6lSjHSPYF/LUXN59E2Bx0/AVBN+CTGtscLdEa/9hr+bjKYEu/
im/RgeVObYw3rTBx9vL8HIQlzYGJtr+3g7hCAdcoQclN2SVay6f417v4fQhflI28TrehUW38aNVY
30gUGm76GtrSeo8Z1wN6RPD/bd6kJSjJxOF1K6C/NMzSY4z3AWCLZfKxGcs0v4gAwizXoPsCYD/o
IdP3ruPYtyYEXacpACIdkT4fZq/tlLJvwJlP33NBS3yKPVnSG0hSSQJm3RGDkH7iGOBnYGDIL20T
TDZb5xmI6dOvumGl165iacPi850nribwmIHiIwpIZ2LMHj+/cW+0QQHtea3kF0yUi2s15Hi7YEvO
VBhwNwklOB6TKhEpt48McuYtB+o6omV0fIqAYScSOPzIxVzRNvmFT0xZ0qvIwpOsckd4qdCks+LG
F9Esd5W8EThHQf9GheIIzSEnPeW/PgL1LREwrooAHKP7pQtjMPJS0eYXxpG5HQ92YlEvtyXAGEcd
u47GxnUtWhkolFobcKDFl7J+/hCWbh6UKKaRgBuJiiIJ1iUGPq8EUplfPhFilkb6Mz83mJUIPyly
Fu4U5MxAsiKIfh+MQ5HxwsQGWKmHPhEstJ7OZQBmetymMgYXLkgzQE7HSQB6ZfS28o1psqS3GKAz
pfS/jjZetx2daBzAHGbYo4dFg6oz8cUMZ1/ZTe5e3FfGdMVtoMNJ+f1GyRQu6XxMCAOkhhVYGWh9
sy66ud9VF4SDL435JdbhmMAF2FQgPckMaQ8K2VZXMrtgdJprRBQV/1oi1AlgvwFBjnHpe6HgX2C4
Fkygl54tepMpR0XnW050CvAF6kyejbrSgQYsCdRzr/neaupYWgmOX3jYeFw4bLgeKvuArN9xZeTh
5eMbPI/9MYQ+8zsbBE0wM1AvAiehyoE1DweqP4NnEiVdLVdrZe/FkgaeUq+LYzPGaC6o8YbEB935
2LbRFoNtdWyyY8z/yApB/AGqVMzDs0HdYz5eCTnYDCXntn6fsJqu8X3w5hW89FZldYdeQ4URL0KX
FbQh4iVbhjlP8GMCixFj0mSrXwIi1MrTZrpY9DXKFvjclA6gSLEOhhuDKT/5D3wO4/KCnh/7EiRH
nCF/9u+lLXuGyhkAS9NltqHEPWTf63wJAJaA78GAOtxAEiCeB/Fl1Qacf5k5eBT0/cU8mh5lZTWA
Q8z1MZHSg4wtGaxJ2D9/79fo7V6pY15TAjY9mj4B63zVfDeXvmx9UY3BL30x33+OVrZGx0CzZvSf
uf4TG6EfaoyClUaOMqa6hr3XdePV/D6dDBdDfOZ2CzWI0lmifxiGc8IfZ9RfXzPjtTBAqo7OJNd1
jVdaPPGoo/BgBPTEoEcV307aPaBCpqWged6ZKz/AHafXzToOjsFAMT2Pz+JeDJE9CLxcUlsATJ+R
ZrP8ZF8DQgQAQpjY3Qigcn9+EOQQJe7AvTRC+/h5CcMTQ5rfm6NRrBUdjTffxXa329lgoVj/+Ro1
fXAHQ99O3/GR1kmx8DLu5ROKiOuaqgdelXc25RV6vXf2Z22AeEhfi8fjD9YudBkOFdiODGD+U/yY
x4DkXjTh5Kl8rCrxLBq0hWLxzcWHGGSqz/f30ZG8lzEf9s09B6WNn0KteOcguZRtqYcN5SWRqZm/
DlASZjgdpEqArnIvgQGrWT8JOXNOHe/4ZzW4nbsHoOVvVLM3kjlS7stjrgTrkeAZQ9zMyUDsGVvK
fidULXMGdJY+NOuZem0EiWj52cg/eolSmV88Ieim2UwpoMHg79fm8ZU4MWMHaRKmDupVqrwJaAd/
fkQLPo7GAuILShCPm4Vbey9lnFD/VzOGOedWbKUrdavq7rePrl9aUndJgWBfRPS5A8ICgda9IBnN
e0o9eMx58FN7KNyoFvS63pXN/+4yY0U3goh9E2oxBzUsBGlZj9gNLRQiCx5ZRQ/ZrySZaBu4pLFu
xREaq65bsfYqjTlvwCGJyRT+hG5RHfH1F2dYmWW48oYSKC89K7ikAN6BvwSAMWInK6EUkknEAhOt
s2SQ5UmI259fi4W7BweQm3ODqHAC1/v+sIqkbsCim/qXRK5+VGG1BWttqwdhaj2Xs/CiUEcFeQqW
g5Dj2v57oyFUJeqjbqr9S1bnLoBzDp4Uv2tZ+CmUo16mnc3xLOVZLWSltDuZxIEN4hAEgpr7l519
ANY+wAbw14AM/FpfrXUYW8N1vH2CmPaV4u1eJ5UIw38nmlBXXCXJddND9Ps7a7zJ1ltvgO/RkXTT
tteahU/4RLrc15FvqMD/thFNGQNcRrNClrB2NoVpflMyswu39+6L5otwcwAKI2iR1JT+JQw1R57A
NS6x23LgzLRqjLrmKZu/KA5KZo6qQColE/cq4grV41Pfv8QgVeatsJWAyeXEzabIU8rDXDKuqC9z
ooBRZaQ/r8b/Zml8F9fNIKr+pXVL1ah9bKigZ6qO8dJDc8xMyTNqT28wsq37mAX1dNE7A772V19W
ev7h1ZTvIVvZZ1t19z2E9QBbL+C1Gd6/YFKce99FaI2wQZv3HaFryPAolpEoZz0II0wvGHaluAOt
/aWeVuVLt2W5zS8JiSRpN/6vwFN/yQLYKGa4UENA1vH+DjFDw6ZlnASXTarvJp3jrPH3781bgtzU
794RaPCUS14bCgn/yCNy6pEXSB2LPvVLH627ZgPIw3gTdLYCxmVWDz0H+YFwApZ9YiaBYAripgsP
HPueamu+2aCTidULxlUyCwzZ5pBtY0+h+D3XAJJ857dfSGRtxiCZPLaLggtmpsFxaKPoAaRYHe7l
b9819txPfp5wbqw/58PBftky6PA2Xk/m+27jvIqf4SE0M8PxrN+K2eu97tD645afxj87SHbwZoJS
TGIQBxde2kS83vyoQQCLOXLZiBQX2NS5OwLkmK/WvJmcRnlXnmtOH341L0xmjMqpCCjJ+IWEE97G
zQcRegG5kTDsaxypBLoD74NjOEvSHMErzL7RLlJu50CNFZB7Yitgdrt1YYJfV/tTqTsw1euJR6uK
LUSH+CDAFIAwBFkJwO3f32mA+AwlgCyDC2uormjVq+kHfwwN9r03U9PzMIjJUl7skim8lUiYpTHj
tbQJ8uCiVI5cGmONqfFs/InUfEDLYS5vNwoRAggtZrBC4gW1yPB20ojtLkVbAPxCaoqv1T7AvKNm
9ftEz0wlONQsigGrCbTReoI5uPNzy7+sDiV55oED+R1cwvsdbmfmcXCA4sib1SRX6P8R3Mj/1ftG
ySO/m0XrVI1XvKeALb42JFpJcsnxRZUaQIaAbBNgigitJXUyKKozyB9Xkl5+g6A+0sEczRlGbFPs
Ptk0c9WQ2GzkekA2AHBA4np3E4hxy2wMLpi1tf36DYzhqReYHXviw00kz3zXRgg+T/6jLHSfMVnF
kJQ3yoYv+XS3H0Fc6anQZqC6Kbi0ymurGprqcJhWGHQ1N8dTHJzGsTa5PASwmz2ueYT4csVTbOC1
cYNUjOjvBGUF1Dfg3IhviIuJS6YG34BSqJ0mJtfoHxgu3Wf7y+WS2rGJsQX9Gyrv9G8WP2eSgZ8M
Ok9yhnyoJbXxWRkaz0gtBRBTDAZdVp1l/ZKM3/mnREkdL9ooODl/yyNOPKwVsRwkyGtdNLNW5+wY
W81WcfKdbAa/KkfYTy6z2oP1AaxZbqC3n5glM2hHPm8nud1oIAA6DeJVCeC492+s8quWT5M6BIfr
K3ivw5NSWSB3431X0fZpvPV/M65AY9Ja9HJvpRLWLwwk4AZ2kBoIhv3+cxd8tavaqHV7toPviMyz
9Wgo6OyRQ+so67I+hiim7S978HrplX55HX9sWsrNW9KuKubbwQeBi/eALaiB2FhLFS+4hMUqaM5V
u8n4DwXDoEOu03Z91tTkrs9KBbk9hQPxBOFTg3qymBKBRXqvt0Ldd8ddqKtgqN3zugKeuH9jO6FY
Zr5YzHMACfb+kLUKDahCzISXvPUtSfzyFV3grWIAtolmt/KRzY0QA+75dwOMwm0amSDwNmTRSKtV
otGC71kYsXbsLpjxRBX1wwcgN5TByjL0+eiiNSs5cTj21HurSKI4WAthBIbGkYmBgBlolLhhgxAJ
Aviyo0vXuIxgNIIZW2NwVKffz9XG/HuI1aBdRRFxaeAJwL+931pebFW1kZjkEreFiW5joMzqYrsO
d5XghLyvo8uZEngv7J+AoqKIUTIAQCA0u5cYcp0cxIOWQE8dGne0qeNGC5fzTgChgas6Gr2shYB8
P20yk/9TbND7AX8PfcXauf9k7OdbuLwgZLrhSaEVhAT1LDO4AI0IeeKod/X/Ie26lltHluQXIQLe
vDYcPUUDUdILQpSB9x5fvwnd3R0SxBJx98YZF3NmVGhXXV2VlXkRpF3cr/z487mViXIKEtMiJ8K3
g0fhQaWLiaKcLTI/stAYmuSk1CTin8tNvQEZ6wZv6p4ca5LqLzFYZeJYL18ZpMlPi+dfMTzfx9vl
9iNGB98FwMmpK3wEFON1Ht1UiXN9bmFiNlEjBHqQRmzKwcPcb4+GrSSmKTIAtVpc3P3SAyNqkx2c
mV04MRBcGjxiFdCwQrBl+Iybp3Me22HaJRhIXkevEl3KBpPnqf58LFMR2J2V0WDAxMS7PDTPrVDZ
1/WK29heqEKdJ2S2XfLG9WbRQoFxLhZ7LP6h8nMzttGdWOWQUu5TN0JkH0gnof8t+oOf7WLnzBR4
Dy39ZiYWmHAiiHB5OBFQXAJcMsqw5omn1HEQRFYjkKoMiB8cu/Y9L42WBXDQPcy9xx/2CBwiDIGU
GEljvFxGi1dLLHQFxSS2vM4HQ26YomxsQibJU8OAndkoD454ZGu0hLycRy3jB7HFFJLmQ5jPpY0I
EHAPIkcV/fV8wzzsShhDED2kJUFDhcHd78oklrpC8oAPglaS4tTXOi++n1t4fPYNJgbgA/oEkOsf
lyrTgXeHYWrgFAGscFETqt/eGFDFCYbzwq7X1NxmfIjJ0feA4wWIBeTooCY7WisuhVALRBxSlL/h
sND2TYGSzCE/Irq+e9B9IBh+PsLHp//I4mjFUIcX24DiUmudtusr9CHMGmjgH9+oCcTO1ENFvhdq
8KUlc6d9YvWGpB8uNbAK0kAEjlbPs73Ad7zMwutG+1DWoBKyDeKw2mdpKr42CyJ/OHYYKMAUYIjH
RSrgsXFvz/ESUbbbJrN4M0GxW3cNaHH0AUl/2pmk5kNsObI0XLk33tKPFKQZJViqvO9Q1E4VTU5d
N3PS5oYzTO+NEcGn2LgejESE79SYX4gKsWRbm3kozZkZX2EiFbC5zWRWpg/AYx+JaEUPXMK8C2fP
M55vxkf0xzBz4IpHkUGGw/q71W8GhThRgPitmGH7ix/yhxF9KMWuWoID9dSQsJ7bgg+xD8zxqPfT
aHrmoWAwGpxYukWZAndpAfcqkbX3mSVGwWsXMSZoLRSj2R6nx0TLYHGQbWZZBJJwLPerRtt8WoDX
OrdQXetIj9ceNHsgqLOXkLVCkwF/Rothokm2WoenkjqGP/1cRPmYaBl9w2jn1B6U2AooiFnopqgG
4nAtjUjpquDoWK1aYWafDnN4FwONrI3mOJWk2s6UNrdyAxzu6zla0ikPfTejI49JF67MJWKRW5m3
xLkm2taQM0IX722gLbgX6TyrYTiE3M9GNPKYaI4L2MSpcitWtoJo1m8Ui93jR4fMXikFYLNkLhU4
u21GMYovpUJQctg2XLJlKK2PAD+98HoaGf5XiqYbtOyDhD9igZYGMJAwVKBy74DKCLNH5iFawnIO
HXqDgiIyocLozi2bAAhEKiosxjlGIIiSYyIxq95WS9AmNoden6uxPyLmcQtCrflPPwln/y+XduMT
EMN3lRfYhdXmbwHgcFZ4EZCSjAaYur+TibSN1xBN61eywSFR9NwjTcQzEImCP4L8HA9++tFZoema
80NFKay0evMrtdbE+hSlROZn7ExcGZBCG6AEEiIaNHmM/IJbRTKTRKXl+8eeW0iWk2+xkRritjNs
HdxwIEbbF7IwDOoyCqoz0Dy9N4WcSAZ1QK60aL1CDuYKnJFkOCvPOm/9HB3WnysW2Rewy4BszHT2
sarqx1P+s0ZPLbrn5hoUp+IPfA5yUVCCA2XKGEPRZ50i2I1YWmGlulD/NKJMjzfeWmp/sbILEFaa
vbIOyqXQL1iXNMi3Uxq/k3/DtzyYuRAe05HYa7cfMzraTu/5dZPLJS7V+huNhKD9A8yVgEgaYRgq
HoQEwKW5ukQaMNKt51I3w24aL43AYg8g0IQKDj1aGqZIxZpKu8rKRag+2QrXq1EKQevne5qduPZE
IB3xKh6Qhgjw7ndA3kScXYFtzcr7nEAhiH0N8+Ug5EiKSPdB27lwQd0kEafX+cbMAKYuoP/uk/pT
bi6uvPb5dVWpifv+/Lv+st73w2cAaEa///DExN9HVwUe834lRWxr5QwRjzb0oM0617kv0BwtoNbX
O6bLky5Vm2zTs1qT6Ay3D30S0Qsp1ppgDTB4ZXaMlhbftgY5aV6BLqdu998B26vPv3ViDu+/dTSH
URgkAePQrVWQLXYlEgwfqBoMyIGBLsDTz/E63QnqKVQRSXzPGH8Myu6Nj7YpsoyenGR9iyfrR6hu
Ox05ywCSD9cheXreKuTj4pH3T8FkVEvdXT5n7D8isQfZtUGZAY+j4fk1SkpRCt/Gcia0CNOgMhDo
/SIC/DDItRiCAo4mkAY99rY6Y/bRcd1bHZ2OiFNKmReU1irbXScgPgsLKGkuImYOmcQ9nsN7S6Mo
jYUSJe8VGJ8REWOvfXRqa1R6j1axEvALXd0gS30FJSOJTLRvo2M8Jyq9VuGtyVye+rEXZTTXw7fe
XH9KHLVixtitFb3GG+7Cg0a8XxxDmHLhjzK1xIZzvhWfaAeUDcCKMXMzjblTwKB2PxmjU9kzgB0x
FT7Ayb6Zch27pOQ3QcUTNn4P/HQAfoISnMxs8UcfBasM8jKD8DdohUdJEspzQAfKUBg2Yb4M9/Ty
saS+yqVviCT9/OQkoGHtvb3jSGjSDhlYKWc+4PFGxgdAKBXpSFz78Ej38y44nsL2stNZMN+FZIue
3HOwcsjxh/82j8vwZKJXEJ3HV373vfgFFe9cUf6xc2uYeECToDaM3hJAr+6/gKJCn7ejqLNe12/7
rbe+Qn9nt0epyiPHdG2a5k4/dWS1+iyWO2sV6i4B6PeweH0+EcPyjp3y7VeMlp8JSzax2RDzAAbE
/CIVAQFD3MxyTx04LCdWfOC2AC78fqiAHqRSXqSd5fW6XUh6yCj682FMLeethdGRzgs7Ed0866wi
AuWcEBKOw8ENTIeRNCHAc7ObVUl+jB2H8v0/gxqtH9P5LTiWk85KtdftFsWChKy7w9vb9sNV9+ds
e8YVr8WMemzJsidLe+mQM7deRqpJiK5bCUMsF5SWgK++LE4+WenxDs2x1m+sfmvPJ2fKs3KDOhta
MtEeOs4Q8tRQoI1w2JpoEOM9+P1Hiq7mSJ5Z5kk7gFjj7QC4LPTR7pfZt/vej4YzlSIXPqQ+ZQRX
tAgARfn7fERTu3YorKOFBkAvCD7eW0ptLq07Jegs/EcNEQQ0DIpsQ2pkQP8jQw80Og3mLhwOqRK9
2+y6pC2OeXtuYnLW/hnLg3ZzkxWQqvU7yFCD+dnZRHgYMMHFSedqdTOTNgYY15XgKLhNO6viWzyw
YpzDGHKkWeAun49o6rjfrI4yOoxCmXRUJ8GQ3eBNpaDOn5T/j3WB/iVCXLjOoaPofgNUMssndJh3
Vh1UGhMCPOrsBH8mXTumkP67G2+tjC6JRoIGbRbDClJFm2h4nLxt97S+N17SRU2O7fp4BG9Urb9/
8iz5pImG/oznU/lXLxv759tPGLlOYCdqm8+xAVPtbZ0QSYGb2RrG/oiryux3L9whJptPCMKcFsBR
hOqM65hayr/GGQ59gcA3jI50x6Jz8G//Vy1A4klM5ODj+QinduWthcGz3wRAReqLjt9igEUAzIKr
ic5ryswh9P6PlUQ3y3+PY+wwhIiVihBWPH8RkddtMqAT9sujgIy4dWxevnjSIPaoQfIAghV1mEv0
YMz4x5mh/oViN0OVGh/CrjI+ohz8o/IjWKFj/PuziSIe3n5ooASdxOhcMHWbVZLT4Vyge7uIBcPO
5GWmzOHFJ17SKBYC0wO2KqQ10Ch0v2ph4PNcxdY98C7gvcaebJdoPteWwZbokD9z1HwlfabqYq65
bCK7eWd4XF2DmFssQvKztziSu6b46QXr4oN+yWpio1GOXygvyfX5lE6FFggSobiL6xM1vdEGpZnc
L7mk6K0IIKYu1nmAAvzqiHfyR+DPZG+GaRufdthBLz9aUGk8ku+nNe6g8lM0bG/JXUyq8FQxqZZy
hH6j/IPCpasom+vZmXzs3ZocraRfxkkSFVyPx966A8c34EKqs/gAeZXhWCSq1Bi4hznM0OSrA1k3
cNlCQhVt1cNRuTkKDRsHvlzLvdUHhhIaWUuTNki0iLt4FGnoTVXp6FZdPl/JifoDg5DhH6vDVXxj
1amUNlYyu7dqiDyIJK51gIglXq2rX0ZVohco5IICIHqz2cVzy5PremN45EbzsM5oNoVhVnnxVgy0
S4J3Onl3OTNfRXMMaFOB6e0oR5sokWxBUuLBmHNoIAkv/KSJGbaHOWzJmDv873ockH00vICEGHJ0
zwdorHUiTuit7bZQ1waySIv6nFmUbqKLUfUMWrMY9asz9M9DBBdRLVLz19er9WHmkpocMLiJefQw
46D+vbRulpXJbM5rFKW3kKnnZKNccK4KDei5ysrkIt6YGc9rkVS80sFMnG7rfZeRBo4gBsObrLyW
EDB5vmUmU1AiaJ+BDEJADTaA+81aVAxkjVOXthiyXFL60dHP++uHgKbR/XW5PC5BrmI41Cwu+fHG
lwBmQ8kMOTqUUcf6aVlVxVVVUrVF96xFCakqcHNejnu8CAcbaCsFqwICRXq0cZLccbO88hsLEQ1u
YlFVrswaNzGJ98ufePF1gag58HOroiSnhWUTd/G5WoA4R9Kcy8wsP0bf958ymmUgDFIpdILGeuUI
twf5B2EMPOAAIYrMQaiOXpqXd/TI7Yr96ZDN4VQfcUw4irczMfKDMgXe3y6Aedl6637R+6/uGWIM
xhHfiZuvC78Ht+VuV6odcT9+Ua1/Pv7p1f5nJUYesQ/4QgxKrETaXaJyn0kztfKJXXw/wJHnK5sm
lBweA0w18LMbbwav9kP3VemQFz1GmWezUheLb1mfleYYNtH9XXpveXRc5YpupDwJGwSWBainaLxI
NcXRIiVQQxC5SMVCCU2X2efCSxivo3S223juA0Y3a1/KdN8EmFuOvAW7DxRjXO3MLZZLwmumThur
dHWCR5yLMidis7uBj2NAye3bgBnsrmuEZuD5Co3zz9G/gBB/pbr6gnpZoFn2+T6aSO7fGx09lSJK
8iM2gdFGFSoC4rmP7bU+nYPDOVktl6agX0Ikr2NCG+8IDknFDCX4hszyw01cSvcfMnowdUITJ96f
b8n04Tg3+sdHeVZIPSRotqJ69rWjGa9JtNm8J4K+gw8np6HtBqS/M7f+3On+i0duLiZWqbIkibH5
qcXrG/guMsRWomosweMMKv3jj6RvdAld/ixhrNVB0Q4zp3v2A4bjf/MBVVt3UeRiVQYyQDCRIbrD
/YFJ8AiIHc108UJJ6kXXV5iBcHtwzZkX9OPNfL8YI/fWdbIQ1RTsu2gvtJu1nFoMqE3sWPWzmXfk
I+fcvSv96x2/GasvK1WrDK400yOU9La8vl9CxeVFZ1Y7lcVFos1t+tnpHTk3rkjTqkphEqgEwWC0
pXtySD3EBXhXHgF32mwiDY57hY7+y/eB+xaPc339E2nk+ykeuTkpsClI7g6nHaQG6wGoALQCvco3
WOiB3LpdB6qkvlwukKYAhYTOdUSHTmBM7H1KAFHH0i8WM8s+JvhGZHj/USPXF8RR5uT18FFQKtoj
14i7HenPo/lF4Pi8F/h8cHt/c8vnXujv2fDE5//tkZs90CsuFQWD3YDw24ho5WZrSOi1tbXjsT1u
CHXAVgDKDu/SmaM2s9P/nPKNZRvMOnZAwzKXZUvkq4wuTdZe6ah+0BtJzerPRzoBm7ib4THcLc+L
xI1S2Mu1t+xzy20QDxKzMVCie8EQT46hzSzqxJvt3uQ4alNclgpCmEw1e2ubguGt7AW/t9fdnN+c
iQ//ttfNZIbR/9xgQ6/Wdltv+oTs9zEIfx1ib8wXpNxikYBP+YRtNKtgMbeUI6dVKm2RKMOJEiOz
LEwbHfcRpBj7JRXM5lGG0/lsw47ir0C20zRXYKszNd8jb7iiMmKg/ISBLo8vkvoln94T+DHN+j2A
3mA9s225yQ+QQEgEIZtB3XO0qHIXFr4fI0riQYhfIbWZqcYx2B7ls9eoEKBaBoela5Rr7oiqRYKj
4xlqfBguq4XcD5i9WSDnBGQE++zmk0aXVuZ4cl76+KTuwAcgQtnClZOl1AM/ahtfZIcU3UnFW2Bm
KiaX/cbsaNnRGhhlEYelAD2VJqqp/B55qWpnZsSozw/vH4rqYdVvTI1WPZEEJawV3BvgOz7UX8Pj
mEbwz6rXGF2gWHr8yazPOXbBEqd6t2M1FH8TVADRpWvkr5sLBxgvDbKgmvzkJTmyy0tlvPs7YaWD
JEg7oE0AjN0bsZubpGHun3356MZjQ5dteT5qrMpmd1VAWxTDzdXnJ2riwwYAmhcQJnqokd5HLZkd
Z54iD2ETMlLSELEgG2Xj9Et6vwMiDV0dOnpYFjGKZ2vnushm28ce94JMs7QiShxyqEPD6v0X9Blb
1FKJgmVFh5pflsvKpnKVtqMdK0skpqVQe74lmGFM9xN7Z3FcaMrimml8N+4sjWJJ8OP7UMPm1wdK
w2acMfXoXe9Njaa3A09V0LsYXKPSprBfr2V1vQUXFmIWV8tmTtXj+xrGUCSFhxnyX2OEHVMnZV63
GJftql5G0O+qzZymCfTkYEJEHQirBRrDUc7bK9Dt1/UoxIJeY2i6//hwFqAl6Mml28sV2amHPjae
z+GEjwJyHiRiYMZHfyHaLe83iIKaXeuXTo85hLIoAGPX/bFfiFphAOebLIlq+XpDfv1ZdeSJWxho
eh6NEaAJQtvCuI/ZDvCioCqhs/xq1TV6KomgJtoVJSBd4H2Vyi8QNpA4nUsqPt4T92aH37+5kmuW
dVkvg1lkTnX8dApB5sZ3VGomhHvkUhDuDY2Onp/lUu2iW916RZIt1vbIhwTrM3jy0POnrAv1Wph7
D2KADLKNgzbzfrnR2TXkBy3QDZtWYoiL2lytahOiRqdSxR+rxDjRhCYdem/ngCxT2xsUR0iXDV3G
IB+5nxax9PswFdzeYrpTvM4yS/GMoHFntvjEQwOTcmNmcMs3s8/wRabkDbYbu6oOGY8ujq+QmLq+
GwpVv6dQVxelsTgtPgMtNJ9v9SlXiHwgXDEvo9wjj3Y6m6VRGnFxbzm2o5bK3uaAR/PXFBehHVKe
MTbxcBgEghUWHM0oiUvC6PWu2D6qkAnqAvGGWqcgycMWoPB4OErqFTW6i4xVhCjlFtmT3JzDQg1b
a+yDb42PFpO1izyvQiR4nXAhvqYigh0JWV72t4DbyjMEIOUs8cSU37+1OVrZWnGV2okwYGbTooU3
XUiS6lHgP8450qEaesmkw/MFnfIgaEASIecHlAaeIqNAh2nisOZCprakC1w+KI0TI+M1XtnWlh0t
cac/tzcxq3fmRsFOlUOdy2np2uJXvoaeOHBuMpFKFS+Oa9rlDKvGxG69Mzb8/s1B4cNeKMMCY+NV
iTK6WMvyt2xfOjN1usk5RGQwIHlRskVj8r0dpS5FqASUjdXSYfgiCsFWbpKMuHYn6FWWU8vGjxjC
g8E6qlzFFPhuToqMGXbGaLfioIDHH/xqA6J2dI0DoQqZaU6pLa/VaN8U0oHJklpFF/aYXLMr15Do
+nwlxYnI4c7kaNSRJzJpbcMkT5tp/l5dKebKe2rqremYMJnmBcRjlm77TmOZW01It1l8SMFjG5ut
sg3t16jbl4BTCuC8/QkUaJ3GKxmyoN02sY88/m8l1EVEJVg84dB9gLpAbA2316JELSBiIZthbFZQ
ij/1Kw5VyfLbB2vuKqbVrLy44ZcofMXNUaxUrlkKRaFG9kZM9VZaeqvMr8FxUqogdhW7OX2aiUsA
0wJnhaYm9PYJI79RtxVqJDlKJny67k8Fo1JGxe+DbmipStxV1YLIWedkcLO/xGjBvrRzWLSJy/nu
A0ZOBImHLuRiD2mPRuM7Ev127i9K1FFtVuLMzp/oLwCvAsRAh+YQBF1/e+TmhHF0WrIlLiOLzQyB
pJBpTiHeZvj72siN2AyXa9lVXaNfR5Zt9CHSipxqGxGesCfp408ZGzwY1My9MRUD3n3VyMmEaUtB
QQZfBXrLN8EmW8BmB/gspb9RIOorvHXlmmpqzfjSCXcDTh1aFkFXLkDvYhSsRGIqgk44bK24F7FF
aTWGwHmMlHKGtj3/7fnxmzjwHCOhGxZFuYEsYBSCoQArh0mTtZZUUt5rjdcp4cXWntnNE+UDmWNk
cPSB8BIsIuNeFUFJXNaWAdOXIFgDHQMjtDWldTVQNaU1ySWrR3kVVXobEW6keRxAEY0aNpLKdycx
XxUFuOtyapG6OsMZz2fgkf8T3G4SdHCB+sMFBpDLvdv1ZYfpgl5qLR9dUK2RRxteSMkhc39YcGGg
WAlGYbylC82m1CwzHZo8/4CJp+n9B4yPeuR7cMiAjkevYPgyPhr9TXOuATn8LlBZWYDXNXNU9r2m
SdSt8W/mcnATJx0sAANgepDiRc/3/QSwWY3HVo7nVA7sOrJFdqNBXtPY94Tei/tm470US3+1mBn1
xBV+Z3W088qmB58TC+DSujRCICZIsMsIByWj8zEyf0qyaYzNl6QC1tosV+3WUmc+YOp1fPcBo3OG
uUB4yg+vY9wDjAFKn1prP1kHEK2T9nywUzOMwjcP0gC004MU836Gu4SmRKejEYGi/0xAoaJ9jftz
Hy06ZSnJc4dt4kbl0GsHIDGUMLCnR55bRKgQFy3TW26kcm/VZwAYBZJvL0TUvi6XXa2jPRbUiT+n
PMBI56Z1zvrw+ze+XHKpTG4kWC+zLTg44Tc5NP4Qxe5Jx6kZQhkQuwQLyVXZs5vt5oStJ/A4YGYC
hhqSNRIoYscQhzAIxCAtO0CrJCPbugyRnV8AAdYuXrKhvXGEfV8vHMgS0vq/vch3hscDzxsJfE0t
3lP+gmVWjkhYeSPxNUlY1U1mXm8T4QE6aaA1AlAqOtOV0d2kZGlFyTmeFSW3qa+88pu3Z0WaGZEw
cRXx7JAWkCUBlCHjd1qGFyJTKrgdOPLaQdZRePO/xd92wxhgu1cFIyMfvVFrtNpvZLP5ZKDUZQLa
0KvpJ27pbFPrm3e0Oax0c7PRP7slo/OQbVpeenXzvlr9zumwThwznpdAxs+C3AGubORIpbimGz9h
OytMD6CrVDJNCdBpU0JwBkHz89WeKAtBSuTG2OiU5WhqpSUPxtbbvfgZaqBbt4h0LBdfpqmjKxoE
khQ419lLM+uwJ1znnenRTqsVrgIEk+ks1swQFnnkaqy/X7cFusjCV8VcfVJLYcaDTXnLO5ujDdcU
aWyXAmxGJHuVyJu/3DK79NWfcR9Tj3UeCGxJBPUIUgTjjR3yZUH1NaY1QQIs1hJVxJsDlNL0Eg/Y
AvGXbZS6/BZp2Z5aSi/fwhm0F+c5OZ+JUhhW9+YzRndibft25zb4DBDGM+Dx3ZWYXHbVv+n8nrLq
K3otWzTvgfN1eWLQTyjMbK9h94weYoCg45eIFgvQDYyWmLeLBLOAk9clP4W/K+Tj8+37B6Z9NIDH
BYvu7EcEau/3KKa2RWsBzvEBBUqt3/Cv8grYfRFwghCq9Y6Z68EyyzXJtE4ojSja7yASAHI16qVG
A2MJ9SBoVZK5Uzw99H++bHQv4wmc0VFbtpYn0cU6cAR5J8jh6fn4h/l7Mvw/bPfNLVU2SskxaQ4j
NvvOsk71msWILtG1FG+fW5ocDtrdAHUHDftDbtXp0LhQZZho13dPmYxee27uwp8zMfjFm8FwQiHU
vl211mvVqREEILCk+9T4wwRtoiXaD0VOfV+dUKN+PrbJ0yrcDG68VmxL9cyf5Td2tTUGQdHEPHom
Anct0/R3Fvtj8assQ1RV5jJrk0v4j+1xulyMObnOqrq1alFYNPQrrVxpsdefj3Dqnr0ZoDSK3OiS
asFPhM3oJD+lrUnthfEM3420/4cZtJwM1CLoIBzTH7cFCHxqrm2tNHVUubw6nFGnpwJP7+d2ph47
iBf+MTTaKlEfgEeF7VpLZgo9itGtLdg5wQ5KSIzGbRfA4cBDMs1nfzlfUlMw79U1ylO2wBuZ1C4d
ln9V2mhmBw9WH07jzVeNthEnAAyv0FjKHkXMM1vIgeGGOYCSJfAnrpsFh67mrzklczNQwqkARxBQ
9UAPIfo2heFk3ZycCNIgtkChK7pIy0PDenqWHbr+VYjZNa3MZdwnYPGo7qDVgMULGO2h40R0G1N4
9WfIy9oFwDKeJuYkVoAYJwVE9PpvvkRr3yq8lGByAV1H+ytGas+B+XAmnzl5lyPdgl6AP0XF8ckR
hFqBcA1QwNlv5LzZDK+FnJ7UW5/7lHjDbyGiA1WdXnmb2XxDWn+8zAOJ2VBUk3nU7+5n23XZGiLP
Dg2wB60mSBNvqV1Kohf74s7kUKZyqaCxRN5MhMQBMAijcCXu2tqJ2ai3NObCgNTkalYodsekuFQz
PnAiGMMNCiEeFAkFxMkjS1wg9rkdo5bhL8tKbbUCCDhoOIfHuZcNiKMf5w/oaXS8CmBh4JFov5+/
Kij4MkgR9CtQLNkqbW+LelEiGWyA3piRSZiVrKtmvc23RshK1DVrefutS9qaMmk5bkXiDA9DErg4
EmrCuQJoZGuRSn5azi2DcxVD2BA9EjLvENoB+F2FDHgQHyXRKQA6yjPkIbwwScONXEqeqIspryR6
EiF7+w31eps2oCZHyUiwyomnyrxAd1rO13S8b91IGCTH0LGsDy2lsRFXQLISFsLClK5AFIIjTtB1
ntY2ji8um75RDlxUh9w+kZI2XPNdwjrb3PVyShNdyuYItLtT2uwT1FHWIFZg/X0Ul0L+JiVSnbzU
vpcry7YEWtLMi5BLcbWLHjCifRPyhtKGHLNO0q7LV2wk2kMNgbXFLcvQGZpTGptjjDgsnDN8oNue
os4Li60rCK6k5uD8hpqdkIFwNsk9H688hQfpuSLyXvkSRE3qGz0QY5UZJYqca3yfdmjN6CKo33k2
FYCJhw3pShdslnMXTC63HmidMjqwEj6s4y9BiIBkJ26PLNk1YlMWWmaBnVDuDvUBPj2IUaPwC6kF
Mf9ByioXPWVdzlGELdks0cNCCjtMfd56vSo3URJ9xGCsEnUPCYPiq5RZJ//iiypywF7VF1S8qBJe
aVYORQn+KxhtXF930QUbnpPAZ4OM5AU66aBoEPnirq4lwbMgv+CgjQ01IDTRK0Gbot6T1wqS8o5T
SdD1LsSYOTpJU/VaiH/OSpIJFf6aKnFsBQo0fPUmdWpnXeRIjPyGDuOFzaqoQ8HdUVUlCu/4MSng
EZHU1B8lV5Yl5Oti5Rz2YdeRFmKGrJ5VUZhodgZCZp3FTOOLFF9qd2VOQTO66nxWNJ0k9PxNxSou
dMJY3g6EDRI0lLe2c5uOt1SIhJgJByLjh6LDfM31fEWRqK6TVu+8JIYgfGIXWaQWeSIEqpyhHxj0
V0Xc5WcH6oacD+UUpYlPaZpK/SaWMgiOhGwbUipPoT1qwcUBC7llCZPEkBTJikbDt5TOsoS+agy2
7jhm9IrKuWidJXSMyXObUoBaKqIaBq1vZSC3BM2SCkXqoomyZRQ1TPYCBoJQAry3y7puYXtUQZ8E
uQVkplfEXP5wGknyr32Sp4LpdJRYoPAherVe26HSqSzr1a7BiE7AYam4lt/1IliScDaqbMW4nQjS
ihQC9WZY5GEMxpaMUb6oOIIgAu1UjqD10Hv7UZDicQ2oWDru3s1Tl9oxecwEehg5WalTstcmBuOx
dJqTmqbCXnPQjCL/NnFM6aBr6S8tqH0cqB417c/MJTNxpYMuGRVfcKWhF2TM/cT3dYBbOOktr4TG
tq+sa9+i6aXkWahREkXYtvFHLZ+z4Ao8Dslc77dtU02xf7wIPK/K78znTNx5/2K+4sDghoL36HrI
oz4G0GQodTsGVRKI1jEm0skyYQRNzszn1oYfNrpgUVVH8g81I4x+3CQdK4xNgXeVtmJRjgyOkl8F
2TNiuvI1n+4i47m1iWcHrjzIWCFqAaOHMIqNuXwIwGs0MXa+kGlx6Tk6cDPvz41MlSRBp4XyAQAx
oGr5AxvehGhcWck+7aJ9MaTQYI7neJXumArTVyI5L5yFHo0YJcHDq9RDB5QaSq4lsqyJs/2po4se
6SQw8N3oqY9C56BKGoXLoKfOMSTqVVHAG9ljNfqr+vbmkDGjhXywNQqIaTHPczaW2S1icX9zbFIg
q5/P6yjkHlsYx4BF4fS86GE0KYIWPNMAbv6WFbA1knQOezczceM3lOA5oSC5ErsVt16EoK+HeEpH
OEftFsi2Px/WOPD717iGoikygMhYjhlQOChFFongc9vIt43a3XC5Bupcw+4T+N5vxdvJdKlxYMGb
sTvkFm+O3oPdIXa72aZi0cRKJMMuign9RkSNHiIUHlpTZPxitsW+ucwBfcd9y/+yCXgaimogQXuo
EQt0E6ZM4HLbptOjRSMSqNsqavGFKwvcAcxWeZ8zObmUPMQn8FQCH9yYyq8Akoqv/IDbIrcqh4Tm
tVgg3nd39q3Wn1vKwX88TClehWB7RdDLPnD1eoUcVhAh3Va/IA5c1Atqx+3a1+AcGICjPV+/yYH9
ry3wqN0vX1NXvdAoMaZSIIAIMGcRAenZ+U40+frc0uh++tei3VgaeU3KgVKM1MCSLKtCbYD88TfN
EDbMbcjRY+HBDns/ooDPRTYY7FCE3nofsj+Ik4C1s1aDl26RW8VVWjYSEa3nw5ubyFEOvshpW+65
iNvWkep7sZ5xPxGkSUEY4G4oH3HO5T+zN3rBuwCzpHaIYYKxHZkMOjWknAQv/jFfUS//manREac9
JcxaH/uROgVH8DrpNpjgzx1N5niO5+ZwuB1ufIlN1TTjlP/F2Xf1Rq5rXf4iAcqkXqlQyVaVs90v
gu12K+esXz9Lnpn7VbE0Jcw9jRNwDHiL5Obmjmvlv2uir9IbYI7DEHMmkm9KyoriX78D4CYAFPYv
6wO8JU7xg36KE4AtG/dDQzFXIrIkKWy5OCZorBXAVu+Xa4p5bSkB04skANAI5sj8Nztxtrq4jAqK
Fl7vXgtAPVw1dunRXSYBH3FsrQz3Dg08cdUxIYpBYXxqwWUzCuoafNT19bj8Cu56FELU+vmUevdE
/hnjTZ5hTnXFG1sTwV0FQQb4jjAm3n2ryk6U7BBn9erarNaiEOSvAPwNXwxIBJe6IhnGCP+y8+5r
v2ZdcWrKu9ZY6RC41kc0o+EvIF2qSEDwxlHVRgGUO1Pg0nivvUvHQrHF6G9tHBNMzNTVSjKQcyth
uC6lcQZyzEFyhzahwPUV3zDbNJOYUKuVefsy8909EENRH9dBUABAfaTCrhQ/SKOChJHbTNkuzZ9C
FeVhM08YwiorKl4RhjPwaNjGxKpp1ytoxCMFA9L6MeoKO9I72xvXEOTmw7p88S6/iVt6KRdCEyMB
4kaqsS+zJ6U3dn7y0GVr2s9XyX9XD8ZRgBsANRudP5zaJO0MHodBYpeGjVWStyIDVTScTD+wjAeR
Ba4csuHH0FZMKI+ZM8sFES1aEwDRh876q5hhCkHvkreJ2wKpE8UKGyXTzIocf+PbkiXYtUUtNHSx
apOicotm2Y0ORqfGeZH+0pU0KN91dvUtnAmYjKgBXkiXuInMuuCEebCwwUCx0rGsPXTSlxRnZvZX
0TYRJSYFI8HYMCHZoglQFt4bMM3/CVOLtgdBsPuSadFbkj2lgSVFEfOPVWlF5XHUWPJHqXYx0gfi
m7HKHHt9V8AxAA8QdJggRr8aU4imeJTLSk/cMsn/Ag0YjtHwdPuiXBuYSxGcTgYFwFaahCSuj37M
vNsNuoWs2W0ZS+p4sQ7uKFTS+YDmhBAMj4DpaWqYGNlDtlXuJ9vQzLZhcmGPa07f2tI4A610oTbK
I6SCxDEWD3Voy/JKmMXn2mclA43TjFOMZgEkbTkzI/a+r3l1nbtCVTo1OUnVkxq3Zo/G1Gy0Em1n
AEG5r+NN0K6IvnY0LyVzB+f1Q6tMeZO7KX36o+SVTRNzVt9+jZFtIea6lMSdXm3Ielb4be4WsUMk
y6d2GaH7gfV009yPrA9WXIjFlYH7lVKM6Mym5PLNK5Q0jYwmx8rUD6FBiokg/1l8IEfIQnnNQVqw
yQDT+B9hnKUUBzUNpbTA4trOjKKj0n6SfFMBt23lDsy7xBl/CELHL4ibULrgTTKJyqmKW5xX0Jdm
Le30YA+nnWA8QIjuJe9p0E9o2ArmS7hiCZcPkCLJIoNdFt0zXGrDmLJWyoUyd71pVwWCBTodkVU5
JlVfiHiqvLshWnkI+FrYfC/Q2QBMaVRXQTTD58WACVr0NNALN/ycnOz0JZj9SQV9oU1h9+WD2W6T
F7LOIHLt7l6KnVXrzPkU65AiOUwKd2w/1Z+0Q2uWl8C/sGsBA8Fbvbe9bznaqPS+P46x8dJRcxg+
CDiydd++feB88fxqC7hdbwYfCX1dKVxhK5qKEznxiwxM7eEAtozEbCJwqkwmgGrsCnASPRtRlAGT
qJ2/qau8wtce3uW2zD8/25ZpLNCeWOA0ot0ExFh0gSDHZWZbDIS+G/flXbT9h8lI4URtaXd7FxYP
BMXXGcEb8+witwmRXFKRZFnh5kVujhqi09E348GJZCSHQGQJaIH/QqA+s+oBUADTQJzAfmz8AGnj
wq21dwDrm2J/H3m+hfpGnaPVaK27d8F8APMasQ5Y0JGW5mf4SzIJ3tjKhZuOgRt72UbwSpYjNm6N
NY92fko4A6KpMIgzzQJyNFcDpoqYSmEVljMsjGfFGyRn2It/lFcaWpZ8uHM5vOfs60ogTRHkdE7y
3DxPQPmXWHQU7NLqQDcu2HDm7lEdsDxnMD9H5j8FNt2maOQHQ+WTsVtj11hwgvA9BphRNYUS9C9c
Kq+oZxGMV1q6VRGZeR6Zfb2ytUsSEPiAeAgmUrlihpOLNho0JSvdOkylw0BoYEcEZdfbmskPgP4a
BPRyzpxsM5MTzy1j5EUnVWVTusVONudm6Hgr2qqtHQZ255v6drKTx8J86eeOrMRcy+0tL/J/pHMP
XW4IqPrLLaTTukJvSCGd5CAcV6zeb/2F19LzRXKnpWp9WrUVFinvs2fhPdwivBNZZAF4Xr2jTggG
3Y+V+HVxZbKM/SXQEHT6XypIlXUgMEWR1Y0nIEalB1QtV4wKX6X430d3JoJzSTRfK2kTD6VrbOV9
9A0gN+9Dtyq7vpNs76CDmXVtcGrxBQWm439WxZ3XVEtqmNdYVbDTvpV3bOhrZFVf2SHcoTZt7KNH
6gT2zMh4W02XvAWkf9HCgfyvPmefL7cz9KOwDgzcfy3LmVKbSBZ5lggGrk3m30uIEmhUrlzA/4dM
4ExrmFilEu/yaRk4e2Kkn90GdOiy7ZwSQKru12CulvdUh5eO9RkGKmiXS0sGzOQrY18CJF7fxNvE
EWx4QoFn1ncK6E3ag/J3Ruz/F60R0i9FQBrM9v+V/LsBZy9wBci2VJogWTsOVgUgJe0RXQ/Hyfw0
rPZAVs5wVseLS6gC1RAsxuDlgQeG/N/lOrUib4sagDouZoNysyJBu9VB5m1XiMSs2+rCo7WBwfZS
FvfgBp5kRJkfl246PKfR35/xTwBubktoDqPhM6oea5RKigcPUCwN05pj9Af/Hr+qYd+9+Lt6dBJf
XlOntfVz59xXrS+VFN+kK+8AIZbILpCehOCjnAJTDFi86+JNBGRAzJSOm6k3ibRi66/jwotdQfLu
8gQUQxmIrOALmv6ft/W8fykY2crjpPRWPTlg7s6nV6lcg7Sfz/Xi3OesC8qimDCFK4IueU5qITZh
p7eti94Qu9AfOmkvk8xMwGDc+H9vH/zVHoMdjeBZlmEkwMfAgz6GRGnLUtcrt0yT9yL2nawA/0Xb
vt4WM5s5bkkoqwPcA1y+CAb5en82aL2WgPzdrUffzpWnEEOrfY6S2NrIxdJ6zgVx9jausbVpC0Ho
FXqO8sKkqXE/qfnKti2sBwMdc3JsxrYAJfPlERG1LtACFGI9hVuAvJQGL6RwcmOtxLygClAE+Blw
cpE+5q24FKrAW+7Hyh1f1YSpZnUqVbs1nNuns7BpF1K4y1/ofUdzdapcImZmHZ1Ce0LO+LaM67uk
QacBZ4p0oghCeJ4DCbg+BboTotqVdAFjv12pAOtTqjoLcY2VR5puxrUXm0UXl6Yh+yUbaiG2uyZe
qwIv7amOC4Z5mfkfOmdWxLSr+kJTSlckHUs0dSOG37GamR4JMQu/lsS9tqxYN54M4Bph2AkNiJyq
RFnUywn1K3cqPib/Oy9l1LgtRUahDTVopc+3QnFK8uBlKBzjT9/4mwbQcZIbiFtN7kzUInTSotcT
kEtHYwAswe1z4dHzkMuYvw/pSSAHo8jEq3JcxV0m9rR028rYNllm6t+BMtNo/JH2UW3GzwVhgbIV
xH0Shw5VdsVwXwdkQz17VO8rMMEmr7c/Sb02FpioQKoUwBcAp6Ly5eVq2yluBkrg447lW2mEZhOr
K87mgsYTGU1ZqJUoBpjROB3ANFUwZH3ZuIU0WXK4HzAIFusrRmJB0TArTQGeATKl+Q5friNsa1JO
cd24ebyXpn+lYVhRZJhyMDGiJCvZ2QWLdCGMu8NJ7kt6pleNq1XUlNtjUHx3xU+o/7l9NvOv4Qw5
zgTPkqKivoMX6nJNqLAMXRXkras3XwK62aiB0RsfxHLyvSy+aCjF3JZ3HW4hGAAGCdKICioSUIhL
gUrvF4qq960b0I3SRKg/+Kml1e9NIzPFcOsd+sVCYo/f+bN4iHf5M0AKjHgPTXX1Q61ub3/Otd6o
SL7B8QTLiYTe2Fl1zxzAJE1GIVHD1k2zU6P/0PQuIvnKjVySgfQieLgwO4haHqf+gZonAnBXWrdC
T2cIor4ceabu/zfvjCXM+Q4c4jzNzw9gFpmo11FbtO7kNIgPAB4IrEbgka6Fy9f6cilnXuzZhmHc
XEM/NOTQEdkz0abRJko33QSGmJUrfW01Zkm404jN0Ybyq0hnkgKlVwsUi1q3VfTAbKThKAMPduVs
FpaDVLYkwl0GQhkQui+XU5e+P2FwoHMzy4lNpJqZupLmnfX58oKBbONMAnf6rV4aEZqYOxctLoDk
A+XcjjoPa/lyfpwdVh8czTOagCjPRIG8AQyJkVetEnVuoqb3/bPew4NvdkaFUcXwJQ0eprZ4F4d0
N9bePgH5J3AfB9WpddUE473/HKA9GPP/yX2emUr5lIf5nT4lDmaaBO/x9pVbOFd8KYGDKoPz52q8
lY6thOCk7FyP1sKuSbrQ7urx57YQfuTm/+zH/0jhDraoqqEqxrpz0+m+9UG7bCYB3mf1Mzip6WBq
R7/HdKqRnwYxey3+6YETTbYvJyv2ZWGxvwxKoPBAl4D0C7Z8psRdrnsFzerRRWs0M7oWEP63F8qD
PMwLhQTYVHiUgBPj+7W6TOnFIu1GJCQw5668x4/Rc/s63DUnwKZsdCsBjGh4ooEVTHa9k9lf3b79
BfON5xRcE+E0o+0XbiDGnC6vkBDEfSzU8ujW4JfQ08CU8kNSN9ZtKdfPIZaJsUwVE0N4en+9srON
1JM8zafBG10pG7Y6QCM04FRk2Zu8lpC7blHAhspYy9zWAfJndT7SM0l9k+liU1eTO5qTNeyUQ/Hk
A314MHsrs8cDJoxPvvkv2kxPt1e4tI/ncuefn8kN07DNRKGc3HfrtBZ5z9rOn9H575539+x3q3LU
yJgkmVyDqZuv7tAA204zH2Jnret0wTu+3D3ORxorIgCOAZJG8yvdRFZ+T3fqLttOm/q9tj7r7bgR
HN1FVhrck5Xl2fnKjVu4EHDLMWCLagPGvmBgLtc60YlkZZ/L7jD2sYn+fuYJb5EYMvVHE23QoKB4
aRIPMNmPufxa1U5eBU6c9cfQA5Y8kpSFPm27/G4abXmNV+36uUEP1swTiOoEwszfmOrsHKoAwEuy
L6H9H+35Zj5hCGyS9WCbDAUAWdRUdwRdbFGGV/TNbe1algwfGegFgGPjcxCE5sjQInnpVugx6dF7
kdGUicPG3+X1ewgG6tviru0eGlwUENSh1we+P2+VKBEjYYoi1Q0r/V4TCgdANysez4InCZQNEek0
OORU0xRO1aSRpKgpGqrbBHZxijxUbXcTZXST/iRuele4ssBimfV3VWopqtOAPFA6SU5oSWa3mkm8
tk+XH8NpXeSB/zP2qOqODyJACfSDBOgreGGhGQ67ut1S0CU/T6+gaxubrewY7e72hl8nUUHihLYq
VKHEeTaAT7fntOxHYEqobqkKaPg0FekBMzckeykimentPgnu5XYf070mMTJRkyZOpH0BW6r/uv0l
15Wq3y/B0wseF6Sr+ayxoJWk1CcMUJJvmqDrm6nNY+wfBTM8aeExBRaJsEnL+/Ig74O96kYP+rHa
J4/Tj+TZMpPfJLJF65WxVagJGKBp5SG59seAuKRRFMENPMqA/rw0D3FVy3kR4evG5rsF/GVjPKTK
v38q+KNLAWH52+3duK5RYDfO5XHxjgDkuF5PIW/oNmTf37kGaAJePt2nvysLU+aH9tLIQxLwhLDn
aMG/6vLy02QmY4o1VzmC7JdiQuM0TI7/iFE3zcHUa7LpKeuHR/T3VTnzD+WrITnyffcx/SHdveBM
qi03zkQeNH2bCYNZgFa6dIRNqK4Ralw/dZdfyrkMTVw1HdFTDU0yHdNLcMJPe01da3a4fvQgBdkQ
tHbDTGD09fKk5UAafFL3muuNZlxNzFARRTyGmCYbgoqpAVNVjLDEsbPmEV2PCMxnDh8X+F7SPHLM
STYw2D2mQqe5YfmtHYSZPNTKaqsD0Oa4bcLjiKbwVnycwpUlL+7rmVzOddFGT2q1utFg+V6r8DnD
iRf/1dnReSaH0Nnp5BIGVdMLY5xPmtuGjTuReNvRZqNow0r0NxvvK2U+E8P57ygWBroxDJqrJdpG
6xPdJGPxXSEpmxhdaodJW6w8WQsv5PxQIWeOs5OR2L5UFyktPbDZipqbFB9xBcR/p461R4yqs14I
t8Eg2Lctw9IKwc6Ekc0ZkxX0xZfycj0myuTrmtsPGVP9N03uN5H3lGFscqjSlcUtvcdzwy1ScHCe
QRJ7KSwNMZsKuFbNBc6kzoQJqEV5lpEVE7Tg/aGp9RfsG+VCRHfckxy0goZxZll1dYCLZRQozvFj
mryqGmZyVFuHogy2AYI4uwfuPwE21VecOaUxz3BjZM5QPiI0WzXAnGxTezWhsOgw6FQC3hyCZEzT
cJugteHUyrGuulmU7JuSMpA2WwLOFwMagS4zTB2bGvDmPM/LzekT5AWYO51B4xXl2Te2hfZmgNX7
CRTeXXuXhGupsesiPcwGBl9nqPJ5vo/vRKjGqVF6iicc+IdMU0wZHL9VvfUsIGV+ehZao1vtMTyB
ydYaxZd6bYprUSHPxHPbM6hI2EHd4ZwOGMpsAmBSh1FZWrWPATLsJnojjFFZuQVLionOc5DOETTP
oC/6UjGBQUl6MuLR8uS63iDBFQH3EjyCK3dt/nbenIAbC+8+oki01XPmhBQKBoJ7Bb7iMzx821bZ
o2HePfrM+WMw53sTsnvRBK+zQ1zBMm37bv9m/7DPu8+Xp/YArOm/AVDqn4Co9bHdPmy378//Hp6A
G2gdLN99P+w98/Cw1jK1dBznn8w9kgXtu6Yeoa3N1JhD9ELGQ09Kp5OOEto1bu/PopdyLox7sbzU
n2o6qqqroMW+qPZoeJTJi5o50pdQOqpqpy/Knt5FxcEDEPtt4Uuv1rls7tWa+a7rKMPZKMmHiuRl
X1mYYr8t45fb85YCcNbd98SiaAaiugdgLQ7OjNgDADXAMMkAOiUzn5Md2wOjFhh2fMz17+s7hMeg
HLfWQuQlB5QSYJihGR8ZYf6Wx2qrKEmMd8Yf/+TDtpvfaZ810zGsD6LmVFm6sr9LVww1EeBawfrD
IeJ0v2xoKcyYCW7piUzDCFWwUkP4jS34zUWSFrZLQoSBGOTyEqOjIEMbV6K7DvgNzd3zxH50S2Xf
xCbmj2f9nEKztHRmR+jieNqSXfL+mjIwZjz+XRuEW7rn51/C2TA6Dqo8dfNatcPoekqPCOwPGiFW
1On3kG6tmHvogM8QjBnBilM27oHf+W6AN+CrZgar7t6/nOcdtX5+OW4swzx99+8gaWIFQ4IZqHjO
5wzjFTsPhxwUmq+tuQYbt3ShAHgpgXwEYNJItF4ex1QGNAuLFtgRQOxox32nbPO0W9GqxZ0+E8Lt
gKA1FWiEat0dYCsoOiwBhdICUTT/vH1zF7X3TA73QNQE2eKmwWJafwD5FqkxKFLG44p/tLxlmHWf
HyJMDMxfcZaYESuaGVM36C5whBAo3HXjVgK+x+2lLHmYBo4EfdcEeRFVvhQCYJDOD7JMd0eKlslX
zCQUL2TApCiSE/nXbVmLx3MmizPosgjsqCpKddc3DtO3GFlFWZlSveY0LxkzALb+lpzxev9yQJzt
m9S1faUHpe4WAPOOlF1di+YYlNYwPMCZGlBMNIzH2ytbeBdxTghv8Ywb6D/gtJsCldkvEkV3DW0c
D1QKSrsJpc1U6Pc1skRA4glXJC6oIMhiwY+tAhJh7ie+PDdjVEHIIcCoKBVwjSJkeLr6+faiFo7r
QgSXJSBhLgMwAvZEilWmoK1XRdpkctJ0jTNmQdEJ5g0QBIjz3wan6MkU+k0sQVBZ/kVnSIBp+XFY
mSVckzH//EwppkYkPqkgo4n/YC0t2UrDSjv04n4hmalqSHRocN4uRRj62CXNCPUeEj0Dvsf4rOsI
8VUBGF8xxjhun86SymHYC417GvAwEDpcSpP9LAVteK+7gpwHdhfkwKyeaMy8OsDoVBoGmzYPVi7w
L/8598QgTUwIYOMwK4njuhTaFl7QSqmIJQIg+p4Aq/k12rxWVg/qxxJEGqV59BmIJzePp9PHiVqP
bARn3J0EzjizZzIQAHu25rssbsTZN3EbkQpoKgTWA7THaJ6bcKBmTFtQM6AQA0Jl1mmFym5v/ZIu
ne+CfLkLUQUUFEzD6WCLelKqx0jeJeFKhXZRBMwJoIBwL3DGlyL6bEiBKCTprjode/9pwhhVT1fu
95IJQYPZf2RwRsvwAaQeNirs5NR/D1LzLeS1fXun9HkrrhTmTAZ3JxpFrFpk8jFSsR/3r7WNmNps
oDuIpvEnZtU7+KHa/bvCKgdO8PNPbgqzYgHKlWF4ITcff3aPuD47HQNBoQluGtBNegEb8J8zKCmg
quDDvHUmqJFEttWsh/9GvXQFCRHAT6AZhb/VXa2Ow5gTHLbmq47sJ4CTSvP3YtR3ciunRx0zU9bK
ri1sGnKmIH9C4x9A0LhNg58eSz1JiKuRlzHZIQLKwdgl5/H/v4OBcX8ys6tjrh8g55dKlo7t2FdS
SODGYIRBzJTcSjpU3/ua9itXZumS/o8oFEsvRSWZVpWaJkCf6+opUrtXdZDfSCg1DHDomhmAS9a5
vYk8qxGK0PMICDpp0OH1m/O8FOknFDLDlLjvDQiDKwRUr0jnWIkZIc7CtJeZHGsGPC2nsajdm++y
DW5svdqiGHD7S5buMpwr8Kwj63s92JRpWjkkakVcQ9gL+oMo/hjwfW7LWNxftKXoGOGGJ8dTRQgk
1sbOz4lbBlNkogZ2Ap88UjMacsrKaYo2t8UtLgksP6h5z9xUPL42GpcmOfQa4gIOjmmYR8vpZzO9
3BYiLz2oqJoiT45BGDQQcpadjIEqhGNL3AqsPkF/6IGahXd7/Dc0JzFhHXUMiuFI8VTqyNCpGyD2
Jd4hm2qWbUPhcehihjoHGwSfjV5/7wcATwKpV3sS11qPr6cSZmXDJULbKRr+MDV2qWz90FR11YzE
9YIUreKKEzSHHoGev5MbS5NMHeMZZi0b/8U5EByCOs96od7ImfCqVyhQOxTiSj0YqAlpHgQgtG08
JBtXKpu/lQnekp+LmjXwzIGqeswJCBFEtWbnDPijoVg+As8f6QqMKKGL7DHbDaCBNuAJHOEGDCw2
fQC/T5hdTNjJ3/z4NrsLsQssMMxg//DQmsZ/4eURtH2goxO9RyL/bCKBnmkJEETccNKf4QQ96xUp
TW+QxZX79uteXW0HnH3QsqB7FBSBl9sRgJgNUI4GbDReqmQXs86SnNGu2RFlrK1kHUP207HvhN3l
uwIgbwCJQNVXsmHrGBZ++6b8xhe3voaLrKQZsrrw8TWJPjK1tQxgff4V+o3WbLzsoKduFNSmoiNn
Z2A+B8RKaL8H/Uq9G3Nb7WWgzA4OQJbAsoS2bOFgKDv0LVuFfhjrrRIdaIRwOjabJgZA8LsU7NMh
ZG18rFunFgANjOjX1CkT3RCsZmpaW70Osgd/pxWjqXdri8XO3lrr7NacKaIQARF8GgisQodhQwD1
YnTz9nYu2R2UilGvnmM65GcvJdRxXOCO+9Qlw6mZgNkZPlMFCIjtyhO1lLHB0BZA3efmITRgcHcK
RQs/DDIcW4V7k7N3YDJZBL4RanIMrxJgMQzM/ukmlOkRhBX2zzdl398q038ZFRrbFL9n92dk1H6I
LWQimBWZawWUhQwBuGDAojGz9eiKzkWaXSk3RAki6ir+pzh+ZkMNRLPPMvs0tNJWabryWl6DccCU
nsvjvJKoHEqlKSCP0C/Rv/cUpwRhXt27JMCrXZRMLM20Z2piGYcw6k1jcLxsF8Ap1MeHRo6BQzOY
iWQrowIFBCk8uu6RNU2f6tJKpI9RMidwDaYCK8rHpHul3VPsMW2Kt7GwNlmx+CzM+zYPcaAnhG/l
HNo+90stpW6yo8OHB0y9AMWmnbrtQJ6uusNKrXUpZU7O5fFWicS6EZSQ1wEqdcrTN814E9vA1I9a
bvrGQ0FhqQGOMIW2Hj8AvtDTphVPjydM+PW7zr+Bt0UBgArmaQR38I5iYHrZE2DGWQieGckyjA2m
P2T1AR6MqRBnSgF0OthE/BTD6rEKwOvkMWl1andWGd5koG4LaCSUi9CIzD2TjRiIVRhDpXqcv6uU
yADl30Vh6vo+8bdltGI/FsZQ5jo7Sqjw3kGDKHMqXIIiQ8j9grpgg1BqWztp6D1z/eGjNJu0ZhPw
P/LdbZu1VEg8l8nXwJFlLzzdz7Ht6IAGhI8TmMNWsAHew06UvWWwE4BDs0Bw6WIQ20pXauPXY4u4
tmdr5vMRo17WQT3L1wanqfVDVwzovOzAlmfp9SYYa7OpjwDKTbODKlt1vjYYOtvK6zP+z57/dqKc
PQvt4EeN1kN+aRR7RXiniknEnahgfjIIVnR8UZ/g+YIiDPVBVBcuH4hIDbSRehWu9SgxoEeZRm0l
8EgjchD0k6yUZrxWLFo2JWcyuWcPwNWAWUXjrqsotrrpCfiqsbkoBKPzgenNW/Eief9u69SSl4/a
O8JDIAphLoJbJtWiEsixPXVDTbSa7F1EN04eP98WsnhuyNUCqxjolWhyuNzLsWolNa8ocaMoNUN5
6/WJRTy7UWtTWCPW/I2cr5QEOgLEdGToEPVeCtOFDv3qNQwBpr+taBftRNCi40Iyn6moEvns2cA7
HAAFClW4yRLYF6pgW/3ulN/11sfcI+WxdHf30rO/iZnBlQM4CqoosvPy9/auLGoYYjkkHrAxV/Fy
IOhynfUw5FqQudSDBo/xIW4tRCFOPA5/4qoEhPv7baFLLz1oSdBljHZQdGRw7ogo5S3q4RBKa4Vl
MbyRu3TTGoBey+GTSCvh3aJ2nUnjzqJsqjgqNSi0DpNYyF+q/HdEtHZ7SYsxJPwJjDeCzRR6zOnw
aKRxJgsBTL/wmrY1S/Svrt61/bPvvyfNNmlYi8Y+McRrdB9lbiptB40A/CNHL8hXZNyPM1BACxiq
sbArpXhr/GZThZuCbop+e/tbF24CPASg/gBtHBgov8nXMwsWq8oU9ICHd/16BHL+h+o9YnKQxf2p
itYArxZmEdCOh3ZyNOehtGTwkVJskDE3ktmEwdGHX1Jug2Azke1YqSwC1WtG2NTEVowkXceGCf9T
BiTws9avXP9Fuzb3BgKzTEKSjecL9qWpKQuho67k24Fm5/kmfWwrU0NiIUBrtPRYrz3PS2p+LpHz
Bkiq+lEUzGYtRKzuT8KHn8V27jWY8fqu4v69h0ty+2jXRHI3q/XyNkpGiBzj2J5U+PXN85Acc0wp
+0lvq4K2Mqm3JnD++ZkupVjeVHfDLHDv7dM6vIu9v6X/CLIGKwu77e3lLVmrmSIRhhVv4lWlUmtl
pa6QwXFTEJUI1UGi215gOroYAaBL31thxcFazO1hAntGUZuH9n794LPl9VWfoXsCfWoyWmTofkDU
5G+Lk+IAOZD9Ue2S6fu5JiGx5xjgSR17rs2JIPS1s2TlaGdt4Z4UihSVgWVjvhWALZc7LfndCMJx
5IehyDbxv+Si3jaEsrxfw2Zasg/nkrgzTYQiAdYGJCXen0as2BwLSbS1khjZMWHlSBeXpYKnFdN7
ePz5Hfa7wAercUBcFJ/gQUWOKoOmRc9NSVzLDf82Ol1t4e+IBvpPUNKcX4qz04yLbvLLMiRz90kY
7TAIMJGdnn9PVid8xIMdB4UVv4CRofkapbuwHk3gQKAdpt0pw/Oob+R4rSK5ZJXAp4jWN+SSYJT5
3qwyNqpMSJE8Tntw7U4vlfSoUjvQ/xRCuiP5SfHzV0V5u32NFg/4TCgXvcWoLehDBqEdbK4w/KBz
0WrynxZzIqhfrryMs191tel4EFFwxYuPzPHlpouComchmDVcMUxlM0nQQSgk5Rrmx6IanUnhbkc7
hYnYTQUSctJ+TFGJQzWowxR8Dy7vca1hYinuAi4M3rWZfhOdntxj3ysAA8TTjTTYeyNaXxNYvD2A
7kR39NF/TVY6jBaXhq3DHUGED06Ayw2cpDJKsqhGWj/6oA2MuPpV12+ysNbUsnRQOjwyNM7Ms9BX
DjIJE6VLR+IO9DmcXNqsuJpLWjd32P76w2Cc59ZRkc5rMB1BXGAxM638GAACYWSvJah/eu3ztobP
JopXOszZzNuFUZyrkfhS6aMowpgbJkLtSa5YLj8lE2owDzXS12uWeSm9htbR/0jTuaIT6iGJjP5p
4mY13Sn5vZgDWSr6qISdlH0GANXyzEqDZQuSQ5QEVlFJwPiZ9kNS2SBkZ1P8NtTgi693NHglQ8o8
4+j1D0EOAhVTANr9gCR3eIjBliLu5jHgqd4Dd2IHrHPa4eI+YkQY6CAsEzA5kt0BxLodmZA+Ej9k
8mjd3tmFJ/hirVzOEtDPXgjwC+LWcvDYNxuqCyZa4jFJdcDIT79rpLWS05JegpoTc55IXcKOcLvb
w3sE5RXOMiWRGWXiPRWK3e1FLV0xEDdgYA63GomUedFnD4Phte0ImErixrmqsi6RDZMoAAIQU2SU
Ct8nK4+eMhuIK/00UHgF0wCAPvluKCIGcdo2HnHv3zVmodcFrZivc4b//c/9V2R9gZWbveOfPkNJ
2pzz+ir+bPTE7F5uL31h5BMOOmamEIyh8Axc78u1B0GPaXMZn6IOttKylFipfoiDrd7uxGnXDbHZ
u00NpO+9iGa3KUDc4sB3B0piswbfsdQEfhEscN9i0FDxJVpSVyi3ehNuhdLWEZyMjznQXY0N8h1Z
9M9TzArx1Q/ARMa1SvVSduniC7h3pJQGEHWNCFeC5E9OnLpud10IvDjNIRrr+od59mP6KZKYpflu
WOvGWIoiMYlPMR+J9CEUkvNQaJt0Qt41FGDYmGeuZKdNpycVfTdN8hQpR9m7B0O8H3036T9NeY76
3fg9AYVdQ7Ux+hDD0RwKJik1q2RQxcIxlOS/zUf6NKzxNC+Fdah9oeSN0pSoo9nyUmtaVQCfVllT
1zPeEcf6qWd1GDWkWXWvjalJ1ZgZ0SFtzOCkGJlZeNtxsjA/Y0lre7ZgHgxgDBDUiOE+oXBw+SWd
L6Vh0UsIvCdAkWT7ZI3vYem1hwT8ZoAhGEAA5rQy8JW80GuQwjZ004KVdis0D5J2P+PJlA+FrrKy
PoRrCBDzSXMW4kIop4h9G9all6nUNbJnzfj6X6Sd527jWtOlr4gAc/hLUpKTJNsd3X+I04k5Z179
PPTMvJ9Ec0S8Z4DTaPQx4OJOtWtXrVprLnQ1yn7j7K+4IWtOhkFkhZoSqMzruWOXdIWZC2QCxAiQ
cgrzvJqqJeiE/EuGe3K6YIj2A6Bjar5DdAdNY3UUo9Z80Q1Bt6XC+hfZVZwR8F0W1IADY/H2qOUy
S6WG1WyEo1QevGdBe0xI4aevt4e+EiCQBwTSaJANgM5oMb11U0ZqGTO9MUkhkbhfjh/b+o6ShU80
F2xlH9ZW89LcYlijlI9ejXoV5PfHRv6nCI8adNz/f0NaHElLiIt2GhlS1JL9R/Cr2EuVYsvlzniK
/kW8TYM5yyQpM8+SuNg5ptwkcavm1imlnTiWPistBULheytvbYi1fsIrSwuXqEJvlcdZBjuOXHxL
6AEaUTKt1EPt7Y2+fswt2yj/qVuecm6zBVpedXMoDxm4YzI5YOSuD4iUK7XVhqV1kg/qdIjj5wTx
AK91FPkcSxaVvXutfW2sh0L5LMDoG31RaLTe0vuc/cvSFcwOjry1LEImulhYdVSVsNZq69TR099A
6DFplMkr36nNjWzOSogO0ACwp0bUDKPvwlKWy2ETTYJFQ1Lmav7TmLZ2E91L4YvZf729W9dOxP+Y
+sBGmKGEMFid751S8aH2ICigZRxgwG0jK8ENfk0m60i/Jr3hS1Bd7oXRKERsnjD5VGpuljha+12q
eRCER7+/T0AihPd9+sMQgOyUOwtexPYA/q0R7owNyMjHVSTFIRFl8RcXyTLRkQC0azqdE5MU4lsu
ld8BuaBGY/T7RKm3Ht0reQU6vOn/Jdk56wy/J7YuIlqxlEBc9hIrKWkO7FJFNSddNUJ0MyycMdmL
tlrsbs/2xyXFJq02vCDRN5bfMZoXNvuYXP/QRN6pITL0m32LNGy/AQ9aH9iFkcV1XzfyKIZm4J3q
5G8UvVr7LLMhzNSRM/4lKKKbTVvv4o9XBVoKqNrAHEHRwlxOJY30o+hRQjkFChBc7y0P9VPlq4cu
+J1kT+BS/vtZnFcN+ifghB8oWDq1CCB9iKyTSJ/mOD2U92IZbRVR5zfTtUthTBdGFk61VmBBqJTA
Oqlau5OUpxyVBsOi9Us+ZNHLYH3Tvd+jUGyc+ZVICrPcFzoKySQzl0WSjPu4jifOQJ+dcjl68BB1
QxPDru7bGSZk7PugO1R+6G5ikFeeFtemFxeWleaNZQqVdaooYw7xl5cBvbq7wUURyosOmWv+thqI
A7q9ke8E7fPtNf1/DJw0MsAAxr30Q4aKCEASzPMtZa2d9X8iEE1HRb7LJm6ziWSno/j+l3pSN3bT
CjECWSoJSKgKMyA39SLromtFU4UZlwfyMa+fISgC6/zLcHRUbwRnoCKJyN3Ot39MNv8khX2oXt3x
0XLBWqGWCMR9f3sq1k7T5fcszm9Upgo62XyP/kXrof/0HVnfdSQ/JflN3eTDmUe33OcqjNVw1API
IM69vr/9EPiZbjYcJhOdhZAHUagdSvF771n7qgqQLd57Ks5KMp3Kox6FLq9yNIaJ551WO4hDi+1v
sdobCbkj6C7rg7FFWzDvu49fCCUyfbmIUojztXHhNE1JiX09mKwTStjPgRAgbVz5r7fn/OO1zh5Q
8L5w9QMNXipU5lLS1P3IZWBBLV3D9BENr3WOFC1v202i49UFprI412johjQWIRMN/7mJAg0HrVac
WLrnRegDqDXN3K7lzI7o51aEsxgfQmGwBXlwTP2QFxMtU/GuNg1bNT/7iC7fnoGVy5euM8WCFolm
UGCs17OsJlWgGqHHdQjMTXv0SKxJKF/UzcZx27KzeFa0clVPpUgAJbTqsQ6zO9oEH1SebtFG38aW
ocWDIqwC6GcrDI3DTrPsJj0EgbOFtVndmxeztggHQylPC6vmrtW7+B8ziMH4oM9ye2VWL/SLpdEW
6T2VJwsk+Yxk8hwPlJ168Nk3X34Zkeu3z6Oxv21vhaaBw2DShMBfhIRL/JBmRGIijal3im3hkwjw
Mfg8uDM44zMU6A1ZNuOgwxD2ZDycOohqbltfO4kw1s1dTSrsKO/gqovTnqiDOuP0vJOhBXZG7EfX
qJJ9E2uwyt1Gm9haOHZpa+Fp6Z+XhC7NCMf6g6H+KNOXUtswsXbWZ/47g3gPPMESOB/WXuJRCfFO
SNYbUAFHkt0Oj55yLykP+tbKzbtt6SlpVsESlRfEuhe7US8zmqGmGlhZKj4RnDh0rrhCIPzRSYRX
pvwk97+qfuNFtGF0SRHbIOld6GPhndoxA7VMWtR6rERefrBjN1NCB7QBxlwOtoLOVbsIH5Ifhs6c
fqBrh+VxJPK4qjwAROpDU3DA7Wl0PMmtH7St9+XqRrmwtbgkWzUr0khkYv3sbxF/NtXfpfBvAk7q
u/8Zz8IBp17tC2rEeDQdWO+DfF/t0F4axh9RfIR8Mve1DY+/kjfg2XdhceGKFaWBFlTGou4N5645
qmBbRNOnmnL089eCnDIUu7r0NPTpvpKDu9sHfSWRPJuHAQwe8BlustiteaoX05hi3qQSZUv6bkx/
FtI/iv9iFZ+k9M5qFFtU7CR+iEfFzf7FjX9h/d3pXviZaZpRIEXjgUaS7BKQkTYYd0bvpmgA6xt3
3totAds+/0FWQZy12KpRpWax5PPso7SFgkFwuD2TqyeBHng6CJGYB7N0fRJGHIHWarixkGjOMZra
HULNcPLOO3Tdbvje5A4yTxtGVxI/LN/8q2nxYEqWAUPdl5ZZpBK7J2ycHC5R8FHC3TC5CaJRavm9
MfdF4IT+j5DOsn2UO2X5rZU2JUNX5/biMxabWKTGHOs9nxG3ChpOdqt/moqdvxv32mFwYbrzwJ5A
9VcyK8LGHlpz7gadbSQrVHOO5K4nvjZDf8hDnPsY3TXxG9pWYIztIqnsWnJybYupY/XEvKsQGXMs
TM7v2l4UGLDLiyw00A1n0NMvnXpfWo7q6U6ePTVN6Iiw9FZivCuoxYgQa7b/4jqbm9xl2i8hXV5C
m7NijERhwtnTNOlI0d4qDrSmeKUry09msXGzrHndS2OLONmUu7bXpNnY9GXu4KqOyIT9Gyd4aUS+
nlMzmUY/FXDthBteVbmx/CNRIOOWvoVe6ki9f5fSYGy3/bQvMjcbkq1zNC/a8tJm8zCfIrIscG9e
f4DXKnUSpIZ3ishdJqoDAMelBwLUEgm39LHp9m3y0yyOWYiMUbg3hK//vfe4sL+8v+ESpVMy0T3E
MHdJzWNzSF5LZxT3hdZ9Enn8h5u9GGtnFngDRwesFpjtxcKOYhQJnWxxbnr9kMYnTf41Vd8q71HM
k4On9rguw0VuT2p+ln60g5rzqFubmevZynLiiXEJHaCmIAOwuHDlRmwKOK8F3CadIOOnoL03S0jH
IB30G6glh8424AsoleiU59Kn27O+0psx1wQgxEFsEaIffXEnyGZf1vh04RQ9zWqLwx4ubdItLAB6
GKf4YN6HOyHdyf0+c8q7rXfL2pvCJNQggU07Au/exRIEbV9XsawK87bXk9gNwn2qvna7+GzRQLfz
5OeN8a7k0zAIuSzdgBbCewtfOXhGmsSJLJxqQ3SaUtgBcWlHFOlr2/QORvFXtHpH2TxdK4t8ZXbx
CpRSSS1YPeGUJ58G6VluITU2TJCRNiwXe2gsiVtrtwq2mOPXJxjgGvhhCR6SZTJbCsJAmYqWOx9G
XSm06ZNKp11jgh63m8dWhXV1i8Vv3rCLDY2EEKIrwJNm6ZGFKws5aoNZYXIU4C5HGytA18PXHmGf
uL+9misXn0nMBhkCZPI6bO3XPqvJ216PBC7dLjfvTbIUZviYpuadqYeOpHwzYBK9bXD1uMzUOHCT
0DCgLKueRTTU5ajKuGmBMgiFJejnaFAa9PvQTGkje0Fv3UGsYSfl8OAZUDiDa1PJ4BBVu5H8PfM/
yf4XZSsCWIuhIfGcCXVBts8EctczEfhaKCtZJJy6BKUqYadl/HmKFBwXbz4ps+uxPfj1QU77XZlv
wUHmQ7Nc8Uvri3XQJN9v6zYQToY3pXZdAy/STnphl50GUdoWFHN11WGQUKmXgFZfVvnDpJIRjimw
hhRoELGt0/ZuVELCDDoUkgJdJGkzD79yV9DCBnEAlYU5YbZ4emVNK7SspwDeAwU9WW7d7Gw1+9w7
Z15h0yYBlS15swAG1fxRLs9Z+pgPG1fk6sD1mRxTpwEERavrRVbiPmmFMBNOg34wy2ZvlKFrUDLm
NFfKb8S6Nnb7SuADEQeyllBxItKjLkKCWof/eyDjg3azLrpWQQEnFKTM7Yx8i0Bl1U9JTC5i5Zxj
0kzXY2sG0fNjv8YWuQqHvXwnBOJw3wG/cs0kP/oWPftxkmsPfR6MTiDpWxfx6uxS6+DpQgGXAtn1
FwhjkIxtIAonj51rJWQNAkpWjy2MMVHzFiTfNlzJ2k2ENQmlIbpbKXte25usfhy8lNWs00cvit36
r6o7WqOdUXwwtNjm+S1uVRvXDuqlzcWKxtBHtYqEzbSy9amwi11LL0fy03NuD25tLpGKngmsKRir
y7H1Vdc1gmYJp0r33rIy3xcJlJlQHyU/aN5QG3+jZLtmj2I4lXfenlx2i6dnHktym8asXWs4URMe
hHN9kFrZEcvPQ3p3e2xrnuDS1mKfxGEoevm8T/phssMWxP2WO127QC8tLM55mTVG1hSjcPoaNPJO
d+pQ2AmARW+PY17rpdMGLMFtQYKTTN3ixOmV3kipReill/pxMO/84bPp3Rcl/PNSyQWyC15uG1wd
Fii0mf+dAts71PIi1aGpeVTPoIVTNiFJJVhO4yEEo4gHcUv+Z81xUVCn9YI0h4IC2vXRKlupkLOU
IK/Qvvb6U2Z8D7Y6IVdv3Esbi6NUJuzGisTtyYO/2tvVXyfzzogdpjCzDTdU/lh/zK2S3Ma4jMU2
H8wm8aYOm5b8N2n/mta56N5uL9KqI74Y19IN6opAIkVneyv4IDF5lCBAVk6id0e+uPrjf5uqLWbV
tQNFyyzAYfBk9JQuQnKr7JuwNUX/bCS96E6KNtpTlm0xYqzVlYl/wbRrJAzQil3c4GnoyX5VFIBz
3NIOHCqM0JMZu2L39qWA51K827K4tt8vDc4/v9jvZe0VnqQAaSkzC37mXWf97CoJdndr42CtDg2+
F3DBZN3BBC1m0CyCxjRDnVKt1boxXVbh9E/5QNdD1gOiLx7i6hhY+4lLZpTIwHtPevSWTq8bO2ft
crn8isWp0/LAmoTAAIKV/mmhaXhovlfWF54fYN4HGzp0Ed0Qd8hPQ+h48hNfIrRPU7yFeF2b9pkE
EZUfXQaguDiYiQiveC8P3gkWIbuIgYFGx3Ky7C5uNjzoWiKMJNR/TC2vHd2fzDQxJyAu6IuaUJGB
S3jI9OiONtZzb3Wko17jDCZxUzpq6mvVbmBs1k4OAhEz18+s27R8zNZRUWtZxvunFo+jEEAlseEN
VpaUgzmjzGaMGRfs9RbudCM3zCnzz7UF3Vjo4xC48+IfQcmTrt4MAleWzuIZR7MrHPAE9gtzSSHV
fqskwTn9qz7QbH2GJOMh3cXH4ZVmCu+TD2FtRGfw/vbOnXfE1U2IxOmsswFwSIQqa1kB8MckUsrO
CM7QwQ+KO6MO1Bo9EFsLnwpjX/Yb0cqGvXcXfOkYxinrmxx7UpghZfkjkBNbGM9W/RUFRLfKHqro
+fYIP6zjLOJKco/xWRpw9cXRbKXGz3tP9c9dnezKTL2r+kMSv5SW+sUT3Nu2PizibAvcEKiomQ1s
2Z2UlsX/sQUKC6jMoYR2rDGEwyZmZMvQwqGbQ9r6UWz659Z7LnsFnkuUilPZLrcICVYN8dxiQ844
5CVxtEmGquLF4J+HTnEjeoRM9TmarPtc/nl76j46lHnuOAIq9xMyf9p84C92RhKJUO/2QXCGoKnq
kZ2MRpckh6um+cOghI9JArYNLgJaedgjYv5jc6xre/PyCxaTOrMA5O0QB2fwF4MX3wvdQ60jBqim
blyjPZikruT/uT3stfmdVSclnphUL5aFI0Mp6kSx0uAs8riEVULtIY/y7jdrm+t2DMj1AexxFuaf
X8xuV9N0rQ1FcFaTO9H/MxOvQF4R/NfUvywiz/P/mFl4saikVVZvMNP5464IUdOLYUaLa6cu4WHZ
2pwfA7bZ3Aw3BqpAKnt53ooSTWheYZhrRkfCh71FYW97wck3u532ZRS+x5G0ccY/wuRmo6jo8Xbg
CfsBQZqNY9kkI54atrCDcNe/RE/BfVCflIO+VVqbfdPSO5u6SYp+FgYhQ369amXRdEMg9QFswzSp
PPkchKMXfhHkQ7C1Ea35zfPB1rw34DiZIbmLpfMFzezGpgvOj99/GHa9O58l+2zZv/f78/2e3q/z
/my/7l6RYLBfXyN3/+czRIcO4aT7+c/u+fOP59O3P1AS2k8w6jycnLfT7nlyTsHu99+Xr9b9y+Po
3Bl2az/Af/t29+nlNyzzL86nF2f3sLFAaw5/zqP834EsHH6S0/hnzAPxT+pzY1d3qj1tJUzmib81
WbMruThOsTKFSpcP2PAjYh+91Qn0/K2g4D2I+miGq5m4HYD4soUXikS9iqEjPUtaZOv5P50a2kEM
+m78hTr0pIaOnA6HrtiRlyv7u2aqHBhEHTH+XOmvGQI8vZDTEKa4YL4Otx3X7Axvfdpia9ICA95K
qHBcD0gn/bMBxVidX7g7eS6reMZluk8XhiSMpCk4xxD2xQnd/RsR+5oB2lYRlZ0DPG7s6wVs+1jt
+tziZCUarr3EVQVjVbq3J2nF686Sn0QCiO4Qoy4erXoeA2/3TIK6V/tZc+SNIHxtf1z9/mU+xgvJ
5zXz76frdApSaP6lndGcKRjYxt2fwvhsSq4efhXSBKpve1DdYrTj4l6U/gZJQtTwL6CiVMwuhyxf
T2zXtFppjkxs16Xq2Sw06V7x+o1u8zXHTw2CSgTjgyPAWlgJuqwLKXJxVccBzUNQBN4hHhspLwhk
xzavrq1u+o8Q5XlcFxYXKaPeUIxE8rA4/QKObH823c8/z8+xEzu1812gB5Znnt08fHt62w3O7rfp
PNj/3CnDxqn72Hu5+IzFsYPIpIkDxQvOSvwkmmhV0II5kcic601looMNP6pj5CZGaxut+SgpwWFA
ykJ6FMzfjZQ72vizkN8C/3M/0Kh56CK31aDqCkIHL4EH2gi+Vy6wq1lbHLMo7fvO1wU2aAn3oOhG
QAlb2Dqs5FuelPSQ57vbJ27F+V8ZXMQ5cerXYqoyP5T4ngPLc2vx0fICV8g3tuBKsIgh9MipOMGM
sWS1U/paDoM2RipOfCs7IJmZq0jwydVuqiCFpr1p0/fbQ3uvVy5c7hxx0JnDk5fWp4U3UfUqi6o8
Cc9K9V0y8exSgx52IB9kAaJwz7qHnmxnCcO9Hn5RBcFpm+dJBhjUb3EzrThP2rwkGr3mohDAo+sz
XoeVWOc+Yx8MKYBGcoQyMi3+a4aXeatfWFnsnSYTx6xB2urcRT/UQ6Qd2uBrk+2gzL49r2srCZUE
1uhjgbZmES+ELW+Sph2jczPR5XXK/QevyyDO7H5maWBb9Js6vHtu21w7F5c2F/GDp3uhkArYtIgf
aXrdqTu/PeaB5iDK8N+bAmFLbx6CgLRCzyfmIlTRyzHkhZhHZ6lxullzfAdSs1SfveYobKaFVt2k
JpPHgEWLqqy+GFjXdRJEBQ3WUnEnIOHYRXNtsP8sFAfPl45hh/YqSrr6ixDsSzAWFZ1RVvh5iJjy
vj+V3Z9eUH6lP9Wnunaq4R8UfsvwW0uhcSD4ier7QL8z4L1p7iP5R6Ru0e+s+Q9AgswXUTdPh4X/
CPWpnYSojM7h1BwohAFk09OnVIKrcquCv3aKoNSR2HL00YM8ul4YrwnjRLCS6CyHv0kwR1tp+rV9
rVOyBSH4niZb/P66DEfNilkKi8BU6Kb7aDqWyRPaQzaYxL5BgqL5r7UnOUWkk2i2pz5NwLO4lyOj
ht0LeadzptMypHR2FD2QGN04Paszd2FlcRervIioCfXMnB5ZdtqYv8nUb4n9rU7fhZGFk2PSMl2y
2ugs5n+H9KhZrpR9Fc27QI9tM3+Ltrqv12JFqI/f4RzA/t/fZxfnVOqVkXCOqZN8N4ifEjGyDRXm
o2yLk3Zti18aWgysGbQaoUkMycYnUat3ksH9fw6Nep+p7m3fs2qKMhRx05xCXWIV6RIeQmGqOU1N
5crdq9VS6BUcq/oaCX9um1p7lsMHBnhPmTXFSX9fHycREj8UO3kryb72nI7ZnVmJ9qwF5MXjLvYm
V9EgNnZM4UsYbuG4V9YO2wZvNGKCmSL02raaqH0iyNjulNeiuMsQGsClbymEr8zmlZWFb9L9QbDI
5Afn1pRyuwB5qkdPCoLVw6S/xur9xoTOH70INyCyAdVPLZvmtKVI2SiHakJmPTy3kSw+enFSumJi
QHJfZO3OF5Nkp/X9dBikEjLdwvAejTqMjoFueHtaqzLKnHn+dex5eTZGG27srJXTiUgSyX989Py+
Wjga5N0kj1CY8MvyDzVEF6TVfzdqag8preCK50p18wM59X9uT8ranLxTNXF5zzDy5RII6JmrA5dp
PxSf4zj9lEEIpyhbUeza+wYi9JlxboZ2Kcs0uSbXfhMZcXKGnGc8QK1f2u0UoTnqnwRABHLjE/Dl
NqpHLZFnsaV8uzJMZA85Q/+bamt5C3aKrKRl2iXnCq77eHD0twnB6ttT+bGKrM/aiv9jZHE/xZNh
CI3VJud+tMsRmndVsOEcLe3on9yFO2wf7G5bXDk/GKTDll5L6BmX2ZRIzELPox/mXFVmvGOziMfa
lCwgc1nw3ZDq8tlX0y1u0aVR0pOgD2eqbcAnXI4LtxToopeG0F6ce7kDx3sw/JMGCK3UjUOkbGRN
PuTQZ2O0r0DYRDP9DC299kOKEOhTo2DMF9+KFu5rSbDlAkV72G3Ms2W4nfTWIlCVirZnSE6sbxTl
lvtmtq+h/KFDCqTKJG+u7Q+6Zw1Z5SVnxUtsstkDMJFY+zdGZvYVlhEy+SV4I6X4YcUgxs+VVtu6
9m2oGlvYFFxdHcqFlcUt6U/IWYhxmJ5H6jc985fP3B0Qd9/ekx8edfOU8Qfo+fz4YPkWU6b2ddQ3
UnKOY2lfm4gNBtkXGpxU7056MKSDqGX3UmruVaFBKaSG8Q4p6q2juHyOvH8ErIfgCmcG0SUaXJIq
oWtNphQEo+k2ngvLltM4oN9t4eHT799/03MPsuP20NdOxqykQHg6U04sK8iUVf3UTNgseRO8wjRH
opP96e2lZJeLW4if1aMxq+fwbiZ5z3V2Pc9GLAeiUs1DnFDqKNyO8Iqk31wkT0hK1PFwH1qDXfIm
mZBYKIK/KTzH/2LEMs/mmbkEqNbiGxBj8coKTZyzyB3imD3Xqk94tBsNeo+9ovbsJB/Cu9tGP3QJ
sbioafDwI6tPZ/GySAITxOT1JlY12FgE70c+3clD/pbIjtXD7QHrf+/C6KlYP0Utde2xQTWDErei
bWRMPqz3XEYH/DRLQpq8seafXwS4Ypt7SQBW9cVUBHEneqKjoxjqTOPkk6DSIMLM0/pwe/DzKb2M
YSBzJiQDvcptTarmvc/2wqagBcIQK1b4kjdj4NaBLIGrl6eNi+Xj5prNwL3HfalA+7GE8ajVTMil
Ygbilqb/0xSlo4zSPmvCvV5AU9B/K5vHIOxgxzyF5alJmg2f+CET/D7Qiy9Yel4QbVrfmOGLnsBU
k7jC+NjFT5pavFENazvJpryYDCl6Q78Gmhro631oC8jOdLuRj4J3R3uNsvVN8zPsavLf0w7ctMRn
BujsxXYvJgjm05YF71Mpvw/zqD/EiSQ9KB4N2qVfKfYU1RKgVqmB11vTj3GRN25Th/JeRBn1WQ3M
uVe3afqHqZEm24q9xBEKRDFFLm+3SJuvgab+FFrU4UsrjHZBQDLs9gZaRvYzQQ3fT30Rp6HJy5VF
DLZMRj1pjq3ktbtMFXW34wY6REOEbAQasve37X04re8GAYThhmlFYt9cnxJtCgJBaMrmGFC+ytJX
s3mViY666rWrBtvoflS9dC9k/cH7Vt/3wWOr/cR9TYGxcTG954UuV2/+EHhAIOOQqKXhO64/xLe6
zOzzujki7XHvSw9N/w3ZH5S/y8Dx/XCnllD6eY9Whza3gL5K9+wHO+85aX/6Wrcv/GOm6nd59Ubv
YcD/8Onj6erz+FUXpEO/Rfj5oWH+/WvR/uRjeKnAJXT9tUNIzq5JhuZISudhyG2rVaFONuwxQWSx
+ezHLdq6f3SaTkgPPyjZtKsbzUV7I9Xv++IhrWaS9VNQa04Gq6xmfdLGYeY03YC/vL94l7NKr8I7
QIvAfqmBI1ZVA+Nr0h4TIy0mu+q14iWTZlFeeQpaMFS+GKpuUumJZbe+ETzKYxJ6djkg6i6GVLpN
WmahLVQrOfxcFsCobb1VzYeo9IZs16aVdIrilh7P0osyUFGCmf6aIh/4euG30a+y1HofnuyqOA48
KH4EcSWSvJWraHDVrDGnfabECgiBKd0iY1vGGPMKqeS7uO3pyaGH8nqFVDWEdkoj61jDXlp4oat1
fzPpRxOMkIk8mVudEsvb5t0cXCoqPZr05b677AvPL01jq/sG5oBreSU71d3brPXt0/phTHCccxHS
ngeqF0exCBJ1aYCKOsiFox96xzTx2H3Vg6FNj7FwVOOGt5Mnfbtt8oNDwiQVRYnoE1oIhLKupzGY
fKWioisc9eiBWu993xwHnoih+uW2neXNyV2tsCDzyAyQDksxPan1uy5m55xixzY3fMvHMZAPoieM
eAynygv+egztYJWGPvISEqbKTszqriof0IXadcW4Efwso/j5Wr60tCiQpkWfVXWi+6fJnBxZmERb
6JvfQmNu1Lk+7LaFnYX7Seqy86kUYUdtnwg03SLzHzU/pRU4+pVUW+WD+ea88iI4OILImeyP6A62
qusJHAs1NvyCCSyeCGaOg+fCraJ94W3QSfvb++DjFr82Nf/84hx1Sq60QYupIPEe+lel3HntMU5/
EOERPWxs7i1ji4hBkHJDpWzJNGbhg4nYCFz4dpFqNFWDBasnGxLT28NbWbjLmVxmKHW/nSBjw6Ka
fgpjKiSm507QH9B8G/h/b9ta2fZXthabsdNbQY0Lyz+JADPC3lG7p4yXxqhvPKxWNv2VncVmHMLa
6NQEO1P+BjoA5mt5LxUb++JD+oajdWVl4YiIpQc4FbDSC99C3fzWeenXzJMf5c/JS6m6gh++yhk9
cNrUooC40Zf+0TtdG1843ikvLKWSPHal8cXq/4zpf/lWeR/cDPyltY/I9Z2y8WLX67nn9ekk+KfE
grphkLTwU6vLveNLVbHvyiI/le2wlUVeWzdIBUA1ALeEt3ThFrtUmMY+bIJTn4i9HYFsf0iNMeNK
FrdMrTkQ0idzcEcGhWrX9anW9SrkUVAHp0YtI2EHNwXRbF6n4H55TD0ndepX8EuW+XAop7LdeaLf
bXEIrhyH+bWEgDONbyqt99ffkCa4Fn8M45Pf9+F3JbTA67dev5OGRnDGoqo3CqEfkqosKvK8FvA9
un6oPSwGnRuJNQ1WE5+GDtk92YP7kdQm+oh+1e/iKT5Enue0eniSIV27ffTXbQOqo8uDSAHU0fVg
y3pUtUmT4hP8xsnXyMrFw6iUqL9ZSuwMoL/hipCEXWkJ3xup792yzP2Nu3DFuRLGk40ka46SybI2
1xhFJAuDEp9yqyvT/TBN2qe6q8ABmVaQl/tAV8XEUbIyC10vjIOtDp41+1yTaIjwGXRWLta7MbxM
0LMpOomjgmZbVCYHra27L6Ls04TC+/xRDITmYOipvNVms7LVaH6hpjtH3BBqLU5WOYmjFLdtCke8
5J9zGNwOVlN5bpab+64q1cPt1V4zx6uXwwW3AQTki402Rq1cG1WZnfwpg42M52yetk6JK6a/aEuf
9UMGkW1NDyVapKzP3E45z/uFr8o60az6YMpPcmO6ht/afaLfe2F4F8vH1J8caIV6wbRbSXdSSTir
1JrrVHlsja0rYWWBkc6gu2iWOOGNtJjluA6aQNXL4lSSYSoMSAWC/GDF5kNRDa0TRe2rLIS721P9
oezH6N9ZLGB/mSnel1nEaM4M1HJbnqrcvOv8f4TypUy/Gd7ZQtYXxIAWNXfh+MmXt1j4V7w1eHiD
fLfMSsOCej3t5pjTdi5l5UlSs7+N4e8iraezNEo2Lto1OyAp5ooFTE0Abq7t9LEXd55pFac4xkOq
Sarb+lcv0fQNO/PvWcSUZBtmThCOiEJr7rWdiIIzWrN5eRrrcJdWdJKTl9P6cK8mnxVtI15eub9N
Mhz0OqMpDGBgPkEXe9YPW0+gn5pUmJ/mL5KQZQcfBsyNQGhtSKT/rPnk0xG5fMPkoNw9wwqrU6E4
MDDfmaN0KCP/2NVfenELIbhyDtmBs8w21+l8jS/GxEYVrN5CNg8d9ra2BdriH8aWN2Bz1g7pTi9+
eNNThvRravyIrK3t+HGsvAYhQaDENB+FZfuEKPb5qCtRcUo6eqj9H6Lik4O85zJwrVCxb5+6j8t3
bWxxm7VxLoxxERenrEH5pQLiv0U89KGvj4akmQuVGxMSXlZwYUKowiY1OjM+IQ+3zx+kR3iW/mh3
tZMDuQR53tkob5db1bp5ja4PwWyVeoRKBx1v34Xnjk29R9ACq5KY7AYopGKavqLae0qN4uX2HH48
19emFvFzi6jlrEQYQ55XR6FrGq9xsoVm2rKxCJOFKhIqKEUTmiEzeuq7Ikzg9E9NV8+b5uvt8axs
wKupWywYpZw+LUQrPqV+aU/5fZmwAc1HUcmdydzgwNqytThqpNu1LDRYJvEl1/fa8LX5idiuk6Rb
DZUrr5zrVZq/5MJRaUAriijFEp2N+eQM8LlYCfnFUQk+BUHlFsKnNHrqKWL7QNR6aStoWh0ptyoQ
U8CWirJYQavx2oDiAxuyz5zMr75Fdb8Xx8BOfB79+Zfba/jxWUA6i9uMfUd6gSbR69E2xjjpgxgn
p6RE//PYFgc1dhvtToiPXv2iir9vm1ud3Ut7i/e+kcj5mGrYg+bUFneZe379VdjTLoVxacPU/Lhe
nuwLU+oiOJGnOrGqmCayxt+J+WMa/B0a5FxHB5JreqNp6Wxsi/RwMXQbpteWkCQhuLh5Aeluu57U
uBpNZVJA4FeD4Ia2r55Mk5xn9ive6v1fdZqXphbnIohLQ61yTA3Tt4mOAAk1Xrnbezna8Hd5PB4U
w/WnHkbjAmae0gm9vV4Pdo1a8+3p/qBiOLvvyy9ZnJvAU6dW03M8z3156nedC8Vj4/a79jU7A9F6
84/9c7ODVxw5v7iwnWxwQPHf/ojV3Xwx8YvdjLxP6aPgm5xU/zv3x/S/ODuvHbmRpVs/EQF6c0uy
qtqoqtWSWhrphpAbepv0T38+9g8cdLGJImYDG7NnIEBZmYyMDLNirX9geINuqvuS/5aLnYLE3lor
Sw4yorPBrrKLFZ6KqGKYBDjLsa7d/A8cs0a/x2byvk+0HPAyFgTSg9mwNXvYQq0SKFaXXWbpOB8F
8wfSrxysYD7fKfMnqfujPfTzOTbR+c39uTlM3dHcK0NuZLV4JHJJwFDGUpReVbQEQvJTYnLCeQ1v
zWl8zP9hCDWnX/FnHt1wr6a/vR7uCeUpvBS36foqNZKU5lab5chTNJrikuyPoVskyEh4YdIrS6HJ
qlu6ZF35b07XAwUuWQbFWzdW/T88d0yeEDYuKfW7gUqRjGMr1xi4oYujnN+p3Okpe8zLpzEbdwx5
6xl/u9bqMtVyQisDb3ehWRSKl0z6KDk7janlLqzdI7UG0AFL1MEnvT7ZVDOrrhN4YicdfLTHKT/4
kQ1VGsxs43c72StAba0HWSrnBwUfNJarQMtsZX0u+jq7BPM5XGQ3/5rmfdg/TuaPwbm77Qc2nxnk
Piyo1TWg6evENI5iu5xkicXE1ylxc7S8oS9L+hFaa8WVgZ2FpifVxkGdf097pcqtnUKyqNHzg8+b
svj1yZZaU8RRn+YXSYb8PI/OUnjMLeQku9ST7ANK2rd3u7XekiwCeSBsMNZYnibUtHhURoaoY/nB
kB7B9nhB8CnUfauAd6aDtef2gluuD/ah5R5wtOiPXG9Qz3q57nI95xGvzMRtg+e/U8S/fw3Fl1Db
w9Bsbc9ehDmwHfLH9UjsaHUzfClOjt8L3BDCHjOE5qPwjJhKR/G5jIKdVPUdtIJvR/0T7Xk4KhnF
XA/xWVkIPkpIxWWegVdQoOxK7TLVL1r32Gpfemd4zuzgPGhuZWgHZlY89UNIMxx0YTX3DD4b/hz/
luKH7tvtc3+FLK3uLPMczB+BgF04HFZ31gmrOQiDrLzYRXIf98Zj09a/NKf6YwB+hlRywOAMZtl1
IZ9qSfUaEtHIDSPCV0Uvj0FjenIzf5SSEzXund+2EfToFlgrCkFwYHHRr41CM5tBM0epvFjm3zGY
nmY1cW30KcrZD6VPBXQszbM5p37XR+4Y3Ol250lUn6X+fg4Q/KD+ffsHLeutzwplJbqmBkhMzuv6
9yR5owfSEOaXwA48Q2c0VreKczwkql+Fn2+vtbn3N2ut3HXTF7IZzPoSC/hSd6IR6tUcvMj83Nrj
td7b1+ry5WGc2ZQzeRq06KAxCKx+luT2WAw72erW04v5M/AGPJAi6nqwJ6FmZJcObqwZkN9J9Qog
RYneJbw6qex1qexHmXacGbWz8r05/433j7VRAAUgSbtg3SmAPWFK8j7OL2HXeGVs3adT8+LssoK9
g3EtN92W6UpTv3Hg0Fq5aiXtJUsEIr9oANkbMR7kePjQhZ8761cWOn5rurOp+0MQ34Vi+KnrL9mu
tOByZ9d2CnOcvGC/GUu2VslC3TXaPAcF7s3UM0+1SxQPHfPvbQPdehBpHC8M0mB7TOAo17cBoEwa
GQ0bjYt/7Sy8z6P8YIzmn6kYHwywrlZseUZYfDAG42zLvuhG//Yv2DJbHkQeReCA+jsqWrXqDb3O
6pxpO1ZrweogsBQyMyTCacd/bxkPNgtdwzIsTKvpeq9qofGxhnYB98iKa3eOBMeyox6UYNorxW8u
9fpKoB9N+WgdDjOdYjIUuixVHMYQ9dlJiA8xRYMd97q90PIFkRSGZXa1JzLZuo2tge+n6TAlv8QD
2OR0p1+2tQhDOwA2GcCHCnOVMWtM7+WlQyAhwTl66C31z9CUsmu25h56a8vo6SarlLnBQINev/5E
QV5WchUQQTTSQLHouYzHnQPbiFGM5VYziC+jhbaWMjb63nbGuiwuzdyXwUM+tvRhApo3p0qa2uA+
kjRyZSmYnMSX6CCeeKjk/HDb6DcOlEo07QqErpYm4OrWwWI9NVHbFyC0Puk2Vc3OdZAqvr3IVlQA
ESRtawXsnkPp6Pow8zKLbJP24SXO/W/OoXf/QqLtfby8fDsw++9+7VyoJHZe163a99tF19UVp7Jz
PclZNBWNDx8+GiQj+khTKQ5Nct863tjDRXYI9Lsq/drEDxKExbf3vREXQsmikoUCL1bl9eH2ZcYk
k5YWFxBt5tGKo+DQMKoD6TOTWLZWHRsT6bZZq/YK71uvBgAphjiXgSBg1qvLmMdjqUb848LLVf2s
5Xa4N8tR99BFGO7j1l4sSklO1RSPjEnXpjc4IAliJcmfmTCUvEwrxPG/HwZ9Vgsrw/Pxw65tYES1
MatQFrnUUmo/NqWjHARx0YNa1fJDWDvhoRmqyTf0SP50e+UtG2doSFuUi+gzq8ufv6mXytHUw0Jd
VBfJmI9B1d8ViTfV8un2KhsRFl2jBXPFgZM9rlyT7ETz2M5leemCQ13/VPu7b4Px7245dGsZJgVA
EeJoKbKsvixd21GUcsMxVilfMUsIHUf5fpi1p7KfDZ8ixN7Q+4ajoodElLOkN7iK1e2d82jMi7Ss
0EPSHpSCMWqIvTLrXGqKb2R3/UlG0+f2YW5d3rdrrpGZRaW1EA3Rt22Hz3Z4juUfvf2py+T7nKpc
pj3piEgL9eMMMDUvvjRhear26uwbL8DSOlvmhuBP5wm4NhtHCaSGueGKvGr2pPGHKPfiV5W/YRVY
IRICoQANauKN9RsjA6lJi3qgOZ3eKclBBpVfkTQe+v7rkH1Vps4Nsy9ZetjTAt2IdICOEwtQtcL3
r6co+8kcg0Aje+wyVRxyvf2pIZPipVYsu3llV/7tj7llP7DaLCNnVJqJeq4PUpbSssunqSSw6uba
NWO5ckM4e5+Vnv5P79zXqYmuUZ/UCCJL8k6steGECVqJ68DBwxS+nj8rKWxbSSzRhHQAh4vIQzcp
zY6NdjdIxeKKd0YMNsyGSWbiICZK0Btd4zq0YEp7rWroQ3bflK51kz1lrY0NUV1Vlil9hjsAgl0f
Z5IBRulBm10STW/uwgmC9dIYp49Cy9KLU6qgpiQ1hJE8tHZaXBuOdKlUIYRo04l8NwcwaOMg7Gau
LlDlUa9y2g99N90l8//QysXXMIUJXgXM2XrAATR9pwxTStt/Hr0oNN1QO9w2ya1sA5gEcFVaSkt3
evUaQaaRl6oDRCMspAcbJ9PPrVdbvh00btiXnyJLwNpj9f5Q227QZsc23xOq3zIUlewOJXAF5NF6
bncy9RCJbMAaQRrTRvsiur+3N7m3wCrn74U9M4OV1RdRPI7yt7EM9rz0YmorBwbge4H4cI4EOavk
1KikSMsDPlSRHQsEaO8ht9H9UtypR8a2lNq19/onG8+fRShFOEUBDOTUasUiqvMknsL6ki9k1ZF8
tmBr1w+lBpHtTsCydXyMTS1DWhgKWcf1PcvnSrarUtSX0mqUQylm2QuzeKdHs7UfYhMFUIFOer82
AlNO1VJUen3Rq8brZtWXEaowReJCUPVMRryTc2x4flJ44Oe6agF3W6Pc4bAc7akvG0SgaX6F44PV
6ScND+1GOxvb8hWcHYnTUmZ+14ahqCyT1aTNJU3s+qA79dOQduVdEe8Y+dYBLmpjC2pnGQ1a3tg3
wd2MSMAoOr0huMuOgxRdlOrE7CJt/urTLpH5hkmgekQKA8IKYIGyulFm1URpYmYCabzy6+yMXpHU
O02PrSWIsoDswKlErXwVbKX5MA30CMGOiR66EitIDn2X7bU6NuzAJqxhFxSWiDxW7s8J8H+ZArBK
bezH3kpcaYaiycz9Pj7ddkIbKxGsgpZh3O612XH9fST6rZnGDN0FShRfj/+05VcZesJdMtH35wYW
bVECASpGmWoNFVOlvCr0HhC0Ocv202jYw4+wprx5ezfvQxlWob0JHoeiHH7hejdyrCaDEhLKFFH/
QR+KAgYRtCW1sHXugwQGhHG0K1SChXSw28k53F79/VniaolJASjjMABlX6/OUHlV8mKWFzFUSMhk
ifGsB1bmB+VIjWy0op3dbgAZF99OeRWkBxXNdaA4qpCjR3pVXbQhBA48S63yQciJ7WaKZH0YRZE8
zYJQwG5yYMqmCMx/zL5Cwqlghux4e/PvLzofF4/PL8KQ+AzXm4/NfIjMgCwuVqav8Cd+0OTvaDV1
ovYsa88tbyTQrAZTEQTDdDEIk69Xa0UaDejaLAhHtcx9Iar6Ox7GGFy9z9TnsSypbUtFDQVPIcX6
P9Bc6eqHgfnpyBvSBoZLrZdq1MJmq9p5dbesYJlYBtaKC6f8fP3ThNPnVlzL1QXSnyl8bpPnJvaa
YSfW2zpuxM+AnYHPJptdHXfShEbS5wGxnhDm3RSWwckIYuWQpYnhS0H8GUYqdWfNzZ1RD+UKA723
10lfP8lFoieEE20THWVJyhe1xAerTiqvNsXP2/b0Poxeiq907Im/CNS11RdW8tYoC5XFRDm5Sz/E
gaARqdgpSN0udQ5UvHce3y3nQbgOewqZF4539eFKwmdiAJyuSD+r8o9KOUTWgxbC0Cj0P4m55+Pf
v8Bs8M1yqy84dMKRYb4C6pK0H5FKuhvN76CK9iTNtgwF0qmF2tZmamJdy9aTsKqtgnyHPz4NWXgU
43Qee/IDNQNWn+xY/+ZyvPcL1THTjeuaWjdKcVdNWL+dKqc4Aks+O93fWbN/ydPvCF6R21ay6QJJ
t/ACIFuola8CzoVwsNF1pbo0H9L0385Xj43tp79Fh6qVp7y83F5u65vR1F3aLDR1AVhf3+007STR
C70C68lgtQAdD7GGM+2R+G5dNAjYoNTiFePTrWw/CoPasbqJ1ANlyULIlT8Z4fdx1j9Luvn19pY2
UEEMFzOwzogDYzWM9lzvSRFWEEmpymLUYVHFuouG8jiqHoOPsebNBiledVSnr5bzWU51pMoI3oYn
2TpP8fH2T9myHbwKI9mLwOS7YnfRjqWW1XZ9qaeDal5E/CiaL1Z4Z8g7C20+H29XWllNamRBGURW
TeXXNS2vO5Ru9tuIXcaf70vYwJHPFP68x6K20RDlqKGzoNZJXoaKwvVRx+2cVoQP9WVGCVah6Auj
433WDPdyYLiZo9ALHV+SKnuZq72qxAbOb+EeJ5hcGnhUP1bupsnhpsuSub70APxILpjYaepz23zP
Ld0tk3OmfDLUnzID5m3wmJaQvObSRxS+dvKOjW+8TKsRn1H4JlhY/Qw1zmp6RJx8zgyjcsw9deCm
av5OaLRxUXHiIAkWRsEFg3F90uhwzFkUSPWlU61LC2AwVh/Ra/1y22CX73WdX+Pk3qyycgdTWc9q
zNjbJcmyB9P0YAx1qb0c2mLHYDe3QxmCA6OlTcBzvZ0hLGPDiOvmYvfdQbYziDjU+1Yb/9zez+Yy
limbjN3D0bpOO6QurMdgZj+ZpDmM6qqA2eusPUXUFnYc98Zju+QB/3+pxU7e5IWSjE4tdLDNJeox
gPRsJKEXJdLnuIWktnYSN63hTwr2mnrbO6Q7aUEFRY1sdZBxbwWNZiTNxSFIze7i38EeoHbTJsAb
0kGBDBTgw/XGjKAk7K6jJeFNXCYsDiXRr544h7TcuUpbK9HHRTOODB6nuez1zRF2tRDTlDTNJQRZ
EWemr6UPDEEf6/bvbbPY8luIFpBfMBiDTMk6pHUEUtxjODQXpVS657ScmqNSTfOvwlDbU1OViMwo
+mMfW/NxltWHNi73FBS23MYC33wFOAAPWs7izV4TOFYbZhybCwR3vpmjszx+CaVjLOnHuvsfLtvb
tVamaUp50OVtz2U79eZf+8nqf90+z60PR78L6T2yVOYLV8+7VMJ8GKRzcynSlzBD6eUH2MxAebm9
yuJ81s7p9ZFhbJMAej0EFmZGNQhNaS6w0pbVSdO+3/77NwJ0ZmNBbKlQzsAsvfLkpiMks00JUqCQ
y58i9vk9l8oHOeG/aju2D1mbyS7qqf99Vp0WJe0R8AXM0bG3a1sIeyGN5sAgWNYdKue7ET3bYqcp
seWd3i6xulpNn3VFZMjEBxldjwJuK5lubDF90p32IMsfM/mg1qfb57ll4kspjlzOooi/Ll51goo7
f1ZfuEG90fu9/qN23LnvPL0JdygMNm80PNwEsaQ7wEFW90nuw1jpbbO5NJX6U4pl5dhbdug1ulH7
TDQpR0WD2aDMw8IXIYC3Lhucn/99v2geA+AgT6bxvPoJTt6HECJRGWzFQxU7H0hgPodxfFJC5ak1
d8p2ywdbXwYmL6l3ohOE6ayuXEKzpOnjuEXcN0Mgy4DNKguUnTdt616/XWTl+kNRAJxVo/bSIr4+
JKfZ+SgNbjX/D34f4Xlan3SXQKislpGY7IyCriJgd0b5rCq5l0/Wg0gc3Y9KLfFvf6atTTkgZ81F
oweh+5U3DNqCqQ9knC+YQQ01Cbz1rdIMfmbUd4HZtjvLbXwoup5LX+4V77Ku6suJRS87C8SlaVts
z7Rrj1ZQCoIu2lPe2soCaNI7zEBjFChvrzMfLUidqOnaixVVFYMX/xYJwO441DV/Gmfn0jLZdLRn
Sb/LOlk7CjUvnobIKo5RHtngYKt+58tubJ5GAwQ3C38OqOiV26ljexLWmAheOWBnoe1qfeeb2o6j
2br8NGiY/l4qK2Qiq0KHo451FzVRdzFPTv0Q2Ie4fmwtQWPtvizLo2rF3Pz7/2xGrAlHNXk6mdea
gVNYVsKgcNZdIB6z6TFfsvLnfzcd6ooyaSyijqRZK4dSBPmImxH9a0jZGZ8qRXOTTvb++0berrK6
DyILa62Zm/4yzG41fe1av1Q+DnTKby+zYQoG8eMCLSUr5ytdP3LqmARZW8TDxSz/DNFDpHha+/v2
Ehs3+5VOF+p9EHv22ifChVLK9BaGSz6fk/ilAlYdpOrBgar59kKvF2nlfSmHg76hNL8kZKuoW0zy
CP26GC5dAvx+iqoPTf2Nwjj8itqQMx3J0A1las25K3PlU2NBcfG9D71ORZDo12D+mM2nskjcmg/a
6NQpPmbFk9m/mLHpxQMosTa9M5P6+fav3joeYH+0kRABRDxj9aPjHEaMOVCGixUnfuH4SNS4wniJ
zXjHbrcXwmhhbl4quatAapqyKjOtbriIKj/BhtPX2qcwLj9OYZbuLLVYzbsPQToM7SQVXJi6r61q
nOVxTFNtuEynMLkfTONEFTUxB7fZnfd+Hx6iycc9NGAnoaG5DmfiPhtHOYGDwOzByfBetI+JH0e/
a+XfSvr39qfS320LAgnEF5ZPRed5HepqKKzP9H7Iw43RHfHh4x75wPvriA4u+Cqb0iZl1LUxNHNt
hiJfqtFZo/oU0dxBR75U0f+r2CW2xoQe8lIwOQKvWD+3iZhNgr+E+khmtq4cCeDH9kmO4UVMc2/O
5Mvw1KfZTjy4cYBUhYylacFsIHHhtV0Eo5WJeSJpVfT6DJPgD8UpdpzARqUWOMcij6otp/iOy2WU
hW2mMSFnB42Mn82K5ZVW/mS2UeY7NQyyKJU1ftrQqVIjW/jjnHsBlBk7V2Brq6+AWsZgeAKd1bXu
qqyyS5lSCiroh1QqDnrw67Y1Ln/D9SWjb8tMHEVwbB8U4PVh0jgJ+khQ4qqqys1jLadf0VPoaoJz
pSutH9r6v4EKplOud96m99ebUJ7G2LIxihtrkR2pNwzqfFZzicPszqCwYkbncAGvpeEHTf98e5vv
3RbYOzhb4Byl3UlB5Xqbqg4imlHZ/jIBbryvNJQgVDtK/Khtp3tLK+WdD7exOY4TiCMYR0IXYxWt
IZVQKnlfsl7Z3oEZ+1YFkP5IKAu5+tQ/6Kl+vL3B9x6MDb5ZcGUpTTrlYaXW/aVwrDuVma2o9i3Q
VTMWmgbqiWmy0+0VV0fKYw8GjoSWhBoKi3dZiqKH2jDaojzXiQIPqTkW98aQ2Z6uJPNj1hp7DeuV
V3tdj0ow8zEKzz9zHdefEJlI2wjksjpbTPjpNE9jCvy19eP2rtZgrtdlYO9kdnMp+YL1u17G0oWd
0ThkmYTZFGQYjQeYcWF7T6rKm61B+91OWfqpH+CmVKbJegwUffTVYhgepjjId1LBlR0tvwawEKhK
xIaIetalYaeiXxmrqjhL+iSOyhy/FFbyxTQgX3HCXL+XAqi9bp/Axjnz3IIKoCPGOa8rFkUuQsQf
NXHWsGCGj6UIatxoIMyZox0TWmP5X7fHC0iVGAEB3pHVYetlrsHSrKLUFCmpdUTPJwB72zHA6qSx
RJAfmyncpqJpvkVl2tsHSUGcwy01KfwdIL36Tyd66TntpsZ2825uIItF0lqD+Twrm0MD9xdT2kUh
Ry4TxtVO3WXdjHr99WhnaYsaLO/tu5h04N2walucGyWrBjcNk/outObcL0sLNULRDxL9ibA4is4s
T6k0yj+BPLaqG3W1dJTqBOo7Weoekhh5aD2Arrqvgmbnc64TqNdfufRRFlY0Kjbr75mmczRFhSXO
FrweEF8kzbOQQsBhYzZ7oZ3VR0l0mWeYkUObx0TqD5HFnQ/9emvePDP8iCVJpp7xOkVLanV9q8op
gM2TYth5DlIkG3M1MEJfHedlQDiwRvKsMhZfud9Bd4wAG3bHBmxo6xbTGP4a+kADYDa0NZGZ0tdP
dj4ZXmMYyQOkLEVIv8SeKnLQERpgO4rM4lc8jX3rFRDSkyf0ofYFHl1CLVkL5vmQjV0g4Asb5S//
9eoo4Ibg4NOoYC7w5OtdNvE8mekwtedSVcpD0QiFsWRSh95wdsvcS6C9PlHeFeJjPDDdj9WJdvWS
pMoya8FC7gdhpqJoIBKUAJ3A9sswCF5GqwRCKUXTXaN1XAR1/o4Wc7JjYMtC6x+Ct4DAZSEQh4bq
etNh2cSVZGBfpTU6SObEXwIzS++KIabUk6Adm4j/9ri+GhMFaWZdF2lkdJGvV7SEbjSpPrdnc65g
wrYIu9pZh9UfRuQDdjacgMK197e/7SpQ+r9FwTmSHJgwQazrEHEfovqZKO0ZZc7mmbZhDK1RUfpW
3U0HokFx6pRIP0XTFHnBbBb/y/KE29zjZT51jYyQoVDKu47PbVaoMOtGPnxHbEFBMkP/k+Yivzd1
SXhp36getdk9tMm6IbvsnnYKsRov4oJGX6V9hky72w6k/mzKIv6cmQJJJF2Gr9YezVMMo+JBG+Pp
MHZl54VE70fR1pJHmPNJA/jjtbVa+2UxhN+svt3rzq1Cn9ffRqYOChXInkp99toc5G5kNEsZqnMY
UnmwW6Y4et3yyE4Ut6Zw92zTSPtYZY62E8G+fyl5IykIM1bL3Ns75jp6SVVPa7A594j7jW4TCoY9
Hcns5FOgc/F3TOB9wMU8EMSSFMIoavMprvc5W100JMyRnEsAEM+ZzsyXborJs42K6Y60MuJvt01+
+QtXN5sxCzzjq7wGhKLXC8ZhEiVz7DRnSU3mo7QYHrXvvW7Z5raW4hG1Fuq26+FnmjYDMLRQnLsx
MHOvVXqtST3KVpX0MQ6ymUhPCrRh3skiN5alGQ5d+0I8BZvM6jTNeAYDuGxOnX4oBjA0wN+5BI9P
2O6kWBv2SRhlLNYJ3PCdSLJVKU5DNinONSJxbWZ4ltkeTERsO/BalVWeRLHHBrARxRKUUGGgCcOQ
GsWT609XDU2R9l3Xn/FMzrfQyL6NZlYeqiw3/MhAMM4ZtczrCVvdFB0zj3oYjdFYN5Ch7IM96sUN
Q0IPhSFlUmn89Xp6ckzKKhDQUJ8Z59U/RWM4H7Ne7FXjNzw0pUG4OVFMBiG5HvquaDDUcaz251TP
nzonOKaW7E8S7ETzfdlAKWZpXwY92onQN+yIqhGTyiA8Oe21Yx6VuSisoenPTdj1bgQgR2nzH7KI
7mr97vZ93AiXGY1YeMvQheKtXXMg5iVZuAiM/iwrbfxZC6TOvMulpHe8pA2SJzPpik9pYFeOG2n4
aV+uBLjRtqnzP1qop8dBLi035Rl7Cqt4/Ejx+3udCuWOGFfcN6mkfOw1JFpv/+qtA0Kjk5Iq4jzL
eMK1KYbgw7qxCodzy1TMYDg9qJP+pzbWlVc12en2Yht3jUrnoo9BTL6U864Xq8xBy5tieafGpvem
ZrbcLMv+tKH6I+pbX1SAMvV2L+7bWhWKKMZRmSMxyPivV006s7O6Kh7OjWl8FvmHuf7dZ6c0IA5p
DwaiFrc3uWHo+Kyl5PY68bdOCu0hqaSxLYez6M27MbSgFv1awMtapQdHK07FnwDFudtLrttPyyNL
o+L1vaMJS9nveov2xMRPKmfD2ZptuG/yyb7vMxPZE8hyT60u9yfIaMu7MJ5SPzfsf4gz24NCrdPN
nehkTPbeHPiGWS2PIG5u+d879LyC9kWY5GI4I/2UPMKP2p4mKtMnFcdwL2Xz3gTP1noQugLq4P7x
Ji428AbUMXejInU882dFn/0SlLzLzfsZauU/xKLtf78zoBuJZijJLcCzlUHlrdOayCGO5y5MvteU
cJz538qYXkKz3oFJvxJRrR55am9gUmlCkfGvCRgTHqFEduLuPJnq9AU+zZdOJN/luq98OZnnx1DN
HD9qNOsLcyqllw2ieULUKz1YchwjHx0bSe5OVfHX7MypZmbBqT4LNnYMqOC6URKoblKm4wn2FPU4
UHXYufHrfg2WyRtHk26ZLCALWccPopQsuxHpcE50K4FxQOqye1IH+3MYase075O7MG+b5yy2w7vI
gqBZUUGdD2ZBphvn1rGKtBG6S1PzW7omp6ZOnGPnGO1d2RcT+mlKizadGbhyZn+K8kTyI6cjz2GS
zcvxQn5aZQ9x34M+7ds9HoyNr4MGOb0Wm+gLvMUawzsyz+U0eTuc6xRNN4BF8eekF+GXmJ7bYRj6
Jncjob0wWjx57awNx8KaxoM6NYnfd8N86CbgoaPo2wcotIMHGwflNTS4To4RmqdiMgK3kGME6bRa
PiRdqe8Y8vuXn9+/EHcvJBv4rCWEfnNrGllNu8AwhnMwVwHjq1IFSxOSore90/u7ySoEkDz6uEVY
8K9XsZkpl9MCX6C3UusXqTJ/CNVyOGaW3PvW2Kk7u3rv7ynHA3BZaoSEM+v5IMUUmpjnaDybea96
qW0NHyCwml090vqDlZaR37Z2icyBsUfDuLUybFNUUYCRgy9bxXVpD0dyUOGFxFgFp1gNX5IZytah
N2CAltXpQ9tqp0qMe/Xs908ODRdtGRCmdqMy8H19wmbemZI9NPO5b09EYD4MQeOzYYoHRTpNlSf2
WNCWosG1V1rWg5/ktRBp2Mufv7Ebi6bSVCTxfB6q4aTGsaspSPaFz7Wie3OxR++xuTs6IMgoEaLw
yl2vNnXLgRvdfIbdofMbpwbH4UgaN91wXGWyLhIASn+ql6qTac471rRhvRTSGURasmvKiKu9jtRm
ACNytoN6nMb7JDr3zQ/7f1qELItRbwim1jC+ttKysphgzGyU9odQcj/Ofgzm3wh1s9t3cePLsRsH
CjII8sE1rAIFBtcsZZDFfGbcJ2qe5ORidC9yOnkwhN1eaSPJWXCebIbTX/C56vVni8ZAMuXMmc5h
Q+6igTc+xJGfpJ6gCKF77be2zdxGBRhp+DtLL/dsZZ+L7DeQcKxmmRO8XjoIyr5Vw3k+02ntPcp0
7eDxBtlHrMV4dMaodiUjpjhnRLk/WRAkRXUf76Qe6y7l8vTBj0QpzOQMiK1Xfi/Tu2YUFr+iUH3t
W/CFyodvuqpvux4I5dtb3vqub9daRdah6CK71lmri2dfz9yZqo7yYGSRxxuz82U3vBxpMmUiapvc
hzXF46yM6jiWunym7vKBBoA9ENcZ/L8G6V/7j1o1OxH1+0oOdRV82wLx5kjX4Cpq72OZ1pNyjo3s
XiJr+ILwdOxWhbQH1nx/jKyExAwircA1+HTXhmNWUSXEEChnAZWt+mzXf3rzQW7pZk3hzilubQpn
Tc2QqI5WzipiVRutsZwsVs/oHLaPRWNHiN9I2rGrWun7beN4/8yjNvN/TyFthne6zG2tNFZoTNo5
6YvqQLen88bZ3tvQe0cJzozaOgHfcunXUyGjVRS5PMjquev1zyraG3LjuDGa9022p3CyfIbr+81S
uBTmtMiygANffyYyC9OcYks9w6L2UZN9Rf6AyMoxnOQTRAunhqoN0+47Jan3H2yBLJLaUVQEVWuv
niF4n4bUaXsNCvsASlOaGRLyFD08mDuWsZHNsdLChstDQCi8htYUzRxmSc72KrNVzkbf/uhbhvm6
wqyOeRl+VHRUXWsJ8qbeQjkpVerZxf1E7jzXT3Xc/keCNBwZTQzgN/Q4iWyoBF4fN6W+ftACWTtX
aeE2+V8t+HrbQDcK2K9tkiWG5ojfyajYRtjYs1A01BnlJHGVThOwmgSwhusT/ksWavM1ruOh8Mkz
yGs0o8lAEoOgaz0RS914GLp2lLxINcrIy+QI3iena/Odi7TRrYPalnxm0a1iXGc9J+HUY1Qlo6md
rUrobpZm1qlLm/6xDJ3anxjk8IwZq9e0AMHP2v7VSd20Y4Yb1wySMUyQ9tLS0lm5qMFIrW5oOv2c
2D+1bqHTuiuc/JgH6o7X3bhk8CGhacqlhjxgXc6aAuSxkk7o8PBPQFt6FFQzSzLdpsrKkyFXyaGq
x+woZW106kdtl937vdciW6AsCw/NEnetWbZCqUoapR/1MwNLj3oZu4mcfJxacTfK8WOYQmCg3evx
z1iJ6SPAwG0oaPJ+7NF7u22cG/ce2BlhGeEMoz5rcIoVGGNH5UE/466ZEFFyF1GXRwbJv9xeZ+vD
LjpkS/Kw4DVX8ZIjp22TqJVxdiDAdsR8mhABGfoQjvqdlTZ39GallftU48YuQ7s0zmnTAKb7Fufx
g5B/3t7O+6eUfJKBazow9GCIbK+dRlNVNJHb0TjDUI7a6jAOHkqhLxDtwCnQMeE2KV3zP3wqKFyA
PRuAg98hXfUiELwjtnEeB8q7w2QB/bAz/Vi19Z4u0sbXovdCp5HEliHMdcstizRT8A/9HFbVR9MB
TxfJH4zmTw239u2DfB9u6UuMAEEI5fllYPj6IKcqjpwS5dwzoksPkvVQabEfybDKK7+05m+hHm8v
t1HUYD2KTnBA0idl6ev1gNz1VddOxjk3ZrnzeyIHFZNXppPSzWPjjXXkPIaQ8f5j5wVE5i1NyZMl
FYzuT3oNI9CgTMalVpxYdnsTFVcvM7RF0IlxQFi4jDb6o6t5BA7fyobSlcJZ/jBZVmW6WmLFv27v
ZiMLYTdE4GyJGJzi82o3gWKiAa4aZxSX1Dp2rWByMyk9VQxB27KXKIioyE8dIPlpGF12vvP1NrKA
xVdTL2R1/mVdLNQ1oq+lsHO2wsTTy+DTkDHjJr5pUXL5f5yd527cWtKur4gAc/hLsoMSJduyLfkP
4SAz58yrPw/14WCr2Y0mPLMHMwY24Oq1uEKtqje03w3xNusGu233aShvYfguXVdURPmO5Myc4Ovm
/1glAO5QhnqQx5/RrDngBn8kzRPCvLQKYZ0rsaPLYwn9/HB92i/cHbyqKAADOCefXqPBsmThHmiV
/uD3QG38Meh3YdYKx7y3MIiQxWJn1qaE7Uo5op9Ot2t3Pf6FE06nZEpquACugbacfvUKFWPyq55c
FEVjNxiL1NUAEDtVpDQbL6/3saySUe4G5CCRmIBMti4Q+OGsKVNIthbP8Q7ZWje2XqvIf0yAbPqK
M4UNfE1s8YJ+r9fPgbrIjB+n/FhqXhm8pdPBCiNbQna8oYiCeirFlL3RolGh3FyflEvLYaliUKcE
Ro1i03Jkfyjb+AbVI0VPlQdVevWryK0a6w+dSNeU75eaQ1f2+3pUjk2yJQh6AYu1dBjfCcdYAjBV
q8hzIZgxiRMZbXCUleDg+0e+2otZjo6fAgu7F6v0qCbawVBa1++OYdQe/Xzc11p4TEP98/WZOL+b
lp9Dpsmtzo96T0c/TEQEOzUL00mHq7AbTFfwPHn6XmxZIVyMwl6i/kGz67y6aiSzFiIH+4Azc+GU
MyL8SVyrOx6vvFVA/VIJMf/5al8UkwFhLpZznOGrR8qkxGbp+xGKnc08HPzGL91YljM766f4eH0S
z/f4oltFri4im8YTdpVF1GKp63Wr6mQRllOmCto0jTNkhTePyt4MOt59OtlF+3Q97PnFS1gFQsCS
/bLDV1u7DLUQJJuuPwj581Q/hePvNKDeunXrXhzdhzCre0MW8nQSA1N/UOJiT53/TQKvouTdYzxA
GyETRazQHYQN1tbW4FY7lI2bZx0pwAP3anIcjQfj1txqiV9YlkwgavbkrNAc1i2lPuzqytARda3q
pXAT6sFdOJbVTZrmmWsKZbszS7Qzr3+18wN5+Wr/BV19tTacdSNMkKnsYSO6tIkox/fFS1D57e56
pAunHKGgbvBupgZ4Vi7OW3/ShoR1mVs/I6xHDOvIyeTIqXjM5bukvu3DY1hurZeLA/wQVT494aqy
1wCxE5XDHNAwuW5vB1uomOWYPL1qlqEtfGW+HGf4ahZLSRfCINN0OhuuNB83LasuD+K/v3+16PVS
BbHU8/fzxLPT9jmQvun+lqzPVpDVGpfTusmFbtlZo+TWhm77sXZfqv/8FGCqwOPRo5WAwK8reYEV
6wjSWRy+VhDsGqqHTpflf6j+9fvrC+7iRyHbIMFk2fFkPf3yQV+OlSyExkOsAazUpbhySsAa/0MU
tBWXbiPFB0j4p1HMSqyTRUnoYcil4sYcJBrAJvnb9bGcvzWQsqVhT+a/wBiV1QJL9Bmgsd+aD7mY
oZ2eVaKTWqmJu5fV3CK1M9tDUf1KkbvZSJMvBQYyShd1uZCtdVUDZ5JpEsTRfPCHGe8yPdP3cAoz
DIWjeTfGRnqUWrk5aEle7K4Pee0VR3VrYZchRUZKQGq0Fi1SlAEEujCYD1r5PIvfcBHeZ9FwnDM0
GaMfI4jcRDqqmrDrtdt+qevQIIXubsfqZFtNcYRgdGsiiBWJ0a3RLKDGzT7zcmuv9j0eNu8pG7VV
lPFOP36QpXFpRAL7vk3jNyRcyudOEH0SN796VAW1cMxKSVzKKOqh1GeKoRiFIMYZOkgWCq4ZKt2+
kgbtkT6o6NSxan6NrUEHC6pXbicJv8ZsTj5HojBsrNoLtyicEPQzefzwDFqbfpddqZrpxKlozJIT
T5or5m7Rfw/Fm7n43VZPkvZ6/Wte2IxkJKRANOsgZ6xxwFM0WeXk5yhKaUK3k1Ljh98Cqrse5AKo
gbc4W33xmmafrCWFjaovUIv19Yd0qh4Ka5cZdxTyW3xM7GS2Ayvcz9Mv3X/L49DOwscAopHf3gW6
p9B2k/JhH5nDXcNzqLaTYVebz515rOT7ooEcuktCGqq9Xm/kTe9GWKtFxKSAIgF6CCtwLXIuqLQ2
fE7FB3GWCtZ2WvtfJL22nqNWbzNnTBTxIHdGn2HAprLBVTm0ArDB+fS3UyOYlxV9vnmPXFkErCGs
ile/tqLANmRfROrbSHNQzgNyUKGRyK0rZ0gmhVrW/h5nbcbkbEgixZWSWf0dA+AIXVmJctFpyMMb
tEj9HsJe0XbpTtBQRnXLMO4ycKbxYu2TT9YPrWoM09aErHpY/KgTAL0+KgJyqqHd0ZbynNIQnppb
ckb/M1aI0osaJj4liEamflFoidRxlvmCYXeplMQOsqjWITUH9XswK/VgW6NWf23DTIztum/y7ym+
MK0dNEXAo0WzOoQwgzJxwW4C6PBlIXAEK+JybLKp6dxpQA/vVu8N3pd1TZF2p3WFHh1QdNLLm6Zt
uh9iL0jyTkDRRj3o2lT9KKiFv+pBn+V7psgPHKPL5+GIlayh2Oksa+UOPdX8i9jRKto4b985sx9X
A4RdqnK0gUHp085Yo9TooimCwMGCLWg8t7aeBHVq+w1oZUeWY2m0k45KqoKE0mgLAi1aNbTSJ0PA
ndgOZ2u6Kyr4vuJsynulB/JmS700/LHqNPiWZUWz0Utd56wQNzCBQWGBG33hCK4Sk6gxrHZuBAp7
kVgeCgkNVqkcY9cqev8uGuR254fivybK/xcUYCzFIxygjdUDR6ylSCz6SH+YkmP3zSxUdy52UrNv
o38tVyyRkDTmcucqgge0Gl4thjDqlJI3jaXYfqh/s6ruhrrQP74u6IZzNPJugju78KlXOUQWlWop
ZiLlIIENq7myj87YcFCULQrIWdFricQRw3XCWxQm8CobTvPSn/u+1R6m+M/YNI9KXB2G/j7KM7vt
tcfRVA5i/qlNrJ/JsKVSub5ziA3kDJDpslYY6Sq2VlmzMPtkfv60yI3Fezqtdp5rt0Zc2xIUTwmh
vm4jcVq+0Ol2Og26WisKeK0khSj4oIQ/w/SrgPVd9K9vqGVgrH6mFe1Q/rCKkVp6kwAG1B+6KrbD
NnZrOCUBJjMbt9s62yAOMk/ASSmDUENYAze6LvQluZbMB6nIzUPamBDFQY870NKkvdy1shukeuAg
/dEAhzHnl0Zvyr3ZWy+JIXd3UzZID5NPppTWSANPWqs8CDrWjEKbxDdqj7q+r+X63pfCLRXjtVki
LEx0sOgIo26HzgJr7zRRimbMEdUm9h+iNLCVZM7tUMi+9oG4F/173zxU6p1VG464KJT4wv0w1bu8
nADZdU6ZuZrwxRiCXR1Idg0mJDa3ft9ZNZryL2VCdBn5aWCW5NXva+skEKmn+w+S9BbyEeNqLzWf
kp1aBW4uzvjiUAxTuNuk5r6ot77sOjlaogP2wwhoKdxoawi+3GL4ozSp/5BBebOLSBDt0Nc3MrCL
Y0R0k97BsgfPnAIEKTRKJIXJM4bqr2IAOIjlo/8m+I4iPER+86wFw14LpD2iw/jmbqG9189LBon9
iII1GZUpxMhXT5iwkGn+kMo+mGpuB2K2FyGSN3BWru+SrTCrI1vR/TAw+0l4kKPJbrWDUP6RsK27
HuSslrEMZuEu4ILAa5ak83Q9NynOEYlvCQ+1mRzkobcR29UH4Afaa90jDJ42vmOWrZNO6caNe8Zm
WEIvTko8BKEFwLk+DZ3FrQABJQ48X0KXz3AF1TgSXdOffKlFOrm2Z0X7lSr9F6Frn3Bg/T2gb9yq
pGjjrZzrFLCfotQxp8/X5+Qs+X7/YcC6KOAzOfSIT39YSIk80ass8Ppmh/wI7h2OgghQVexT7caA
6w5NKMg/Z5iM4xPQov8oF58XEyFc2FwpO0qgcrv4a1zsLOtzV+/lON+V4zGOe+rQtROVt2ajbpjZ
nd9JPBd4ZHIrMpdnCibA0WLFl0t+s7CfwHMTidZXFyHpGBuOKTJ1pQmRCqL09dk6v5eWwItcDmkF
7ev1ZIWxqsHgDjwrkr3BGOwJMQlMGXdJFt78a6j3Pi8ibDIlfoC3p98llYxASrEa9irfNN3WiPeN
Ks27IP8B0WP/z7EYERBfCJdLJXjVo0ypXEiZOqdYYwFLoL93DHL/ll7fwr3cWHDn3w4VlQ+xViV1
Q07LClITVudTujDY/cEtpsm1kCLY56H5EgvqvA/FJLoJxLg5/g8DtUjWwBPTnlknvpXPcqJykXpC
fC8Ge724T+vItbqtLtaFjA1E71IskyBtgOpbnWdUs+vMyuLM423mdAE6vvXXUv1L4WE30+lNe3sI
D1UuuFphbKSl59eShmfEO11meVOvdb4Vc0x9q8Ucl1/WfkHUV7rLtET5dH0m1xUmHjyo6PPmgSmD
aPCaBVQhtWEaIw6yWu9HtyMdOgd4bQmgaJQjBicqXzPqiDjZ17W/sVwvxV70ktl/+P/QkVxtDdSx
8lHA8NRHLHDA/kutEicU0KlBsiqRlU+lUr78+3ABE1PWYu0sBlKnISupkwWrUzCtxV05mlmzysGI
X5jnfdK0UJG/XY93/kIDs0LHFQIP+x+R/dN4pjwVuTJqmZf3EN8pewxhILhlMQ75Uz0WsXywEnOu
j6CNEvPP9diXFtAid4WVLKuXCuJp7HYq0qppZlxrM3iE89TSPVXU3P33KAsIFYoRBwKUidMoMt5m
YJJEjMbbPONsE6VHq5SmjXLkhfQJ7ArAWriKgM65K07DBNkgZknrZx6dRdvQQqcdoE71RxEOQRiO
e0ELdq1uh5n5RfC7h9TcymwuJNFwfwD3kqQuusPr1SoatBgsbcLeFZqGLepxu6+MzBON7Kesdf4e
0aXQTgqD42hsfSdX559G1R7jWpz2PhYSh7xNnxEHy5yEx5i9YBSdoJW7naFk6j6i9frvNw/oGErw
PNRBe685jNWMx32CxI7XWsIeYajHkRu+qZ/qTUXmS3cBAvdsYyhtQDNXa6ASrcSq1GVq6r0u3TaH
YBcNtzGsvh3etNfX23Linj4pNRgW5sIPRl8GHMPpQoBLJXei2Gee3PnJN5yDfReX0fFpSC2VlafJ
Gyvv0g7mtcweRjpIRl3xNJ7RKVauZ+wiMX2zrMQG+5NxmQ+3ebDlVPzuAHo2NuC7PNd4y57pJego
X4JWF5hH7Po+JT0CNnIgiUctsLL7EL6+27fQ2cRMqHdWJnBKo6LrgjeLD7FeF3tFyax7Mv3YAXCs
OMYQ9W4a1MKnLAgg20uNeZys1nCbJtTuAq1KDrRvH4OqFHZqnJeHIVaCW1EZgOO3Vf+mmuHE87RI
Hfw2K2RWlfpmkhseuoVh7qnq+VAnk3bjbr90K1CCg93OeUIqu/rAfQqelZIi3ozC/Eby/xyKvi1J
yZ495KhN4EwimN7/YVHR+l14NCh2ruvjmWD6cj3WuYdSwF0tTRj93Kth/mC0r9cDna8mTjDOY96a
kFNZv6erKWnbSMAaCIttkiYs4TMpdVsOj2Q2HrN+fr4e7Xxfcqkj9QpHiJIPqj+n0fyZN6Wll7mn
6L9747gwhLLaroe/apDegVX/jFv69YjvGPPTJUxI9MMAP4CRxcbmNGQwttEgSpihaCHuZ0CWp7aw
EyGy/rSIIc12Ab2Wh5pi1YVDzQEOwYAT26MSjsV3MSm0rzLiRJNt9OXc2UahK51diolyM7e5/Fp0
fvnFCrXqZwCKpHfFLAugQWql9qPB0XOvAuDcGNClDwY1ANTNO15lfb31QV6BixtyT2jhcJWiTT0c
nNr0nJiDo3XxlirppU/GK45eH1PIf1bHzRgGTcLTqwBMod9McLMfgnzap/jLhr54tJQEmueW1+z5
juPQBBeKFBueEey502829Tpe4lOQezqSYaW1z/UflVncAktownBn8Zi+vkguZNUEXFjncFcW8OYq
qzYzOTJAaGPJLgotvQj0AV4yAPq3wVD6X+G7mL2TKYn5JQRtrpOjpZRDx75AHi7URjDP13/PxfEj
5sEGgfoFveB0/POcWtT5q5wrJUkcNaZLGOY9hop9ktNCtIpPgYq6F3a41kbk5Sxb7xZqsrxWsHRc
8uDTyB1dElFM2KDmqLq9LjhJclBC8Z+f2UwziT6NKKaOe+U0ii+NOAT6U+4N0hE1BTuNP/e0eoZi
dgxxgBeS7ChrbADyz7PPJSjKGcgdAYVaF5xkK+lTcZo5ewZ0StRHXscbmeelyUOqcOE/wmyntnk6
rCoPLD+wFvt4RCIKcr/kId1s/V/a/8qC1gZgADRw/aQODV9SyNlyL8ADOYFjUQmfR/+LDxIpmD9f
X4fnqc2ikIBm0UKi4Am/ynHbYKyUaVSYMiXdzb1Kgts5Sj7v5L7ZUgxcvvl65YEHQ4WL5+OyD1eT
F011Gy6G9IlQ3PnBF7H8Kqq2GuDjQmrzczJ/NNaWqtulJQE6jUUIBxBbjVVMaMcNaEgMwulk+vvG
0GY3Rhxkf30WL1QHKQwihsiWQvaAnP10aFMPvVCRm8KTwhJ3FbrGT2FeOf70nB8xg3dLU7OTrQzi
0mKE18kWhnzCdbs60nqlTYxZhj+tGndl9pxqt7W4VY24dE59jLG6G6jj5H3YYyDfxBPCtTdzCRke
TXHk4xQIjRur8dLK/xht+TUf0KDI5NaGUgfYmmnprktkJzdKWym/xU171JQtq5VLawN4DWAhVOK5
G1abWRy6OBZ63neaBlgkbsnzkGff6sBd2GHw4xAPtkhSgNOtxpSOUtXOeVJ6gZ7nu2Y2lAroeycf
pjGLjjnyVBuTeGFYjInXMQRDuCtrSt5sxWmZp13pYUkS7gP63jZqP/9oF01/h34U8OHl3WCCYlht
rNE0o3gy8VNRR9l/7DukmsxSMNyNjXVhRSxcekj8KOMQaRVGANSe4FSwuKpQlR2eyzG8T8RntR54
4JZPKZ3nVplulv9Hg2unoG4SYl+DA4VdZP2eUr7rh+pGmewdSHZyklFlpJpDvY8fBRV+9U15d/Za
w5i93ujG13RKotgpY5jO7jCpxbGtlEh0OtoCsatEieD2saYfVAUKnSt1WaXZWMEbPxOwET/byccZ
JKha2WYV1o0zxZP6CTmxGo5CbYU7H7shY6e24TA6VQ2LmeSzaiFIIBr8R+hkNdgLkMl1h8bn8BZ3
5jjuU90fus9FrrfDsS7rRLEr9Isa2xgsOdoFRr9ULnM/4Y/BpIOnKBHd3fhyy5F3NkeU2Ch3s+jP
zLrkxCoHqwx1sthKudGz8sYXM6rezSDe5KAaHWNujcmOwrCR7aZGg6S3xMVYcIjuTUwFNvRbzhNA
bu2FjQTkBmAdZZPTswX3Jt6ioG48PlNrF6lyU2Stq1gHKVWQrw1uEa/ez5C9giT+NA/+RkJ0dli/
h6fYxfMSROxa6DjKU8nsjFT3hibY55Uu8U6JnNAvoo1M9+zEXgJRNVj8POm8rXUFqiru4n4uda8w
c8AwaM6kNS+IzK5bSPft/eBv7NGNgMZqi1qVpQDzKnQPpofdoedpoQnclK6kqbaRvAnWt42VteQk
q5XFhQ4CG8g5l+267RSZRtgOIrsPYHi/46Qq7pRI/Tt38DogE2DeGBWz+txUMBb6XCn25TDoB2Fx
/rn+Sy59U1DbfFTOQuKslhR222qPbxZgslpyO+ugSjuKdRvf83IQoC98VJLadWpBgpbpiErqXguw
saHDSU+cc39ju25FWb0KMouSTeDnRGluW4qaRn5QtY0E8HyhsPQphNMopN7BH093IAKvaDsUquL5
UEbhAsrS0U9u0DZzlPSbFJkb6/K9I3O6Tthp0Evooiy7YV34CEUce2otVj1SqMwBBzyjTD1p4i6L
PsnJ06S+ivI3kRK1qOZOS92q7qc9TtYPgQp9KN26MS8N/8PPWT+JWj0YlaDh5yjKveoj86nft9a3
Vt6P8d2Qb/RYzjNSYEokHcAIFrsLZvt0sln7SWxogoEFuKjfj0lu2EEJHNInm9uDNq09OQu4C7hS
PvVaOTkVruf76/vjLBPhN+DBhMYJXUAE7VaFGVkJE5ChhuGl3I90utwke/n3CHQAuIPBoiEBtsz5
h4TRXKSsrLkxvVIUVCdhs7tiWm65w1z4cpQogJdSj0GjaX2kNkXTFZjdcqR2w15Q3gAA3wvRg3qD
8aXLM/2fjxUqInRQAG4AdVPWmj59hHFrLyRMmyneajIl9By/VrXQtxxpzzc9XT4eLvwvyFkwtKez
hxFzKcmYGuAY3N/lTRvRn48+Sb61sRPPUmCw/x/jrDe+3NCoEImTDLNtooSSRN8AI+/KLf/sC5f8
EgnICc0H/vTe0vmwHiKWuNkvQkQ5h8Le7BrFFoMgtTuwyK6f+sJN387+EVFilM38Udh3Xa5x/OTm
7vrCPNNR4DmtYqPH+0JTliR8dSuKCE0KRuBjeDsJ9oDtWpZ9C+VdnqnPPnTT6mDMblWOj7GWfynH
8Zn+4AJ4TZNq45ecVfcWZhiX5ZJ6cAiuSRF6UIGIbWTL441CP1nKm5sqNYbjpOTJjsS7h3zqS/uq
DYwbf5Klm+sTcSk8RHCUf/kiCmWG0zUW6lUZWznhhcFCUjVo3NIgDcxjAy9562ZGbFzP8a7VNoZ9
9nB4x1VxBFLYXBBoq/OvqQtRi1Et8bqfVWKDQPHvRtXONipOF0fHnP7/KKtrM2LzR8ESRfwkOv1T
97WPHfokb9VWn2bZiqu7DJjYf4GWo/bDwkbop1WzmUBKYVMq/Ja+Xf9M59NFc4BnMAUMILZI+5z+
/TEXM3QPrfPU6dGPXjSKktH8ZuY3vrbxeDqfMpX6HNI2QN8QY1oD7/xJSFAQq0dvtpDTFTp8VEZH
8L9TYq0Gldqn4KCdvZHenJ9ABF2QW/jdYQK/JrVMgxIOWiCPnqR9Bi9G9oHK/1OuTxvJ2oVp5C28
xMKzCI3G5d9/+ExNJ2KLFRqjV8G+RO3H7swcmj7QfOmLFFUbCdX7IXK6KlRqWxQ6KXjSn16325HP
8hNaFZPXu5ymr2ZljyZnuFOpdqfaie6gS2MfXr9+6b7XB+E2/QEKvz1E+3C0y7fxrfxU3ubO1svv
fKnyo1hIyKJQ5zsrq5SB2DX+EE8eBKX7AURHKWBMlW9JrV+aamqX8HlUOiVn77nRjGuB1uTkNQ3s
9eEpDMHu53aL9va/Swcs7/2PwVY3WGdCwMC4ZfKMOWR5OmJRu5YYPChp9jdXf9bNfS+U90V5jISN
FXVpNkk6Fg2NBf63phGLgqj2ftJOXqjfRIZwkye2DgLpn3c/WIr/gqx2/5wXcIjFavKo3h4MNbLT
Ybrr7oNwNwtb3+3CVgR9zX+phy2871XKNsJrtIyknj0lBvQavSqN7IjiL0PZSDouZMDoZpAF4DkC
WguYyOlerA32Xa53syfU0COMg/kitvDZ3IIcH3nxXZ5u5G3ngBEEtT9GXN11ySAnaIQQ0ejmvakW
n7unGTE2h3oU3sljcT+a5TEfbbnfiPz+CFwdBIu6Plh/pHfPH4lwcbpIlIfZe3l5iOz9w6e7wv7x
GNmPlp3ZlR3ZD6NLim+HTuUEu5tklyx/sMP9r1+V3diSDVdq9/T5+/1z8eKYdr979e2voT3Zsl0f
eEAfwh11bTtyZfvTke3mGu6Xnf35cH9/+/fTXWj//fP3+op85zdeG9HqZq0tczSagRFpdmE/7u/u
+r28m3YAiB1rjz3KHTCXR2vn3+uu9aO5R21Tc6LH9pNzHOxboO/2UbE3LvvL3/fDLK8u4TipR10P
lt/06OfZri4PGaWsPbV9PflZfwKW18yft1KM5S9dTQTORupCakVH4Cx/Q3V+mCoJi7g4piYeCbuk
TDau5Pc9t46BGgU8ZmB50ERWA4NmKia+VoieZBfOL0yF+AdfPye1v3/9Gdqi7amfN77vhWMAZuB/
IZdz78NNmUVqPw8WIVXlVXeSY+oKTmtnzvPLsmB/oMNhN/vsRWGKPeev6Sk34PVsfdch2yju0efQ
C5u7Rd6/DluaqhcylJOftjrspSlOIkPip4mpstOEkmcfru9R3TbkKdGumSJPadBNUcWNY/jinABL
xulJgfaxRk9JdP2lSalFz+i7p7445tlNY/5K1O71+uSfD/DdxBEu6HI84gNwOvfALuupjgPJQ/W3
ae+tsrezEsdvd5J7J5eUndH8uR7xwmEMl1lRsIThjIRetdrO2aymrZTokoc6mzpndtxIjhz/HVI0
vPI7vbtN+uEGmemnjbjLUE5X9sKhhqNDFXqRyFytbEXrTN7NmuTl94J5nFWJgjz2K9Nv1PVhwLb5
l0rPd5Kxux73PDlZwpL/ABijObduzcVpx1ndmZIXN7w8krtE+NHisRw9RsJGBeS8NnEaaZVx9qXc
SvFo8C3b2O5+isGzLH7Lq8QNb32UOa8P6/JnBAtHNgRqCQbb6coRe6NFx5xxNdNufrTIFNCM8TWs
RmMJFVAfKaw/Adfs9bCXxsh80aCmdazyrD6NGllor2lqLnumAafT2oftk4F1ru900U9B3JjQS2Nk
idJ7XxxB0MhZnUy1GCVzbBayl8HAHAY3amwVUmVl7jJu0upB6BM7xUbr+hjP9/7C919UiyiMKlzh
p2Ms21Cf5jiVvUp8AGfaJc0un56DbtjIJy/MJXGW4ZER0TVeHW6VnypRpdeyN5aNYxY/QzwJ46gE
fceBb2m32K5cH9iZpRkVkJOIq6+X5mM/a0bD1ysSO0mx/ijsvH8BWCMoTjVWh15w1cbCH9SwqfTZ
QmjBFXEL/tiOvxutuvOtQ5vZQ4VvE8usiYxDHuiHVDYcTYHkEu6v/+KLKwCUJ8fFIizJqjv9FkWc
yZ3eVbJXCvvYp3oQ126+B5AuVSibVrZvQPPf0vK9ULtCBYZUlRoJRyXQqNOo4SSVoFp61l2o/cGn
zBmtaCcqbskbWfzD4xUPgdruDCTqM+t4fcjL3706JrkSWO20xyA4rPmoklYPc1d3Mkm5qSEh1BT7
2U+TjYm9cO9g+UaCigYaejfW6t4Z6mo2s9BnJcT5F3+cvWpWnCLqXEHPkUYQ+ZwK1fBm4zC+NLOL
AjUlOSCQfM7V99TDeqgFKuVe0f9GmnQgwiTgdW8rZMWmHeW28tYIsnt9Ti+GXfSm3rcZiCF59UH7
Si6bWqD/AEd7qveNMLmjntnmeKNLL2VSftWFvRzdIze5kale+pwfI69u2wIKRWIkgeYVY1XD/x/I
XFpcyK4P8NLn5BpAKQSXN7xxV9OqpJGSx36oebFPBz6BuN/+naobAXOEoO93w6cqNg7XQ17amsBd
FvVAixwNVM/pnIqzRpeYLesFjS3u2umLjO5sFR+G4quYGvthTmxpI4c4n0wejyRzSzl+0ZtdTeaE
CoKAl8vspXKs7Lou0m8awahvro/sUhSwKKRGi9jj2Q6cQnVWirCcPXkmv58irOEQjf9XgynyEa5R
SiY0F+B3rDO/2sf+Iamq2dOFOdubEWJd5qhEG6fJ+V12GmW18IvM0gG78E7q8Qu/N/BH22H5SnYv
m8KN5avDxtxdiMe9SckJlAhcyTVgdrRmOfWTRPL8WNF/FJo17aXeJD3Q/LC2QRXFG1t7SQFOj0vy
2Hdl0//LaFcH2WIBWvMsI+kCJgPJwm9DCJfoOApF1fYb22zZRqfBUOw3sZyGUs02W7eDwnwEKYp3
pVdnom1MvNpH3uXxZy14m807Jd7YYueTeRputavHShgyC2w4EMfY0dLJYcM5jfa1/ndAxmmg5Xj5
8AKU6TypbSAawNeK32mZ3odRPNudbMtGaAvGnSBoi3R096j6rwMmbNf325J1nM3q0g9ByoKn1lrI
xzBL3UrIc70M/vyfKbjRX8v0LUE08nqc831NZW0hf0G/hou1XptpE4WVgJerN9fBrwx+DBedn23c
cOfrkSBQPcFC8HqnAn06lRKOoqNZZKZnpVnkAOxlTPSaoQa1w/8yng+hVtmcnuWmXiJERfvYzG1D
LfNdNKJF/T/M2ocoq0U4BHPcFxMDMv1s37YztrdbMnGXFsDHOVstP2T+m7wP+DCZ4eZCmTsZSIDO
eDb1FF2m+Ov1AV3aVR+irduBixxQoftMm6Slzd7q/M4N5vbLZAX3ST3NG+vhQmOABUHPGp0KyoJn
crPq3NRRr1SmN025K6OP6LfNQ2NJOzE23bm/tdrugAfqjSp3jnibTKkdddJBKrofVuy/lJ+T3niz
Et9W5oMi8fihVRgm0mOm6PbkuwaSZ6yCwwQZp1DtPulJST9fn7Dzz7OsY5lyFIkFN+LqDpnrCL15
0HRoWI4z2FnudtltR1f1b3LV3DpjL5T2TIM7kR4leSkP9tWyVse0tDRIHyTf32PrCAM9K7DnEuyw
Rhw36ibHH9u/ivAUZrLdZcI/C0LAKl7EgUlqSDVo6Jzu4EZYIOdCqXg9arMuPXLFVmNxCxt2IX2C
cWESi9xhUc9f5TJBJQhw9CLdq5TSzhtMj3e8+Yxv+NDWz8NjHtYbx+z5uqcPhpqciYoJcurv9LMP
h7xVwPgK/BqIVI81hGBW38uMopOYvAqV1W+kvedSSsDyeVqgOkHnnVlcHRtqlyCoFelgDhN5V+Uz
nX05PwD84n1ryb8AT8ZYnpuILPXpTeazL9o2OWj0wvzoRpFLBaGUtL5VpX66nWrt1/UlfQGQBGsA
MxwyL9Cz5JOnH9nsJEh1fmh4gSndDYJ+X7f+FxQU7ML6JvMMwpPd1Zvu6DfpHp3iTL3XlNtGMndS
/yhvocff89bTG3D5NQtRGAT8ghI6/TWDMA6W7wMzkb+NJBYmUgivFuLpDlRTrfsV/ZYGx3oyuuP1
WTjb2EgnAstivrldkYhZnbudnsgNWmKWN/f5bgpfsLZ3hOLJmJ+Rv74e6ny5n8Zan7oVME7aMcRS
ENf75v+tH8fCbdxQPlSmvUUxWhbXyXwuwaBt0e4HeQLq43Q+IVGoWR63BFP0XVN8wQXDFjBdT+mt
FC9bBfSzjbWKtrryFakPSk5vy8v1v+3U2DA8UUR4XVyAr0/iWW5BIAxOofQuvH3W7emwpFqfhNQK
fS/VJ7viGpbDH1a3pYJ2aThL1YsIzBxhTqPoQxDjPRH5niG7ieUCxc/CO7PcSF4uLgjQsaCq3jWw
15D/muENqUGYGbTBp/nY1naQOTEtrT51gi//PnNU9ABYgRAHVbFa6WLcqXEpxD7Pkhp5HVfKfynZ
xpmyzP5q0UFSZzxgrBdK1+o9LMP/0MUyEDxNzxp30ArBVgY5u7k+kneNgrMwCzhERiwJHM/q87Rx
qiZdmAqe/7V+kp5ViaaX073NgT1N+1v9s9bvIASja78Rd/n5q7ggfKn6vaOZERhZLQtDq4VcEQVP
rO9jOvyTptlN8gP7677NbdV35RIAnrSx5M+PKN6QJgc1D2yIFGt1dnzthEgrleARlrvdz3+strH7
7pchvfw/0s5rN26sidZPRIA53JKdFdiyLKcbwmHMnDOf/nzUAc6vZjeaMM7MAAYsjIo71a5dtWot
pMpWbF17Deov5HxxGEwue+VyhGXURbGQTYHbZ/8NofTZbJ/EuN2AxoPOUd30a9rI78DPyynFFtkw
/m+A8HQAXhpsq6CuJkS7XBX/lNY/WycWXTTXaMKCWGV6bLTfPaSUbfuJbilEaekeEZoHuMb24Vwm
+obsklFAY25xYCqqKGsEPTcmH9gjCZ45GuO9u9hq0zjpnhX2oWt6j3HhkyDTdkL9X+F9Q7B0xR9c
Mc4ScZHhZV/R2c/xWba/dRolZg8ZDzfrXqPsu9e/TePjCGG0p9fbXmJH/ykFO+T9QUN69jurXBk6
TvVrVyhQTU2irSBC08z9Ff4aIvv6ZBMNsu9nKl5uDHWxMcSGjqsxVSJXCoFL1xmZ82TwrJUTdqWZ
wAywxZG5odIBxHyZ655Gj0QvJCiuJnOYm2aTiPFxfkUWkPP5wrnJy2NbiBvjqzfkNpkUOQCBAs42
9SndJV/ph3YE3hdjsR2jXfMO5h7gU9I2abh2LmeHudi6IMdn6Q6YEeCcWsRPoDY9IxjF2G0Dp85e
1bzalbOeg/6rlfuDlyL3tOL4bmxG8Lc8RCk8UY9d9jYEmSwlk2HGbmWdguqz1J5D/9TUj4DyV/zA
9QuEus/8D2BFRGwJJC7PJWziJSTPXuYGebcDNm2H8WhXjLSXNbvwK5ckAtvQ28TjF8nLnsqh++fB
MreQH1CCArVNF8nlF7RhbBS9V2rPgmA54QjYoobOjKqHnOzNFcTK9cRC2zvXu+ijmt8Fi6X09TGu
ZDPk3sq0ZhemAmCTQZMfvVyik0utVVdtVwVCbhuFdZMIACTFlTR1EkxpaMbCc1hIyIGoQW86meVL
2ykB+S+Ode00tDN9uX+JXXt4QHDkWoFWcJyvTpiU651UyINABsisJicrQk13eL6bFR4+rz27Hj2L
6mko1uIWvFe6psJ7Y2tBZkrPE0lEUMAICl0uLPmpVJX6iS/w/CC3hwQGGIC/wWNGacDpMg5ql6TZ
RoDO187SGN5YvToQysp7rYEN7f58XAeUJgBMpBPAK1KGXD7S+iDMMsMUEzcQB2mbCfLgYBNIQNGu
xQ83TJE0pT0W0AE572XPV9aT4a4CK3brQVE28YwtHSpa3cphXCMIvObqYUywWgG0Rg8Apzpvvg8v
3VwAZBq2UeoW6Ec29JSZZQ2DbOV0DzqxCn5DHt44x484kW7cZJVxaJJ0X9Q7Q8vtqhp2Y1r+quka
llfO2vVLb9bEIbaA9Y7Q92rGJaVLgqBJU1f0LMSwueqlfTemG6+gD+aHVLWOoe0UlAubfWM8JKnw
zysO6505t6OiAIV/WRx2vKvayLmRup54UjOVM5ds0rXS0NXhpsEEslQ4bMxZ5fw99P8w/77acgYQ
vyKuUU+BKjtt/WJBS9NqLhXo3f09fP2QWFhbDElThbb1Rz93J7M7mmVvi96xGDZvEXynENhoz7Ky
FileB+GzTQih5gcSi2gsbBKO1Z01VLlbw1ZjB1KXbyM5e6HP9GeljvWOyyp8iLoQhvk2HTfKWEcn
CCBgZBatfFN4kfAzyIS1uvWteSeLDgsX/HfQlizuLb9TxmbsxtylcsYuCg2axJvOoOch+hH0Sbmd
1HVKTJnDdBEJMBU8RyBRJWFGkL4wWpmRXve1nrtZj0CTVqvy0VfpFS/71CeVVfsH0/e5vQRB2Ohx
6j2gYv89l4zy2JeN+XdlM8wh6dXXkEaZQVtQui4fr6LZ9zQ8yrmrvRoH5SEqSCvZnT38VeByt8Nj
3tj0Xq4Baa/ry/MkMHiddB6lyfds2IcdX4gQxRulmrvDlB9KSbf9l2osNnVX2xZSjLF+ai3EzDYI
1t0f8M0ln99H8MWIKG4t7hMrHCE2mfzCFdvmrW7HaOuVsGDI2qTuo0w0IEadsl/3bV65cgYL+yIn
nESoedU/qwlg5oRpyt2QzDBNWBESo0UrOBUdYNv7pq4i79kUBWZgeMR+PEIuPbk+jTWxllS4hvdD
kd906+3+778KCBa/f3GOJSHQ9CxSC1c2Nt6XqEHHwq5KJ0v2bJT7puZzsNiZdMfNDUC8Mim3LVYq
QS098hKjcOO/xbE4x7FtbsrWaT8H6v+npXn9PmzGXkIfLLGUwtUs1zCPebdpYmeoP42vgraRmhX/
e2MHXoxrPpEfrIXypPfJPC41edXCraS9BD/99PNqAuLGUs2Nf0RI3Ojzn5d2SoTkYs0cWSpk7eHc
7f+WREyi/woVqRMP5eb+ct3YeRfm5mF/GJZpCSNBIOYmFGWjz+0alOHWdgC1B4wG2gKCMOXy91uC
aWYhqX83kStbqD/r4yn2/nrlUSodHX3oDi6W+yO6jj1Ia/Cc54VJeg/K9IVJmBq7xo/Z7LQuT8VT
iCQPvEqPJJv/eJ+hEsnNYwQDwVrDz62ZRD0Jxk1SffBhLszKJC1pOGSDmNlDIPhbFTG7+yNbszD/
/MNa1YEIYZyJBToKhW0a+3COjSTx71u5tQH/LxEQqA2it4WvIFoC1qJgBa5J6XOiHpWaHsFDNO7b
duVMzXt56SsohesQthM/kZK6HJAeJaMVh3np+vougHI+eZHTzB6MFZDzrXn7aGaxMh2sd3ldz2bY
CE12CuTD/Sm7ZYDWKzpL4FBCx3qe0g8LMzT6WPDgKV3TrB0pfcrWY/15KhZTxQkCjWHyigRttHAL
CWKrGnmqyjXaE1Io9Frpx34TE+Irxk4Mz5J86EZn2A4Hq34LA3Ur21Fs907VbjRpR1klXWu6urF4
F1+09BxZVKb1YFDgEJqDGIvzXrSz4G8n/nM9gDwZtAsMH24J+joX+94XcgI9yajdYReZb0n/WKzV
DG849wsLi6skStsGGRMsKP3oiN1f3XwIiWelyEe65uX+Zpl/12IlaU7lWU6JEm7EpeTUIOpJWaRF
47YIrDjkGgPeDVFySCIwFP9uik1JFydkQ5RDF2FFr3dEjkHduFMvOar8JEUkHsb9fSM39gFUFHMk
TtWfQ7zY/NgdzcloGjeFHDtOYcOJ459GPp7KvliJAq/TCnPG1JpljMhWkUdd+Kaor3GxqFC4CHU9
SPV+NNj86qtivBq0HqZqtIuhAfcE9VAL+j5I1ricr8cKvwDZeZoAAXXCcXl50FWoqRETKWuXDwGP
+18if/aEzYBg/f05vd4jvJtB5r5TsrLlF/sRFY4wQvG5diUBKYosh5Bb3gv5Wgbw2tWDzGNAZP9m
pfUl2W+DUoOcdVPjZmpk99LnPDrqkzMq6EOMGS2dx/ujumGODBhto+Dp+WdZhx0aRWn6WGkIqPUv
QrsDpNfVjth+rpypFNdKsddnGl6+/1m7qsQOwH2DSGrc8q//Aqm/EezeuiRZizbmJb88zpdmFltS
goAazZCxcfXs9xjRFWs8VOV3CbFLbxOGhBqeajfRn/szeWMfKshskMviD87EPPYPF06f14MlpGrj
qnuYhD61j2vgoeuwjVF9MLA41DB2Wm0cYQDSMEd3JFvfKPt8E+7uj+PGPr8wM3/Gh3F4cVKlFarI
bohIrto9zLkor1g5TDc2wozB5qUMIQtd4IuxSElaFGPuNW5SQJ8B2UxPAtTLQPe/eEax4t1vrMws
soLmJBgU0j8LY01HntcM+9Ydo+zPBN9SBCiumqSN1q+9iW8EupChvcNqQRDN2YnL2WtGUe9VX27d
4Og/F8fut3hCY3rfnOLH5q/3rVuZxxsZqEt7C68kpp4wRKLUus2uORJ5fFaPxZZ+tSP8tv+8Ly5G
Ns/yh30h9WJUNIqIJfXN8stfkxX/GPx/x6OQPQLnRY6cBBe52oWZVtOTnDCmdfvoyYtcTfFfK20r
CCe9+qv3UPf4lBwt6RBNKaTy+afMP9wf53tnz8J7kLqdKaC5P9FjW3zBJHpwYLd561pmAhGw3YuK
HfgPcr7ztPM0baYkcyrDHgNIsM8NObjCelzDpc5b8t43LJyJLOfeOA1dyy1AqrZ5bJXk0WzqQ12V
dMdM3ydxTV/mxrGHiUEnmQYqh4tg4TPzVq570NqtK4+HYPwvKwK7yHcrU3vDMV8YWTwuugz+fDMe
WjfpHzoDhKXkDBpkMOInZdgn/rHSv4av923Oq3U1k4Bu2VMAwq6C9FyOUj2Fh5ZtGzoK6pyI+2Vf
PW2tvHLTDuTC8EiSjQTqe3k8Jt0K0kRXWjeMrJ89EopmIPxKo6+jusYgddPHIJrx/0wtfEw7GUkP
arp1ix1hQbNpTLuodnm+a3s7SDa0B1XNZvi+Jn1yI9LjaOrK3LIDUBVFl8UQu0iaxIIhWlH+GMZP
TZttSwg7KOVswNNs+4lyON8gdR5ka8ObmNXu/cWcR3a1mB++YLF/hHqo9BDxVDfpqnMkN29asLaO
N8/BBxOLdWwj0+ozIFUuWgvbWgpsq3tU9ZVxvAfg9wayWMK0LUcYIbGiHMIfNQz3f34Fkh1uZYjm
SzsFiPTQHRLSx2RRv1GSrw/Ff/mvbHB0+ifQuKQGPDjRf6s4lLUJXlwniheEud+ytUY523TS1ujX
5vf27oU2kxY3AL3oNlzuIgl+QANROITbZVuNaTEfgk11/C0Pu7azo5/xUf50f9PcPJkfDM4//3Bx
hQpsR6E+j+mUHIed6PTKypvuuuo3X1ofTCzcdduHIprI1nxlqJ+T8in0oXxxEBwsmhOp+6OW6Kcs
dFT6ouiVeo5N7dHXfVsb6qNYUNdXO1sVRltD+NHsVzItN8LGi29bRD9JSTzXmwy/3BZNSXriRX+R
4jf6J+1BP4+VvPKiuOkmQPuScjEArEjiYm8HddzWiuB3btt8EkeAMVb45IUzQkt+moZPGYn7iRxg
Ktb7ShMPQ1CskX7cWnHiB2Ct9HUQtCyehDrcb6MuT70r9JWt+Pta7m2l+q2uKbPc8hWzVCvyMDQc
aUscYVZDARRbUk+UQpqF1PqvqRxXwq5bkQBijjC/wJQ08/hd7l4FHZVKNqLBLadyG4mPhrwdmvMw
eJti2K4JKd/aK7QF03bKI42S2sK/plYreLKeDq4Qd04fRHuN/lw8etlkD11k2CUs8eK4uX8+b70F
PhpdeNxKoAyfpPHAa+2/IN4ZBpiqb3p+5OF239B7nWPhdQkqESmb0YRAPxc7s+9g1M91LBm571Rh
7WRmdWjF5jPt8xsv/qVm37PGLsPaDWl9RZV7r0vfi/BnLnQ/9NDcT5C46VW2HaTEKRRvVyKw2742
JcI6YroW2d/YxGDESQaAxDGMq5eEpAUBmj6sRSoe2nyjf0Mi0h+21pg4afKr2aa/Q3rg/4OzbvB+
B6XdrSR25slYTtZH+ws/DQf2UAM6Yy9E8rE0hFdzyNdC7XnzXtmAb0TEfVKgWmZQjSqUEq0sB3fi
EkCh9IepPOta85TmbjCZdk2/V97+BS6/NSZtbYLnzbw0Din8XLAGrk027vJkJa3WqorXj27SWr0j
m+NBREGVTnLF+yyE3S9RgbzKb4R9WMrlNhDRw26NaDNMUr8yDzfOuAapE3Bxsu7k+Rc3VCfw6mnS
iC9Rxe9l/p9otWeUiZ1eoPPth2itNUjc8FugHanSUxsh7bN8fUOArKl9042UHgtH8oeDWmw7o3eG
ILGnAGJU/wS0byx+purXqrTc6mfre6ckWmMuu26FYMjAvZE3mKuSV5ojZlabiV9Po9tkbgQXXBvY
svJgdHvT2I7NrjOsfQEHFQzkx7mnVwx3Ity00n+Z5q/s9lu3Fs2j4EaooaNcJS5cX2fKht+K4+jW
+UNbEFsVG6uzJ4CXz3K3NZ4m85vhrzHu3NqC1G2oHhDPAxlYnDFPmEZIIdPJLZBlHVAODlq0clB6
migVAK40STDKduxPdoEYvGdYawm5GytAA8bM04ZIKyuwzOPrYT5UhqZMbhl9hdf0sf7JFD2UkVU6
ZQ9TlFc4gugUo027TCUc/BaaKP9Pl2V/gvjXffd87XBgHSR/DOsp60DL7OV5NJURhXNZnNx2AE6r
l9MRZpG1iuC1V700sojUpDjTAuQfJjdpTjnMTQUVru0qGfYtK2DVIY6Aa4ZLe3GlBV2vKVVTia4W
+U5uyDYEN3+T7vO/TxitzqwbGGHu69mtfAhszQj9UE0oRVcfx4deNkJbSc2X+zZuJJhoe+fW5L1J
35a1PBdCBYSSnkjRDdqTNxwQWQuFpyZ6TryaSq6yUSzfCdS1tuBbewE9PSrUAOnmfPjl0OQiQqjH
wyoymKMNJ2W8NQCKr8Ttt5YJkljILugWm/kaL60EsaEleCbRzfn9Veztge+9Iuj9swjC7f15vDmg
D6YWA5qsLBGbRBNdSZ223fiEnMHKYNYszD//uBvQP1bKUsWCOAItLHPbUpKV2P764iCH8g6Up3LF
nlsE1kEUykalpeKMiYkR8xPLp1yaVgZyA9E0W/m/bcx0Qy6jgjDv0rYwOD1ZB1WdxZuotZWTvMlO
zVP2o1gxdz1vpKRUUhpwUoH4WeJ8jKDuJAYluz66DE21T1Alvr/217PGrybOIKMJ2gIY6uXKWLUg
1FGdKK44gdVLqm1Ph18KPuu+mevdTCTFg2sueHODLQsQQ0WKNm8m1R0LGHbEY0N306SdwngNT3vD
EL6AfqOZP4JnycKHGkIqd30sqW7WlLtID8+FZ/5VanpJmvTr/THdWBwecQjCQRFLo8qyWsr7LUuR
TTFcbko7EH8UONL7Fm7sNgBsYKIpH1L7RUzgcnWaUdWyqclN1wCnlz425fhSexJeu7fsOmozmkCE
n1rYg7gYniz0g1Y+4Ho2QafggWh3mX3RsgIX0gY5TGpouUH91LYi6h5PekUKL1zB/67YWdbehrHz
66ALLFcIIscLI7sD6ytbxy75dX9Gr6PZeUBofzKblNOX0eUwinI1drHlFtbTKJ9IFNgehLtt9lPy
pSMN6Z/u27vu9523x/wAp0mDHjFjsYK5rmUxBDuCqwUNfLfyoZZOYt6fK1OkSbtzIMKBL4ye8Sdr
epmSwK6FP0WvEMjAHgOENvz3sO7yg+al+OCKLbORjUQ0BVd+KRNb+KY19tFrHP9zduqeqidhd38C
bkw4aC4YeKjCI4mxnHAFfvG5OB6cjVzYTMLPuFUOlVBuQw9hlR4I3iqU+2ovYYiORkICQkf0V+c8
wocBmlrve7JfzmIfr9aIgIrgk3LuDOFvj3L6/dHdtjX7NJ5GbCj50lZTtVUamL3+3JraeArr+s2s
UQusysrYRZqSrEzm7LwuXoUzpQtNAmDliYt5DVyaqwo0cZtKgw2/2xQtkgL6vqu6V1X3vuhdvGbt
KuEy9wrPPSGUJoGzigtX6heF2tSw1Dy3xjfd+NqV/oNW2Y1RQo1O6ko1HbVdm9DrEWKT2IoTSn2N
dbwcYVJ5OekYKC+qboIHt2zOxJb7qvNIPCej5mgWTWb31/D6iM7j5FDMDWbUlpZ+vI8zqWjjxnwu
KyigsXnIDb3e574oHcB2PCitFz0GsdDs4zz7npNycKChK2wtmPTX3CqRhazPoJE819OnZFN2q/Rg
V5e0SqmPu2xed3gNl5AZoxesEPYd8zkSGrqBoSTz2xSagvR1ZSqUqw2GIVjIiWxxV9BJXE5/Kkgd
Iqg+TPxPjPfL1Ozhq+5Q1G3eaImxw1fl73gkp6g2axmPq8uUIc68azxw6RSGkeHScl1ZatC1BST8
UdLvpIrGRbr+zJUY8bpBATM8pQkPeTcwnYtwR7P8wqsS1Xo2xEr/Mfotd40UqNY3Q57qX2WT4qTH
3re+TTBUlHbrhbFvC/iaYjeMPcwkbRgYySGY8m6fVma/puNxaxoQ0EHOG60Q0oHzzz86L78W03aW
dqomf3pE+yq3A3ns9yvrfMOMzg1IXwKgYQodi2nQc3goatmjydxoioeJ4N+ypSoGV4OWrK1Per6P
jdHcqnGvPUsKUOlML3yn6dN2K5iRsS1aOUFsOV7jfrzyOQA7ZyLsObs487UtPFxdDkUsRnHqprKc
vKhhIO19L2lePF+qnSCk15HOIDg8zXKkLwtmjPsTc3XQ3s2jdjrrTAI/Xk5/AEd1WwS0IRmptck6
MdzGkxeS1Cz/GQ6p421MIkeN4q+MNMzlSo9lmEAFZgZnxGH6P0lKgN+FUnUY60SkfSZof94f2vVj
GYPz5M5tA/OzdfEij/VMa5PQD896/VsdPvdoLEOwuQvfChnBtqDceYIjqGs8ZFc3JJLHuCw2Gd0Y
eNjFTvMDhNzK2AzPmaJWB7mU/V01Neo21uvCDsdsTYXiKt5Y2FvcyD2KcgXPdkZpPJT9J3RJY5pA
NHK0Toqo2v05fX/qX1zIWCOqAfRMbwfsBkuv1TRBUpOJPvcO4nAHa5tsug0Evhtzk2zgCYXEXHB2
PUXR7/Lv9NxKjpY5/Roseray+IqZGlMknKUrFxH4y60kSIhPtjRIn1ONpFyGPG/UQZOiar/gUv0V
B765EofcWFRCOmPu7JkbCZfHRG5VVSjbJDkr4aM0Idk9nd/Geo1w6NaOvTCzcAZSWasoDaUJwgn+
nq4wI/MfJD/c5/E29z0nofrdKuahkMyVZ/eVFyKc+zi+RRSCMlgyGLEQn0XE5bXhIUrccoBJ70wN
yoaUX4+K7f2ddGsJP1pcbKReiBuVw5mcq/FZsKoNYqL+k1DsKrTm71u6sXZktFGSJ6Vv8HhdTKoh
oAIph3J6VisS6l24T8MvSto/T3K9uW/pxvpxyUAtOhMJEWMtSSrMKrKaSY7z85gbcJdpDvMYDg4S
X1EaoXDkZHQTaRFNcSuG5w1/eSBAMYPTomZBsxvu5/JA9FUeyr0xQdlTNz/KwRknuyZtb+3kYNuk
Rykp7UrcS2Fy0FfZ9K7n99L2YiWtpIENTJSwPbwG0AQm2SFtfWf8ujLGK7gSHT88YOeNqlExXPJc
Z1HemFFc5mdBOtcaJLW1vx+8x8h6IGNMThSmhLMm/L5v9f0hfj2z/7M6n5wP8ck4hoOR5Xl+7nBw
8Vv1qv2KXyK3e1A3sNQ6+R5U9WO+Ex9o3XXHx+I52ib76Sx+kj+N+2anHdeO6rW/v5iG9z344YPS
OXXQtHV+lhphI8DLow2qk1ZHSURoZaocVEa/35+Da+dwaXFxo1XBEPnixMR39Ysv4uanp6zeleEm
7J/RJ6TVYn/f4FVQQpQGFoVDNCfsoQG5nPMmLbKOiCU/ww3kdJKw8U35kGYrSj23rHB58C93GpnA
+WnwYSKtujStMp+Ks+LZRFnCj1X8znU2aw432a+IRJLOAsJ4acLzh4znelCeBQ/2JIoQ3aZHUNVW
lFrZNiV/Vw+xuMkHpFcTZUi/0u+TOrVvFMf7M3rjjFLRhMSCXu/3R9Xlh2SjFxK1aMU5VHvea7Pa
6YleEiji1wgrbswq2QHqxxBnUyc3F2uXFxRqScsV57wd7UwczhU4tIjGkfsDmmducSx5O4EU5j4m
5bHsEbHUNNamLi3PZpZ0uzIQIapupzUN8Rs7n4ZTirLw1pETXFqpg6mMq3Asz5Std5rXn6CqeIke
hHD8LgnmzzGZ9qW/ctqua58EGR+Nzh/1YV8GvT+2uVmX51HIj3H0pazIilWnVOjsrBpsQ2sBgh+H
wskE4c2vwvP9mb21gDTZsmWpKYBxXxyLTjaGIO2k8uw12q4dGqfr2m0j5Ct35U0zc46F1DhFq+WN
5U3ktKxCLc+BQEG3BGcnNOZuLPQ/94dzw12CXP6fncXtZAah1oN3KM+acZTLimb4z1IGZftjnrj0
5a/Au+bfttyW5kw1Nzen0u+2WDu/bdM40KrqPNRZ86Lmkf6lzWPLoWqIHFUuF9tIitZI7m65GUAT
PDjmTsFr+igjIdVaqml11qLgIDYc7tLWpN/kVmPlE+xcvK/aKdsLyRp35Y3Jhe+bsioAJSqf2mJy
JSAKZgEr0nnScnQUzc9daeabIYtfNBpaw8Y0HEugEnp/Sa/P/lwckDHKO4Qcyry1PhyQGBBCmgh1
fR6NCsSElARfal2PXu5buRHMzTKpBHQa2QlSuQtPlpWpKISpyuDSMT7UwaiftNIKN4qg+VDxiPWn
vOyHL5HQ0r+tt8Iu5v17WPmI+W693FB8BPkhhOvQAKAydjlWPTabOJGs+qxUpWyjfU7OrbJ+StAJ
H6cRZKPRzfwhnpY6edLm28SvLLKx0T83cM4pJLKTvKapzQDZuvyOvIaqnqRJfW7JRGwBjzSHKUrL
lYv/1sp+tLKINDqzomgVklyEgrbf8maBdG2sm+39Sb0+pPNYuHhnzTOIGhZWPLq56zBlTqW2fFAa
L4LKSf8dycHe933NCfR2BeJz7eswCCEGJkFsc14uJ08uw1QRLAxq4oi2eSD9liUvp2W9Mla86vU9
z4NY5w0gA1ya0QiXlshwGrQwVs25rv50wxcFoc30rfJWfOqNCbywMr9GPhzAjMzvoJR5cyZ1h0IJ
DIV2gFQxLIcQ8WZqTFtIZqwR1iz3BuEIRWFKS9zHMMovM3hjRcef1WrVGdxM7xRFWZEgD9SVh/CV
L12aWYxNbopsGkoTQLtZwwUFGRK62P1/HiKicv1iBP+NY32k0yX/xz2ytLu4dqe+GBJSxdXZ0r/0
0b4Z34boy/19P/uKj77k3cQ8h0SilBqWDs1XqQwntV+fjfiHXCM+D5wULfYt7SxwedNdo2o2us0r
3vpdUXppFs8BWGXmOCDlfblbyimtisIbcdfqLnLDN/m7/jl86k7eY/bXcPxTTsYIVXqnPib+KRpW
XMpyr8o0ZuC2qJCTLJrLOpfWR9QGPc+jrBImtvY764NjZOqbUtI2umqthE5XyPOlsYW3LpJADlJf
as5WQhJpJ8IUgJRfNtJ21iG2ZU9CPJ6GAe90ULPB0LeCnNWB07QVHKGaoXnh3pOsbu5eL+Tk4JW1
YTpJHNIdp4cIdm+Krhang6wn4HyUQq8Tp5y66e/9fbJ0IowCACgrBaqRqsiSNYt3pa83ydSdlbGL
9gLln308Bg80IUUHb6yytTvuxhLNB5urlmQeCIbFkQuLvFfSJOnPdAbKT2HaCG/1mBpHPeyDrSd0
Ne6lmEgsinXnKHEhbIpCgcdXjzqH553s5JN8iIqCXKMgyMcIY4Re6WrHzTIBwbzMhIw6XfZEWbjy
y63kC6M6QF3cn6PWs2xdzh80q6q/J5NUPSZKpNgDacJtqefhkaYd6VQhULICjLw+wjP6ay6vA//i
ll3496zPlCLP5f4c9mp/Iu3zLECl8E2timYbCkPutqH3ZvjKs1R0a3zs76XIy4M8l5Dw/GTTedUu
we+JPCbU0ZXhHPly6VaJN+w0WRkpHwWTQ4wi7mKFlsBWErpHa0JsV0+74ADMu9imftH/jJIoe44b
RXaiXoCeM9F6EhgovilDbdhxj3xjEpT42aIyTojklbA2dfEz9Ie901iqZ/MggmQ29zRHF8dPejhZ
u07s/IPQ6a9VXnYODZ9bgfjQ7tMGFaosy1eenTeuB6qx0PdC3TzH+EsAXubHVRKI4XAOrF9tLm/8
ETHW4AsyWgczls+DBxpL3hEIvvKF94/ljWNyYXpxQ1AkRo9mRFU3k7VnLfZeK136Nljxc92dYoGU
+31zV/HvvN0pvc9971TE4aa/3O51AffdICbDWYoiVMnUTQSpLwhZJ5EVOxcaR2nyo1AAW/HV3Yrt
68v+0vZin6tZ1xqVkQ3nzhhRFytpzJnkTZfsW+Fn6hmObHmbMYO/Q63jfR/uDNF0gEwryRr08dak
v79uYKOls2QZulmROHXlULHeUWvThSoSB3T09I31XxAXK8HHrVFzRfGxZAAoSi9m3BitWqm7iQMW
CdQePU06aJVV/fs+guZxztEovJ/olblcV1MJUsuMzOGsp9pLF6C8q9Ig+Ee1oH55W1nHG9NHEU4F
1Im/wnfOP/8QKeaG31BE0sdz2JSHMNDsyvxSjkeVxpyxF2zJmk5abbkZGoIBdWfGOlqBnRuH2vid
AfzOqmR//5OWsTi+m4cqSQeKWCTmlnM8DpWnFWU4nX1P5XXaDjWsucCPw5GL+L6p6+Wc8ZL0UzB4
Lu/l69hCzlPJpnQ6o+Pa2yHB/9bLlWxz38qNoIOrCHcE9w1AeZIAiznutEzww0o6x37XbJMkbI6F
qOZ2Yar9vh8F+WWkcA8ptO/v/FIxNvTEGxvYdc2N1k3dXko84zG28mznB2n51OSJtDfE3nCCqkU9
MpBa5cWCyHcl4L0RF5IowbVopHrpslhya3RFMpqdGSnn0U83ZCzUbbBprb9qa+vFToN+bXQiG41B
aDDCDQSL2bdpPneVXawlE2+4ustPmVfywzalLm4IWsqn6CfdyXbB5lz9RF12V66FOnMoc3mFovVB
HA0oY9a8X9KjKFYf95KSKWeuPzvdlidpE+1+KyfvIXPi1/sb48ZOxxYvPlwpVLfLdoapzUVfl7DV
EN9nxRcEVStrDb50HSu+i5fMkFq2H+Cgy5mDIrUL6ihVzlX8Bn/fLhrrbdIjKBmsTd3slq6mjnBO
Qzt8LgosLIWKUpqNnivn5LsuHIxtuR+jfVbtyKkJpyl3+oMm2eka2fSNM0weVKYhCUzYnA69HF/U
h2zScNLOlaafxnJUHU2Lre0/rxR+eFb/nFE65pLxXJH7UB3iyjw3UldtjLhJ7LGqHqcmXBOVv7En
2HfvijZQHhHJXg5HlbtEHnzZPEeaEG40I2w2aqumGyuH1ub+oG7MHB2nIoB9qN5oJ1tcZqJSN2kQ
GeZZKFUdKRPZRK1zWFNGuzmg2ZdDQQmCbmnFEGqlKQbBPKe1Uh07otCQW6SNvjZImrzcH9GVLeLe
WZsFvAFpFMobl5NnCH6RFGFinWtZzF9iz8+VnSCjiW5XNOetUolemwMsQ01Xgb543hSLGCik/c0s
DEMg1k9sC7kcy/thKD3Svvu+TW0lns5juVPp09ar0vYrb89fbTuBsqS/gla++hSiP4XHGY0ngLSu
KPknpaErL8+UF/JzThC5RizbpD7vT+98T10ccIzAhSVBSoylKzlqJRoUw1Mr5cXsfxrWywTG2w8f
Yw/ylG2XiyvX5rxY19Yo7OAjccRLdyLWVdkZ8qC8xFMo2H1Et3+b1Fs1NDaF1oMQ61bm8MpTzsOj
TsR/QFnhbbjcPdYwVEKE83/ph23UvlSIjmbJybfWcvJX5+7dznsLDQ0IdAVc2lF8X0pyKi4vVaRA
Iq2LJk3XUru/v1i3R/M/Kwu/WIS9FoWdrLxQK7K1eh9IjT34JSLMK/DtW1uPozZzoQAPvJq2pE7L
CBkaXvR0vqUoC4S5RhPAipXbw/mflYVf9Iey1NKG4fDm3vXxc6VwqqTKLvWVB/zacOZb7kOkIQT/
h7Pv7JUUh7b9RUjk8BWoeCJ0n9Phi3U6gQkmY+DX3+V+796pcqFCMxrNqKWWZpfNtr3D2msBalNh
/i+C9/kDi9Pm3XU2GttrHoABTnFSkURgUdc2oNZBrd7AQUJz2XzISjq+5GaxNW6/dlxF1AZXwpwg
5uuurVTewAsdwLZo8D65yYulVmPsEfVQ6+OnRDEgy61P0+m+160dWlB6QbhH6B9BGePaptHUQzaq
nhGxtt257W+ixFAPACnIHKIkvr9vbM0nLo1J171Lpq6AVhB8Qn+q6TezPoE4nmxxVK0tCaoqyEcQ
ccPRpeOqjFBSRMXIjHSevVvTbvFQAHnU7PTY68ru/orWbHmgUUbLA+15VESl7SsaOuAOMqP0M8UM
PdjyEuNX2Y+7rN7YuxUXhOshJASnGMj+5Radbiaz6U6ZHSVkaU8c4DI/K/L2368HTQExrY5EFled
dGrb1gVPfpI7UcIG3XdHpLNaG1Q2KGwVkv2waPL1/gauuARGYjEajNcf4a6MBwCXdm7nWelENU5f
qOilFTiN9SCEbgNrVo//wRogloIxFYuTn6g+511VdbA291aKwlfSZVo4WcU0BJO+uD/sQU23yFNW
TjXEd4Q8oIBkQ/rr2kWgpGzM5oJXSmmejMQIlhJ6aaeMuc8V+L/apN1wlJX7EApLqEUAFIzwTRbS
bQDj8EqguSKi8dCuPsp0Cpap24hFV7/bhRXpkDGjX5qmwr2hL0dj1HyGMQ5eYaD8P7xWV8uRti8D
/bsFkLMRYbB02Jda9QFO7Np3SLNVXLgZ4gC8ENcuJhdEcxjy9NL11Bg8rYYsMSPWTwdziZSZvjbJ
+MCQ7RX9s2cE+lyBI4QdW3d8mC0wt2IwKEBitpRFAJ6HLSYssTYpokJPHmo1mMkFB6/c54FuSauS
mhjR4j31HvkzFxgbeU7tw0Kiuis5Krxb7HBr3xWdXCCs0OEBdYH0Xaem0nO7rK2oMHTfUdl+zD+V
8++0Y/79o7jipoYQN8BUF7irb2DyaOE4ao/p62hWnl0FMP3daG9AR1bWcmVC/ISLyCBb5jpDMmNH
6bLQg8vsU67mY0hAcwp1K6/aWNHKDY0ChJhORTcVMYK0dckIQhndJXh3Kpo8eDPkwwxGqo0bem3f
MGCEu0vMwEIJ5HpR7qxNtB9zK0r6DNE8xhxbiPzBQ+9/npWHDdJTiKqhf4BKhJyldzaC+HlkYJw3
d5mj7QqWotdWoY32pk7t4b6xFT+HMSBDULlC5CM7XYnadGEWrRURb8TMVB+Iob72B5vfugJD2EBp
5O//wSKSQMz4CnIOOXWoPZ6MENayojnR3www0ZyH0njr2h5N0wmif05B09M4Q1djqZwtQqCVF0EM
c6IfiHfWxmjj9SdkM7RiaVZZkS0gcB9GqATqcOTDOdsSEFg7AZhJE4NKeApQbbm21CBMIqrS4zSj
O1Tq3ycQkIDYIMi96P5+rrqLB9gZbk1wPssBsu3xyTYXYkVKX+x69XdvfDht3A98z/nGp1szhTvD
FRciRONscQwvTrXXoauAKwokX37+BGlGcMZ54f3V3FYvBTXDhQ3pCwFllRWg0rAjF4pZGW/eEhtq
I+3vipWgPIMsmzIduoS8ZnTryl/7YuByRPUFsAx0w6Qaz8AmnlTeYkclZm38BbVlnZPA6r0XV6N/
Npa5dmNdGpPco0eNe2HZbEe2Tip6UKmtqrvSKupHB3Wfn9rC7SM1qP3qQft6LEFqpnRD/n1GRWSf
au4yYPDZAIN4l+vel/u/bXUfRFXXAWUQitnST8tSrvHJLeyINNXPuf+uJ4PPkvJ7SbaYK24bkPjY
ePlRUcOIAXi2xU+5cKiMNM3/eyYq0F85S6hoIWGQrQJT+qL5KcMIX9X97qdyr2sf91e59gHAUwSS
IlCcgBRbWqVJ2WzXlNgRz3eHgm88FWt7ePl/l4J5i1iKZhf4vydCwPSANuNyKN7ur0CcBClEQbKq
gVgCeBQI2krZd+8u3ewmqRO51XOS4jTq5/+SfWNrcNiRnuK2lLs+hVX0BVMrJyLlQ4W1DP1GCWFt
o4BKBF4CjXgIyksvN52nxNGaxonadGeNwZxgHuiJDhvlqrWtwksDaUeQZQhS6Gs/m21S5d082ShU
HVJ0Qj7xf01mgwjWuDQhufKssdKdRphQleTguM2p8OiOuEqQZzu9ASfcpJ5oy4Os1v59uQeWRRoM
KmocIiks4QVB4ULcWxXZYWYn1IA/6M2zPmyR3K09nheG/l7dF6fVK0Zw9w067qy089kYaNajoqEg
p7S+im66Z/yXryZ0IoH1FzmqtLDBaGeIJHl2VIPIEgpj+8Qlft5u1aZXneMfMzJ7hdYvBs8WmElb
x30pO3CwTXz62dGt8dS1KwdT2YB7Iq2Crod05SgAwzcoPjtR7yR+2WcBb7eG/teOk5gSFZwN4D6T
ER3zYkwzZo9xJyh1oPMuWPSo1NF5ZFsIxhVLgvkc1EbAzkCUTTq4cz2lCrIIO3LUd454e2kfiOYv
7D9Ew1d2JCcg/bQMZYYVFe3JcWM3S/3BKUMHjWBn2MisVzzhH1uYyZQiAI8PhDPhcCoAN/p0xKw0
MFnH+9f26sYhWAObM4iOwM9wfRctczp6aoanAReFGaKFXvtZilEnrYXIOvg4m410YsXrTOC74G5g
xRfCINf2vF5ziauj8NL0PyvIZTDt0/0Fre7ahQFpQVmygNfchAGqfcuL585IES6c7ttY3TRgtXWU
qxC3y4Pl0BlJAOFhTmT1J836Uy+PtI46zIvdNyN+qvSkYq/+MSN+xsUNZ46GprQDllLYlOystsoP
XomeAKs0GnTd/AHudusEUJz3KS3qjetuLRrCsAXmxJCggC9CxigZ3pCShU1uZEEXVx/nI0iqzOUN
GafvGu0xTT/p5cdgxSNQBffXfTOmg9fryrR0NemN0izUgWkDNjWjP7ftAmx3Hjq4pX4yE1LcZNol
hnmEtOZLR4qNMGB97Zg1xeAFRrHBuni989ByVPVmzN2oL0E2PiXnuUjPKILs+vmRm+RBt1MA6OrM
z1zAlfOv99e/dkbwyCAKRSlezApdW28gPj9WeG0ifUTLtSj0PKAq2APuWxEnTfYuDD2oLqIpUakQ
6dWFd0FbsKjKpnUjRIb+1H7LqmLPzTjL0O+nez78uW/uhi3j70cF6hUAKQzwoER+bc/K7FwBhs+N
tCScpk+5G1YVIKjHWiVHL1HC3m7Dxf2sjJCNxUitl4ajt9VYWUkZYRjgW7TnTbG317+h7gZ4a196
0VPS74l6HNvAVcJiS2d9zQzgrIJBTnRvZPhNDg5UJ5lRole4vePeeEyQTg3JrrbtU6Jv3BJrlxEY
tZDUwyKoJqR9dYbGzjtu2lEx1XzvMvQji86wTqVe23vdLbeewLULFjUEB9E+0C9oG17v4TwriZJT
A4mpB7CeatWGj5o+yKcyfaPZtroydOeR/oLi+kZByh2LyvJGrGwe+2PfOVCj4JUG7fnHlNob7+At
1At3joAC/K8x6chbPSbdOkS00aRRC4JEc2Efa6tyc18Bj1C4AKzoj43ZhUZCq502lTtLzyrf6PXP
FalUny3VvOcGaPo5cbRXt6ub3VQ0xhlZETsqc5Y9GtB/uX+o1m4KsTXobGI8DRNE198CHPaW2pa2
HTXV/AZk8wm7tfEOrJtAYAX2JsgMy42gPG3YDFilHdHC/l1rzfdZnduNC3/tvAgUBOBqwMejnnO9
DD3Ju6nvLey9xYOCaAd3GB4mlwSJ1h56Pd2Ax635FWraIklBAw3p3rW5uchLWgHIEy0l157ArIVm
3ezxg6mn849imsbo/ldatQfJETAjijBOHvv0hrmzRw/BaWrYPoT09iDd9rvqqfPY/r6ltY8FFwYB
IxaGkE5y4lLBcAqvRBg8OnQ/eziWNvhlNz7X6noQ1ANXJSp98stRd9Zc2bUIsRg/5Hp16kc9WGpk
YYW3EWmtLujClBQuuhal2mSjDan0KAVTgjlyt7S34PdrVxqCUVDoYAwILQ8p0tYF3CJJqQMsZq1j
+KHv/NRZxr3rka2UaMuU9IU4L0Z0VUVQX9kHXtqYR6FLBcbFZSMOXitdgikXytnoYWEySZZxI3U/
5baZIflir9n4R3H60C4OxbSnTu5boD3xKIC64X0HXHUN1O/Rb0fciuFK6WhpHhiVMxi16upcDuZr
61avZmo+QE8uvm9q1TUQTSCWALoPbbFrU2kDRvOxQK1GNYtnI0VLUN2ibV9bDbJjBL9CeBqP0LWJ
vkjs1isnJxqb/sS9dp+R5L1O1Ufwd/64v5q1K/DClBxtF9zNmwV4tyg3u7Nl/6bGF31o9h7YRrJy
w9basjBkA6YPwcEOYtPrZSFOGFGkcZ2IV7tEfRigLzXuCuVwf0VbViRPXzSVZyjpOpGm+/USQy0e
9etNpaU1K8BAgmULuTJqnOLvL6JYrFGD+iluPH0oHyk964nhz1ODgaatYbsVS2hK4cZDkiyyPslS
4i6uool8qK4XFiDp+qrVdOf2Zem7HkSm7+/eij8gghRanQhIwHsjuR7xEmM22tSLpo4e2AJB+wVf
M8CYDjTWh9+lQYqNCGjlPIFXQshLYgwJaEHpEWZA8zXDVHkRhMl+Y6wWRGWT4m0sS/xsKemw8AbC
5xCvuiBNvf5cXQlSZch8eVE7BDq4LU/wDNLtFggDfa+2eJBW7lpwSyCoQPcagcXfjOTCN0oNUYVL
By/SsqX21UzIC9n0c21u8Q2ufSwU0jA8i5EEUOlIB4qAhmRJjdaLMu13x85eq+xtGCsqPXCML/cd
Y3VRmHgWxqCVIpM7ICSvZ6+dvSgZwDQbM+0p36pPr3m60JD+XxNiuRf7lmcpBd58xL55ZoBGCYYX
GPhjGUhptlTw1nYOyZDIXwTbgFxJ0Sdagn0fqxmdH2NmnKu3tmhBt/6BIHEjallzPeBU0F8WMxGY
jrheVdFWtjeimxWN1KeYwGh2z9kZZP/8EzpK97/RWv0ALK7/2JJO75y7bTK3KnYQGibn5QcQnF5M
QQnsY4Zu526Rm619sH/MYSToemlgNakqRYM5hz623YPePE5fbPXX/UWt7x+0JXGnAhkmF3M121U6
dza9iPPvHX3XzDewGvJu8L3kRTfzcMo3Mo9V34Bwx/8alC6k0eKWm+iLB0RY4rt2sVO1rwBmV+rj
2GwNoK6dKhuTPuL6w0Mii9pVo6rNaJN56MRHHf88Vq+86TfuvrWvhNBcHFqMTKODcP2VFnuau3Is
SDTqPNBYZFVTSMw/uv5x/0OtrQVoehPRrIeygNxeYrToeq2Do5O0z0OASevYa1UIg+vscN/S6opA
aCOYyx205KQVJT3aH4tJ4HfGO3g+/IrGqK2k/6HzIi4I9BDEyAPme683rjb7CtROLYlaEoLjffD8
0vl8fyW3E1NgqsIUCkALyJyAXhCv48WdV4KrVStUlUSgfM322N3u5Gp9F7Qmy4K+SdmjVmRfMNfZ
7lBLWwIoUihnVjnsMJSa8pLN2hiaS7ocytRQd8aYA5tlqPOTnoJXqLc0e3f/B4vbSn5IBZADxSwX
qH4ZLtmYzjz1oCyJ+kV9Im3yypRHRj4V43iw0JqavW/37a0dxkt70o1GsjSpxkohESD2XrcjaFN3
yUdSh/fNrGUtfwEq/39dcmyqKtgvzSIkSi39l0c0x3eyMoSE1RnQFp/mGlIXss+63G/NrbrA2sEB
AE0091B9vTk47lLkcw6ir4jyDx3urPQ/3Hqr1rF2ZqCQADPIKVBVkRzN4YVr0D4jUQkxsOOo8Pyg
5cY3kAz1PhpYW/SFK98NU0IQFgAgDWTPnvg5F36tcYzzgleURJYV6/RPg5EWnFIb9BQs23DJlQcC
2ZjAaMAdBTHbtSmvXoAKrgslypUhBD/TIS3nQBsf5xEk/1lg5iRYqq1XfeWboeaJmTWMeAHbL59b
wtxiLmpHnIMZ6DA/VSBTu+GUazagpYZ5FoHsxvKuF9ZAuC0DQYESZVw/jBguIUzfe/nG9t1aEVBB
FI3xfoNAXJbnSLTGmqYajqHjfCWp6RuQZdLNjZqqcK/re+Pays1dChIMIHlIBAncgJhVmI4b67h1
cGEBbV8Q9OKCkvMkogpYImckKvojN74SnoYKhM7G1/s3xfp2/WNGOP6FYw8citAGrXCOmNI+UM9c
zhphx4p5W8Q/t0foekFS4EinzgQ1BRbkMIzjhFBDPniHadpwsjUrKLACD6gKRmU5ri9phwBk1D0x
olUSN1DVvQNEVdZlYBrbSPVW4lMEwJhWxGAfnjoUh643rzWmvtTAHBPZ/b7E5P08Bpb5OPMyUIq9
nb8W+ueEK/vCqzYK1ivvrLBsgxoKU9tAeEqfDZlL3dUWNrPqfmjZW2v4zIHoV7mH/IBuxEu67xog
7Kj7Ql4xgaoqO8XxvelFTfOvJnE/t+XWtNrttYVfhM3AIDlACmgLXe9FSkaIWqLGj6Gu72ycfApe
zOqMx2d604c0SDa+88oBRFMXU/vgf8D8utwbQnGx7RFhkygpcCm2o5KGWVVvcS2tnA4RpoPTFVgm
yFqJv784HVxRk4XzDtsMXVI81ggJ/WZrqnBl5wRfiqBQg9ABLq5rI5VDc64ouPCXZtp7XVCM7ylQ
ung56zmc55+l8+v+mV+JDsAYh/o2wLqgWABs99qiZnCzZ32rRE4FheRdo4ChzlcwKpP77tJPP+yx
FWK7ulZ+VtCYGoIG8N3e77re+/dABuHAHhizEGND4UBavNWNjeIyS4m00kJzvmk+JhBMb6QMNxrC
4HKHSAceBKTG6JveZHbzOHlzZWDBkGjX9fJkOiwEn6ZvzG7g9fuC7br+yTXyF4ws7EEo7Y3/HjyI
nyCQvIB1YbReTo0s5tgJJsaUiOvnrP1ChoPbBdYWl9Saw15akbazbufcIp6jREr9tXNfjZmhaHi4
7z63MTNWIipBCFDQsZIPxaD0rdYmeRKjdEKLw8Hhb9AenD9V/37kEcUZQUaHDoyQq5PcdOGDxhet
TOIsOQA8HOY1BHmyYMi/3V/Q2qZd2pGCO6ezh663iyROMwDf5ubciNm9euO1WHmZrlYjXdl0AZmu
ZWPbsmxBc+RcjUdi2T5LnWDc+kSrDu/okCnFq4Sqvqxc20xNPWhul8RL9a0wdgWocTT3aICX2jJP
aV2EWftqgXJ7ijq9OQ1Ts4W/+0s1JUVIGLT55xdIH88u06ROuj6J36ntA4lg+DYPy2h4gI50mgc1
RekoaEnwGJTNxuu4ttN4lUV9AFwFiAWvr7dGL1w8R2MSQy6czLusO/RqgAM3zRsnYc1xQP+MVEew
feIP14YWBVwnim0kcdG+1PXOHQ4p3/DNlTAQTLv/mJCqN1yx9IosZhKLIqJitL5tPDtFetgc+117
hVzwd4KaUcCV5FjGK5nrpLRN4/51pueO/p7ah75uApp8DO0LUekWOEjkMbKDXBiU8xy2WK3Zqn0a
M9v2x+V3o2Q7JhZI0mBRHysN2q40rous2ygrrt1fYj4XnNooUiGBvP5qou/qDAsM5229h7Q6wqQv
HG1kkP9R58kdtmiq1j7hpT3JS6q+xLvpdGnsDSCKmqMlJz5RwnlrkGNl3k6oEyP4Fa86/iAtrAHV
GUh9eRrr+dGav9TdQ2r/5G7lt84jIGcIhavkSe/EULe2fJ/Yp07ZN+UIveL/cC4uf4i0YoemKgZY
9DRux4ci+d7p7+m04T5rRw88BRhxAl4VSHPpeik8iOClupHGNfykJ3qg5pXfg5fw/tOw5ivoiYE8
GIk4xlyllUyDbmSendC4T0Ot+j7VzbtWHrO4d/qP3P1839iao1wak866C1nUnPduivDdRZhpPuTa
a9r6+ia97JYhKUpoSg3Io85JY0rzsJ5/awULzE5D4UTf3V+SvH+YQMP7LaYMUPDxbsjJnB6n2SAZ
jxq2A1PZvtPCutkDthimy84jG0/s36N7eafI5qQ3dtDMDGN2OY9MvHjo8+ks1NIfi/MzsWPd1kJ3
/jXTvUU3kDDygwPMkAFqITEkj6qlZ0n7qdcWtSxiqNHSNvsCgj2+6fK4nRRQHnf5qafqn/vbumYQ
2RZqRKJbi9Gq6yus1Np2tPNSA3LW8xtmHwv13enx2lkU3G9bDEpr1pBsociGfhVGOoQ7XWRBOq+c
hhu1Fk05ZYHVOT8IU/ekdb8O4xzRBMzo95cnv0VQdkc2gAFG5AOCB1ZanlvWVVdjBCJa1DxwRuuR
Gcu7qlRn1LWDpBhejYZAnMDdqIWIz3TpPZJZGTwwUyex5xxmEVj88RCkeGr3fn9lWyakKzoD5wXS
zBT131w/l0W/R8Nz48jJN6OAPwCILjTV0IK+kaZo6yStB4cmsZeU+wWK6HgujrT9cn8ht5/o2orw
mQufMG2PjqRAbK5OoO5Sq4AZXlBqn4oiP6WoSfTeExqRn+4b3VqauG0ujBa0JPrYw6gxYKY1ARK0
2nmNtnGa5dvx7wYKZnzAQAFtkyuIc24u9WTBisk632ibwOk4BKKgZ78Fy9qyJHkD8WYGul2WxL1y
RnVhUncTRN622uqru6YhAhHcSCheSwVlbjFQCNawYi1GyDzwujTh5nt8U1PArqFQKdA9OLao/EtW
GqVWXXNCLMwnB7D6RPE7B8PHxWu3Z3n6d+Y5x/RcCM6I6L5X3J4pWIYTI2xFNQw0/9dewQpmdmzw
8L1SHVx8LEvDKTOd/X0rK7uIKgWiRsQaYJ+Qq9c2M5OO4DWLPZ2dwKHg91pyyu0N9tYVj7iyIv7+
wsMTJdXzFECIWHPdXcreavuc9vVeaTZG+W8SRPG5kL8jQUTpCWUnsdwLQ5NRZ4ZZIrAxCPRfy72b
gmuRRfX0p2mfy+77oIJJ1TrxCWMZ4wGAk9397ZTflL/2URAGigWbijG3a/sA0wMImzCKV1ILU4uG
bHqbPwGhvxV9r303MQEgXmZwWsl8xHpSup2XIpPIyHJgo/OkjuDmMzeejrXvhkFEqJwL7A9yz+vl
TMAOukU60VizKJhdQP9KXjoV+Od6I7ddNeSC2RfBPCA5ssRUb7PWGdyZxpCV6wr7hDsjVevAmbYk
O9ZOlSt0azBhKUgz5BUlTZILscWYGOl3kpS5r6lJHt73gpuADSV6VZCei3OLupX8dUBSwBTG6jwu
h7dyjganDhetPxXm3s2rPeAfwdJkPlKYraGgvx2t68de4LDxjw1aQ3Gir7+YPsyqmxhGFivO7FsJ
8xf3oNoYSn+ZlOXYOPTggCiaPphOt1f7JmyLr21mbqz/dpMFS7eYpUDVHOxK0nFvKSG1QkkeVxGL
t4hrbkow2FwMvqM6gV78X7e8XiIzea1kTlLESYlZhpMHrR4ST8PwSMf86Kk7iBLa9NnJ64ObHjw2
vXjpsar1CDfORgH29hBiFBPdYGTd+MimJj3crUlBrjPOZTwXP436F3CSDd+40dZMwJMA8wPKVFAT
Xy+W6os2esCgx+3XZnjRnv41Og27KSQr/s+A+AEXN2aaFlCQaasyJtCrUZqH2tdmBNxPIHPfCH9X
lwL6dUzE4SE1ZNmvOSN9OfCmjPkwnTg52hV7LkzldP/s3d4krtgqhPNCJRPFsuv1QPGz7QZTK2Mh
G2Oiv6EXP1TSvJbzr/uGVkIDWMIZE5UJJNFywcWhtZrMRMenKbqAQuF8+NozEK3k52roAm3OAttE
EEm2UHFrB+DKsJS9L4ntztAGKGO7jlPe+GP1Rs1zPZmHoqyDfBQ0/QGIsbolNPDwDPMfhK6Qme69
+P4WyGmw8B1Qp6H5DWoC8OpKmT1IqQDiXuwybsbBT7LET/jnip9sXD2m8zSjF/4f7P2N/wFOBqRX
WrgD0SMHRRGcN21+M+vebP2iZi1KrZN94oaWBYvGin1WmeNGCn77rotxTlzoaC8hxJDh5EU1KhOY
dEAbaA5nu0Am4ISuGlLX/DIp04axtUscXGAeHkJR8gLb1LUPg5+/hfbYwnBSSgQrgJ28mFlNw6Em
YabwGgqXFAqHUGgPMQmnHCrXKR5B1g8twqpMj0k/56E7QT30328/mrM4V7gxQMUkXRUcg49sbmpc
6R57NIn1VtrFySjIaa7Jc8Ne2gzwxfsmV30d6q9Ch14wKcsBlaV16TRQm8WO9jx9TflhNHC9T80B
jd8mOYwNSMvHVxuyBVrnC5BM/l6c6y1GwpUHDW08DB8JBj9gqiRHh9xU4UJwsYrbBANtCwiRd9qY
zRvPydrV5dmWjVo1Kks3vLO9ZpY6cqcqdg9oB70XTqhufMG1K/jSgnSADGtu9UWFhRQhCNV/pUtk
bpj465xSBILCEeZ+MOgBtLglPYod73WO8g6LFxVK3+7RVL6Snc5/mgd37kGHHZrkqKeqz9mutc9F
8QGONP5AQG9b/pmrr+wZ9AzLtOP9gSPjsvT9oKLLct+tVvYBWwxhLwCyMcFrSvvQK0PGJg3TuXY2
H+a++1Wb4BxNQdZ+387NrDJuSHSjMc+KppELxjjpyCylNWjMHBlSe7P0ndoNaaZClrbZDdZZ/VHT
9xrd8doKchIqm+CFFYe6si7FYR5bFs5S1MVV8FW5zwt/VrRzTj/uL3J1M0W246EmiqF9qaxFbS+f
AXDEtQBZbwppiL7Jwyzdynj+Kj5IjoVStUjCQRiBwWSprKAyjyhKiqsgWY5dnfpK8jKi9t95/gK4
Fc+e2vqQLRwZbBV4bszoHhhE0KAFel761D1nb5S+JNO+nwKtHvzCmw7MfdRIe1b4Rjqzcl8gM0J1
GHQ3iBBlblHac3BP6Q6Liwo0UJaLmcihzrdAQWufF1gwEBJBaB0Di1JsWHvTMo22yeKGfySTeqBg
bK4WP3X/3P/At0Ux9MQFzSemnIR8m+RGqlbkLqjRq7hxPnkAvNLuj0vyAITzifeDFxEn9sa5WXlu
ryxKD2A29UWWovURu+CTa1jYZCys8z96U4ajsqVquHpIBV86skLA65C2XT+3WmqUxmLyKp4hfFBx
fKr3ynn1ui5s2z5IqP2eD6d2NFGzMKOGbtRG1pJFRBSCFAnvC8Dz8h1RAHGHMgxiuar2GZ98laZP
xIW4KijIeT1/Z1Xig238czl1Plm6f8sXL+4onCpUwQUt0A0RbjpTMqaAScZMJcq+6xv2Ze4UdaOU
sHIkBCMtQNrIl/CYSqfXs9MiK5q8jsGu7uy4u0ynMmu1jdBpxVVRFUHwhMxeDLFJe9kpduM5o1nH
g/m1SJ4pUw5E1Y4a1fZe7QQOBxJi/H7/eKytDMmuGBFFlobZr2v3aZvKbgetauIy793A1iojGEdz
i3Z05UjAALwDTDko1mnSyoolZYmidE0MgpTParGjyXh0Eh5Q+/cm0mDlRr+yJR342szcpkJ1ILZm
tB8X8yHt5rPl8Q3Pv/1YcHoIFAgEEQoFMqjRYqVKu4a1MTR+h2EyjqbemPt2ys5ZVj/rtP0OcXF9
77jp1uimiEGunxJYBumtCLXg+zIEp8BBmDUN1INzea4ypEjeMypBSpaHhherZGvi53Y/hTkgEMTA
LWrvsoeMOpBnjt3GpR1244NSPQM0s3FlrmwmfjHAayhIoJslj123sK15BetjjTcPAMC9uN33nD6A
QHKPFt/3iu6MzfDm1vOFzo6Keh1Q+Qj2pFCPt1xvnC7rsWW1tZ95pgfKAIDm/fO1snuYwjfE8CGq
LChVXJ+v0W5ZoRX2ELfOT8WKmFX5Zfb1vo213cPoje6ACBzAIl2+nXjeUKe2hjgztFClCgLVPD2P
kPk7Q2D8T14nABt1h/tGV6rVwKVDAAfzBCgg4N/rlVWc2V2e931slcZL1XtAKxonb0x8NH+a1Hpc
KPXzPPs65GloExqO2XNWdBsX80odQ/wKwA2ARRPag9JXLBfoG5Kh6mMoI4T2tMND6Q/Frpu/mZCz
U1S/qsagwUzAxupXvuuVXfFNLipPSu42nE9NHw9/uBu6pp8rcQ3SniW0ntN3ZzenuwndKcP3WOBs
pSkrr+7Vql2pTlQmi4VHF9ZVqn604y/OIUJr+pPW7XCLz90RZFrgwAlNPLr3F357k4s+EvRFBMgQ
ylySr00obzrZ2MIy+2VZJ52f8hodzcFfum5339TfCqR00V3Z0q/3GGSgeY4MAB4mOJkONXnpzXfG
QWMAEQwwQ8+N4tc/vhn8hXUJKhqPpfcTTciW76YNN9tatZRCmzP6+l0y9rGejifLAxvEdCisj1J3
H2eTbhhbyRXEHqMUjmsJ+yknoRBhcEByWPZxbRf6L9fg6hn1Im+G3Kra/hmWgbdQkib9sstB7jD4
LslU7ZS3Lav25siH3UKysn5terSoktIyf3QsqwufToXzqSqZXoOYIefWbrF1GplZq3chKOpz5aCp
RV0e0soa1NPU2Znx4CosfaEGBCQ3ygV/L6WbjwvNFkhOIIZDInD9cbvByyfdmvFxfXVXHaZj9mIc
nSM5q7v6pEAGwufDwX74VP2wE986hc5GbXr1/kIt6P9+gOTJtDWm1mJLH/df62xv+kmk78r8YZp+
LuoxawbfObVNmGsbC7/Ne0T9+K8+jxiodmWnrnmWDynWPdChCGqbEH/QWXmcHDJ+cUqSxBunSGzk
zUZfGJR9N2dV64FmKM4miIfR5qgDh+Pop9ypwh5Vx3J6L80lULbGs1beV7Q4MHSA/6LCKpM34ZxC
5V3T+5iWuhHkSc59CMcl+/vLW7uHgZjHAwAud8F1fe1GitW3veoUQ9yUDz39RvTfurER6a2U8ZBg
XNiQ3hiHJI6aQMsotq2v6hg3xXlsd3xXNY8clAXdA4Aw3ZvtDw9699Q2HwkA2PcXuXrfX/4C6bVh
Ol+SgecDovRzmgxPbWeEefs7zTETvesfXKN/aPnwuc+3uBrWPiLqP3BXMTMPnqTr7a3TTveUthli
ZXHVT1WG8AWTAeTt/vpWraCkgEo8mkSol15bAUdN0tR6O8SWVamnQm+bk4VJ4g144kqqjKoeAlgQ
QACRifbKtRnSjhmpc2OIMbu3Nz/cgx1UgX6q342gf2bmxkupi4MlH7xLc9LepcbYDzXVhxg6bd3J
olMO1thp+G5yOw2XOhse61ZZXjBKiJF9Q2MPhk1QB9LcIQBhD90tS9KHqGmozxjfztDBLt1TMbFx
r6YL33cK5nBNnTTvTe4Vz5W6gF49oVsjRLcBFoD+Aq+O7gGQATdc/DNSH7Oj7hiXSp3+MpoiDRiH
bGTFE+1x6WqCOWyjALMBtBpAwFMv/VkDm+zP+x5yc8zxK5Bm/R2VNsCOLCV1g+GM3ZwVHPBx40TB
S9Kmyanvt9iSbhxRmIEbokZnYBhbbn0r6Qyglj5wnPT/Ye+7euzG1Wz/SqPf5VEOg3MOMAo7VXSV
84tQtssSKVGiKAaJv/4uud2nXbs9ruuHC9wBBmigUa7ALYkiP34rRf27BsmBC3xdDLQOP7+cv20C
X8dBexl+z1tz6mxNDpyha8wqzN0EFLrsA/Zl0HAEDPsVKVVkLH8+2g9vHkzt/hxtu+rvalWfptHQ
oGC6i7OhLrK4dyrbw+VdoFHyq8vx1wsDzLSpjCGZPdtUh24SC/LHzR0gh3zy61PPdJkQ+8zm/ePn
9NcwZ5voBNIPDeCbddem0StI2+uTr7P2mXX/h7cNBgAwEvahmjj3qSGuMpy0GreNiv3gLVU8iZNJ
vernT+eHc+GvYc5JWioLu1RDVnon/UepTyZbC03vJ395ZpxnLuc8hzvpLI+cCI8mhVI5AZpBZ2Sm
Sv+ZZW9b1Z6seugj4R1COxLsHogPzxZZnnU+6erF3Ll0at+PSQ1H01bUOjdurKsQHPGyJv5aIlrs
uS7CD64QdllA92BFAfrS+Ym+50gxSFi/3ClnLtIeB8FYVB5U0z9/YD+6QhioYqVAugWc1baP8d3r
1HoEd80bFzSzKh7e+fOak37xCtHi0lQKmjh7TrnzgzmyWedDyQm6BmrWs5vq8xkegr5dwBoJWD4J
NeaJSx9JO0Kbscj18PMrfG64s50rFUGgaWyWO2PMLkvsnEv4B+S8ZksZ1ekz+/IPXmYI3DFh0B2B
Zvdv9CnpiyFo3eVu6NkhdPUe4Nav0kcxKb8f4qzACJVv4BfnL3dx/zacTTk7V134UNfPxeP8cAb+
dSlfN9PvpsYgFFjZfrDcdf1bhJJUXjchh2T9Y2H6j0/LfzaP4+0fb9P8r3/g608jXwVpWnn25b/+
C/I38dCTh+G3XInHB/Xb+OW3e/kgySzJp/kf2x/79y//6+mX+Fvfxiof5MOTL6oB4Ds4XY9ivXuc
VS+/fgp8qu0n/2+/+dvj17/yauWP//z906ggW8Vfg3fo8Pu3bx0///N3bA3/8f1f//at6weG3/ov
oT4+nP3048Ms//m7E2cvUsiEQKVGwwsniw3RMY9fv5W4LwBEAARBCxStIPQtf/8NpxvZYjT/BbIg
0aiNQdQDPLPZc82j+vYtsJ/gswan+I1ECub+n5/rybP469n8Nih2O5JBzv/8/azsw8cCgQeOQcjL
BbN3Y1M+XR5gZS7XxOmScjAeexm5potzlHIHg/qmPTLPsGNsCHulUqdBqTQpu48YDGC5Y7tXZOb6
5BLWl41wqynsewRKL5N3wwnlqgSMGZ3EWJPrGCyyO9+kw71O53Tc+bGo/1jnfmmaXZFPYpzHL/Lp
DHo6N/91ox+FxCz87eqBz7/t1PAZ83Aczn/nyZz8/2QSbpyM/34aHmfx8Ng/mYfbL/wxE4PoRYx0
qg152nQ0qJL/nIhB+AJmm1BOgxOKohUmjv+eh0HwAgJMEHyBfWKGYBL/ex762YstfBP2X+iFw6sT
vcxfmId/uGD+tRNvwgn8GxrP+FP4KOA5PZ2IYctmkiQS0YbLQmlpo96+EzUTL1PkAL6rR1UHu6DW
8+OaBPzN4Dtrv2uMb5KXSduCYh+MsddWaH0tQWlZjDSP1pm7Iq5ZdA0tASndLmOvNCUuz5s5shym
wHR443ZinxjwiEupUZOWUVi7fa4DOfsIsnemccecdIpBslqVKWUwLu5lQwNjy2ZSIYXZFnG8HUnT
/iL0xvnYJ9S/slhah0PEXOqUJmS0LXS9QnAinHF6DOdglnnEFj5cyDB0WsRAiTDbO1KOfjl5LBzv
/aD2m6MZobOt1jmTVy484MdjDaNaIGw+ZvcugIJhBWKaKZs3g5fKQg5Ib87jxnXqfOxiT0GtO6ru
uCiapiUzdPq4xKqHscIyRC3se3oP54UmHdxSR3186mItyTFbZ2wDJHRrN085DHILnOQUq6Cu76B2
571+OYkJCstmIWZP435cS3hyZMhrVGomBaVuH+augR/eVM/DG+gGErbna7Z+cIchMcUcINsRceOu
zWGKHV0GcjHDLnNNMF7VgXqgbSLNwYXREdzQWQQkxYGKCV15SjJezOAm0IKKoAM1Ogl68lIOfv85
cxJ7x4LeYgGCdcuhaSY/ymlAUshAoQCtwnGsdaEWyWEVvdbpBbrCQ5xDCoIYDF6TTJRTS2foqkm8
+ujDR4Cmlg4RS6VvMO8KPxG4Ls8VG3ItcKk5H9SIQCJBskc7piMvVgGXtAKpFONnrccohUl953wA
HXSiZZ+M6z7B4k/zPkm7K5YFui2CwXM+ZbKdRdXOyhWHLGNhuJ9tlL7jwFZPhmqq83Y1TZDThA7D
rWo4vZ6pazAzFZF1ETgUgUhu7Tlf1jUcL5VcvHUfTu0KvyslhXbzFQ424hCCyKsPLI3G9qYfpyC6
8uyYmQu2wsDCgD0p1uFd504KCIGGPuo0ZR2KqTgaMiTe2qSO90Nn1FLSuG263PcsVwWa+8tJR8Sl
wHMWhDXmmyQFL41s15Nyh749+D4C25BzzeHgdfCcLoDbhkmbBe8ONoiCRiS7Y1OArqIZ/BUp98r6
fLgMurSZP8+uBbNfkuhAJn94iMw0NqUr19QvYz55Fjk63vRqxCS4HshCLidUDC1Mg43Yd4pnOzsF
PlxVM/ZLx62vOi/0fjy0EzLgC+65ZIQhaNNzdLAUI8gL1WJaks+bRyxevm9qov8XOxt/HO6leHyU
2Nr+B+xnOJf8bD9De3+rGb/f0L7+xh8bWuS92FhesPsEUQnd1M157Y/KKnRfgOSxdVk3+f6TDc3z
8C0ckLfY6M2oMcb++K2wcrwXIN2gsIJqC/4aADKSX9nRnp4TQNDdznQuQrLQhoT491zZD1taM0M7
gMjOdhUfiQnmnCqXPcdQfnr4+TZMsFlcQF0JgxJs0N8f73xC5xrqfj+PIXO/dGDYcBRGeqV2G161
yZrcf/cEvhWQTwrGrzP7r40alI/tnIwuK84oaLWG54Z3dSetqQW2rSkbqSvLel7t4ubuwAKSoz3o
SGS2YRVpptwwDsQfDvztdCJxUqdoGslsRE7swGL5EpZ+LD2F3hJmuzDU65juu7QFlljIbOiQfaOl
Uzu6IIQaGYEBnDWSlE4IY7+6XJK1Bs7Twb3HZFDJOErDop54FETw1YKWrgsRqCQhoAJGJDEXQner
+eR5XGtsLOAnGVkwtF0zXWg3WLRfwmVpTeAomGYsDt6Lga3ElBNxwyYpFtd1VA3bqT6LpxwIcyK8
woc9EssOoP82C4UnxRDU76LVSPsmmbxeBGi3I9n2IAXBzxVCzm6zd8MpDpC8pCGsBDDYBaiPc9h0
rYtbRomzpLzA3hc32MPHpFtsHkUL0lFTFzy3Y2+hlC5dEcSDX7VAyMwAiwMWLVGOz5L5CNEIIZbO
w1aosOy6yU8JlMS9gzJKELeFE7h2shy++25YA14ZBbtgkYdjJusnRGLQrCMIyrbeyEsGegWU943L
0A7O0hX7ZCKYP35ZqRSvPIYl9+jQGLj5tFhflOsUtEgdjjyTFcPEQJ0JvZkvKE6QXA31Xkzo57Gh
sShi10ncPe654wEEDlOx4zXP2k9QtKbB4zDacAQYLy3KE58OAaCSCYttaQMofuHGBpJn+rFDF7jb
cbLKdhf6bO3AT/dt3DqwQgk8dk1Ck0SwLejq+mIJF83uuHWg/40TuJR1OXM1H7YEi8npL4NlUOqe
4wwTX/VcDdPdSlcM2Dl95173BqXJxQh+K2j+EXHAcuw7v4Pcxzo8qCAOC2Kbr77RIRI9I5eMiBXI
6vgils0U3yybmNYrZjbw8cKhYwa3ZWi9JQKL1s4VUaF7NobYQVTMRRU2RDMQJqnPt0phQtmwa8Qy
2/eZDnygXqILlQtgBXGwhRRp2F1NDI/tNhgnP7sWjeRO7iAsg9074LqpayRtBN6rUMwx6wo/HZyj
U1t2WOFVlUcxz4rWk11TDTokzZjHpu6Ha6JTRq40WZsYN32N+HFaEtZMV7oJjUJooXCzSYDhRdx+
n6aWr8eJgUx1ojHM/65XG8J9AEIsyOVhS6sVhzrK2rYv7TQZ6u2JQKmPQD8ei/fZNM/mZaPdukfd
nolB34tuCfsWO+k0UpW3qu8+jBFl8sLRXZe+pk0aJ1h9rFfLulSBOwEtXmPqA05qQf2d7J3RSzRb
m89IDBr1fchCR/D7NZMBya6xZo1wjRHGhw78Ze1AtqQuJp6sIv1o5SQjexz8thavFB9DZ72fxiXk
uSZBsCC8W3CUSlQnDa2m2Loth6+rmOYqoTE1EKxSbXhu2riFeZnHDfpf48axvYEdErIN8hWTLwM6
wmDngZBOt1lyZEXwZgfdf42TyCwT9yZLqENP1hkcp8JZIa1LkUYI6Flk00NGRh2y4u64ih9jLBze
a6dzpmg/9CSBMCZN6vDUSS4uhsYduxJa5LDNE8ejddGHob+m5QrTeQcWKZYPGZgXAW10BpnyjMxF
gPZNKOj7xtGryC70CopM/zIbUmHqq0azerN1NH3S/iJ0B3umAGwgmI0CFt36EWfHP2D7Sgap2+aB
ihpRMabGNe9jS97+fP96ui1j99rG2dzY4CgBHe45AxT7viv7EI4fY8cnOFT2XN9TQM5/dCPQpvpx
X+Xptvxtk0TDZxPloat83iVMKEmnpMYwzuRk8dGy5WJyJxzgI3GJFAb9nGrirMuLy4JZC3R6cYYT
PGCvsx5oPSbNAoIEbp9dwG4haAnlNhrHcki8uWxYA2pRuLoPXc1N8fM7etZF3IbeOgBQT4OfAAfQ
syc3wrMwrjvMMRnVfUVN1+8kKI071xWm/PWhgM8jMgq2ljB3OAOiQop2m5AYSneJh5MuSy6N17WX
HuK9n7mqv9/Q7WpAhUOQIfje5+xWta79nAS2zUNj5wlbHMcVoZfwLoTxXZGOAlvdStuDhmBw9/Uq
/7fe/31DKP/79lWx5Zx9fFrvb7/xZyc1fgGmMepyKFqwQESby+G3TmrqvcCk3+h9KNzBR96+9Wcn
NXqRYosD6RoNJhzTNkLonwU/+l6bR8jmzggIBp3Y+FcK/q9T4q/CeAs4AKEboMc2YWAsfH4kBAcA
aQDtyHZzFcpL9ma8k5fRu+bO29ldvV/KtbC77toj+XIpjumeH23Jd+p6+iDuxJzrL92ryc9ZcdKV
KXW1lq9NeX+JuM4y27s5z9t8PpKClChecxe8TLtD1bHrPn93y39Q35/R2P68CtSvX68CZ4qnBwr0
VOJkNLiK/p2qeCmO8x67OQp8/9ZHj+dNvKNVU6I1fBHePTP000Xz29DoRoPgvaX/nEvgZ5KtjRdO
SHXe293yngZF/y69Ym9Sb99ddAU72rSAUssO18MzIpIfjJxCYI9Lg7MjHLDOFhaSLlCdqZntYBi6
G9Lu0iwJcg6X6157z1zl34YCiReuvECDNwUADqFP7289o3HndhEB17rLeQujyB7ZL/QwirT6+f3E
zOZP5uPZSNsn+Q7eiY1LQiswkg7uTHjfL69//ve/CgKfDrBJpeEdhBcPlOuvTKTvBoDPGZFMiG4H
j+l2gpJBx/5ODpg9b9POYdM1YkfGaBc5tp6+MJ4u8X08Rxk/dnM/L294bybwXxPktc0XHB0jfRgX
nNiKcJWhfsOyIQiqUIta3f78g2+3+OxzYwXBXoXVAKjLOQvXXUaHRyujO6Jfr+w2hmfjwH8J88dc
hs8HbPBApUZBg4l1huH1S0CYnjEG6t9iiU7R+By39Yzr8scQcNvbaOgpfOjOEX+VSGCEtia7OpKf
uTdUUOXi2FSfTK1fo6ufdytOOCHUbsMzc3j78Gc3ECswCFbbyAF0aE9nliviZKvYyS6+au7Wq/pW
nsjtsjfP1GpnVLY/rxA6HSzrUEmcv5bRDCoo8uHILsg/IJjmEgGHhSl0CdFZZffNq2wviufA6zPe
1bdBwX/HUuAjkPlc/QHbarStsx4ky31/HK+jgzzUO3ui1/HBOXrHn0/FM2LpH6PBewb8A5QacLA4
W3kcp4sG6PeR81mAIHVybsZrcQyLJX+UldnpSle2WKo6DwqIJqv+mSrnq2z8/Elu/bNNEbUFv5xN
06TuktonPtm1x/g04WKXi/oYH9NSHvTBqbqr5C66ixDwPhY6B+0yLegjfXQ+B7fpdXydHLNjU2al
e5Eco2fuzNf7/JOPdr6dGt64KL1wZ5amatuqwfyeDxKRhOChAqERORvh/54DzmH3Cc1n+ty92QrX
v30ArNOg+eGwAEz+6SxPhnGhQY0IVqQSHoJdVjq79IRUyUNaddfOO+cduZA3Nc/xX3hb34Q7/8I5
uqW5HF+Nt+IUHtb8OXXL35d0lKLbsrVR22BGc/a4cCLlSUZVu5PzOLRXYJeIOwqK+/IMA+Hv42AP
ROgVCnssLYD/nl766PR168cdVshRLX259r7qcqx35NdoPtv0x0IESRKO7Di+AJh8OpCBdyxiqCYM
1ISfYqbSQuNdAQJgk2ce59/23a0ZDLAShwcY4uOU9HQkdLCcIeWrU6Hlg/TmuPKz00C6DYJ5ZnX8
SgZ/MnG2oTZsFP+Dpfm5V0PrsbmWs3KqKO/u1mt543yU99GFuOlOWZXedLdDNd3Y18uSDx/cj+kz
F3pmaYB7mgCxRUs4RKcWYp6txf39vs9Rmzq+AW1O7vhRHOtTW7QlrNWO/o5fs5IXn3++hp1PFjTN
QWSCR8EGIGMpOTsAejGxdt3ek4GISpDCRk758xHOnx1GABkigJE62ETwmjp7E1vV+gNY6AjSBAU2
ve0Pz4nU/nYJ8E2HVeDXzAc0HM9vWeMnwZSssFRo0FPN28hmeSjNczFo56PAOgo1JnQSKJWwpKTB
0wcDCqzo1cq8cnXALA+mqb3oUiIPP79Zfx8F6H6Ccwi26BDnGpygvn/81AnQwA66vkJ6N7+iiVeD
h9WP+18cBVxhF7vWV2OgLdXk6ShZb2Yt15FVA4Xtp+HCFFOKWKBfH8VPv1ow41CHSKCno/DJ6gU4
LauWOnHGEkRyD8ZYEqb+z7w05yUh9nlwrGEslCJfBMb22039rpSVJsua2he4HD0mORDbobAhg+QT
jfJnhkISy/YIvl8g4i1MC69htFGV8bKedWuSThPgCHBOresGkZnNkPjtTTwPgDVJOTEuWL5FtbFi
5iHmY9Q1di6XyGHo7UpqXvW26WzZMwFD3i5ybZL3TTsD8MiCZi04+Axf5MqDG5So3jEaeunuGz17
H4N2TNrKXRv3lsYBR+ZIAnOzck1bvgNP0YJlGUbQxIUTjrJIzQvHppDKT9uctKAbAIfW0atYtJ7K
qUi9Q8Os6S8m62SyzKSKQDpVK2UoQtVc5wDsXXuRsMD1y6GlDZD03kX2AZ2COi5YF2TLfRA31svy
1oNwqqBBC2Qk7SUMzSPG0MgKp06/nFvH80tLJ3rbd7Fa9p4NsxuriHmVdis+KAe3iuXtEuIjLlr0
DwCfhJvPKaAhuD3U812smgh0BFfOVZ+wEH7pPEFOFNgQs7fHzWzhWoD09RulGOlzPD14Z/QBGril
RCNU5ZHL9ecAhiSIwAAQcx1zpYdKmxDwVjKQ+KXm1IaFpdZlu6j1dJ+3Vo/XAz4UL4Dc+W/rKQDu
QNomkDliqidk3wmJnHCyCIaUWwA7SeFJxOwWNiFmgADRdJejtdFtylMzFBDhIJzRYrcBrB/6Tp+j
1T3wE9TkGA2Ki0bmTLk8KGIeA9qIM8M/TMHKiH/w1sQVeeP2yRc/ameYvVmKFoJKFGzNNZ1HmTcZ
/Bxgv4mONyB14TRYzZ36trOylsARRU0IuC06a+heGD49UH8Fr30ADESqxMnWqVj9gMOFxK7LVTaP
6VyaKZOwik41bUoFLUZSzSHNnDITennfdnZwcrq4vShpFqCES+nY5U2gxqVqeYdoPt91wr7kgwHP
hZJhrXOfMfG64Zpw5PGowF7qNYS5t1E1J4ckXkBxjdD77+F7iBmYT9DA7yJv9PcrGyBHT2f0HvI+
HBQvTDYAoHSkDd5CvjYgRY/1nzc+ykMyuvCQG6ViEFpEI85UCdYeJOgQ7x7vtI0OAgCeV1H89AOL
oawvHDBFPymSJSOoRYn+grllp40VA2MvUCxWkkOvbnQ++7OLTJUlapOjHIDL7ZogcKKSLj2wQIXp
hLiOZPZwv4w7vc8QTIfpnfEMNsAtiHOvQWrB6wWMgjXFxDt3OPgTJ3AyVVjdcnetx7RsQS6/4H29
NrmOtauKdeDCXgV64DcUVOgU5BwJRWDjLKI9LkgUwPEXJ5RPM2Wkqdypd+7dQIIhNLfEdUqwN6Il
jy2t+zyDr3RQTPHUa2C0tO/3JKAdL+px7SB0XLUH+JCm7nuEUQPGdZIlee0bot/ziPKmbJzQrRyH
dRq8kaDfD06vrtNkdSO8rKACRSyiqhgBjr1Wga/vUjloD/cxzhRoyu4y76eQyovZ4b3dMFj30V/U
BGvVZE6uKcdhvwycbFZF40zLcg87IwcQllc3oDJOLbDQgq6EfulQ9rqV34WmLjHfsGsBO9Nr6WkP
LpWRila/HJcG5jiw15t5vooRTK/MVRMva8ZOi/SX+wjUnZf+rA18MoiE7TVC2aLHxhnC7MjRDheH
NJNxkDfNTCTgeC8cql76PUCkgcxhXgNLRVsPMNa1PxPeFtmQDTpfhhnZnl0wwY2jlQufQTlKhqhU
CKmZoapJa7FrRjHZCowj1uzRMWv8UlJRR8XsaOSDirZG6Rm2kOwck7auEQ/HO6+UPunXImgz8kFY
AheXLHQsu24SQIU93igkdiH/0xapEcoUFEHLWExHRkSRau5hVbLAhwpwm+aHRqkwqhYW9sGFWtvR
P4STt6DK5G36aECWwatGZ6FKSqeYFrBkUYg1CuCztdMktm+zmWde4awZiADwDuSXveC+VyiW9hg5
3eQ5jqdrc2V0TbpqWjzeXqsmBaQfbgB2qdKA1/naZWTGpfvhOyDMflQERiFYjcK4psKbXgODhMNq
dwwHnTYlBQC+rZPK6Yu1AWibr9qdH/kK9DqfHDs6ebQuwW3fUsCspg7xRgL6QPQERXX7WQESjQuc
ZbQo2tCAKQgSFNgd/pJiaR2IarDthUNk8TInQDz9FQl6+Tj3SBRC93kagQBn4/s4oTLI28BbdL7W
DYXVp4ogcdW9n1xgQdGYGBwRiPj3tPMmiA6IyPT7RoFbVVGWrtgIIipVyesJCPA8CvJulBBH5rUB
7axWFkzGWDHundolTm0B7pmbHIDf+LTAoSB8OaIh9cpmWi5wm4i8zzQb1EWWym4zZcCMytG3dHzs
BMzc6JSztuAgwH22HIqMvcHhdCpoDViw9IiA394CEtqrSbvw2HRAxA/LNJhNlwemCR8YImtA18xq
4PimVTBG4s0CjbkWKCCSFmEaoILgn42Kxo8g7qeI+XC3smT2VpjHBtKsWL1ivmJqsdnzqn7Eqwu6
hcUzLoJYO+9l4tk65zOS+3ZtxocPzpioaeNE+LzAjKPv4FyHldeNocIpwgXRUnoZsf5Mk0VlhSvh
jzrmoClY40p7ADY4LgX8jW1YwSHB/RJrH/BPYkLhw9cpS5oidK18L6BsUCVMQliQ4wANBzHfkqVg
Kdxtyoh64p5io/Wq2KX6vl4UvDLrMFxsEcOn6jJBtfgQknp7OZKZhHgZerJ+pu7iIhnZcTlExFna
D/xaEL2ke+y+47xT6NM8iIWB9BbglToqQVVUYGGN3vYdktGKXsr2apJszYpEZPZuTZqhB0zvxZ8H
2ZpPJDK+KKJOiqGQNKrvxn6BnxCtTfKKxNFauk2Qkh3xukjuIKMb/IOFDLGBzxFBr/dyylr1QU+4
IS8H5SZfLDoCbQX6AwN3xsBxcj9r7Xn5WIPttLdYK4JqNEF4mU0T6kFfuBErOKx6beWirfA6kymi
hQKnid51YC1usMaM3KpRxHUENUy/mjxobAqHwzlZbnsdpkPRsXD61KyzlSV3FsTQREvgfwHZscFc
FGM2VOAwRAIh01RfKi+iGTKwGPqvpo+wxE1BJi96DAwqBuqI0ovpJJAdwrNgZ5pOZlXUB/RLjbjJ
eAc7r7oaieTrDuaZ9a2rgbNWMERkb2B1prxbssKGrznUqxHTFzkRZ32NLnYAO0oURu5pAP/3k2We
HCMY2UE0VVqU/Wbv+DHkj+AVzPF7nHB4fN3WEzdXenBTfh2wpu5eQo0Zy8PcwuFt38VGB/k81ebd
FggdVnPqADgAjWFY95OAnrakHd69Aq4/LioFQ5eu6EiXkJepI1A1rv3gugAavDVDiH3dsdIPmvYT
mrjp47JY7EnNMrbe3plYF76RyVDD9xCubu9DfNzmOHgDsk2DabbeCY176EOLNWt6p+j82cezV7Ke
lkuY0C6gczJs15cWLSWU5D1lOqsSTZwwRnxQ1MH5zUvrNKu6mKwftb9kQWWlsh+kaMI3ARrpfN/h
iKNzuClMzhWlWGkPmQThrMDSHXlNDjpvmC1lkkoQfEG+VmQf6qYhl5yvnjk6MxaQLjeNhSrNgm0K
Ypztm73PLYOJmdaBOTihxWqNGj9hlVBRbHfRQrQ5xRkcC+DJmsbmFM6TGGDgWzdYfJCs22NVrbNX
MlWWvAOjaX3ngB2X7WuD2LzTMjjup2ylBJp1UHPNIa41MgNnuEvqOY/a1kTwS2tccpwA2rQ7xUCx
qma5rN5L9Lt0cu1DjJhV2newirhShODQpaBelAkMWcI7ylzwlvVcs4TloAjPjz68lZe9EKhzTkPt
1/2JetYDVRZUpvAm7Bbm7ycKl9v7JF6p+1ZbMYdlNjsRlO2867romKI4jN8TF4+ltAZON3mNOlRe
za7C6itVALlBNsFjsEIbIOvyLh6meNf78PK4Ff3abgl9cHeoeup2aZ6BWd5V4H3XU0mt76CSZJ3X
FIMTz3h1gnnsC8jUxIwbuSC/JoWdKFg4dF11hXUkJe+VQhxAMchxVXcTnCD6S0mCMQWcMVGviJkz
hmUcDMn94Ap7pzOV3i5qDsY9i13xCaoUq06RRufj5QiC/tupUZmzx2qQwacuEyNIQjOT3pVyRw2x
SrJY7HiRbMx736xhc4A7xWiqgSnQQpqw9rw7ibCKD2z0ibf30zr74hHL+1NocT66nl08qjLB43RP
SeezeGeEaLwbnYjOHjUTI6pqN527BBtqtKyshCAZNwvKuEHm8aDSERVEC4obTbrwcxCAw3OaeN0i
YltZw83FaB3ilJKE8N9rXY1ttlnRDLmOAyH7PHBmTDY5tsgw8EzaRjdjT7zmYqatXfKeoNlahIoQ
L0WTfNxKHDDEmc6JZao+BXA7CN+MoYutsee1/hjWCLwFxyl9UzsrCUoyxfq1O0eJvgdnDepbfzXO
I69xYt5ZcLY++U4KX5N2WO2pT4nT7YNG2fuRaz4VITKKH6UbGlGGDuuDz2wedf1GGMrerVPbktJa
giQ2Yv2miMYO3ftOGJxUQrQPPsO6cqFH5g7kiz/bySmGlkfjO390A1UiiDwZLkYmnPcOaqnsuEzj
AH6Z5VsKEQhv8QWyChq80Z7qXoeDzNKig0pE3KLz077uo74ZT16XIGNiYJI6GxEwfTsNdnqreS31
DkfUqQaVxZ3qErRe0uU6cnwHh+dwMTn4Vig8YzDPGxiddRO7kTrGHusLbryCCY1TxLr4y2XPsHzk
Le0jgNjYXXBtc6cTFPmj97plWBEKB3/8Hgww7PVtFyE8MPSWeLhfZjmQWxdMOKT8Wft/qDuv3bqR
dk3fytwAfzAU0ylX0grSkiwtW/IJYcs2i5nFTF79PFTvjWkt91joDczBAA3D7XaLqeqrL7yhbU69
RjFSBxZ6a9Gp0kT5fXEupZvSVr2zyQtKBhA+1Yx7kenOxbY0HfmQUy+grATrwNqKeE7sFc3vPFn1
dg2qDByep2j59BPnSqmEeYt0zWQc44hi9ZX8LPVvJuV50aruq749TYYN8yCTXg9hJHWo5Ganwxut
m+ritakj5x5odR7uknb0cLuoTeMXfZcJ3IwHMXAnvETKIGHwr6/nDr3hjcUx2xIJrCILqtayme4r
a5S3Jb7I4JatUGk3LSmnBANGvhJE09Ana7BtegwL2E/uJ7Os51PWSSCUQa/ljnxx8Yt7miR8iJs+
0iiuJraqHUyTrTcHN2pDNHi0KhoAik5OuyJb73soLlE2rkYzrNTaTaIBDCQj6q+g7nqcrReKPSyQ
zvo8yGR+cTLTfB76TEV7z00MQV9oYoNpEUrBN0kko3hVtemc3U9jIdgBVtNBrQHOStNBAhIVaRL5
K176lK1DzTHnIKNfoe8jqigrGFvlvcIrYP9GgDpvgcTho9yEhTFtOmW2yc3Up/Y92Gv3azjLEKZ3
CLpVSA25y5Ahym6WKBYHokvZeSn8CS+glmmKXU3tfsBbaWwPTdrK+xgt3xR9k2JGn8OvtDVSn3wg
igzK5Yp3LYI8a2jnjd1cP6H1DhZPqAJ0nu40zdeoaOxH0bvzY5inMzdujDhR4pZsjBR+Q/+tEtX4
3Uoh76wlPco+6HHV3RsqExmy0WyijRGW6lK5mv5ihXy7TWPaOIlX/aj4y4AVOVumvnW2tcULOnnI
fg8B1llJDWdoMu4tt1DeWksUp2KDTvIjtBDvoY5kfh4LevhB3erpsz9Z+sj6HgtQk41smkCXoXtf
WSjSBqPlRp9q5brJupTa9KPInAYJ8SFyblOYOOYKc3laem7hOHdxFrb2YjgtEW1M4GsjHwGyAnGC
ur4f7J6zfFR4NTTzqP2KcTrABVVakbYpgU1DVHEXPKuR6h4NVo9Jxj6soU5vbNniD2NIGgSUQxGd
mQZQ7AhuHXD6ge2DkzY/nMjSFAKBXppN4mR3jRut00X7KNAx8a0Dz4ldM6gLX1JHqCjxdsihwsRE
kU8CxJDDVyO3DLlSiFveiLl05KqpTfFYho77teuB+yxuJ3xc8h71y400gl5SzEW7zs2QpoPZttHP
pBfNK0jXutrknYx/OdZiaGvBD720qKO+KKnnZ19lI1Yjg92eR7PogQSWsvlZ1Jb20iNHDxi1TKaM
ZrVjP5TYLl7sapFx14wcSa7a7OaKk1rrCA/OYOuByAY5HZ0QqeKWjisa4EamH+DrKzyqspBczQxD
71UN+L0GcRzPR0cpUDV+XPmHzGpsLVCkBXnQFvMkNhzYZB+z1fnPdOoWYoLfZF8dTKWX2hXJBPKT
2vPxR+/QUcqiunxtprSYVuReBpECqQi48zatrsB1HGXwLae+CtyxL75nQ+nvfUgMKNF7hOuVlY1Z
uJmnoniYYj2v2d0lqXJNpY24XDSQQ+udha3xYBBXD37Z54+mS/+iSxwOfKVL9ykBbv3UdaDbgzpK
7E1Hbmmsx9miSrTa3NdoJGf9DylBCGvKHUj+yuibjFEGDcj0kkcDt6NNZilxcOoo2sKxkl0Q90yI
gqj0QyvIQmf44pLShZS4SXLOPc9/aelA/KrCoYG5pVndhs5y267QxtVWS225MeU2cpzOWVl+NZxL
KrKnWfbZmT5beGrtqbADJbP+qynoGW1dTsnDHI3uD6DxmbsBlGSVRzTWCTJzmcxPtdfqx6jwjFtt
0Kt2hZHx/EOTHpuIFm3zDMGseym7waM5piXTN5S4Jowda5dpSCzs5EQ5nwGnosOM9JaVDWAU/Ln5
hiEsDg69a42/Fll9flrSjZexT+EQpIy2upWObPZ30fZsPPZdXa1GQuS8nqum/Cq0OJtXxhBafUCX
AmaDUIP7aHUUsZxqVXeba3IuWKMkE4Heu+ize72HTH7XlgrlmwZ2YdjX+Q9PV+5nndk3cAAMLJ5i
vSkuZks/Y22IMW/W7gSXheQrMfvVGDa5XBei1RmHpHF41051YweiIhMOZFb4X30pC5fuUEg/w5oN
9clyZfU9In+qkFpIljYFhMCfs1WPF3fy62d7GAt2ppA/6VMS4kLGrOW690V9SvS5eIUry3PYZR6O
gSgMa5+gt65wxSriS7KwEld6abqfRJRQB8dz2EKgbMGwrSPdy4wtnJUef0hncN2g8Aar2kDLs0l+
Y3KEVVcJ8WOKzHZeuZWf/5hpd7BXB3c2V2mVRJzmnkTnuK6lxVYK0+YVuvxocn99eetmwLUDkzY+
7I8UUalgNg34FSqMwedoKS9nkwi/IMNJOcs1SADsOcfs7wdlkBWlrWGw++vcx6fazy+zXikRsInC
72PHXDGAF59BMaBHRZWGC8J5sgr7RZhLUsZx1jnASozBRg3ENxpzBNgPbq0cNdi2HkWaWmZkEukY
uBtArwW9vI1hdOG8GcwyyddjB0UiKOkj8MxhbOfrjJfYBsCzUbT308aEUZuHvbMenQlhjrCvZLxh
5hh2N+0cmuiCCMqRW6K/85HyyZu/5d+HkAuQEzFkWt3QrheHnvcjz4jplm3kKttUrrcZ012S2PtZ
nYWRHBpxcYxkZ07tlrn+phTeOvL9FXosm8440pC7M/BFVOLOou3HHHptR93W7vc9vc1ajPvcu521
9IO56W9zbUa0cAMA1aGBqmN18/5++yyj4aExcZamrS4ao667rIj+nULzotWEXiQzWQMyEbri1wrr
ymt7w+/abDOXCjIXJgV3wtW07Z/n2teABljuSC0IXr5jowtxja9JGkiLxmwnG7vN5id9qPtbmhHu
3iPB3HipPfxLPM/b9UAkol7Os8Fjf//u3JY2DXlWsqmsmh7BlJC6gnwL/gdPBbCS/xPsC7jq91fp
GOwC9RGY8LaoiaTQlW6ETdoqaMrcVABfP0AHLCv07yt44TzgsoemLtIBhrhWg56qObPd1ILbvsS1
UYg7fXBI4CkcKLq1cyGzj9R0rnECXHJhP6J2SRjC+/fqEZPYzGTHAG9dlnF4U2pwtdy2sdcW3PYP
nu73S7EOF81fjil8E5wr7IPWzJPjjJ291kxUWYWqmO9HtLbGHjrgnz/c9dbCYcSHWYu4pGkhTn59
KYKXM7U87loL5UI3rz1nXSuDIunfX0cAs2c5sgHw3H2/QLLJKiM/jGEmDpZ1Y7ukFeXomh8AYH5f
Fkg44jQK2gtcEjDV91eppoYBOIAiLAon6xNh3SV508x8m0qZfu2ygrGI1Y36v36JFrYTQJQwqoII
8AbL+huEJMk8IxwmelSFU1ZbejTGXtmV/CBy/P6pwMoBG3fBYwAZvaYVxwlHjTunYi29uj/YsQAB
OdT/Nl68IdeWEAh7mTnqtfqWPabSxCBZrHvAOdTzer/Kknr8AEN0HQUXDs+b5w60DigYpvX+Q2Hd
YPddW1lrp55HJiMhQhqoBwQ0p+01guXq/t8uP65HtHWJFa7pXiN70Q6wB7qd1trIjG5ba37/yUVt
5Oefr/L78oNlssD+kMRfTtjlC/5tHcwlqG86nBatW8c8x3g57TpbNU8h8hz3c8qoSXoeyeGfr/p7
tFggqoQKF6w0Af7qXaIC4kd9Ji1ioTEHfkR3NhRtHBR9Nf11qf8X/KT/f5V2LD7b/52q9LhoMf2v
Y4mU1d/VCXBv/m+6EnSi/yyG3w7ZCjhdao3/ZisZpviPsyDNWCbee9kny/uPs2jKAwhHABFeKDvm
v8hKixIPRQnClpygADshFPwbuZ3lwP8/RyeuStwaewFk/RJDsNB8v0hp+QO80rToPtGa6V5CMacz
SJVqd4N2xxS5vBkRkA6ozawgjoaKCrlqs5tcm9oTfRK5DkXGmD+kb3tbSVOtBa4lfhD6rmS8BcP2
g+V9RXZ4u+HFBwtMhw1jg3Px/Q3XHFGuz5ToHps+7cGKqI9GGL/brKaHzMD7Gbdz60kUvk9nNXLK
nYoc7YMs6v3OXu6BwA4UFHeBBatvXr00WI24krhZdg/tXZzD2TW/5b2h9lQfPn0oPW3WQrXyy99W
1v1fH+XvigtXQPjlsnwgE/Yav/LPspL+HlBkPDYqMpvyXjZAzc7t4BYvdu6Yd/RAGX65s3uaqyp6
itM8pkPXl4YJZmim+ycpqICvj4X3YDJDA/6QAqM3kS74wInq9+WETNRSQ2DJAarRv/o6eWg1U1cV
2T2638WJfowKJLooyP2Z/aRuqICN/dCO9h2iN3TnPnhBy09/v5jB7hL3QDwveZl/FfsavU7IApri
XsY19O5KPqEPntwxxaKnkKj44DgZTYlZYXEqcZ/aN4yB1z5a/Id0ksb6g9tZvse724ECSGZIJKYq
s4CEvP9ec+L6ld2W8b2ogGgGfWUNr7PojDvdH6GYwaC2v82e1lxKX1EF0/EdAtOuplOklUVEJ96k
BUCroL3oH3+p3zcSpwR8SECXCwsNSbD3d2dr6O2MXeudVaWXe2cs5ztvMJsXw+hjTJpgQnudb96A
Y2BQniTaoTRgkf/5Fb0/+FnRFsc9DnNEOcD4ZLjv76EuEW3Xh8Y5x8AGLjGl9SoeE/vY4Df60lhh
c/nz9ZaM7/0X4XosEB/hF4SBr8HKE/15keO4fPZnmHa2VeoBSLXyEVg0pP3c0lYVehmbjO7XgVzF
/WiBLgvw+vqLACfJEhR3aOzvn1erSRudyrPPqWZ3e4f+4E0BvONVhegiGYm9NiZTnPWplp/72Stu
Iek/Nb7qaAENzk3EWOmD/fp7TOELGPBVqdXIJoE9vr+jpcaurMpxzhrf51InZUTMQAhgWyH0Rg/L
cX8JkaD0jOVOEE7aTafSFkakLPJgNJ1qY7Qy/j7o0fDKHLVVq3/9wXhLvGosBagZrwlmlbByLbJc
j25EWnA7tSj3TZcPr4k08aA10vG1jUoTWbWs2IBg0JwPVug/bBPIxgK2DbLKKNJdk+vasRR+LDv7
DHx1+tREkwjMJF2V05QeF4DiMQf8vDWsMbyJxzEDoyGYRfz5LbwdKFfrBh6uDfSdqgxNhKuyvYPv
A+4Sywbf7g6tIYtbJiPtrp+ZYmTaPD/DW0XAFXVpIkgvxi0OCamTdkeLuTCaY3WqmKw037rIKGhG
FfGPpDO6s6MZZaDCeQjAiOgfNZZ+OyUhvXjcMQSHhQRzfVwx0RIAc9rkvhk8+zjns/vQccIdBe4B
GagGUD2dnXkPf35Xv4cUIhryMCxq6N4opr9f0LmZk8jYYXOOhqh6mfwMgHS1RLiYt/gimFh9kAy8
8SjefxxrCaFkUCTcrJSrMhPkWd5lmj2cyY84d1Pp1wcgWxiQL/Gs1ApnDZp7XsU69WcnPLUejWmr
JXL8YLO8VZZXd0KOgFA8S9XUyVHePzvgGy/SoNeepS6jU4tb+bbqFMhuwCs05Oi73yIOFW6GNE9P
bTHETNdi31lDdQC8oUHsm5P+2YujDzTSfssKwBwZkK3IlCi3MQd5f1/5MEXVIgVxdpEQ3QF5hBRn
ghgz09J5QWIIko0PRTUq5/jmz6vhH+LbcrKg/sVVvYWl+v7Shg1ctBStwJqpci9IPmUBGnEl6NjE
H157Uxl3ounde6uwsJ0LUfab35AxWjO4qxQ/9PVUAOMZ5VTeADkALPnnG/z9RGLJ4FKAAhkhDrzx
+/tTOo7yg1qCvsUJ2LWWi2ZS131lk9cnEHLtmSJf9kHBgl9Pc+Z8//P13/LlqzWzvBu82SEng9+5
2i+6A5ViMmLS2NLXvjRTjuajhw2fYWLbiEhtvHOVEd9GjMAReEqm6HMfoWIO4t8fLn5Zf6Tcv3yQ
P93PFWup81Tep4MU5zx3niMZHww/+fXBM7+vkZe0AwoZv1JEGGQD14sC/DCsFUC7Z7dmJrfyQJ5t
w3As9wUAy1MXZdEpSV1tW+hl9TKmlX0Tzb3au32R7qUEq75CVbX9UYLf3tAk9j9YtL9vF6w2lyTa
w2VGQKx/vybAHlBTiay8j8bQPIlUtIg+xDkiMiAYwC5nNMUn6CbCO5DMWB/Es98DKLp3TJ1RxkED
z7zm2DltBiKWbPm+xvAB2IV02ouXefqd23QMw1uLou/P3+Otv/Pum9OugKeI4yUVw+Iu8/6BZWqa
GdqiyYMdZ/Wqk5EAjZKU1tYry2LzFkapp2AXdEZ7my3asJmy2/u6AN/uVnn1Mhd+vmESCAsKkdRA
jBlvDD2B2xZNnocU/PxxCMHsR/H8+a3qSctOf/rzU3jXq0rYiGVQDjq24dHSdK5WrmuGi5vZ1J0B
+lcnvzbV0Raq3opGPE5txjEUGTB58r6dQUvP6WuXqkuNeObLFKkID/imtfdODMOgiTUk9MpwlOt+
cO6Hyc9vy6R4TlLGxmSs6fxVHzvch2rKCqC66gmUwfAz9Y3pXmNfvpaJU+595nmfRvCnP/wsVNsc
6PO4Tkd7/JrPpvkl7dx+n5ahfSzieLzRwVZAoFLWjYlB1Y2RpuFWDUykoOUW27x3/XNoYBxjl4Oz
bidETXtHqwwWpp/vykEVWwab8TfXGxl9ZlPWipUn03j3ls8XYCHvQcqknDDVZ40od0pard70dtc9
5ogWwqY5MyZOtn0I5RIkkwZonIShiUS+cfLZPnpta3S7tNals3ZlfFeZbfpL+lpxoT1a7qO2MtPb
aMSX3Swq/ZiEOSdgl8yvnjSNlzgPGaoIW239UALTV7YZf7CKr/cNrUskgt40Htw3/uj7RYxVI+MU
o9bPCum7Ow0Bi4cRbsgdTLp84/fJ+Prn9Xa93JYgxoEGX4TmIlv1atM0iQV4H7OrM0dpe6lBHu8m
kfV5kNeja23+fDHjH84peomLEQ3/IPSw3M3fmpngIwFyeL04T3ZPRhVXTf+58y159PJmfM1tv105
jQdgBBR3ekPRimmC2/QnisuLF0sP6lzE24dvUQAyasD4GFGd7Sc9AiCe59mNPsm++OBwvdKNeAv0
9N2Y4RHS/qHGnfF7H2yzMc6qq4YI3U2tXtVOpE50e7mlwneQa6xqfIgQ6uqe0PH64Vd0TbrOsH61
A/Bfk0Cx9nNU/pxGy556Nunlg1e7hPN30Y/Qh6yFoPm2aI4uetx/f7WzNxvLvNs4N0oHNjLAKbsr
3JRhtpF1uyir/P3k++FT1mfG3Wx0w1ORxuu8zJqV3cc/bV0ALf7gnq4XM4sL21NgeMhfeLzC5b//
7XNzzVloyjDPKBBTjjdGexkNlwgaly4yaXN8hGI24nmUMM/XsvIrViDkvlrv7Tw9sR41UMOnpGzb
iz14+JBL+T96bW/t0zcLyd9qInvULdi5mUEfbDDuFDPAezsJv8B2HI9d08DBwD3uxm3y8oiYzydg
HeR7s+PtjWqGiR/JD/wgfi93mKNjFMv7prFAi+H9K4ucAYNmfzDOgGEocoq4eukB0BAMcVUOJtes
HxlnfFh9LPnZ9epBm4FJqw6O67cqy6eOy2qtMM9R4UffkWdw6N322Ypks9lo5jw8JHOB5gBWvA+W
OZd7+dYd/GC9/NNdIMWF6hwYNgaHV+HBT4cRGmFinFPPRJSjscABdhp4vsQBqp915XddzeE3qxgh
Jyx/XnTth9aev98EDXGD3vvSVMcG6WrRul3dAfIx57PpOvJYlpz/xuyJ1xRizZ0bDuWpGjMc2bN4
Pdg2vbdGeLs/v4i3Uub95+AeUM4HwsqNIMP3fhXAsamgTQAgGSk8rM3o6NVLvmzcqFjiZpjHZPlZ
mjpbENPyTkhlPAJLLH+WXSznNZuyegnhn6hVM9TtBduvZq/1wnxwVWUf7aV8jeK+3NeG01wgs5b7
KpsEHnVTtGCflukaBU5MmoDyVLl/6/O680BM+/OD8lqXb3r1qDwmX3yRNyaEXVUOWdFDS+uG/4oR
yL9TSrlVvJOz7T5M9DOOdQGntYwgCXdu9olT3XvAC9Y+dkD7VmVki12sm9MJhPMjjt9on2qaCsDn
jJvMhkAX0Qb8WTeDdVe29nNt9fZRjvOwR5/LvY+1pvnMwdivnLREKuqtxTqOlnVW8+BN4IaGhKAd
qx40rBBshXH6NBEy1i0jzYDMAByusXRj6QfSj9CQ5zySwaR3vdlvkPTUjn2bqEPXeCrw09bepHAa
nsHjAhwFqgT9pyz3aH6mD7YYIxa+wdpKnfxHi0XXJ869cq/xqfaOGxsHH3rh0+RX3S+URc0NGG09
yHHBvJWcOzsf0ti2GbXys9tr2nd4f4Aw5dI9sPh3KlYECeqgKu3FlKqwdijjq9sw88YdNRtLharM
e+iHotx7zCUelN/IYw5Iq57T8IBo8RfcdR9oKopdpC/IAa3q4tcSuavTW+Lczy1pilF5Bwul1UMN
NGtn05EeMSzYpm7rHiZTjpt6NtXODPvxOGOSuC/ISx6Sroel6qvpZ+HK9C5O6B3nRUiemWfDUUEV
2kMT0r54xfCzmFP/bkA+uIIgHMp9jas2DnJwp9POP1CTaduuTRnRJ4Y8e36nnXL0SYug6OLpRpT2
vZElUPWr+RSnkHthexvlHgB9ewEyjtFb0nICMc367BqZOmaQvEHQSpc/fPtLQs+KUyVr+xFU+yFE
GHNTI9YKcm+Io2M9+tlfZ5VTjRCWycWPNcrDd1rBDpaJsvc5SfV9GsX6Dpg6W07Z7vgg7RSFTZiN
NJiWlmTeCfuoOsVrePtoiHuYq5BM7nuSpuKWboy7K5pxgQD6hRnw5dTNBLB3HppjW0XlVywGbhGb
c49803Zl23BjOOAcqgg7D0KsiNeZHkY7G220p2oex5VUtn2K7cY71CkI9raqyyA1VVNAXsEY9O00
ipQT5wvHeA4KrbCeKC+rW2SHu/0sPO1QZWW2gdoo7mAWlqsJmeTvQ6nK+8LXSK1trV9jFQFctTDm
LVrY1drto3ZnuiVYv9bvUafNG/9WFf6nvvfmU+Gr8aYeRLpGJVnfhqzkQDejvlxVQhooGEPBhaSu
mjUE1Rltha5LVoBs5AWwCL2FKdYkjLwuXJlVLb40Kh5/uQOKxZUI99h3eEfpVOFWKEdAcss/G41r
EkrDb3mUpZ/a0XW/DZ18DpvI2HiFyHfQH2mUqsyhv18MN29RUbLNLhxDW8Yw3BhQvPUwwjtiM36b
Cc53SieWNk3/1aql6UDILvvXGiLPnthf7pN2AfNqsq+txTHk22APzYW0t72IWmdjDDkbd1SLtQbA
nnmfT6X8ltZEPyzP4V+7DBxMEKc7Awj+CmG8YjvhG3EKQyV2DmXQRWV5sUEJcdqOeR+uAGA29wlA
6O0k2uis5W20712ooT2m7kfNYFSKyaU2YXUpZg5dV8zTxrBQnotqT33xEj28CytH0rRxCS9xAqzf
badPoemrAy5n1Qvq7ATCdowIKRXrejMPDgM8kPc03etEvcCa5JnfOiVvby8DmHQ/d/UBTkT+Chob
Xy8oLckuh+oS6NR/9Kn77BVirP1sYeL2I4dfeDtqsXd28lJ7NDs1HZrBtLdIW1t73W2GvSFAobro
Jm3mOK+2Zec6sD7g7+VhUq36FosXJ8nay1sDuchmUuZZ0qd5C2VwbtpLVfngLEWcmTfQhRl5JoVL
BYD4HkeO+dnJieq+VT6ZsX47w6S6INAASafSWtTT48xA5Cw9WZoxH/JJlbtUTempAYa8jqOJq02T
UX0G4kkft5ibgefErqXp2vrkjP4znO3qZ9WGzPLcykQZo+j1l9KJP+EsO+20Id9iaNIfvciKbpw0
E9s6m73b1vKsPSIx9o2X9sPK7J1Az7xhVcZV+ziZA6oDSD9vTANEZS6RKnSG5Ahmxn7wlmzT7zCs
C9463E0SGdWKjNDdoQM+DHn/CDaKZsLsb0hK55+oU8y3/ZSVf7UckyU5SiBm7jTJnCfmU+2y3qLB
B29hWEk3jUGRZE7gaFI/0QLL1l3qN7tex/MEUnnE2abJZ8+rTo5mJ5Bno+GoD0B086HUn3LmvDuv
VdNrQd63pjMTudAC68gPZq9tLpDKGF13vophshs/BNoOX0RZIS5dJ/p0tEID1w4EwPdFk0wHlF/R
9gbxvUOVGhHtUKW3daxtcuSBghpLwjtj7CyIbqnaw/4adhDScd7Jh5+lM4632Gd6uNtY9sZS1OiZ
K+JHM9WdA0xDApvZh1vPNMNPmTa2R9Nty3NWTLT4RKgQ3l92fU74v9Cjyc5jPaMbAleq/2o4WfP0
1ip9S/eUU8YPCtbLzzkErN0UBeKEDQz+RnOcdYmxUOBhVnJnDNwOw6SxDsSk3LPL/DooRGagqDFM
n7NJ0w4oczebwjbru5LQvKOsKfeuXogVaueeWCle5L5D5cZbmxAr9z4b/EvYhdBOAI7c9m8npErm
fTMKta8sa5mhMeOqgqZL2OVwsDjNSjDYsQWEP+mXvWyStEWqtD51S/MMzxe69Xa5oafUwzfJeFO4
BUIeTSgBIb3jxvA4WYNz7KpKw7fBMC665uxxiLFnlh0CCX0Zu6BH+sR7KKJyyYoX9AEEG+erno0a
j59K72HEzXeAm6ybLxVpBUVEXXN2qxLC16qljoPL3c/8CTJxVJRLHlnAmX7x66XIGsM5YQc4Xvcp
afjTOdTJlLGbeY6aiBXoo5IR+M4sDnRw5CFODOfVhwd1V/uwPFCE8eZ91mrNEaMjsws0tJ6/C6G4
HAp4MS3XeXhCa697iipPO3tl7GwVBK1+5RlzsS/Diehragg+rJHn536M3pnEvUhpkm1QltC6O9j1
LQ4WKfaERXxOQ0vNqx79pxIqCexKBkzND73T+ufWtONTSVsNaQlFNuHp4+zu37o8iEOYP4om1J51
st4y0JXVPFhdpX6WtYkFBKz5bJ8wgPzam+4AoL3Hdm/lRGa8L1pzGyNLcaq5nRciT90GvWPT0La8
8lbNDHu9utK/IjkUWdhyyOGIm8Ol8fCKnLPqfkrsi5s5/mWyRm9PHO1h+sKSiw1dI+sq2GUwXctQ
gtMn0dggxK8tJlpNgY1FFGnwdo16VZWmts7DDt6qW32yQz3dM7eZNqqBvZcxg36RbjWcjNQTW2n1
w9bCbeg4l/IgEhuEoxnHz3hAfQP/QeYmQ2Zdk1taK9OEBhaNgIHgAqidkD2yVTDHXGgBVv2KmQZM
LxE587Ru8X34XjWJalcya8O7wh4sTL9GS/xg7YUwSbm/5LaUqYdDRTmNNyhXRc+FU9l3kZTVr8JH
+n8LO1Z+Ubkvki/ZpC8nAJ1PyF2jVT97vWy0UzrMfbQZEzNXJ3fMta8y7t11ZTQ+VEI0L7Im81ah
BlklciMYN9ZhGvLuYHrDeDcAu9+a0Phvk1D/qWJ8yhBRibMHQKsc3pwD6TciojXBfB/9fOXAqBEb
BwmR0+TlCGkNle9+a3py+RV8Ntkc0qIQn7MI54M1VmHjuW8av7sP+0gqxJq6TKU7xCb1zwYaAfw8
b6TrD/bUDGxrjneDSyM+UxQX/ZSG6GKEgmlhRgUw6zAlVrbfG3d/5Q+ZoxoP+SMnxP3P6s6QYam+
l+Cp8ILeoDrC7+BWHs1pJIvOMXZBkSTv2TpmDqEXDRb+GtyMeFqXqi33OqgN1os0ADK95R7VMpVK
sInbvf3VJiTfyqaO/U633Fv7Iu+3yHQsjUarRbmKpVHruXHHocn00aEplWMo/xIn9fBKPIcNupRy
HMNcMVyqZki0JAVe6X/RyzZEydMRzHwKK6teunRClcYfY+cXumNoI73lklmxFARF1CW4YZf2EVZU
us7UCFyuwFzlc7sUvFE+0JfNpT28hrFHrBOTQZ3ux/jWBd3o8ejd0vtr0fBAw6ICvs6mqvx2Q46C
MSOt9QcRZs1ZE257sexQbB2wnoEvQ/Ov2yirhh+oRfj/EiUFbw22arGZqwkD9MhPvQNTeGOrp1V8
p2ZVwm92IToGhiaXDhpPDoBAAEtVatv483gz5fJX13tW0Klx2nMcwKfJcVYx6mKfSz+8ITq4lwjc
Md7fHYcUjxiQ7kY3WgrTVOv95JRJcivNy6LHBuLbLXsW7zff7yG8i9b4hL5We+Gz8/7INvEaH2W0
gTuL701k5g+5CGdQ2lDdDmhkbwcQtLcLyv9OFRq/ibJvb50QY7ApxhsYpqaehmt/porwjDTCD86b
bydPAXTwI11+L2Kdl9OEMapA/fJy0I9giRVNf08v2DqOmpVtsymOGZJzSGWD3VyM0aB16KbOTc6J
TnWS9Wt6UPantMpv3j4tKmo6FUyKecmmENT2Q9Pm310S78e+sMpNPORftExSrqJQka/wPsk38Guc
p1xPjT31H7TNGZ+TIEXjFq0geZdIuH0zGQL2LS2HLXGQ9RHhQbzFLc3b5RiNUW6zgpOUpl6U0s52
0bQiyi3jgL9OVERrk5Vi8r5XS8dCju64p1M+HcahvEgt/g4syz4nam7hfDZiWntg2ldDb3anoQmR
P2SG+gC1u371Reh9aqRKUZVbXphQvvYTk5MqW2XDDJEuoj38MIi0uosmhOI0Z5ZTMP9vys5jOXJk
zdKvMtZ7XIN2YDFtNhAhGYJabGBMMgmtNZ5+PjCn26ayqqu6ze7mVjIzghGAw/3853wnibUPI1bl
nUWa3ZHsdXpZ5fX0QxF9iq4ls02coT1saiuJ3SAclp0eZfLekkTmj9aUXhaSbKEjSzFAHwQaYCPc
LMB6zNpfIHU+8XDm+xSmmbvBkGmPyFjP9JHn9AbVRvpG86PltZ0WAfWKZuOY0XL4CewmuH5f7jUp
hNuSvUXIdpe7O81S20UN0W67KXtIV/1aNssg9FSlJngVSAgCZohaUo8Sq5EWI8LVphRzgWu2dPq1
HCmq7RhiqZC4qrYTztjFRPKzpXs0V914KyfAdybQf5tOAZkWsSm7jfWZDbwhjdRJMCpkTLFw7M49
retMB55EafA3ajY7corM10XSeqUHav5GTnBw2deCjVxXN6onqx3VCPdxE1vnoWXLt/lWCb+PSCgd
K25QZMo10CrjsVm3k9/HO55HiIXdyF2o4pu5tcqUGB5PyeCmBOpxO+JEeFy+F+KG6PdjEUTHpCvl
2I2mCVAFboADbp/hKDOsPk+q3nnTlPKfFmAWZT38MGD5+Fpcy1dZbkD7ZFL6asRzs48n3W/orT8j
jkl3RQ+U8Fvpq7Rl/OiUIhH0i0n5aTSq5jXTG9NVqiakeqif7r6VbRvq+dHMRw41U77B2q/vO7No
L8X63OlXaetbkMRnWT6Tvp8OZhuWHMRmyW2guviAotYVYSjbu7RNinOGr+aW1CENXVM/nHvcIlvg
TCyslTDeNVVkR3l98EVh1J8jO4HFKCfjF6MbGVlkUAhjT/oGjh7bxiFgMaI3qjlMuZxfQeqVu7yb
I2YQmv0hlhnNBm/qUIj+x5zL/d6Yy7NCmtMTfZe7zC0CdkWKtZFaSdySbOWiM4iq3w7WXLUOY/Xo
DEUJX9PUcol8W+Fanboqp+uy2AdcBcwJhUwLndTO+k9FJ0p8AM3Jb9NPyfjRG4xW02+t4vs5DwmI
Z5RYViFA1DLXmikyvod1AFTacUDLoSGIdcXhbcUSvkU9EogX8nz3fS3hPlY2pU0eUiuH4kDCmgp6
NNh9X1TWziIGs6+DPNlDk/Ghvsg3ijxED0Navc9xH92woWFTZiTpzYrgSmnH+dFWeveYrT4MqxL6
Xg5sdWM3eXRSOB04SjbND6lqTw+BLqdn22ZjYBaatQWNph/ygXodMotnwaH6xi4l9ZPrKX4dsOUe
v6/4f9DE/0IRx/K7YmpZZrDT/6aI111ilXPZMW4UXfaAeP5pLXF5aMcCegjkDDqQZWs75k1+F0fD
8zCAllAAqGhubBfBz18O4Bqf1jYDV3P9+3f3Z1cJwyHCQsCTsJSQN/zjZKKfmp59fLpcSDsn4LPM
F6BJ2Ax0PVJzdyjT5Nj3RVR4ZGMD+x9aEP7CZkTIRyaORUgPN9bvztsgMwqSwbV+GcI4icCXTtXr
94qMSiX7K0LlJEfy0wivgFMEWaAr+KboJ3iDEsdHHm/+/sP483yT1IOF7rT6gLHs/WaxgaU3Dn0g
WZdKsB9z8oq5BUW3xlEWqIKpzuL99y/4Fx/AmrE1scdrEH9V8ZvRi+32kEDVky6zxLMrQ1MkwRfL
9qcCIfAyV6V+B95l2PKEsk9RDPhCVnlzzlh3zcGMTfvp79/QX3hKeUNMDdfxLlmT3621aqyzJ+gW
6bLoaGQiiOyPZkHflZtg3HRt+5UNg70NNWvei2Va2AqFtzOgti9bH8vVqL4SRQHgeCCvEn9qm+Ao
Q+ihdze2HnVu+F0PhvEf5mt/4UOwuIpIbmEu5cvTf7vF5IHavI6KiEtX9Km/tFW3k+oI3Silvbge
gzfiLt01LAD6ObqZD35QFNKNgHvi9iUz38JetMXB/hM5Yawo1wbG1m4Efnn8fl5Y+T8aUpU/O9p4
y3gyCS0TI6aQ9I83XqmD1InY9l8EhIAbIbfaZoj0dBsTidggKBvHbmR3bYWz8TpNTbtJQVFR1s6p
eD3ooClZm3Seo3+6Jf88sOZ98cRQBEka3t1vA2tCLsQjpUa/EGZPnspSgO2BHvjYijTz4ixUb/Mp
8Uj7TRzrTfsgGPMQdMe4c1L6xTxY60ZIwzHqBZrZftDL3XrfPuy/v1CV1f/wxzkjDnCV6TY0I3LZ
v3sRVnPtCItEvaTfE55vDSye0+o1Zpvv8M4GhEgOcBrA5yJOUm9UF5TWdbv49+/kz4uGxQe13itc
ghTU/XbtsefioSMz8Pwe6MrRsHzaBrZ4pNz8HKwTo79/vT97bng9jHhEL1mmMOr/8cIZ1ZqIE0DQ
C9WgCRjr4oNxTLEtq0THnIeneszsZj821cAQhk3B37/6X1hnSTfz2thDyTr/KXcc1/OwZAW32hQo
3XnsTBTt2bTOvU3TGYisAxOG9MbK9didJtx5qVHXt0YELhVOmPQxldWDNebhLW6kf/pkvr3jv10T
KJgm2tCa9vmT1y5K2KourRpdJzaDW9Poq0elZlY1SuyT2kJhR4clybqF6I3Myc2XAuEb0KZYHcrr
DMYjh3KaidahN/Zp1vX7gDSGU8HqhNy3zvC+J4BF2XJYHznaoJ9Wrs6ntJnT6aEG6FCwxxE6tCP6
1YOkPo4yxhKvx28XQx0s8qfiWxSc14CPLLP7h+KzHDlCwNju6v4uWsDA/jq+/BoWVXSNQrcA092U
8Xyxw2L8B8vYX1xQNuufKciR8zD+PW6TD2ba6BOOfD0ezRujkNNdxKzvJQJC4OZZOpwj6I+bZQYp
pNO5s/v7K+qvXp4bGPcF/ghu5fX++v9MRaGdcVIcx/jaQq08yLWS/jqUkW5qdtVYDtDVogwcmS4+
qlRT/2ED9I1s+ONFQycFllZ8zvjmKAH54+vPQwBLZAyzKwEbrorv438NUAD7ocFhQ7H06vX7WDhB
nT03Iiq+lMaKmJnWGRvmch14Q2Stt2VgGaPXZUyTnapvlfMAzbVxZnVm560HESciHZraHoYjck4t
x9uwj/kjZWXuuhrD4rXN127uA2manxfOPD1hK3LjnmXYHFVjY+JNSfnqHiwjXnqMGWY4xdI18NG+
zzVNIE9u0RcYrFbp7dv1ma4aWAQx8QVMYP3Y2UtwMDnoHH9Zfsx1LlmqLYaUeDW5/c+/XALva8E1
LvY/7agGo9WKsTHSq0Q0tCe6LeOTULRwj5qt7JRgmX+AQQSArs2RL82h/uvi+h+FkR/KnP/93ndO
V+dHWc1NHEbdv5/ij6Zsy6/ub39q+7M8v+c/299/aH03//lvtf/+/cf0gHrv3fsf/s96Aurm2/5n
M9/9bPus+4+I7vqT/90//F8/v/+VB8jD//vfPkq+y/VfC+Oy+EPUmO3Gf51P/j99S6n0++9/4VeT
oiL+hdNbQBziC9O/bde/ehTtf5E5BmG/MklWfIfMnfz/ahR1+1+Uu0DbgX/BGQLj4n8mk3XzXySx
WFZwPhE/EbR0/cevff11G/KJ/ZfFqZAMfts4kfiCpmMCETF4vZUl8sf7FShQF1nLlHAOHoIDsS9m
8zMFyeKFPItgNFAf7KbdytpWq2TSV3rn69ObAI3gDiqz/kwpogfbmHu2glKUPo5J6Us1BQWU7Y7R
A6YWQMCRsWVK59po/K4SGyY0nop5jzpt4vihnQFZK3q3H5TBb3Clm+SpHIU4vRUO+547U01futYo
bzT7R9P0GGUAHkXM3yBMpx7oZOxPzI3FIY0uas9swWSwparqqSgoN2cWBEzILfRnSWl5hs9uJol9
nS+Jy8DpojOlcbUkfkbpqV3MCe4sJF9qTiPV3c3CICVNDnI2v6JPApRr0m2tVJtagqJEOk9vg5eB
wJ4K6M+Zkt6PDfqDw7cS1Fw0HpTqretgIsfWi5n6OqSUXnvti88KT3cxPQ8o1h4sf20nbMD2rQqA
0GwPTS+vvgQsLONjn+ofS8SgP7XTx3I5rI3C8OTtjZV2N1krO+D1SlfSpqOdSjsmxy7Hw02vp+EB
/PTi2rSm6uMdybnDGBXTk6g1yNoPGM1F3fB7Gpbb54o7ldOlSSJmUuSstuylkRVFdFsnQAEjeSdp
Ylur+Y08vUVDYt8i38hPJUb2B0WK+5McoL53LKZN9xbyi7ay/KKQp6CA5FXVq0OXlk4JpDtqXQYK
SK7hmDl51IWeGVIgHzTlLitVX9g/SOqe0nY5UpkweNVU+e0yHkgsWl46a/sBBPpg1fFT07duPeb5
Al6q8fEGXJs5eKLRof6x1P3406oY0OaOMc3vTZp4YWBd+yS7NupIqOEWBwBsf3wlGSI2FEYvz6vS
zSvR0D6RLzfqss5FdZzKdvtEkO9xztKWNEGR7+JyTjZ1QhMatTgY3EplO2mKSwzVEwXY/eIRq68/
Kqd4yW5Jbh5NJi9Qmku3Y5IcJfY5gLGFbR4vQ7zLEwOFJ+BYwEfKtj9FzMuww6QZSDlzO5b5HiGH
wd+pMvcrv1zL6Z2I9B0uNuodVopf/mhxcRviM0HyLstjKvILUDOoYRXPuaOh9pt5GI4qpB7bbh/U
yL6Ps48lPIZz8qhWR370ZGrYUEg0eubwtuQ/7PbW1JODFvXeVG57u/IiDsohLieVBvke4T1Q5uMo
dT8U5Gt5qidXj24DEKABBdxJvdZ9tw1fcgEBtCVpFT/Ws3xtluQZu9VZXvTNgjlQgag222Qbptq1
BFzbIrsBUosQWT3UJtKX2GtTthfBoHq5oezytjTdEOIp0/wa5P+ArF1p0w7V7muKRXw0rOSqpA3o
7P5rjOO3vOkjf5mTlzJcxDaKwBAP2tlWIbX2UsyROjHmD2WpwxcC/aivGdv+LADECF1I9cmCPVAd
PRwWcJuXfLFhmNSF7mBJ5dZigILFFkheYTdXtcXuppV3qTWeUsS4JEuKr3SZjadMYJt2+lB3ajV4
MACMYvZy+MKqGCE0jDdGGx1Cud0NkXTqU9lrrMVhnPi2DFYE/w9MsKH+ULJmBxPz2MzSfdBZiSuS
V526pCQsGFsBrt4UGTUcEqxOP+ytEQ6wDoAypHztHRo+kb9CuOWgXgrti9GSNybm9NLrMI8XN6v6
4RmmeUjSJIw+x2Cc8CIpkuoszWzPuymdfTnAaKyJBvRvvshvlNKLG4XiCzcqLMYubdf5IpXtbVtw
mdaW6J0UGqTX1hwm29lDDWXMEnTg57T6JVeth4gEx5ZyGrzT9SJ/DDXinF1muguBePZNxM+6flZF
/ZLApGMc+dLkB4lUzl0df1Ztxv2ckRuEhjZzk8Gf5eYA9EIEVBKXWD7g3HJ6e9tpH2WDXMutUbFC
1kfsOHhLhjczIfJPt8cuC7VD2pJn4jKssFUt2nscsXCv7YcxJEoLduEIPHaWISfpp2ykTThYcH0p
0VaeX5j4uqqQXuUl8QSeVTilKA7GsgY9BcVWszXeKbTkJGNzo+LYq/LkLjLMe02RYdciumXHKkc4
reK3doJ3HPXTjcWvR6mSMzT3sXoD66o3AxwHB1UGlWjdWnrIxjL2QjqKmG96fXvDsapmfa1V2WWc
9UZFj6di8JS6dBvSrkDX1sU2wW+u9rKbNnwJupqJDTd1fRg06q6y2unZV+OG9O08o6QKmq0Unuuh
24pSOgEreY0ZaZn1I5TjF7jGYDnL+QgljMlnqM1+wdHCsYKSkIeZ0QvRrY1NgNz1lck8NEj3nTI6
LWRZaUxvVV57ry+gJ/MwXHYVLQ25OBfYiERku2wvzyvqpBz4lmf7U58pYKlV4NANeF344dgJsm0/
xMcpQfCmgj2k5YIrlg6rchj2dtFS4pHR7FPp6WsplQ8g43/oWXWcGgGoPg+8PKFvgytYWsxN2ZXD
PXOVDT6ET3VKTU8N9c/OtJ/xF9NLEnYAyKnDCVvowZw+OJiqisT5EntRwTHWsQvLpcqLR8nrZEos
ePBC/bxN8LtmLwoIcZDZLfeiagHrlVBScn4ZeeBsm2BrJs/TSfEGAI2fCNiRWv4gKcGtAkp/U3fV
BqugDaqypmVsyZg7sVRFHTl4nvDI2C51SsfKnDbBtGWm7ZYULSVm/9SZw57aLT78ql7b6ZdV5WRn
spQ+xiEs+8WlT1YfHDTBUZW3teDTAbZqFumhEMMOxiY0o/EYF1t2B2WvxXseYrAz2mDDaZ4kke2Z
U3zBDeP0svRz0Dig2cLD130L4vC+0vLbWeovqjndSRGwXqDDrxr86qw379O6e5XlrzyH01R+KbN2
wJOrhO+hgedMK/YrmHyC7yxqUv5kEFtuGxxbYXGKqtNgvQXqQR6eFO7oAINWnPtjdTDmZ9p8/Fqe
d2mysyHN06HgEnXyJPtJm1Nadt7b3PKNhsw+/mn+4gA0lq+T7073Jtl4AB3uAm7fjUrE4yJ/S9YN
XicX6nOTGZ5K3U+p4fYn/29Y07xTRyt02GwflYXKD3i4stTfJ6Nl+nETIeQlX9A6vahPj6E+3sSl
VTqiGZg3Y7wUxymbwZbl8nmaai/u9Y+mr117knWfVq6d0kkbWQPoH1S7KgNGp1bU1BmUjFnlrZmu
xSjTj6Kqd1Q0kLBGlyNKdlBjc5+FuNjlZdoYZvlIJ5DfWfWd0p7UhssgUm/h3Qo59RYlZbWVD22k
HrSluNoKMb0ltyI4zjR0iv6pDhX2H53PAF9xtCbAHDduqth+0gdmiWydzjSoVBTmBcCSUxZO3ZAA
gE8BlY5DPmFjpKGM4mdnpf4zrrE2nYxVsT1oxqnPJ5lFR/sycd+WI78CEQ+XMZ+4symA3ZnzyKEi
Ua8lQXtQ1reMJH+YlkznHUBaF4TKMU6kuxXOOs2dT+nERW3IJ83pfiw/jbL2GFVyAo708pBhO1F5
2rZGct8vj1QpOJDe0THbvZbaXrSomiNK6yRn7QHV8anTlx1MtGcjGp9SoZ5g/B95TrgjFtOklLHa
Q0VWoxNC6E4l6+AoS3+cWsznlT6MrNkTVFSRbwoVY1WUqCzEKoTWJDrSXOBXNAQ4izmDkEAIwuWW
tMvOltBnuviBZikH36rX5iwqjFxvhkJdh+okWk3szlZOqUDSy5E/JgsKMpgxGWxblXTvbcwpYOzl
D7auzatJQ6SXTop8DnPq14Z4KLZxq7UuNkW98KRQNT1ToRqEujB1dsiCHEVAn1uIb7ZGStih6Rj7
jBK5uAvuM3MJr7gHC3dom+qxWRpW3Gg1oFykGePAtCSUlSmVvNGHIvdsoyJ7SodjXm0DIM7gULDX
FfZGUP0Hc54PIyqk58kqg6tEAKQZNHWd2U+bOdD2S6NVO9EbDyRUzpaFY4orhyuyKicLfhz+fSR2
JvLFsistDn7l0PvY1KRngo+ti/04eJNM+5rIUsPghB27oqaXORHLRh3Tdp+lHdPltGQ50IVfleUh
tYM70WgwY8vqHMVl5RZFcW2YJ7tD8Yl328e/B1BcrzS/Jg7hJnnxTodNco2TsP1UjKXdEdqmkEBW
3DFm61Zr2uKOIpG2Vim1N53QCxKbcDHh8Lp13Ns3ZseDrAklANeyRIGG/kC5YORpcKxdMmw7A7Kl
mNT3QWWCURZ9vcMsjLu2HvHytmbuiKHR9ux/tpXSsPhVWKXlClOivdDm226qAnODuVy6Ot3Horlt
ZfuSs/2L4gAm+vDJ1NlB1e0dGNUeXOCfWpHeFIt5ERQ5GevNotIRhZsOf5AicfrDhEluoogu7OMl
L+awu+06vraA5hkM7Hm7mRtNdRUDQHknt29VA7S/Ue60St3Nrbgp69rvtOICjKk9pjSG6dZrI/e7
0RZfDBK8tEh/NoPhxG3wbgl7p+Yflv0UjsqTprT3TaY/GFMewWePPiRhvhtN+1bm7auQ+jvstAnF
DowKoiYjOWO+02INPTj2Z5tGuGzq9q1aeVpZMy77zDnEE2koY88KcO4Pg0aIrzVMvDGpw2CWj5eN
RNIvz0Cnw00pxezaqQ5IaAmSJGmBN3+rVlO007K3SukxFAL/wlbaXUqKSWgyytbWmvYkGZJByRwh
h9wqNzYHBXJId4T1Vnr1QZ2qQx73P6KpQOkvlopFxpw8tE8WPVSLqTuUYficFdF9WWTnwGgJYaee
ka3e+eVziHsUcbDTUaMETp1GXo1rzZlMNm3z6M+W7MlZsuVUfkdT5QaXW4qeMb+P0rDrF/ySwgq/
YrY5Spgcs3q4FvLwaXdm7VG6x6FfkCNcihdrERvZjNYyTZjJdeEXjfXSJDkf0IrVLyo7cVTauYTq
hYnyFifdNY6CnbGYEJZ5kKjr9NVKyLvo62E19MheHTKdBnnw2takHCBf41/v8d/3jwY0GSfKxTaY
xGZAn02V0cPD64hYcw22ko7NSgVAY9dABhErt6DX1Gcar0Dq6MgbSssxu3KasdtHvclWSlD3hQfE
ag99zJOwq/ZUX6DPBMjDNkAAB2LNTcgWdR4C5QoNG3/H6Haa9IQuOECTYeBaGzQrOhHb1l2IdHxD
twck9nraD9lMBy/Dke6ZHVFP3Zb6ofOs66TFU0a2fhaTPlceQuM8zCQ2OYlPCgbgOT6PYt2cSFrE
lGepcBoKhPLQGw1zvMVQTWmHTH61ZrybyNr8Qtr+MIK4GSdymE5H3aDbJ+2P2jR8e/pMJsiuefcQ
xdOZLpmfJRxzVsyxPodaJVWuoTfzYwhyPkWQyhGaap68ut/P8kxOPKMeUCR1uUukVr6rg+LI24aC
Lrf3BQ21zsJN4nejtFY34GMtO38oWrfsrAyWUXHJ+OYlLLEEmE6RHG9wOpRbubMKDzcrCYRu/cyX
zLPG2g0BeERZ9BTgb4ewvVZvEqYyEHPOA7eGS+UC9938UmXWvqlmfVPobe0Z1QhIvy3vmj4FFzJP
s08sbzPCn9nm3XRYcIDj5BOTYxRJ+lA3VePl8yA7yhil1P/QaeohBTlxTnK+bH2DzOg16eeNWFWK
QuicRHZjJ7xgGDbMk8INDmoITvHEZd8NIT0USZg+WyrCXsJZgPX6tZ872ulH9i+dmW8bgwEYsvR8
7o12esQON79LmRx+pQVyZ3/GxLmL6/BDUxkwh5UWOH1KCMpinjGwmB6yqnFSyTwM2ZNBp0VcBi5t
q9jke+O+F5Erd9MuxXS3HbQ1WvClxWgfKZ3quRHfTmWx0ZIFlEPIgcyul1PUV8+SJu9zqbkbuYmd
oY7uMGti8QyMry6iGIY9imaOPpagKFnDTF5Jtks32q3SZA+W9kFrmpvFmd9l2p1d0K5D5u8k+vFT
HWueolgchyY9xgKSgLoEd4len2pVwcKFNDUP/Neh49LP1s8lyuK7JpdPubCnjRzStCjVWvycBa9t
Mt2o3Z2d39VmsQtHY0M8TbkgTJkGgI4021bJZFADWytvSzu3bosp3R/kxKvqDI7QdIqDH5V2H0O3
d9IFTa7RXubKb4wXFV0OTW9acmo0k3M8Se7CY0nCyudJtMvpdTuwF1leED0OQsg7RUECEZpyECWP
P7q/oEbV90MgcYCLjVdJhjhdwPhyTHboCPVkSqy7uDKcpDPf5snoeHDbvtmosat0uUBZqY+J8dAS
vzFYzDqesT1iQhHGx6xUDpaJ2hOjALWA8UJ5diV2e2o+IiOo+p4k0G62VVcd8dVTTv08BTSwGHho
R4B6HKVL0lNExYrutZUuLao0dTlWpfomT57ZmLZswAEoJJ6OlaR0lsAO6RicxpcovMUYX1ItNoLp
l0T4td5g5lC5clFvpUZ+6TLWYpokkevn8xjeT8I6tAJQSiTT2kWR67Ad7GdCU6yh8m2fl28p3lyS
FYFPEn1vdyzJY3dfslwE80NiBl65GO7IZ59M3WkY9G1NYUIz2tti+piU7A0gk7cELybCRD9sxtn6
mXDKkRBASXp6+RK55ixvTdEf0qnbRDSF9yDO6Zj9qebvmfUyZ4MTRJ+dlR/tZvAVnN9m+trGj6ga
ch5vK1RoWV88dIUzvXCbtuXYoJCdtqUNBRbIakULVO6romsnVfJTQx1DGcpbaIz8BnNDd6HuyRTo
YNynURRPfJVgEIyehZluOOjyyenhQY3eIlXbF1mOzfaaKajIVGbvmlzfUdJFdtW8GsW9pb1n5KVU
RnJDqd7lGYd6Kue2vQrzVW/SSxunx4BzGz0wmk/OySPe4BULKnUt9bfmMv7I9fCTKj4iDW11zSwV
8Ua/GrkMirTx6oKyaPBKlA1GuN9k9bmCYmTWz/VwLpiEBOOTosWbKvyamCfUqduoz8V4GQni2fkT
2Qs+3JY2sCW/LoD+D6Ne7KXpLh0YR0ytuTWnzs+wtevxcCM31NeUIfmbl3jp9nFFPbr6lo2zkwzi
bmj1bQJS2oSpowTHkHKH2NoV1ZCs3olHikeJAYzZDaGKbVxnx7K7BHZfPuAkQHOSdjU+VAWHADlX
TwT3cRIcmTO7xSRtNXXeJEboLykl46rKg99yu+JaU16+SAEPwrtRfyj6xSFblp/M2A+7t149zAi+
3V7CiCQaYis4tQf5wJxHaW44S+kKCe7TIvPRIVBGh9Tat/FCovxQsEOOEh8EiBX7FFZnyyUzKRuX
3yQe48lNVR6mUKwtVHhzHyiiOdHckMkzD5GAa4e4HlmsNPQw+Xt0am3Wo6FOr3W8fAba5NnJdJuV
dEtPz5Y+u6Ha0knbntCYy3GVnpezYnCMHLWNXIRXMBh+ppBI13ASxOemPhmEW6lnXd39bJVQ12IL
t7yh7kVtXGo2TMEzjwAnEIUv1wANjkZ2MuWnVtqVlExMG9q1nbL6ORVPWsvgy8cltVEqcVfn/KhS
nmjPeEjUbJcN5kYCjebk0lOjJD4VgYpLvZRDiZlvLdu50nblWLkWvR5lc25UrttwW9vjq5bcLi1Y
N8lBYnEooLkpiq1FbSoScaexsMQsU+pGtxfiisoPEBL3kSgIJOZXew3EYO9zcNY5+ISPkirVdK7l
DAL1/DRkCRX2tnie55HGU7o9U45gbKH8tFz2qmKSjlW8libxiC9Rjs7VhM+WTkdBl0WcPgyRRZJD
7gXndTZC1EMFpFFr2cr3+txyQMtuKgXRNutv2qUrd4VUXTpiz6NJblzigNv1z6Ax6udkyIoDqC22
hVjMT7PdvKbTyyIvNF+17QcNgTdNvsLvU9Se3o37yrcir8NolktE0zpnFcnted42QmIVpo53vuCO
dJT5TSpqTsK629dl/KgDulCbna730o5S7kml4XxmartKvg8p54t6aQ0/T2K6ohirVTdzzYa/8HP7
aVae6uSsqQFJ5M5ZpNovuT5n0hcwz3JtuCrtx6hJezLFRMTecfbeJaiwanwNSHlZosGlPLOXqTcN
SnJKdAWaUO9HwYs6HgvjHpX73OQa+28qZ1RDpRJIRoRq6+5+yRLY0J1Gr/roZfYrvdY3lal5dsWU
jUoZnM8WS0m+T7LlJM/aZxH+0BGPPXDYPqFBYp+BiDe1KM7oBRpaFF1duJVvBpk32WKKL0Zjl1Nk
diFYnL4CtDdx8KlX7q3OT5iT+Eu0tVAkbOmVcza3k2AK1Pav6UKtc7pstEy7DfOIDLUZ/wywJLWZ
esKSvhzI4ZOOCXd1qzUIc+xSLKkiGsaVXCsriJusvjSL3SAkm8FyyoS3kX6Ukn0uFua4kqyfyThY
Ryvuhodh0d+hEraMfqY7BXVospuvvqv3cxJI1GqHHWMvFH8bedJtSGRL03Rr24n83hmSuWuX3jqY
HFHE0rm18T4zandsXZmQipBYQnrS9sKeT22v1b4iqJQrgpByLSuqbyVah5ee00dvkEhXiRyiRBKG
CCr6hPI23CU5KYxc2QRkG9heY1IkujBLI2bdWHu3oyVGRg1njpyTDnJrJO/TzeOuBKDKqiXHwTMH
Q5tLyF6OiQKtwBpt6ZDXvWL45hymG4H07uk5ziMxPYcT3wb9YZOvN8/jaO2kyHi3NWMDzpVBNqnx
UF44gqmbNhvBKywXEyAgE2KIVlyBbbSvVPmms6HkAWuEpWkC7aCRNVmodu/t6GaCXOZliyRvba6k
qzDno1KGg+VQXUOxbmpkG7kSM92bSZY9q31Fe4qKSkLkV1cjT1YT0XNM0lSJ9WRFfPeV6og2QrzE
4kbffTIn29HMfCIf3UHSDNNniqMde53fqWXqgEbbUcXoBlZsADusym0rF3cYtYu7UmFAas+BuFQh
iA+tSLq1l1d9FG11Ihyg+Rw1S3cRI7nWNdM+VPIEgAqpYonk7p6GeM1H0VeuYwZ41J1mGou1hbpd
Qgb5gmtCjefbeqiZkePtVTaVytkYjJKFG0i5T4Pqo6dFOT3TX6shNlAX/Trmov4aVpE3VJXRrUaU
piz9v+ydR4/cSLqu/8vdc8Cgj8XdpDflJZVa2hCtloree/7687DO4KKSmchE9foCBxic6emKjGCY
z7ymKN/GADUl6Y3NH85gy0MCxXDMSnutRyXVlSScJC8USGL8eyAZBjC29qjwJ+jGwFmkQYGSiUO5
AnsQpJli7am07NdWUiIzcncXAt6Y/J71H7TcaUxnefPYaKOyNlTB7ZF2Any8Gm/MMZB/gS4kzo3r
7qfjaH/8tDDqHTB3865AtOZvWDvZ0QPv8CdPQfgthoLIXhVgTjplJ906SZG9K6i0WX6DyuOY7jrV
SGHRU3TK3B3fAoMo8o1DWpR/cCPKHwGHkTnSjuS97e1lztNErQd5IOK6Tt37CnGZWnXNg4gH868W
GY5sKeB5vqlBDxPdUJV2q8XlhrJHZ66DMIMcQkazhVlH3df1i8peePSzyINR8PtTGnb0BU/n/KVN
+4oGypitgg6PZjdNNmoyxn8k7P1yVVEsohWLvjmvcZCGz1Xj4UwGrm0JVEzykSXZXetEBAYJdP6i
036ItNEesaLVftTkNfs8MpN7rRsRmClN7SEhfyDCyYmosgG5pRW8SGjxEaZdFMBd+p8oGlqca5Hd
haGkPNj5zjYv+mCNNzgCKLKkoeJGubVN1fvIGaDWNb3h/M7NNlnT0VbLlQW65VHNUvkL/SyBK7Ni
r9u8NO9dELEblfjgQIWaIIq39LFqlf673fbDUis166kSQ7Wx4jalWJmb1rEsdfngRLq9avMaJIxO
SgEhjJpOX3QF6YTV4gzomeU2UBRyFjdWYTmVqXooK8e4GzRPvIjaQ0gm1+1sjVNxAPyPBnUWKBlu
kBGIOk+vq3sgIcgrZtngPTUUgNeNIdqnyOqZX+0odKWF3W2wrfLvTUE32NNRb+Aok8pFWr2NECDz
lkqufsc1biw3RYLwowHk/Wcb1V67VKNkLFa8YsqLFgH7sW3lt+omPWWGwf0NR1NbJClNJxPZcDiN
+AFTonDlg/SompSxbFZ1aDt8lsDci8p8grKW8GoCx127OQIIKS4ZZIqZLb4bsatPnhOyBFeUo49l
RVGjYEHvJuQHuVhGgEjWioIYEGdWy+6obVD/DicJJMOEqJgpK/zVIS5gU7rtIToe1TJs11kHZMiz
LXvnoMjw4sZ98Awr6a3Q7GTSOJrkdTv3LchL5KfdwnPucwT6e/SZtn6ULkVaqhtUxGjkuiNV4lxD
GqHNvb+6yDYOmJB/77K0eDTqtH/SMLPjutbgS1nAKT3dhQ9rNPWxiFzx13QVbsB4Ro9ang7fOrXl
I7AnXrwIhY2hzPl3+4BdZJTq3jCy4avVWFRd+gTNGh0QTUB94lktteaZShW+d22J8s4Cq14Em3F2
L208XVELW8V18g2t043rdJNba9Id3WioD05XFZwIT1n1jnD+4G1Jl8Z06g2kRH/JGaKpUhhsDyCd
w+9JV+aegtwv5Fb4Ik6+lWNLJ7mOKMfE/Zg+4JtH+hRWhPd1lBh7v4zUHQZ9bOFO3w4S5Awcub0N
UZx/3y6WmQr1jzz7OU+NBmpkaGwELOJ7HYO7tVLHnLGwTFfwJayX3k2te4jvzePQmv0uyYro1clC
Kk651IwGmELfPOh0SYqFG6gu8U4bPfV1H2ygf0aLWvNfhqTUHwe+bYNps6KvaSfZu9jvX4PQiZ9R
rmvuWsN2v2cKfCNTRH8JqgtLxMLBXPd9BuY62cjW6DaiLdE5JGr8Js3mL6mpzjrvpuJoNsTNK8aG
vo0RpGf1i8KaFKdGu853ZdFDgu8jDad6g86/B7uT8Ic+EjIeW8egUTnSIH20TQEsK6EKRCf52Edo
m1WFhSglkq4UeqjPZF3/y3V1dWnEPdiLzmoooWtiDdB9BOdPJ52MYcDOM+8TCp6K6tItRgySwp0d
rO0uTlcEDDWPxqQaHVX5ZmjafUI1D1LgpA43uj/xjBcGF7YFaEiSg6y8TEZ/i0kW29UAFuiJxHU1
Cib8RdF3OTAvMCd1kbh/Uk84dwNlvwJsDR6qCkieMF7hJGkvVbVTD2zQaCe1zv6VTDIxKk3JR0Ac
OgOV9jYefYsuD6S3B1XzmXcW7dy6KanAeL21V7uWJlCve6TOQ+0+stvIy4OqiME6ucFLDbCRENNp
s3WYawHeiFSBGNb5HsdltStA1g0LJ5ikKD14L+2qgiNgwXhN+kdMYmpKRqDYHmwVBmzZpf0en8gQ
yGfTjEvkSsPvOTkCmK8i0BBq8Pq3LimCRyPGwDKzWlKyyO8rqhayP4B/paPj8/fQxzHHVtw5Tl48
RRB5f1W9zdJlVgOxK1aK30OdjW9RHGcHfCeGaI21Lp0CvZ06sL33EwSGCalftBuNAtRBQxUkAxxj
+s8KtrHr0RP1scP+ddX5tdghOlL9qL0R721pEk3DW36RTRHcU8PK1kmnEUX7/Y+Y/IGTmCkUDGtA
Hl8btx/f4ihM7qXrtjBwR5gaGLsGJHu2umxUkH9j1pdrnA2SF4ShQcfG/jCuyrEAx5p0TvnYe3LX
h1GyzHmS9paTigNMNwkUqU/viypPV0E4DI99BpynDOwXl/7kBv5H+AMb18JamqStR9T/spXSW+sS
49SfhdvnX6taAs8KM1qudl+/qhWbamLHlRToavtoTUJxYfesW+hwIKe8dkDwP8RFqG/rVGsee9Wl
P42HgfxWWk2+y6y427aJKCD3NgikKNPDgF0er5CdcJPWI0JopYPZLd56zsOI2smKM6Pc+bowfpUe
i+nrmsf76RW02WGGrR1aQwvXG7vnMQwrvp2ljgB8rDBd9jZXRGSG4juXya+GruKetrCEWBnm665T
hk2KCPK9O4ScEdcLOQsdfIO/LTnIZ8e7j11aH/5Rmk8u0k4Hy/PK30mKilHh3hXRuKWeDcG9JgQo
3XFji+k1R52w8KhTwrOj4XI0sR/WEHRBLBhIbTKpj9arupQm6aQ79hx6R8c5vlZce0eAYv5DT8L4
wcvhbsEqxgHNEtv8R8Jff22S1N/FFDLontOi7xdxqSoE9qG1snOBNWAcpwjPGEW51Bx/i6jLzouC
V3Sb8gYldeE9IWRiG+WudCmv5yWS0TEO7fsYRj+04XKVq8YxGqtg2ZjeQonGO9dpXlFBKVc6XmUx
GnqtOfx5B73/f3LADXIA3f1r7AB8kADDIG33p/rIEHj/t/5LEdCs/2CkgdOgruk2nCFIhP/LERDC
+g+5PN52pkUO/E4E+C9HQBP/ESRXAnapSQKpTY6y1WSU9n//D45ngmAIlyZE0gETmuZnOAIzggAk
E83U2dPv7DgVVugpQSBC2nko21S9g0yrbDQb1IVHyLX/sCb/ZSZ89N06HwWe8MR54BqUppQznqQI
k8nGHvC1bE19PQQwCCo/6bafH8WY3F5124AQZ5+Rk+hfylYOdyl4xeVIy3YJNfSWRcicgoUPC38a
ApiJfZyKA93pijnIoWSWnfd3eodaymTzqekrTNRa3men8v4GUkHaYLmeQ5RvxSJEwRExyRtcoQsr
ipi4o2Fvh14yxM7TX9EYlWf2ms9ciYpXKgYYB1A22fr6ioqJH/mR78VkLcTM0Cxx0EeHyHI6jEVX
WfE95KSCWoHSCrWOTpoYJyKJ7o/kGF431R/bPo3JfSoneR3HprFWOqBVf4VcQHeDgTbN6/QHQbOd
iHcoBOBdZ84IpKkDAL0OUEUH8PgLleBoI8rsd4tIxub61OdMVSpT1FEsHbIf3jSaMRvIpwaUB1rR
3g2en/3jeS0dgNFK1oWn9w8U2uSN8S4sNYErHCJ7YhJzF8z49F7cVCF+5pRAbXp3GQblKyyr+h9m
llXf6W/G+AbiIfDmYm/9W4jcfwNbYi8VOSAfe33uZ5sLq5l3r0XuHeY/N/eosj4doGfYxxCEyCrx
aiJXDt4NPv/5KJxUFdl2B2Ku1CYa1EcuowhzGeD0Yx4VQ9VooVtvIlOtG4TJC4MgGABp3LCkNfGx
Tgdx9FSwLfP8rjAnuLgtim+BnYnv1xdsuiVPdiUqCBq7RMXyWgNgNrt5yqbJ0Xp14zvoA8FIRzPF
9Z00sKVMXYTdjxw7GNCBKPkZNz7VmSiCZGi2J6wxLMgg88/2qer61LDaKruzy5zqr+KFUboqwdwf
67b3UbWmkT6pz5XazvRtB74J1TXiIBie40ri2feMA7tSv3x6QRyEtiEW48HCFTJbEDwUSo1sqrwL
nbHJlqBeBp0yupq+4YNXOBstGY23Iqwr58aNdXZsDUj3OKHwrlKrxxP89Hv7tq4VqJNDNnHRag5s
M10ljeOuKlWtCQUN78axPd9f03gIcmBA6ljQqU/HS6yKWFeD3JJ4HbpPvdatJWp6q+vLOS3X6f5C
FIdvDJN8kkaZX0aGrMO8gUJ7l6Hvoj1EgNLpeY4G2MrY9TLn2CIX/NUiXEZRqqbRdn34C5MkCuHl
tnA45f9mrwBQtT4mQc7uslLypkYKaNh8EDfugzOVB4mb+sRV1JCfxx50Pku8ShMvK5wUipaSJOAi
8FVaIGWr/EwjB9QjCUMAvxla8LdW2sl3aRVRs/QGu3qFS+OA46jQ/wA35yKmRpaW+f/iFyL/DpOS
bc1JN2ZfW9i9EyjAz+8aSsj/dMgQUWylKWQjJba1AdW85l43fsuVOEQzyPwDhifaUwgIvqt16lLQ
h94ukd6Hbfr/CKlP/7sRPoZXZw57WKnqCMibJtZ22GC9S358oIUP6Ht2Mg2HY4oI2L3Wkfxi7QCj
R+YiOCQsHowwtd51VmjtDDSJ1/4QRL+v/4qzXfL+I/DfYKOYxAyzXVKUwDq1glQKZmnz1Tbd5KCG
SLFeH+X8wmMYc/L6IgJDB2YeAfS+g+Bb1fVHF9FxaxG3OjViG11Wb9kZnfwawiH50aip/iWPBsNd
5SM9IEC8IDyyaAwbqtgo6N44IWdhic21j3eRRqRPQGbNrh1I5dlAs6o/Kr2pL/1KVvvB1NDepLp0
YwEuDCUJ+6H08kpb+vv6fPjWWoLMLA3GBiiS7q/oF4tjMIz9sXUQVLy+1he+qISPjA8seQLiGbPt
brKnck9JGsSRRx14f2msJMZMNyY0rc3J5UZShEAGvSrGUIk2T69Q+FVqoqOpcGyo0QNKgMlj5aT8
TWfkz0Wpu4frs7o43uTOolGrY0x9Nh6oGW3UGU/VlEljLY/W+lCDNXapijdijG6kJWfBgW0CHrPJ
SJCMkGcusXjguF3h2cURcdVxpTv5czOK11p3vlDAfHJTzfr0gloCBjlxpMOTgcTP6QRFGaUyJtzh
hLTGJtLD6nl0K/dHAl52E/RR+nJ9Qd+/0OkXnC4gImYeKFXw8J8O6JWD57pmOh6hCFPuMAIBP85I
skisuhLizjLr8N1btFKEwd7u+0ajQSGcYkk8Alwz68b6qzaAR136TSibZZVpiIVyZab+xk8rxUMY
xcW8L4/jGi1cdLDEXal6iELnlH6dJQEqiMiw7ZVo4m2iUDu0gA8QiBiKBE1vbYIJpqLzlo5K0eb6
7M8PCZO3eLLQJbKBv84CMOrafVWhy3gMtSrfJd4Yb6us+nScMSXoKpGUsPhPqgWnS2z4TpemHpAm
CXPmTzICH/FRIPh2fS7ndwujCGxaORzInM2jJ2PIwMMgfX+s6IZSVZP9ymsmBai4vpVGX1o2Mmli
f3QSsEaZTWj0rDhzk0E9WgMgFz0IyqVuQWO4PqELLyMzIoubiihky/MrLCFbc1WhqMdAr81lgRoN
5G7LxIIW7xiTYv8Q/+CnNA813ZVlnbvZyq6a9IZH8KXJGsIwSaQ5JNRCTr+eKK2ISCATRzvqsg1q
owAgMrTpb0x2+jPzc8gfV9E80nDspDJ0klFpPvQceM7iqE+oeMQ/m3YZOhXAIwsN0EVRazQvOtdI
vzmTZsvSAEwhgG+hqYi2dF1Zz3ocwn24/rMuTt40HRzPEDdx5OxLazlveVe74pj7YHNkJy3AMmiL
fX4Urj0D5yjDAKE13cIfnsXBhF8U15rAFqCchCBs9xFV1VvOjhfmwo062bixzJNz3OkobiNBI/RO
fQQpmn5XqBKA4U9vnY2zF2qC0VuCAJNoX6WcdTqKpUBuQI5lOBpZ5P8NT9H8idaNXEaOtF/qDtvC
62t39kJB+xKI2lJW1NAxsWcvYhi0XUutpTtC/IPnIF27/IrEQfpX0OjlXaYPGKiUQXHjUJxHcgjZ
2xSxkFOkEmDOFQRVe3BsTFCAaQYjgLM8LfCJKyv1mY5fs1ErAR4v18LgWZNefyiF3rwKULW0fVCX
3qmjnuyvr8P5bUH0TABCHsc+nSL804VH8kQaUH30o+wM2Plpa1TIRxTGs12V9qFQLcCnYeHd10TT
+7EoE1TCVcXeXP8ZZ9ne9CsMAgVCXBZnHhBVSRhykEAeKQm9OUTlDBR18zbfuJ7rrwsBW1nxdfOX
qrjR7vrQZ/t7Ghq+CV2IyaJQm+1vXabQ5rxWP9qpFf10+97/lcA2+vQg6GiS0SKaw4k1Z8WBXqIS
nlq1dhyBQkyKzCoMfD0zf316GAppDlchb7NO/fL0Y6I71o+UybRji+fPjxgcyJ7HSFl/ehTbtNkv
PJzEPubsrPZ2VfltkGpHsPnxa1gW4HrIsG75l1/4MDZCQ5wYELVIvc92pqZEeRoXuYYrZ2SsYOYH
S6cJ4tXnJ2Phhkk5g3qcas4+f0A3Es2yUDsWjosrGF4Ba5wJxxvv1MW5ACIkUTR0STBz+mEiu8i0
2i4YJcR/l2yxpkHqqDcO8/mlxuXCWzi9u0Rlc1toK+3rJEka8Hsh8KvQlMPPRFPNlRpSvtDahK4h
eOvn6wt4fnNzf5jkZQ4BISZ+0z//8AqVdj8GUD6To/CDAjHYyHrlslJ2dVoNW89WUEa5PuCFSxQS
CnVHADIUbckwTkfUI9P32thPj/TeEQ2xCsReDbhzsWi1nXRgSsE2CcxDPRrGUTpF9ZiU0AVDERXI
ZcikvvWDztedH0QdlCKA1Eh9ZkvQQ24cnLRIYEVDGoJVn2cvVplad9iAtn8crbMenSaJ0zXmVF5M
58SqnUXUqtXfpZJ73grFtyJYV47u59tINhDRp9DtS1f14JgUI0UI+MYSThfBSdg0vUGgUOAro4lK
EHG6hKXrDmPlWgkonaLaBmbg3mll632hb4Nceh4gqY9iZvfmiEEu3aRVxAo+DCpW13/HlJbNfgZZ
9nuRGoElw5ktXESd18qiJD+anQv6Qk0cOEYyT9EGwvdlEVp6nCIeTUcfJ6IABHUz+s2N2+wsAeCa
NOnzaIiTOdjNz67mxhNqU9CjOxSwc/Zu0MmVJDRYwCt0b5zP81tgus84LVw2tqTJcrrqPSxNHhtI
kAg1VXttgulnhET/YhSaV2At0GycRjodJaoSxa9yXz+w31G58oEcu5OY0vVPd2nZphdAtylesoCz
uXSQJLNwUPVDUNoPqpD/AChF+sAt+s2nB9J4OqlaWDaYvfmiaToBoSgTLAlxyjh0KSwfQIsJMEvv
7fpIFz6PTrmZrglW6ECKZ/eKjAtf4qAuD44SlFvR9Oky8B3vxsJdHkXyXVWbkq8+228DwYVmerwC
fmuVO3PydakTeifX53Lh8xDVICTGxcytNI+nM7MoYt3EuCqoQBkWRZDvAqSagNG7zo0JXR6K1uR0
A/KSzpaNvkZZKoN0Dhn2AP8ERfXLZokpQhi9vfr8rIjYeT9tvhNR2+nWrjPaJxiOOYeGrv0/RmGg
52cZIc4/sX7jajq/09/xCYjo6lPle66/bIyZV4HCYdtFplhUfRI9ZLBlkhUSr8o+bspmleimJ27M
cIJGzK5ExrVJg3jBkd81Z1ciAsSRY/oZ6nYoNCAuOEgEHvBUkn9HddsFe5EEBryWLPk55BBpFnUT
KX/QW8v3QBaRaA+IAV8LyjN/OYkUOyypGvcodB3gKjDM4tfE7UTfjAl1W8BbXr0QQ1qi7KC1WGWF
2gT8ok/Gf+1p3e8yBGCGowiNPvCZnIsFf1V+q3GEMVfD6NCUzhrHWfJC+FuwuEiP9yaxINRWWb3A
5zEw33Nt74H/vd8sDYdLYl3UufpS97k2rHMg3H/za/XvaOkV0THzlBFJ1CKHUnh961xaV9JKwlZK
1mR2s61ToPibjLmLW2kmv8V59lUGsCKbVHlKQsQ7/Hp7fbwLxxyciwS4AmKCTTT7jnpPo1fFHeiA
52S7bJHOOiRuGdwo7F4ahUSS+ju8MQK/6Z9/CL5MVR1QFOOYd1EAKwuF2WVYJvYN0e8LJ5xU2UZB
icxcynfJzQ+jaDjSe3XLXFx8HPagELsnA7fihaH9q2PHdU/R6H3p3htmH4bKyzK3urZzDkk91ivL
6NMHahzwVYRVBTtqouYmq/J/tYxEzpPKMQV5e7Y5nNArkVLgCnMjB+vGSTOtDPr2xsc6j3YmYMn0
LpP9s4zTMn+Y2xiOvj42qnMA6OyjPgU7chjyZp93ZfvkjZng1OiYx3uOtqubcLhxT19I9WmHkuLT
bkPpUc6TkBLRo6zsU3mokT5YtZSWt6XrIXXSTpkP+s0HTDiAYHTJGn3i4FHqrpPeOIaXNiye9fwO
3gpq59Mx/bAGdZNpAKYieSDsy8RCq8ruZwQP4/NBA+L5U8uMTjVNiNnpi+vMbdrBYJgR2R2lzVHW
jJDfuLMVQ35ScB1zCsPEnXlKRVBaVmef1Yxh6QejLg+wC9wfsai755am8Z+mj/qdrtfufd6gj5Ij
ya54o/XPp+8ZuqAUe0k9pjbo7AbIw9SLDQTMDwB8kdrMcvgdXh8iSfsvxnGIwrjQSP7nBTMdjhdy
j7ZyKCFBPKiNaq+IocyXz49CJ1ydGp0TmmE6Qh+2R6DV/Hkp3QN+z2iN1jGSnY35+ZIP4EPAKwRh
XGo0xU5H6f00wcnDcQ/oriM5qI2wfNveXF+fy7THTpMbUmLgRCBxVNOhVXI6ijFEamI2ln1IA4Lx
0U7FnwBy4VORVv7XSs9vdhUvXNM0LakAMDcmZ8w2YqomdoMJPJFlP3VkqGwduiZHLdZSbrWkLxxj
R04HTHsvm4nZ3FrhTnJghXNo9drY0VVx9qSzt4q0FyaE9jpFpqnLfH6yfDS8tGQwnQMOlM6+KHLr
oah9eQyyLPr26Y+FxwqAIlSjKZ/N8V9D23hNY7N2zoikiebH+ReVSAHKDV32hQ5jeHd9QP3i5Bwg
lQJNbDIB7XR7xC1deqqd9kEORnroU03Bisrv3rJKE3eRU9jdHhR79MVuhA19M6pauUqF2+OXklX6
ouw16y+6+8AslQFE0qKquvFHX2cRvWTTQsiubmL1VTdsWGVO3qBNHMPR5k2lJFAv8trsy0VpeSZk
N/Cdd3IQNcSZtgksdLVS64fep/kTZi/9q6Jb0V8aV6ixQAUo2ZpGhroiioPqsLq+KNO2mR0Znkfa
qnTeycPezSU+HH+/x9at1AfngD9esnUcND4bQ0v2qV8qW8hl4oCbBwiIJAvM++tDX9jRDE2cJpGh
N9X3z/Vh6Czp46LIhHMYUti3hY0+RB939effJVAibDGTJgfVzdltHdk8qThDE4WaSb7UGhg4YR94
YA2hIl+f0KX9NV1vNOAkRhz6/JIrsjSP0pzrp+nHHYz+Zi2w1lyapW3eiA8vrZ2OlhkZOimnfLdQ
+LB2yKeo0CIa++DE0IHbAkJpX9j55yNqpsGaTYAJ4t1ZnonaBLpIJDkHD1eqXVmGEtpm9fPzqwbI
nA1Apwsh+fkHqjDW7ELPPmS2b6xdEZp7s9CSbYTR8PP1oc7hrwDkAbtL9jltgTOIOFcz4WDfcwPU
/oDZM1sAUNtdYCEGCmMIcuCAzWtppLtEa1bjOBz7PHv9Fz/CQpaf4gpAQVKJ02sIc6lKyeGuHwDF
k0EUYbg2ssZdqZYbryCQNEeKQNqy6Ft1x5dV9iaqUlvXaSv1X2xYQMB0FCiTcwBnF6JjgGVSxoDk
HleGrdm28a5ROnNp6da4uj7rC08z4S/VF5qNwHDPJi1cOeao4Bx0NuyS5qr3xe8SuVMJBY5GbAWf
L8nhGMZ2In6aiBHTWf1wQNK6TSwozjip2ma9kThgrqQAz3h9VpeOoS1AFBoAF4k3pll/GMVUS7sO
PXOyDVBh7LQmPKtEK29cYZdGme5IogwOO03b01ECU2/9jGbXocKJc0lrBqmo1rzVY7qQrjMDIlra
wlO+MgswlFAbMNlVjIPtFGKLvTpa2gZK4d5IXlSa3bhOE+wary/g+ZUJlodEmqNIL4g36HRqoIQF
StC+dbArgRuEXforO0F3k7Nz63Z+j5BOnzrG4ioTNOxgw9iz3a7Una04WmQe/Bze/kJzPDwKR7e0
EQSFfsxTDLvyaxnhvrMQdgOsOdHd6s5s8C1eaF5MXV5T/WTrGZ2KVgI2n8XaibCRXbQVBm3YSyot
0oQ5VLTri3R+dmwCJcr1U6MWH7DZDanojuID2jdwMfDolyZDft8ZybjrIstcRKWp3GoSnG84BqSS
QetsKs3as15FjM4M2PzCOAwTBLBucIfpPdO5sa0vZMc2jVnMSwwSRoCGs4sw7MbOSbnrDrXjARz3
ChPHZgv+pDVAOA61yN+jiC3XppMg7u9F3dukcnLjV1yaKxVUih8gKmFDzRZXumHqylA3INM66rYv
zH+GqrsVZV0aZCJSEXTCqEJ06HSbt6pa4OUdmgj12ehhm864QijYX31+nxBM8VgTfdL1no3iAvlR
Wk9YB6/zCHAqy9xwQ+bLhPh7Qy55q1186fA6Kuwkiooc33nbwxe1qHTDNQ+jrKFo9lFx6BK8GoE9
xDdi9wsLSFOaGi11PRBw8yvQKKymRxjEPtBZaqBXo9ZwrKF7iU9f6HQ8yEmovVHKIPg5/VCuVhY+
ip7WIaEHc18ZQEJCJXq5/p3Ob1r+OPQB+oAUpUxtdtOmOLez8WvroOeVvUahl6aEq1p3NVoLq9rU
/MMwlsaNWO68FMaGmEwtud/BfMyrFnauyE61CnkAbjFC/WnV5nUsi0lGFvfvhcY/flS6avBXRunL
n/GgaeXT9Xlf+ogTQYaeElOnYXa6uJbj4udZjfLQDa3xpfCFfDSbm+/YhV05XSrExATHdFyn1f/w
JodhmUnRSApRnfHFUfDFUwvcutV6yG6ctwvzgaXHYRM6bwrkjNORaMOY2DWk7gG5VX0JMVOsvBQh
rk+vGqOwbBNDjBdstiVzLauTArmbA/Ku8gnzCZyhK5HcCI0vzQUlXRCZKsVYMU8o4sAYSSXYHpbM
3AdcVRK0rMLsRtoyfeHZE0wJg74VQTj4kjmsvlCitugGyzlgbWJtEseMt9y20dGSIYW7tujvrDRW
FqKBjfz5VQSojKMdURrV0Nmu6EZnpGAYUebKHeym9RxX4rIL8Cy/Ps70d2Yz5AK2IGpNTBrS/tM9
EdBtTuJ4zBHuCrKj7rtoscioQAdRBRy8ivyoWiN/YHmf34vsRBWRb4tOKiyh03HNyEpdw3OzY5wK
bT35ji9DaKo3rmF5aXqkggBB3neKNY/XjHpQWkRFjzEmicq2TLEmXk71fX+BLV6+rZNOVxepp2tv
peIYL2qvhy3Cnt14zE0orWi8pnGw8pUBuRyaWxo+9WqBkRcxWR3tPHQnotUQDuNPxUDqZhkUuYoN
axN3KLdFlvMVjISODzHMEnfZOw0ejrXu1mKDjCdK3rSYNfTtG197HeHTYyeEWjfColyHbwowlXhF
8dBUUD+yAwQpMBvrngq63foqRM0q2pMqqSt6ZVTvQvS6sS/PVEyoijJuvO9Vb6g7FVllhCY0+aSY
tUJFVklQIlcRC8726Jpl0OV5okDgW36Lp41mJQjF11APlnpfNAgQ9xUKs9qIuZBnNiJeoU9foB+F
4NrPoc7tlmkarVjafZd9cVszq9Eat9VHMzdDeCh9pe+CaASIHlgVF3atthJnCxF+r4Kyi/HziQ0q
4okWt2teZqt7NOzUxAQnaY17Dzs2zOtxKw/ujLiK9KWSJvmbL1DnAVvmpDosukgqYuAxD+J40mdA
KqoWubSWNYkalmF4q25zr5T0ST3wnGjLxvGbniTKcSxNt1+BGkmQQRjRdbt+sN4DsdnJmrBc4B6c
CdAxr945HQrUPuYkx7Yt0ULLfWQZU0v5EjaViqSy3yB0MYbYfihKu7F6pdrojWI96HXpKIhVey4q
2qH8ItALv3HmL/40rmhiZnj2vDuzK1o0Wc3qp/2xSjBWHMZGO6pFOypLJYOyCfa5cau3EoTAsFcj
/p9FlUR19ujG+DUhuBenvzK8wH+7icAIQ5dtpXz69ptIE9O7T3IHsGO6/T+8iXrHG5ZBID1GiauW
y4YC/4NpYtx9YyXO317GMYhuQPfBiJ0XqdUm92QX6s2xKVJ7X6WKeBa5pm2oIlmv1/fDO3b/dD8w
lkWVDfECk4LBLNrNERvPOI3V0fZFpK+EFbRfkV6Mq8WYxXm8RrUDobkWt5s7kk9a4V3VmnfIa8hv
mpP5w4JmFQpLJWIJqJg2mYVqXOOiakMWnK4GZyi+xq2JCt1QOf5h9ELU9oFtB4+6QF+DrnyC9EYh
Eqxger5ZtMSGoP/ZNRZiAJPmXnlwqrFFJi9uS/PGOp9fw2hBTeg3RFtIhecxjjX2DQZccXPsuBBW
WhKlb3mARHg3DuibQ1dZ2mnXr6+v+KWP68A8A7DDy31G0NS1MggJHprjEKXawTaT4A5ET78JA0+5
kfGeRyNUiSD5kRjS/SLlPd2vyKJwWwq/OrKlJwMfzd3nrdZ+ukbEKOCpnAmFShg+OxXIScUQ20UJ
3UVkqy4X6EkZ4S1a7YVlo1vJszJFPpBeZlEvym9ZgNJaecw9LuUBeDdWNYifZQEOsp/+QkB0CH7x
4XZsdsjpssW2F1t1kZZHJbO8hRqp6qLHWQtGilLeuFEulFLJZCeBEMIpKmzztjKSFUVgTYEO5EF9
0cch5kg98qDoi/svfW7Wz/Q0qjv4mkG4AJCCBCTmZeHay9N8c33a56kNXVL4mkQ9oKOh4JxOm+dW
qREXLIFWKsXBRD3tQYGXisihHsMR84ai3OTJ4O1i7ou12tTKjbfp0g+AgD7VcrnzzoqbWptBMZCi
OJad6DZpZWPHUUXagOxekjZ/43XN5EUlNynnauMD+L+Bczg/L1NxaGqjEADSYJo9QEpu9WMGK+zo
5Jhhor01rjtFT26s84VRpiYnOi46LDEwYafrHPboAJYawG1NNgLMhlmioqnWnz6VE6KX7iPNJi72
OWYCnblWG0g/j5naKGuLqvdSlTdv0AtzAadGFwDwNu3OeasY5gWKeYOlH0OjziYMarPmHVFuxMsX
R+Emo5VKU5oU7nTFaEJS9vYjA7fnoN6PyGy/hER2t57dS8NMkjR0aDj69rx0G9eyNkvposaAkNxj
2frePXa89o1a7aVR6N+zw/n4OpHEbDJZbkeNp+iYICq0m0zkNhulF1+uH+b3t+v0XZdT1g6OZOqs
n4Fp40IWZIKBcczVFDdcQ+2UZ0TOJO68tbpUrEo+DX3S4AuSoJg7tPlvQ0FRbYECXLb2IjzvG+xo
13qYY7sSN7h0R6G9LvFlWhNeKkuj7bJ1bBj+pivdfE0droPMXnR444AHEmqBWFaNxloC/vnGpXn+
FNDsJoPXadoZoJFmBYPW1onS7Ug70kvA6xjhyGUVOP/D2Xnsxo20a/iKCDCHLdlBEi3LtmTL9oZw
GuZYZBXJqz8PfTbuVkMN/cBgNjNQdRUrfOENIlRUi3avL+OFoVBVQQqJ0jrIrnNiwtTmkmvIgPGk
Av97gJ9C1HGNfzZTLJheH+plMMJUqExTvacY+IIQuALUFDO5D7sva1By64yHDr7aU9kjSOo2vvtn
rfv1yi1xaX6AISCNc93Bvdiu5H8i2qRS3tLmPoN2S3Wzyt65d6Cwod4rDf1K1eIv4PlkS9L8BKu2
EXz+agKd7XyrMzWMK12F1W3n/mZG63o7lYkpWNOm0aNx7C2EpJs+wPDOVdwlpY9Kbd6vdr6Tal1j
wGHWd3PE+SsWweZSO2Chh+MWtf3Q4pWN9dKGbQOcJMFnpexxmIe6jCFziSte57Si3ytcmRB4b0xY
YcVCWhdO5mTid8ng464eMEdFz1wMQaQ50jIPclDLp9e/9IsbgBSH0hBIAXYWxYaz/TvqVMu9Uptj
y0vyD0BCMH+trlbkX3xaeAnQjyHU4sm3QbzOPq2mF6KBhxA7vW0ckPVK73tIC4fWta9y8bZA8uzL
UrmjJgquhnv6vISXefoYBJqdo8SnIwOim2JnVEaOtYSNIQsaheqDPih5W9QFUqUOVoMZCjhophrO
lSf8JceGJxzoOK3dTVXsRW86y9ehMee8iHvdEx9J77FK9oD+xrVnYC2WaX7aHDEFd34NvjF/9lsE
W5DhkxDOEbuxP2gdel1vvbD4TX/RE0SvNEjO84wxm8DU+l4ZDwZCz9UozUM1N5haUOR4a8i/DbVd
jrC16F78rTz9c6BzuUxeU/kMJVeJTyEGKQVH4spddWEHA2eASM9Kb/nw9t//GQV+m0dE5mCqOVcY
hUxVGQlMD/evn5OXwTElMuSmeMjAXepkw6fDAGwha+2XIuZhxlTBlNZ0P4qxoBTl84nDJKhWDxPB
IP0WqNUpUFH2tV9LuXSP8Abwr3r991yaNXg4OqxA3C3XOZ91rXjWNa2Mlx4IR6fG+jiP/bUOw6VR
tg+34YkIhe2zpE2va6H56EfHydrLPTm2uu1VO125jLelOzuxpBwWzX0fMAG3xOnSUp5K7NlM+hhQ
fY73ejrsAe+LWxRamqhxWnP3+tpduI0gKwP0BlJHjH9eOF5yS8cWEGENPVuM2wTpif2w6Szbmtm9
NVqEYrcl2HQTNiL7eZVGYZ3jq1WH0md6LSKiAfajqFZcucQvbU5IsRvi03ZgrJxTVk01kwIhsRdz
YwRQvoRdf05LF59CbwnS3+amW++kwwSzwRTBe+RJpQinAGHjyFalkYevL/CL8IGqHhuT/i+wEF61
s5e8bUe36qu5jkcQOHsJJc+PlrIdj70RYBMzMSbAB8u+lsFeGpcXZlNLAF8LH+10I/n+CCg60KpY
F/jEo7uK5RseqFE3rbBAcmPt3xkauciV/fT3GJxtYHj93AybfNjWkzsdN1lL0ZtT1cSpOWCRQGYM
KrtKDOORXZ1hd+WL8YOkqql9Sfus+oVaBFLSKrPdX1rdN9XeKZsmNhp3hfAzADOMrDKrvptVrT05
9B6+lNOKd6qZ4Tww0nQGxiBH30PpKje+ge7PfwzC3FyUTLPaaS1a8jcoMMIeGrt2rffYYRS4wdmN
WncEWeUvUfvU1CAMN/dwKxGkMoR+J3vN+SybJtH5vbBmQn9Z/AewRsmt3ilDXnmHLlwtpLYeFUVO
CBWhszWrsME2B6UatAqcJPKosO5bz762E7e/cvplkAjh/QHaTffQPt8RlZxp0ptNEeclXCcU/a3P
QEbyR9HWdn8YZ73KsKAr19/oqrsh5Mz+y+tHYStUnP8AtsZGRyLJ1s+DWmQJBqNBSh+Vl5Qn33TR
Dg6DXDW/6ZSNdzVChndYLOJlsbratdvn5Xng2iGwM6BCgcU755gbVgvnCcudTdsCP4SsuLFNYRxW
WJkYx0FmqlGhe/N3Zf8zFnVCxGDAwZ6ehcrAyaJ2eCfLcnQ/WAWOqdguJ9nz6+v6EvpDAoSMFR19
BDW4X7f99c+z37ru2k1lNsT9mAdYZA94YmupnH53lGrWXT+7E85caLTjQyW3g6WLxaqjYpV+etTa
JSH4QUgQy1cESX/5WZBN+NK42ErgFoq6gOSR+CFtUFJXbouXrw/Cf3CuwYyAFECt4/SHJwGprdnR
9MjZEnjsiN9Bbn0iLjKvhAgXByJq8TlkNC7Pq5TWOFP9CAaKu3DxcSzUvW6HrmWCu5nvv7WQQCTC
h0Awgb1GkHP2hDtdZ2c1GhtxJn09VngW3xq5ji/m6199+zOnpwn6P3E9IAAAgESXp2unhhxPIhHU
cVZoE1R1aHLYLs3FvqsBWuIAjhHZ6yNeWMSt+wO+BSIGaL2zJ2XA8KsbZqeOywKFExk4ki7EbO5X
R5+vTO7ljcjk/hnqLNhSq3S6pYVOrjv9gL54hw/U9HbhSTCH/45ini7hko247GZeHdckopG++tPO
064qHl78UNx5LloK7L/zsgiaOvqYLCyboXCs7vE82OVpY0XQXP8T7VVt5YtLRz0eaWWwh1BfTicF
mpZgz2Y4U7f6W0+rB3weO//KyX15l7N0/4xy9oHsZaomKuh17E2efiiC1sXRo093PTWGj6UZFDug
JeIWNtGboRyEUxvGAXy4Q3HTOtv32LRNbS2DNvYCTN0qo8Krecm+vXmr87k2WViyZ8Kos+ll9VBa
FJiYngz0aKmG4kbgR7BrdbPYvz7Uhe+FVBFhGmqSyCH5Z5uwdgZt7gBsxMpMxc+KiD9WPkWIt4/i
8cUpbbMn4CWc7grVtyIZUkZZmolXCBjHFmS13tPbh+E24uRuIn0A2k6H8WqYgFmSgqrUfSNUjqd2
iB1Wt6+PcuEiAtBNaRtFbRi450JutZP5nW/TH6yGKftiyGDFym9ZHpGUfntGjZQRUfTGRac2dJ63
W72jYUJINtEmvnmcRn/AFgk3odcn9DI44Vni61MfoJoOxet02TrCoQx2fRdj6+M840LWHWoxlrvV
rFv6rKq+9+ppvMJMuLDxNqNImGuwqQCtnW08OfidvgRuF+O9YL9za3OJvLotriS0F0dh0/1/ywNN
nNOpZY1WjJW5dLFmmd0hE8A0fV1N/8MC8ixxvW4oBQBYp6NUrs9tOhMB+aLOP5ZqpcWdTUtUVN74
IFjbo9SuKtJdSDU31i2wMu7TjVp/NuripHPrrgFoKDbQnWtibhwmdZfujMmRDykWGrcGmPZ7Q+r9
EUcz595TvXgq+uQaAuLCG0MUQHjvbFx/7pLT+XtLgj6fSLpYJAYMr9bOjn0x5d/ryR4O4C78a9HH
hXoe3xK0CmMie0b9+HREWG9b6Du3sV51saeNzt70lny3zG63L7XKH0I03rSHbPKDfV1ac2iprjjq
/mxO0VynVy7Rv5HiP9EQhSiUNHxCLn4VrfXzGpBr9Jo5D6kT9wjohrNnJ9iTtCCfhGan7/q1GiMP
qbHHIp3tR1dZ9a7sUfbLcn9+AnjmYoUaaG8LBP/+Jt5gmtXbvqROdrpEhekoPr90YkMn0SlzyF/C
nLTD63fH2WX4dxRU1hAMBj0MSudslK42C3fwDDeuKDJu6g3+oUIncZeMlnHl3v1L+DxbZZqjXIZA
QumInCPn60I3xnVJ7Bh+e/agpsYkVyMEHnCBtvOnfBRkzOg0+j+lJQCA9/ZgFajuyB47xmnND8of
szzStNlX4eDV/a+20RvsGD1bVNj/Zt6HRZpokjbJiP81dRxxpzlD9WcxNf0pHQynipYxA8BeLg0e
cmBxF+8gvLamS8HTp6K+M4Nb35sRfVOWOZdQ4vwET0U/qFVkI0dhhN1U00BrhGWUEQ2Y9nu9+gNO
FBgT3W228GpXlsh3OjIbPuL6Jdw9xpI00HIAItcyxHOSAFVh7nzqfDarxMKeS8Rg2VvYS40mmd3M
LSjKugruh8pMi5AsQu0ljr+3brf0uFlyujZVqPawVsE1uNEWNJ18WH4GWCN60jS5tl7Q6Val2pki
mxoYcTOYwM06O8eRQhltpx0QZebIprVLPR4DFsCMji3wI5aJ9UaU59/FAONAeZA3HcDB2VZGpiBr
cyAQcbYo+0NpZf2HCfWGK62I7a+cz5VUE/gNZQi4jGcxCiiNcSw0nQ787HcHz4QJOuttcXz9WJ5f
kH8nw/dk1/EvDFvOHocGGKm0atOMNbXM+TEolOEcpbLEL3Alw7PvC+PzwmcZsFMfsh8wHgfQlYvK
n7k4m0dSY8ynXv9NNFvO5841SVt+k/agHUMD+vQ7ZygT+qBN11hIKb5jw+v+hrtcPCrADwG1rkQg
PRwk895FLrIOq9bHDbLWHKypcdusZajjwZbuk8zrVkpuwpKHUqOhTUUhA4lapVQdI7OUGt5M/arT
59NsjONdu1+5Iyxv9o7GUKlip+NSd+ss3vplnWoka6U5VjdeOauP7pQBLRxKlKsjB8bHQ1frWLLn
pg6/HR9ciFRePqsyUlmQZ/tBFcl7YFZ4pwyWEA/ZgJuXO8ypcZB2kYPdET06ZNCZNKj/6zoVu2VK
exRs2157XFb+bFhWGFhxX/T+n8ShYrMfME3dCNCG/6sNFAJRdVKbHwembe8thDxavO/cpMCTIejU
btgacDu+ZPGMZYPztZ5Tbii9dRt0mecO63cX4NVX3++nDbHnjRqJui/uax2UH0gWfIBpggbTk9ZQ
Ow3JPMZDDeaii4JMw/A+n4ZKRHlS14+W8jK1w+2KBe5He5gii+twCGEFyHbXosWD+1U+UslydKw0
giow3gtzTn4YbftHCdP8nGU5fVbVgi/VLSUO66L3h3qm2xDm+OA82oXXvO/LQT4l9Lufe3f0rSPi
plgk45/H7nCT/GZwxfQf1j1We3CddcS+L6iyFXDtODyk6YR3Q1NYaFNXuLhSaNNKYdz5c9Eic+SY
xRGjM2qNSvXLfMwcU/7yF3sYorlf+2ddrsFN5onht5tulmEDtHawrWMz/HD8pWM3JlPzWA1yvMWm
V/zOhqIcIzeofOCKzqr/alZDux9Ao5kRNnLL/Ugr8dtoFHi6QiCpQyrwrbPb0OOYqup9+5OOOuUF
Le+9mLKyGo8ggfUPlaUhdFg7wfhNb/viZ58u60MxdesPhYDApwUzkzUUhQ26eWWBQ2fJGnQ461zu
89xtbju7NJ76XIwtaiGJ+9nnHKzhKPSxYjuYTmzizu5HSskKk2C3fQxGyy6jrO4l7t+203XROK/d
gyoLvQjFZHuPFUSnzYw0xxXb19vUvhkrJ/sSGI166ms9+YFOm/9YKyg2Bxl45borfFN7xrJNX8Km
G1oVmZq02oiNbKqPCy2eT7XjemnUJnnZ4axsItzuC2ua79MM4OKuadV0X5eD/by2JlDfWTTYSsJy
yP/MbgoqpYN3JXBeG4z6sbJrY7xXZmv+xFZAPjlg1PKdsfQoCnhGqqehUWfZ8EGOtv6IwvO4gVy0
4Kugi+ZEdO18IzLlPODxgL1vFi14fTbvy1oYHe83jpKhU8xLf79k9vghK2p+3yRrbqm5HD1ulKbV
7pdKb1A9R4CAKEPltYsLZwe3hHd1iCAJqb3uFMGKKGK19shQrcNndHIoCw6l87i4mvsLQeFS5623
vKdSpu3vsrfZB/k8YZthVN1E11pRZr0b2zz/XcpEpZ9S0RlP+uzb+d5JYVaFpYHmw50hZpfge+zr
ewSKekLModBluIx+mUV0Gkf87tBv+WmCX15wXFXmD3CNa/oxd4y63CeyHQOsxm0Bdiuvq3ezAbbw
w6YkrB+NWiRTNAjh5WFXpOV/TSOCJMxqZ872ZVv4f3jmFYbEi1xuxERqGelusyZRykX2nyHVNB88
OWkAiSBNtb/mxEGk2EnUt9LQinw3FU6PfTETI6Mxk+7HCN8cqCoMQBy39eBPKUraILWV122UdDN+
6MnoCCcM+gxew4hadx16i8AkVusaLEC7ueUdsHINZSALIYEb2+vHIWRTsh/rSbduLGfoRpDsjf81
W8UcmfA9hkjpqXZX+Y38CoHX+yx0tX4BmaL57xcT23pdx0ryMM/mmB3AqjRjpBV9sIaNOUwrrNae
iz6dy+R5XYFDh2qquZnHpATPvMDM/ZxQZPhe9ON6X6Urb4pQBQ9EhhQgueOM5/STuyx1ddNnymju
mxw0ys4syvn9NMyQQqZWK77Cdkm+5GDTYzt1BPyXFJX8EISx8c3M6+CuGzSeIW1Y80+4vmjpPgfE
QzGw1y2g6uNs7wC9It8cyb7p8njKsk7daLCUh3vON/Y00shm510ppiXAjbIs8GBCZyMIsVHxv62V
9OeotdeeeHlN/Jsm99OPY2MNw8OKgn+7d0vgLPD/u1TyRWs3i0Ytdc0Qn+yEE5wOjb8DUNCws0ui
vKM/FZunQ87ztNdEI/L3vpGBhUmDZir2I3My+ZBdOUf+UqyfUgfSBMG8sAvcMXUTGfR8XN5VmVUD
GgdCW+w2mZ8irAuj+G8yCWSxDG5y2GT9iiF6749uwNlMuufVK4f+uKhEaw7gTXnp6wHXhwhjkvUm
SOjsvm8gd1Vhix+z9WgnjdYTbVR9fht0vX5TU5g+9L6b4aNZVgkCriMd+yM+qD0eu56Qv1ujL+7T
cUrK0EnhsEQTwfBIgpqyX2WpSrzCWwcNOwz8HBVpg20+D/bcB1T+uvXeBnDb8BgFq3tE4rR9Xws5
tJ8yQTEKQWETeXwjwU80lHwmHFpXCUKKfkD5kAUKwxRPWtrTgrHq9z5Liwc4wZYb6UjF4M5QZ24V
ycweHhvbGvQd/ZYs4FcaqwZYTxo+nBhT3iDxbfcRnW3rPzirI56dHqYNx7ldOj9MPbu9EU7LEndE
KO8aY2qeA6rn+Dg09sp5Sz33Pijtgr/ckRDvBr/Pflqaa/9nexoNH240Tf8k+VQz65FrC4b2ineJ
ikrRR91SJmmYcDEFYSu3VWyTNrAiiDzyT5PX8r/EsQcRdluHPgQmqGj4uv68y/VBfJwx1inDOlir
752tpfO+zgsPincbzMtNjfPel4UkcY7UlDjZ98TF5v7eW+jrhnNQcdrQzOkonpAFYqtb2k9rkifo
SihPx/645oHb29gI1zu6WNlHVQblzwX0D5yITL5rAVr+KFM4XMiKDniQrnnxKVmdLouaXFm0TpJ5
asNEds7XzC7BWSTOqJmhVo3Guymf0iHUBOJqOzHmmwFAuUy3lEUGibpZ3lqHNduUD3tCFhHajSwx
QteN1Nm52IZ9qUSATy0mussvYqOy2Euc/e6aIjVIjjdgBh5DY/GA0sI0hnNXWWUIT1cZkJna5c+K
cAE+7DR1ceOeFox+c5oNY9gIN33EFTIrMKJOtePkzpa/p5DoxE4jeFJRoJq7aC7G+bbSByxEdLfE
3WPqs2EvsTFqIkhHQ7vTk0S9L9MAS2D+mvqiIJT2H4OiJrBrRxSgIlVobGd7rBGY9ds5IXirZIpu
qua0gNH95FtmB2aOrBEie3hjp/ZHMQXyXTp32MTC1qMaw5Mq7DBrjZJevKyLPxDz62FXDKZxl03g
lnZJZSUcl2UkYNC0Dp1IeMPyO/CV0SaP15sPpi35+7RROhR1mpKD1uQ4NT1amNRbEQYbSgtBhgwo
naSzqm+6ys/waQty/7tr5Y4Xopm+oPSglvyH4WqtAA/QB9iA2PghhfaALn3kWbIWsVPbONrPC4l4
yVNCYSUdgseqX/Grr0j7hj1yfs3vZqbdvbNUHrS3KB8Nz4tRtJihZ1gM/VzGtbWPlsh4RNPer7po
yFAgC4PZr1XYaC7mUihS0IBuZhLzkCfXMbl+RfOntprpI7JIS7Kvsi57coh/umNdSW1+HI0y+NGM
QfqHdLz8Zjg1J26ZF7Tu09T7jENx8ssdZHAsAphD+yzz8ZOpZz7I/SzLBd+qDH3onehde8FaOeee
A/CU6NFcihV6UcMiY6ktlbNP4WqBRaDM1+87JCHSnawWt3uYTGqYEfmgvKfcuQlFTu7y2cYPq7tN
0AxX71Yl5YNU3ob06S2OsMtL98HxhafCedEMPHf7IUv+2H7JzAt9nd+nWtmPZHXo4oVWgSAJxgVO
9pkbnI41pwEnHGlU1hi6s+H+nhKjPhL1J2qXLov2xVOWX7xDpAWjhaoX04OZKK5BjXrVJzMTXnAU
IMuzm85uzc94wdnvLYyJxR8PSJe5KzWB/lxT5M3nRhPsrgyKoLVXWVIkhEhJ90drWmqaamghRLUg
kvlJAHfdvYb60XCL8IHb7sYBleQPlVe732DwLzLqiIYT3IWF/7xULHuYUsX84rXCe3KKtNDDoPGX
5yzFsDjKStoKWHqXE5tiJebX+mSokerQ+x9AafR3na+P+W5dDP2HJ5r+V6fKAYFkc3HeO4ML1TQw
l42oTTyXRL3nNj99Uof3QH0IEqHwSBxVmz5Jb1bIGzdiNH0RteY6/jdv3mfYx9RJcauNlHX2FsYV
+s5BlGOEOtqM1pVy7Vn3cKuNAACDTghGcUNkbOXsfwALGn4GCW7rVrzy/901ney2wvlCOUbVaznv
A7vqHaK1McjZOPlyTUnvRc2U9iFVXUQjqWEbAJBPx6cAg5BeC3DZdYcuKpAZjupUH3+rtaveKCOx
zZUaELDBv8Bi5DFOx0pF3WAW1+qxPjjWJ/QSHHRWHPeGM3VNpPKsC7ANheQ5swLri3fjC/DgVpWp
wDjHY2d9GMy5eUftIt+D4TS+T0Fzpbx9cTTokFub3qFCeFYztEFgiy51cCbvzIdq3qyoFgqkHbWX
49Atz6/XroyXw6ENBCpSp/xM2+/c/2fsR7efx3yOsdM1y50z1al2mHtZHmBO68VOG9OUJrQmKoIJ
z52GSOPOfc4q2/pqEMaqcErcSr8f/CwFjNev6qvh4tMUZk2aXCMNvNxgYEC2PbZZ/oIZPVub2l9m
TMnkykeHJ7+QtEVzMlN7lpr5tgYbHx25dOr7lPPAFtBoONtfvmZlWycqRtvP2M/a3O4cf7I+vL78
Zx3Kv6PgAOGyi5kScLjTUbLEK9pFG5bYhX16t/S+9SDttg0dzRyesGEydqNQ1ySWX1ZqUWfHwAV6
AuAm0Aang0InMETddUssFt2IEkNOUUDZY/f61C6NAiiOoqhDGw9e1ukoftL4K6XmJZae3xJCBvZN
na3fXh/kwobgFkDtZ7v1AGCcTWXaRNvsXCwxj4Eeo9WQ7SUEimdsJqbD/zAUGiRw2SBM0Qs7nU+/
6KKoybJiBEOzG6dd1ZPv4rIzWbQFr1SUL01rkxdiD9LtR+DsdKx16r0ceaE1Hsk4d3gBUuLq1mbP
UMWVaf3dyKd1e6gD9LfYC/RcoYGejjX4uWfV2WTESiYHfSrezUP7bfS7+7TSdkNS7udEo8jiyp22
ZofJM9+5Y/1Bkig60vzYWfmHxSk+Uqyl3yTQYvIG9agPwZUP/fKgcBp14PF8Z5CW5x5as3QKaJn5
ElOfCD7oq6ieUtCmX8CR2t8yXXefOl+Sb7z+zS+OSlMDNSukkXjsT9fGWJsM+3RPxRXadgiur7r4
MiG/890Zmvp74XXNzboUIHFfH/bl0QGtClSdTi8TBpJzOiwuWpkjlJy4k3EhNsYOxlc9XGvYvLz5
6UzxMG6w+w1BvjU1/okWlK/Qnk5GqPAAp/c9GSA5BbnSEwUn+5NKkjeKZv1tqdJKBcACU5MFPXuy
zTIh8kjxejHyWhyrkWJkMPTGlSv1xeJtvRiYveDvAWFA7T2dlrDnDKR0QDO1qrODUcs+Ijwvr4D2
Lo2CXhZ4X2xZEA4+GwUPnaYtt1FUhn1OZnRDWA/F9L+MYvvgAXj3QHRu+/OfT+Sn/uh1rWPHwpj7
fVV1OvYubnv7xu1GIQw2Nh4GwC7A/pzNxSFKL63V8OIc6PbOLcs6klVQXZnLOaxj+/xAhUEWgd7U
QROcvah27c8BLSEvlo1jfrKGGtfMbg0Ive326PiIxWcrlIxG2eY+qHL/2GN/c1wKsOevz/flqQYt
TWEV1DIsdMyxT1d1IP5vvAbBPcL2BZe0GSFZ+ALJ+04vaNFxt6AAM8srN9iLHcNJ+3fUs92v+4VH
va/GaBHJuqfG7J8CkfY/X5/apYeDBi8v4eZb+QJ8RMc9Gakj4MXpL+rGdPr6mAgt+b7M6/Tf60Nd
nM+mGRdgx/PS9msRudVQ1jViUzMkubrjREki1yth2MtLilVDPGKTX4T7cP6t4JaUzeJhJDxIvd6v
o5PeFrTf8mjz7pFhby44XvwPEyOecAzwAzTNz/apqothFMiOxoaLa30/yi+mJ5Ld/zDIlicR+f0l
sJzuwTKp2z7F4jLuMW2IqIVrYeaVzZVRLm4H9h06o8yFVTwdZWnaih6YYcRar1M+oau0I+VI927u
tFfiiEsfiheSDYHFNLHY2VAlbtKmtXKopOZVj3piLXclRMgHJulnYZp7+Jq+voTbMT0PXIB4bP12
pkjycjo5s+W0CYW1r18aLlp4gzpSFQ9IrYcqmUJH5dWXxlwbM2oMUuMro1+4REBrE+AGFmL+BAen
o2MImeUJlN7YSAvxPUXr2z6Y85QedGAzeTQMtV5Fne32V8b9G2eeTRtzCC5Tjp4JM+9se3aDgfWG
IWSMp2r1lA8ZKop5l+T5fjasXj82k+i/1cjWzGTgWQn5JJjaj7bToKOlLRvjuXBTGJlZ0NQ3SEw6
IDYsu0OUyQmWr2juIOImfWPMdsK2xWMFCPl7kZvuT8Qy6KEuzdIW4VDINLnv2wyJstSnrbyzJ71C
wqlfli+m1ld3U0F5a7fCY14iq07sn3qqHHUPGqZDpx17vSW0pD48U7rX8l2lS/UN8gSFCfoCpr0b
0oVy6JpmqAwmJWjkSB+W8V3dzssMpNzLvqFvRUnQ8TO0shtpoYZo95SQK+oS845eZvrNM6qxOiTY
HqEQKgrrcybbic4G03VDqRSinZYtvgtpZzd+vfGlkMhr7sxuTrzdCvjhvmLjaPHiT2Z530st+DVr
iXXfIRTkRSLR5GfESgb3kK9kT7AYne6ORAgvuAU95Py+mzr7a9Dn1ADNqTSeLbOux1uT5mwSqcbo
PtalXxehjonOz1JYXn00Wpvipa/jSBN2naE+E8P4n3DEGYt7f2k6gzZKrR7UUnbGftKQOtiDjLCs
cKQ1fM2H5MIFzzPiUImAx4tf1FlikI8V7XELsnzBljjkQg1PahFsgdeP8aWDxFoGm50E98c50M5P
NYTtpnqJu1lSloX/cUQorPpQt3K41xsPEAui+1eelUtlD/azB4kQhB+Y+7Pja1UGXfVMznEFPft2
UUF16Iqh/2Ups9uLSZQRlCp97w/Wck+X2z+gg5neBFbjfGxErRBV61CK8HWjQ9x8bXe2K7Xfry/M
X+XVs5PO7UL4D8WKDvC5Lpanp11ll/0cA8frvunaYr5fljT9qZnjEK0y/1VYsxYlNLtitl66n5U9
vQ/qJLidcKCivee79Fb1JkrT1jy+/uMuXPewi6g0EkMRbp+ruojcI5zLKVwAGjIeStWZn1Ld3OQw
9PFrZgXd1zePt0HYsGkiFEaz5uzWUzNQRa0ziZ66CstZswks8DoqeQdyQrYADtP0CrT/wttJEZVY
CsGwTVTkbERuFEdQJDFiOxl/l6XfgFes+l3tNcWbK34mGxFexEbg2yjzp0+JbtaCz2zYsTkZPgyx
Mgntdp7v6rUdQw901JXxXqJ6Sb8o+G1VTSoZwBNPB3SmlGIGbaPYMYG3dGj+/Og6nYq/RrWPLF4z
Dp2R2h7tv8J7hylhdaejWfEz6+fhGZRkS0dKu6qqsCXTZ9sdACw0RhSPqfSfc6aVDlTIkZ5NBGGy
2NlY7l3cwP4LCjF/Cybf+qRJoz+IVPm3GJ+NeDMIB5hQazW3vrKG932yFuXbIyi+PljSzTQUSMrZ
UrWyH7Doy5y4lGQJQ0P7xDPyOQQ6cI3/f2HDbUrPSHBBAsTpfruP/0n2mLk18cbZcZ9Yv3Sncm+m
wHm2xSyu5HsXzi5Ko1t5k6lRYTibUzCnflGiQRuv+Wp+LbqluTfNcp8Dp96vlZFcOboX5vWXhbGV
bLfU/GxeHVrtloQ3Gfsz9dqspuuKVM5KB1t/o/LEVk5lQqAwuTN1QrOzIDRN7BpacaPiaQFrUYvZ
oVcps70wkmt1s+1Xn+5Wi0CXLAHxJHsje5x+rXza1i3F5gWRTyceaEPt8n4arlyzL9fOQhOW/Udp
ju91rmCdSmPhEppl7IG6OrbjHNxAKxGHYK7bK/nppaH4QBS7cTx5udPHHOAP441xvSIDa5dIdjrY
2EQJeNArUOGXG3BDuzMW+N2/Zt6naze3QCyHplzjNRPGJ8eegwOSJPmxsPGvXdcOcPvrr8eFuf2V
T9o4HFQgztUClhYOS9H6S4yvcjaEVFX0Y23Vy7cuA0Xx+lgXNgYGy9TWyYq3f7Zr7p9jjN6UoeVI
1cZdrdIno5DLncw7/8oZvoBw32bEKNAyqFCeM8/m1ploGlsLTSllgs3oi4/6BPssyBojmukbkQzp
zmGz0r1LTbhiQk/eaF66FWI3QDmZMv03TMbPLhKJlqRbafMaSyqot4vn6bulRso6A+j+9lUl1gzw
wwNQD8j87GRbQWp4CiRrnIyt9qmR8pGgZrhyU/01FDs71NBdNiUxYl6YR2cvcaDylDDfXeJUyPa4
6F3+WAG4uBO+X35wBoB+64yegOfPGgjpxNnNbWeiyFJNNzMdaxlmaH3edaBx0dS1gq9mV6obZenD
x6Sj+78UFaItm+911ZrpFd7ZhVcdXQ4oiMRJyCzDij3deHWXr2gBlwpezEzHH/969LABGhe/IZ7D
S4dwBIKjLRJdPcgB3NoRDpnxnzGkqX9LpSARcacK4Camr1z5+PqpuHDkHVz3DCIqgmLk5k5/nHRx
DylWe4E+66Ju5eb90ZIApXLv/zg7jyanlS4M/yJVKYetZHvGmggM4bJRARcktXIOv/57mtW17LJr
vg0sqKLdUuv0CW9AZlFEjn4je7uQPMshjRQD5HCy5GZBVIlhMxo545q+qlG9sm2AawL+zT0kjKEI
hsHFR2ttM695XZiBxDCXpurOiLKpeuySSPupgE/5zdweEOYyT9633pkoJN//WLiLodATDVFI3QQL
AFgmjX5vQfk39Xx9jFNfm5e3ZcjavZ5ot/TML7wF2YJ0cTKid4EI2ulbwKtItRPwUg/6ajZI3SPG
3cRR+mR4Qv2olfoUXN/ehbgL7xL9BCwYpBia/Pf/xMJ4agdAVWJ50Oa5CHRnXnZlnFag6Mdb1j0X
lpIsRRiX9ApJlTZbc4Rizl2ymA84K9akMU4DzLodj0o5JTd2dSHCAwQgtMODgie7ZUVOaqTXbaSb
D26T/ehWNBaY13r6z+vP7uIqf7nSdM6Rt9ocYChfdpSYJOlarQ/3BoXwU9+2xtv1Vc4fG/+1K8fP
Ejlr/v2M/vOGIBIUAvCs8YCLUAbIJYayJRHORpS7N2ru8w3hNgRCBYrMXynDzYbUurcGPNT0h7JK
4T4wukXRvG2er29IttFPQzgzTPnpSwUMyd07PXL2oo7mMLvaQyHqr26SPEHAfcbrpqOzhDpYvji1
3+u3iO0X9kZaQWuJ+14O7TbXk1Wuypyj8PxQ5lG1a+du2U2jre6u703+9s3ebDS3Kd0kr4178HRv
JhiutNQYdEezKahE6zC1jQlpLj2nH6Dtheu+txnO/IzoCRyFS5HQvYXZTIK0Qc8y71in3vREzxA7
bQQJb3xR25cmV/GofoGigLbgxZ1uLAbYLjQd78hizlZQmrZof+jwGF9KXe/oTCqr/VLpojyagDZp
efW3KJhnlye/gOOPMjgMLnlHbX4BHt5mWSp5dHQqWwwgugxorPFSmEck3MHLdvF858K2euqHqXzT
MO7MaMBp9hcQwhN0k8F5aWEJ3XjhJMWbV/73d5HfSR1Ym3p9k5FUtpKiWalFx6gelE8WLLHeHxmU
R77Q1sEIHCRY2tApTNSbckz3YIN0GXbr7jA0EM1KDUZo3sW4SgIYNpNd35spIlnzUGfc873VB7Gi
F/auRPjkR+Yl3idFTLN3t6LlG2q5xfR0AFVe+yKhrwyjyVOeEomZCSxAmo0PJ0SF0THYP3JLs3ME
zlPXDhAUHqJ7Mgr1CJ3F9A5q7AgdCitwh/vIcJSnuYsjQLkOCRQY3KX6jA+Bp/uDWCOgw2oCNWZE
0mqnzoqWAIkUax5kkevsNEN01c5QPAs2m7rU2rEQVn6fNkbysW0G7UNt1sOzntswimYzc4OuqrPf
tUa/g57v2go/zREM2ke1kpu73EMqhI5Ha0HLSAePQWCdZp9qMwIQuTZ95fmFnhId4dsMskPYT6GD
hnGGA4mGJD/UEUd9swuRjo/umiLGqXfm9DlJGysLitrUFz+N6/QfpUuH1HdyXfvhWl35ZMTwYyAG
6FizjW7Ragz4G3uGZ7+sv604N57KJKvRm8FN5U8D3QCkeWWNT42+anlQ2XX50OVKmQHOxX4l6EWP
sRcuZW7glYv4BuCy/rxaS/S9joYEwl+s5AcdmkZ0yGsqkiDqjDLBIyJ2DT9zocvVZqwNiF4zO9yh
Br3846yG9S9uUwvhMhpnM7DzCUxz6ujzwRvLaPShZcAwoBWff8gTIJNZb3ivXYaZ+n62dOVnpUbe
6MOOMaCPjEn+uevhhvvG0C9dMFex1vkuQLpsp0GZemn7Wvw7M7/8ZnoDDD8jmlprV80qHt+9pwzR
oV9N1BfdoW/GQBvU9Tu6OShvggpvf2oQKhHzrdP5cwF8DIE0OT/ZRbOzfl/QtBO+l3d5QYZF8ozb
mkefq0lGfTpQbRo5yA4lfiVbXBmQaThY7tuqyJNgMLLqaXCz6m02ZwuGZLSsUCsiJR0DJSm7H/Ew
QxnssjF/bZZ2hevZasm/VjVo1h5MuREFRju1/+ZIrmg7ZzKN36DTq/lO05TyIcE9r9ynXtf+zooi
/tPFmfQQwHG48jWhaF+FGVXfrdorPpXczknQlbn+PBfl9A1+Wf/Wj4wO4DyKTJL8QC4RGTJRk+Jb
M3S5lm+CL2cuWj+tpulTb7r6owCY0frW0sGCrRdHWfcOb2IM3CIWxkHrGmX1jbkCrqnALfhipmn+
Z8rMedgDCFefG69YyqBzzepbHDVl49NecdsjXtTuT7dx3GfTzKNPzJCg6tA0MWCLzvPQ7QyjyWA7
1/MksL5uspiGOeCwR8wWsa2IwS8/q+o0Kzu19vQXHF4Ic2nSOv84kbKM+0LRspeh1aJ1X43GmOGB
ldTzjrcJI1/xSvspYsLwzzoavyZw5zWPrPTXzJISeJyrHwB1ZhEsehl3fodHwGuqFvFnCvQRYLpa
6YqPN0IVHxRA9+Wj1cTpKzyFGJ7CEBWND8SZnmeDhuu3Nlf13+PoiXbfRlX8aUklQ6g3iiGGEbXE
X6E0UNEsVaLBGzMVxfSHweO4FJorXpREQQkxtfv4s1WnVg0pNUV+tcrb+GtsJt2rlnFodmXqYaFY
eEP+bYhS79gTgPv9WBDUfM2GrFnZswN9RUnrys+tvPl8Pc/YJoXy0gGpYXFkSKD4Ik6v4yKCKjKr
AlU+zHNAkTuen4wQv1QhblUk28Rpu9QmXWOmURQZQKSjXa3LLpdzac3Ib1mWnmFP5DKIakh2NrUW
c4TTHcV1phUpJjpHO2cm66sAXZ7mbEkHn1ci5ePolaRBtVA5+7nZcnqXzupA0Gs9BEuwr3VxI+W5
sHEHCKuO5BLJD2iF019E7FEr14u9Ywof9egurvYhr0rlRn35t8z9b8rIxhmWMB2XTpBg/OSr/k9+
TztDqxWnd47e2jOljVDJTw/5kuJ2Y7aZuivL1vzY9iUwe6uwEYzmdjNeDBVUDPVaFv+sgK1EgWpa
WN9iumsg99DArWa8Drb/qOXmfCOB39ao8lXRbEcnmpEIPXf54P7zi5MElUipRnK0W2u5m5Rk+N6n
RfmroV/83CaZ+HP9sG+TarmeVKfmb0ioDHtO15sKc4BxrSFvAdX1Z+H03R3MiOrJgslj+Evfohg5
AXS+sc0L758PDFiG7GqhEqGfLuvp04pwZ+8dLUH4MRQxf084kO8sItmUNGcls/7b1fqbXv7nYcI/
NRLMbdyj0hTmTpsWZ7f0kMOuP8LzvTC1IndHYoKyhKBxupeUrhcRtraOa5VOAWZmaZDWenTjizk/
GPQuQCz+7WAwTNh8wy2U1QLncSjv7vq4eLn9pbOT6pAY+nAstcS5v76p83PBQiC22A/Wc2cIv3mY
dCOOYNhrsBdesLKPHvPWjN4yOoc7lKxN36GOvdVSPX+UrIqugSelS6Qty+mjFNoy0Sk0tNBZtT5s
oKseBkQL3v3CmPpxJChYZW2xHTXNTVV1qpJroVJHSCWIkltKy/IbBf/5NcIqYFVk4w+F8r9SHv85
fCI3XWRoZl4YVI2HxNPXgCwPLHgPwu/6yzprh3NJEeD4Ew1FDWzhpn5DvSCy3DbTwxyu97OhKukD
RGDzc1Y71MZpHIexZ8HXIvm+1+Ox2Y0o5t6Yq17YLzNVkAyok4AK2sJ2M0RBW9kBDYcS4o3wlujf
Li3iYLKU4kan+kK9yiCcU0m1LKcNW/XDTBVouS6LGlqZym2FHe3yjNuy6U9OBPimH6N7pU7FQdec
IsxQDn+cbb0MkEcpX7wmq54do3J/X38JFz5QhmGexjOAXXBWq5ZYlCA11Kqh3gzzUW1yMCpO6+28
qKYdrUNrvb7ehecNO5OmH1kKgc7aXKE2koWDAgEcddsCBX6vMP1+WcWelOJWn/bCPUprQELA6ZVZ
nOnNLVEOU6ZouLCEtaXWP72mQXQt0r07feakAdFNg2URxZ75/vJko+HzFOHWjlpFN73FeE3s2tWi
qJ5i8VYNnYmYiGdQWU631NQvJDr0JSloaNkwM6SzfBo/epEoOVySPqTqhOc6m/uxzj8pg/ZHQWvE
xejFaufPVQJfUum1JwWTwRuf4oUIRrJhMBtl+iXleU9/QZkANesTawrrHFEAx4EtOEeg8q6/+wtn
7W/HEklYWqNnGF6gkrNYjWYOVzMaXk1jrT+QI2tBO1fpIVvW+UYsu7Qr2R/CVsyUSdvm/QPOisHK
GXNYiUx502EtwtLN3ittJuMX1ycAacYhNKHkif9PxFw1UdfWbNJjsNfh2FvNeGjrbvh0/dld2Avy
rIyTKYFBP23f0ID6kD576xxaXmnt4GU6QQVv+f3ngFXkhByUvGwfnu5FNfB+FBFvqKjsIbCzvj50
WvVefAbS3vTrmAc68sMEEnm6SoWKpMC5aAgblHl26Peod05qlsFA5+RGuDl/bMBTJMdITtf4Y3Ow
i7wSUnJCD6MhLsMF5qpfDFZy46CdBzVAQKA7GWbQLTe3sCOUZ6Y0cwYjrEkanwC8xHez2Qx3DXZd
d+89ByyFtTi9V2YAUGRPnx3mr52HtIkR6mNi70a9KgPEw2+RWc6/VFbRddrxEsaAot7pKoY5R+64
sEreavaM8NCcvqSOVgYYwTX+0Fbp0/VtnUmEcSb4VJHtRiNQjhs3J8/Um6WLFl6UQy/upZm6/MHt
h+YV08b5CWkYBVeNLH1pECn/PRYLLUO0Ar6r05A9WFMuPl7/OWcEK/lzuPYZgQHEPm/hioVguCyd
HnZlYr2WjPYeE7XtcUuQ/TGndu192zTzjusArzetd2jANNYRA6A6MEtdJLvcMBCXUntteq6Vtv4W
j4n+nJZG9skwZsdHsbfbtWp+i84r0/bT2pEfDj7MkiNxHucmrXeUzJtnxB7DzIrj3dAb7T/ce+4r
BE37TheWHXSKBDkr1S3s3aUzAzCBOTxUL7LvzcnsTGuqepRNQ0pSx/XJ+0Qocr31kfQwn/JmrD5c
f0mXF5Tu4gxGmRhvjkztrqCXU1cPp3hSj7miKL6qR8PXjCbawUBz7vP19S7FEmZF1BVkShgUbDbY
LDjeD8aohwvaiy9j5GkH00tvfQkXYgmhikyUoowLedvHac0SvSW7MEKRcF8VfZsc4JLRVZ68d18p
Ml6BO5B/AfbYpN82thgFOr96iIhRHuYKPfRCjLeAixeemqSCsAxMbFgGmwNp1UXdRyrCFlZjF4ck
rUToIVV1f/3dXDgLlPsAB5gmE0XOkP1elUQl47SQGs98oG2UI1pS2/cl8nVIrzX9DTTUhbd0st7m
Cpuaco2tnrq2Kvp+L2JzCTQFIYRhwGrj+tYuPUBJo8EWg64TWs+nsRiNdIHfXaKF9BrnIHH1MQBV
fssT4tKGSJRVhCBhy2JLdbrKTP+UvLLQwrkoUgDJ40iC1o93pajfO3cltuKJAhOcVhqJxjYtF2h7
LCnkl3Dq+3anonziiwqpsuuP7S9OYRMJ+YYkC1x2BOjZnO6ohSSfuZ2qhio+2/ZORc7+B9V11wWE
/OZg93h9By3aKP8UTZ1ZFNO2gnQXFqJ6QJ9bfabMhhqrdFO8+LqWL6hTAi2fAzT83OMQ502z61O3
+GWuhfJL8mvQK4lqiTWdDP4j3EmVHaUNgwFMutfh/ZmNTJ1IpSDnUcFtotFUDwkca8sNM3Nwd/0y
QtjBlfzGKhe+K74YeexkeUIz9vQhmmZtrGpmeKGiLMhCMpIivHtNsNQWwox1JG7kAReOIWRDSnEi
AlONLWTMrhSzBkXshDNB5aB2yng32YkaTJ1t3AgZl5aSwDGSd9CnpNSnW0sZ9U+Wmbph0uJFMDHZ
8E0GfofIKv5cP4oXVuI9mVICgYuDbsfpSoDP53HqPSNEyAsOyoCcL3ey8rhq7nB8/1JofsuJOG1K
aqzNUrFYao8xYKhOZf+97FTPj2DYfBdV6tw4Gpd2JZU8wKNLMYQtur+xdaW1ktwJW9Q79klXiuNc
Mn5ZZuOd5qp0J0Agk1uQ+ZKUUj2e7gorpLVu7EYNIQ72wdChPGgBYbwRMS5sSEpUODLfZWy/FfHo
u8leTRXLowyIV2hqSrbP09q8i+u137/7NeGazmBD9kBcMJmnG/Jy2FXQodWwz4vs3mPGuB+9wjuY
0fLP9ZXkRXQaBV1KOWmAQYjgq9pk8r1e6ErldBW9hXI8AD/IjpOuxvtKUZkDE6RndL3oiVxf9fxR
wsAAUQPiCngNBJDT/WXSM0IwagxL0672kWo2X0qwu18dtM5uLHV+PUrnEmovdskwdFvke5PeMSGs
i7CnciXhrZmLdij1Xt/Q2SokMEg7SD1obkcO4emGLH21umGx17CO1gFeUd4/WF17qzl2vgopH+1d
xDfYk7v9euesKZl0NlEYOTDmoOiWyKgt5o3DJ2PAyZGQcjhgx0gu8TxgU6d7MXSB6a1ovbCp4KKl
3tKmvitsawdpN9+3iITmvqGWxZOdGvaNSvnsPmFtEHgUy8DJqFI2OXskJQ+tqojCJUXwrYi91re1
9quuW29zr328/tLOTuHfhWCAOIhlsNHNS1vmrhkWY3ZDBxmqFxVlsld02sUBCcb2xr114c0hcUeS
gfAHvV1dP32m2MbiIgoJKoyAUfttqvSBCbfqxpu7tCESQbryzOGlyMjpKihHE4ojywuzLJqPLZH+
EU3OdjdZ5Xgjwf17s29OCTQJE1iQfGFno5RpFfY0Il8faksy3zcxSqLDouWPvW7Hf5Bqt+8Rg8gR
bNDtR7TNpE6s5310EswEXT0rXqLes46llSHuJ801YJk28e8IhewErEPZHt79qpk60umRXWXmgptz
BXyoxPHZcULFVZZ7S2vq0OD3fHPbaf0/lmI0YnGCbTmg21yxc9ci99c2vASo4Lu4mJx78Dv4JrrJ
LVoCVppn36r0z5J9CDrYhrs9V3iSJMAlzCjs1cmpXjOkmpChVCUAoTcz8RMHXcs4cnfCSZ3qtnXQ
/Kv0X3PWTl/tecwNv7aXUtyJKErKoMfx0PNXJbU+RqIrmBZDBp58BezQ1wSBuUeY2UZJMrlEUagl
SgauPEqifodot7UGVs8VjSxt4nyeIVV9sGccvSTtrXohoC1Ig89N8UnvXfrnZZWk/gyM/llJYg0g
k1rbwKb0oiVPRVLkD2C8+ltUt2m7o/VjAfSaY/1ZS8byxVyV/tEsvOyfftC0zNfQKUBwuWyseKek
8fjFnqj9UUTsp6+MkOoPtuKU32u3NQvCWez8SeOiEfuJ0Y7+VntaVe5gp6pVkIulv2ey1v0uPbf3
wDV7CiZhgFtycpfF7EM5CnmZKqtzdjlCALFf4J5RB11TDyxojqXqwxxI4vsZbAziMhgy/HFSQ4FA
kIsZgGyV0h9boD741TS648FWl/betLNOR1i5M4wgTWflw6qD2vd1U7F2YFvT6WA0g/XVUPPhLWFS
BVY0Nr4aaLGloJzavjjYItWaXdxaaDy7Qu8XyM+e+lQAfgGBUXq97nt4JXS+11eru4uFhVCpXcbZ
R0Rjo25vDnyJyOgZHYLnaoeB9NDgExNgRxOtj05jZP/Y/QoWUMnW6s0WZvpZkJX9nkxEbECNlfq/
DgJhzS5R8BSESGs7B8do+ucKJ0GJWWxsN+yNugEIOBpes49Lu/b2IHcN9YNi5VIqYUrUX7OucOA8
K0KoPCM5MO6aEjntwClNaIFWbkDNMBKtHG9ETorYsy9Jcr/QfYGIym2wvQwAqIDMXtAgbt3MsncD
07hlN0Su/bPy7KwK3FlVHpQhhwWzZLYSHWl6OuqjGSM9iGK4Zoy+XozlvGdERlnodDkaECrXizgY
bqr/SGdcgGHal8mPFouV9k5P3OELmMrhZ5ZPBpzfpcqSvZ62+c9m7AWihnEXv6LEiRIVmvOZ+7Gs
EBDvVnSguUFWrQhHkJVfG0qt6CGPI1VQO1jN78L0GkCbwHyUu1StDLFHeVPN9uPkgoTJ2gKafqNk
lRsaIhOvDt5+o08bzb4rxq4TuzyKvV8qnZ7YH1an+tbYWjFAyURkeJdZTvOaamXzPU8WdJMMKNR3
6pKOP3R7mYAACp0HwYWbe/vVQKXVX/K8y3yjVJXoznYzHtYkvHa+R/PfhHPaoLnpa27hPi4WDlW+
PlgAeFBuBeaVVJFAEzMj1Q7Iq3pxRP22/FIPM2bNpCFopA5Jnhp+iVWyA+i1G6oAtXpEmul8Kq+t
Vtjxrnanat5VS+Um2GOn5q+RDlqMPvsMqZ9dKOV9PBNf/c7KW89vItFUT1Ri2FwXrQL60hbenN15
qDG8ztIEKpg1t4TMajTK53nG9nHn9Yr7ted9fscdIEmC2E7Xjpcv2rd4cYhglAlDSOdwaJ7iuB0Z
48Zxg7+Bof7MvHFaQi+N4v6udMt6kCyjvjyOmrICCM3oy94obM/vjL+wbwnJseW0eVMt4TOXKjMl
zIPmlC5uEcYKPDSlDrlRL/296U5TBLqHHkm3zObAC2yaYFqG26GCK/mDMdTGD23s4/XejJphCmLN
SuKdlaXC/DTZevwtmrrY8F2EPdA8XdvhS2Xl49cY+wskxodpfUJEt3WDdIpn0y+RVFjuPQ2zYF69
W7/1+RJ5SJvTTPSH0cY3A9lYf1ALCatb5/kXKmNDEmCp7P6DkKnxTXA3jIGemNMn+pLiyYbG8LvS
HBLqASWAN8zRsCLV6B7Pfp8pPdAoD98+X8vqqX6Mk27td2Ufi+9rPNrdzuKuGjk/s1c8x7WVTruq
GVB7N0vXjgM7otgJZifu852osvFnNRSrvUMZWn9u9cb9tCRN5+7UZVjeZjWDyzBzEhE6nrW4CEx4
agjXRxnOHwZo337fgLIqdwVNA+9pcJo85bv1tA9VrKRfJ6vQXlXYR/YBzWRxr5pl+pjVce3deyjD
O37fp1bqj+qQG/vSK1c8g72K3Qymlv9SO4x8gcK6VvuQLlja+HyH5YThzxC/cE9WP4elUkBxeqmu
+UhEYw+7mLlt+HqZrolvV+0wSGjE8mrPefxszb35zE/qsPWoPaiKqj01v/smRhBjmNAh/5LwIpbA
7mv16/WET56tk7NHDSZnrsDmUUg9U9mqjT5WB7eOwyLt9bspd3WpHwypxynQ98+9/mOcC+fGiT9b
lL48y1K9II6ILcOmcurTrCUXqaqHro9NUNlx94VSwLxvAY0TGjNaYvxRvrv2ZFV8q13c1RjIbUe/
c9/VY+ZZFe456XgoCb0fkbqub9yQF+5HVpEdAvJMB1TYaW3BiMuISqurYPJLJRO6VOrLnDrDAZjj
+DiAqbyxrfNihiEHaom0+cABOdspsIXeuMo/lA+YUKA7b5OJ5n5Wu5jfcscsN1Y7B1mAFKQDx+tA
FoW+i9z/f8b0M+h+1fGK9mHta/3NoJ7P98SGAS1vdAn+IRrTvtdXKtKdu5IE+YJkVeytMVOowqsC
hZ3rJ/jC/jGOpWihq2Wolrn5QXk5zI2tJs0DEmPLA4D74iE2Vu+lywb1xo1wcSkpF0fDSd4I+une
DXVG3YPPEblIy6G5jX/HKlSAHj0GwP/HrgBCeJ5sF1vWZqm2qFHesdfmAcYsVmVWFaxqhbX1Atrm
+koXrjkgPQQBJsZMjY3N7bMaMN/zOa0fGssaj4W9OliW2cp7G6ocGznukx00MtstPgyN7dmBk8pn
IVCjbpkL+BpGSbsMQvyNR3dpQ3LcjI6EYUOq2RSWmq620Ri59cMyaEo4p6b7VKn2t+tP7e+7Pgmc
FJlU8/K+piykN3d6FtRcRwYq65IHdc30DyUcHytA6mf9ZCcYmECloUHKFW2JhybrIkS1jTZ5y4xe
q5mFl5N6P3teiXZOZY7qHm9DuEo6rlVgkKc6Dxt865Hjx8GNytNp3SPc8uohj+zpewOHpbjBGL4Q
tCyA4XLmB3zgTNGmRXqk06clecA9qv9lqInhO2tefDRgDRyXFGj09ad34RWhMCdt2ZCOZrC0Od3z
6nWrPVoJKhyi9/tp0L7RtvV+vH8VtHc9Oo50yGgynL4iFwNBybpKH0qhJPtlyvG5U9GNv77KhcsM
NSUYzIR9vP22ox2t79UxS3pWwdAnXDXqDd3OTFTvl7E+6MA9vjClu6Vud/4EmU1IhIAUxzAQSjrd
25qs7irqWDwgNTwcxNisj0TrW2zf84BHNw5hTInWRzNy265NLcYRWtXooVd78b6LMB/qI3OiqHDs
G4/x/AgSxBF/4WuC33kuzCLiGD2xzgi7JDZ/Fc6iPvcW2SLc3wKLdXv6cv21/YUZnH7AiJpzAhGq
QHbI2c6DRYVRhYLWdGhwYd/TZKc1Ar31qNZ8eVbhVQe905q7BnuNZyW1l4+eVUa7AhOUFy0yqdWy
onoTQ3UTbimzn9MfJsesYMoJyCDIthdaRPUu6YXiYYay/2WNIlvj8JKp+LlhGnkwTIjH7dNV4HIp
7MHcO87oVv6sKcPrjWckv5DNTyGtAF5GFAXK7GxOWUEjf3WaksokT212nETLF4bS7h+rn4tfRWHq
X+FIlE/YDZojvK0JvyNHxUzDd9TB+NkZEymtB8j/Phqd9VcukHDbZZ6wjaDqc5MIp2q9i87TOjq/
rv/28w8ElIRKY1HCj5AF3VxreA2udMLWKMxKwSlS7WYH6tt49+VJGCeBlTMaisRtTok4fkFkLqPQ
jQoE3Irolxrb73TipW0MMpKRGpgCgrS3/QpdGCspxilu6CYY+NVG9MLoLvXX1Pual9WNq+AcQQb+
g3Eky1AO0PPfXJ8ZP0cVHXShpahyGgJRK4KqLYoXEQ/iD3q1uc+AMdpX9E2OPcT2XTdY6ovuLVXs
5zjXZId3vkkGfEQ5HjSkdh7x5qaFDx3N3jJYxySfISeaq/PQTmV0I/6cnRf2y8iS60JyhRBbOQ2o
g5JEtjeAH4/0XL1bEx3ew6jcEgK+tAqwbaldKZUvttnz1NTx2vM0QyNyF9TFojiIJm24MR36eyJO
vltZ1ZGeyDYd4VTdbGZOaA9aehuHKVhtvZ8/J7MXmFP9CsU17D3zjr7pYyWmu3yu/x0RwndinMGN
7jkZ1ufWMoPVyI79YB1Q/zq2qI7tqww/w9q5kQec3S/ydzogipHFZhy4nX1jHy/PPueI3N471Gua
7U2Fjmtb6dGH66fo7H5hKY8gpjPf0KkTNvGgs+DBrUMUh2OCoqODSxT8AFGAMjXTL6mJV96NvZ3l
BXJBsg5uZxIrkPqnByqKdAZLEXObAdU4IC+m56uLeoBKnPmYhYRFE71Xpv/vVP8/S25eu12hADsh
exqmafGtLTR9v2RQkTI3vnVbn59j1CrRZ6RxRQIHNvx0c4s3GGpTzjzNVVuPeRR9H7t6uMEpOa81
UWoDHyjVWgiyXECnqwxNO6mu1WShmAg5fmMmDB+mxG2INtrwO9K8fNrrM9lz4DqR00J9H43jRA3y
Rc3B3OyuH6ELpxVdaQlNplfCZbh5vL1G0h+LUYS0hmJ6NI73RIOOCU9v57+vL3Xh+ZK0ymsLfI4E
9J7ufDEh8eTGKsKyLJAFg/y97xtxq3VwcRUb1gpjfxKg7e3FRMyY59wRodVly86c5hKH+V57L9sP
uT0UVCjFTKpLmqmne5lqW4sKqxQh/TW8bp0OhbV4sm7cxBe+b8askCO5I7iO1W1PyUwxf8zcLIxT
k8tRnWPlfjG7hrKqauvjJB2Cr7+jSyvKpNgF6M/CW4oXcz8oXmpWhICtkLYdVYsIiawfOOgB3KwY
D9fXu/C26LgwmuVWhry2nbx0iFZ6aaUnYdWnIkhX1NsWkZnvf45AJiQzgs9EDnpO31ZddU2xpLIh
OGnpQen0Y2bqyT6qmg+jYIR5fU9/0YObm8qS+Amw+DahZMuUSEZltA2UfsOk1vPkPm6n5gXjuuhL
nKxjuA6Sqw/ORvtltUrOwKPtpn/xTEfXwSvjKgkULy/1g2wdFw/luqD7gXdpp92zUvdB2qFBTe9s
NQ0Y+TYYsI9NE0RZPTC+syR5rMKFBnz30s93gzqr+cNgpqoVMD6d7R0cm2Zn4N1o77tFcwY/EVHx
fURh9KOl5/ly48a4cKBkDQ5uxUaZn+Lk9NE3nGsx2bMIFdMTd2li1P5U6sS9conuxvwWP/acNwht
9S+gGNKULilep+slVVOpHerZoSvIqczaa78C2B9/RQ0yFoWR63ujrTLs8yJFyXz64vEPMFDFDYSE
zCc3J4BfAYiVNIV0ZcvS9grMzqyWqIpQZpowARut7/Vs5z8JTdqBayb/3tN0xwESm+wbcJPzJy6n
LmBAQL0jh7wNgMyr0144kRZO2eAEitOBOi1BgFKIIsCNtPeNT/h8espbpT1KKk8vCATKJq6vadJj
tumtYVoptRn0o118T5uoqYI6NqbZ152ptvxOqUZtlxpmbeJBnOnGYegHLwZwmzhywqo3r3otjOiQ
qRizOrpg3J0lDHGuf5znAYcfKyso4Cs0u+xN/yTNhpqKmB/bIqn4OLjiqSuj+cbrv7gIeRJNGgmu
29Zput73CMIoa8gUTOxsA0N4bXDmG1Ht/OqW0F5JYuPr4o7YfFqRXiFZ01h6mInB3GGMWt8jBTu+
SADOey2mJImC+4eRCh0NUv1NpplqFdoiy2CGE0ZGfmrZxU5HMOj9OyJwogiOYDv94e3RHQZR0N2q
u7D1JnufxVnu05220LURt8wGzgm3MG1pCsLJg2sGVnXz9BIYgCY4CVTziuS16QQu02VKpR/PeFGM
0WPnIMNjVg/Czr8gxq4FwijSPXKR2ICjhfTuUwm7Ut4W1ISyPX4atahSMm0Z9BZuuu1+bck7gzkW
7yapsGVCAhchwxXwaPrpKgh8L3ab2W0ollm9twskpii1iv9jL5AEPI8iyEZobBMOmOYkraFETVjA
8/RnwZi567pb9hQXAj0a6vTDweICquNbPt2Mpye9VShlG/axFR1R0a+ecLe27xIAJc9K0aV32jzY
wkduJz6s1OJPyjTfem8XPkGHhiUQCu4xUvrNIXLGdmnwO2hCHAaswNaT4qggTPmo6aO4MWy4UDhY
pOfQ+ynBOLbO5mZrDL3S3cRpwthakNEqix3zMzMwIvGMi6sCZVyA0FQ0BvqNmUOfnmuQ0FP/+fpR
vbBlNACIN7BNYU162wCauwOyNWobdjNgbuA/qRW4/RTtuehuqtWd36N8FlIyXzKeyOk3i62GO1om
gNpQTaPxFYCEhk8MIvF21RShNfbGWx014L+81rVfr+/zQgwHvs7dLSXs/sfZeSzHbbRr+IpQhRy2
mMSZIUWRSrY2KEm2kTO6Ea7+PODZaDAoovRv5IVU7ulGhy+8wb4jHQaFg7xQVAtya2lgwVzmL3lh
W6f3R1lbzVm1AWgvh597/HYX9zyecZnZ4uJ1XvdUDea0N90ROoVj1lvZxBvb+DYqsQjETN5peiJw
eBc7iMpKZloyl6ATK32f4TdxFSltOtRrVedplhY/U7V0EVqSoHHQaEO2CxC48iVEjuPfIh1wOLZS
zlRH6aw4mjil/fkD8AYoxYaL15Os9HY5oAewWKmUl6Yb6HuaaX6SNnBnTGey1/dXfuX7wpoCJgDI
mThgWcowS1EO+qCKC0KFxaGa3Mp3QIQe3h/lPhh7a9IgKG7QYqXiczshgQPWpIdGc0FI8yXAEjgp
2sCfGuOY5ah5vT/Y2pQopxJmc0NwIy4GMytXuCioNBccuMznTgncUxXlzf8yCkLzgPfn92QpDoOL
PPqFutZc3GkcXye7xCzKFN1GVLlyMIDtc+odZAapfMw3w28t+dicpg7IAaPU3rBLneEbSnrJvnHG
T+8v2v1ANneZAU4EqgWh1GIgCG/YZiPxdQGYnJ2TcZInhH3VI97eW6yY+83AliasQcQY7jS6n7dz
Uuh7zUDg5hIOYXFEw2/wbSMFIaZN2cET0RY4ZG1qv4+3eO9RS2uGCS3EC8ajzVcTuQNf1EnwWdr2
VrP1LXa4vVvsmW5GaX3e6bSebueWTKM66kPSwo0p1eZ7Cnrqg21ktXdG5c0rQNbiWw0CteVVSqNs
+qeAemoiZDcF6Sklg43w1U6wjhamok4UHYKoA42kpcmjU6JmfOjQjJsF+8zmowU+8dT1hRftos4c
v4aUMmbra+G9aKhYgWLOrfEvvS6iSwbJL/Mn2+7/DuJCjXHgropvuALrw+wsFGl/fDjI+2Zs/Nw3
cUAC3S4DrII6L0fOe+Ma4SlrRL1XNGXrCN4/i2/apjMwhj49d+XtKE4d53gLUGCwmlABXWZjZ4NO
7lPnRh9FL3Cwl0Kew6mNN07l/Q1DXD67CdCgZdglAdmIe0UNZQ/6NIpZS9S79oM0nf37R3JlFLIZ
HDpm1SS4kfPf/3b2wbjQGVKU/CLyLNi5U4UyaAey+P1RVk6HzsrM8fAsELusTGj4muVaphcXcD7F
czzF+iGxsdCOcDTfKPquTQhksQ5BnKoQqhO3E6qjNpvoM+YXrgX3VGRRv4941jaW7b44D9OOuhNV
T7o9dwyhutfDrIiq4pJro/FppAj6cTYFD/1A2upJuGr2qwL1/fX9ZVy51OAeYzIJjZFexFJuDRuG
1phipbjQ6saoXSIOOQHdloSrflt6W528+Y5c3DNcMrBA3wQNOWS3SxlmeuXVpV2Q9IbZI5kkXscA
Wj9anpKdRCZLuCYogioJtLmui8Qlxfmd5kSZFRtHfXXi5DiIYDskIUvmJtFD0ZHnF7RJazQFUzM2
XlNAlAeRRaUDgFlRN7bRfKyXc59fXRp6M7Jp+b4rEo8NKzBSCi0sbpwWf2fd8NIUFghp8XeL+Iev
e+axN6Y/L6DOeBOOytw5n+mCt6seqLiJWFOUXWxLRqdiwvAM+aRiLxDVOyAQG26czZULbrZqnOPi
GcqwtLIlW6O1hLsCih9akewa2k0oB47294CqfrnTijRCfRjLm9dBG7ONHb1yWufKEF01zIvmx/p2
ssOQBNAgjexiINbyLYQA8Kjl2R9LtpFXWNQfSMPJ+0mFb0cpFGeKzCbJL4rU433TlNVTY/bjRtd0
bS7cOyY2G5CF7sAulVtmbg/X59KC4z90gWY8xpFZP/z5HQBvAnIsuRLYp8WKhbZ0B9km6QWYi3NS
zSE/a02kHRPqsw9el3obN93K1c3GmPGulKR0lA9u164z2inCwYui8pvkjC2zys8dcNRjENqf/3xu
IEJp5s4STox2O1ZfBgQ7UIEuda0AXa5ArRzDPCgGbjdrPKPlhojr+0OufLSZl8jjRH2SYHOxnB4F
jW6CnXsB9OftXaP19hH6uH8+CgkJhRpa1PNWXNScZBzBNAGIcDFFoXyURmRdzCr78f5UVt6kt/id
WjzzgPx4u3qhM6l90pCSqEabP0eGppyF2o1PE37bH/RajR9VpD/O7w+6sj3YG3PTwWSDUaa4HRTX
Y15BWdYXUB/ygdSOCuJQNfsiMLde9rWhIHYC42BDIk6wyB6Klj5tmFrlJfUaGipm8cuu+nYfx9UW
SHl1JKY1G33w9i1vpYSWMJruYXVBmzw/SHQDThl0s1OedFuEqNWhEK0knKe5ifvB7fqhJ+r2bmdU
vJ118N1BqQoWUlqmoS+rTt24odZ2CExSjKNYRd6XxWCaF+rw6LryMh/0vdJk4S52mo9dnyjASdXx
qGrlH/PCEXzjeWF+jIyO8LwAvwWY5YCys5qO5aXU05cM7eRdJEZ345JaiQ94wQAhU3Od/R0WF4c1
dujlpWZ1UfomPzfxSB/OVdRHnL+yf9O4izZa0isVUZpss8sRxWyEkd3FgYbPTaBLX/hi90UGqZar
+sWIpfoMxSnM9ko1KvFD2sDUKrjF9LN046H0U+FtQTZW7q83SBdUZLpfd4AguHHWEPd2dRG1oT0i
/+48ojv/x4T4WYh0NvGb1RJm+PXtR9TLZFQkHh2c8tZ7qA1RPNhNVx7ev0vWtufvo8xz/W2rjGVl
xF6lVxdnDO3Rh5XTHmw1oTBWZOY5GqE099CetzK8tSNIoAXVH4bvfI3dDitBXwQ6YM5LOOcTSD1B
RiokKIPKHKKtntjaTnUoLs+GMRRbl6GIimC2Gqt0H+IE4v0A/4EUva/8qMZDsiaa34icV/YHx4H+
GPgo7s1lOtTAm8SwsOwvxeCZzG2s964Sb7XhV2ZFAZfUhFVEf9pYvAK60ThNJCt5ITpqHpIIZGls
59khaWOUwadNROPKJ6OzMguOUZwHC7c4flZnFl1SNRKQAdG5xELgoTXj/Oh2tnV8f1PeLeD8vGEk
OLvdz2jaxdZ3XZl0Rq6Y5wzJv4yTbljHSIVX/achwmKcxebPaI+3Y+Oyz+s6vdo5wIwg6YKNIzbf
8DdpDaPMvCJSY/rldyKZhVHgyknkeFadIrceq9RWXzp7aDFO1or2UZqdAXg5bJovo9UmG3txbfBZ
UXsW+UEiYFkTh/+Yy0mm5tkN1eIvSwx4M9aNnWl7kUjPe5CJrj0McvDEQ97kovr051+SHYPi1ayn
QDpwe85VlNolGkrGORIRcpfqqPiWEf4v3xFKB40qkg1aDYutWbvQ17lGjTNJXrQz49Q6IFZqbOyW
u6uScwZjacYFwqEGPLScixU4XuUEZ6tSo9MYJs6z4Q6QvvPmzb8m2sksEa/vL+DdqZsHhRAxW8PB
lloiLfRQNwK6A8HZs6Lhk1Iq+Y4KVnSGrL3Vq7lH13MdE6hQWQHATsC8mGDbGFljDIVzljacVswF
5QmsVPpFKywFHcow/xA0afSEKn15yqpGOSWRbZ8yL6+OqacqX6XUYnHqY7vdOEH39wE/jB3E76Ny
iZjU7coHYowdGWMKUOFZjhN8Un2cRntL+HJlqUE0zQCAGVFM1fx2lF43W+HK2DlHlIH+jiatexT0
hP6dUqFvxDL32hZvLx8aX+hZz0SGxY41pOPOXDzGirCjJr2EbYoFe9/t+gqTVr9XCr3zVRAn38tQ
bZ4tvLKHHaJZgbWjw6I7/IskfMIAppZ7DI+jrwyTP8OjrGCCj178C5ORtt51uoO63KQ0KLF5hT6g
dlMGkXiZRsc7KB3FrDGkjHQcLCNNfHayGewKHg8LgQY9+EalJzT8KM9F42MQQi0ogejgd6A9tpoH
9+EdSzLjJ8E1kRoCWlgsv+WxcVLDPk+KQO3ZoT7yRXRjlfjCMrqj66X5A4+c+aRF/fBz0vR62ve6
Hu7fP3Bre42sAIDzTA4g8Lr9GYkh4JDnGIhFmATNOhsJBPI+2hjlHrHPbOc6M1pROuJNd69p3Qoq
JKZ3dnpvPJQNSgGUpQzhl3ndYL4SF8coa4fPAXx8IEeV94x+dDpSKJb9vyNS1d/+fNqzIhJqwfM1
uqw7Zlmian2G7aseA6AHfqkfmv7POzbM2p0ViXmykY9ZYtxllkWxZ43YdwJE3hlTja5e7Xa7RHhb
4fPqfuLRQzuGhjC93UVNb7QmKD8FVqFNBlPOz0voXWM/WpdOqth8taG10+RYQBZyPV+kLsoRjnDa
h/fXdeVSmSX0iT7hZ1DpW/wKpVHsqg4K2kRObf6F64R8dUYP6QdwYvHGN7yLCGfu0Sz3zIgYWyzH
GrMAwzA6gYRNTYfemasd0Ew2Uz/qDGtnTpkcNp7EtdnNbgkQspByA3Rze1gMvQ9bD5HIS+WihhNa
tXjo0uAvLIz+WLGQucHWA0SEqCVolMVIKGqELvZmyrkfulLzkcZQYNZKQ8F8aNL+h482F77p0ZCw
czxvp0Vc5IxTpitn1N2M5y4o+kNhSPMlRcJl42lbW8H5reGJh3KgL+EmZm5HSm164WXAB/LqKGZ8
6klnD0HQtRt3zspQhIFcrdQheOSXlb5uBkTkeRZekpliPihINumohO6bUtR/vi/mSilOB2ARqVDN
P+W3rNLoe4iU3hRd1FGrHkZ3Mh/daPKeXMC8GwHufIBuo+u50DwHR6j4c6EuNkbsWpWe2GF8ERJj
Z7eJnBOyK7XuV6rSf+rUsvwBUDSSu2AQ8ksUeVvFlvsImx8A+cii8z0Lky+SFTGbKUyBHV/GqQuO
zqyNEZkIhiHKtR8VhiPW2BHa2Bs7Z34PlxMnop65kOxV1AJu15isIYRaBn1Va93J25tG59UPk+fl
KOhkhv659JpJYBsypX+/f6W9vcR3IwNKQ4htDl2WTq9R0zlBT6x3GexU3/dgvA+TJhDOK2WwzxL9
VyaCF245tJXGZ+jVB8dVDggtAm7SouI4WXGBYWUoj6GOarFXePFGeLW2JygharNKBh/k7Wn4bfuR
bpWm0RtcS16jXbIwMn8UvZF9s4VUT6H0at9FJ+eKZkbwUsUIAL2/QCv3MLgxejiAfOZuwSKQzNks
hlqXwblt1WrH3slesatrH9G7Sb+VVh59/ePxHJoEnAIKY+isLt6Y3MUQiuQoOOcqTmQF4tkHpGbS
58Tti9P7Q8033+LT/z7UEhDYYqiaQg8P4GbgyOVWI9pbqOD9+U3FKKStZCJUnpfgGK8cuKYSRnG0
LnwZctXdT4pSfhwHTGPfn9A9aIwaJtYVUJX4ZjzT8zH7ba8UrRMXnV4E52RSKrw5wX75xNPemd+X
kWYV3r+xRcFDjZv6oczd6YSRe4cVqHCic5zq+jWoUtNPUH/66oSN9/L+71u5XYCdoJ5IwWV+IBZ7
SY3svlGVIThnIjmaJTiQvixfnKG/qBgC0Q8Nnssu2sB3r7wUAKF5lQiCke1dBhKCZQprg0x3jHDv
FEZhv8aASR6dpDH/l6EoTQAMJtjmS9wuf0tFyYN3o5zpSX6xrRQHM6CQx04Ptu7ptYCQ22pGqSGJ
SXl88apPvSo7HPOCM6Kv0yHu8+lJK4B0Fk4Oe9EMu2fVLbuHIKqHo9sn40PbQzh8/3OunZ9ZRGGm
PGHKseSSDl5YVTVKYefaQQWOdyvYQ5bfMkFeuYAgoEHhmkl4oBcWT5JaZvAzUtc7Z84IXIhucPXQ
0gQ8lAZHaI9iZrnxGVdHZFVxzHh7FhaPkVVQXRIKV16VtcmPJGzMR02G/ZdxipRT4KbN5/fXcW2H
Qk8Dc4JtD7iyxQyFJoUSdELhWxrf9biOsc/uIkojifI/3HiojIOCmKNBBrvdoCKQCcDyGroraOg9
/mBYQ0XKFvt3bf1QhZ3TXxSuIIrdjgJ7qhgn8N7nPoCLTb85fVQdmZ6HvI4/JbbcUpVeWz8gTry5
vFBUzRbrh67lkFRABs8oG/Z/hSmlnrKY9JceaZONBVwbCtb0LBkFpIN1vJ1aXJeNq9iOcq7NsXy0
q7T4y8FfZI+JxNZQa6eLJxCiJ88h2eViVi3CpaiBpiH6AbF9EVHcXqys2MIhrY5CbEFgC9uORPZ2
QngQVUaBFMWlx8gHsoQR/YBik27s8PndWby0cDwZQiVoR25lEdeqBfKEeEXYZ7NwpsdW8byDg4gg
4vql2b8gxKDvCHLyravj7muRqPLowt+dx75jVwV1F6VmPqCRBghxP9Sh8ZAolXsooFNsbIy7dZxz
YvYF1w80Cm7l23UkQ0mCMlKaq5sNzpPhIQtXV32/0X+9iwVnBwRaFmTFAGDB9d2OYvfoEacybK5B
pmkU2VC1q3ZjpNcxTlJ5NtDJqIwPlZao2ZFQNtEguirNVoX67mvyK4hFZ2YWD9Bd7bijNO/hpMyv
sK1e7InqB0ystNR5TsYmGk5G4nhgDWMbhcX3b8qV+SP8Rd7HVyXKWVIMvLLSh2BS2yu4P7Qw40TV
Ebx0eu3gjrr+0LptcLTU3P7PTFvFOba5a25g2u6/M81LD6woDxGx+LLoU8WiCRqzLK5aUXm/gCCa
n1IYHRs5+30gRzltLl1Ru0V0Ai2W2w8dE7FUYT0UV6Psmo9eGRiHRu3rb+BsDN/Oo8QjchslMRM1
/B+j7ZISehpGUqNwuqMtSpCSqdI8Qg7Iz3GdORvLcE9w4QdCbJnjdG4o9Dpuf6DRZ1qrWmF5jWCj
It+Ai/weKn76qYr4FakxWldZmcpe0sv8MCiO/TjqUX8CwvXHUbzDQz2DH2Y1LOKD+TX6LeZNXWzl
3agqr13bTc9WKtyLaGJr4+StfHdGeXO7e2MJLt80JNXLseugmClOvW9aJX9qImOL0b22rEQdFj1y
rv1ZcOR2MrFAiaqP+vKaWtr46kZJtBtlrFyqsnePxlTKUybb8NnyIMjWptl/zkPRP0hS5z++z2bh
JVJxnnCoYfbipukqTc9HaaVXKvg2ismozn3XrKr79v6BXllWJBZAdoBEA950TwwjbUJdJbs6WUdp
3649RHI2zWvv3wHixzckJqhIOsiL5ychZqvcuMiuaYEdrw8TU3vOhtGCfV1kw/f3p7Q2GBJ97MrZ
g5Fb4vYTZqnaWeOELE4x6s4XEK3KE9GY99BXk9w4hWurx/VAN4TYGP764hAGoPj7qvfKq4cEtzF2
9U5xmy2Li7tobtZGoX0Ai2QukSzhndItUqe08+raUhj+ZYa2duyGYvgvmaZwr5psyY31u7/kEXui
/gXXkwPNyLcLOIaug3NMlF0DjMgUWB6eNkBBJ0rZpaORFj76r6j3mXHhPFaB7uHpnk24AeV93yKh
FUWtg7FSrl1DEy00fxppBMJ6QwR81/Sp9c+YSAFeoqu9v2qK7Ze66a0H2fRdvNe0ujHBjQRO6pv1
EFxooNSqH7V98ixcQX80i0wqtmM5GT+SUsJDwucroCqYqTXiH3QY0cpIPccHER+H+watu8RPpZWY
+7AT5bnu664G4x1XMP+6SYz7sq+HT3Zr6OHJ6GX73ZiFVv0IWFnjq6J3UzzKI7U/I8MKrDVDarJC
drvphe9KtdL8oY5iSGFBX4dcwHnxM+9lAP0N4/CDk+vVITVpnh03vhGf4CaeczixlK5hdc6Wv0v5
PLNB4j2KUTisuDNRi0fHwHHSnLZavoWvXDlOb5I5QNZhSAIhut0NCmlG1ENKv6oicQ5eBTHF6lQ4
pOYWX+ItT7ibFV0WlMWJu+/wgTVqY/3UMpRF6r1vocU+yCGzD0EjcKwxKvdSK1P4yxWR9mp5QXPQ
S9N8DVEr+F65rbbLS6m3yEIk4QOClukzymL5rkhyxxeIjRHmTtEjtBZxmRDtPJhOavyD8oT58f1v
s3Ip0M+ndoslOI1me/77397DoIxdMwq86urGdrALQy3dg33dYs2vfRaQ/XwRWusO2+B2lCZTNAjK
KrecjuTaYGTSL2tXPSpBuUVnvy/ROiDTEHWDxcoVBBH8diyDtHWymqZFIYIAwHdDZ0z3bVd4r+E0
ae3BLauuPLtchMKvvME9qV409j7pqbrX6zKi3pUFqbPrHBG8eugf/WpRGa/O+qQ1B2Eltdi//wlW
rkwETeHfz0owvOeLJ6AMcgfwZdNck9Id/qNhZ9i+LtEQ5OpSp6ewcDYDh7dbcbF5uZuhNsAVpSOy
TOQQRWyKws7UaxRlWDPUXQzCiBtQnx7DLDLqfWXj1npKWZWTU0QBHy10rQBBVwPztrzueOUnoMxs
4HboLV+C8vKgYljxP2jCpee8qMfBN+0o+KDYyZCc1MIev006lmh+MFBKq20MJagpoDTgj2pevHC/
Ta9hmotXtNUFdLYWkrxhxRX9BEzVWJLeUSTXttt+Nq18BIc1zD8903v5YktP/lMZ4aTtMmhMn6yI
wqJfT2X/V6ZnyXcnCaLptbeVJOUKDtJPBfDsv8bejD4gzuN+rlu9+2mHZpXsqrRPngotTJRDIwLv
55RWdrwzZBiijlwM8t8mdNrez9FxeR3THGCKbQafYMW3uANYk/kzhJjEe6NqylVN4uBHpIpC+DIa
AW5qQZgj55/0MveHjJKUTwvY+lJ5cZXvqyaUn41IIKIPZiHzRRyxOIDzwQE0McQfX6tZKqTPG3wf
Js1pUSjOPTf0XVrK+i5umum5yx3xL1mfU/tFU3TPjqqEwcG2yl6c0j6I2qMoBlfsmjRv+Wxl6/W+
hNjX7Z0o0E48Muhy5IODvGSSGHSM67afdgk/qEfDp8dpIGhl/4+SS7o63OR582SFeTo8Y0hQNqdA
4AuwE2qS8RIFpjvtyDRVnQdOeMUpkoAsfRtLGHYVurf5Dmph9t3tUQ/2jVRzPmRpj9YNaCzmrw12
i2L/5MaHxEq177zV+bgvzMTudjxpXbkTdRVXO82tUu2QSzep94MhrXwHgTB/bDPDLvcBfg2Iveud
8l+XSCbbxoFiQ6wr9XgXBYP5CwJlnvtKoKvBYzT1iruT/Ef4RWu3P2c+TORXItHFASxQpvtBnBS2
T4FKeXKGdIyPiJfJ4JgoWvjT0ju7mwlKo7rj4yFWrxoB/3NkU7rkNLpjHWOmZ8qvCTJh/U4Q+rFh
NYmlRFyi9u0H1RgkZ5Ag3SsisNn31HXSf+TUW9InyhDZ4f2bZ+XyJzemMoB6IhSIZf+unmE/qibU
awPRa1d7UfIYlJu3zcrlDxMBo3lCTgp9S1k05C7BeUhzulIJKQ9kgtM+Q4RyXzna/xBpzEw1cLUE
8PTKF89/aRjT2E65enW5x5/yEgEoL23Hh9BDvf39tZvjysUNSlGDRIRmG9oeS0k5ZESjlnB2uup6
Xl8yOgX7wFXlISgy+dNJXahMo1X/eH/QlaUEQ0Ldkk6XPWOFbt+2qqSMP3G5XRNVrV4KBRCsT0Gn
/BaO9G7eH2slsAa+SLTGJGmdL0mUE7FHO9aFeg2HRjsgD4iTTC9H+a82gIza57BlHjNIJud4dPqL
ZgdtvRE3ri0xDW5SI95yesyLhzFAu0HmgkfK6py9YbTq0Y3aj4mZ/mcVWXoELLZVq3rDJy++KuUi
VCmoEPA0LkUbHN7FLm/V8YrnT4BGPK8k1zoOJI4/TXkz7sCrKc+TZsX4TrhTOPkxRKz/FFvXRl+y
Xp86rr3/zKwtlI3VuD+s4CFn6BDwxDenj9tvL2sMYeFAT9cclNpPkrDgAf8Ybob3P/t9NAKXZ548
p2gGQy5qSaPrZGEYuuLa4gi/M03662WZF8h6p+6+ini43h9vZVqMR/iMvtTc9Vx8ZDWF/9tQmLuq
Ac9qHRnRATmeLSAylf2788q80KKjSobaCDvqdvlw2ohGOsXNtaI7Pu50vVcu1OJx1NKUJCsPI4EM
ffzeS9qnVI/CS+cgcAO/PLDE3mqCON8BFc6qvWd1w3C0Bk2/mtYgkyPwVOdzYeb6lxapVGevZlU7
+VaSBMAR2k5v9yEY0cY3pB29YjrScHiqmObUkGqDug/VOqh2sWeWv+ywrlRf9sJND3WpRD+DQFKr
aw23+qw7Y6DvFLXyxmPtOIrmV50Yqp2N2We7SwfFHQ4dxtjfRRqqEeFTrtPNjW3gi0MhkXjvNKt5
dTKtfy3IcckzR2EYx6IZ2oRZpsaHnPBiwBsIePZexxLphxvG7fdMj9r0ICaMGnyZmC4OSaaXZvuO
Ts2464jMCt8aXPu1xuEq3XU5SM5rOCqU+YIsdlNf8stiGJ34kz6n3tTon1h06A5Kanf/DJGnK6c2
iupfY97FP8KqEaVvN2EDUGHIO+LOoEZrCNwFetLOnLhDIQ/7fVobZbmDoF689BXonh09EZHtUsws
4JWLSrlGmjl+UUDB/Ow1q38wqzEMfV5g8fdAjKgfI4E7oCg6JTt6scUniJoJBTWlV1WBqraHKqM2
dZ56iNhQzinuZYcOUKho03VI0zl56FCJ3vegFn8FmR63iEhPSU+9NWsfVEOIZg9ms/ynsJpY+pnd
kYyI2MxeiSVEc1BlOX6uYtv4wa6q9T0KLoq+g1qcFjvbmMiRNWS8+TOVHgo8iiQKfP/k3fXXZzM7
aidQKOb6obl4LIU5aJ3mRf21ieJhH1E3OZNNJbUfyrDcR1kwfeyDJsb78n+owgLSA2OqwYPhwywV
uhon6zX8mPprX9SaD9I13Kl1t0UAWLnKkHsgv5mvsvuCl0zzyUt1t7sWRhA/QlBoXoy5CJLkY7YH
7dxthAQrVxklPKAURDmg5ZeFQ2Er42QSu16nvldQrUg77UEq1ZYK4MowFApxLyZ9nStfi2RaSUMp
KyNhGHxxr5MxIzJMpKbf3x1vSna3TyGFC7aFjmIutcklTrt2nQZtr0hc0S/CyDEPOu0r/mJ4dKFu
6DQ+ZOPh6iqi+a6WRUOkPegEPZyAPPQVJ7P/bjMn+Iv2uCl8U6kbOAJjZH7VcsL43WShOeRPZGHF
zlRLJ4ZUPyW/9KCJ2rOJzeL3Qq+T+ICX1ZTt+04hG26DkRwsV1REUkUxJsMuaMF4Ux8TjThkTo8p
U5fU6LYrMnwOzdx97tW0+yWyKfjPFHV6ZCPWrQ+xOB6PkcS4wg/j2Mv2ropWr6+LCcsSnjjhYcxE
OWBH2CzwpYKLtsXQvQ9tZnQPUIw3BhOR3O1rVGNA1maR2l2j2kN+3hVKi7dGnJzbSNcPCGfk/xVm
4356/5veh4+MCrib+GaGhi3FCxsclWvZGBwIMw0+R6PTPuIpbz3Bpxw2opXVCc7cY7qptASWvTcc
WVLbm4buSmptJ0edqO3FxLOJUqPlUeP0yjmT2yrKrU0QVh14Y9YVjMSixJ2kRp8GgdJdK8o0gx+o
VfA06Ub2RQkt/fT+Yq5FFATHVP7gPpPTm8tzGDYZfVxeO9eorGE3uIHpSwr9O2Hnyg43rLHyFUO0
fqKG9ZHnQ/3YjUP6JMgadnqieseglvVDKmL1O+UshfpLlj/3YZH9CLwMOHHo1R9qDAtfHDvKHzkb
2qWuzHzjS62sGeH9LJmJuA06AosAzLBl7Iqpk1cTQ7YruXj6QBo64O8dRg/vL9nKppgRuDOwmACb
euDtrlcbTCJ7Xchrq2s0ZC01zl2fHJiSiErBzk4DZZ+bGuLufz4uGGP2A3hcCEXzQ/FbkdOqKZgH
HuNqGvdyN5bO0WoogrhBm1/tUpVfSqVIN/bHGwJ8cYF6nvf/lzQYu2Vdr6MJEbuZKa9h2ao/9cSa
uPGU0k52Wtmbjw3I/x+x2bWvWTVNSFQmJzmm7q+51EJ5p0RgzE+pKPwT9UZ7auIhHp8aW1Yf8HnH
groG+Ps1jwJRHYbAri/9pJXPXawon5uuDT50WtR9zY00+xXbTqP7WqN8tWPKI6T5Wl4exwJa5e79
Zb5/mLgU59YZeHUylaWSqOsMUWZOaX8tFc/BkrWIaDPrW1Yy96/6DOUG9zRDxkHWLD5maItONXI3
vWa5PNLir2A19O3XsLP0c0n7YWNS93sWjTJaTCC6AQ0h3HC7dziNlQXYPrmKIBp4X4ZjogYVgN8s
85NA+wJ+YAuIcs+QcYgjEP+fi7OQjZYNkzDFj6e0nexaodKd7VCVL/4thmnCU71QpXjohYxVPMJD
OlgmAtB/wahCal4velhUmH8q4kB/RPyxUxXUILDzcL9pw89azLdL4abgCCmedzjSSWo40LLmEuuf
H9bbURZNbS3Dt1AduVZ5wN2TyJUxIf8K06tOrgDoTchj74l847SuZP68UjTSgQXwvbkmbieXT2Ne
1SLprq00vqW11uDLKICY22ZUYPCb9Gejc7SH2o3Hb6rQ7J2UandqVWFdMy/1Po4Z3sPvn6f7m3n+
SWTiYKDeCCC3P8ljloPjRN01BZoEvF630BpWxcHLmi2DhNWhgDwBkiHxx2HodqjIcO2kyMruGlfQ
LEviIYrdVQeDu1E3DtTK7mZatIbfQL3zsbodqygMvQ0LwnKTfHNP4TX4VtDhxL9kKBGISBDIDbzu
QDNEp48mk4PS9sOXprVTNG3teuPDr81cnwXP+CVzfWD++9/ehjZUkEopNHLWaFKukM/kR5zfmuOA
WPXGS3t/P9IZB84MVhQ/FUKj26GahqQ/HDPOT2t0Pv+q3TnlsLVr7i8saBFAYGlLzmHesm6nu0mT
BxrveSTV7NTVzaG3pelPHWl0W0fyWLdTu5FK3t/Jt2MuzuwsRJSkNQ8s0hjdT/g1AuHI/Bnv0+Qp
HWJt4z1fAb6wfWAZUNLhLaD1f7uSEkvltnI8cYWFg2IKrrOl70R6/lC1VfQ1KNqBqkc0OKe2t4tH
MTjFFVnyZqd2Qmyx7VY2EEBx6qTAvGahhcUGcpoGOspkievQYICuZNMjGrvFwR6jcWvaKxtoxqRb
yGdSokP76XbaXePJsnOD7hootfM5hU4f79q2wa/daTqb8qwY+k+tPZjJThFj/lVxXPkVeRLkSFOD
gtJuqJQyP4xkO/ja0trYMgO7rxnzXbiuKLJR8odVcPsDi9wZDDFRPLRDC7hFbKqXvo2d56pHyzw3
aknuqDUnTfOanSW16dP7F+ba+szDcoNRSkTP8HZ4woICT6RKkoBbch8GuXEaK4i+74+y9sFnaiV0
Trq1kA0Xo0zgy2Tuyas9YcNQpVWPI3Cm+QLKxsa5WhkKRDRF+BkkCXVm8cFxUsiKgHT/amXIsBph
8rc5Ns7eouO1cSuvLB0jkcWgGgVPbinMGDih1pv0Da/9hLlC0Vdy3+HivTHK/T3hUrkgAeUPAGvL
y7bG9AbLeB7ZqJiqQ5ErwaEZTI0uXRdfjEJpNj7V/V3IjGbRDuTL4AMs60wdBfqkSshCFcBPx1aM
EXDTstrHw9hfjD63X5tUUTcIAfcfDSYSmhcAQ7ia7iQ8wdjVCfQsHF6V4f8oO6/muJlDTf+VU75e
eJHDqWNfAJhhEsUgihJ5gxIVGmhkdCM0fv0+I3vXEuWS1uUqV+kjORikDm98pwcS2ka3/0hDR/WH
A/3ytjH+cRByNDk7QvVfjYL9YIxpWjegDmJango9eORGIeVJ3UZZD1UzFvVxaJvorSQu5U2prPEP
l/eXM8XWe4IRUCAiW/iFKxgt4FNc4+OVGus4nWpvzydXeZlkNf2HJ+eX55NDuSeRhIeQiGO+OtfC
thJc42K80snaZGKLnGxfaa7/D19tKEr4UDo2+D/iuF4dZYWiXROrq64iW4dH7HL3ET3zB12Kh98f
6FeVCkfinoEdnPhXspZ/HkSWlmqmwpfiyq2RCtFZXkYDPWIb0Qf9Zvouo6y7ATzfTS2O8VTVd5Pp
g4da+P67RKx+eNIPyAjdWRu1NHDM4kvQL+ZkvuwjHxc7IRn/6e799FjD0SKr4fXFl/XzV67pnKx8
EVuXBg3GJ3KolEU1eFhdlb5eb6jWq8JssMflD6Unvz5kwNOoaXl/OTQs9c+HDZOVaJJeVFeNF3Qk
JU1zNlQdpeN92fxBDMUswYf9uGc/UZ24pAB1GHbxory6LVshtnL1d4+QX9l8qnBa3O3dxk7cFQHd
20njNPLc7EZcFhimlgx57d5+VMs+3jtqcq07j1wd/3auRHVRV1Y7pLZrwi4P/DZYScGxRg+gNLGS
TBL0qclTtSOdFrWtvhJ5WdysgUT/YLeYDVNpGYNCsSVUDHGEorDXsiMRZ1XdSjvfh2UI3+ikd05K
jYm9GAHKQ32pA1HfiSmKuqxe+oL+lVB601ERt0xecb8v+SbWMbhKjDKPCYtqJ7fGsPimFtfc+wqV
cuZotjxKG5rtksLZiD2ixfC5GxbLvihbIlB4IaQ/ZVElgiZdnLmas9INmyCjxLo/Xwu7oMBIjDnv
jffS+rI9ZXvU0xu6CoWbiaYdigxHULCRuUhH2XHBmkWLzV6hWmm3Jb6kMlS8QMQkwVGE61CxqcW4
ljXKBMV5vVuoUypworddVEG1seYYVT4Ge3gTFOOuzxO6vfcs8NFQHMJqlh/inuqRc2TYoX00TjNQ
S6lm3d37sxzUwSKX59GyZySJE+nLnFJtz3ZuezBhXPNJVbxsZfBSJGvBC4bbiryExpdOGqu+H5mX
3fJzg5uA7ie6VMj0snb6RYtWr09N26oyXxJFQ4/ZAuuD19bx0d2V83EkT2Q9mgafvT1ZrXVsqrZ5
R0GdOpoqiI+1ae0yX0mgveVK+89OpdzLcR6jCzdZk8MyO9Ndsq7de/bJ/jFRsr3r9IawPoownw0d
X4/kmEcTuovKCN/j0cFVQ+S/8b8SeMRAY+/6KSJ67HmIUCBP1BbVR2qegSJ7t5ufOjcs96NFYuAK
LF6VH9pSy8/A5luSupIBLu+GaMJ4PQ9NFhKvjiyqjL0tM+5U+hSptgi0RwIq+tztVNxS3+iFKq1X
d/o6nvApPML628ALPufgRv3THpflBwjYnj+u8RodvL4oqtSihPtWJdNy2NQ+PsGoup98ugqfuGCi
hpjfg3eerOLuULv9ihy2ab02R5Ukw6wcHf9q2aVIsqpw3TPHCKcn22TaOm7WaorUVwmkNnUNWt4N
K669dKx9W6dDjF1rVGY4D6PBbg4tnQWf2mQ43fa+rzdcDNMcp6G0Ru51jwI/a+K4MxcFJjlUTrM9
fbLCsfkw7Ynuc/Z9bFKMBdp55uG9vGXJ00zpaNAMZeNUKAjdXbZbJp3tdL03PcuLDqmFm8VdLD5X
deXow06TsshY7yzvHQaTlqbYYnkrLL97CuZx6o7YosS7qtq7OBNoFZO3A+Lgt4kYzZXbes6alii0
XGqrki1Mu4Qm6DQOKI05BGXrXbGjJChDFaK+XlkZ7TicV1jxxe9RMY3+Uj+WG8mUWUumW33JZlZV
MkUWTahCYDz/MPASzpl2mvmidlUoMVBt7v0UE02f6cbVn2liDGZSzUpifMTEmuioOKXkLLH0uB3Y
NzU6d4aofMeLONvnO0T1WxVWLWOiIMog7ed2vvVNYda85aSSVCmj/Gw0RUwfTbkux4EdUpkGo4zH
wyYDktoHjCdpT0/5doi0t4+pZrdKinMRCzeN0WmHB8PoSI62VrGfbkHpLIi95MBrMDP6pnEyIX3E
gC0e1kHWbipnBEHZvjHAZvbexv1BtB5S41ISqNaWteNniRUGL8KX8buRWaC4Xha5fF55hO783dpJ
Pw5gQLPCk9PbejBOB+lVbW/tKeq5p9oL39XDosec6I8anDq0GnPmTmhm88hExXw9NMTNXGtp0JRb
hcPMiwZ+eJt0TvdxdYY9zGU1DE/aclGhAwcQhzChFVSppiQEcw2Gb/wThWpyMEzTZl4rBw2bP1Gs
VntFedCMz7lwd1Fms5sgiY9ovfu4xA76XWsLZtyMJ/4sbPGrn7VNZd+HDKtXHhVlXa6BSt8ir/db
ChCAXC5749o1440/fgyLvb+oeNuh1ynwaFKr7A29Iw1JWxkyOd732RXFjR+Xrp3aoBZntmHZkZWr
cXjR1Ord9V3PbSmbodQ5tbFNmKIu1PfjUHvzkXW2q1LevuAr0/dwC4C7++cOY8+UcmnWLwis5HSc
C8DSG39OBj8NE6lFnjQF7/MUR3ufT7ZS36DeQ35obfFwaptFEFDNe7My3aJ4ehPPEVx5EOjaytHi
9/GZlBG9b5HZrG9RYfjPruR/RzARZ8y7fZpnSNOmKm9LSYbmcS3oEjoznbPLU8vN/JVIPFsexznp
g4zsQx2c4x9jOhLLaEcHege76TCxtn+eAru+r2Z//eZYCjJjR5dhMq+y0CNEmrSAUWzDp9lt+s/4
LiS92x0ZAqke3frYukx3XDvhhQcnKE13cNteVrl0BrZ7yehbXmqTwIXWd9i2G98WlTmARRTOucfm
ms1nM05nNHcYhkg4ijFdwD/8dOgHwrSdvb6xQm9u8sBro89ql8lHScDWc7/uY5g7kFDdUeNKeBir
BMlUOxCNUcLo4oQk9f2QUGtxHLwFSKO2BPrYRhoKaOe9LayM5ghP5xC37S3uTOlme4Wy2FWj8bOZ
ZiqVrWgkyywcPFK0mmDyAmKPhuij53b+WxQ6Ut5NqGPqfGQVSLqnb+1b3gZjgRwglAN6ZAIN3uII
YWqj9omhcBicEaVHCZGb7cVIBkE1Mq4Ha7x0GD3G5NYmRPSj1on1PmhUMKaDpZwNTZDvytRywuHb
TA7SB1vFjYcIOFzfVIHDxd2Utt6Os02+epMY65NTu/aN47XOmnvbbIrMcxGahNNev3ONS2yHmj0U
wIkedjeHkBTf6mVyHvbZrl8su4qTgzdR5ZfqeOq/hSCrXtqzIWzSKaph7xE0U7VQ0jf7tUKiQ/na
Upkq7Yp5FBl9uwNlaNq0B4plYi/vAnYm2Tp7POBe75wWeQ1Dca7aqtjIC2gA0Rbj1h+7xenfWWaa
RRY1p7xK0TvWSysapDjNUoTnqojUSyvD6MkwyfD8qxmW1K9UN2bzFDgFb4SZhpS0qhCTIugXwGg8
r1/LZerb8xXq7BvOkYaHt9CLez5VCRUigUn0lDqIet9Z7WoOVB/wGbtddUMWtQIdQLJ2Pf7W1iOA
3Rl6n8VOM1U3CYYDuLOV+rn+ILdlv8T9QiQLgX/tm6X0nI+xZVzBkmIJLmwz6igLGm09dPY20nmg
1+ZzW6x0S/d20vZnEzuh+0Ar28uGpmMSLHSESGiVlFucN+Sc3fmzO3vZrOryY6D7Vae0LAxTWhMh
eAlPKj93815GeUVcyZMs4+VqCmQNNrYD7aURhtTgtltWCg62YgjqVBDm+hwrr73bkC5b6bZBIGbK
FaOVqYjluTTGoj2MskDnHPDVymTgbn7ux0q6ZyHVYi99RHLJYcYl8VzPDcsipt/iql36sL4bC58x
oFS7VpmNTfB5A394MGU7x89NWKlvfdfpKnMKghmR7yKvyUxDxlga8XRWxA5VweO0JNGTq6NmPC+L
la0ojoFgP/hNrd4qGZuYjF1mTpRUu3rBEEEARaSTErcW2rLbyMQWQq9lCHrKROvywRWVtNBFS3nf
zPTJpv4ih4V7bTsPYO3el5lwk+E4upEIDlFpcIWDiyd/imX5JSDytDEk0sY5ZYtBcr7Osq4tkHqb
+eWyKtfyzC6EfgQJda79aWpu15Yem3T1o5GmqUrspyqa7RxQa/gU+XI5tT0HdxOUKZRhF5g/yI6+
ayleb1oRO6DTZY8MzvVq09q3y7JX4eJdAiWITCzBTK3sxgxf6Jq1fOCI4DgVMXXptT+ejRpbQDM4
4ljvJsnsTTp387zM92Ok10vpV9OZsMkSjW22uek+TttxBBU4fAdA/vfn7b/F1/72H19P/f1/+Pdn
gKipEqV+9c+/3wxfu3d6+vpVX38a/uf0p//vV3/+w79fV5+nXvXf9Ovf+umP+Px/Hj//pD/99I8D
z6U2d/PXydx/VXOjvx+Ab3r6zf/fH/7X1++f8mCGr3/7y+cecOv0aaLqu7/880cXX/72F27CD1jQ
6fP/+cO3n1r+7u3X9b+ev35qPnVffvmrr5+U/ttfLGxYfyXFDoqMaBiI1hMKsX49/Yi88r8C+KE4
x7gDQX+KN+/6SZf8lZv8FSUfLU24Y3FYfQ9YUf38/WeB+9fQRjcMO0GJDE9w+Jf/ewF+ulX/unX/
1c3tbU/+j+KoJ6LqXw8cHm5ktLBY8GWwEUCrryAZ1956Q0y9fmqiLabtSpgPK+bvdOiYZKxQux9D
DFdOHjbNcs0OLroPbL/8tOogrtIgqeenH67gP7/gj1/oZ4jo9H3A+u2TFgBQGYL6FTJV7VhX4Bn8
JxJ/46u1qsZLZHENtVNu8AeE8GfMlUO5HrI4aksoaOUyvk7CRdSABQdl8PNQnMXtBYv/FCIfAdfI
9v6wTX3WVM0fsM9/e0wHh8YpmQic9RVvqIPE4NnhmCpVaX9WZRhyDiL/k8D8Fav2z3P74TgncOwH
KjSIFqTHwshnfdzy7iguxWG8+GSnVj784YxeFQv/eij/50ONdN01XsWh8L5yUmEWZUVq51X2eczP
15TUgsOf7lx0Am9/fGoZvU9tLCcBEncufp2S0BAVXUxSui/zJOk9l13sXgiQsyEPOzoczyJ7GkQe
tUtwKJyB4XMM+x6bLF7TJAP/i1UWbpbYs8FjX5hObgeMtQQTxFsXDV6LFc6uvUy4a+se2ac0YybL
SIu0tOr6xos66LZ97eMXOjVFlyqW10HqGaft8r0S1phOQxA+Fe0Snu+RzfpSbwnut43Z7ExV+8I6
ghdoxL3r1vuZZdTsHogPcT5Tgt4AF3pKf1F9FfogbEiEDlssizrt1kI+DJvdF9m8Ngi8FePLA25M
Z0jntTP+ebdXoPdEmYFWeiTxJmdV4TG1s20d6lQOc5tkop/rhI2wUnXu6E4qdnoO+gAWrPKNYjWG
9NKiAi9fWnskrbcTQ5C2YbX36a6Me73KhFNmud72V6zlT8ZX35+aXMy6vTewDH/S/p4eoFc3+zRC
EvNDIgGk02nI+OFZTsoEUXc77S8lIu6zyen2N8ts/pSQ9HrggXkhqAYRLg4gl7DMV2+M8SJdD3Zh
vwzRgD+gtNkiRrQYJRM609+Pcb+8nd+PxRiHXZMTw6Hx8xm1UYkLTzXOi70yBnKwgchccqc7lEDK
bpqDDsf2XbWV1UOok+JrM0h0X3MS188zuzf/8Pvv829OHVWnj/advRKTy6uvo6ZJMCQbTp2l+zFw
rPWI6mA4n0y0/0c8Fy8qgzqaVUTVDjIYMKifz7ykI1q4c9c+MTo2x7pSVjafuoeNqUTmF4XMIjhv
Fsd98kYVdvv+PznT0+FPB8Y0ghEJDuo1zbazvVFEA3hPQg6E9iY0GfbbMh+COiiPvz/Uz0/t90Od
wkNpjjpRhyzlfj7TGAKqlGRfPGFT8G7XeveP8TLOfxh9T+vBf70b/zjK6ZFl+gKkJZb456Mo4QFT
6yF86sdSorgJp2u30EVW7JW5Ag+xPvz+rCA/Xx+R+0aBPKWGcPO/yos0GbnsMALv01LJ+qXF0ynO
rKCU2Kc0KOAbf2HWTDFmAsB03Szqwx7LDqogroYk7XYcyWctWGp1SnNop+OyRv2LO1pgFUusZXkA
fi3ri9mlXOlIyVf3smE+qHPgOsDZVhrvS9BMJmR73E3i2i+s8mJVCMxS0OCK4bWf5ZddjMWcSSos
qosusrzprDSgugezaP2M7dMTVF0yMyBK9+n33L11exyKRo5nVVJGGD8mq3g7hT2tl3IsQfl3P2qS
hxZN8LU7Nj6wcy2gAfYuXPEhU7G8DgcqVJwv0tu7geUERvAL0nZ7TWTEpm/WXsLzKwInhrPVNjSX
JrNxkvwUKPW4+UP8vkf4ooEjQXqyuqW/MWMr35DwslsePiTP2c6DiB1UZuIi8a/7QgHdV0KEznnZ
u9F+PcfFLs/Boz33thx2UZ83TmuHx6IKlhsexaXJihBa4Hz0p/JyaysXH9MKpHRWsQsNeAdUM2Sx
UzZ25g2Es+TsktbgbBCqSNKEnhNumdt0zm3SVfOS4tEtprNIDeuWWR4GlGwXfi2ylvti0P6uqziU
USy+qehUSgSjz6zro8Y7JLRgJLzoocO0arfYZ9mV2mvqWq7WeRXU4NRiZQSoC1887gCn93Xdtvux
7Fws0sEsPJkK3vWHPRDrY9vjPM66aAruOpFM7UH2CXvHfg3IxdJF5H9YdtUHuacSmRu5Y6+0yaEc
82hzHJGTVuXi5cVcXl45gzBe1oVAHRdNmcgl3wFD1hTXfTufSfKXHucxGeEBiIOoTSK8yxFk5Wrd
UOEf6kb1MWTOan1Zto28ktHb6+5A/n3yHrNU+W1rZSkPYE9cpmRTHs8zrU3Mq9IrHwdd+g7+q1lE
wAVufWtF/ikaZw3Xo7NO0X6YqzE8E9SqPYY+iUSpQ7AIo6az7R1srVsdZ+1VRWb8CAN/X4akf9SL
2paLhq96t2KxuNzYelJPEwG6ZtbJj54pszq3Q2dP+8ELWAWpcAr9o9fvo3xoShLun1lLxdWXmqVP
/FYTQ3sjqCJ7HyjSdNLFNvX6pnNdKal5VMgzqmBdN9g0egHTziR4Ti1axNJoczcQyyRalwMJw7jz
O7zzD4LgAnlI9OZft2hj3yeFSp4GS7J+wedcf+ynhMcUxRMhAe5eWPeQAeRMEOrS3FTGQXanuy6+
k84KRIx+45sntfNBtYXEbo/U1L2YrJ0/CLYBCkOsBHzntZXI+71uwMImlGl3Dh+JUFJ02wHGfVsz
CnEVqy2TbOMBmT2UQ7L6ww3lJurapxS45gKOYEGiacYvES654IALvHmAd0xM6qklxOTlLXeQSsXT
GBMKAW4/uXdBbKrHZWznB7N7YFpjJJZ7S8XyudRrwKkA3wAVhX35buFm0YTTxETvxnYR5gG2+T0l
5Gu5jq3eLbDhr1aVGpxRLP6g0iewZV99XtYN2iEhIgaepQ6il6HGF0JEh7GwNKgdqbMpAMSjaKE1
SNemyNvdaq7H0NLvKn/xS/Avs94WTkfSPIPGTq9z0HW3VJ+QH1vLiDuBRErdeb0h5i3y6oqSXpDk
7+4a8cUEDbnwm9dFCTa8mZWz0Pgis5kx7HYMGNhywhvsj2C37CDrZPPPrLYOZ3Z4NnRUU26teYs6
xJnPHUmWTeq0SSK5gMI9D1YWfm+SdlOsUV1H4h2sowTHcsmOgAhSr58OJyICO9Eo4fgJY5mDFOYt
/BBugQ5ACwvrZmQVUB3gFWco4brZh3QlIuqprl3/fRAF5Z4pCs7q49g4Zs/HqkuedFE16pAofFJE
PiTAg8S3xHCA9gxC6W/Wztgo2v5mJCl0RsgHMZ+hCmltQGYBgk0tXLnkiyX1lgunMAxzrSL0Idqx
zmdw17Qk11tJkxPZJEA3nhm6w0om+Hsj+VyC2yPrS0O2Ay+otULCh/PJFLoLdILp2CMaz31XOxPX
L6y6DAhwVlm5g2yiQKCvJ1vCefYO1dDYb7xBj09bZ+0GvtC0F1QRT+Cd3jS5tJJEtCd44FCMmomE
UrQ3h4e6AwPQpP1HZXDckNYPeSFiqLxtnoDLpBXSNRouJrz38bR9bgnXwMwFp3PlyqG6xyBWPdSB
XQ6ZqIrpDajGEGRmpuUZtradxFGyNiJkZFLoCmmNVILJQBZ38xKoG5wPMEyecqJvoBW7nVl+ET27
NXzJYdHT/mkRvt6Pa2u2d7CEy3tqLiH8Ymsycz64o7iJKj/80rGOUKknqMY5EWjOHcLTEFqj2L+1
2IiPsVUwBjZEWgy5r0ngzF2h2cqJMt4e7HYVztkM98q4AsssUrUa9AauOzXrBZitOd/dJX42PeQL
iSH1+tBUY2UfOAv4BkYRtqlT0ey3/jr4nwXOriKlUYHNnmlW9SJno250R9wWFHnVlIeVFPKXbdwM
lyzYRjvDHrvkXQeQnVVqEl/w5ekvJ/y/BIh28NHXoJGikf5B93ed39hN1o/YPY8QocEHtVoTE+we
yeBMu9HWZPti1fgn8SZcB21VlocgFiX6E0amN3McDyq19llYjBEx5+zVQfgCV2ecFItRdF6rsBjT
PvEVz0a1iWfCpqr3BNi1dd4S13uvsCPCJxU2yhhmzPIZIUr9JEcV8kTWYQvrP8vPRI9EDFz9TOZJ
B0t+Gxh80wdswnF97PeOXY8ol+QDuZb61mu3rTwwK0o/w/6yQc+q9c3uVo9JMPY3fYeLRnXowgmX
1vt0jHomTXJaPP95bLoau4zok/LY2et8b7o4KgkGtawCmYq1dvweFdaMoSHUtONQVnzcxknrzJOy
unbnICFLxXfW9jBuNUSL0AxTlVMVIf1XXvOWcFs1XvpqdM2h3cUG1LINUh94ajd9XuJSPm+NnDOe
RHxseAUwKcLTvqP/nHVksAWMgpW/kg1CXQmhBPJ56ZeZSdppAf2HdtkKiNVw++DzntZQSiSz824y
ArvSyDdek9jv6l07cS5CubrZEDSVTsdNGDsPNy3GSwm7eiwmRbDOqJu2uHH7uv000ElBstK2eHFa
Jk3spvZecAnKtRi3l6buBMADXWlbD7UyV918RjttuxxcKFOPFYM1MPovc/Kh7Mb+Fumrvq6dSujM
jxdIpKS2FvcZd0uc95UKwzcdQbAZQRBjecRluq4P9bQPmOH73pKwyFNzQ579DGBi+SfJQXjC2ecB
3vPEuXRnBWk0D3IZT5BKraf+bHZHhg973UOV0eYUrFlROut+tC0TvXSIKm81fAZDFFP7hVUho0nJ
NbXvQrzxG9WtS/y+KAItLszYYpaf967yr9yVrBdzEIMcCopzIjRJd9ruapWKwffFEQYWIKdue8Yp
Zx0KFB2zVWXszL2bdvfJxHanWapzuBN100y1qy98l2ETWyD9b2k3Dl2S4WknwNtYU1nm5R6eRCza
qFuwqcU+RoVdE+VinI9t3yafbeJCiswRPRL5yXPqCVKcNUgmVJTgN0Mk4xwjH6qCTJx6uRZlcLJM
qqrjQ8O9uoEkrREX7IiUtm6ULNWnaTB5GLMfToO2t260hso5YigLbWaSePkSy7UkuGdhBwZkpK35
PNRY4rEzhuxsBlWPpNFF3IfB+N2zQ6jvp0LYA75zTBhH3JDyPhZw7Gm9VwyXmg3M7Qi7EafVYrwK
0ZiJviYaoVvaEPH3ga1fccMyhmgS4w7TuS87P3fnCT66YcRiHBae/ZL0wpybYarvR161A9ENrHNi
9sb3PBTxS1hTYlmVuY0ebOMpS5E2xe/ZxjYmK9ZpWa+YjOdPbufODdRjsdzEE4kgaViUVpU3kJOP
BOmY4trooqaA0F+s1k+LchUid20tHoVyqunNMpDxd/CW04ltYaPKy3ae3Zu4KKP+ygTBUqFrlMuT
Bd6WpAVbZJvLEJSXwgp5yBiA+i/zRO4UpHQF0WwtK3TYAA5PtO0mkiKdymD5UAJkYDbcfJbPbGKD
NCmEuYSqVo9hT/UP6+LK888Wt+8eOgf4KC/Lk+yolB5XVdSquGupYX8Ih3EoIA6T6ArXSkPVPPUA
d3tlN+/YlrbPtr9CNxekFnwgGZz3UEPCPrI7Lx+tfuieg9GfkfA16+NSaKQXA9vjN0NTD/3tEs8L
Tu4gtKYReNWdacoI9wd/WdoXw4tDIpUJg6fFRIjeyV8KMZsvmhCJIk6EehGb6j4bCukIXHTdwr4i
A9RbM02rzZpBxNUf+RLTh9ZawndyG7b7QCCoZYlcL/RQWD2rdBo6UC+UIag9So3+rlXexl1BvTYh
KEFOc1FGVXnW9gJeFWK8RvK1ehuend187pfqxRa8/sjWT75AwGbWBl2857NkNEm7uGIzY7Sn/JQ0
ouD9NMzAqVUvkqN2bLzu8CplkhXQjKQglfjOmM0MvHZXr4JNfumpjzhWDTA/BLh/HVZlSDQXqST6
jU+eHSmNsgb6Wrdk+yAjb7beu8jrumvD1WtyZXZsrQgyh/CAeDCIDvE8LffRNg2s+ttwVRcQ44v7
QewlpaAe3B2BVjDQCELqbvmGBcrzcTn2XXUsrQhtkYESJhkNk+t6ERT0pPkF6GoKjN6/R3mydLeC
i3YeiG6YLpLT65WZIU5eVjQv0ZVVrbNzKKeJlOF+mJ1zG/kON0FUS30sx5B0tL2H32alFA9RxqaZ
yc/DWR0ce1yzFXVO/qYvBe2l8rCOHklLXbfZ3aUYSSJ53q2O2jDZ+ibIrVBM1UUVj9t8IVqnHa8S
WRD3BgLR+Y+VIf/lwAWJ9nPuS7QeG+t0xwvUosxv0i1vtUZpm23JaDnZZrfLw+A63kf2RxiK0LY1
j6XnomritWatXwxscRLJwgdhJRBhXmMauW422y/4TDW2Z1G5UTeJTg7WoGHVd1pZ9P07VHfyw8Jj
JfGKRxL+ow5qXoWh6tV55dfsswsqyMYU8QmMLXOjed8FDgj8Bi5zh5wi7lLbGsYPTuOjvSgaHoor
8hBP+0uvboMrtykGL1WIKD/GhBit2boE/UPbGDs4AOhbMvtfgO5uMLSz9wSF3n8lg840KW2x3pff
o3+/YJqninWSAIAt6bdDOv4z2rjv22g0TPNT1YTroSGw9dA3zh8O8guk+f0gALVUWmOZ/O7u/AHu
r5sQhAZI9WmbI5UvsVec98GEJtolf1XOcvsD+n2CSH+CUDkeK2QXtCOmrPU1hLpFldbxWhVPe4IA
uWd9jqqwsq/BQLtjsbiPJT7Ro7Uh7fr91fz1RN0A/goai/nJw7b/89Uk9s6vQl13z0mk8aWaYrrC
us42od2LnDhrfff74/1y95jr8FIRhQVvFv1S0hWMDvVGgLHPyVruZxuBdJldq/EPl/P0rX+6nD8d
heS2n88q6oPVCM8D02it/srtme/CUk+ZX1rDH9QSv54QEQyYal2SUzwelxNU/cOTYi2aRXckumfd
LwmL1Ga8MUE3P/z+sv16QhFeFWwquHI8GKJXtwn8Rxfb3nTPtsWrWrJJZHtYvlBFXvwBzP935/Pj
kV69Xts2kj9vd92zFQt94QHa5V4yfPv96fzy1J1EBzbxfZQxEEL2upFhXJEjVsvaPTdIp45TH3c3
QrjjkyFZ4e0a79bF74/3Sm4DRYF4hix77FMIbzA7vrpLqp6aSe+jejaEOj8Ja+haIiut4F07Vafs
KTmcd5t4QGKz3dpKbEdrQnqaopUI7/ZQhyi81/Hj5uv/zNz1/YtFFGzw5WIcmMQJ/Pz4IB+floEX
7jlg1DxD6ucTtRVYF/swf/79Nfg3NxbbH28eHcJs7V77SidYC6bLbXzWBFRiFHYJi7a84g/jyb95
UCNi7njDnZOW47Xvr9HOMKx+q59lkxA/tbdf9gYHeAk1/IcjvVKN/OPSsRU45SVjuOYF/PnSbWzZ
olUoIsWspTgQ8UkFQyK7GzYbzrk1Fuv5SObxtbLq5bGZJuQjeh2u9//D2Zktt61kWfSLMgKJGa8k
SIqabcuyxRcELdmY5xlf3wuujmgRVIvhinqq6aYAJnI4Z++1Za3+NsCvXlgH1FNVxd8/h2v9rAhQ
YRKrSznAUOhTi1y/PwT4RICVWR2XFhCYxPpyONDJl7JiFe5haV2h+SQs0KzrwgH0afuPyH11lMwI
akki8SIHMKIzYMznyu/RtHDGfQbxplqTQSlNijWtf1UgHr0TVua/JVoqHmwDwjuq4gw2DSnZNgpg
SqWI5Sb9S8fy/yBiVNv/ulbMuyRwzPk3gP67XPu8NM7hI5n2S5iG8jaPBvlDozKx/Xzinu2N/MPx
XPLRcicGBqKe/s6F07QOyj96ZphG1ia1yXXLyXE7s5ncwDaCnwzaHOmUTRdG/mAy47mEyaPzzcBx
ONtGStswA9keNAoLB0635V1nynSrl8a/mYD/zh5n7tTSjUZ1hVXs9CEtTYIggYB8SAxSB1HgmmuY
pj+i2YPx+es8650iL5inqCRGhRGVxWdTCMMnKD6bDrRzNpMw7Q3n3mETy/63GYXRzA+68KWevUay
7iUUM45T6Mg4Zpw+G7ES+pTbWnPwm5HQvkR+41QNgy8J6m+fP9tHI/EJ2vPDIaP4K9l5txl3UI9A
UvndwW4pKHlh3G/bEYKSjd7c/Xyo8+WHp5qPoRbHUNZve15v341ljdQKvcJuDzos6AfR5N6jrOE2
4aCd1vjiAtwrYr5rNC8AdZKfkEbaKxEGhquEg/l84a+Z3+HJiYe/xsL6Occ+Aytf+j/x7RaKCIvu
EHGxXHV4sq8GINZbWqb0iQdpf/UizEmOrMyv4MGVDdd8xLVpqlBvcXaRWisvn/9JH/0Ws1BGg8vH
6XKZVSOsuqdLoHWHtlXCWz2NIR+2RnlNQfvSBPu7BCye3gAUpM8MW76lJb8hM4u+AwQ1HIh6QWRK
Z79DZZ85Gm6u2hofAP9w4bJbdXi2nZZagZYYzq4ychQASZP298LCKLCqVfKEV1aXIMFSwGH/0bFX
UMCkhnBNLY/LbcWL+mVSJHkGnSqekyhQnj5/bWfbNIZhBCpgniCFz2eW02mlDp03JaE2HPopy3ak
RSRuZXvZhd1qEfEzvyP4t2zT6Jm4Zp+tAgmdWXw62XjIZFBtwD+Y91MxIXzWivQrFi97XaYNpqa0
lPdWFFaPU6vzxsah2Yy17W+tBi4hKjf9ijvfpQAi83wywzycbyMqbRxCHk7fgVSruAmnaDwMEncX
J6R0E5T+S+nxjWHXyP91G+NdzA5dmzdB5NES5erQyph1BOOBfgX9Tg+ESoHh5cK6+8FDoY+hwMVe
Jmfd1elDgcnzlFAtpoNAsE7JNax3+Rhiq1AmcafW8r94Kk5HINjwH4F6WOYjqq1AYeLk46E3FXEt
1Jxeva3Gm3+eruTLY6ZW+epwVS8257Tww1T41Xgox4kfJ+mwa+S5euEXWkjS5+lqzgA+MkVZ3edf
6vTlDYba26UTyYMHe+C6LY3hyQbvRklXp42UUrXbNRVhU7I0UR3UunfIqZpCidUSDDJZSbWLE8NI
sexOs0ONpJqQw74jb9qYdmfWR9nVv74XDsEwS2a2AP9a6vvN1CgyT0h5KGI/3BZlqq6yVg8ufMbn
ayyj8HIgriMjPmPzVMLWWtPz5CHKHG8XdUrqjpVXuk7TX0oNP5++qOZYmvR5m+GTnP+Ud9tdpGiN
E6mFcbANKvwjsT3rzqrMO4ekmmv68Zr7+Qs8O6YwZxlKMflgWAr+3ujejTfKoEXPpDgHnlvurNjo
EppVJgTbaiolRflw3BVUpX5+PuyC2zXPNFBw3CYoLbGZ4KE4fU7VSChlV404oMdSr1gV8FUVpTl4
N/ABunvRxf5dPsZF+8VGJ1vTvQ6Mnx7M9ggDpHAOtU43HEvL7Cv6/E873xnmv2wu1ADs4Wq1OI0G
venkoA28Q4Ng5RufdvA9tcJL+KEP3rvOJsqp3iCXEZ3d6fN7aqECvIzEIe5lvFESdTaNShCpflCV
96EZhjutz/wLH/gHozK1+CXZvtEpLoWvssQBlJW0b7jBiL2Pb+Z3HEfqS5Q0wU62mbGJnSS+kKp2
PqVRRUKPwX8DXZCz9+mjQlefnMSZ0mPF4XfvRANi5qSiQg+mdhcBm3r+5x/QwSuE9HNW+/NDno5X
qkLpImL1jswxjojsa3chmr4La8L5NAEEgrCVSWLMLJf5pPjuw6HdWKrQm4qjaUxvTqTXrlKnlzaz
5cLD/R5nGZgYsl4QSix/L7pWaoGOyjgWnnXHwmTeWMGEDdTIjd2/vTS4x6w76KwwqXCuXSKLMo1b
ZcE59Zg2dkk2kqMTHYOf9/NRFqAO/rkMw+zjoscyR4VysbxZUiBKwxZ6nEgzRpLZO2q/L9QuCm9L
Sxi3o+lHd/QmnA6VnlbQkLWRzgBv74wKPDE9/qlv1O2USQ2HVCIzbWY8OLvBkVGxy0KlblZhj3be
FbnsvjiT7TxXipAcNNMKA71TKZgNP3+o5fz++0zMa74WKWHDLJaytIMqzt2aV0dEpehnKH3al9fN
pBN0jVH089GW824x2pJWjSbT8TKH0Vr8+i4UacPNLYJ+Ph/lbOLNv9O8Df0HYbW8S3LWaGSqW+mx
jGKxThKthQlaVtuk737/60icPGeB+Gxyoi6/WAiDuiXfaSyDo5/w2/XC5EIHXx3bLgT+fx5Khz2i
ScnhUOXnOv1kCTdCEpsM4RFfqHqTkK2DT64xrlndL4EZz66tHATnrGJpspOz9C2Xhz7i1t3Baz5C
qs+xiOiNmyPqR13cFApcmVBw9bELEofGzPvdaWT+apXW3wZjkHcEAOjxP56Uln/Q4uGFDzOmtpT4
OLvw94ZMxZWfkFn+z9OTfu28VlF0lgbb6Ok7rqSddlWhxcew8hW3clLl0db6/Nfnv+T8Sb2/iPIw
oJ7mDXo+PHD3XYwyO+AyooSOSqcMeH0VwAYOXHM08c6PJtW4Y2pOsJnGAiWtF0QXuivLbXQeHojX
XAAA5Y5f4nR4S28h/XRjfqT3Zt1GuLzw3pPOqRlj6PoGCqg44AT1+TOff/ingy6WGU8NSqR/dn5s
YjCqJjSgXWt33YVpcnYw49moq+I65LlY086gy+aAtN7Li2MQF8HPXHge2rgyQkEh202RIMUKpE5T
n3na7nyTUKYIIm6+Qk4yrSfWfapqhrP5/NnPl1jYtcA51P9YJI3FIgFaJvNbSNpHHeX3bSIs49lG
Eoh4MZF3beMbF5a/D8aDc0pBciYSwq9abO5x0lr4l0NwWZK42QGbwGNZWsPKtzPlrtBDZ/v586lz
uWExoenV0HFiZ0R4YC0G1IoytzSkqEdQe9LYRmlqqKuwbpBENZ0dvIq4t5+dSRFvTTx0iBImfNo1
qP6V6L30vhqYrW7Jvrk3OCKbq9DsHcUlPLYivSKPDQAI/I+3VZH1eLEH2/pjNohCLry2D6YoDSCK
gqwAWC2XrQIdUFIim7o+wkGXqGDs+iaXnnfhZZ2Pwv0UoZ3KaYW2sbEo3bRhT5sjmJqjkdbDxheh
cpWXZfbPz8IocMchJwOGxL51+o2HSW82Onq+oznVCWFlceyic9b+9aPGJqxif7Xp9unYIha/e82S
H4ZaPB1TrntbJZy8DaLZ8MLnc7Zckhs773ksmvNNbzYmvz+rznaOSgmc9kgLR9SbINAxsmgkh28w
xFd3kTYoe2R6fbLBKwBu1nKSC6flsw+KvwAVKBap+YzEBD/9C8A0c9fRlO7YBEK/Gbt+RALdIbRK
B0Qds7r98w/qdIVm36VHpNncLbkgMyWXM1FmLfAGs5xoRBY/EHrmBWQnQO5RYmhXhoEiJQjH/JJD
6y9K+/8+4/8My5pBKRZb4XlFDTlM0xaGnA7NqOVfUytvNNwtpOtuY2LWYB9aVnhtWT7BN7oG6Hdv
4sTmFAfE+d+aKn//FAOYJQ5t8mIkkRenb1wNEZdlOnWwZiKg1OyyaS1DimHF4LQXjH6nh8W/Q/Gs
XOWxtCo0NRZDNYh1k6wycY/gotnluF1QAwXeFRLTS5fzxUL5dyxuCMxmbpQONObFMUbzRJpUQ0L0
QhH6YD4ALT7mIBlJApVo8Ta96ldPXYTWzeW85xhIjTtfW49xUt4q2uTpbo7C7QoFIZ4VzS8U7UY0
WfmQGY4nHh0/9q/RLoknIWn8rzJm15Otl/X3z6fn6Qf5n6dgXcGKr1E5dP7W4d5dHsfQrAZaJ0xP
U9YWFo5GPsCVbtbl0I9fp6FXbvHNlL9SLevuRkLrLtzDPvjFZnnIXCNl9aHndjo5QhiQ8Oum6dBJ
syYEF4lbyIEJ90eVX1itPxzKpEdE8ZKfbXm+74asaaCEKQc9xLLd2mLaO16C3qzGHfL5W52PXYuv
j02U7x1tz+woWyzZWqKOWqZY8pAiLXVDlFa/ay9WSamwq2xFBM5tUwrnOlAITPx85NPl7T+/p4WZ
mDAiwndYd07fZ15EFnDrWD0MUJZeYfLocJ90fa6EBvspqaNLXfmP3iqVjZnHOxe5z9oXeRYYyST4
5DBZutiU7Ou6D2w3MGR14es+f7bZu8umbsNroPWznCsdJLAuLLWDnrKkwnsJo63mlOVPnOdYpwjM
DH58/jYXnun5dc4oV86hBqd83utiSIymZHSFE8ycqOqsbWfrRbnBbxV87Z26P2RDgbIasl78pdO1
4pY1N7u1DD9al/wTL+wk55OKvwWCA5hwDsR8sKc/LXrOjvPeXPtFxhFSj4g4mE0jDkvVjkOcmFHy
FFYD4s6sUF8/fxGnJ52/72EumbF3zqiMM9ETqSOTbzaadvBtv7smDylxFQdN8uejnM8l1Do09ShG
8pmC0z99QggcU4C90TmoorTXyuCoblB1R3+EFfivIyG+Yc6yenOcp5N4OpI61H3DWhcdZ2aPKyNC
cYxKtC4pxM2le8z5u+PIq0gLV62pz9ba07ECOvMg2Zr4WPhO9hIPtNWQa6ob30duXBGVdifxvW3w
8erPojd1lv1GWXtphrAUa8vaahEfh6K8dBI6f9tMad2GwISVe24Onv5dQFAL0res5NjbUeQ6NRDW
fKz9nRrSGf38dX/0Cugi/EUvY+TW5//+3S6DuHkIDGJ+j4D1050yZfkmD3S5/3yU86OWgegL9Lhj
UN9D9nQ6SuPVEA6yujgS7KzdVtR56O0qPZ4cI8R8MFgvSB0a9/NBP3g0gskRXLN/6nBJ5q/23aMV
jZoMOH8Kzs2dum50PduPWfTvZygKnaREzdoUlqPl0mcFihiGMSq5AyQe0cAlogIh1G0We9GFA/Lf
Zuvp5jUn0gLk5q4Bk3u5opuIudpqaqlaQwvGaOU05qvti+BG84hpZqaXNNxNo8G2JQ0oCglqnHBl
j8jE1r0dmFdcg80Ys0cioIL0HWAvCIp4Tjn94tDJiJBc9dpUP4GWrOKtEpny2ggVuMGm6MMCgzEJ
5isyF5iVFIOVPxkmC+icQ2J8Hyg5FKuStQen2HwfWjWWho0D8fFPctDbl7Qw+BuRRJBQLS3nCZlt
90ZmA/VaLY4y0jdVWg97BKLi16SksBvTotC3itL55ZpyQodP2S4LaFIKjxmiA0rJeOv6aRVUjXpT
W5jW6Rx40ZvVlZCHRaYNjzB0qZ/lHvht164ltswmG6cMoGhliJsGZ5KyTvNYCTALKb7nRviZxVqN
G/XVpz73tfGD4U9uYK+m/wLdeTVAPzsakw3BoGoU+1emAV1dI3jP78zMHgAEN3FKXdxqosztkgjX
azYRXgBCaDLMNQlZPr47lCHNJrVnzAemP/u5G6r0UiXzg2Mwk95iYaNZS6FxeYBLBrVjWmTV0cR1
R/odaoubWBt/Q9YtHgtnNjaHYrgKZYseQ4X4DSOueKp0o90CwgjcUjbxdmyNfK+z/u+nOrA3dUbN
wVea4ZoLIAbNIlH34Bf0C5vAB58u1jCFvCmDQhMnw9NPN8B5OKjhWB2zviq4kFUIv838f0FlJ5yy
/58tNW+dBs0GJNdwrhA4LJNxuqTszXGok2PZYnUdnd5xIR3jDvBHY/P5WvTBij7rXTULJAfl/2W6
s69rPR51jRXdmayr1PQBZiaNswdDNK4/H+qDtRZ+F9nfvDxlXv9O352nYRnsjCQ9ikDF30p7g93D
r7KbTkxlsKoaz/naFMP49fNhP3rCv7cttDJURJarLbAMmESWlx1bo1JdTdNy+hyeBsjTDi4cRs5P
mxR1OW4yPehGo+Q4fUKpZRGIYyc7EgoOE3DCXhUEQXzV661YaX0VbT9/tA+u7IRjzRgyBByIg5cJ
BaJoScRKEkrJdPk2ZUlFPI760K1V8NKhYnk/RBIHm4pDwTWV73Cj04m+sFGfXQcpF6g68kd9Trmj
b3n60Fo7QrAXIT9rhHOpoat1pxmNd58KGT4Q0+htU/7EFVYPAoZHbbiwmZ7NKq7tvAGuZ0xgGtKL
I4luRT4QkVRSTZf1Tybxb1D7+RYvT7QvkHRdOX2dX/idzx+ZvQ6gFy1HztdU804fOZsyJ2IfVI9+
PeXXJeZiGKxKCloqy+vHOOlx09dtemeVVb2xp/qS2vVsFeKZOTvw4hl9Vmidjt+bSYClQINI7lWN
Oxr6cBtNxqVT6F+19/tdfY7V03i3tChmT8Hyy+kpkiMOS40jlVhQ4X4WsjtjkXVu8gLc6szOEImr
I5P7qdeY3ICE+LBUFK7nOanCcXMfCNt8gVMLwCBPK9xKqTbmKo6ijgzxqu+Vr5BH7Js219o7ws+9
TYPVpF6rCRbUnI7p7Cby/lhjnL962UT12qzTyCWkONXWIHijwIXWI6+wZRfmCkEflhhf66YXofYq
PGlI7oQZlMH0qgGtQTIL0L9cmxDBvttehVHCU53kCnyVvZdjVys7aXbwbDI2ZH+l1M7YrRQPFu3K
wAJVohnCeb5p9MC41UIf8jxKyeKBpHJVXxHartyL1uCvH6JBu/YNPX0d4lAHQ8bEXadZgNN1Iri5
WWG26Q41HrQdOhOYft5A4NylpWFea05/PLxCLLME7Mx3CGvxWQ4+FuNyGPTjVHneCNWoS9dESBPi
wRXH3HMSQcAo+zx89OrY6fZYR7GaloJD3rqpgjR0R18Nv2hCWM+FSg121Q+W/nXsw+5e8k7a6yxx
xIUPC8Pr8s/W8bBQ+CNli8I1y+np1AYbAO27wPqq4avG8ttG3UuVxZWzIgs+cqOM8ggu2BlvoGol
kU6tJ5WnYIryox4NCb2sDuyca1q+p++Aoda3jV83v5IgEt9IczGq6yFT4URIDRTwKoT9fNOIgeSG
LFdCa9e1HSCTxLOjVxzhJskLJZaQVTY7C7umV39BHAcvVAHc8FaTZw3edkj6GBFM3+H9hmoDk40g
AwxhDjQiY0tQQAS9NqmLV9A+hA3FuUifzL4bxh0yaF1uesczx7UlCiNi0nmx8w1UVzZS8rGhcHlB
k3wDMDYY67Dq8weuXP5dhBC8Xck6n14cb4Cyb4eptw6K2r9r4wZaCXRnTCJKFU9frLCFCu7Hhbhq
ezMfNoBYojtfaQeP/G0jy+EkABdxZdw6P828ld/Cpk7iDWhT+1fi59NdiilR3cLMEvWqo8Z+zCpd
eRiMZnyhPglioFMMVrx47KzfOmEcknzI3PuSxSk58h1MJeemSXL/kNfQmlaROkEBAsPBGTsOeiAn
GsHwpt5UX40cNPdaqUmBBSHQGq8xAG+Pl58Ty4DBVAAqCsPoqUzKXLlLGxgKbuSo8LgLJ3UmYiuy
XLqJl/bieSTAr3YDRRIJEpXNMN4l5YTffUKNcRwK8LH3jhGL6AtOdS86mIVnCBRkZdvjmpWhqL9q
ipfYcA0iP4+u2qmb40LwbpjJXR/MCG3UmcK8smgVi3Ve+fn3CONfvSpiEetu5BOvQuecqsQqT5N2
R9Me3gb3AQ8W0WgWvy2zaX7Y3cT/ZUai9zPYqX7yCKvYmuSWaNvJ8+rbVIhAwaMbqVwNaKJec5mT
8ar2Ww/W4dhxwkhL1YnuR9jMyQoahux3eROXYKvaiNROrYaxT1ZT0W08YZOCrbRijG9SW0l+U2Yw
b0c9MiLcYqoB5KaX5h1VtOpV12q9hOXbmjcw1iKchgOxLs5QwBwBDARnC4VKOAD3UVJ/3Y6tPexm
5Sf/CaKOYEOuqTbt6dplynWrR6PYUKZRb616CHQ3FSUIV71FA7qXsi6/+kMnsn3WpEV825mBEz5U
vWbhAKCgsZdtnV/jXiUJaB0RY/AaBJ51b3s2sR6F1gsSclTNB81dpNYdz6kRHzJmrFdeZ5b3YDPF
n7Yp0GWPodCgNQ3QtHGvRt5dr4MiuR5y6ftXSImdKxlwRloz6RNY1I2Wqy7hzq26HfohzO71wkzI
vpME+G5l3kFGoAsJaSDKCcDal0HQaldI0+CReYqP+Xbq+YZQ+ddgF3L+8BXpksWrBcUBfaJK52+r
8kP/dLAVN2vbTzrYb2rof+2UJi1JORXyhbayZ2ykGOJxEweet28AjBDA5FnJaydLJPqEOE2Km44V
y1Yfq5D1Hf4Ot3AILzJC/j6QZxKyfWCVwatWh4a2m++PJartwvzix0DNrkFk5jc0E2AHVHaMIwlI
R2+wWwqygEjXteaFUk2+Q5SeG2zgqp4mttk/ZRtX0MU11UeADRfHAWI2hgevtsGc4SJ2Cvzu0xDu
7Fb6P4apQlagdnZtsj41Ul1rXsL9n/gN/a5VQFiuqmoKdbekVFHMcLDA4EJO2uLWbEd6YA0k1HAF
8YrbA2Gdg89FVZ2eEPk4KNG9ktgZPS/+2HWmHVjL4VblhAT8iKOx/FWUDcczU4TQ5UvNCvIdBHjr
yI87kcvTWAObXh7ET6IIZepyvmhV+HBh9wZD3JJuwENyim+k3Ggh0SLQ5IOhWBlBaAUrCgXgyNla
ZOgCTqfEKkEtkEqf5MqmwUtIck/rJMBRUzrM7tTb2o6IFakRwaJ439XcrDN6JyL6jgPc+D6aDdx3
ChqhumnAFr1QdfNtVx2c+KEfUl6E4ZTyttJEcwu9Tf0WZZl5tLyQ/xeQkfbWNrOGvJZchL9YOPR0
XTvwBlaaRgVhZ3mTfg/AHgqCN44AnzhJUlxp7AKuITpnhwoGZCEKG15uXZlEJY2u7ikRe56mBAKi
ltnYq74N9W2cFNzSs5xFdjUWqfKih4nzTEs4JQ6BP8TgABZZV40WGOwOhVT/BFFtJutKicPXPBya
FNZAlNzoTUKAi9BzBfrJQBC1C8RqeKnqLug5R+dltM2zMQa2GcOgAnLRwvfK4lD7wtEOqFjhmP7P
SYRJC4ycDPCVnpe+uhorJyEiYhJdsWGlGYHM9z4fVp1NUMkULWgPZSbS1zIUk38FHkzZRWMI1xHD
+nitdWlowrsD6rNS06R5NnS/ORQQTB6dXgblVau3us/2Y6lPemYXX5FHkfuRBohtmb6cCBOu3dvM
U3NlhbU/fjBt8WqWWkNGFqkQsLwG0UbIf8KOXzsabLkZpCOgbuXSGfZUoiewDhB3bziZKJTPwi58
A9mXQuGibOrvvFbNIuCGha59Z/XWIwhekwqNgjYCl89Gyx4tatYawIFx0nf1GNPw6JO2Z7kwQ+13
FpOO80Amh3cXNkpPY0AfAOXV2Mq+s6qzywx1pAMWbGL5dbRTh1AkqEzfqXwo1k1I7FC8k7BLkhVd
Lc/+lrHU9mvwJP340nPub1faMFrtriXBQd9SzK3nKBJ6grth0tny+xHSRg+/stlx4OBryqGajNdO
NCneQacCNe3jgByFX5liQuFTpnJqty25EcfKFtG4Mocp+KrppQrBqK+N5KrlBviDzivU4QGVu7g2
YY0+B4ljUW2DtL9SgrEzXd0e8oMTygTMGcgykvZiVcVFk5Myh5HP4KAFKpG0AzkG/X3iVYXxh9+v
VV5iDxUTnM1QUa5Llhl/0zhko9wGLBqQmxtV+5qWVZ9eCSNKq2stGQJ/SwhZYz4XwFtvIZibT6HU
W21L81/+AQoxVq6Z+k3sNkzF2k17PEZkRmpt7JK1pxc0kdpywqWmtTdOUldi4/XA0yIwnc1MYyla
V6EkFbrY+Ah8Uttcp6rmiPKFpFN1QPKodMOdKpPJehzJUhp2+aRWg2uR/kAIB1+wQnJON0SsXOrY
rrUm7n+3ZM2INQKy/JBKTxT7Ma04RUxhqzyA6W9ue8sJoOjpafqqNebIhjGWcbzVxyT2b0FzhHcR
CTOkYHhc58AEgGXaWh3F1bXX5hiIqGgqjyh2e47rtlU/d03Ql3vuMjB9eOz0rSgU674YOyG2JLIQ
yVJXjdWvu0yG6tpgNXo0DHiUO3h2nbWp/cbUVmNc1b+5LitPIHyaI+u0yLc5UTJbR+9TH4GRqe5j
KfRx3ZFJ8kN4Yqp579wothWPdhtxY2XZGIPYc+2uskgNq+r6y6BEJRePtBTFDuJNdW9WpTJsB8m1
zdVSdaxXA2F63k0Ry+I2RaQBrqD3E4Ks+0lVN5IQo7skRYq/UkpT/TUEJVt4R2YOp/uulBu/FsjZ
c2DdW92fFH3VtF2YvXAMizb2UOdr/GTghwsDJwfYJOhfa2Ko2NjUcWTjjSrSueouhQgfqHHt+mWa
V8glHK1cd+DVuFuYsU9Q1JhOIYxGKBE7nG59tVNqVdlZCdCf2yJn5YnDSiq38STVx9RpS2OtV36U
rtq5zcmVRxGmm9RtdBgMZfipyDHOoLsOCHnziqQ0N6+FRaaXLQxvbXSWYgGXmtrb1uTfrPKQthJf
lt6/xrWq/3Hsyfk6zoFU+0SYUPJEEBFlp6XeT6Vsp4c0Ejqw00Yxjh10Sh3qq7DzLWvugDIzSmVz
X1SeUd2rxTC9EsGXV9dEo0D99rqZ1Qw6l0s5u86fXqvMbtONTqGsG9LtCnqfo/4tyYZI46nQcm/6
eiTFcjDGySTHlF3s1ga1NbldW/a92/d9ep+02GQxw/fsfhIN0rAOsygPyWnLgp+CU/svy/Mn4qyU
RMHKDuGKT18TdAojNQ1+w8lNtaeGcD/yK+u6v0M+O3ZXnkNrY0c9dPhTAn3jdJoNxi+waE7h5gCo
DbcwfQcg+gzbilakqHlPCTS0YJ0XdKhYukg74N1y7eRhw+qYR7EdcGdRCZjxw3h4c2CRA/KKwPlv
WtHqD9warZFbMgUKNh/desIKb2NqUFUf1hAl0mZN9xEOUI7hAniu8KJ70KCW2MM9SMEvQqmU15VM
R99NtI6qu0b09vewn+GNupla+JG9ON0SjgceisYMrRaMgBiwfCMkZUaHnHMlZJdpG7WnX4uFmYi/
FWi98LEuqvkdVIZ8JmWGBgq7YnskHXO8p4ncP4RROnp7HUBByamrEPegT/xxTVRn94IFqKPjMgz5
nUKKIRw2hNmoUwZNe+2CsPauHTL7bpPRqs0rAkzL35MHZHWj4t8UhD3pQeo6hKo8wWCsbgKN6tQq
N8GFrZIyqb6B7m2xxjbNSD1TOEp9lRhRbTxA/bCAfvZ5yoUcUcFVpw6cfmnp6jc40ACiehrQ/XVa
jeAc9VaJ7sZJ6sehsqxupcaS/RNCVUB8asBVcmUNRt2vWrNrXqYpB0iQW1bKfTII7ZsBeoh3o2o6
xY+WY5VC3rhZP82hEd8nWO23jlb0wabOCRhwjciyHrxAN+9JZZve0lo0+pp/VvknSGLzrS85O68c
3tcBpmENCDe01CN+0lhlyGCIiBdMtJ/U8vxvcQcAiit6qHarjtN/DYPOKR5xhPvYunLB4lIgTbdY
eoB7bxpFH5SnlM9Jh3AMipKqRuuxjhTsyhwK6uzWRNsMz5BwgHqnmVXzsxqi8M+F4vhc4TqpgCG+
UClQYl5F3ELr9rSUVMSsdJnfZG+sSKvW/5OmNqkyq8l+ynLushnrcbbPo19x+FUCrbsw+rJGi4jn
ZPRFIUtmhaNYVpu9cZO64/BZvObfSM/7aX5heSzkOmx3heU2u8+HXVaml6MuOhCZZhe+TkQywAfs
NpPxChTzWgiS6Sswu8bGnGPL6u5CF/2saLd41vmvetfQjk2QWV7T86yg3SyL9/sMTSfhtTfAYQnf
+vwh5x/u//9hKROeDgdZVVFij4c0B9VNknQ9Kn+EFUNhDC50xz5/MPrUpyP1ou09teuyt0F0D/QR
GElbm3bHzQa4VrNVnafPH+3zWcPkPR2wyEDA1+TYvBUxjXDeZhY+fj7Csh12OkPOJEFGVvgC7mn2
RnFtNRvZxGs/XBhj2ZP5OwaSHPSyqFeQCJ4+BR15g06fzN6yfb3TXWsn9v+WtQH8Yp5y74ZYvKhh
qo3GHtTsDTH5pkrfAnlJpbYwE5wPsejy4CWUAJV4Ci6/7LKZuqpXyXPpVpvp2vniP07r4L/5et89
1Dw73n1HBrbZGtp/9hbY7U4Pd2VL4XGn59ku8a8y8QP71oVP6cP59m7ERfdMrcaasD5GNPETedXW
ry91fT/8WN+NsFiFKSBzHqB8+aYIZasLfW+Cg/a867i+IEI5a4Yup8RixfWw/4ZWO2ZvWCr2yELX
o1VxoknctrqD3L1WZL2Nst+VvEiO+nCZQKYFfGaWERuL+U61firoCGdv1jfUHNfpc3idk++winf6
N6oysRvdQcH/Nt6Oq0sBSh8u+O+GXnwHdGZGM1Tt7K1zju3wnTug31cuGXWKfy+SYKdrh/9i/Xg3
4OKrQN2caWNlZW8pX5zTPOPuXytwxj8f5eMf890wi09hoqNrpXDMWELk9uvjI/xtF7bRhWE+nP7v
RllMf4wagdZSL3tLLbIkONGG4fbzB7k0NRbTXx11gY6e10XSZ9BsqA7JGVSxHsjVumSy+nDZffc0
iw9A6DEBS5KxcnttbY2DdYCdnF54ZfJsFHu2M9HoRwlJzJi5+GXKKfd1dRrkm2oO/SPKL4i1HXD5
yYwmdwxmgW3Z+Hd0JDUCl7Jkzbk8/hUREeC2g45wParTYZU6pu5WuejWEpEc8tDCvvSHzjPx7Jgw
KzFm9NRsaThdTa2S7m8673R2dAUBnXRH81i/+N+dLxRS90F+T4TLpU3j7OUsTkLq6ZgpsfOh1Dgw
pHbEif4weQ+j/Qe9GH3zS+Fify2fZw/47oC7+BTRbQMYSjkHpcfwPryOv9h78xGtm0UB4pa0MB/S
9O/0wjL7+fkBrMTpE3qyqw0kFRyJxm+T86Mo1kDIPv9mPlzT3j3X4qsc8zpK6buyKaFEI9D2i0AG
J5rHuOpedCrrWXt0gtfPx1TPZosDPczQZxELigrc96fPpaltMUMmvV+IjBHKUIggMNQiFC1Y0wEJ
Q7cpNX7JucBEBnEEKeV/2DuT7saRJFv/lTq9Rz6MBLDoDQaOIqExQqkNTowECBAzMf3690GZlSGC
bOJE1+YtXmVlxqSQ0d3Nzd3Nrt1L2wr6OrVS6g9SayLTq2t9sjE7v/8a0UwCFKdRUF/ldlxla4BB
OrI+hkml5SQEe1TrQa1YtdwbtIwrkEn7Mp2R74P6LcHL/1HG8kz68qYs5v+DgpcDD8P/+bec5IXe
5fzH9x/Fl+rH9389VfxQ/iv9+a/3eUh+lOGXjxKYw/f5SwGTdrw/YKKCj1AFXTNggf8RwFT0P5Bg
hGBE0+FdpTXqHwFMSfzjvcUOPgpAGwPy67/+Vf6lfynxJ1xRB2wxCEeAUfLvyF+exxXA7SDYoNFT
QR6Cdad16Nw7Q+UAuzockFuxBE1gVO4eQeBaTCyYxKz9771C/rYGmegQ4UHrodx5dg9FkksSYJWK
tsTnZYEchypOAD3OD14sgEem9UIHAArNBS1e5xbaGvEK1NXUrQIjtR0cwaybITDlD6t+/1co/Iij
vJg1WCFM1pSuLjgfFGU4nD/cp4+GLtSaEVdbRAYyKyKR6eYF+kjNKQtcDjIka3JJ3d02OmoAeR8b
kDQIzYA6AqkcU0VVYRJmKbKF21I/CXeSn/zM9C4G+GEaK2iRO6eQ1P1Ko48RVCcythRJjdZOaiom
tz/Je6PgrwPi70+C+/HKowGGPND5+KmLN4JZKcW2SkIDmQqgGainSK9CpO+XflPtXTOW1bkaKr7T
mwK0/2SRFuiMp05OMWWFNlTkdrESbXTNJ2cdyooLQidbUrB/TRM1dU4pKAtIWYyFBJgdJcKZWm9m
UuE/IncGIEYNUvrCqNXfAaSaPdwe37uXXI5Pg80PsB0YxGH9P6xvbAAs2Cd9uc0Ds5grWvM5Jbpb
7GDdSfcVai1tpjyc0s6wjr4e7DQ8gstq7nv+QdEcCSSvq8vds38y0tciV7t76CorZ9bOAjtP62p1
+/MO2+b849J1b1JBouUAJhlttBwwqXWI4cizLbSos0Wjn3SqCKZiF0pjulqh5BPrf7nJeHwDzyA0
0eNANel8erTYTKKelqetiEIAehHWvp1qZXiXuT0f07mN0Raj/IO8jKaE29I97vra0uZcOpy9S2LB
QavEJst7V6xTh07uidFdzia97VSEZOSx+b8+uohklCP2QNdDqpdzvQ/uwkQHWddtOrWYsPROUDYe
pKnMwK/Q3j40IZ9PpFwFURGBzdhW89kifDw8mx45zDX+Lr0e7lBpWyR3rScv9Hk2L1/2P8yt+bDL
dulK9qrOUk+29rOpLd8LndsONTjMrc81cqgoR8smR7ZiqzSbDiamDDp9oagWProih3Bg5jOQg93e
NnrhVYbMtX/o7CKuaPSVnU+GChwBEFPYbqsc8sMIGJtPaeu2jYu1fbcBfQtcSOyZcQ8dkJ9MTKif
bmeQNyC2Ymsnwo9630Y/bhu6DNYjS/L5aA7o3PmzAkuK1TvpWlsenG/ATuzSm2LauVgsLMFCLFKB
fqcOG93W991RjGc+lg4gqxS/mTd5Z0vdl7r/HJa1G1ONyvWJVtnz1ycHwLtNGgi4igwc9aNrg4om
r18nWbs1B7FeObJ83UCxfmuYT6i62lo+caxP2RtfHIRKMWsJe2CV0C5Mt3WPprMEX4O/2pvZVp6i
57rmjAMJJM2dXLf44Xz50AjUWyST263UBO2qYT5sCppTvWgXS2fCl4orgvgGPA5T4rmVfZyCs9fK
fEcDjxUEJVprhmMKip0GvLIQQzDSYNXW5cT15WI2380OvQtD5yqEvOdmoXJX1PaQ5zvBDB9EIZqj
7kYXfunmMgiGOLL21Ktv74crI1XJnlPbh0YOuZmRyVynddwfRponkpse/RUItHmp6fNeLGwY7B5O
WrIuzdVtqxfbnUYgeA7gdRv4/jF+PlDAxZARZjN0qlCx6NTOHfQ64cdG+/bbbUvvDvExZMqiDE/z
QGrMIcs/o6U0UnqCAqVXtupW8NR1s4vWM82Wn30Oq8CWFpmbuKqOapGtTPGyDN/60vRgVKLdkJbD
81G2qdLJZqkp276d2RyblOhMQImqVSLdU2Dx9lCvmuPwH9gl6e0eX0NNpHoQmBGU7d4QAYzcw3my
iJtuEypuJOe8kv55X125aY/34fu0fjA2WsEZcCA9BEKGsY0hvEn+4+9+fzpMkFHHTagpQLh9Pney
nqEYKs6Ebd74JxcQCQznHd0It60M4fB8hWhjGRglh/ZeKAZHK6RKQPhkBHh2kC/U8wQpgBTOrSWw
MGV+29LlfMFsQZaBM5T6FU1D5+NJIe859kEf7qoS1TbY4FExDxAUum1lvK+I+jOayAbuoeEB+p7K
+3A/3lPGDzXAsF4AQmERB4by3NeZ9BXwornIxXgiNTyOV5jTeahqnHE86WAvOR+UWgCB72Oz8A6t
6QCS8JqjYomd5HSl/NRkknWqJ7bzlQHyTH1fLt7l3NDOLWa0duSHvEZ6UYlB0cHQqIGgsY57fZPX
+oQPXngHw+OeCVkIDJskvkY+XqbwOLV+gfwh4Zi+ObQ1VX19NLWJDNuFb3DYKGQ9ByoGegDHfAx+
lCWQO5eld4rTTXjaHEVzcdsvpiyMdhO98YeoRVzVy3XD7kUPKN+E512ZK5oXBw4q2tPAQI52Eipw
ulzvq9LTubwJ4lou0bTLnNvDGFXooFIZZuqXlXEf1FFCFNOMsKK+ZJ4uWv3nKLXpUjAfwm+QBMU/
Gh8YzcTQLuLqyOio2IMkZZceU4wCMYelXICHSIFzwAI4eHt4V7YTe5fOPRrM+M/4VCxB8ZW0KZVe
2iJN06b3SIiDNidV2CTQcVdSjgTE99s2h3U5i4AMjt50wKqcxwBUB8/5EDGCvRT7pdkXntHZMkJl
O+WwpLM621unwC5PE1Hw4gE/LCByI9RaIZIyNXV03Zj1fheZIEpYQG2Z3e9BpMyVTb+JtvtFv4hW
ytpcQ4b9HaBg9iP9fHus13bBR+Oj4KEWoKD7GuO0t9hKeh/pxYSDXltBQyGlSBTmzL/IP/lpg74c
FjhPYDdJXDqwHQUcFJGj3/ld8obe2UQQvrIp4C4D9AIjsgnxx/jtREKP9jJFaLyWfru4r+9npnxX
SqUjpapdyw2pQ3VeRG+tGLmzFBkRACp+sro9t5f7n15i6v+cO5yj3EDO/QglbZT0irD3JCmxdVoi
qnalmd9vG7k2VE4c+OlplCJzf3FbLYw2ZOo7T5ItnxZToNGKJX8zXttdY+Vf60/FSyJM3BEujxxG
9sHmyGtKKcoTv9kzMgiOEd44HtFbTUh8aPcToxuc/3wvarCAkV7hporzjBkw8j4ko5lJYCEJNDWC
BdaRNoDv+hss18nRKe+Ul153bxu93BPnNod1/bD/fXpO6Vzqei9QJEdsP2fVVMl1VGgZgva5iWGC
P5hQpLAOYlXsPYVUkbLJt/QMubXNe3EjrAQnXLVWuKAfCqHJcFUsjj+DhflsJBNbc2qgoyOwLLM9
j4S298wgXMvtUp9lE2/h9wv2xfoNKRJKndxYx+ChXtajE2i33uvWYmzNFumn4HtdUHi0DJopF/GT
8bSDc/dB/EZPmPAgPBx2xafoGWZ2d2b5m9PEteIi1fE+8UPPsCZDrqaMawjAHWd6rh1FL/pE1oHU
HBTGsXV6goxY/3PqSXd1b8KU/o+10TJH2VGudHGw9rP+rikrLV+gag0oQt1zhlmaYHXLNJz7Ew+R
sWjFX+71we5oYZXAAF/fYPf4M3zU5sFcdSLKovomeArvgg3NnOLnKbzTZZzHpU1EIeBaISE2TuyK
ZM27vYBN8aeq30X18riKlScOa2UqJlxePng1ENqZVnjJoaw53zyAslNOrVnnta/VPPyiP/ff6MZ+
jOja2YgvdBOUaJbhbCfbeD0tfz82UA+C9mJoBofm5dy2JvgmTfx+5/UyeuqQkfRTt8Yr94FheL9M
jBZPV+NMF3sCurjWnNpp593P7C65kxflOlkdVuoiWuaqq+ySwwrWlykGxGsx4aP1YZk/RKauCZCq
LxDqidEjs7JWmOeneDZxq7tqBO7d4dpK1mOsMmfEBgiaAoS7oLIdmog+9s+31+na2YtYzT8WRsMQ
jjWtCuiJeWXxqQ+jDZBnAM/ihDdcOQfJFEGJx+2GLOOYeiIMT33VDWH8ZO7Mbn5qPheJS4vr7bFc
8fcZzs4xyHMITqyRv/dGDhsiFfUdzFe7bj8/HV6SoHro+jtTUCfOvsu773BbQtaAWiFaEuN3l4GY
jHQwE20nHxC9roOX1lyJ4cb0aa0GsVJUidPXUymHK3GSdntAB1xiKFVS3D13uryLquKQn067HJXa
rO9XnanPfYOmVWHV6ZDxVDMXJdl5XXytZRDkhsxLp57fnubLxaSEpkPmOHDX8XYfHfuzQMmMIhLb
XehTQZE7fU7uP6ddo3wu4TebOHvH/OJoDMMHRyGF/8IvQT7sfMxZEJVC08p7D+UM2swgHAREvqri
ZGXE/iIgX9XRky3KwcqgHbaAupm2xNsjvtgkFI/QroDAluMQ7pTh8vVhr/uwbA5AJnMX5vBRlfT2
uoKW7+cqUiwTBeGrpmAUR1NtaOvSRiusJPBihlzWd77Wa24c0zIslr5B33A5pbRz4cK8tMkoDRzY
5Cco/p2PKm4rEX4AsfOavqf9v1q0wY+wfem1wx3CwnTTekE1UWK4anJ457OcQ4VsFLLVXJELgASd
V8JsQXZ4iZqBE6rKPRkUu0NQHjnqRd+cJnxomLSzy9WQ9Ydvmp6K2aCtNlq/NER1ujWbwqtlBBE7
oa7pj/N7tw0C2TocxB36adKqnnVTlKBXnBfLpB1gx+d9BQPL+RxT8aIdN85LLEeLNNSXWkKvtMSz
fK8FXynsuPuDOIceGMdb1L4hWbP693gd8SPonQkbOiADhAChyjj/DDQCth0d3YUX9eiFAAJRIzcu
TbBYkll+h+eWDnN63u9rqZjKSozYu/62TQoMNnQUdHllntvW6kA8wTFeeIWGUp1lzoR4keqR6Wl6
mmylk9yhCh30m67ojnZ2Gjo9kbp2GAdJC7i57KYLPncITzk9PTG24NeqDa97Pw/peLJR725XUTFD
Rjk75ovbm/7i7B2mbQhxqKhSUBm/qPw+6YOCjk4vbMyT2xwPodMKM3NiR4ywq3/NEIk7nr0UGbAy
miE1z/oWCrzSOxxMrknInboz7fSKWI20qVFwdtS+f9gncWE3B8VwD0aR/2aNdvCPgesK+AtVnIuj
rA8TPzj6YunN6uy0glYvgcPAiCem83LrkxAdNgFcREOicjxOE8iC4SulV5Yz1RUNlFEaH1qEWdc1
TzDWnmw9OIVLo46bHcTF8ePt1bwSAnT2IWpshJ2hKHDuiIXa5BXS8qUHw466mCW54hzSWllkFOOk
rDnMZzV8AYIqTEHah288ij2Ec9qKZEyzFwc3+3B20BLXBn7UzHZRRQXnRKPlQi4bujnxe3rvRGVZ
ROa324O9sEk3BbT0Jr13GhXk8VwfqWpJgb5X2HVfBWEbNr6NHClcbZ8aePtu27o4sEa2RuNraeUT
Tpkve2YIZ5ChbsweLnyYDm6buT6kodI4QCqB6Z5PI/SwhnSKVNlTNWv2gzYx+hIRRPh828r1wfyy
MnyKD4s1M+uqEg/cmuq8Xaapbof1Otj3E4/rC19kypCHmoEPoeuLFOq5Fd5GkS/2kexBHTrrl52y
bgt2viul91Vr3x7RxWWNpKVIfYAUH9dUTr9zW0LVoUGot4zo9Tijh9NtP+2V1W0bF1t7sKG+F2RB
MAKJPLchRXAVV0ycF6iQJcEQ9RJV/dAjaPVqafsSpAZlJ6+SYj9xrl8er+eWx/ASkkMnqTdzkffR
iawzLbbck2yh/1Ycw8dU1BclXdvyTHCr/s08iU53UCY4Hof5O9vewydAZwDED+0cFzcaTncjQtpR
8kw9nuvC3g3Mz11zcE/Hh2o/paFwef8frA1RGqgg9//xe7DgcqoHYS55cSs5jT5bZIfYLQPZaarD
J7V99WP5NUifkG52GgGp0lOx6tJ4fnu5r7kUF7gZw9UAfY5bJZOjlEaHQJY8rRcc1LIVOK708rtI
J/VtQ9f8CpwGNygCFoyBo2tbD1XLoSgKyVOeDvX8VLzl4Sb9HvuPueoB8blt7NqogMqibMVRSCPa
8Ocftn5Ii3oZRZLiJbXxqPfipmmjbVUcX4tIn9gvV6IMGI1fpkZ7ku7VNjRbWaFWIz/uZ/L8VLWb
tm0mdsc11xweLYCUuckwh+cjyo8FZEoQO3hotkX2/mC++vUJ6lj19EmJ0DKfhVPQl8uUDG9Tbnmw
tM/wTl7h5yazY3IKIymvPDE8Gq9xJ1VWXRz7tSIHsModj8WKcPgjFiPd1SM1dZvk5NZBfadlNFz4
IkeVHx6dPg3zbTdIrWdR+S2V4nARamX9+faCXyb/jOGRhTYA/LID9HG04lrUyHBOxBWnZK3YqpH8
mZsV9C9Vrdn7gpCschXd1LIpWIFYiW6sw4uFxB80CnUS2KegUehKPgpWijL9/PaHu1w7tGN5naEu
BRM7wMXziSw4HprsGHNbqg3TlavD3aGADKvW2t5VZsLG8A+Ze9vkOwD2PJSRz6KWB9oUICnPpHOb
ZiBX8PWBd238ToeI/RR8b6B9eeqak7C3yMQ3b+1RMVObfqvjn7TgKzO4aKCDo1Tf0cyWG+HOENSk
tJDkNgt0k/zDSxSj/JjlonTk2aODCxY6M3xTQqmH1AYnMa29L8sPh6Ci3VsM5H7dHCrtQYUMrbQL
lNIQnpch5LNFM/IRqIhoT+5aGVY4GPXLXSIgh2pJUhj9Sfa8O1iRIehv6kFuHiI4JyKryk7N166c
Udmtabh5hgE/B68bz+pPgEeOX5vmVNCumR/3XouixlQBY5izj3NKSRZABQcw/SKInY6Fh8VsX4Ic
meUeodvZt24n7y0lqGyI126v3jimjA2NNnsjiE2p5Bg6GZC00CllxB50fxNBcrjM3RrOyEUS8jxw
mWFFE8HQ5vRElelE1BrPGDkJcneccYMcJNflUbpHNQSpSqRD7cXHw24fHFd1iIS2WRzQr4/Irt2e
tvGAKLWCdGSXGbqGLOzQx/Ex6h8SIGxZXNdeGJDZ6cSstEsDvP9tKxcHGelVEiy8r3Tw1VAqnVup
Z7O2hocUkEZQuwXyFVZd6Y9V3szRwrK6Gro300jsLox+0yt4Z2EY/lfaXemRGz/9jWbWVml+5HEJ
lWeKNIieh1ZtTAxvmKSPXvFuheo86Q2mk+PzfHi85wCxKQlJDqF25JNnSKGVguC5PYmXS8VYPlgZ
L1XoV500S3mmHuLEPZr+Z2oPzfy2kVGbHOfBMGPDExFLPKHGOeST1jeQ3hx4J1a+A/G5l6e9VVU/
qOPaUZ+5BwTKMxMCRqQkOLE6mNIg7Ij6ZpkJU1vh0m24+1A9pvzG56JcdD6vHVSQaav6wX0rQM5u
ztZRmjl9BEQK3hVfU+d59VDK5sSWuDh63nm3abYh3UrGnlaksy2hdqbaUToK72cU3lDLaddab+/V
1fHz7am+XE+ONlIPAyp8SPCO1lM9QhMsJ0J4j5CaMBf7GaVxTZ5K/V3kV3hh8fxB3pOr6jvm8Hw4
KBvrYbyXOUkVE6r3SIYl5dB0c8ReLLGhk5dzSyW9U34pO14sYZpNAevGA+UTvBc+uPGJZMDGQtdJ
E+anBHk9rwZ6jQTGsbH66phOXCqnrIxijCRE4JtTsfJac+9pMLK5Oh05E75xzQjE4e9zSs54LGvS
Nsc4bsnhesp+xrEZoQX5IvSSOLELh8/6MaAMM8ZhCVE3EhHQAYxcUOfSY6Th+yaE5ypvwsI5BtDh
yq0RzvMyzycC2MWwuGLJIDWAUBOoqOqc+4iSQWuaKFLu7WeQ1lQ/c+3ltq8Pvnw2oHcDoJVxBOLx
eCdzN5+lYq3lXqzvITfnHkOJKPj0nxkZnZxtkeABEkbCpLEP+eemf8r14nc9YDSS0dIk6GbtIf3L
PSl9QwB4EAiaiPPjqMdNhsX4NVfK+WIc82CWtYGSeymN76tjCUGwBdkjDW9+5TZTxayplRlc48Oz
D0oyIwZklXswbkkRvILNhgTGxKSNQ+p4SMOH+GBEyhQkW4blz74xnn4FsRAESM3Ue/m6G/+auVEI
QI/2VNGSlHtd/RVGOyuceiJMTdYwzg/jUEL6V+GKzj2DXL5wvNe1Z8n4+Z958WgvxrFwDA8xNvYd
eGDji3L8pJ0mMt5T4xhc8MM4wnTWo7eAix2OtJpJQLPiz/FkOXpiOcaA06YvD2VmMpIaZmhVDawc
fsPbk3URKM/3yhi+F5cMIsvl3NOlwzLXkQYERy1nrpJ9vW3oqgfTHiAbQ8MHmcTzGROrQY2jYNvz
tHANajVa86Z3iqubj742URK5ujofbI12y0BPrifp8JQpTPuk30n1y+wYOLcHNGVktFcKQUT3VB7i
WJ1ZsbIUDcGW/jfPP3oDfk3baMNUTWQW5bsVGVIvLYdASbYwbZ+S33dpAJSUN0hEUiwf60TPBLkw
S0Ek+M8yW81OFu9lK2knrFyJzSSTQBPxoFV5Lo1upPmpPPhZUeYe3EIiQEP4dI+WPMgtUVW1YQb8
7UXCHDdyMHEkJS5KcCgpUY9vcO/8z57UVaREFn2wt41cJFXfn84frIz9rdXimGRQ7uVHd3i57LL7
6AHOWDGzytrKv/Xb4EGeenhe8T9ugkAouJ1S0Rh3I0dVKAtycGK9zNjx/ebH7FSjjpFMpKevmvmQ
fxgd17pBhpxKBBePAyyCsRULu+j0/fYEXglCZzmO0YEtq1JUaQI2Dn48F9WHQnopq3DRH+MJd7i+
Uh9GM9pOSnlo6qok3KHkZMOAAeey0W6LRn5N472jpAZVvNMCsPqjpiPMYB7Wta4sann/+2H3bMSj
MwqVAtKqzRChDhVUsQgFoaAK6mFhZFPizBcP0nFiZ3RWIcecSrSo5F4Z2FrhJL5VPZeP+jJ68WHL
OTrUwVJUJOZwJt5e1ivH18dBmqO9DvltHDWDYThpnSr2USJ4uG3h8m12nh0bU7+1J7RoyVvkHmQH
5uupt6SvEWSdFT1njrmfH6fUhyY8daw+tJektDOBQnhKqzlRt5VhWDpEyRxRj4nJm9h3Y+hlqEVE
zxBLoZy7arjOo3ouRZ9uz9+UkdGhfDye9kX5vkJJu9ROGyUoV+KUbNSVk//MDYYP8eGu5AsQ8KYK
ayQem4VUF1Y/27vyqbGEaFdI+8XtIV09YH7t8HEOWsqKUNCGeUOwwG4jHwzwIutTx1Rf9Io9T6fw
SZt600y5xSis1P2/jYJjJ6x4QfNitJ/7cqLZYogKo0cgM0nNjMbuocN6+BgfZhIW7CQ5VVzPqySd
R9Dck4qG3ze1dDObk6fbnfrPt2fzukV0FnlH8+/Y31PqdPkx7jk/M9PxD4e7LOnsJOlBGxmPkWlC
Qz4FNroAjv8Vr37ZHJ0G1T40G5jR0ZlWBbtRXuGuhWGuHgQu5mkK8QIyHqarlGtlson1Yh3p9gSZ
OJOpxyIh+87M8GGCg1RHSkEWtF2V/anEuVPRlZtqEJ3rU9C5i4kdWRoN0kTRa6AJn+0K8d7PxZVS
MkAUiNQqfKlgaqW8ML+9lO+plTPvGZkcbXalmzUzycekunDkdflJ7m1qZghjhqUFkMTSl0hc2FRk
PmnrbvaIrs9hEzpT9YyLCt/A0jnQF9FCI0n0DI1OhVxI0K9Aq3cXfiq/ND8Lp1iVj8XT/kF/zNz4
y2l1ekrvMU4JzZksf19d4A/GRxmOrm16fyZjfLZtSJnDHyJZyHoqpV1v4MO/bxfxCyxt7Y8p+pBL
rx6GPWBvAdZw5RzDMiPlqBilGcx2beHUNVTITlc5EOyHleuj0eXI25l7e8Ev4u7I4ujcF+OuU6IU
i3lnPsjJM9zjbouQeOF/6oOpZb04Sc6NjcuNIvzGeVAO/kwXmFG4hp47rSlOBPcpK6Pli4U+8YuI
IaXlHCZ6TpA9ykDfbs/b1a35a6XGWM8GZLIyKFPuwuC4QOaAp5a5VIoW3lfIenJEQmlYvG3yqluC
OMcxIH2hdnoe2I28L6iL+douNuCpjltbixwhXgdTTV7X5++XnVEICGF0r/ve0HYh7OuhssvEhZxP
PBimxjJ8hg8xtEnjHtJ3kxiaPsfHk6PoAtK7jZVoEwHt8mL77nO/RjN8kg+Wel9U0pJ62S4qLPHB
/FY9JSgh3smr+OvpW/MKeYYBDfjUrXZqDkdnfaO1rVhQB98lpRsUjRX1tS0LL7cdYsrI4KMfhqbk
0v6AAoO2UwXTNaAJPRx/lAfZvW3lfwhKv2ZwFCIEERiOKeN3ZeLWqicg9fDF+M7LZ/YZpY5TOJ9l
Ezv4tnfIF2TaJQhungLaLk8XirmJ9eeShoNoCkcyZWYUKPoug2d/zyJpewQY9D0o4NekdWSzmJjC
i+vmmQ9e1LpE2rAOSsdCZaETwsEIpT6N4Qs4S0QBUUr79oJNDWsUJypIjdMIsYhdpX7z0WHP8q+8
/u2mUJzbhi4fyqCYDO57Joyr0A+M03VHRLCTsmy1XUv/3qG2j48tHGVW+N2snZn1FC+mOumG0DO6
nQBuoH+ffhAK3eN2L7UDRl5QG96ZitshWyGyd2+P6cqewsJQJ+QEhnJx5OwmWHHkJbGAhI1Pxi4u
510KKZ8eaVNH74Sp8R1HOM5qNaDJaHecHewkdw9ygcj0z/9oPGOcg2HEYpiDYdmJCFRFJdI+ZYa8
xZSHT41FPg9FMnqiiVIzFh1JHJXCgxh+SeupBpnrDgfQhZLu0Gg4TmfNzP6YVLmo7aSn487/lLcw
RfCaR1miowxhFbklVxZUOf+bOfxldRRn074TU6XFajpAk54r7XU2RcN37d6N3/2yMfK7oQGq19Ne
24FUu0PARHWTJ30XOMVTPDccFL1/Hr5oC8U+zuWvYmWZf6Zf0+V/NMwxyhUBP5KxeaftOunE+9R0
eJrG6cttI9d38D/jHNOSI+DiI5/LOAc9zOBLX/35e98fFmiQiIBXwVaAg3nXD/5wJka56FfhPj/d
l4c+dmgW/CG04lSf4UW/yRAcBtwhXHDAEC+gKAaAQeRTpfo+EhIRevXWF94Mo6hfo64//anKCepM
6uxUfEZniXToKUBB2Dn6x9qJTvv2U9ggAWqhY9e8SbNMQ4klPu3RXKGb9bOShfnBbklWd9YRgq0E
BeOyEui2z6uJO+z47j+MAqSvrLOdAH6MyTzMk5JVezWu7gM57p/rJK+tQ5EfyWTqgZ1Ix9VA4zmx
l8b35nebEIdwXphw9o2PdiU+HdPcVKp7Ynn9Q2oOjQ0CNrSSBtJJLVP6PyOxfmkVbXXbL8aHInb1
oWwhgY8b8CajSy0mNSkXxea+8PtoGRy6L+ibylZzoqYAhdmUasKVqR1mFQ+EmZHX3Ohq0cXgKZte
a+5R7Q1QMq1/CGwo9V0IrN/6p7j+zUN/GN9Hg6MAfNAg4UVEsrmndhK4TSw8m8dZY8kdrVhl6f/m
UwRrDAp+U0S4YYPRRlcMychmh70I1brpB7IddcXhceY3n9JY97+XRT3FWXJl8YDu6KCzsQeCYhSA
OVzkWbxPmntNhxVIQaTP2UMCZx9TZNGEFAG8285yceWlhQ4YHShVEG2UhsZQs72mlRk64cp9rP8M
lf2jBn9nlKnLSOTe5stOqxkbuTluD3l2px6mkvEXewQEHUUvGETAp8D7PBy2H2KYWRiagIijcq90
CJup5X7ViXsUc5Pqk5kpOaJFgW4dsikGpos2B0Z9ZndYhg92G3/WxB3aVPfxQfrcduo80JRNI8j0
o2bIhFdWCRS3KP3VAYk0K2oVGnGmyOrH58PAds5KU4mj6R4erdFSF7EhCmGvz+61SDScVNEQWSi7
qbLYVSs4DelKhMhpqTgfqcTqFkOL2n0s+PkiOSoxFzz6Nybc6MJvgUNS8aMTFM5tDWmlczO6gYY8
Wr/hQ9vOTi/y0YCA32980TN7H5Hr/IhIaoL0AFouYRq0aKlVyLJnepI972HIfBCLsEUAtFrtyzSa
93sxX/cH4fDXMfD/Gdn/a0jN/sMYeMHIbhVf+jD+yLw+fP1fzOuCbPzBdQyVBlBUPCog2Pw39bqg
K3+YXDFQb6DzjWNs+KMkLargv/9L+2OgjOIkNeiBBY49Y8X/5l4XFOUPIhg4YBGvwLlg7Pw3Wfz9
X2+ccvTrjzTi5xfuoSFmYPfgRgYORwLDPzpgFDimD/K+6BB2rWLF7oOqKhanE/zX6z2t1dX8w8z8
bf62OVpG4fyCrJTULDx6556cCbqPijtwMikqO+17iw4RaOLEDwX1iY71op+4mpxv0GF4KreqodeL
FyYyGSN7YphERRfnrZULYvJY0Xj9nIezw+L2qGgf43P/elASZlheaiWg8VjmGc335+PityRBCqSH
zcqbe0tnPres+WY7nzvOfGvz663Dfx3Htpb8zNlu5itrxddst/xy7Tj82dJZ82fump/y1fPVynOW
/OmWv7ziS217xXebLyy+Jd9++JJ5yt9fPc+91YrvZvHtLHf44/lqbr/xJXwEyx5+h5/zC9ey7KW9
xC5fy3e8X3h8+43j8K3e+J2Va7ku3/HV2Vqr1bO1cm3+juu6tmvb9vBlLn+f7zd8M/uOn2wZCZ/o
cTC/WNrrT+56+FJ3vbJce2c7/JxRLxcpg7f5dHN3eWfb89V2PnxQPtuCv/lof+G7LvnS9e5puXwa
pomJGv62s90ercHsk81v316y94vajRUb14uPh6JUxYP0sJ17b6v5M4Ny7S/2cm0/TVga0bJe+MZ4
i1VlEcOyLT3MnYfXr97e8iz3z50tWhN23gFat0Y0OozKnNNIH+ywRK+rx0fW2Wa+WZLlZutsbHui
L3R0u7kc2Oj25ktVfugxuHXenvEW1un2GhHnbm+rsSBLKWe6X4dYeNjMN4NDz7fv//Cj9zZnb3j4
6vZtO3/bernFxtm+vbGW1t0Cx1o9LlaLxcJdLO6sHR62tjdL3PnPu7t3d7yz7N2S9WbnsS0c+2Fj
W+xPd/1gbzZ433q5nBjO1GhG9zFVrGv/wHw5r84z+4YZm/LqdxT6LR8YPsKHq1dPJE80TGzmb97e
ZVuy3b1hwzNtj/xvZS342bCr9xYjXP9cZnZj/XSWy+XPxnp4mnKR9xbPWx9oFICPlYHe9OCU3urZ
m9s/l6vQmi/mw6Rv58Q452k7hEkWhoVwLWKgPfzS8ebPzvPqceu8psS2hfW6+TrnGzAUb2Etnu9r
ps8hijyuFvidu8bPM8vdfTlY6yeW2nFky3nAId5M68XdEUnmjrV03Afi0Ho7BJjba/v+Urk1ztF9
M0JjGPY31na73FqvxNza4nP/uZhbj39FZoZHEN3YzmbOh3CJu7c/Ad0OE5tldAb1etdA88RUvxLe
t8zCdohr2yfHc+zNakW0Xr6xWwjWRHxOiYXr5oTX+Zw55+hZDqeA88rizN+clecRsPEb73FvWZ/x
ojlrwinhrtmFr0TttfUey1aLlbd6/LHaWz8eh2/69dl7C63n3vq6t1YEO+KQ98gvf/zAG4n5S3v3
RIzlx4flk/u0/GkT8pdP1jOnSGtZe2vBVv18t9t93q2X7stqvfz+9MBJYT9wHNiu++RYX+44iJYP
G+eJLWq56/UdMXu9ZOodZvV9mhn5T6abwxWLnC3LLefydmMv3R1b/f0LPz3x20NQeHI2D6+vOKL9
fWJFbu/3i/KDsfdTVOUHn5hv+BffXWwdjjy2vmU7678OOXvCD+hovukHCPScx4CoRn03xSw2mY6t
x/5nqw1Wh9M7t9hF1tfhrCdcsi9WFl9IdJg/DqcyC83C87NH/sLK2nEhmPOz4e+uVosdPy6fmDRn
bT+8X2yY1vlwarKjduzc1ft1YblesyEHV58PPujNh3AaWEtciOknWs8d4vFmWEZn+brlpuMsPYe/
c3sB1LOJGBqi0M6AYRJKCehkIJs9nwiKj+ZePNHgach0enVVVtu80quJ19n5Kv9thZYnev/gJaNj
4txK6peZbygA5X2UqF3/hDJskbTxGwIeuRNGpjBBuXQ5qoH2nE4TEKYGzCCjUzcmv6uZLTSL4I3V
+f/l7Mt65MaRbn8RAe3Lq6RcarFd5aW8vAjdbbdISiJFURIl/vp75LnA51QmSqgeoAcDeNqRpILB
YMSJc6B1Px9pM71tfG1dFVC5QM5CJnCVZHI2q3LHhPHeKXuwuVLvK2r/7d0ANfIdZ73eO1gBCe6q
hoH0fJs296px6BBj+HauAxrnNJ3lCGX6MBwzmUIrLXOVoZ9f94rLF8/vla1qaICGY4gS6fomTUoF
MOjttPSZVMK7d4gCG5+u+TsHYok7y7thCi8/vHMgKLI+ETab6HWtA+1sNIxlA9j2lAp77NjY5dCA
a97UCP+9KjA3BSjCYhvBJL8J/mEXiYQIsKlOTPM7SMRH5wjPt0eA4VIQd8j4/Pou3vDCP+1todUL
RIJlNMFeLzAbfW7dsiMHPkVsx86tLQxRgke9DsuLtrXlsk3swmSosrRRdMo5B5NdMYCg74dfTWrH
2A13hA4aJpwx4Yex3mT98z+yp1T1UaL5orJq8epinHrvPY2iMgfZwwKW6iTYCVA3FwfoF+QhQGkE
mrpLe1MwlgmQ1SpzmzHA9CJ67mzwIFXF7F7L65apCHozMU6zi9R9cym4JAxrdDDQLegd4GO9JnqP
zoaXpW3V7xywNaX7v1Tof674p6nNAZtsDMy9i1WFVn6gIPY5JeAVewFIP3g0Qa1e+mT89nZv/NPk
1UYyMhswOWCgxGnzoC/DI9PDHn/LLZ/HLAmowfDQBxNqcvm5wEFGe0soRM1YOj5hupXnUHH1d2ri
N63A2XGYI1CmrCp+fzphGZYBJL+AtZRrQc+fZXRkk4x2Sha3XB2oQ8xAgz0hxkj5pZU+jVnPMICf
kR4jGnkCyZX7JmpL6Hlq+jlFvBp2DtdND8R4JATx8DeCVe/SIgTMm55FKDsPqJedmmn8jhru32C4
exvP8//8D9Rk6O7D11d2zUtDGDehlQkRMmhJ4hyjsmCWxNBu9rrLbV6/qxkUdTBViubM2lLYygCg
rM/GJhR9pvzez7SAwkVoKT90XVedhJFglo/CU1nW9ckPB0MyNYkxs05Ad6LItcNEODrQwEBHav1Z
65//GbVYi4flhFvGFUMTPQsdAFgN7d9W73zBTdv8f0uGEAXuzLVveUWPN+sqoe4s+4wyWoP42ZuO
SnX+Zzn176qIzPe97uShxwgA5szHNp+XGljPOB/cIb0bF6J2UqHrSLPiN3AiU1RRHXAMXa7cLMiP
yDSrrHMSsJuYCr0qdO5N5RfGqbwuY/0UfdTjAIrT17/+9Z7DMvqOkFQFTdtVerR4/tyOLm6KGWMc
eS95nVt/3Gvg3FzfH1Y2l/oydamtFII2nnVTgdaulxtVklMLnukFrXtuVPEf1oUPjI2LwAS/hWAn
sRE+MkqV+csqbpHOoNUPhr3mzHXwwe5Fv6elwWMD1bDL7yakV9Y6HjA7UaXRR5ks6uDXmp+cseF/
D6y3x9dXdWsf4bJo08AWSO02EaGsJQr4IW6kiJugKyaVkAevdKBtlbT6nTct6VAArKr3cKp7djfr
jNCjV0oGCiSWon/gRsq7jo72HR9J/zCCVyQHJs49vL7YW5u7ZptA0COBx/jb5ebOXdKqphfYXOaG
3wYyQsPYSyd+MiLFjBgVZPj6usX1b7y88NO1IQFu1gCZ9ZXgz+hXRoQaSISp1AKgVdUXfsunjIj5
7WknUmlkMNAxhoJXuGUjr8EuCXLCoMvA8tMcnNqOGEUI355MQ6/DRUKCRBAcult4mFighxN4C/SZ
486c/Dpos5rHz46qw6zp9+gDbsSSC2urF/0Rv03lRXqOEK0w41mCup6hhQg9st4uO56x5ieb77SS
cqM5C5oytJU2+QvOMWsoBZNRMzn6niakPUnROveyDZNDF0fT59kQ8LC1KCOZnYB54yiseoeA+K26
uBh7uFxkXM+JrQfc/pYM6adGhd4HUImMeeeF6k72keWQii3DnRXf8EyMY+KhjAx71YvaXBB4k0SD
7xqkoi50CDo/BTjGBZCCOdPeNPutBf5+KwNcgGfKlh8k6fSig6pDQkUlZGJHNd61/hDeM7BonIcy
xsgdiHX3kP43PilKHKg7IBEB0n8LR+mp8uwwwKo/YtIA7V+I9xkm9X2IlvH7OZA8E5DrzRWDoOfr
p/7KbddLF3R3gGt6wP1syf3C0ohOKUSUikPJ3IOm5RG1mGlnhPfqC8IKrlcQiIMZCJnqJmvsy9nv
QfgM3AAbXJnpkdsCT9zm7KO9vaNqcWtFiC5IP1dWMWimX/oo1GQDFnaYEq5TMXeZGon9MRGviXcS
tptrAt87PhkqA9E2iDHLu8Q4YwevrJdCd0vw4ADPdKfmUe/cfLdMYT4NgAzMGEBXYZNBDOCslbJt
YUpVOkPZgxSdXb5T6Sw7yeGtzUMuhCMASiVwU22Ci2oTymavA3gycNihJ8h1qaFvoz5BBvqbAjzA
1YjNAxBi84zF+CBNFQNEswntnDmRBk2BhBLs6659Y9dWPAd8ADZATLuxsrhV53FdysyEwPV3CFQH
OSf8uVSV/f4fTCFcQDURQQo57KXPxR4IREgFJo9AjeVxgOBXXvsTz1ES2enF3PhA4Dr9P0vrn/9x
zQi5qNIuvAOr9fSSxAJy117Z7fjbVfKB74Py5Br/EHfR4r804g6zaqVLZAbqK+dR8Vl9an0j79Iq
DCzYSub59Pr+bcBG//MIvL4gBYgRL1jdeLhVDW+MgsWgSrGByqXFLIDuKtPJazIalvQs5qk6LCxM
T8JR3r9kIfc6FN2R+qb++PrPubXJ+JCQAVppCQGpuFw/iK/bMSnhOXE62YJ0hB9QIvj1diPQjABJ
FCCq8JuNz0TKWKZXCsqZ9R7Lwd8aDYV20m5Pz+PW14RgBMpGwB6t6oeXqymDWjj+AucUXMxQWwZs
yzHk6IbTWQy71NO39i4BUmLFa610XpsUYZx1NLeT7LJ4CMuHelrUXYcoWrx98wBxhGgoOEYREzdx
Km7i3l8qRETgpfpHOdL2MEPje6cce2Mt2DY8ohAR8aG2O1cLSeqU0TVPhTZ7Y6AX4LKQvrVUBPyP
gwoEwgbeNoA2Xn6fxE5kIKvv18xv37Ugmiy6Uuzx5V1XOlYzwAdBzAKFZcygXJppIytD6ADJjI8l
eyRL4h9d1dxLE6ZZ5EzvExN+7IhTHhSNoe1U9/dR2nU798tVfoUf4YYumMlDVFugNn35I6xyxnSo
GiQC0eS5h2GmWjwFc+gA5j4aoG9nkzYQ1Zqgn7RzHdw4BngNAIu1KgMgzdocAyJp6IxtKrOl5X6d
UydaCtOxRz+ognzUJf77zT6Kywdcr6D2A3Jpe2uPXjy31kEUCShlwC36/TFu7d5JuL7lMP0AgKQH
DwIj9PY5gJpzhWlnfNaIsipvkljeLcLGd0GZ7jFKXu/gOmgB7hC8vUEMuH1QIVZGTh9iB2UdMlKA
5FklmQPsyJdU++FPalqoWb6+h2vcv3jsAMWMk7dWGhG+gq2uNa1VOFfKl1kHxvciSFX4okZj/1Zj
3BRQ7vP+RhlkfuioL89t7+1Nz1+7K9gCkRjgpYNMElHt0l1boZxqMqOEUjh4xJso/tn08Y9QoECl
UoFJwWAvq7wOOatFPFrRTUOV1d+cUm0YZ56LsSlBPDxaIbtzxlERh9e3dQ2Pm22F4vJK2gP/xN2z
CZ8ex5R6IAeZ9Zz0Nk8EY9+UXaD92Hdl8ATiCAvim4SiZhQ3jd6TJ7jhs6DyXvHFAfp3eNVdbmtv
u7gWaG9npCnVMazqZcjT0qWfpe4xWv36Wm8EPrRK8FQGGSPqKHgTXFrzPVIHZnBw8CP9hLhYf3ah
yVpMQd+4RaBp+AmT1ngqz6XRwxFsDythsNbqC+0DsScXdWPnVyYjVOaQXq+g0csf4zV66K0yCPaK
4riCPO1vEyGfx+BImjVLWb/TyYurKvrmqwybgDY6KmfAa2JC79Ku06ZNqDp4crgEjcyHqvTtKZ1c
ticJf+vb4uEFDCrmkkE3vv75HwlqKwQvgTyVWaXH8ssE8vv4sLhp+TCwYIxPr3/bW8aApUaLAEUe
/LPZzQEzCZQMtQTnf+Tcd64c3xsRk2KKpPn8uqkbwQ/0wDCDhuIq0rJJ19wyCJdYYF0xx1gDH9zl
SzLE06kWDfS3gaD7+rq9G0tDjR6oY1BSehBq2dyUTUBYO2LYMItknBSEooHZ9xU66vh3dk7IDVNQ
CkHvcl0aqsUb32BRC8bogcssXYK+yoJ5HEu0/YR/B65U1AJfX9iNmJogpwI9LyLrWnC8dBA+C0xv
jARq9m0LALykmmcEAlRI9hPt/RyWfnJOCnfNzsvpll2UG2ESZJsAk2x8ZRyM20DKAHaNQAVnHlnw
HgMxUCMUjH4xMpCPIK4iO8ndrb2NV65ZaMShbOesf/7HcZjiKWgHUiHUDagSlAKnvKuVzONY77Gg
3PBQaCIDOADydsy8JZuNtb4Z48m04LTX1ubNaL0TpqqS89iXvDCiIjuFlltLW0WE0D5BvRiPxcul
KRNXak5SgRZnEN15xHpFW4Xyo01Ys+Ohqwdu7itM34DlBXuIhW0LBkGkvKFaSpE5FWveBz3KRzwI
6fF1z7xpBfcuhorQDQSr9OWCnLar2yhENFG8UQdVOskDJdS8uRbmoumIikSCIm7oxd6lFU3ReouW
DlaacI5zINGb5Rxw9NWKBQN6e4pSt7wCFar1HYOkApJrl+YccBz3I0PcIsPwaRrsMybuTBYhn8pi
KNPvfKhb1lDjWyFUKBNfqSF2QvPI73C4e2iQ3QvWQ0K3ruI7Z567B2vsuHMB3PhkiMioRKeQWEPr
dBMl69jrzIyhgMxMHfgHLQUbbVFJt9zLIm44O0yshTHUaCGHsv6QP87x3AUuxSgpXuvTFLdFC+xA
EdcyARUOK/tPrzvijV3EJqI1CZAChhS3xsrZncVQYZoqSqHJXeDnqH9EH4RlVhIUclH5D+jbo+M6
MIhcF5J1SLc3h9nKpJ3p7ImMTwyk46QqAq9kqNSG5BCU/ZzNs7unFXJrT5FUh2sJeq0zrdvwx55S
6Dh0LQmQY+rm3kM38dC0PggRAm+vwL5nab0b/rAUdYCFARUksm4c2HSHUD00B7HUU5ezusOnfP37
3bhqMJCHt/yam+BO2SysHfqkodoV2TDb4WSXkDzZqEwLFWp1IHO63IMSv/z6H4xGa1jBccBraWO0
b1PjssQXmTbYRHA81F/aJfpCI9EfnUj5R6NpsGPzxvMMgR9ZNfCpgC1sJ/B1YqXmPij+8VJys4qK
+7Sbm69LSfk/svXbHxBz7ouQOP2dZ+Z2J9hc59JrVwghFBk15q62h98JZDz7DROg55zd59ETS9bQ
vvoLU3zjOwsRtIMulX5HOr1z811HndVdcVKQR6OgsL2OxBCkbEB9Mis9AIfQ0qgO3Ofe8+sf9DoK
4NUJYXWgXnH3IT27dNophq4N8yDGjYSa/qgsnWgxQPtCHINylj+GMaz+et3i9Yau71yU1DApDy70
bdyhQ0uo0yODaAcGwnjFRPiUjhYMJT3aKsfQh45kLCoMEZddyfdQC7es/87iIbsUr3n2Zr1EOswN
kIY6XUebIiY4mKjdS2ry1DTMzaAZaE3RzU5Xn1Esdn+9vvrrILGKBWJOD20JH7PMmwMUoSOxCuqJ
zJtr/w7//FV3gTl5NEmOb7aEEikqQ2jl/C6wX64UbwcvhYCzwMhcGotC2MQsWVqjpw8u0XChO+Ho
+pRiHBzPCOSF+KYoK1ya05DL4fOgcZ14jfqJC6SoDa8Lty5RgQMv4KlqF/W9M3GH8VI/eHl9sdeH
BdZRSgcUGRJNKIhdWh/GKKpHDetAjvEHt4ucLOTCe/ORXK1APAOJL27nLZkYTkgClLZBhmhIes+X
4P2UzOTuPywlwRQ2ANt4QGxxNRpYPwJUGjbS2O4JoPQSRCOOM+1hwW6cfBS3PZQqIZ+K5Nq/3DL0
T8PWiFFklROERaow6piCj/UOeL/5PkkG8uaUFIAz0BKgT4ZJ0itEmK68Rar1ExGInh7AVtCABGky
h7aag6fXt/CWLwJ5CU7vtWAJXPrl0iBo6uC9teDOj81KHKqCHMWEtvAW09x1unfuQfYUPoc9775j
Dq7bOQo3YgzSOGwpqk4AxG+xwWFTT4B+IPku5wqs2AoVxacgaWLUMee4/+yByHHKwoCpzwGrln5n
8dd5ATIsjLCi2YMKeLRFTEliO9AYQcDAtdL5jo/Bokx4OIzQ9aoaDahjXX+sCPgE3h5wYBj4Anxk
hJ1t7X9gTCvoh6EE5ipIFeIX3k2Jpd/ceKx3ctfNccfJg/obUIV4ACCGI7O7/MDlREULMRdWQBsq
LNyk0SdXTnsEsdui3v83kyCegRwRQXvjRwIXlMN8nxUcPYohbcZiqiw5SIeTXEXaeY9+orivffJU
zuV8VOh2Ppfj8EZ3vvoZm+AWdI4ZkNyCyKvv22wO4/6ExNBAbrj1izq1Bxn5oGpsUfALAWY8vH6Y
NjfWb+sA+EHH10UlFRWcy73uJYNgSTyyIqmq8T5U0XJwqnE6SjbttRlufdY/Ta3n+s8M2vrxErYT
K8Y0ZYfBbxIIo+g96epN4Pu9oN+SUQmyOTx81j//wwqZaB1SxmlRsj429w5QsGWul66Ght/CU+dT
3A3lG7O51SiQ9DiNmDGHLNdWpddfAtWHMq0KU9LqXQh4U7FWrnaS1RtLAzksLg/AZ/Cfbao8Ylik
JCgwFem8JO3D6DZ+fR78NvbOGNfXmAGKO0T81x1kE3B+Lw2tyxWpBdt4jFzupyzjkrIlYEU7O7xE
A7gbmc1jq40LCpM5ntN8SOhkTtWo0G1/3fiVy6CfD98HWgFge8Tazdu8h9xYQEoR5KEaqrPTl0se
Afi6Y2UT0Ve6DoDEkUahTQsOmi3cZ2wYBlik5+YVW6opX/xGfuBqTg8kmslBL7itW9GJo+/Zaiec
Xx0/mF6FzoCHAzUtkP6Xu5ty6ZQ1b/3cdSR1n7ywm9QLGwaPBBkwLnr48fqG3rKHc4E7H7kc4Oqb
M0ht0Hgl6SAmXweQVDc2KUD70OThaPvizaZQu19lqwFwwjncLK3DRFdfA1KTQ4KDHkoF+uYZ9zJC
mtojwt5kBOsHBAoCLXb8A+6g7aAjryPlzqPBqrQjH2gpuhMpbQuCzLj6OEzo8Zdm5DlvZ//R+CBR
en2lV+dyNY/WCJI6IHfgqZcf0SNpihwYvEVw0uRE7AC2tahHYdohPvID6Ty/bu/6VEDiDD1oXMTo
aQIncWmvq0AwzkuENa+pQSHUiOmgGMQZX7dyvaoLK1vtpxpENETVfpmjox/nVRLJHOq9SDxo+jxN
/ts47lfOHBRnUXVGXRODFFjf5aJCgdopS6KqQBBzBD92Qb8wmtMQlIljlohg8cRhGRoWHF9f563d
BFcXygBI/VH43uwmRakRGH6P5H4io++0RhtT6jfCgbA6sJ0AFI2KDjpAVxzqjVwaCpLmIF+wnO+p
I0WBLka3U4G7XgoGICBAuY5lxMjFN3vIQStQGZ7ywvPQ9QkTJg+EMffurRsGK2uNCC1RFKa2pSkt
fUO7hPCiCzxkZhh5PTJH7/nDdaSKEBLxxMWIJjquW949lOrLxVcJL8i0yIxSB9cbWKLOc4lm/esL
urriVkQTciofjxcMC22vuF6uU7aM1YXCqNg/th7bz2FYqaPi4VzoRJL7CkXUnXv11vqAhFjFVAAL
wOjrpb/34EOOKoVd5IwqtIwBZdeeiLOZuHtCfrdM4UThfsF7BXWRjVuEDYUWaQy3MNYfPnR01d2Y
Evd7AIDhmw/TOr0HDBIq6mtZbw0qf2RfjlVs6cakLjpj5SnVzb+9H+1BD66/F/wB7Qjg/tdrcxtv
tQ/hlgCTrXDAePkySmsLSwL6iLlX/c6hXfNOWNLv9cauD9el1U2cKKNFYmSrZIXvTvY8dWw4ST15
59d98ToXQVMTFTRcmxhBR3/zcgPDGWKqiuBRQpKRPbX1aLMlnkXeQln4waUccinMlP45oMPbuHDX
CAzTGHZFRwk5EIDWl6ZnqztC5hnvoSiai2j06sd6cPYqSbe2Eag74FxdVHsR9S+thHwE4qkMWRF7
03T0O/CQucrdq+teuzzeNAiE4HxDCSTclllk7LRQrqS8cEZbjidpOu0dLe/r9qxab9hjW72+K2EO
Aykg0MIrCq/Jy0VNlQiUsgEvSquCU1Ur+yxC1hS8X2tV6TilO25y4wig6peuaBRkHFffig5BQKbY
8CKJkW0Mg4ueVUxkcsZDZThOwJU/TrHW7eF177yxrYjHAN3AaoQ7c/PxBrImX2riRYXL5xgKbu9K
BjWcTOIxvzc0f2NTkfyD6m4N/3hVbTY1Fc4SpxWIT/UwVBLjZ0j9cqAPkihnUarpGUrs7G10zb8P
AZ5xKGPhggNNWLLJ5YLYGK3HsS0EmqFQowzKz5EZ/LP15fTP65t54ySgcYVjjkIx2rlbBNUwxugC
0KktgKOP88mFfHtj05//xciqKwBTa2Hl0jMdt6uA5xvaAgBoc6DCcQowo9qdG/TKL1A+wTWGvh9q
NivQ9dLKjMcbmotcFpgtV88Nyu6Fo3tzolA+/vr6gq4CJPw9XBtiyBIxzrNFt4le9Cu4WhVchv7n
Esis8g5inhhyLWTZO2mBm9skNA9Mp+of3IzpHuMsWqhXnw7vJ0AlkSCvSBAM01+uF8+5GkOftTos
oVNjDpxYv/Gap6mxuqrzqA10a7OItbZJM8xPat6szOJOVOcuWnelOqQMyvLuJ9v64CxmNbAYwZ1p
ko680FigQvG1XGou+DkmkyY/RctJmeSEOSXhGasnUfODYyqn9HO6iElBOn1Cu5efhpT3/udp7lIi
84hSs/7/qVX+dxXTdvjXHZzOfLWejfz3PVi725+qDoaVnXlh7oETCa7gjLsDb+/HjrN7J+YRR3OM
T8u3mYoBDXIB9SYeH72AiTFf3HoyaYYOW9K/g/YH2BK4T5vkBeUdL3iIMEvp/Ew1Zp++1HgQ+jyT
GItyRY6daeNiaggfBX68nMv7ruftkKNzK8wndyERxiXlwMuyaNEkr3PQVqb9lznwe/6hlyHxz02a
ligQYi0y/K6aZfRt4Sszx+G5V7ay/mGY+EyGvHGaNIjPPdXEnIYWUCswj87oVh/chSUYpm1TlbbZ
snSlU0ha+stHOVpX/Gw6EXnsNIAp8KvSeM5ORdPLjkBOJZbl+4GBd/OgRheybjScNH5qBGTJN3es
HAy1+haaRZ+6qAOmNa1AHXGYtaOGfIzDhj/rlYemLYgPIt+vYbnE+kc39g0dcxSZxPhJS46iazYJ
3vQUT9kydc/U94b5Y8TmocYrorKjQr+SOyTgWeP10GGK5ripvrAwmRQ5gkHATM1dM04jfY7p2E1T
hrGZJHg2JpaNyYamMgvP164scmy2RLP82seY2Me7S3Tp8GIX35TQ7JhCS54T7VfNPwFubAjTtYQk
lS6s6bmXoOPvhBDQiagT/vKsDSBIKTytqJPTaoo5zVky9a7OIdAN3suiSqWpYB4HOf3My6UFZn3s
osSelioU4nsCrlZeZ8BL0AV3SzPG5gdi5eQ52TAGtX1SYwIY5InodNF+5nHRh1VeV4M/Qj02sV75
S/fCC+HKZaQxtkCWxXW+JcFiNWbWg9n2U15xopbvHU2te2+8LrBfAtGP1Sc/LQfxGdOtc1OEaUlM
jrEIG2cJxERFMUm2OO9aUDph4B/FePvSEKBHhkKOoOfOeqPix2WB2vrLwJPRHpNSIgLlgN1p6hQY
JXIrclZLg85rJlSwLN9F0OKgHltnAU1DFteOBUREcCJ658HvvbZL87UFnjoFHQjV0wE67ygDZtaD
rrv3MBJMcqa5O7Wj/RlSgi5WUVINFFAG1ThHBkdAhESCiTmX2MXNuGOF+Q6EJeGQdLZYx6PnVQQo
VfD8AJacLTKp6r9C1c8dy+PKsc7HiHYgT8DUzlKmHCLggMiMGQJsOP7T8oVTiOp6VdqP+YqH0Po+
dhsVDO9r6YRNf9cPDe3GUz9jNBiKR3gUxFHR+VEZPgqfR+0I7iJGBb0bEK05MNJuOnSZDw6bMPcC
Qro6Z6NJOu/O+i3CFwQEw2UcP4raV3V60CKNjfulLyXePsjuktDna0+SxO/mwc7zQwLQkPYOXWUD
k5l0Gd2D1gtogYqUGN4/tVwt6qzA58E4EIUD1MeyNPRM+jNpPfQ8jgNfon+Hjpn4wXVq7fyImafl
5zbGRD5QfwArAXiIQVL50/MRkzOo3fgSLORsmh6cCMyFnxc8kMcXZ5B9c2qaKvIedAI+qhzhy/k7
hqi6zti4dHfgEm9OJixdkEQYVblZVJnqXVR69EOKyYOj16T1B/TVOvR72jjV4eeEhW19QLmpn70M
TW9JP0TdZDC82/kqIN88H7Xvf7Am5n8bIg7VtnAkJD3hZ6Hl4NJ6XHLgEBr/BLi10zzoRZRhERmk
6XnNU09980cvIQ5kk1twU5OwTpuPXs0a9ejiBi6fIA48L4+Id903G7gLfalEqsp/YsuS9pnXJImf
B+XY9BuwQEoetSQsLqjbTcsJueoyZNMsABo9KNKWv2Sq3f4JsFXWHueKzenfcFkJnytdwF2e+8gT
4mdaBjzCYGGPfThIO/X+LxZMqE5nRPYevBo+4szPod+iPUXEMkSfxGKVvaeEBxjtD+ayqV/KKhkc
cQ6MjnR8hApINbvnGQ+FEhoQJuH9vxP0g5xfUx0oYTI6uMFIchDnB97fXj/Po48JejFHtsCExqSb
HExIFfSN0pSyELMakq6o1B6C4LPOo0Uo8SseW8dpMpkojWlZWnlD+pcKuNO9xCxoGTIGCUenGZBh
NgILulxWturRHdtBIJAmc39KkqnBDDr6HuodFAeNnwEoA8qgRM6I54Ae6PF7C1xon2GGio0IjW7t
5jVwIMBYupKgkTRLBliRU7MgeZkrNE5fSkPan+CH5gmqlc1UoxrcuS8uQcUs9+GLfh6rqm//0aNN
PgLghRs7bR06P0fCzOcK56t8rKlPRY7oo74lLhq/uGCn+rsGqOdjs0j+M2Lh0J47OfvPnTHRMwZP
wUC+Xgvfq8TtZ8w56uheGEXHT8gUEpSkaZi2J2VBbnECoQlE1J24DObcl2kfnq12AGsB3Ld9kW6M
j7VYctf3i+NCMLCkTkY7MB7kAOKBjiBUTcOPPArLR7xulhbqv439ixHc33fd4Kng0FFtAMEehvbQ
K7c+RsniBsfAEdUJjw+whnRL3TkAtZWKFl0rpJNPAI0XPboX48lgHVDuC+cmVyXuGAhpTfgobGnA
DDQB1TrkS2/G+k6zCSoMwZQAOwa2uLQCg9BspoItRM/3FWgvloxzAZXUth9mUNaYxC0cgmsoc1dT
+Sg9CDgIdyyDvHdlRAp/9mYXILuKfkS4875qX4oJNP2p/hLwuPoSVnP5L0Vn59ntQX+CHSHEOVIm
0Udy4t7BeZA8NVmaaCSrII7poseubOf6WUor9MkLNO/uZokZnePoD978pcakuSoCFRNo9YXaoA0k
4ZqRTtvgUC6JI3OOf+fD+h1QCV9qOUERofS8HDmKjIvAIhcBLnFpcYnwuJ2ySIzeX6kJ24fKl3Yu
gGxmWIMzD/6JEQuyeM8y/kPi07CcQYvg6GPyO8SvFYAUhWEnAPtray/HY6c98qDB/0QZFjl4BUJ5
Cq09t3rpa87Lc1CVxstiZCqAYPAklXnqNt2HuokSeow9Dk6bVI/RcITIl4OWfmrrNJNWyyWnE5C9
GQldGuDot054sGPbfTSxbsNPbV1xNzcR4UPWznGns5qqeX4XxlWHUevKT6tcVCZ2C4nv2b1X1vHO
suJteCf9Zob+2kwCZJfx6NrMx2TQlA3xgGCmLQuao2gn8sEDtEr+7cp6yUiCmJmpaB6rglYKf61f
x2l9mNIJGV8Us7ACUlzED2nD4+CEHDchY9akov5VW3+GbDOIV761TYf7hFPG/ELoNO2PAzjhsRZX
ixzZUgBGbgO4x3059+GLFy46uRcl5gBy6k/VRxtXkD7rgLx/mKcSyeVkDJK8yXapV0QyqOYcxFMp
aBfpzJ4W5Xk/dJDSR9bINsgGx68GBMOUs1yUEwKjsW7wpfec5QeBDkOakSlg7kdvHEBZAKFr3n6r
ezWhNlbrYRTvcSwXC7LFGTdfVDKHPFHktZ/tSEDt4kiPPUg3HNNcgvkbCX8t66qoKpr4Z3yqcDra
kRoNVxXpxwnjJvxQzmwoswo9anpmhqjoWAOqU2cTxpjiYzmUKAdbUrbQ35Cz+y0wZAVEYZqTH1GE
1IfUn4AGLWdanqw3QenEhFXVngjy6e4r5b7JuiSuWa6rEbELnY24bjODEcn23GPe9Qm1N68p0D+a
3DsVDy4mxAjeLDhfESPTCQTnMz+LIOm7B+QqeLXV+Cwc9H4p/h6Hj6Eu9BxgHB4DLPQr2vrtL8+1
1U/aSfMT9C/0L1PVzaMIgc07/j+OzmM7bh0Jw0+EcxjAtCU7KGfLkjc8kq7NADAngE8/X896xtdu
kihU/al8pvSnvV7UW5sLbQ4OH9TH4rfOdHaU376NSrCTt27c3T9FJtQ0BU6eiENAQ+GfQ9e46trX
zfQGzx4Ue8a8z/S2z63/MuKxs0ccSP2hzOuQu0Bwa2XIeMnHyrWMK5rBlgF11X74BCtPOMWOmSk5
odF3xpOIxsj8qtskVtezVLTD8+pERxZ4cg+lU9X687Enr65KQyHKz7rAOZ8iWnOat3qxG7uNmiH3
z5Ti7h4RRY7F199DbDdLEqaSfadlipAi+eeMnvnnzCL5N8mAyXat88Fmi8Pm8YuRhPsMgZ2umEMa
75gHjOfoXi6BkcZthq9t23C6FKXfqHRKdv8HsoQZaE5cRYssxl9xHnXfTWuFf+PjTj+7ThhXGXD2
OJDFAQp8wrmi+qwOcrQnZTm472uXrxyXbi/+hG2/PYS7zL+S2YrnxfeW50Qkmzr3dDzIJ+cAV3HU
QDodq7oeTptspuqYuIZljuVS2ftt0MY5abmZ74hIUpUGws4/tU9OAkkvrR8ecuNFZ+2MqwNwU+xf
kyNXrPJ9zF7mVU3+97bJJcLTY7uvnuKxH6Mlru+92nP+scZ8e1gFOPjJH6bway10/VYGpGRgadTT
zRIWtEgBZMqaWjQ+65VGhGsPw1Y1/8zgiO92MrVHfbP2tepmYlmmbtflY10NEtq0Wdu/rEQaLUv0
EqWOVkitUW7q5VY0ph8ZEOzwrwhl/sf6ffHMDpPpKdTl/FnOAVvcVp7aTzTM461pBpdev+Wdp2Sw
GDfTStAHal1ebLtyQrbgSKvZRVCWy0MyMoantVEzU5UtL2NCHFRPrteY9tQ7VQAi75JodFonuy5p
PVRBdIa5dD/DmZ1u5JNM4lGOAcfdw3YZAVQxwx8MtvYxlZGJmEpREsSwTcImx803WDiUMd3NDucr
T5vHYH/0hhnac5bzfI5qnnWazM0cZt3iLUW6TBEfWb5K+ZgPcfmO8kK/bd4CDsTgt0yp3yeDk+Yk
MIRpE8bmReki+Lt2ib5nBf1U3JhS+PKYxDQxp9E08Zyp5cKoOLlbXLtDpOeTMUnyxp3eVYc1qNrb
Gof3fD12OvzTrb64N7XYWWQbl+Vvdifvy01UjMlLmeTW4H1UeAzAWII8s+UwHGPXROpqcGVbZ4Xs
5X/x4BtEQG2ub+U+7u9yW/o5G4MpbIk8smJLLW/m3EBFbqd1LfePvDDW3FEtguaUeMo7NjKet2xA
MkE72xcMdzk/nqdjE/vB0O2/BcovXtWI0Tet5iHw0kLQAxw8ZZ1/uqqbW+x+lxIOehWexrXqowwX
zfwUzXYlvJdsBx7AvoXZji3rkVw332Rlv4dtusYiHI4FbXuQCS2d62Dd+JkJJgiyIJstilLOs/yB
4ct/Ob2cfkvk9H+gCextoZfaZHOpk9/xtnb/gQTqp3Hpm+862P3rjp85ZrDkjL8Gloi0DDT/6OC2
JL/220nH/L2L5YsS+bwdWUe6eqkrc5Z80cNv4CBeML1owj0Y9j1UEVTPaHhamVK3lCDf2r3tWR35
Z7VTcB+F9filKyV/szBVlunE9q5vNZE8lRoN/plNTRc2lL1ae+m4TPEXDDNN8lImxd0eDGZMLQ+R
BVTKqbBWmeWuXwqaFMdd3IPNI91h6xpEmFrmjk+BNOszrkLJv9vrsYQg3OjOsq9zldp1NIxA2EoZ
/veqG855I7b7PL4sBgmhYud0YLthkU1lFy9HuibbZnLa6w9k+vmTt4TbmjbMR3vWFJeubZBrd9WG
ZBKmax9GXVb4GPZv4tGOX95q5Vu4J5LazXrf566d499B4bv2OlGFeuvnuvuZkVjfEx/R2VMVVolJ
O1IwPhwDkJp63MCY/6vBfdFryxWQl0RnUmLD6Nm0TvR78XtGOVTE8r1cV66OrbO4fsJRGX0zs77z
Vk8MyfS+fse62tYVH1XcEU3HzJAzkMaSMKeJruWu2dt5SnuphzXliIffQmy6OJbDRvhRzUSc6UKp
x9ZnngAHglM+6yGv78adoIRzLhL3Op5U9LdgveYN+nW6GL3SYrhzbN5AltmZjAw53zITi7g8xEGP
gF4DiBGXiW/+voJs+tn0nISnee68UxCudPTtXO8sth/H6dMZtuQpRNyH1r4lkiRVQaPHLCH/8RYq
swvYAqeq16JRc5/1c+tpQllXeq+Y4Cg/nf2ieV0SwaLHZmNhWzZL19zJuLAJV+FcvcQk8UZp089V
dPLjxT3xjvudzg2rc+NN4hNx0WVLqOd60yHQwXSnccdtVwqW6C0S21jekBzJ5VjSVpcptUhcJaVj
1rNT9FF0GIMYl3pQUGQkYNlN7ur9cZr1kBx3U6pb29oxYAALrJ8mwk6P1RZyq7VRAY2pl7G9qiKI
ouOO8vAjyPv9a0iMMxx4h+puMbPnHpJt4uPWKm9+z0L130mjZZGFdCg/kAz2vo62uTwwM7cPs7FC
PzlEMczFS9IDAh9M589s5smXavx0fdvQdlSLXB5kzlLxQ9zGg/1Wu3CmtFUzp0DEM2/BoVVnMpx8
5Z8vAgAsztWY/IRBNbbHYZz27XPLF/c1hji8sqtTcnD2dfnomi35aZZOl6fYbdt3wtPl76UT9Zht
vmg+nYpbN3WYuH/trBUjeClMupM7hnylSbhs+iimJYmPZsn76moE655Sr2Ud5V2hE3qWnbH4NZQT
8KJrPJIBfABsfah6FZuUuNLOHNlr1SlgDr95VYbgBOLT91akZizN5yxr2lAvctvo2LCMtDh068Bf
beIhmg7Obs09zfPALGu1HbIGRK864s5vGjC1fvgSdg3j4kfvF0jBOsPwHNcijo8ecT00G9tgt2yv
ghZkKlpmJxPW7B2XSj/2WQen/c+zkUP0L++h8q6CZOv/DPlC0mkeLYOfgTEz1tjIX0B6RNj1N5P0
hCam0/dBhwjXAyUe+7LJ2n0PnpZ6U3erI7b2YOaNUajYke1lpRkJki/Hud9OnkePgQKmQAbc9M2o
IGhM+1KPi+fwf1+7B9ev6dtsvTvNaQf1lVnYVuFzo1ENpMYuPYibaqIHYun8KJ37cPkPQ7xZUsAQ
pz+EvOb+0IyiBLDqk+JptQTjpAAlyjmvqHa3Q2BI6ASHTliyPoBE3Os8n14gVRpme9u17qV866/K
yIUyTXgXf7yim05F7q5v3i6Tx74xszkj16+fprZwvUNARsTznBDgSKb3TOp7G24edJVbLnQCzuS5
4rQkQEbvTVkXaDzqYnWzrmur/V5JxagWcA02aTwvgTn2uyC8U+h907fVGLtXY9/Pa9rD/7+VfFUz
yhodl2AVsmMxc1dxoCq0MkVqkHsxiIZBcV4KP94PhBP3UJl5PRdpTPB4noVLbr5kq2fnXDKlXoOp
+o9dtIX/Sj+RC3WrmG028QFFaaD17pzUXqidpffe+rYFohGp61Z2IhtD6ggSpoqarG96BN+WbCwT
I7rw9w2YFz2setjIUAsyeNptoNvf4ntIovFXjkTOgfAHCiHPdttB/dwZIqDahl1kNp/Qj7oVd5N2
pf4WZbUDSspEveUw9P2xiURiM8F88JSYms4Jd9FYpo4z7eDMVqvr3Pfw9c4GWiYNSGZoDxGd65gt
cHwNb3LvGACMDMYsqHv5mowuc7WL6fIFyscFwhjchUZoWVQ6qxhOykZz/7RUtLwHMrnVdaNKeoy1
EOtwWLdy/fZy62j6va2/q1Wj3WtvzsXbuEv/Ge3v3qTBnCcgrE47jscGtu9+7wIAsLII5l//JxnS
ZE36v94ymkfR5vO7yLtBH5NxqP8GvuI67Vezf29WjI++bcu/Q0eEB8OBnz/2tg0pQXnnva9aktm7
gj5dRV7n/eQLJY+fyjcGL7ovh8W045+oFQDz+76SuLXEpcaSTJQLeW11cOSek48waNMLo+reZ34R
2A9E0uJPCzPBRZaUZkr14or6nsRS+KRiHtbX3salRe+/s/qg96Lx7+iQ2UK3HrLfE21cxjAaP3je
VoP0jmb6JUxDZ13Oi3Ov60ulMWWZP7dcn+xznN31FnIE9y1C5kikeTW54b0JdhlCzTT62biWfpe/
sn30jAiJNly57+JopViNUei8DHFbD7dTHnkGgqlZg0MRaWBKYrRj72oZJFFZAQkrwWF2W/uPJ3Qp
VrSaKuuBU9/drQQsVQvTVhpIYI+CaJLgikvQBdducohwb2+6Z3VJGjglrWfvKHt+y/hBe5+Gsej+
5aKRMmtNOTAKr373Uptk2jL48mo6JbIl9MUzlfs80oI4WYjK52mi/R8pB3EJ+YR9ZMEZb5yRJrsw
JMDnTb+milqHPWmtInstcQT+jYO6lmnjLrLJ+Ejsx7rU4q1w67GCCh7Hr1bloLUry+RUupi1fwqJ
J/0ZuXkeQZrdJzJ7O+9pQAufA9k1ivUbF4bY1K07/s5B/pwzW9qXp8Zxp+Y2D+d9TweOV3jCjAj/
V4tL6PElb/jYTBO9vB9XSYWaZxJVhsS2/G4V2CwmypGBVoxKQRP1qnzycMMux3Fex2ORT1D8Bikf
z9d6NBWjdsJn5SrF7uq9oFfoUIN+Owpi+thOlOLM1oYvNu6c6N/sO/ZF2mWdbvs45MqxeG7cLFoD
8wUOHslsQoR8Dom+La8riTz+cs2Ridn3nU/71xXgdsTQeHkGrLt/1GZ1P63SsZuunhK3mN67v2G0
ATwT9Ezgag0F/HvR0Rql2mng8IMiGq6bSfBfbsZ1oKWVkQ6yQcXBP3iPALYDFcGFLG7wXLVyYswi
ON75ATsBFm8pamumoA+9Ozs2zi8t5OAdBTsLq2yrdHzBkXPI+KgE/z2QJde9qM233wYl1yc/iC0t
DBu6PUa4Q0JWja/TfN7IT78B8HG2tOMTeqVbavWh8HPhZF28C/9s3dn/dIK2ekelWv5ZwGY/ifN0
yzM8dfM+1FXwd9wvOzhpehwwf7i5774b5L1J4mEbj8GauD8Ix/s99fKaEAC2UUh17Si9/W5Z3xXc
eGWbj4cZNQgfMsbOf5xHM4AeDvDE1aotLR7Km+EYKlH2x2ms5O1E2gR0k2nl39xvQALcLs4P5biF
2ymqdtSE1RI4gomhE1NxXwR1w2+GGRCZ4Xu1p25Z2F3a8O5uWrdjYypLvN2/qt/m577daWpFPuVB
ZoGr/WPQBqbOekf7zu2e6zFPCSYKPoVnYITaIvbmU80A+xIp4fZZEghhr6ux9N6Qw5IM4LglvUHU
keHSzS7oTHHpA9Iiz/tH3fq9prhv7asYoce4pdn4ke5uHz07U7gWp03MzZ+opzvKqhawOtWiCLjP
PN2/zYMJ/sNzAT7TqqWL0nFuMV98SJIM3XvfWm+/U6OsROqrHLRpLYLoEa1urw4x9/AO1R4PFCUR
LNjrVtIhTgULXPQ510NU33qUD5DncpjdI7sqq7daFRa4J9hEdezQJUngPA9YuZ/DPfPsgnrYVbt6
x9cVNmlDnkXBHx/3Q9h6+5xyRcJxLNw0fydCdOUBxse9CbcmV2RYJuFNqGJhAPQ381ryKN/7fcdk
bOqk6jKhqH3ZWnolkcNtN/QnIKHiaSov+Rx6C9134ZTLb/weHL92yRGg2KY306GU8SSzQvRIMWQe
e9dTzfn7QidAgZRRC9Hl+RRbRZvF4Wy9sU/dCoiBcBOSV8hNnBhiq3CY2Q3UuP5Zz+S+cRtE+VEa
hohUKpuc2nUW9V1g2QacxsYxVVqsJBNlugVQvYptGPztg6H83VJSSh5CtFx3Li3RIUYDJV92pZc7
K52uuqM7C++23onac7C2a5UFQYOohs4BtMZ1V3c8NKsnAGD2go+nDILuc7ULP2Twq+K5Yej6bZgJ
sPiIjoCDPe7zXyoueoubco+iDOAfGgCqd7zte9qUUwOmrjLd23HBPuuPD+6ydT9Ci6C6NV4YXOG+
Xn7CVQdHxyuX4QHoHs5rxhRpKUpD+C9Zm+o/C7f6V4O+vss+RDqR9yT6ZL4q6N7mgdb8UK29fJyR
e6AQg4MlR2m1BsphlSqzHjHkhG5u41dUdxTBpQQt5yaZozGrVTXxKraIT3+O+1ambTnJ9wTp0Vep
XfPuDFG8pI3Xmq+WkGj3UJereKaf2FGoDPzjo7j5JeUyvivTOUlKrXZrPFDoTlCOyZGmxRZ9ReRR
2O7Mbvs0pxUBMEANJMgDc/XRGKfuYuRX4M7yF9u9l2cpGFDTKV6nH88pWvoRhqD+kENrXjf8QFq6
fPFvK1rSMNPVOnVoVsitJuzTJ5h27RFZcPSb/sxdWH5Hcgtm4qXt7pPzNFThQYogqg45D9DNkOVG
nNWc7yCrPL9CtkxmGPx5j2CLtdYuZIvLC5bpyFqpuzYG7oSRU/07AVP6P2XWsUOFv+vHVtN5Hu1a
9NBa0LvNIalXaU6mhtYeTNgMmY2U5JfluESPe84FAzcemz+9ctQXAwE+7qoR+5vnWgfXihi2N1nY
+sWzqwto5G6wcFwfXZ+h14CZ1vHcPa5zPjw00vN/jS2T/jOwky+zAeXVH4uz7rPobPM6hYoWGwV4
jSasyv33MrAdDnxb+Q8Cmru86tpi+CrX7qJAZAZR6UaM23xenFaJdF0S7gthlxo6CTLxLQwRtdQl
MZfpNrTz3xXDxZ+QEbSg3/A5nz5NAt0EHFdy7MKtmrNh2otf7uwiJuphdC5bNUroiqDbeM5VQ/x0
uiye+2z8zTw3LCfrgS5l/YWijiHEzut/BmVxk5bT5SueJll1V3uv2o8OQpgPOtGmygTAgJPCHZRJ
CugEFLWHqrwv576NslF6I/fwxh86DaVcStZ7lIDj2hFWX8kmRzg0FWZ+LqYciUV9EdqnUm6lRY+2
iA9mc/3oB0DdPPlaPPbjXDxhpyE8N3dbee25MxjweJEoceCCgIBI1S3xIQJUewdU7D+dYvOCY+Ro
cNl1rNwHNJNtmOErAbhiXgthpWs3shl1FvEGrVf7bBdWxBzE4PPCyxkq+cARwOVRoNj7EKXfm4Nf
WudqE9Dv1PDCfMV9kL8FdDE8p1As366/w/JjiK9YM+MGlkFdbOW7m1dBfkMk6/bYDiTGnDgKFDak
edyVXcAuZBjYdSjo3P0RvKnpQ64K2413QlJb0mguZnWYtRz2VIQ2f8Rvsb6sXjx/r3KW45VLZsht
q6Hi6dy6HFpSBl/geBvlLxqLq87HYQ8WW3VnZxtQ9hgp+lt+6oS0IfLKMrNYrv5WfD/8DWS4nyan
Cf/1stThUYxr+3UpD0xpcB5kedNJXEe5aYg1hC/9HOLNxe9Q+kXLDSVi4Bkwigc9Yi5AHhPmD3uk
2ei3A8ShRSj3bj0keVf0tESyutmDFgS7z9GpA2Cg/jgNwqoHlXRcns3QbB6fz+jfqADOicwbp9PM
UKF6cWZT/2zdHv0p0YMjyCx95/e0DwxFgSZ1R5oStU3hOXgMi8XJacvD1f/NV1jfIcX/Mfmkh8xv
e7q9qKI/j/bYIxGy1c5V7fXomcwOyUnBrofyWMe07OkqmETTGroOsVGyedeIcsr4SNIdu5nCVvhf
LWI4qpXPNVy3q3NVTgNHAuA/eZq83n/qQaDbQ7752+fgcWvy8cnt22tZN5TWqg5v1wntV9omXfW+
WegyMKktuMeDvfGFI64sjwvCvpFsqF4yzUcKFiMcXeeGFzei1VBGvKnEFAjZLgLELkiq5rwOa0XB
zdvPERPpx+ZP3UPrVMa/qnXvnFphZnmmuA4qi+ZuLiWqCSBB1gGBJ+j1RrXwn+6FSURTF6cRjtL1
yiRBA9/QVOFEBfIAe1mUgtGBrHzo7dVXnCdeQj6iY5qDEOJjje/VVrHRbPKBx+8xlYEetEaFEbtl
RvS5wBKgFdwb5Xxc+0j7JzYFAWnXiz9+dLW3/d1a7iASuWCcD/Vsh9cocYW+Q+hb3dZUiyaLtstU
BcfMPwK5TFWkEb3XBzmk4hbXIjR2tG/1lyzl9heOj791VJNKDuBWOn4cZQMgzIbDnXmA/FtY1zYO
xt/44Prgtgy66heig3mm4Vr7BclMJdCMGKwsKht7FFhXBZDadIeddrpfEZovWQzctV+xIbGvyke4
VuO9obDYv2m8VvTwJpL59D4XCivIcSSCK7oWUPlfpHxvH6bwzXKGk4+7Q8JUjMZiEaRDMl8DbhfR
Lj4TItGI7YrD5KFcVFKiBitjmuuue52g8RFWOZXzLZBHtIe9UkF+RBySII1iNG0OckIjBNN9OQBy
sYQVem28DlnMnRLSYUcozWD6kre5G+LnffE3B7Jy52fiUB7OKG23+32dduC3ncpwgBhZXgpE0wv8
kKsGMM1YvVfEI/iHpetGUn9QAdJkqsaCFU8BJWd0FUN/jDDERTI2zzO6FFEqKAbBZwN/S4yj6vco
vxrAlitCimhws87xoAyh4NrwROxYTzYTUWrxCeRecTf5HtScREZOZty4My634+pBWvmieKV53NZj
SYLqDWEyLgiL0wrBcDzx+W7GIVVhqBubp8pS3uERAXyuSQVnmEZwEqHt2mv3K1Cewj/cEqNJ2uqq
zKHxV/lfubfUQFGxjSYVfgNGm9RogNOFYv0y6kH/Qpjo90emevO+FmVTXgsab7iNqvefo8IjYcu4
PV/kHLazC2vouvcbzc3XUK/xK3HBCeIjthXlR53sWDp335sfxrjy/pSdFwWHujbO9R4UXf84Jt34
vNk2cNBuxCjYu0tr3+S+GjPpLKjC6MgFzus2nH63pWbOrYkFpcgj4swPIOPymXIAh4THDEmu32oh
EL+J5Ykyta+ZXys0jn1NotE2/P8ekHOypp3TzfeURnhidET5B04MfWVJVjUHBA/Qg8h8hk+LP246
DAjehhv2pjj/CtPG/tkRYHwZMIHLVeKEbJCkuIj46G4+4yfB4/N/TeFNGw21Kt7J2F2fbTmu3DB9
WHwNs7X/igiZ3UmNifpOuKTHY8jBgokY6ngggqaO0IVaWs6MLx6yW5aCc4OLgcaP0Vv9gNG3X10f
VVvqEg3/DosLRrNNs73vui35IvsFNQ+McTDAAuw1kmVfxP/putm/K2YrfpWr0bQtTbTKrK7qYL7Q
ecGaOVWk/1Rku7K4x92x20uQOljP6uLpmNYEsWjb7Q3iE8fh5RfQdjfTZr05dSJvCzgHUpSojOpi
PMZ9guyau4WVSnEh9yKDkB0e2Dzm2EPkhM5dULQsG6jcTXdn+kf1e+ioyjRxSI8Wr6f0I3hsfpCb
1k/4Wmd0hpXXiCOK8Pxppj6VGW2+y5hWdcurh1b8Vw938xaE8AiS2/Gu6bT/Umtfts9DvS1E7STV
aq+8eDWvUzlNxKDuo08MUK/n/Gw7v35Zen8CedosphXr7KCN9C6Epu5erOIjU5IIj5XsGBfNNITj
wZs5Ncdirgz1MdnG9rqVxluw424yTsBWA+pD4M/8zyV2np++2nuRkbXWkWhQu7b+jjuEE2ciMtb8
fmXGQdDFpvoXg27ur2Q04FW7lzCXtgBrz2WJnMyigEHeMDv6extN/pbT6f9HKNQFZrVmkxQCesAj
Vhz/Ez8ISo8Ge9DnUBku8nF2k/OgNwXLikOouTLoO1+YVXoWG9fehHw+wBy0ufvgZpPGiZgqz9Ma
hQkgySHPscnQR0bRE9g03WaAK+C2HpHfHSpWTMaQBwvXE+Ia/92zQ/VtYpS9mdYRXS7uv3HIBifO
n9paojOi86fJhXYt1anzm/BVNB5CnoXQkKdJuPOeDXG+bCn2N9RMfeR0byqq7J94Cd3XEELLObr5
7ohDmSSQE+yGKqpMjQ2tqRZ+++zGc/zC9sbu0xFTgGCp6wovox4CH7Idrr3DkiZafM2j/0WePIJP
5LjN9Yjxaj265L7PGf8e5y3H83yz71uHRgQA9b9JVcWnB5qGonYwTQUTyyeWen4jLErB9aK7ROCG
OAAJ/O+8taU8oEjaoeGjuD+jsOdP+mjrOu492DeaYyT56eKTk3Ysxjl6mOtAGEq1dgOwv7r+GHtV
vSW5Sp6gDUFctjzfxQXgMl0ahwJri6kk7b6lsn3RNDBqeKgs07nD7JBirMq/wxKo4jQlQy0PFi1E
gs5rtjdyDxuyLpzLDVM7g66Oci2BZTWKDv/oNnH0eJk7A4rKsl9P3VSMWb6sYHvkN3l307rLX4Wi
iqUEXFZsIGIsOcVjTztDePP4b8Pwd1cNzewd1tGBL69iXAU8aT7ILJiHQqfrbsUHBkTesbFEosfV
7r75JiKqZUB36QGN0aKlm+o8jDeqTZ5nle9ByrBe0jTkrsuBcDzxa6v8/VderYuLIPyCMxMGt3zJ
evKHbN/AYbKdDRT5JVfQQriBGT01ti8E8lnG6tT6kXuPXWx8iJMCwXHkNnT2hYxmlkUl/Wao9NDz
3mShenejtvyEUFQWV9qdkmfRlqRoJAmM/a2/brAZ0OHTIafsT1gsuOuvvVomIp1mdinP7SiYRWdo
9yPDaltjQ6y77tmzLrIANGMTJprcge/CI7ccB1Pa/jA6xpVZvGOBzoyzLF+rv4ntuC2jW5+SMlGc
qTIJ6bQQoO7I54qiPrhAgtV/pgCYOS67cNes6TDA05hZheQiGbzqhvyxpLnf1ip+Ciqlh4O/7hqb
VofG7hHLD6T2gk+BhzH4zX+uat3pZMs9NwdrgKxORUljfHB5iuNhp4jTW9SwVDxY3QsXVMjLX6oh
opcYWH0hEHquNCGWs/pXt4aF6hW+j5dutiS8XNYA3LMQYf5AMyshIbspvB8CeOfM322PtDjua7IY
Ze6ivKVypQIi5cHNXSQvBiQVJd6GLPug8Q/91+W9/dVpt36UqNKdi2AQ7Bg0NmIQ7fp/cb4y/IHr
ghWCHtJx1QGEzRxp5w8d3zZnjCgtLeg6xo9u7w/uOZfx/qcQm3OPxXR1bjGT+f9tgetfwBmNPJNd
QsU1wHC5w4867SPmAt9Fw+8vJTQ7Cw4yRECcqMjUznPJ0gOVddLhha2OE7wt0witPCwh9K5ypuTa
imLezhvv+3XnBjdXEjTjugY9eZ79FQyJjLPlDkEEt2SH+uSB7oDrQjtTt6b7BIhxjqthBMDycBO8
gklqWpBu9dBLtSp+DpsOMSzXTfE4aJTE6cpT/o1CfX28DHpIcRyNH0yIbnrCJ5n/qB4EOVt9w4Qh
TayRibBS5TMpLYe56Esboc/SwBVNTbDukTQ8+aMB20iG9fryrZTtzOTrJMMnOUOhBmRr9U/hDiMq
iFwBKeHm1j2a9LZ/czsUABRZ9BcyIPM4rSaWkh84xfZPYsN9pY/30YJsQLUBKhzaRnTSUr/ICi9D
BgsVfgfxGD1zB03+qcsLeG4+3fHozMVIiz/2fp9dqrM9eTXgzrE2MzB2EO8II8v4f5yd147cSLau
X6XR95xDbw52zwXJNJXlJZXcDVGSSvTe8+nPx+ree1cyE8lTgxkM0NC0IiMYsWLFWr9J72cM6ugG
Qznckrlktb736WiPm0CVzBJpuVK4rTtuzX2c58qVSU1Etk0E5nnC50Mh3deQAX9Vnjjd67BFG7sH
WNHum4n62wPcMw9tU8HIWZtA1fINLl6NcTM1elJ85l0gfBYsCqO0gQoRfL4ekeU2fSF9S7JJFckB
eR79tPyoE2yeX2AUPQnS1K4oQY1/MXANtWi5WJlGkFAojYGz9SnCAwAKxyfQpR1+GxbUpa1SwOWx
83bEi/Yy43rWfXijnI7HGqk93iWSiMgZVcgFuTuRRs0qAf7QEFbl70Kbe3Ybl+3OiPvhQRASxF4F
z+fTNa2bxK20uzz8kvA9D49XK3R8ExlbumDHXGs4rFUDbCW1oV7xHEqAMrd7EZSgAruzuKdHYdmT
pvrX1ZAAC748+NJV7HXy9NlFuo6KPuunHI+OT5iu0brL7Njjyt1UksdBSrEF3MS8KkJgTVTRfJjZ
9M9DXlRwRDdxBtqEJIaCd6k3X1d+0ZJ7/roeb37RgtEP4Nkrq5TP4ecqcZgWphv5luyQKn0uSYUJ
PPTCK9hom6TpNfS9zHGXZVQA5N4HGj5ScgBPYq2s1FIC4PVnYWI4q95KyomyWDkQoVuVJ3GW+pRb
4c75ADsSqpFxneu5e3kVltoQ82izwocxq5uCiVnIpBS9mmHzDhIEOLD5Qw0NBXgcdCnSwkEbfmD0
K6/IYZ3bhkjuSbo270FJW0hfAJCs87imDw8dUH7QgZmQ5kpgcRtxuAI9Z+2KDO52rujvs39gB6o6
SGN93oGMLy12oJnDQAT/QrsPITwoV5R/w+IpVbkLrqgE0dq+vLSnEz0eb7G/Rl2AmFIUEA8zsedF
24+3I+Neg8dQwIqXjVuaZfnB0hJ/e3nk053NyIjPaIgaG/hRzb/sjXhQPWq5FKrsbBySxIMPtpWL
t8ivLo9yunUYBZNAtg2MDIo4x6MwdKhYJSda6aXmoM3QNzOVDjTl+48GeOuVfXN6LlDfJnzQPaYh
yNc8Hs5ULc9KBXZq1XCbNZSGHSqOXyDXSPv3T4yXG27ktHvQ952X983yQeWqqiHkbvBKubwig4GL
BX04dAB4wkquKOeu2K6fW0pTQYgJBjzUhKV6ocQLu0xbznwRCP1Pb6TQZTXRXEmsgvgBtUZzRWfk
3A7BOsGECGEi/7RUF+9xhFDp3NINQOeid6J+bEynMOou+w+2IhZEaMJLqspXW6xlCJicjIK1nEqj
BOvcWGCOhnJllHPrh1y5BHgKFxQw8cdfrDfA6cYBozQgBHSohda0jwK52gzUWOngUwu7vEXObUZL
tEAPkJYRzRYnTM8rzR/NeYtInfXYZwiDOIPvG8KmTUhqViLJUqRojlyWYoisoopqxNKmJLfahBwY
5nEl+elzSEMPfGgMdGUqbsw6my2Jhab7fHmKZ8IXFwMiZBKxEuM3+XhNJ8+cFA2QqI2mAIxOyfB2
9Ui9VUmjbZl4JlUIRd2pCoDHleme+ZqIwNJtRpOJ4KIuEpVODvPALDnptdea32SI1xF3sdTtMStr
tz786M3lqZ45DXNChjWLInElLUNL3VsNGLuEXhbwUFdD2XLbCsqaK/mZr2jIKLrpEipFSD8vpoVc
jR9l85nz5FgaQL3HdbRT6loSt1ImgkYOI3G8l8D/BisB7ezIXARQ2DALRC/9+FN64P6HBjcwOzJb
3tGQYTzXqzkbFElq6QexHbBrD5XTWxn4zDFhPJHsArFr8G3zD3sTSSso7wYMUxY2LoZDnYndBiVY
4dGigrIS0c7MEfk/BQMTjspsF348VJmI8tRrKex8uH+uUAEtG7QK4m1IA+mxAKb8NZasNb3iMxO0
Zm14/IM0Kiji4ptCmEaDueOQhBICOmIFHAlqi7fzRVgK796kFpgPC5cNbG8QwTyeYATpnHoSE/QQ
BHKtBhxTX2prem+nR2F2XBAxWdVQfNOXkoBiZ+LiUeIDIyAgcB/3MXi+IOpWUrEzo8zaePyH6ImE
/iJ8tvBV0kyzuH4MMKKFlGmgdQL93ceaLJojJ6OhKIuonx2v2CAG3UD6DsgC0Eh6XyGuk7t5JTRr
5+vMdAjMEmr2IpccO+F4IDpKqp9RP7WnHmXSMJUrB8DiiuLwaVR8tRRFLwuLeNKfxWxkEpZ+yChy
Mt34QPAMx01Yg/8oBlj/GxjWxfjtvVsOMV7MGoGoa7O1yiJuhMC6qR+QMStKwZMtMIttMQ6De3mU
MxMzTOKiKnK56bzzjlevR7/Vr+KSp7hV0jJMAuMGM5l6axpt4BSDv2bOc348ngAYmZLfLVXxO1ls
DYO6DhAEoab/h50o3VXPh2kTiVH+2A6V8vPyFM9sEKaIjRm3DJr/J09v9PFhrbCQY5CFMHdzugt5
M71/v6PJQ2FMU+aoay1Evq1ah+MO6cBuE9F7MAcIT3UUjyvulad5AaUojavE4K7kAbA4u54eIDc1
y2cqWNuB1EaVBdZM/xHIvrWzehMObuwPtPDqJt1dXsYzX450C71ADa9CiVrK8U7pQjEsSwxL7FxX
/a9QgLSvU2up9TbJke2w9RhI0fbykKfXCsYULOXcyeH2XF7aQS9nVo+Ltu0p2bTTQGV9TwQ6kjeC
zPP8wYPBK9l5GVDPvTzwmS1joqJocgBNzt9SaxbfSxJY9AbtDrWqu0hTU7suiv7deSzTs9C9lCFc
Ifm9uL/yYoDLbwL8shIz28Fr9BB5EzKDo5AkqbayQc9tHa5mqoHzigKaO/5+rYIlFjhV3qXmEO7Q
9gJbl4QCqvSeEd2iRzjeahTtdgrJ9af3L6fBMuI2YrJ9tHlrvclEjJData9roP8BMz1IaD5tcjQV
V96o5zaoIfMmJofUeKoucmY0nwoFxXmQyXps2DWAhe/KgKon+NtyD0+k3v8Hs+IpjdAtzx5C9fGs
JuRUciiC7E41L0IXlnuhA/NCJGtlN56dGK/8Ofngf83FWx9lKmChKDSg4OLBIcAZmIZJnVtDso9T
Taw/TDB/1iphZwadTVJ497CYXOGLi2GSgSkXEzybEcc2elRQuEZw8Dm6Nn6aupeX8jSTY3PwQtV4
p3IrKIvYkvYxLFtkdaBENZCLnHAayuQr3C+jHGCIj7289qp79UU5rgfPlim8rEzWlexh8fWG1Ap8
ndaEbXHs0k3YNeJtP6AgZoVNtvdMWkdSWNa7AGQkHoAC7SnbHw0agikaeStb90y8sRA+IaQrOrF9
mV4GPchM3KFysDWVv8FIFwifj1L85VU+P+c3w8yf4c05jPQm6UQP9xtvmgbdrtpZXAurSFVzUsVq
7rU0EK7Env6amaBYWyS0ohEuN3HlicQVn6pz+4sv/rexApFhcVpzxOQ8Q2XKPthxRwWt+qJUZQwk
TPQPXc0b7fLkzy0xxW/uEm7O2dTteO6qPuFNgSyjbWhKie4aDCJjTPuVWZ3byAZG4hLi+Arfcp71
mxUGGawmQ8s7AQm98psX+fQRS9l/xnh7LRU4OyHeXLNCOdhecbGAqCMDEJBIOCpMxF2vAhFIoyZY
STjOjgKphMBD7YP4fTwheE1eIWObik2wH5pbZIrU1uWlBQP68vc5t3LY93C1Unin+LBI4yuSexNS
KwMJjbgVQKa7Rt4ZjwWM4Y//yVAIP1tzYo0H+PGc0nqoG0vgIxVDU9ybXhPQ4TSB8YIm6qOn/2Aw
3K4owZFiS8tXOHI2AerQJLwdDZht2zYYX4IQd7smSbeXhzr3rUjRuACRY+aGX8wLDJOq1ymlG0XR
0kekLMw73ezMlVg1/y3LwIlIsjGXh7ghllrMWdLpYzix77Ia3KTdghW9Ijj2nwMqVNuihe1zeVrn
dgbFPiCKoJXoYS2uP6WBNJ7qtM7Q08qcaIIeV0WYhJHXBysf63RuVEtUNgUXH5WM5dx6VbKSGkz1
zKaudoFXPuZmdQAqp+/FKuxWJnZmNBPdZewT8HyZ4WbH+7BvFQG3cdrrWi/oBz+1hE9YO0Hdkdrp
AYk+byXfPN0fKFhLGOeQR8gwXRdnORR1APtCDqmdHvu3QppGam5y/+Hy5zo7Ci6HHGNKGfQ8j2cl
CJ0+TKgzgWhDgVXt/OoOCOeap9KZtZtzIRotPA4oOs9//ibQUq6HHWWCq8+6sXuQJG+GTMD6Pahp
r3+RSy/5/e5psQUpMsmo1dN7WUxL0ZMq9AOeBCiMkayn8q8wM97pUU1hgfeASlgioHN5LFNKWUBs
Ips6nne5gopujXYM1WU1c4BiQFAT+WYrp/n0axHXNew3eVOSYi4bgmVXwMDpLPB8SdneGFPk3Ypt
r/Tvju5QKkQDbxyD6C6bi+hupuB9AIDEKGM0+SaN05dphppVerRmg3UyIV2ReIEbIk9kGffyxaFC
6bcSWhEiolSO4bc0F4pN3ATvrs8zCk9T0onZLIEJHW8/gKCgvQ3khitouKUdZyZSOP3Yx8pt1xbA
9qLaAkQHT57Dj9JludonOzfPOWzwIieC0HE8/gUJL52Z8At6qUrAyoSVEtyooZa+9/7nOpk9triY
uZkJjcfDiMjDt+pcxoMWZrqW0r9kgIz3l8/WnGsfXSlUPGe7kLkXbs3/PR6kCrO6amr9ewtHuMiF
Rz3cp6KxzSXZxvGGBAfSF34NK3vypLowjwrZiLKuOgsGLb4hWELUegf9+9AerMC8SbuNnHtOokfu
NH29PMHlUNSORboPmORQcYUBvQgeIboSE9BQWMH64N+hduI5bZ921wJ66xsz9QCTcZu6lwdd7pDX
Qenx09OUSTGWpb0I1SGtz4fARr8jfoQfkGwmczRXRlnezn+PYpLzKspsrLc4bzShfeSAmVoAzakH
VCLMpVhUlBx45WuAiTODzWYh8NDoeGORsYj6VZ5jU6bNaMTAY6y+MD9woXFjDo33zo3PvI6GWmx8
Tfc8YyoZCm5iD4kh9XaIq7w3ZZtHofKDNwZ1NSLJIi62rRSAvEedkSCj7Xq6xjTbJmP73p1AdxYW
BHGKahP1kePzBeNgijQdcqIXFgWv2DpAYTF5b+Sl83M0yuIU8yBBE2Dg8YggqGejm/VNjKVvl2dy
ugEoRyDNijnH3G0yFl9lSIRG9iek1DAt0n9JA3oOCQTdWVfCWLNKet26b8MSCQaDUSKgW0J/aelQ
16ORoI4dXSy66KjIkDMKkLWN+qYS0vIO8G2+bfS23SP+KjtDGMlXqOQmK7Hx5BTzRsbzRAIrZc4c
zsWM0xKF9TQwvlohDIASmUVn0OO1bOrsICA8WFM6Nrq4HATZF2SE/W/xWKbWRikV7ZDhVWft3vX1
ZkSMykOIFgoD4X+yiBVtkgxWoA+9jRleAHK5MJ/QTYFCqkbByhtvMaO/hyLLxaqVHjZ2hsdbXvGM
MM5Ibm09hfxdM0G3TQTpfUHidRRaP6+TwQJziUSY8hwZqSyAaRPIKLDBiL5RxGmtYbeE7/09DN2F
2XyP56q2WDd0czr6ZwIw+k6r9tFQjjeoyLV3Wutru4AHM8yuQYOICX+rjzFRgSjd+lcaui0On3Tt
oC8O4evP0WkFzEeQhPikHmlmMhJ6SEXk45DYtRon1wNyBtsQbtuKIfcrLuzNGXwdC5iczMaheU9u
fPwdVTVF+nnkOwZR9amF3IN0lrKbvHiPZPFey6vvbdh/byXsc1TvY6a1Xwc60CNZX9nEV+jSr9Up
5li5+EFc5CYXujV75S7RQlAsYOWaSOSLUmUpLyn6r/Ehq+lyPqCdmcXbOJxS+QOacOHPKUSNegWt
dGbxZxtbEagSgAnE944XxKsmuUX+s7OBhqHhq+e5C364cMsgStzLx/XMGToaav4pb95YpTTKwThv
u6DRhauYDXFDMtq+/6QyisUZBck234XHo1TQWr0s4Qy1kx9sZWsQtoWM1tR/MBeeVRItQJoQ+mIf
WbgsJEivsY/yKPoOK7q+EzpB/3B5lHObA6gHR4L6CL3bRdQBcOEXXQqrOg6laIdla2DACJH8ja/6
zY1YoOogt0VxULqoe3r/0NxRoMrAepweFKjVmdSnUAsVinO3g6T1z/giCFdQvbWHFFU5pNN0/YHY
v4YNPN0mAOd5bwFXIpkmJBx/QKGntSNUEfodplreRnGW7wOrXuu2nC6tSQeQTyeaIg+8Zb0+EMtO
F4t0tKHlfRB17blTzU/epB86FFzQbG32hlq9D9ZC8KEiKaMWQJlVBqK7uBbhH/U8u7MR5iliBV+t
AmHwfSEpoe4gMVsEaDbWPk0YJDqjz5c/57xTjsOMKXFvgWeg/QKkZjE04BnIZDFDmzqAbGXwok1e
BOUGryPIDk21VnmY/77T8VRaIWCSAa8udu4oTZ7qy+jh1D1yB/KQRl8S3/e24KwjyI1GsUeLeM3/
7zSWze1AIErAStk5y2p5gNcgxGj0FRE0EpxYzAU3VmtrW6CvtRLLzg7Fmx0SKFqG3NjHmxShtgm/
RkRmUA7sZS4QMRY3nhVm6VaKJkl/X9aGy4zJXQ2ggi079+oXN7YwwJ02NRgY2oB2h1Chb1XEGKe9
c5PMSHWGIHqCUuRleTwpywNwNqFB5XAJTf0malAkcBM90H7BDTPRQiuiNZ/hk3VcDLlcxwQCoImj
gQPVs3AlNX6JDKlx0zLpViZ3ElZeYfhAHMiu6Fvri3shmMZARBIJLdGxbK/QKkkduEHZyr44HYW6
Bl14Gp1cqWi3Hy8hqqJdZJSwlK241jZl0E0oNunT7vKHWp4uchdOFeeKXS6bKJEejwIzS8LzCaRL
63nih8HqME3y26tRMTobA6LhQ5evtYdOhmTFeLjMsO0Ztb188yWSoQxKDZEirCvJHdAv1xwrb4QH
CWWle8tsZr26sdlcnuj8+d+GEYpiMmnaDDtkUMCWxxNNhr7txBgjqGYb2q3Tb/Kdciu7wcowy04m
QeN4nMWdQ7bY6mXCOIX7/XPmcgLsX4eH58uTeX2PXJqNcjybQa8DmH+MIu8AFNh4eWykO2ReXPxP
HG1D682+ruwD8vn2+OXy2MvH58kM5437Jvni+Zyo1WypJexVp3cAwds/jVvj8N57dbmS84F/M86Q
ZOhBZIyjPnq7Elr9ZwDNB2/lgy1v7+Uoi+sFOn6UCPNspi3eIA7CgU7mFCtn+eSdtBxlPhNv5qKE
laRG8/e6LTc/YufTi7Z7/vxxzTnz1dz30rZYhF2AzMkohQxTboCdOugP2J8R27yfHOMJ/c6rlZ0w
7+VLwy1CroVjJeGD4XrnB6Kv9s/MPvx2Pq4kHNKZgPH26C4f52md1QZSoPOsUMByKBY5eAY5pqu7
z7tvtfuEVtDaB1sJF0sCVGMqhRXMY3YuDzsOWLj5Mtk/n+4C+6F2n3kT2Ihtrlwsa99vCa5XEOmQ
k/n7jc6PaSvucMTa1NvgLrzy7GTX2ivfb77rL3w/eRFFYhUOJfTCeZKBk/If1Ubx00GcbWU556N6
aaBFyFAFrIgCOpf2jGi3Ow8qRF61hy421ua0tlcWQcM0otrM5oNmal9bbx+ilVzImJ1lMVIkaw3n
1zrbpXktgkdkCrKG4NjfC5jc49PgGls84Jyn0A3d35DuCcSi/Xttlq/556WBF/Gk91O8BEoGVj7K
h/pzflcelB/eA+VGZLeL5/FTdgjvlQft08qOWVveRYDxmyHU83nHKOwZlBfYn90ezzDHsw2n2GQb
3zUd01mDbJ8UWxbxU15EmlHO4qSeDwYNyG24l9xPqTPZL55dsLz5VrZX7/FzAYCGICD+mS0Hjvs4
YtexmWbivGUxId5InA/FtcgcVMe6Th0s/B7rBxStd9VOvbGuVlb5XFx9O/ZildGTGRMaJOQqbr/R
PyfbYNtvRzfe1lfyfq1mdu6T0k+gaQGojqb44kEQIVQdjVVR2xXq76IE+xZ5KnV8abPKjabHy1Nb
BgLSfuqeFDsUBZA/oIXjVdWbUPaCRJ0cQWmULfpIqCpLVYjH2jitxJw5prw9IgwFspNGPxwk00AX
63ioxJT1Qe5wzvJgqV/nVpaBB1aSlRi6XL15FJUOFq+BmS27rKuouFTjB4ncUQMr9x7RSeNQdUnt
iKOc3kdFmj5BZZIe3r2KVHB4VpG00wTV5/3zJpvIEUqo6gKvRgwniw26rMRUtUkfkatP1vbiHMIW
y8gbjsINQHwN+tXiHODGU02WIYyOkXWZ5aB9UT8h/oaGUqXlSvwpkboGwdfUQLeWynYt2Ggjpg9J
NHqftSZrcgQEuq67KlNdfgRNUuIxVIWFaRcivkmX1+Uk+abnSm9Mlyg1gQujd3W8MComGlljGJhY
Sl2H54iQ+CPREM3awB1qfF6Rgda6IdricNo9V3Qef/q15ZuuRHdw2kaFoq8x3Jf55fyTFPYH7S2k
XvExOv5JAiJNIS7xg4PFQozQsCLbmFGk3yj8I0bQF515GAuZazfshpXU9vSwKXw04GnUg6nQK4vb
CSVXoR9hhzhVY34vAW88NYgP3aO4uYYSPTPSzKTRacNTVQDLczxJv54t7yx5Qk4v0oFSwHVy8zFC
LZQ+1cvlj3x6rilhUvMyKDBAQVu25H1DHNIcKSvHQApn01QDBk+lv9I+OXnk8NlgVSpAMmkgcwXM
M35zxHyaE0o0tZ3jCYFnDziK2lHqKzYbKj2E7ZRvjMRLNrIYqbd085MXLR2llQh2evT4DeBuZrYS
MLNlpW2cut7PS06XiZazvvFzT/ioxiKYQKtBC+cK+WKkXN69unMcg+AD1EeiUn8871QLUiVPPIj2
dY4CzqjG2zQ1lP37RwHcPDcLwBzAlD0exe87elNj1CHzgp8nSkioDGOm/e71U0WFiUhU1uhVvn7j
N98wHpXYaACGOGFfZLeJWktuKKA+06Me6qbt4G3fO6sZswGikg4IO0dd7Bl5FOsEL1r04afQP0S5
MF15eLKsPBJOA4opa3A2mRQttxPQIaxfWnqjWTv4w2auKKJ/kyDSvhdNTQCxofUoww51d+UJ9T+Q
rP/zc/i//kv+8HfYr//9X/zzzxyxpxk2tvjHf9+GPyu+/e/mv+Z/7X/+b8f/0r/vu5eqaauXP26f
i/qPbZv9em7CPFv+O0d/BSP980vc5+b56B82WRM242P7Uo0fXuo2aV6H4zfP/8//3z/84+X1b/k0
Fi9//fkzb7Nm/tt8ftaf//zR1a+//gRe+earz3//P39495zy7929NMELCnnZr/rk33p5rpu//jT+
RU9wRmiSN6IVAPH0zz/6l/lPlH/Bl9Y0Km4kQICK5qCS5VUT/PWnpvyLcjrIMEgigEhIjv78gwP2
+kfivwC/WRA5QM6ac3v6z/+e/dEX+98v+EfWpg95iGvZX3++PiH/9z6fmyHqTB+C2qNT6CU9Oj56
kjnVsDYqC9pQKXzCo07GBrEBTYViWlkjz4p0pU2tu9nURhDsIlWM0g1ygUjz9rJio1TcboKolw+m
7llYMgzZF3x4kx6lMgGB5CkLYh2JI8v7pCptdWUVIl5mozGunLX5Zy6mQatTA5liUs8D/Xg8Dfwk
cTg0UUY3IwxUC6VrWlotKg8Tv/HcOklLnD8Q7e4FC9OHSRRXTqEyD3DyA2jbzYoaChCIRQgbVYCk
VT+asNETvOAiMb5t+pDLrykb/NS9Wcqq9jvvgO2WsDdaMBKBL3xMdL++yopx002V4SgIEvAr6/up
i0vEoYd611clUidmXV3RmZDUDQaKtDmyQngC8gz/hIr0t6itJ/VWRdMMjVUjnrZaD8ro76XGYmxl
qov6y+uWQSMX0Tk6hzNiaxHXMq7czohLZInCuPgAPd26qwdRq7fTVKDwG2ApfdcDNdFtBAbNzmlB
r/NGUj3FSfDl+YIIX/JsVB65lTgoVg2m3e/xO/S1VhPcPorYcW/O5D+7/u0uh4J38nn0uXauA56D
4XtC7OoVnFYlzHKRfiiTO0kaXhqyvQ2KfdhyynF3nea9d2is4aOMpe/eSBHHRZhK+zGmXXqPchd+
JHmGQr2ELssOBdKkuENwtr1GCK1/moLQJHMsqFLnE0aFSJel5ZM6e6glmH0fEI1vt4qeiQ8mUJwI
YZkdn7HcCniMullRQ0IP4/JHPDTVLf7P1ZdYVsbfuWIJH0rcKg8GOl5bbDrku0KoUbdFiWhjdAPm
BQgeXxPejXtzzMxN3uLfYWidhYrb9FTFSHLlmJV+yQN85QQj0d1WAtqq+0l5HZLpbngLjQhfZMno
hARGXLTT4ZBOkX5XjEV9iyM53jsytJfKQ3AbvwTvRpOmAdG++IPR0Zr2mrCP3dxICzRak/4jorxR
7AYC0uXDTLOf+Mtsoxv7W8MQbrgvmysfi+27Iarvu8Ta4qiMjruKGGwrfpMLVBZpzuIXEA3CAEle
kJuNiqHLI25ecCeHrNN3w4DZdjqY0a0/d3Z0+J6OZ+WcbdzfRrussLIz4+KLidbxttO75gGjungT
i+2hjEsJTZ0036zsr2X44QmLtg18ayCuEhnMIvygVhsOCEdilml2fWXrQ4F7G8ivcoc0a/UboWhx
PzaS4ApRON73YlzdjrqBN6EspG4Vd1RpBlw7JfpUXeTqyD9gxpKH+24+/bKR1u7Iu3aFArR4HpFw
Ea6Ays6oWZ6P5EbHQRN1aMWAukKtrxBEl9cOQnI9WtuyOFr7gR1kpGH3IkHl2yW+pGxEAHmuhSL7
t8vLd/xo/vt3zP1HTQJ2Ss1hETsHRcgDzHhRqAWU98mazdRpdVEFaEdpK1el/kktpLUG0EkYm/XV
APPSz6WuQMdr0QEiHfWBsfdILoIeQUO668uvCA34P9tYUVrgWH7W77Royp7iOLd2nqghTwG7qPW+
deWIoXowq8S2NSRf3np2QU/3muesG4spOoaXVwgY8yKAIa5CRjCTlQEygScki3j7AKkQr8nIVuFt
Wl3maK1xz4//gcYl8PtYRnUFZLArVeWo2EWo5bumQ4A+kP3cGbDhc+o6lBwhk58LVc2RrEyqu1hG
dlCv5HCHApXk9qpX/cgUYR8KeXjguVw5iZZ9UcZSdFQJdVuwz95HXZfTK71MxZ2RqE+V4PeSS796
3KGZJWEQUpgfKy+w3Lz3ETmUetxSUR5v70yRf3CAweOdWwvqzvKTmyFACxkarMG7whyR/unaLzUW
OKiaB9YDAF6E/loPKSXf083tJE7Bd2w1x0NOS3uHiXm14a3ubfGPrSbHN3NtK/Sl/rEec3GPLoW3
i1NsEbRQrzaWmHEzY2HxTQt6DURfwl+O8rcOCEsApFmCtaHIFfc3kHGReTP0+lD1cvWgaWX92AhZ
90v1Q2lLOIvvxEL2UUZRu+mQBi0KHlEBpg6HJxinQ6ncBpr8mNdRvytkpfgKDgtRaAT77rS6DR/A
2csH38u8TUTydzVEibcZcuwkh1yObTlOg0NNieVQJXq3g+vo32Omhnu2jncqBN4+R2m2MLR8D0ZS
/YGqsrRpfH0ybQG7ng1Aui7ftug77uAYw8CF0oMpoVDvhxrrHjOMQ8/Nsqp4lhAVdxulcUxUpa4w
d2/vgA/jbhp6w03UmFfAOZpt6mlf8fNSrjHd+qz7kWDLlYWJeBfemiOZYpnKSHb2WX2HR09+M8uu
72Jtsn6k3Da7TC/xLunQMEjcwcfjUelavrOWm7eNWT1hTOrd1nlj3pvdZCEznCW3OCDGeIMU2q42
xAexFr4HdTh8GPH2QrW0BktddB1t2pIHcO1FFVte3kUSsLI68r76sZI/9r1u3uNIy8OOXOgJ1Ib0
ecYHXuU+1AfRj68UZTJ3eI03TmDG4ycgAYKDXmTxoRmH+Brh5tEpIv1Lhu+vowtq/1DpxfjQWUJ4
EFB13k9YI35KchN7qq53irYxDbczscJGKz+V7KAzM3aYVeNyk/Wuj4TOd75h/zHRmu9ekYQHqxnk
h64LtRstrfMD15zxtYw1FQNpPd/qeuq5Kd7ZLqamL6MwCrs0b3EttwYFIeaIptABzdh6mwYDYv0R
8qxVGbzkaiOj3ZMa4XaItYEfI31CSplqvD+Vt61IdrqtZEgLGBRUjyhWxz+y3L+FLz5sKrXKf5KL
iRg3IFSzbYEGHBQVeKAa4D85mVX7OSvlj1Hhqwc8gBFlTJQU0WCNjYyfW6TZCJWCrmi1cY8JlnmX
CYH6jHqT+UXQm3SfE3uesE9AQLKW86+kqsFmUqLxplb8mMw4Foxop0egNJs+6TOc88Kg32q4f/l2
E0kACPFD8L4Kja5vMZYLXyqjUlIXQmR2G+JZZIe52l8liBDv2GPlD2Eof4LBoPlQ0eYRDNSLE4R+
dxLOYdeG7zfXYRLiOoy1wLWhDaKNz+cX4FK/c078NtLrHVejtfVFOXWkCEn1pKUhZg2W6yWSvmst
Q33uQh0viER2xGKo9mQzsfHZsALMYzsLEx/yI7iGhtyWijsg3+dqaiKV21CIm/u+zP2fI5W3jaLi
6FvUSDXbU9ZNWKJiO40vu7exisbbW9EYhHMqcBcEFOtZqF646xHY/RhE9MNtvajDXULuQH4N28Wb
EGlQdFxaO6mBC2uOw4+x9c3rssizWyHU4oLqkRltmm5IfoU6ovN1NaVfTExw7L7S1R+tN7Yfg1Yg
8I/qBrdD89nq1P420ssKd+9Sws+lsDa9YfFlOg2Fd7fGBwt0GyZ4aE0b7eyLrukiesND5e2MPol9
Gxxg/m0sx1ZxR72vDhJxLHIAWgqcgPnsFwUdB3qdw170xPQ+xNkx2hSa5FmbDp9UNGyGTB6eQqQb
t4WYpY07aK2IrTsF4F9ApnLpHnhdWPw9UtRH+q2vKD4NzPkYjKbpH9JyFDUckyQYwVwjvfxYhbqe
/2otL3FyfvEdklBKirKwkmDIoYvTDYn66LactQ1+kSZmxxoXcBR1IeKT7fDQZ2NtOqWeo1IxTNId
WuWmO1WichVpBN82nYXC+0EaHjIjlwnEcJ+1TVH4VbFFgkVVtghIl70r4mgvXedhm7BfG3DtJIjh
rg+zcDekpnnDPW59ZvCk/CDGOFL98NDCUR5UvZRbRyUZicmCpQKbb1RzwV9IZtGia502v7pCnIHl
tXRXRGG1f/2pMf7SVzgxhTvQytKnQkyrvUbj/o4SGA5ElS/doUDY25bEZczjrTLdkbLZFWAj80YC
RqxjzM7sw6G3Nkgxjx8qmIbk3HKeP+XThGam7CMYDDWwGx4ajdUSGnyYPwxCKt1hGoQ7M+mk+hxh
YeADcxtRb8YfxJO2EQ9K0AM4y+xq5NpnT+2k2tdDZd1oGlr7k6Ik3wrP4nd0oJdtQ6yKb1ZbNaVT
5WbxQS4s5AOlxEem0OoiNmweqFdt2DKROpv4GnURGY0rC4YOUqUooH9EFOYceIDDQ1LxIgJ73/ub
Efe3fVXL2n1Onojju2SlARenlV9jdEpl19AE67Pl5yzdEEeTXVRy/UvNDevzCBysdMQJaC8ZxaA9
J54kfpFAUuFCg9Ee4ki52j3AQfF+Tyb2tCr+SFtNBnOVFxYbNBhcU04PReWVeAEHmvWQWZOwyUBg
uj3WbPkmRh5ha4VCsKmxjt4GYvYoYuL7nGiSfKuNFV5GmbSp0cR4tNBBP/jC1OMoE3SSi/q85CSD
4X1SkrgaNmqk4eyJkaDd85o6KEky7q0qie8RlikeWzTEbidLbFwIfPx7jVId+kQKN71lzS+12rJc
lUwCESbP+CHVqGHbStHn+7JOimupGWXX8MLkV22QdZTyLg5EK7pRRpNMpWjTPeo92e9szIdbrMTE
T0WA7Y0TTLqC0HZTSeE2K4v229Sgbd0oGMvZfS5xg3hxqGGAVkoyjinZuKtKZU9VRWXjGUVdOdhu
JHuMar2RG1QJr/8fe+e1HDeypesXOugDkwlzW75oVbRS3yBEGXifsE9/viQ5s5ulGWn23VyciB2h
rW42CwUgM9f612/shmOaNCTrSN4TdmJubbXcbUtHJdSuFR7MqfQumVVNP4SfdhuR29axJdTlwkoH
6y4VrQ2Pls7/UBHNcS0wuCZGb5ifQls8U2Pee3F0ImdTZ8rU7WUHkXqf9+oOMd+wks68A/xpX6JK
G5J6lcQT2Itu64lCapaFcWIqQ5XuJ+0e3/NTPJrBWjuDrw1XztvOAXzPBw56ZcvpNlJDf1lVaXXb
Fct0AEXw/8bp0P5UqKBam8g6b3V2zhZGlrXFuRaf77mNrkmmCG/cqe9OhBKmj4PhPNeVKQ5O51c3
Ttl/NYawemplDWGYcFPoLWmSbPJZJQdSoJ8YO7hf+skIYBNH7XeSTxOkh37HewDBl8S40acw9MXe
Nurd4ieCM1Opk4pLkzly5QMRwpTeV70tePoOgmT5GNjz9aJi9Jp5u/0/SRVVI7RsbK07n1hHl0CO
UeQwRf3HkrIzmc1bMxvwQ5zo2Byrfelcdef38hsuic/lwJ7emPVdG/b3mZGSQD6voiz5asfm42sn
9o40f0BQ/xPMPse8H6qC/52D1x/g7/8ZLL7/UWkYuTv/Vf8LcXDdHv/f/wCaf4HBVz9yOoTinxC4
/g/eEHD3L7AF0Df3Ff3Wlt5v+Lf9F6IUILnAhIUJvVrjD/+Bf1t/ITR0sQBAoYDBoPYyfce/RfAX
s1zsAB00ZiAt/x7+fQ49gAGACSJkx5sRVbl9Bj2YgpKTUTRpPHKGZj2WG0rt5z4XlyGpWjt76fb/
uC//BRT5Cit8BIr5REbStkCMoK2EPjby/3rR+8Z+FFaGUSuCBN5ZbEzv7aA/cXgT4zQ6zwFvt+m0
d2lSA0M2rCQDR+he/oilvMpUuXab7nOFsyrHAOtFsHB+f60MJ85RBxsJsM+sDFibh3g+7e9nWm8z
DMmGi8Zl7RT5tOrcJruJkyAmcQo3550r4vSgfGU/tCJbTlmS7VsCkPfpsjzOZDVy1pfwERzI32JA
4eZMJHogZaRldOIvkvyvVeoQD9Ih5iOoJji1wtk4Lv0euyaNjn+LnYvaNhlZhuNEJoPynO3QR8Nj
WY7ORnrFvCEy7gBskgIdRERNE6I1DYIAwGIhMs4gp9axSg55BAIRm/yd3aLO6lun2S9Bh7bfniJy
blNvY+Kfi4NB9Xex+P2GRA+yEbqYZAxCtfxNLFPr1CjiXGnnCRW3y4RI9do5wNgnf2IhvTvvzS3R
8DeYJPq7sICljR/87PwIMyP70VUi3fURMIGyQdmIf9uavkFAm5fcd4QS7mhmnmMlgiO41edF1CRP
tKsqstS6m/LsgozFdJ/2Zrb3mmW50or/YzqGTxaR5iDpwbRi8iJWZhC1Gya5xr6HWEHgStNto8G4
CIbmkWm1iQlXPW6ZC5So/geDHL/cfglEn+7D2dnz/IIDiXP9Lb5ABBENpbxOCnEs4vT7SOTPpzwI
kytZmr21KQMn3idJSmYxvhn7FNQBpNch4bIx5VEGoU8EahCKS3/OcYrPl/i+sUt7W4Uc0sjAtio1
xEpTgNZq8EleM8VjkhX7dM6CY7DYX8ugBXGv8JKYy2BaL3ZZbK0cHtuStNteLeUGPT4JF3Fb3UiC
lVcDbgfITwg/GzKCuuK8r6/zeZjWpR/+TAn0+Y788Cts8pzA95wg7ASfwkNNoMdpCYuUrtsiRcjl
DU19q9o0NJmU0yLdtEMc7TDp+VZ6C8eKbzyNce7cOh1CqSW2OnBew7mMreirR8zi58btzPtsbqd1
jOgiY7QRdpuafuS6xUtly8AQTztJxvC69Oryog3rm8AM67+bKfQO5JmSHI2v16YjFPJoJHW5MWYr
41BH4N3W7m2cWs4DwkqyaipZHIuWYMoaDOsmJJF1l+WBfCF9PN8azSzXJmX9jvTGT5XM1daTSHXS
IggO7H3RY2NOdxUIEAs0ynetonuvoEnGpEnXbjtuWotct7Ct8y1irUPbFtMW5/bwLhd2hqoTnMYu
RXVjmMHyZba98UuPPOcE67jdEqlSQDZGAL+3E7ArLzjB3O0vW3duVwU5eVS+syCdGeAy1wimIg7T
WTnAmvkkb12rhXhNbWDqIiGkWkhG71FQPQing2RXjt6eBMt+KzOToChbFxwDeXhrhxrE0cWIqcuS
cfTgijNg7badLluyfmq+D7qUiVrhfiFm4KnQZc6r5WaUUPp0r1VQNFIQCSqjxS7qGysD9vFa9xn0
Ln1sIrc7dU4f3lSdFV2zBSVrBFbWNtOlV4dw6bbU5VhbzfYnf5n8v2ejTPfoG/pT3dT1VZ2U+Sc7
zYa1V9EshLrQsxPE0ligA6qE9dd0LLo9ZZ76Sew52T26YpSiNkl181Ar2Kr63NTx33MxcS8pNZWu
OeNOistCghH1hnmrovHBoECdpPlEViUl6xjW0TVhRfEhey1pbV3ddrrOlbrilbr2zXUVbOl6GGlS
iIZMF8nea8GMGy/FM2Fd1rHwGt7EoU8uvdcy27Pa/OC8Ft8daWIJWKtzIM9x3jepQZnevJbs1dxQ
vTfaFsEhgX1DeHr/xXst9KGYiGXVvDYA2NyZD5XuCqTXlj+F7hQWZTN/wDwnvfIia69oKHzdWdi6
x0iAGS+F7jumQMBEC3Q3InVfQrBySBKVblYIzEi2he5gItmSIZkTp0d2rbz2dacT6p5H6O4nIlL3
GIVQVUhFtlHGJs20lX4fPnQeMVnJaxtVzeSrhbq3UrrLilISFXmtjzi6pdk662pnZcp23hlmtWzo
6Ah8ckFmt4Vu4grdzind2FWvPV7HhK9PRwaBtH9FLN2Vo1tCuv70OtNtYqMbRualY4AFOD0Pq2Zn
9sYy8NaPxKgBXEcknPYUwTa441Ufxj9HowueKt3RGpzxX4mPqi7tXozUycbSXxIVnNU3de/W+5Gs
QxzMmDNuFj3srNNQvBhzZ2JmStrpJIZ7uynDC7qW/jKCgLitk3TZ1kH/Iy6inNkv8zTXG61dl48X
rZ61EVmlPnXI3XcwwZ5bPZFD/8twztBzujkpTfBWmrpST/Fy04w2s57s2a9DPqnnfZWe/BGAyxCQ
fCO1cV5Hg/z9i6yiVS5NImoZHwZFcxvreWI2juo4ZOGVr2eNVAYprBc9gMwHDkl0yNkm1/PJWk8q
jdehJaAz80sGmaqAOsmCCK8McI5nhj8YCuvJp/QbcSAl6VAMWUuqpBrneEsAGX0g45irJnesY4Zj
ys/ewyoARWh1aXQxGIqo20Nlpz+TzneOiXSrS0IkgydS2euRLduYxnjTAVO2F2ZaD9NdYrY50dGR
qS4Q7PqMCjGxW4dOnK/zshMM1mO8Xjp3uhaN0YBx/bQJZQZprpZglxfTp1l2JZCs1XkbZUbXbWzV
OCPawaZzh4ExM5pXulZOtVoKjiRX3oytbDZ5b9Sfl2QijhWHgEMnxvASTLm9iiBFPhOzs+y62m+I
CBziy3aYyMtqgn7a+U2bXpSTUb8IpoGXY+Z2P4wpDEljLKJqazNMvx6j2cWiNW7viHI7qZHw8LKM
7sfOKo8kXo9E6Zj2PnDKYV3pSE45SpMEK1sdwGLKbY/b4sZjynNZYQ9/64++CzbmiCvYLN1FGcxq
v0jvUxJaAXhGtU6Fn/2Qogl30sjMgxeXQAJOsut7YKRI5QGpsTML0JqrDdG35JEOTXkYUiLFrSl/
ztDvXcUivFvK1nsYC4nuLcnLCzHY38tqrC46oeCKFs5TzWjsFA3LIUfBQHQt7XAEPrK0ZHENxE2S
TE/5HqcnzxjENmEkcOr9vuNgW3z/hpM0fRp6Dk+Ab5I806a5VB6Bhgh4r0o4Ez9Cp6uvgbzspySJ
gmdfhSGVwhysl2j0p02dlu6n2C7HT6Mzk0o5RFO8IeUMFLlC0gZvNK0vZZB2qypJP8OyoHi0x3zj
+ODStsPcz5ojCkIjT9m7q0+hVTyIzujWNloMhtCp3Du9vLCNObnPanLk8g65BBkZyiOc2XHmz2kX
uyvlBvkxtfphV7VuReDZsJO1d89Ol6yZQARb6XGSDXH6s8aOfkOX9z3r3a/APA9zVZ+AeLzrPPO/
1a7zdR7d+KEC3l9ZkX0N0f6hpsi+KJL4cy4m5a65sk0SWNnGHP1kHRgkk60KXr6x66JdBrhzTElq
XkurrknOlP0hCZXcFfNcbEiaJgi7mepbRnf3bUWqMCS3dJV3k7s2mVGWifjEkyRTbW6v6xwMobaZ
RM8FJ6hAAb8SFWmhLpF3NdLV9UC5OfstHzvH3VaaUbpuOMBWqZoJJ3RCA25OVz+4IouvMjc09tLN
dhFQoATXP5pdV1znMi/wX4HOv8DNwB+7EBSjvv3JTHImQKRZ70Y15Gt7UYfI8kZoyKO/y6NC3o1T
/R2NLaFls+pom7y1MtNhNclArUfXuRhyZd7ATxhJhVqcrRd5f3swRg5Tm0zE+SUX6ZirXZT6yyVh
6YwKSqONrxAXbMpR0HB1BC1nubGJZs865VW28bHQ3njCEFc145ZPcQLAZ2FsA2qaq4tu8nqd0pxX
z6ozzHWZLFfZNPnfA1U9L3n5YjbLuHHwH0tWJIoxYbDN4SXKdO3rOfm9raK+wuXZ5kWd8AspwZrR
mvYVEqvS7jdzroZ5pSCOrUoZ9Ye+CQ5BbxzwT64wnTP7sicxb6x59Wgxl1D9jDJTbnEXYjsmqDoh
NlFyJg7GvGk780vT/RyjaToOgOpMUZPpyzgOwS1z6OCbkS3LRrXVSKBx3qyCjox4y4omZmlVsU+k
uOsKV60Fwc5tFryUrXmfKxBTUbEakoU2Us3efQJ/9YAKwfo84Yq/b2jJp8J9VAFz0FEmfxd5M9+Y
eqfzgpws3jSc9hB9+21RCB+9VUA3u6LUr66Cwjr6c52vU9srN4Fdfe+IdbjPIqbEXSnNvYiy25zF
t+FkWZBPyew4Fj25QwlX1vTBBdf0xZ2f8jmad6VV3dKs23etN+1Hlyy8VTHNdxLizs4nc/ALw2e6
ZD9itBVm8d5Us7USkNj2PBi+WmAxi1/ol7i+YWcS7LqufBYs5JZ0YyeqYOHxBbZtlF7UmObteIG2
bpxm+4BJp29OV6Odp7uOPnzthXfBnGXX5L9zZAXRDBrgPlZefsB6gofOnOEqWehcFzNQK599cRkM
cU8GsPFEzd1fDY47Hwt8rr55E/26S5jjhWNKQqOz7rnN+gsPZBsWcQwnPKicTUV/vjHkWF+kLqP6
tXBq87FLhpr5rWlcL+AbRzUQ0Om1gLM5veyPxZnrb4vTprs2RfX//yHE/wmVVrvi//cQ4vpr+fX7
138iiPrn3xBEQ9p/Qev0MZZiUg/DU9sYvoGIBuSd/4QNfecvzGsxNHACrBO0afa/YEPrL0hOyJq0
KoF/If8d1qz4iIvB8ULdA34HexbqLIzPMxDPrwlRxmcQ5B/K5jK/dHFcklk8dOXQqMfCl70L8tRM
YwYDsOqtuvyURnFAmBs5YUx7dwMSg5kgKntI025dLEU3iqOIDLiVe+UyGf+a49zIbJcZsqqrW2aw
bWQfHIw1g+44tolMi2snIvwTR76Fo9k+uTbI+z3DKcHHyMyY6+U+LHtyD8K2t1vrJh05hlGpSro1
6yYa4ilLkKG8XlY365xjdDBW6xAEaxhB297DoLM5Pqemb6p8Y5UdyUOrtgw6YelIKwKDvG26+AuZ
jHDPzTb8g6fSGemJvCwBKIzVMuQwIFMCRj5ipQWU9LrEw+gZrlapIYkFpNPcmjYAWbnOyibC3RcO
V6gH/nKZSFWJbfJxdwSu9skTA/qxQlQjE59bogoLc7xNr2yMxbcRDyedj4OhooD4RmeRhVj5qveD
dp35ocPNdosM2tQe37XG47jIi5HgU9K7KnMC1OybJtqC4ORcV4RUiusi4taOg30Hz8RFI9wUoT1c
FBMR2NVWCwu9k0N9rKMvZmsg4rTKrAoIONRXVxqm/oVuW5l89BRHuPOsZgZ9/LiURaTsg9FloXdv
oGLoIGY3dMnW5eIsZe/tMzK7hdzBTZR1cR2VdVp/Zw5t9eNuUVgreptUkBLurZvQH/j9TZMYw3Dl
I6rnJmRKhfxNUG3zaY0UsC/2TW2ZXELbNDTEUAwSC6jS7U19/UmPlxVx2Kktm5d/LPr/Ah//yKTU
jxxslM4QJiUefSDyHx95mykCbtOxfWL3nSLviJIjXEb6pHFwsSiPK+Z6W5z1snk8Vn218JIbKhtV
erAgK7nZH5QpH9UVXA4NOf4nCEaYD5DKenY5CSnN0LCn8LHDQZhXgwBiXXBb7jgbxbZ2J32rhjHG
QOlkkMHrDldY1ZekAP7+tpyxFfWFsPthzU3YB5SQXyyRF39M0r7uvEevysD8boDSyyHdt22WuOIU
8EBCePY972O+QCNbmqolnGmweLWS2cfUfQc3RP9BEm9A+1mA3Snr1kuH2TFuiykf/JfKUX2UXeNL
5mTXfpFZ7un330KTFP81++BLMK7Bv4TlDIERKc4ZTRb+J3uTrOfHyW7SWK7cYSHodiv6sQrmfeyA
Gg0XgVF21VStfv/Rlumcf7hnsb+5eF4JPApxgPr4ZhVYLvTx4kSPbuH2c/jQD0XmNTvFQINnGDq5
/nASQPQaEFVbYJVoGt0QNNflQnvt3NSg9qyIOIn0Sh0GK14geXSVpd+LyIhbtaHx9tLgtuoLnIv2
bl/q7WQc4orf6ULO9OyVbS0eu3A1LEPwJSyydKLloPNjFYu4zUvgKyYDQCcOJwCLDMZC6Da72a6k
Xrhdl3OZM6QJfnPggOCYW7Lgeq6o6Hy9Ko0k0XtSaEwuD58ML8FP0rxnKJESz4/RGdRNr9c2NjMz
/w5vA/1bhsbVv9pUacL3mkSnN5apRgA2XPi07vrrTaX+zmkSsO4RQzf8Z6KyLBF/o1vux/mywwAK
jKmC6968sIniPL0ru4WderuYXWyT0ZvjIbmx6sSMOQDboAAsWikknHVynKMRe98Tg4SMR1LWHoKJ
U531pWt8rd42yBx/aR7e1Kh8qr/Acsr51c5ccr+fzcyHK3aVE/6RZYc0tKsUeHShtNcb7DIofnSs
c33VviDQmHctZTJyLwald7Xi7Tobgyz4e1j5+hytpBfF6dqebQbquzkfzQ40tndziVmyGfadueU4
d5oXN1WIWXfvvyrS+iX3Vr7tqJOKcM4pCrMbt02UdUO0h4E7MTLrq0Y/XCAiK82f0e/5PggCWFoa
XmRxqd+zUfWBC2Bnzh17TBlCFPlTLuarp9SHdQn9m7XHEaTZ4NjXf1wasQttiHm+Qi0gkgUC5rIE
Tbl+3/OMpp24Ze6QLbw0Y5kCFUIBakau7v1HnCTpmmbjpIUits/29WHtkJPCU1Sj1473A8wkWOx9
Tn3uwVW29SqrW9jge1mkUUcQfea0Utyn1iQT0tXNgNAyea8qaavlzkQvENH+pnJyrxpvAe1eVhK9
AJCk83aA2k4ns+vK9CI+4O0vlgORnZC1t7fdGphKUAX5qd6zpaArHGEHFwPvQTvLpjM+1VYFAuAS
GDBUKn5+P+1wSJz5xkZUp32wbozAHJu1UdOFxieOR8qqFWHUEUgL9qCRae7KNO5t7yrq/bb7ZkoI
RfbBUtLmjHWspa+RAeSq6dwLmYkIhltRWEs57Qs6NAd6I5A7t1vWxmL/yUn6TMdKyYptO5507H94
tbETnz3puhBkKwUyu/fcRVQmBN8BFGnNYM3s7PV7aRhiZpkmhOcGhKusfLialryEtzGyKy9VY8Lv
+MPm/HEMz2VRr1PXayoA4uRfCj26PVsmc9I+4kQ28uWXodJ/5F0TdsG1qgdZ37H5+hX7tTK7afwW
5IFXz/sJJDE2vs0mQEhxHVhT74Ajj9XQ+OsSei6nSzGVKmU22oap8K4Nn0CpI30qxfW/ZcJHU2Aj
ziUTB5cIWAW/SMAmORp9bcOStea2idBmDdMSJekqo7alti7DVDbO0TZGNdb7djZJgXv4/X08q1a0
LB/zZBcqBdJBFrP+9/9QuC5ti5vi0oz3UVVmnnweTcQyTCECq+CVzzwnA0/Bx1nxrOH96qfreYUz
/0lp/ut1YGgrcZ2HsIO+4nw/yRpbFG7T1Pdve6MtyfLODqx8jv2dCk2YgFumzoFeEKx6yhGIvLru
/f3tOCs3aBYJgoZogWYC+oJ9/rITPqXa2HU6HkhHmgSzdCswAJMmxKC2/9NVadFll6mYPC/6Q+vy
yx3gg6l0PKEJJtyFs7pxmStyorKlvo8NWLblJzYLj+NkCAODP943H4hXYNJHJx40lyy0ZF794Q5Q
On+serAtxFidVeXpFE2e6dmCH3O/6rIiqO+rmDmwdeO8LTDYwzy9Q64U2/nezwCSzO17EVMUczkO
V3EVpqNJYoCkHd1ZEE/ZsjPDpDZM+oQjL1ZSHwiilq/f6e0XOxSSMR1qPoddtB5jcD1/FTe1oaaH
xDCqPr1VYaEquA8ebpT20QfwzNxLuxx0oTGGwm1epOHrwqH15oqkXUiIUdLeRYGv3+LabPt0vqBD
ygdAWSOk6NylsWlzKcytdemjoA3wh+GOoz6p3rb/dODte4HtrIucLhibtLsa5OQk6ESQmnBoWHYS
Oe6KECNXBjt76JbqsZzQZfaXVrkIzvi3ExDMf1akeMgmQ9pyiWyBcehOVJJW63JZdJu4Y1RphNaz
IWWe3ZRhpazpOszx7mzXKo34jjvpKHqaq7YuUAwCHuK3l+xCPwyHYDWKrB4aSBz4JwwMcnp3VmtU
eUb9yH2pOGmXRD/sHf0kjOvLRcqYS6jeapaxLWwJZW5RHhAYG37Cv0OIruGEEQ4Kt6YeANda+rhF
cGG5LxfaQNdvY36ZxIKPH7HfWlWD1cVPvv8HFsuaF6XkzKWZpGbTNzh0mCgke6r/hBqxiC1KqkEJ
DSSAToupOHDQ6wqwHCkXqEWhPvKH/fZGdaWrCy01YT4Vn/KaE96EuRiyhW4pCPRZbREGzMfBYbDb
drck3Kt45xTlHMkMpBtb5+Hz5NnZHF32fZWofg3Y6IXNNunxETyZKsCgZEdquRp/NiF8AKp3yKnc
IyOFS8noLs1CE6ZHOSiaKSMqecddJ0m1qv5taSyAMuxP5Ic7tWIyGheDb1zBL4JDDr2jmxtzwE0g
9eOfBf2AzWiWCLWgO4lcLZN30QaBrtvSUixedChePanUKhgS9o4nQ2DF3VwYKceStcpLM6XIbicm
86g+uyJaLt0KNmN9U4TzFMz3rJilWvAsCEUYANbmBLBSvtqiWZKNEdLKFkfrbT2ZnlLczwLxkBw2
6eBUfE/KNMd2N6hSMz7Ii1rdKLx3N+/P23JjXR6Vb+WUkJ7+Le+nstEbeueGQ29wS95K6N9v3L/s
nr5NiYLlEVG5pDGet2pN3lijgLt993Z+gBhQ2jEpLKaTHKeB04uZou5EhJHF9JGVN7C2f38Nvxwe
mLNwbARUJjrt7jxPrEm8CjNzYziZdp9Pp9is3Ox6RnOxPBmlQ6+zK4M451j7/ce+frd/1OJANCS2
4O9JnRbw/+2zHjl1C/AqaLV3cQLRPdpjRZMEKZCHXU/GdhTMjrtrYpC7wFxbVtx41Za1mM3yMshC
BekuiI22jw5jvfC0t4ibkCXsrIjkvuDQMZvgWcdI36j62NVCla4NK2+GuwgDXUDLJjWR80NnEm1m
MSvzagQdNq2ele8Ttq7a2eQOk+k/xZ6/qsb/+b3RzOsQHOKkTaABcX5QWW4z4s+c93dBucD9+ZpO
oqXOS9qu53k7sLXpmi1/7NkQymS2NXYJHRtyX8J68x/UFAn+GSiO7lQts+NB4bdk8gPkl45wpcw5
xGqdHhgKVrFN336xMBBUtBeEOU5ihLvXArASEQtvo7kkzsktki1JttQvR/wNZsqXYuhgVV2q0tCn
keUYWSJ+NOhgJnlpLQlXEtX1FLebLgFiGS+mepyzfGsaWSv8lTVyCoXrOratCU5UE5pBn5ymmtSS
+kCHHwzGzuP01ZyZLugtiIWS86YnK22aZ/2UUQUtr99dJUTCs3aLP8rlz6txGkCXsokKhhBCJnFn
xUvaTUmADCg4OSIZhvozHX02nZbYiVhrumZh9ybtW3I3JltoFPn3a+B86YGEIkYG6pK6jP6lfIRs
vkT4aPknAOZ8eZJva312co9XwI5ztB9rCnj2hH/7c7HPRoSMtIsQqHOwT9ajm4xiESdTGHyuQJgP
jjvald4fu8kBSvfQWPDPfv+5Zz6PlKga5kYyRo6WHnKc1+15nJRTOy7LaSCUouU7qqZw4JS9lats
UGT8XlQFfmPGFtbIVMtPTU7PhvAvjeeio8UVqdceiRNvrHlld9RBn4EY/HHs/yR11wXjh3WKdTtg
tkmvAaubbfpjjxFMZtEnwolPU+j3dIl+FusXQbRu5/9NDZBGwcZOi7B9TAeGws26jOYp/Ub/11Pr
vrciYT0GS72OE4ygyw254QYyqLb29I3+/b09w5NxU6MPwhaHu4sTL0jux8vtGjP1p7KQn+Q8T2wk
bhLrtwjx1czf6teDIxmbIN3gfGIX8574vIiTBQeGkL7k9xfzy4tt22iTyRDQbzX+9WcXo8sEVYG1
n0q3T1hLZo+RXLt2ZOdpRpC/cMB15ZgsT7//3DNjSl4wvLEE3ZB2ciKP6HxzDaIpojkU7DReY6hj
2Q4afi3LCWLe2lZSw4cwgHpYuNSecZWd3muuqHP0gaGCLqQcGH2CSIOVtJKFy35H5Iq6cecemGDS
QKg9zFGf3FhRvKgFPXRRUTiIasxk8vP3X+qVKf/hTcTDjIOSZwubXgMHHx9tIBCZSfIJTu+IbFBX
gXvbW83sx9vEW9y61gSfRdOEM1jr0SEp7U7Va9fM9Sgu6saGb6Na26IUhIIR5xXvMXDV3VILLzTW
oLIuJium6mhdV45AspPtGncyc2PlwdTL+qOnBCZue6EMit/HAdcp09i+FQv2SJodRbaI9eSgBdR5
/YNmuPsSL74rwSa9jkCUrTebNYG+rpEIicd86ZqQs/MsRlBx0TeDMu4XNNRCvbw/jmUeNCK19LN+
cF1XVqhrGJRWEV8uyq283Q1vuDQIW8Hb/I4l5xNJkWrTMySqcNwzas6Uq9yp9PU1ASzUEYFs7BcL
JlwwXkuIkLiBVxZV8EQ1vPYGC671H3a/X04bxrHau8al3iL1/vzddGUcLQKfodNQOnqFLhXI60se
h7DLIawl+h56hECpI2RruHT/9sfrRUGuMtlWnOf+WYNMrZWkwPz16R3KFHaJ+nKdIYHm85PXEZeQ
mcNV5FHKQ//D57/mIn14jSW7vutisSZ0PuT594fwnyJgb4ZPkRvprgr/6VZjpE7Up/1ajuGC6pjL
WejNGiAHHqC9CN6RrRE0FU3Fe29m2KPGDXs2ZP5hWMPeo4B/mwm8l/NzFfAuhZ1sTW+lymjo05Uh
Xz/1/c0qSAXmzWqjXhXyMCPHx/0zMFWfuhtlzZ4Bt80PNZ2XSPYyLow/7JC/bNcuWCCG7MxLGdPj
nPZxTU+5m9noMvtP71sU7Yjgkb8Pqx3aVWxy5pg9zHVLh7dlduNyOo0FLjUvf9hf+Kh/PheBPyPv
AyMjDwmMfZ6cGEILJGA+nx6KUhmRXLGX8Rlj1uds1QFhvMfff94v2KzAjMTVcSx6SqbT6j5+99GQ
Lp5+ffQADzHBt4H8bRo2Yt1ArygZqzgYvo7CQ7OqOgX5eJWz1+UTcRRgFO0qRpPMH7+/qF+YDgzt
uAW6HmQ28OuRhfBEzVVVxA9REOmdBBM9h+M+Y4ZG+ftWoI0MiaZTTSaoOhYTgllg4tdzhmNNZNcy
nkd98oJRcBvdRdJdd4mhn97bRomRYrE8YdVsp/UeGY1t36ExYPy8xrhLj1vfCtCG2plV2Lkz1ej7
XCtBgcFVIbTmlUClS+WxilHFMn4vXAZ1eGWQ3n3VBCWeZuvI8Gq56aSjl3bjJT39a9knBV0c7i+v
OEcb6HrWEgXq57XfG7rZnN7Au9/f2fNagEXPUJmBPJaSSNBM3QP/A6vtlZWYAXOC+/fOsmg9BZsy
MYcQOS0pLulK1izvPxVE4MEfXmzpYB1HeI5pobnTwS3u2Y4HewuDQH+wd0rGi+Gv8FgoBUOfILAa
5jCK1qcBKk0CyFXLGExhtIWUE1e39tsgxHXotexD4rWW8WL1IA1apeSD+rzPdd5HlkNF7zOsCk8V
bbxh+seyXccIwNvrNvLG2YQpGscCHwBl6klsOea9B18GuCa/yUfc8Jix0TTNeMu+jVnyyNH4nhjq
gY0oiDMyzVa9HnS+vANbVV6XmCGMSKatYV+DCXUJvQqajmvNI0ZcZAR2Z39lQp5X1Rb9reM9ZUso
OYzhOfaQ10PMSAZx2dghgfP7pacXuhlNRkDoz/O4rnPIiBmWF/t8Dsrw2tInBO2BDIyx3WThUAfz
zdzC/Ea0HMAMtNfAmUuUHeaBif0MCZQ1Mm2cMcQKYptVSqM9suv8yXieZ/CvCi0cKp8JCX9eGQ9i
NE3J3K0K2jnfZQA4trdPfJmz2WM4pxYKsgX6abRNhq4z7v1RsU8Vaa+PrNA0Au8beFGc7qM8HBtv
FRPWg0arbdQ4+avlbZKcuECJfIjE/ZmK0JgpYTcDxmJNhMfCHEflmpI+Tp1jAe7Wtw8R+EvqXJhN
QNN7WvDPSRrgvsrDgEAiDMq+InsYzZegwWf9iIsAZMp1NoU6T6+2fX3Q/T/Gzmw5blxL10/ECM7D
bY5KjZZsq6p8w7BsF2cCnEE+fX8gWX3a+3Ts3VcOyZIykySAtf5p7fRzv24SWZgO3JC2iIe5eBxD
qfG/DXbdOfloI7QNbik7T9/EQNDjInQhRJabRrLGgYOKSRvG5KFtBVhqx58bE5jkNY9niuufQ9Sf
ge3b00Q+ATxMjgf/P5XbtIu/rzFOcoQODAJHrkYnSePx++pmaddkPEnvNoo0c8ZDKQkLyL9YOFMg
dqs6je8Y9xJ5foo+rC6jlmSp2cb8NZVw+SdlEQj3IHp2wZME33vE3iDBcgcr+VKWA5KxyK2S6ckm
Gqw7psr175GdUyQcyMBGGXofNkog4D2WUc+41qHl/9JrZReGeMnJT+nuDQlsex0AdMjZEtn4Pe6K
Ob84XjZVZ9xA7RvtUibODXBneWyXkMJUCt+ebr40VXkRThwxyy1Ogv6Y9SpI3JPVF8p6iLBEPhO4
gvXdRPSMF6lKp9MUJt5yqNNQngDsRIQJZ+xC9GZ18EhzQVzKBGwS8mGL4HNZD9bT0Lq49uEe7G94
iLN7PGEkT2RDkD+3VTScCLCw3lWlDSJ9+91P0+Ydp1HxXLqGsg5L72ZIpO3EjBmXWzspzPpjw3Fl
hySHuMy7O+ZOW3XmIxic8TMaE+cKQVchP03xtkge1gAn+h2f1QK7oclmkOcivviAL4cucgeQ5mh5
7PUwqkNUBvNXQjyWS98Qr3UcrZJ0u6yRn2JHtk9JkSzoxXvvrQ8N5xpHpjgLfB9QcZ5XP1BM1VfT
TecTMUalhqCCJ1R5yZ2Ekf9iSs/DWRemX+Oub19no40fE/Bzpom22DGGpnNPIhMWwN20nH2Vo+Nm
iKq6mU5PUkCO8FvYWNOWqc3PRe7a4O4jTklkWPNPGU7F5wZZ0KfKxXsCyp4+T4FZFQyCyhnhVbXL
gzmXEeJbs7y3ktj7FNrYj8gpQglYJGX4YA65+xXNffs1gpe5otswjqPXxndeO0hOk9onQMeo8Hmi
rXPv3NGvP8t+qsUR3BkCYx6N74mdIXgWMjsyKaj/bBW+fZoQnF8nYlOebCchFXIZl19FG4uPxM/A
8ObYYKZZ0R4Yy2V9MN2pvAvEXNyRos14E9vonwjWlFcLau2WToQKO/EyP5QyC/F8tsL9hNQmVGeE
OjWvYsVnA3zgQUpXD4cL2+ASkpjwd1io98gXw4fF8Xat5jw6FDSEh6732A+zwvxC7mh/NlQRvnhJ
ENw5ZCGBr3d8gARX+ZeQvpMSe/It8yRCUX8fqtxDDN/k4pFHU6ctyYl1YtdH0rmZiWeGhfWYAER9
V5lr3Dd2Gx5j+sebx3byKkTG0Fq0pu9gUYi+lzH/ntZFVuIIrNWnxpvqYyxji+IHLgPv40jAVzWh
xGdDrUhr5Z+cYFeuIAoWzJZEoTd/zkYwXLxF5rdikARwlOlSvMKx9a8Thw2R3V19HZCAHkLl1J/9
KWswIFTCwq9oZGM6JN1BSTVqi0L3lxX0NVkjmXM2mBsdnOIxMDHgFISqAG+8k+6JX2EQf6QQUjck
mT/Gznn38TAhXivUxRiC4rhEdnMp/EAaN6tviugxcuPqjg9WOkfoGvlMRZFifKI3Gk9NY3Mkp0be
p4cwlmyvGFK1zCo3v7eGoY5T5CEldqXxl4GKkrAl4itq3AO4B/2l9u7y1HAfxDI33yKGsN8XeT+y
uFz1lLjOdD9kHZM5a6w/Jzrg5i8SWMwHa/b8r/AszWsVN6Z7IuS2v/j4WN5tq6vaUxwb7X3QYwzF
a+SFv4y0wuRfD5JQvdZGZHtOvS57apQzAH7FnTzJAsMMxsUIN+yfbjWFR7trCeGtucL3KNXskylw
uJGN0r0JWIjzYOdpdhm9yHxLCqQlGIarmA8k2EtQAbxRthukZgbil3Bmtp8ocx7RQ+TZgQtv3k9o
hc+hM+C1cVvvoNQSfo8dkXwtEpOkAYHodcEk48rPVpR7l1xZyAozXJLXRITZN5fq/44pAOmH2znd
zY37AORkSo+Dv9hk2ZFvx9Isp+oCQ9XcZzbR1IDx0AtuEROLJrOfIUMCcW6F4WtriQjptJvclZhl
sZwTNgxOmzxUONUfmmx+5o3/yDu/+tEsGAj8BJpLFA57d+P05zbEwXYsPRnhkO+j5yxQ7nnOvPbi
NAxGwViWyVPuGd6jK5WPl9X8BgbnPqhCBcegdPrrFFkx+h7W7inDoIX13k4RrxHgeaiKPrqTBBd8
IQ6vhHEpiuzZSAz7yCEs3upWjXfYxZebyW52neY5vnN57fwUjK7xlobjCDtVY1m6qLzI6isO4TT/
ZVCCL+9NF/sQEUsW0lEWi6WxhWxpNNDmFziInuRCoUZ+GxI5qkg7SrJkeGnSAsnL3oHKZqQh3uGJ
vRfqprqXztsQdprjKdhQUMZsLVrYFym9TooLrp6woJZYxcmHJNshew9KnmWCVxEx8yPehn1TXOlW
KVhx+AVcaagPJn7cgvGEPRzku8r6pPkj9qJKjTiktBIuIscsdCj7wya/RbVXuz9YmxpvVEYPl33s
KmQZp3kYx+UJnUhC0lJsGBIUOyF19sCq8+vnHFfzOBySyOtzzICYUs5Gx5yLE1PbNQVHsl34y0Qz
gDHVCqzqwXYLSjwDge50aQJX1q/u1MT5n72XiF4Cc3Qie4ONji3rKGVR2uYDAK3yMCmaboI5bkAT
gVpnQgE6k48WGyHQWEMuGw1iItNLPOUcXAeadKKOx05BP5AFpZvdPCrr9DRYVDon1Gr8d7QyJqQ0
yDk60IJU/S8UM8XQkxpqdt7Pf8gqW4YYYTxPJvez6bPEwkBgSynIISuPPXka/ncKsiA74w8ejGvT
WEX9aZeVVoul6Qmm9dXL+9YhR3JpQnoQYkE5Jkar+xuyX2v+zXnS7QKOWA2qFTITSEG20jgzDY3b
7qqgqiAHlI1U7wKvO9W066gIcih9/xw7HH7tM7UUj/BEo0VPb2Gc5gl1Blt7hJbQ6OaENL9E8prZ
6NCuGwtU461cdSNFAsj0umEDdeloNfJMBguoAs+57uZhmMADGChe8gWqYP09GFetWtrVy2Kytagu
NSfNCpolR8fr1kdIVWtlttZ5qH8QxSarQQRudEHSD27Yr1ZIMa30M4lrgczFw/ZuCjJqu0u9Qf8d
LR1/fGvP8QfpP9smFSOA9eYTKuuWBqM3GrfSHZ0MlCzg0ogr3ffc2i/xKFpS8xmu0OYP9MXNCMQ8
wVTI+yVBQz4e8cJFsjoPCClZp5voukZr2CEtSVW4qlRFIFmMgIb6rcaAf9ypObYM9GxoDIRtIdkr
LLTTlevpyyOakKft2qQTQxtJM+AyDp2r+RnfDLkgxeb26G2iI9NTYtMd9KSCQvX+QoFIhOkhiEOS
xnh6/Hx5R3oKrNJETOsK8fyncOUHgeS9Q54/LQA0V4u5XTNK0e1aNa6tlHlusb7a0Geg7dyxTSc9
2vaSur8MUaQu6RYONZF5zpt+5sZEeIX141O3ejXVQhLLxx1huEh6YACF/uw7B5i4UwjzXsViwQ0w
ppG+oTEFS+k95oUrmSJZZTBX4hA4FZeA1EKNH9FZaM7QV6ml8ms1oUKi9omLdqYahD7mrbi2V/I6
FuGf/PbUGSiccUroR498vaD5mDemc1gCMryOJk8tAR0su8Yl6NvV/HIPmWOmxyync3hSiadCAlLj
VH+mYe71x7ZyV9M+fjOO9CiK6EdTHkr4F/Wu4A+6D4ZeYGRhOlHG9l/6lfY8dHYQZLyLCd4ZV7K3
aJwqyuZo5hAYZvUND7FlfjGRoEh2Z8bUVReCk8fxG11b9r3WMpnpmLcYaN/MtBzQzCiH8Bu0UE3u
vqdLkpePmY868dLSj/mv217Sk0LLNRPrCdMnlZF9N7xx4VOMvQnkaowmMMO26Jox09d8aFzNrY0l
2in7WI2ZvqJ22bNR7OQtI981vDauzTtOLh7JWg5awoFABgTuAELjA96FDMMpnlpWrfdtCiCWCKmj
lP4g1EU3+q2NKtv7Z9GukrQNBepIaea0Y+ImsbHXXrp2/1bN+Mu/k9lbmcOhnAc1m4fZRRGUEdej
dWw7ZJmvX6DB0W+nNEDVr3MVRvMxDmpX0g+u+K+MJtiJ7RK1RSGr5uDF4RzzLNA+qj+DrOZPWp1I
uFLuJm5cVjp5wyi3E7tgvDhXqlauPu3tEGVmdnQAVPjmFJuagJzqhE1t26P3Y34OcmDWiEEmvzqP
vNPqaKLWV69kkOqjvt5w6tFNuKyEO2tFbImCw1YMXhel92XbylDW5KyJHQUtQxO6sdsAFE2jGqST
zq3eaKq+0z84NET6PMW4TpqPwZZ6IYF76bdIdKNeqVjcGwqTGPMBb7+tIDsIbGFGDl8B/Gh98faY
AJvpnyD2Q3/4TUuDZFcfP8tEu87+RcinELd8tCuFZH/biH3TmFkHC4nQ/KSFAU6jj2Oc8eaiaNa3
a3teehfrCFmc2TSxJTq4x5Z3fySQUdzUXOOUIZ80AtqlnhdF7gfnkik9bCeNyvEB3Ua/1DsB0KCu
eRK8of1tlpHJp6k5fUTDOScydvrK9/UDvvG1/+gx5lhzoiPh8Oy2+NRXf9C6eILU1A/9frN95D3E
8msxsTg0LSkJ4uBPsT6es6rToqZABLrC04pI9YoxYtUaQQYa6CkXFKQUvwPb/lO7nnHuUoxDexcT
z+2Qs4fpoSzJR1jCpr1aHXatmvxIXymYbZ+ET53UHRQm+t8ANGe8x+06oioZkSAgvxtcdJpReCic
MvPzOzxyWkyz6MkK2MPJyNDvOUn00+qbwkmx/dal7H90pUW432endSsydjxznPGtW9asqQITCpkr
41To/D7EGGmhORYNzXjD5jj845eUj6/+euQYZbee3yvIn9CA8uaqgHLko9vkATsBAWupL6AimYSb
JX0iSd7jYvS4nTurvh1efJ84/YMDgkt1u5N7I4MNyFgyIGsF88KNEdLpXqAA4q0tZcz9cXtzMRzi
WKrSLU/4jwWQxNRgInpG1E1ritk/VUFBcMkq7IWy0xbLKAwiw/5KaiE5LJdxW8n7Y7wt6Dodeyd+
SjJDLemxgboXzTeyJSdyq3AzjPOpwbHDp9grHWe7/xmB2k7/gWR/fbxWwiVJBCk5tyIaPUoTP+gy
rpXptnrXTRHGUpgp3x1ZCtIHB3rNtircbGKtuN4vYNHmWozpTaU+mcTQ6hWaxymqjkOmING9k9zU
Al0Yata8NRjp9QRjTeA2fUqb8rgwGZXncXCjKQ5e26TWmwOGWH1QtRyl/MWqpFVFHVC7+m9ko6/4
wzsxRFKNPqR3TQS9vl4E0sQWCR7pmrQur0XRNJ3zTKo8OAf+CkP/TYsjmN9LBDMm+mORE9GcnBSi
Wv70aMYJOt++oocSt9qfE7zcdU91BKtDSIVhHJei9A0Q53qZiBPeyuidpK9bhHThjZjMLOhO/zBf
uLm4L9bmj2ooWnhjYi2DtxOR5Gx9eBse+I936kPEPAJgv9Ls+oyZRaI1n93Cbr8XhafFMHu5CwjT
cgPhttLhJtq540Han5lW2pronRAt880+bpF/XsMohmO4ZvCJxVM6OmSgvVOV6WWj7Jh1EBKpw+fc
rysSQb1SIgwcvBEV93r1mhPbiUfMQeAP5km1CHmr43a2AaVrId0MGDmdA8dcanHKfSdHP7E/M3vn
gVp1bUA62OLbvu1nG21OBst6ilaBybva2ySSrHtmbtVl1sJ/bB1pIpD3cVLnac812w75fU1jaNw+
Oz1xfmk2Ym62AvwThxH71lhchJlxyfYN2ygnLVLlw2foqnf7WyXzlOdgyMEY5muwaZXC2dG77k75
uTO+FGjF7WjbKGbmFOojZ9+ymV2o9/bBTAe+mY/TWjsQHMxXG/+cMX5bXodpcSbrJtfqO8zdhRcx
pIP15yHNLHa+89Agp8kv24XeHrmIypBrtH3LHgtd3wRcAg4As9Jn5z93c7D14Za0nb75pqvAmw5I
yTnrl87Qu6kzUN5TSdUc1TrufDD8w7xEYQHC6KQ+QYsJzBYwPpDTOlthFaRs98HpQ33TTa/jlG/D
RL/1YCVV95J7P8gjeideKiqUPov3r4AP9C3aJQc0hPqAtjovDdEMh27iIVXYFkVDMhY/+Y+UkOBh
/kqhRv241krpKia1Wr19tKgudcUM1sLr7daRfXn2UgEBtDWZa3QNaZsu72mMrI9DxoPko4RaSyBk
uvpR384BfwM0wChXU9qyYAC4dE6jr71J7H+jHfqu9gbQ2umH1txaUq3Q5XonttCd2O7CHEno46to
niRb7tJiWEaGAbyB1GgclL4Z82acFCDYvNAuWqzCQCtc9qaXQG/dme2a3GGQen0OKOX5m7pd0+9l
rWH2anGMJpSQJy3+IaeijycETId9bdF/UY3jiNCbf79WbBtokzghCObRAx0kZjvguOHe0Iyu2ND2
JFcGjy1N0srfT8rWfORW7O5HN+Zyqky3VWs3lGKAogzblLibUrIB1eCB8VdoxF6lt9AEusjbqqjO
ndiWqq3ST1yplXX5tlMU+TASDFZT3sTGvbX50Oyqo/8ZEix7evPetHKOt6Jl27O+XzsjdQgWY2qN
FqjuK26rNVW2itvnTbS6G1cdYk24tVv5FMf4Qj/qoqHlD9jI9O3d4C4zkytMtp2hu17YlMVYU+AR
E710CBOIqn4OhtJcpiMhipFF1aPbGcaSaJXDVmrDKXQ8PN525QiAkvMFPbXZknocD/okDKZJl7GW
XWqieMfnPCdf10VsaQ3zWutxkM9a/5VgKnp3olxv3rsEAjuX3t+3ViDcdvn9UiO3WiEMUCzueuB3
WksTqDi11VMInOi7R3+zYFs2tbx3ArNTnHHu1okvtil4FvcNCEm0rks2/GtrgAwy/9F3uLXlgREP
ziTC/RCpOjtrCrittf39TZRtEyeq1xeh22zXadzrS9Q5hRuUNfxeGc31Gbmhbgd2RHNv6enF9KGy
f2Wi9eRH9jtbbJ5flild4vY47BAmfuS5bd+REyPfrVr81q875CKTvA9sJMzKvKS+oS8pLNwqVVkf
5E10hhOx5+LV214FXkkVS53IVIzMMbqOgBwtC2pVOHVP5MQV4pW2vZpfygYFaHhwlcNThvhSe6SQ
0Qcsiv103AwNu5C6wwPKZpA1tCk6Oqdb2vHekhW1ygWJdjti6TCSjod03/eCiXld2VWFlT71GtfU
ZU/rS13hyLVGS1iv7H87nsKUYDQXl7Ed9VLdWyXHn3TZQPiWdjLsm1VQx9qg18albk7rrXITjN/j
m2kF3iNuNpJIvsJY5oRMO5+wtUmqzDUNobAbbeWzvDBl2KXnxwUY0/5uO7wMNJi+MrQjEmZZf6DE
n5XZXtEAh9ZMio+v9XelFTisS5RxfOHr5p/LxyLRD+kKjocCtfCHsxgWn4pFrLX50wocbljeLqot
1kUU5ED/NKWNq8uM1vR1cax1znoJVjX0zqmfDMk/TcNWxkHdTbpIxnWjdUDgpQsf11ta/Sjshcm4
AezLVkntwnAqx/VvmkiHQCG3sqauAr2nGljfAxixPkfbdHRgbQASFh+U6W7yeoKW/tH2MwlKv6Ot
PrDWFn8YrMpOzmSBun3xme1OF+Zos/QjEJIzzYezZogRwFBc8GGMygOfE3KA9elMS8Nv+MF+1TS6
yEz53FvPLFx3RcgKbJSCjN5Eb+670mpfFEFSQTJEYLqsPhdzJxcGjaqu/Tq30a1ty/TWgJVZOB14
+Q5AbAfAbtSJVJeQchX2bdbBO62l6A45mxt47KPR5BamW9UXqoBk5TeMELoZqBmgSh+qRKUxhWkg
SNc8CsYOzeO7kSIbpaMMa8tS94uF/YOaya/KYXmSuF6U99xHSdRFGitdGL+T/lKtSQ11CYrazt96
IsNK/5ra/uiFWKqsZCCCJ0B6Re3eLsxGzv1+bn7hv2GexcnA9KjD+wZSoX2irqzhjw4HhRueMMyl
OWjQsjjBWcaAQ9dlDKR/0miU9dTlQd08jA2iqPQalXTin+Z0HJxbPdeifK95jP72DGjd99IfovHi
5x2DqQDzZh84HunUvZia4U9TMuCOfGknrq5ElC8DKiqnm3NxLUglnj3GPtjuFcwvHT6plmfrUtnx
bF6J+5+WB3vJx1NBKB7KIGEH1AUJ2y9yEzcSJK15kTcQsqfQfzldSpinN/oCpIb+znqsicScThJx
l3/pofWGAxOeJ/EQEuxskjDcRT3TvYcQA192cUsCSG9TJozhyUA9zIBB8ijnmEcMClAZBwYHMawA
o55ZOwFsrSF82MOFIUWokAiiHXHVISzTQ80zHEH5ISNzyafVZH/wTybLwDk1ITPKH2MqfJtCOy3G
ILpnenzWk6A6WqZaiPC2yomYNL9qvwuvRtUSjak3PTB4YhCX2Z3tGitlad5leV4defba8UWSBSFv
DYin+xSVnTAePDEO8kfIpix/SNP3czBOw+1nYsLROxVnnLWjS1I4g+MkyLAZBh9+SQqGgVDxj5Q7
kRDhuOHYZEBDEvGIaGrD4+BOe7BGBgTzVAeO+OYtlFeAaIOiDt/NNRtwGFhJYjyijLH9T4hkuDKH
lgBl8s04Fei+kQTTM2Rz5bl3CdQLMc/VYIKiim1bNhCxsFTldlDshfJW4tvrVpQJsoH+CEHaaQ62
EkkksUbS8hVhtTcL1qbfZD4tGLBiTm3xBBNICbX9kXzjL9n9dG2+/RXLWhNP8F5BR+xcBg7EKWSF
sQ6Y0qFWW91+4GyQ50aRMvqnWfdmB7XZEQm1XviDAMrOiKLLDQwl9rJ4X+Oxac3wRemRm+G56C3K
zSwLdIu0WCj9fnW4yUQNpaYL0f/u2XRxpKyG3Y05GEJ86WUY1x9ZT3Ljz4mIo+GmzNGsXvuyd8Xf
G725fdp5x506zXgyVJYOmPDaDITZK83ehgzqynfcTcV8FqCLxCTiF00UyfZprA/qYuO9srUqSfiQ
NhoOwlWy+tEbchleZ8X83ENs2lhGXxprSMr5SmBNj2tm8GgnCNIX1tRRUgx18eI7dbz8OVB4kNfl
I6Qcj0VRgBecnb4gEeu7Xdq5ZVxFV2aJGN8CZpIZQXOH1IfJNA8p6JU/GkcO/FQwV/ZE9Ciu62Mj
xzo5qMr05HloG0Z9IJqyjWNDxymepYoaxE/zlBAfPnlhcckoiy5eTzT6Nepn5EmIvJmiRdSL/bkw
jcZ87iAKTzjHFJRRWf5V9Jn33oeS2sMOhx8cPr08BYs5n+PIi4n9nVNetAzS/gEQEWVsO8rp15iB
wd3R14m3FBTzuUImfR/m43gepoiF2IMvuz8l8Rv1qcNZ3V7TsVQ/GHLGf4aLPTEVpRvkR5NIu32c
0QCRcRkEn1svbB8mRrg/YlhxGF464a662F7VPPueyj9mnNcv7G4ld5mczktWVc7XVLbM843Z5z1X
zOOdXVpMAGWYpmN+w/PFrlZK0f9BGZLcd9z8sj3EYnAYGIjW82aDfv8Eg1b3DgHrqD5aRhUeoCC4
eIXs7A8oiMJ7smnzarTMU24dUwjt5tAS6YnN0Sc2OQmo9JiHMwn/5hGNX+CHDZMcMZjdfSx1hQIp
sX3HPLjwd+goSmLnZztzSY82G0bDVLDFdVDaxSmnQYK3a8SNSHPnlFvO9JjHifVnaIrg2zBZ2Y8s
1QGLru28MNiKpyzy40skbRP9Uune21NXhMce3F5PEY3be8uyxV+cbZwMxC0XfxmWW1/ShHVHq/eV
UPL0z5h+iDiVKf9Um1F16e0+ujIbW10cR5nf7MpO3+PM849eVGSXyVjitzRHuxOQKAkTO9gE9jOX
7Ll2HbbUzGDkAgq7qrk65ND+ZLyj9bkLu1Sdi9Fsf6B9JQwNZSMAoJsaozzIggxXL5YE/zftFB/w
aM0w1Qbx2GGv2u5sDnZVnRjp5iA0NbPxGvjB9D2P6MVOddKZR9uNR4Qhyn3IY8948jjjH5aERHAS
jrzPVt2UlyGPST6qVHTz6opJT0M/TfEN7eaQnNmXxOeQURuPosGucZZUcK9Tkk0/bdknENBjCCPv
5Ew2OvFBnM+Otu1/MhX2JZjoPDSPMlHxEy9bMmI6Xi44hqofpeHM3pc8HIms4TcuoeYH/iYq3f1O
1lzN0CNj9Iev0YyYiRD0SQVBeqb9XiL/ixdyhxgvrH8kS66lmyLoJekBAtUQR4O5HAMohoiZCbvM
QME4yvtKvSyM4uyf7AkZ/g15jrRu4GiF9THPDFbOj2E0hd57MqLoGA6BxWpjb7GBjKnsyH+pXkzT
rgoOfhakqapTMTOJYXEOvGjV5S8ZubEoiXpNdC3ZPXJlzveynadTVcdD8KTM3ISJFjjvHidCT/Nj
PRKScrXnbPkk+nYKDmbhdZ+yPHJFeSQkLCX5TxEVruOXIZnvZrxqgpkDcEUnPBH9fGXfbcwbjwFD
J/Kh9Jb/aHv+XSesQ5dcD/UfXhNkJghOftcJ23LO0EILErwZoaDkL4g1pmi9E1VUFYRl/nec5v+S
rEf6ye8vZqNDtnk4meaC41Sns/z+Yq5a7FBgcPuUCrif5sDEyZFtIfWIca1B491RibvK7m3scIVn
IthIEmnlHqTzoP+RZSz4wZ3oc8xWIflfE7RGy5n1z61feDHRit4Ruo4USTwXru9/8+3B4XuMj9cA
DOEgmrUZehe924OLNRQpeT+x3u3TAGHBT2JUW3gbIeiG8dnisdaYUz4M4zu7UL6o85ijWETdaLit
Ex+y7Y0aILR8sEDZ+pfjxAzK55SIch7Iamo9/rxcFlN/PNoKpj4q5XQRr7nFcNXEDLUEiLdJFJVf
6+1CTJziav6DtRsy4MW2+sF0XshRG7P5vkKU5g8Xnm7PbR581REh9poQPsIHqF0oC/fst0XKNcu6
SjfaacTRXR+shtmQ6m42c91tjbhp/YpBcp1007MHWUNyigs3VWbo4ABHmXdqx81QPCbN1HDDFmy2
mXlLMeUt8afS9TMrv4jRLePlCPOkc1TSciKi4zWmPvG/xWWo30rm1B5pSgWtPm6L/R6wqDr9J6VL
RfO2Q0qRWfhElNTF1KXyDGa9OM4z4vpQMvqbPpQIUqewFkpDo030+1vIzCAV04qQ/MU33QRzyw2l
PzIhGhNtUWcSOeKc0q7QAG2IG5BPLjxB1Nr2CBn4Frkxdm0R8XyOe4pz4ruJqmrTMxPzGi6ia5HB
TUz9wOxR466IIXXq0x4nRE9nmfF9ZppOoO6I1SNf6ZQMRtAlT+Zok193aOME0eu1mLNxCJ6l2SiV
foEwreBPbL/weHVJaApXQwYDROKNTC+ezFsmoeTQ6Yf0HOZhdObIPfaZ7K3HbguFJH8PA+OT6vPG
uzPySCXnxHY7P3vJUevxHofMk/zqf1jPqyHs/znUGAQdYCBiVTsuXgOfsJzf1zOvTmikKsWnEV+e
28KQ247hwMCju68PTS0URk6n94G6j1tmH1iCxnDDLcZzTgfLq0gOYVYBjkPbl+j134kEJ3bgzynm
0QFVcHwjwpu95ZcUEDj+tUETXsVHFCV1J074jY06OHBIUBjdlOxMru5IPBSMFYmO+vX2mFTUMVCH
yosBDVEC6IzVZQt29fgT/FyKJ8B3DxbUvtWcUxf9bnWQ9khgXjIZBZlaQLIUnAiwJcNjbwye1n1U
ZYw6XKXsGYKAaWTLeWuYk0smG8nYKPxJXoHfjoMzWWaT7B9Ky3Kq6J9fnO2yMdBZ9zyxFYXMGMzN
CWONyz9Ukn1Y0UUEU/3HznAkjhwZI6Ecr2IinTB46slb3AyXqY3aH2nEGhi05zNid9EZjMBHcftC
SjWZpkiVC0mOYZ1HTKrmLm1hOKJLM1E9UKcqQQi9P2sr5+7o7JYkNrL+aFSDBkPYOyuRvPg+7iqe
ThmNPVE+u5tzzw7Mvc5dmk8wUZ7V3GGc0VlGdjNrLBLLsdPGJ28kXwLNBNEy/PoegRjbq5W0qREK
MbJzy3naXV22xLwIXQaNHEjYl5gMV+qixs//6izdd57tzqPlutUFdkIUtskaLxPxyOnZ5OB18XD/
71fC7w5iEhtMh0RoXodwu8CyHW14+x9Wulb7NIskWp4TPF0AinJ19W+qwJ0U2FMrdinGv3/53z2r
vLwNwMPjCujCHLn/7wwfYX0F8e3qeWe3dxnUbl3duPckqzRGhytIL6odEPy/WP1tvej/56bAgiQE
zrMc18EU7/yrr5BglEDTgDm3zR1mFEA9DymVYsZuYBrHoeqcfDqPUgjWSjRpr1iaQfWSl7VpGPan
lUAmpu18SiknKv+Q8nss1wjOhHW3AQJ4+LRnbIC4yb4PIkyq8a0oan2k7UFcGQewX50TNm5q6n9/
1Ykj+ZdPymFEQgn7OeFmhMf8q1/WhTLG/tonL3XCFCV5phwJa3GhFOGxP+/6QSAIfdKgBvUxFW5b
OENoZBWiy+UEq252yOhtxsWYwzA89lTw9YWBTDlriuWiCLh2xpQxDSvNuKP0GyczlOgYmMm6qaU2
xWngEg5KVmZU6VfdtQxWnGv8lzYQ6uPItGpY2DOQkr5S4dDqP+IPkpyAQ9GlFvSC3YOUVG5VaGSf
wwPAtd6ow5zoAeLkCBy2WMOIgzTD2Uy5phyNienAHkEGK2aKZAdUKDfZ4l/YHm2vO9REFcyPDB/T
MoXQMJjbey3Hco2/VYkzI82mkciGA4wsLufLrvbaSGFzSslbeHWQJRWf8XUijtqcuKoC8Ye50OGV
+tEunHa5DChlRXWOttjyol9lf/NgdBNFF7dBPmzW4R2OwnaoCYGwav1M3I8T5504wXmAMQmjCNNJ
HcyFSAkGEC2VllV0eaT1JJtO3jXlqqIqUdQij9hI/l1x2DZwMsVdx1BgpKK7HrRXtqZ4N5o9F24Z
3dURDPJ8n2/s8/6Gg8bSIpS+DXVEdzeHehunPdOMVWl3ceAeqrosW00PiTl2jx7dsWEfRE43P7x4
Zk2O9zUEUijti92kLmzaVLiaSMGlkPC+5u3iDTXgRvDK8D2VDEc0GXNmXOwMsISwI8H0cnHr0Tiz
AvMEjCN5zcaJMdI3Gw1CektJLaewk4DVvMAurjENl4HYTHLIG+rBOYIB+Bgla5kWJzMTA05sZ4v2
KiZ0xhrKbg7imjdmCQ5V+26/mLZBLk57DgdLLv2FLT1kg28XQ5eA+6/b5tDBazr8p8sMGMLYxEsc
tMT+RZs80Ql8TbDshFWvdMzPUfVoqd7mrFKgupsUYaefOCR5xPYvduaHxAF913tXIWfaZel7llVh
GYjW7yw7XHqF3taSSPaRIIbmZ0meSUEN7dktaeGxz/Cc8VEYdNvOg5dYMHvHXRe9L0YzqwOGqMkm
sQymlG2a3GS7YRCx+iHbeJVIEs0FIzeUYAQzQ8/WZ21AJXub5ryrQlwJmuBhQiVmOV2N7FVCuTHv
G5Y4liYb0oWsncxrjh0m2/gzZkhrMu8Zlwj+f4aZmibQBnwwPDre1Mq6x0WlSEZ+FqLWxCF+/KIH
cfWHof4o121kYlmyH3D2S4U5LFsC+Go0yMkSh1jhqFrUNUgTUv4PmckAx3tpGy5j2cr/ou68muNG
0nT9Vyb6etELb05Mz0V5kiIlyrduEJJaDe89fv15shKaJUEu62j36kxsxKyGZGUBSHz5mdcUatB7
mPBOooRoqdcJQ7FrYzh3P0iNDmUCQsDrbbEXUUaQU2PZslXbGQJfuF3ksvpePUOdkOAglVhQARxc
YkqmEVBQ+sq9SvS8p6ET070F95bUnUCaKgk2C8zHuUa+xHL35lZpuOSgrNTuai4b9w0qjVYAOUCy
ESTKejjnmZlfir8EINNpJJjMYHR1X2gpACK0u31sD8kC6yiH1YkTaly+g8k68wcJeQaD6KTrAqe7
ZpAvgBtCoIXv7TNo4Y1M8EUUL7TUh1pG3QZO6hOdQXv0vprw05NbnBIBhW5ae6rw6YwbzLCde8yk
e7uPt8trNiiDL+CG0VDPsNo2Y1xHWvqGplSIKgAomPO73LuAMrPbqEjEDjbsRqBWI0kVQFpbRRC7
1ind1J+yzM6Mvh6GMUDbBbK17D0BjSpilZPo4EQoDgTeRoKoKqsDYwnhUeB6EvgYhIKAqyWEyPlD
HUFXSG5s8nCwMr4HEtW5r7QS1DNgd0/8bEnHTQm1Ueh+99m26PU4dT9OjuPCX5OQiuX7LHAYCRgZ
fQVznbfL88J5XAwQNNil1MW0ARQRsENE4YSlQoyUfXtg3oY0x+0iJMvkshJhUqrL9mUoNuiATw8f
WniwKy2G6whb/wgEFPSbHwnIIug5gCPjWT0klMhvUJ4ixjQShUl4Pt9kQj9jZjemeT68yjIGVfGp
HKlz0U13bFgUW6sBBTQc7WXOIxHxgXDj+JbSD4BA4M2FK3hmZ/LXcoELStCQUC869WLcLcE8S4iR
gKsF8rEcl76Eulk4+3H3l4iddYMAyEi5Qig+IgGpJPEBvKMqZv824tP5m14CwHs5TWVgJgqWVA4k
FvpMJw/IBWoA8VnkLwtQKaph3qOehDoCT2jpGFRJKRo7Vt4LzEBgtWecjQ2ajNccXDxXtRDSmC+J
kW4iI+B8lm+pz2jfBaszm5Ca2XWOM6HeXnWMftyDrrhicm9JFtCSzcd6IGD+dF6BD+vDWRgykyiy
hVmSItjAse/YqQA5LyQZicCORr/xrauGqIkBJmacPpqWy3Uvm2i5GT9BLGCAxcORMORlQL1c/hKE
PYfX0Ni0JGJ2vAsGpJRIY7BhD5xtqCMye6X3oB/9wyCTv7yzZg7uydLjrLgZ21Jx0ldWDQmL4apV
+cMPBHEIlrsUY1dyWh38iP3F5H8kl5U9tKr3DaPZJzXTHmeTt5bobgVk/vwVvWbRSsOYUPQvkLF0
+TO/E49GD1waQ43hMmDbzFkNFmHTu87AIuzqmmYFvmeYmN7C9o1F/wosHZ9YW6n4L8+MELhFhsb0
x69GzxDgy4DsNBe2gOfo7fIVEQvj67ZGR4ENbphMU9/YGLKVHyBeiD4dNq2iT9fMo9i5sm1EAtHw
j6VRFMg2YFmX4qXsIiZMCuAVXyD0X64n1tUEaA/kUJD8oWiimjtXGw+KyDCtawgUhXE3RBwz2JKl
zhgzgTrPRk2573DSmwtcxeI+NuIbue9e/hZPaklEFz0062z6XzyVtTaLo4aKbSqNjiup4C8tr04S
shuAjZ7r2njsRQaygAgzyZEIZWb08pdZCcXoGpJ5KP+Ad9Hw6kAT5nFdHftFWzWW39+G1ijoWmNP
lkWEOYNEF8YGmAA4/8eXF37yLCym6JpBlk9bXKPH9XhhvXVxMvHM7taSB64DaRql7kVQrcPlsf6w
5AJ91HnwygKZt7/8NdbXT2NBRHdH4yZQSK+1A5l39U0Aff4WkwrZtQwF+p4WtsC2UfYLmsZSy7+8
soaH1aMqnqYCGou6iTAaUwFnXdtCqAqQfvaVV6HkhKSOT92zd+OqrCGRnvlTCzhplPVn51YiHi8Y
GRO0p/9eK4E1XJKEWm9RXXO4FxaNCk8zDGs9srABmCCo5quvfjL0JNa7PXMF5RaVVIef6D3JlrEk
C+bCfVp3O3SE2zwTzwAN6TSP7/R4p9Q29HrLZIrL3MickXCWgC3wbL36dgrayuwg5raO+jVNbNGO
1ow6175WHQL5wdar8EugDR04HmwXq09BklzQy1wJweCmYRqW4RjAlxwNUf6V2FJlV5OG0Xd0MjSk
d78tCMAWCMMlvbKVRZBF9wu4hY65jg3WmWnE6l6ovkp5UM3mqwF/wzn8ZFh1WyZX6IuYqAJxchA6
HRzGss86z4Luz9jHHulUG4wgGO5GB92BYZ/TxnG6n4pLQwrtC9cyoRL2hawQsv/CBuLKfaU9vPw8
1y8++h6m5eq2jg6Lhf/rSgKN+Nyjgu85twuscynHS1RPCPiSbOGeuYE4P4Hn1ObM4qG+/CWsx05B
3EjdYFu5DoEPNdcncqycob3ofU+3MbQ5DrW+wmi8vvV6L/U/YiCpoNrTKhNArvuZk4QdlEjHsEiq
KCWol5l3rWNNZXKEkq2CHfHbIPkaKhoWIcbGbrQemUi3I7eNjibu4ERXKaE1aHpAL45GMHMvILHi
2FvS3iqjj4fZjeoIJfelt1wEYw9ajZMfZP03z7Y8eq41PSjxd7Kvx5Yo+MhuwP4IFKILSSohKUBd
CId7t9KBAySqEHzg7XFd0rcltNqQJZV3getZEZpNRu/U/Z6OvNG4OVC/OKQJ3ScT0Pyj2ldKGXAF
Yddlx0RSswK3ESl8itV0qO4diySw3KnwANr2uq5ClHb3tA9C9ePLT097sofw3yBCqRZoNdh861PL
cTkPwOVHt0tPvZSXT85EJXlNQxJmEeZKQ+ox85TIbEvqmy/Ny0r6PIFMFw06dU6EHP7MOJh/SXDS
ctkZQ7zigzqiMjQAHHVt/9LIdj2xtRnXIhEnJjwaAqfr98HAx412uVq/oooqrfw73LvQyA8ShbwY
Gy3aaCCfIPuDlRFcOXlAhJh+s7Fevr/W6mRyUKi08RmxPVtzaDWvAloPTLx2GOq9cmaFoTpdVD8z
gp0ynvme/6M8xFFBOFsGc2tH+IedBe0epGZMZwBAxVb2ahldLmljJZNCjO0iMlQiLdJuF5rM68kC
IQCSv+cSm2nyP0kKk74Sgo1D+QpjV4dAk1Hx2V9+rp86CES/cbxGzPh8Db27S/4dT9Y3aFiBxRPt
fJODZBXS83QK28nVwptFq38gIIhC7pGNSKZZgidRSVL0y0/7yRfgMQMKttHYpdAgPD8+X216ljYe
ezhu09MR0cM8V3bLMRuAhhVx2aJdEB0tsL3Op5fXFxf4cJrhgsQkAxJ6oBSzTw6EZBxMvJGC6SYm
uMzvXbdDNSxsbJ/OAl+6VpqDreNedWGT6+v8i5yTOOqhQEoOyp5bXXdiGb0xZ0V9g9VFWHV3jlkW
00cvq+P5ahnb54lWGJ9arRbzc+ZCosZajvfI12PRdK3ijmqpcRDonbd4N9BnOtR6JmLzggtgkiIi
PFPQjD0EA0mQjXqDowUMGWDg4gPzW4G9ePm2rnM4BKHZ2CaHAT0CcdY9fqw+eKcR9Yj4pvV6pEY2
gLqjxMFP3q2TCkmKpLfgc0kzEmuiN/+tw9WlR9oBiFxnX3jI65Dicq95zK74VgzR1kUPntReAPIM
Q/Iz4yw6k9pkDil7Ty9f/NPliFyMjADfOSrH8+rZxhF6K14/W9eB4O5++8lFTntS5VYC2i8s+CQ1
49CljCKI4SWpYh67WrJp/FGoaFTXC5lJag2MAfRUBDoGMeARxm59ehNOQCI1EPU24kt3egfgMz3g
2uWr9Q2KGgn9u6VFtjh8WIEq6DSSPTqeycuSfITsAeBdrAzTonljzV2bwtflU5meWELRAqsWfxJz
k1JSdDnlHbbwojoR+gwMcAU5A1wllWyhmlnd2XPeiTIxsscDu6Yx43YS8JsPou0UoxRMP7Dw0fW6
j2RpBtEKvaCmz4SvSNZDeProaJFI635mK3UfzSoY1Iq50hb+KPijSE57+lwR7L7ZyUUZhqOF4OrU
mLWwyEKmKYLcohfWl524JN4fVpb3oYlt0aQGnSnaN4t+BlhnQbhaIMeydklFsfltQritObi1ghv1
ZqiVerKPTYYTh3cVVzMOaLIjoKoDai4QYwdInwcrwPPtjbxZS1m0hOMY5XBqxqVbs3SoC4TU5o/L
tJpm2pnuf240yIYkHR3RnDxrT6uYfU/x0ceuZtK2Uip3qTld3RM306l6QbhZBnDoQgjTyejc2ZR3
QP7RklKbuRmZ9yms0B6dE9pqJlkNvbPyb7JLN8bmG4rUVwmUBk2QRu0m4HZjKJKhAhrTkIvO2zXX
BP1KkaxUkAh1fih5rTz7OtPLwbtBqbHp3seYFuJNQ1Pbmr2dTEs8Id2cH1BmbDKGcPjVBQb6JKZJ
dwr9xOwrEKsIa3u6/Ha179VSsL4WMRupowKrTAkQ0Yd51W9sDblRY1+kCVYcG/4n2mZtEqvWcWGi
5zQvPKCRGhYdn2fZSof63Rqvg8Qe0mm3dH4XqAAUatHtXHqffocc8TdUACDZb3DmSMy7WkWxB+7+
3CXzB0k5MipoSD8ySH34N4bxHFofJRWbgW7XfadtopkfmcT23Wv8WrNSPyB4pUwfHXOGNfoacSNB
T7YgXjN6S6xhbpAxjmetSXeNHD4ubWns7gRfGlVcQddfZCYcmqRsVqpyW6NyK+OCEYLDsGs+LBNo
oqEA8s8Zmr79veMmrcLAQ7Z1F1JkLaPAksB5k21Gn0Cna/G93NadPfLKJucXt0fDqkIOt3f1ptjD
fhfbUE7IfYUm+6lUdEQVtr3EEMmmQIJLERtTMgdjXY8tFQ1mjBbnXYkkAY3pRYtpEceyY0QD6z08
XKujb5hCpABnWvv9nZMYwQCkbNFxzseQw3a5UrnF3MmGJ7kwiyQFbxGQkq964nqu8gmdyt7YezJ0
LQOnhXslX5z2LE2r0jkd75fb9JOJHCOmCy9ZUoZlq57+olBLkpRHqauyEKlMVMOJPfirBurHsSW7
gPgIspEXCFZH1b4rMx30bWFYfUbfWHbW5VjEdkexG6GWQ4w8LkI784i/AiNx7owX7OToZiFrmrK9
vohneXTNCYcCkFh9W5xnF6JbDaKKAI/oLIwIqVqjhpro7FdaaIW3VlTYM5w7GSij3HcJotlYWOy7
pAjVBHytp+AFufEUEwZ2JWUfBvl5Z5GT2pgm9wOm1TzdjQ+LHtoyHl4aeO+lxJSP5ufePke9hrtA
kF+YfzJS6ufeiebWAvjEIStOgUVTTs6Mf/Iez1zZhb0aoIA7f+w7W/z2ckosA16pRbKEB9nOXBQC
FnrbQlCswc6wL3OU+tI0QDYuiuaPXqWgmA28jgK42+ZKLbQBNEnclyQYhPFMsnSs90T5Fco6+Kfn
0pks8+/NBlcx3A0T0HgkyCHu8/uGLPqXWVBOy5/vL3nUywNaqLM6ctRz9DaG/QVAZTnmTKclpxnc
Wcxhlr5JUpw1phspzzRJ8hEsPaYOtwZpBhOShT/byrhSwpri0OrE2FPZg3601ILReisGbOTpTJE+
l5K/DKNxEmmC/Jcm5T1GubrM3QCxiMJhAUAlOBWyjxICqjiMu5zNhxeVQLE40pWDijPTbmPFndRX
FZQr5jslvJwvNa4q4aeAiSaS37QYlB9pDB9MWn+lkqS6TMJKAG8ciEvzXIoBSDWdPEatFMNuvWfH
GtJ2xWMspGD/ggEPLUE/8PLEOCg2aMMCisCZD9yYZ2EhsxzEqIzutJm6Wyw4/CDf2bQau2bfqSru
sPtWCtbLbesZZ2O8JRNYjnscfIkAV1Gld2AOMS6fc28bVJAAwi3UaEOZDymUADaC5FEuAXlJHJeN
LhlHWjKJ3GIZCiJwBLd5qRAXZaMFvuEpuOyhcSYV2ZYct5NJ1QIs0nVDYFxQNREEYryGRNSR+lhW
rlskWpjKizgL1L9jw8yNHY7vWoaeLaqZ0qyjlnBYX6eaQxVRQ5IOv8Yz420BPCwa3ubyieSHfCLK
aKILm0mG9QJIkpJXcAYF1UvlKOBbNQxGeRfkeSQZaMpZhSyU0UkmT7VMDxftomXcGMjhrlRnlOPG
ZXtKaqmUTLBlQiqbPI3MbEE429i59yEEXHCdwGC4kwR5ekZXMbI2vOiR4gqbWrmbF9WCWL5zsYBS
C4mw3gBFWjcAlpwrt82rIoIW5dvmt0w+7OKsYNTG2PRhrRcCbLs3bFXMl40+CJr+vR/0uVXgRSAc
6FLXERgkSgAx5ZYwEiU+c5UtOQelQ5OloNdQ2NBRejPJprfL4HdqLIRgD5GP7wucS6kPyCRdJNWx
RGpppBc8/6pBoaJ4ow6RoQF1ksp6tlTxkjdpeccA6M91t3PdaE7tq6VZoQRDm2jbAOZbaG+quD83
mzklE4h4PcEIGpLK9JDRsETSGaklAGysg3jDxpmCFD2/5Uv/5PmPitiLGkcyO2e5yYv1ECd0UZlb
gXEKx7tG4lZQrUf2Z08RMhblzoTg3MR/vlzerXsUnqs7ODIwH7NcDFbXTbrZssciCvL0OktLYOCL
QOuiSjPJmdmiNfNLCxuAHiGPMKNjxsGYbN2KSxOjrdxiDq/jNKzcbxOVggOdoMQSFGvEShmzfJ+j
skCYf3nhc9vnQVuG9jgFrWsyoWO+gonEqk+vKK5R8+nhKR+m0jWvaEq2dnDtYXoKWJy5eue4R4jI
tQZ4Y+7CJs23ZjQZ2KvanKm1/io5q+21auZCX0S0oBvKNy9/yTUSFvgrilQa5QPaJ+pTD94JiIXj
lL1xXBBqEgM3Lv7ldSzapao7lqlygFBVhk6Map3ruO/Gti/L8likIwi6jY7kgfKuLiKlCLYgtUA1
bzK2gZHtTWkcX4VZmkKPilIlBw9r1cgab0IyVSPcZwhW07SXb4t17qifL/M/v4//J/hRLLye5l//
5N/fixK9lyBsV//81/FHcfc1+9H8U/zVv3/r8d/8632R8X8v/spt9L0uGmRJ17/16HNZffl2u6/t
10f/2OfC2P6++1FPb3/Aw2jP34HrEL/5//rDf/w4f8r7qfzxx2/f8WJuxacFUZH/tvzo6q8/frPp
af2b/iQ+fvmZuBF//Lavuq9tUUdf038cuyj/QeNdfurPP/3xtWn/+E3TfqezbtAHc22mBoZKrwgx
cH5i/W7jKobyEx4OpqcxYPztH3lRt+Efvxm/n3+bH+E3A8RW5UdNgR3JH78pfJ4YmOP+IJDJNO3d
337egkeP8r8e7T/yLntTRHnb8MmPW1V8HzIrmu06GGdhj26JPt6Dznc0embZ5BP0yDxx9yb4P/vo
GlDgN2EW5Z8tL4/rHTxc47ac1MwBEwhm/5jlWlvfpiUA7V2G2SYinJSUAG8dLHjwN7GTzzlNScwy
B+gjGwa33feoUJWvVmWp6Y2pQnTfzIZaNLsZvEXH1Md036v55NtbTx2AXsXYgL2GxuHpdD6ROQUz
Ond7JdWETrIZjldAufT8FXYuRoUElll3Vw+e5nKnHt6Zx0MebowJPsAycEmiO00FvgpAYPRGq7TQ
t/D84VqNiu6zhvzyFSVq+CqNFe0Ye7EVCpn64EKz8vFAV64MBZqwCwKJJ7xqyYdaZxrCpmYKAhu1
prK9m0atvBBg3fWDhwbPprPYmbqrMctaXd80VBNtsWTbUJcEW8OpBritc2Ldo9Y8JcaVFTd5f4PE
fJUIJdb+PlZyNMY2odJ1yb4ZZruOdmNXJkW2mepyADGNV/EroCURHgbxlDUbBcRcthE4tPKQIS7k
QFpxOnMTDo3Zbk2rcj7ADS+6TVu3FWZzyjiaW3NkSr7r2qG1Dm2AfL3TT+a7BILWX1OZVrCBQOga
w9tkdtK3ACjGP+sKUwm6efrfdQF3elcG6jRf05VVv4pJZgIwCv4UChCTv6sKN88301SVqIg36Y8y
78sZwLVnVNcMmcx4x9RVifc1ihPx7cgAYN6ZBcTnbVPDVN+jglP9mcQotO7nxq1/uHaPcTZiYa6+
x+QH84Qibpx042CF026LiTHpyaxQnLz32e1vvCDFMDvViz4mV9a1z3rT+/7WVzoNJ7igL35kKFyP
witqfDfjKGUes9LTwexGmAjsrBjPpF2gln5yk/g2ovQU7X2BqFKNKWdposG0mdFWGH2KcZPW2rTV
vbC5NLvQHo+vXUAGHn0Z5jUcfCBH7NUOVYAoJWnzV4Fl07VV1cp9P7YU4CFp0g5lgM1cYczRccF/
DlAI4bUZd1meqrsBEN8m1XAe+fUT6r89WR4dWK/LH/m7tv7xo739Wv5/cAaZ3Nr//gxivp7+eHju
iF+X545i2xw8LukbA75/nznojXq/myZPzyS3F2M//mA5dBTN+Z2fGCLThOFDk4Sz4OepY9m/A1RA
XVojC1RdjqxfOXXE/viv5A6wl0vAIbzZJmxhoBBiJvjg0KH/YBBBx/mGPlCT1xu3sNN7OBCp/wE4
eqF9CDHf/fbgzjwTz1eAJ5vJHiRGzbbFpBdrdHGrHi4ajRbS6hjKXDub18Hm7adXd+/uk83Li4jT
8uGFrddYXZg39fQ6rMS9Tjafv7wPNq/8zQUm2urde3oZq8HahCRQNXss0ezvP9++fxPv3szbP9XN
pUtZmQU+XWiVGVTIvE6McdzrG2+j7d6HOy4m2+UX5oQrMMWTZdbnkK+HGqZePJbER/unODpZhxpT
yNAVhwGhImRkO889ec47jVCuYhYJt2jrN7gXJDOKwegLgzwpu93/6klaYnz7YIua08/bPB9ev/a2
x7t64/0vl1iN7KpJtXq6fu51tvkSbt+3mzt9c+n2Pj7loekBcwJY4OiMmEHknF3EHlxGiVjDmHlO
eywczMcVjBt2dmQYSCwrzoVqSOztB3v/vJStkSt5jkYUOduvP1xKoe2Uojh4VCy/eB9Y7nU+j/Fp
UDALG6AB4qFWXWIorwIJaZnGEQ5+gfrYIpyIg+rBmslkxnOCc86parTmMKuDvWECUu8yXc+ZEjmX
YKOrdJl4xYJicM+LblrA/sT9frCgr8SVXus6C2YdgOfatPc0g2145omz60pYkAgJ+0Jt1sPVvXJu
LKsu4YZht5N4QXVAvmL4WpZqXW5b8km61Lm7S6MIeZUOzRlALn78VrHhDjZW5t06fmAjVhEVp6Au
3SMeSO0+anrnitwuu8FIr9ozgkfzp6uqg6U37hZR9nCPX7DG/5elEDIy6/Dym/E4PeUWYCEKalYH
5w14lRn341tQtBlDdKYCB6MM1YNHXXooiqH/1VXEKIlqHWQS5ZFtrMMccq4+tqPVYWIGt4Vp0x9q
pasvrLJ+PaiuhCYGEqsmuAcOpsfXMtdKoltTZh7a1qs/lm6uXKeVNbyj/6jJHOVREf2wnnhmKco9
gXfmBPUA/T5eSk987C0S3zxMgZPvElb+MGVth2eV2b19+Qk9txTFHPw1z+L4t1ZvRZFNbhFR4Bxm
LbD2ZPbzTosi7RCiR3IhfD/ZDJ4hUNSiB2JrGkzlx1cV6/lc+lFoH4BCWEjxlsOuTZVLyPl1aEF5
iYKId4+tQHpyrmUevnVNFzXt4HWoIGn633mpIWxep2b0d+p7hLUZQ5N3XgN48kKEFpvsYUij04b8
Nzg/hw6UCTzs8dWpoFir1uz9Y4AUj7mxEYP5TAdxSA65GkWfWsup/4zItRCQQsTx0vmwDm4EG1Ix
EyFeiNaUaKsdk6FLVPZmk560RMUkcw4KzTqNDXS1rVMn6lu99wLtQgKzvtMgwLAFoEsB9prS0Fxd
sZuNddbmin1E6yc6EXWDzzADscmtHeNmdudiTxelvfBqrDeRaZm0+zT+Q2DhlVwFVSvzURSxXJRh
UBVE2NYqbitMLS9UvOu34rwKZri2AbZQ5SIfP0zN1oKJF7A4VW2T3Wg4vDDytdpD0ozKL74VLAVf
nM3DC8EJvE4eECDSJnzHipNdUz8OjsZgf577/a+95mIVZBMJxbQowKOunlVcVKjnh3l5GnK9IElC
zTE6BJ4Z6meoqPn6V5fjTLc49kAKUje44ik+eAk7t/DHRG/H06CaKYg8I7yBQoJWUjekdy8v9XRD
oDZiUYbw6tEEWUeVuVPaIrTs6aT6fn1n+Wl9VEtvvJBKP7eKaMlR0JhgptRV/qW4ngpUvZlOGso5
h3aI6pNS5d9++VLoiQuMLagzih3xkj+4a03LZvPAzZ7KQpv38YC13obeVvf3y8s8iRXcLZU8CMKE
4APYq71QuONYmcxUT3A89ddOV/mvdLWuaNq587aZxun7y+utCh12AVgPng6UJscGyrB+mSx6f7Bu
x5Odm8G9DdoD3gNmmXGWVfhLDMmuLVsdNolvX7UGjPuXl3/6LsOZUR3RtIRMpYmm6sO7mhAvIcL1
w6mxIqR8ykhB3hLKwSat7P7Dy2s9s02ADHJwO4REla7Z47VI07M077XhFOR0PTaYlepbL1Aj40Lo
fe6aDHIQgIr0HoEDP17Hh9Mao9Y0ncbJzL9yR53mhKRapB3hzxrF1ctXtS6HgVgDO+XBwWyhjWyv
o0cTdW3kGKly6oPBAPGa2pX7RlWC4mMeKMrdjKxf82cMLO394LsuPoSF4e6RLh6EdGfqxRei87mr
+eistdEOspAcQmUIuKa2Ci/BaMdmPKjqKeA+9Bs9GnvvqDjIBh6Er1e9w8nLavYRPEpsoC1yuUMS
2n25NWO9dI6JP7Y5hp2OMkK3nuN0F8at8lELoumNPuZGvHv5/j15Afi6jhjIgViGCLO+faPtxF1m
zNMphpbzV+5Df6XP2GE/XuuCsR3EBy9zm9vOGZw9XrbDhWj85KAW68OrZMfw9JClebxbnLYrLTOr
phMOOD6aVihGaUMfoUmY1Z/93oxe5Vz7hU3zZIuyKJ0bhnOWCkPLW0WZuUP5QM+V6RRFcf8FWxi8
FoOkKfxNj1DTfOEUfXY1oMM26Z8gHImfPwid5ZAgL2xb0ynvo/4KhCijMrTrnK0O0/XC9nvudsJH
JXQCW+ZEWF0Zr70/dC0vX9rCzIRjEhGmp6g7eUU07AtHH/fIFwbmhXf+nNqsdz2RRfAOdEY6xirH
Aw4VzkilTqcZ/cBNNeOedtSx73ljRO5gbtEbPKVTfygZ+35Sg6F8bY72PsiNRLhSGHgz9NGtRtmS
bmm2t/qFxOzJqcLzJg10XVvQJcnSHj8BJXKwPEH08ETzHsE81LDfpx12GRulbesbA/2jty+/Vc89
Bo+mICNfi0fhrG4HckCRqw6ZekIwO90mWe7dVkZTfChNJpxdbZjHAgr6zf9gUQIhzU2TsYu9WlRl
zq9YoT6fKig79iaPzXpv9Xr1To/q8G1oqCFYsLJARPrldZ/Z3zQvEJYSOT5N2tUEZqwYytlthDT0
4JUmeGSvUfap37t/wT2uP7282DN3lnE1iY4tBh+usTqwldHz08RxplOITC67qGWcbEV2dzeETb7n
e3SQsrrmVxM5cY6RMepkjIigeauz0+6NAl8hez6p9EXLTY1WQYUzUOwE+5cv78khfV6IaCxupMsR
+ninumFoGCkd5VOGHtGOgio5ASbvLjyx51YBfeZxUchbuusWshAkG7W20E7tXBf9zvKHXN1pEM+y
Cwutu7yczlA6ddppqgnCQFu/eTmGZYqfKNqpqsHi7ed66qpd6ZnBvDUCcfs0+sDvGxxsXJzL2wiM
fa0j6qiEtRNu2yFV0SItscM7RbAZLxF0n7sPZOiOQ2imIbae//ien5dRVmondDdKb1fEqJ4ebDCa
l9oLz70iDxdaPVZqVQSjDRayQJkEmzmvFLQTxyp9q9WVMV+460/KfUIc8m5wzgQp6MlItKrarhiS
nOijKM4WHpzyyY5b/aoZx+xdBpbvdVTr9c7LDCO6sPQz6YRgIAlZY5JMb30OTEjVT6lDLJgyL0cd
d27VbV1541vOBTPYwF9RXwWKP10jEFdupz7FZf2X3yDKO64dNDt1yrpQcfSiqzy7UU92FqeobKlN
M1xHXVN6r355IXY2fTBqcRMO7upYzxFUTPKkdU5qYJm7NC1HdK/a7NePLioUMiTOVlVMfR4HBJSI
B0RTfeeE3JpN7z4bRizAhyj7TiAKGXvPvvn55Qt7ZrPC5zIFcoA9a697wzqY5bIKU+dUKIOzqwOn
2QNPVq8pAf0L9c8zBzPYELY/mTI1+fqcJDNytbTVTNrQbfslS4L8jQE0qt95VYZFa104F/EQ63mQ
CEmoCLFBEY6gLbvu+1oFWkQa7GL0e+fKOTTTrE+bsMqSNzUEtpt5yMu3ATadfyNiOmQbHAe0+6JP
7WL38m3WzmytVdJENU27kTwB5YR1sUsT3kJFOrZPfdt5Me5eZCOHVmure0UNTPsO+LeRH12rbOMj
4g11jdycbn0HTeCpuAi0dswbhBTvHr5A8jEOQlAFDSdIcRXF+gRFK61DF/lfo/2Y51Hd4eDr69Eu
6M043ar57L+D2ZZ+QqQhu1PDsak+G3NSGycv0cbXGdrd5dZtoFruehpbGH8EpV8elDQ2DFTRFXO4
CRMYOdvZrM1hi1KfcMlwM+2vGsLR3ySgVfEqBBXTbNNBTz5WSpgpbODWcfYRbhFvoUeZDjJPijqD
VG2cfl/orfm99zAPRHjNbzOg4+BzDjjveJ87hAIxyTHHpN4lmEm7h5E3Y9gqfTwCiU0M/zXzob54
G2NN7e8co/fmDZzBwjoYMfDMDQJAnrbJKlf393Nujl+0Fq+Q13HU1bf9YIGjtEOr/hKXJOjblF7X
18YvVPdqyqJhQtbVmj6Cduvel20OucdoZu29EcXKDzysze9uA1b42PTGcA+DptR5mDH6NrOvYz7s
J1R2pOGjZdynml0Hux4ywX2NofiE71zrvWmbUtNAlQT+9zBvR2fTI4N+16p+75y4pv5D0XWW/9ru
oA7g8Iwa/T4t6uyuyxH63cIXR9u9Ngal3g9I2XwZYGsaR+jn6YdxsLRk71dD9xd+FlNwQqYLCa9M
Q/gMMXfV+u4G2sD1VGWe34QZjsVbZx4rgPRFwkjENjs92vgdX+jQZIFbHSI8RtJ73LwAvGR5pcE4
6cemw7XEUP0rJYunftvCotE3gKCTZouNh35KamxVjqPuFf62QEcYL44K7Z8NQinG98IKLLA2mjY4
2wTufHbtKmX6dcSE9TspJDxSJ4FvBY8K2Tz0d2rjULuj/y1w1eKbabSZdihqDMa2aG0o+b6YXOWz
Eqh2s0uatMacfUjJIiCYnjAKaIK9q7YDRFTFGMD2qCNztiEdM3OPy5X+93/0UGnHJq4Mjk9ULA/4
G9beJpiQCLhQGD5zTkOZtiywoRodjLWQTmyUMCT8xjyZg1HD7lPTKtknaC1/rhGa6BCHqvNTrRgB
OW3f+pdK/2eyH1RYaSIL3rRDMvj4aAFA7+eDWuqnljB5hzAzpj7IQF0Ic88k7FS94vooDxnjiJvw
oPodp641CiPTT3qj9FjnkB9w8rtql80oVSZ5uu2M1PkWOhNwy5cj7HOnC8czczHUmcQp+nhps8Na
mlRBP01pXGWbPLKEfZo6v7VK1zmOjf3ny+s9vVRkMJgk0veh2oSf8Xg9v/RzRQsH6zT7Ga4U6Kqp
OEBXQ9ndAEW37I2C3u94CNEAv9RjeLqVHJMeChA42hpP57kMnbQIGHN8VU5B7O2L1jG+BVGixlju
DW61yQon7/YdeChMtMPQu1R7PtOGo3HLqE4ULdRm68KlnULbnMBPX9mRDS6qt92w2uZRjgGHEZBn
71tKOm1TK1FjnJgDlMqhN2tgdXGjth9MNc+TC2/X0zSGUR49LdACpMBsg8dPI0F6yBjTCFmXGn1J
DFxr72ZqNOu6ryP368tP/ulOYy3eZTRM4MJT6jxeqwwsNMTVNLnKXWEtbUTJHt58dxuag3ew3D68
cG1Pdxo1C5ABbrkQ43JWr27fR9CP0tk9uVGcHEEEuRvbmuEoxZN2jJpE28AXaC68yc/cUNEgFBpL
DjttXXobwruRcs87EbnTOw5yAOuTPe8DGD0Xru9paELKiYDBnrBhg68HJ1BQbKdFgv9UWIIBanbJ
dRtPl6bmzzw1h+GMp9OuZZK9zr80f6ZYKDtAOWqscIT4yju8vPp9NKgDb6kWXugirHD2wA0oNZEH
o0XG9A4dz9Vji8fZGEaqNnrDmI/T+nIJf/QzjOoGSrFxj9DqYF/BBWmyLa4Evn+MQy183Qy18ybC
WdvY4D7CaDH2a+W9P6HYv9MaVAluY93MrY1vRHN3bEqrvY/VtvfvnHwy/2z9yfswB6RCh5c3/TP7
ASAA1R6jO1fw9R9v+mjSSS2t1j+NKuY84ED8KtwjjwHqfwqsMfn17Qd9BIgDh5YtWnmPl1Ma10MT
PfFPZdW50wb8a6bs6RrX7800K5RfLiOB44iBJIB29GTWfXG0qGrFCTX/1GJ6AJm8t//s8Ea7gDV6
Zp+zislRodE95ax6fE34WGsgpyb/VNhKSDKSGHGHTA6A+wsLPXM+oOCrM13lnBAB8fFCiWMKgZbS
P81O5Mw70mWd7M9ttnXT/V/OzmRJbltp21fECM7DljWxWq2WZFmTNwwfW+ZMgvNw9d8D/Yu/i8Uo
RutY1sI6ITTABJDIfIcChYDQHk/CneLnZF6KvaLAVqDIcgDPV8IeEPLt4Dn1Yql5II10uuRPMqJO
/56lRvkFO29T/Pn2qKQ0yCOPN6wUr7gdLGpdVKGmQQmUplP8oQbe7uNGpV4HzUt2dsDGAULgU98F
WEGWcQe7mZYyM7VZCaLcK4750OGOHukjMtgzVj76sHMqbpz6NCvAfVJJo+G7PhUttesmr9CUgNZ4
/EFX6+ZoL3b+3GY4pZRiUK4NjK6dyJEf5/aRCk6Fkj7XO+UcdX21dUPcTdzdSqALFLH9qFDj8JDV
WmudervFkdcuEA3wjaQc/1b00L3obTubby5tQyQBUwFoRqe2tC4jZuVkF5bdKwGFy0IL4ioEGDZE
1jiiTzXM6nHBZKo9IKvbfH4cTls71AFn/P+qSWBnbsOJrRgPfYuJSl4v9jv0dJVDxHN2Z35bo7js
TfpfpKuUTG9HaRWxWI1b8WUzjCz8kT6ccSx7r3V2BtqKWDSaSNBofdOgWE3HHjwzs8KY6ThUk1JM
5A5eMvxrRtRcEaLfA99u7Xy2BQJ14DbBPK2G67wkzYXheiBiWvNoGlVL+wnTyTkdfmNz0EOXvVdg
aYTKqsfjWjS44TqGAerewMN6N+0/qXFhgmQs+gJEqimYXlp73tsPAc5TGEfkvg4YjNXAS0Xodwtz
7MOuCyjLwgDRFvsLDCTqIa1Tnh5H5Maaspbct9CpEDFc57VWTlFdPiYDXIDwjgu19DhjhUnxsW3f
fgnSZOEYRd1PFjlXBzetfESd8toLRGolL7lexk89WtyXt0+IFIzsCOgisb8Kfmjm2liRyQdRlk/v
3DbtTlGtRT/RoimPj4da0TF/ZWDcDXDR0H0Evb++cPVcNNqYp16Qem11xY7OOU+zjk1po9pwFkMz
P+ZdWB7yqAel1w6DL6DDfWuMJbqEueLu1D83rmXY12QAwOK4mdel1pzCRtFM8v5vsY1DHLGCTNnj
Zx1RRzskOD2dEjjYMGHQq9xZi604QqiNTSn3y12rOAE+5vQFY9NradLn0Z6AQ7mlCSrXhsE07MTS
5nC8UTl2OMDvHuOJkYi+NCyyRcUT19ieDPdISIwfR6Tho53BNo45HJ3I6vndZKPIH+ZV0WEMFxz0
0Owk3QFKrSFE6ZPxGNhad5gP5Kq3M95GUZnMlM4gIGWdf9a5sK0MY15anRe0+dItfoGxY3Ho9dhc
TjOCVMrZrsIofUeZv80uRdQO1Qk3ZmhWXjHN+c6G+vXYXt3Z/CjUIiD98VBcHxHQulozdc0waNMR
HxWPIkz91FRFFX9oqoZya5ynbngKF0X6NONy9g41lemnPdv991igd+nXfW5Hvjsl2Gg2kVYU2GP0
ztNMWR2JlXCsw9Pjnbn1xWR28as0LzuTt1+sDJHxVZc4DLy0aX4Kz0h+qFjE/wAvh+5QmQ6WvhP/
93uPpxidcvmo4Em7Pgoc9rkVa4ULKGAZ64vZDtoP5N5q9Qi6Iu9OrUgajD51YX5e2hb+5uMJ3+8H
FzMmzHggI8l37ura6K0285Ywc8mrjMY7xNiLl2eSoPhjvRidtbO89wmGHM0E8QjWhhNnNVoM/Lfv
ItcJ0MV0LwrWete+wxj5N+bEVQFqjYoLgXf7Eds8auysahkli3MkZwfziFhffAacOO3E+OaEJPHY
k5hE0I+3Q8Vz1ceAlZ0AFTTn4EESCIQ+9IffmBC5hGTGS0LI6moCaasu7Ww7QewgOtgiRXxoBtW4
Okrz9lSJL8R7moqkJlFJqy+kG5GVTGKk3s95cXBLnH2FF0+HZa6035mVlGDgSpc6DKvPVOImwY2k
OsEST980EEOgscf24mZi3Lnf7ne1hFmhDUriLCVQV5NKLKCGiz05oLsqNOq00j2raPYfJq/UITwZ
e2G+MR5IYhCdYAHBlK0LLGEMlxqIkRuU6AM9VWqYoYG3tKfSaDGetZExeBwfW+ORcrKpXJ1fazJE
mZUx2UPHGeKk6seefvcnHm91+xwWg/WPGuIfv/Mc2zg2IEKA4AS1J6lKq28XjV2DcZJwA/jLs59U
8JVp4zvHWcxi54DcGooPR4ZAvgn3fxX8TlchLAdaMljKxX2K0ag50geajqVZDjtDbexmSodsZJkH
yTzwdjdnXm3YHTdPYAyUarumzY5To4w7cb/1tV6N8usSf5UVGFoKmHdu3YCtAQLT02caf/Pw5+wm
XTAVtr1z6G6OB0ZfCgdQrV0jBEZyuJmWLt+qWkrfLCvv02xPs4/eFsrEZqq+vdDiUmOB5IHPG/+u
wx/BaodCX+UGzhBGJ6f1+rMNKo9W17RHKZFf5DbFoBIMAVb20ikFe6vzt4dWT1ZQspaNqh86zG2O
mUlE4lyfHZbRUAPh0oKuoStA9270fx9vvI1EnvHBKFAKAWFH0+U2YroKsWnDZm1HJzUFko5R9tND
aNA8Zonr5IdCt9vq41xnzXhxG92pyYKM9nNh6+2ToE5Gy3mM02InjjdyCs4CYJ6QXQBWrROvspnT
vpkMh+ITkuYohFYIdDWh83ePU8t4oPfsYdFjDP1/Wo157s7oW7uIVhdsF+ps0Anlhn4V34XER9ce
Wa+N2u8R7xP0oExNuT5e+q1jgeBCUwIyDyCR1ZkeRw6mYgq9Byer55cGYbJTOszuEX2Yfx6PtJFV
S4Y2N9Uv2hKPhtsJdWyphSqPG4B7GD6MJYiNg0azw0bcKbd/mGWbVn7iReNVVXlxe9pIyxfBxp1z
Y2Nd4UkikUNjj1fFXapmJAYsm1la38XZS5+JwR/m8s34fJvJcpnQsvKAGK5P9sY2M33EgjUIyzQJ
f5VIgGLPbpfvXFpy1VZbV6LT4VnQapA1p9tVjYtIgiuiMIBpUIXHvEV65NjkTfY1zxFjeBrTvH5v
aJ26V8HfOA91KWwGaV2WMdfH09zQfi8rLATtPNOeO1b7acJW7b2JWOGhnF378hvxI0GH4PtYVZrP
tzN1KjyktUyjVGIaww+sB8R7u41dGiU0EOIxnE5WQo4K59W7tFlanEet2wuerUnTQyB+0AhAY3+1
2pPZLUub0MrqGyv7MaVV611sp0g9X5Qk7Cf+w5LtXDwbW5QUHM0Euu7cq+uLh9rHaBQeF53bOf2h
WeLENypPnNNmrn5jKMaifiOPYbLk2yU2rLnHmynmjgPN8CVPPBPRoGqxkN3BW3kncjeOVwCr/38w
uVFfHXCqOk6lNfOKsftYNQ/4cmY/+iVvrxMYstKPl0j7COLDdfwKmPAUPA6nrWOA54bs7kNYQ2n/
dnSdBqTpzYobKPpYvSRmNj5DF9B3Uuatb0d1Tx40uqzMyD9/PceMfEL0M8frbDUn00iiwzTb5gnf
1nBnObcmRLmUPjJo0XvqjBlHWLznZF1hn9aY9C3J0S2N6jdGAYcpn9iym3uHDOhSiHaI4gdxXsSX
JcPoa0kwoX38cTZ4N9INhWNFhwZHR2YViFSxJ7HYhR1UdS4g3GntH7OheD4bnMKemdkHEc7xRehT
cmxFqPoKfLdnEGR0Ls1eOarKqPmOUzcvBd51frik1s6X3Tp3KRbS/OXlhQDJ6idETYpPG8N99VK9
Rx8NNXnteML5FL8oDYWmnQWRja71Mf96uNVmgVBZ4F4a2YEYBu3vsDONf9mqQ3Huq2a0D0VjZkGK
4+efsAVM8QSCZjBPXrjUe9iQrYiGYsRhJjvFZEW3EV2ZOmIf9mAHyph2371YQ05Lr6MPmVXGO1Gw
FdGoQMHno/5FCrxaYr58bJfu7MDtVFDKbtXlGMUAHx8v7daRTrXfo1pFFf7uHgNLPSYux0wQx7Nz
jVtXPxogtihzVOXH2hzinabNRuAYBIA07HYow6+rxDDf0HX1Qpu0Hl/fcECToVkK5YUVmA6TZZWA
WFGXfjzJja9G/9sgtYb+S6Fs1UfFijOMXIVBDSmHn5VCP46jYgV6byU7SOqN9YSIAHpGNlDYvOtI
jZcBTY2Yr5YI72BrZnLEdTu6oAecHWDydcffmNqr8eTUXx2xudpLX7rUCSI7SQ5NousvGAVNvBDq
dOfO2FxFWhoGtSPWch37YnJQhg11OyhEWiDtm7cfxloZv1R2uDOprUXkspcUXaDiZOe3k8J1va1B
d0XXsUoGP0zG+tS0bvduGd30kILB3kmu5K5dHS/S0wzqJRoQklN6O96QFIpBoTK6Go3j5LiJDuWX
tNS06pBVxviXi61rfqIi5EaoqBn6uy4b0uvj77ix2yltANGgQUVCu67OdfGkcv+60bUXrXayBI8/
7qB6Z7dvJB0cXVCSUQmRgJBVtFh6nmCrY0QkGZ14RixkeG+7i/PeaWz7GafiyjuyQl3kO5hz/PF4
hmtVIRogtPJo1KrgUCxKcvKrvwrVjvd8oUwlztUO1qxkAoCvaQkhN//ctyM4Y62uqA9OgtckkjFt
HD4hWUu7E7VbUR11RPkvzWSby1mKPiw+vgVOf8HMwM2Olisa5Bg0CVdGvr3e4xFsLZwFsYa1k/+u
60c9UHJDWB7oCMq46JTrinMO+zj+mCdL9+Rh1+C7WYvh1Vy4p8frtrXtuARoN0l0111LMXQw1HC7
SQnUAsMpr1/0S1hY0zGrpnEnCLf2ARgeKcdAFnX/xmDTqfh7JNeyjzPvUgP7WA7AnfPuLzs09L/c
wdB+TIoJDCWJTfcZL5zc2yHRbk0XKTK8MPn9vt1l5F6HlXgfXxGuS06e24Sn2Yn+aXGN3jllNq4i
oAM8ZXTZ6UZr5jYe0yyNVBPL9YAmXo+2Jo643iHpkXY/xAUISX+wvW48JeDN0519uHHAUe/hAUV1
Q+LAVkPrI3VRY2iVwKB+3b8vBiwe/WaoePNX/NkfrRn39c7NtLGwSPdK1BLNfSATq1rHFCe6wLdc
Qb1X/ZLXXflFzYsvBV7EO19wa11ZTRJAAEXoAcg/f7XPc8fqFU2vwiDPmyn2sXDmNSOFm+vRGRp/
AF9QAp2oir03+dYMoTTyDOBz0nlYXRuzqnX43Yx0oPMudo+ZUErVh9CH954zNctOCrxxJAAY5Ovh
FCbVrlbr6fRKzlVCz7mZhB5dvM6Bk+rOg9sFVWo1FfJerv0zdvLoc6lE7bwTQpvDU9FW5bsYXuIq
hDJliNmubghKQ1e+aF4BqSdy2hnLE9KM6bmHzlsFpptWzbVexkH5+vhY2jgrpAwO1Xt6ceyh1fTR
Oqq0uUlj5NAHZ/gXUkUXP1XE34B87Aj7QbhOWsKByBDl6oH/C1/zWvEbhX2J+QeNaqs06tabGDRc
PWcCTJMytdG73O1T3817+EJOVOxsoA1iuGu6dIUlz4HIXj9nq9LNs0VxlKCpbSV67yFyr57RMMGH
YZgN81o5lYCF2CuojZ5jWy3ab14RpdNB1aPcOddYTaUXB9LkkzUpSv9uVJT5Zerp7+yE5tZGkNLG
YKJQCb97pVjFKHAbixQg1WNvocSXRX8pw9CYhzBrEE16HAlbhxlBSP+Zw5SPsdp2RRYipJWBUoxL
m4cR2vGWb7rxYlwjQ0R/J+yf+fx4yI1siRsRxLjO25Oa0OqIIcdB9AC9j6s5a8W5FU51XkZ7z8VV
lz/5Ki8kUcFiwgP1JcvgtydZ5kqrR9ciY0Eiuvi3jjItedda2pz4jb6gopoYeuQ9zZ2H/nKv4o14
rfrRguICgiu9RrqRp99q04xT5HiNZnwXlkP/Eo+J3R06YxDWYV5SZ4bNYfczbuSOaP5IeK3bPxWy
MIyoCjGR1cCD2BNr2eA4QPNk0wDVpRt8t30x2JsyUK7JVfHwgL9q9uJMlBHAu/j1PHvR+z5VBR5R
IbIqh35pWeHCMlv9bBhK/iK8DP7b278ptSL2MvqoPNNkUL+6NmxNaVUMWJOr5oQCpwxbHOIcTN/j
UTa2BnkNIGWA6/Sy1oWLutbdobHd5Fo4VoqGdF5/zHBbu+CFo/14PNRWkJK40QGnbsn/VvtiKdIm
aRaWWI+i6TKBvjhocBB3lm3jtpV/N9sczgwZ4ipGc7XOVKqWybXrAXcrToNq89gAJqgEpDFh6t37
SIvF5XfmxiIipsV7d/0WzJfBKOuODahHWlT43mxiplLVbr6zhhu3HABPSTBAegJeg/zzV0ERjm5b
2VGeXjNcZs0jc6RImTi6ITCjLcPp4oVuIl6o+g9fkF5J346K5r3DBC3JdgDfsjpoonoRk5kh2mLO
Dc8yTzcPuF6Kl7JRw6Dsujh4vK4bZylTRXAIpgjFkfWtjvBDJKikxtfC6tLzAjY4MBdhHJM5nr+p
U7qnnrAxHvVMdIcBGdDYXZ9wQLscmAh1dC2yVpzyOMVeLE3KC/JNU6DW5W/cTIgLw+nFPxis0Lqt
5xgjar+hiK6of4MH6XJxnjnKz3BI9xgqGzudobgBTQAGCNitt18ypWNcZ9G1tVE/D2tbf1erQrsK
RMWuj7/a5lCUawlVCURZJyFIqmp5hS0fGuFQTpe0zd+FdeQ+KUU/7vBuNrY7wpvUBKX4IE3ZVUAu
lVaMQ5/F1wUh4PLd0IZG4wsehAZ+ags04zlO0/C7VXR4gT+e5QYUjy4b4DKasuR8d8GpWVmtW3Sn
r9WC4NMFEAlszsn1qn/xrdbfZROJJ6Ya2NQfaZrPqAEDgLPPjp3E+cFO+x5LA0OY34ZWErHrvnee
e5v/cLKtNHmJVMuMvz7+kbc+DDh7XBnYVBI1dnt8ZBCUQLUMXjDWVnSIYO8FVIHyJ14+e/qCWw1e
ChyIZckW/j2FSDGBQ9DU9SSWWX9JmtokEa7G06BH1aGo4/g0Fu2EiVCSHOsmVg91l+wpJG8cl0ig
0DUn9eNGWB9XbeuOTao2su8qhv+qahqeEMowj9i5mYfZTMY/XKv4Gab1sBMbG3cdrz3qEwBHefKt
28pYH1YI5tLwzYawC9AHsT8607gnPbKFlCBjwRobpXtwSuv61TSL3phUaHuk21kJ014xw+OcdH18
1guj+QEMJv3WFcrwzeoG/g8mHmm8NeOqqs7KEmf2xekWL97JRjcOUYp28NBx/iDM1hi0XMvbmM49
gNmmyd4nTrT8h/nogi7SjG/VHIrvj6N64ysDQ2OhWQDpVLyK6njEOtO26XWNDX0Xz/4PS9UPcWO/
ryP7W6MZf1clcJXHY26cO5J96nAPAwy+e+22I8yAJptAIUdG9QP37/mguqgJRpNDmXYR/+J4Ze6c
dRu7l63Lw4KNK3l58gn66vK3DczBSH1hXHjpDypN3aFFfQpVnaXZKQXJv2mV6JMKSkQ3zW1aBask
ym4sG7Vok8Z2Yg7JQel0tJdaOxWTX9fsNr+yO2s4VrFW/y9qljY8YAqtvB0ORx7O6vJJaZ+tD6uq
yZUhqSkoaBhpFr6TqfZL61gh7CC7q6vD4w+6tbjoW8kmIzXnu0TYaicgrSbFkjHpc5AoVfS1seL0
kBhD/TsTezWUPDxefcchUfAOLoYwSNq0vNS98gOL+/E8a9n4GzuRgg6MORSQIDqubscCgQg9DXuI
M8WkXIUeq89Lw+HgzlV3cKfWvPzGIpJzE5sS5rpO14RhUEzL6zAw1AwlPFSe1f6kt13x09AWfQ+h
ubUHeRtJrRd63He9s6RUa7XtbAgfttVGfjclRfqC2beVHfV5FhRYUh3PEhQokr2W9Fa0kIYDTuaQ
l+3I20/oGRMOo0iXBIubDidpJvFSVoV6MCpcV96+plTwaCvj0812XO1FZUrs2Y0hP9VVtJx7+qyH
1ozUQOvdvQrw1qzAB1MhARcKWmk1VBdjMzzROg+yasw/FqoWsfdm5zAsot6jcWwdMSROtAVlu/Uu
0x4dHCYXlcagMHvnY41swrUPTfUT+HyUA7RubN/zzGqvsEvHHyOtmb339datAZbSkurHMolb3RqR
mSnLWFg8DOMwVK84Jpf9eaFs8lPNo/C/GmHr9hiNufGNbCHfw/NtLbX3S7yCwj4/wTqA6OHRdvCc
wCnm4kNX2NNZuC3WAGDIv709gCg/AuOB6AgCV/4or44bp6rjxKLhG1T9EJ6b1FiOOOhmT2qr/wZG
G0Il9XsG4puuj2xDn3lbKQzVeu7yLGwDuRhAboe4Tid/yJq9gN0IIhZPgmnAgd03RyIrLftkcd1A
on9bsF/W8qUGxdhQiaqiH7OVcXs1+GyiNeNWT7PeJj8fL+5GogcogSuZU1bSn1ZbZo66ZsGGVVI9
LOfQtF1+HBDRPz0eZSNa6BXSp6R2Cedp3W4zXLQQ9Ri4dj+5znmszRgWgT5d0iazdxKbX6np6u4n
bUcgDPrAhv5EXLh9ZfWeFwy9mg2BNSaZUWL3amn/Qzls9L5pIg8xhOj7vPkZKZ31vExm8qKJ0BBf
cRCkRWQOwhlfRkSLpvPY1XP+VRkHp7lm3exoqDpVUfG+0OLicyXou/iwgpYXe2h75TCPTbY8D0JT
P9MA7pqTgn54f1nmcP7XSwViG0nY6sZZH+f62IMJLQ8jbujJtcrxEZBlZw09J3jG8dOM/Xfj5d53
zRnn6RPqfF570I3E1IIyafPP2tJiXNHCHB+OeutV/7VmnwNyFq3oDmlR6gjd2Un3t1LVeohUWk8o
uXUb/2Fn7jz5ws7M8pp3Qz3QZzBFAubPwzJD7dMOAJJKm+ykFcJafBdvyJfUm9PsG0J5mF4/jo2N
bBuCH49tdgEBuN7eczMsaS/3HFUt5TCOqbgqRooaVmkt10Ev7bcnSowngU4oG91LheB8GIXWCEcV
3zznU4XJx1MnAF4Nqrezt7ainjMQHhXkTiQO5J+/Ori6AZkX5Gaja4xbanV2+jKKDloWue1ZT9Jy
D4G4kU5w80kPB7hbNFvXW7kG7MDbWQl6gEFnrsfoT2vGuTNFw/mYmqZ5pHI87my3zTnyt0pFWbBN
651d2w22MCoU/HIY2ysfL3xBSMv+ANu5Oz0OlK3DEhI6KrkIQ9GoW114rTOZ+Dg39CUArAx0hPSI
ooXVJDbSPU3qHo18rsxDkqvmE3QrFNnS2DHq4PFPsTVhcEey5Qrv+O7eh59eQJSgWijiMfoCWhZP
1KVxvxaK3u5E6q9LdH2UEaXUzkHMgk1ezbhIGsfokNgOGhLB+XPvldVf9EMd4Ys8MeNzni8YF/d6
WObvlkRJn6OOBpqf9pn9PUOU/wUvW6+74sirlEeU02y6txaIJihIipl+SiLbKw+YdjmJr8R986XO
Mag8jG2nIkHWZUpxKOmN/A12I/1KqloqZxjZ2hNmR3nsj6icvGuiMPkNtplUnPekXwWwzHUcT9Tk
FM3WFaRvii9ZZngXMdvoMKuTsfMtNy4/KcTBOOhtcwXLHXWzQVPdQ7WBHZN1ORL3BWdvJZKdz7hV
SaLUTKuRxgynwbpHUQlhek1h8hkTc3quKwNtDEsKensaS5yWpvk/ASH/NGHpOQ5xgmqR9vNx1G4c
svwIVJEA7W5Ixmg9hczSU9imSAIEipnlo18lYjkBFNLOWlZGO6CBjW3CsUeBn8velOjr26VtFzsb
sWRUggx4u1+GQ34wPSW59Ap37+O5bX5FcmCOvV91stUuqZfJSK3eUAIL158Aia85GL3G2gE6bo3C
w1oCuqS06roolJQ1VjFjqARtZM54tQCM1zswvI/nshkrEiSHmiol9bs3YeUqiTvNFPDVsHGuHpTY
oJwM8wN2r9HV8qblP3rWqu2bg2c/G4W1xEcQYPanxz/GxlWCqgp+1PySNYzVVTJ5Y4HFUEJZP5vi
YIZlehj6Jj2RmiL/7E39hbbhnubf1qASqwT8AGw5bIzbkKnpTBVmNNLljiME2FUlfDK0tnyfI+WJ
g0JZ/6H3dbdTYdi4VJCOIUA5CKSzx+oIaNo6sacJdZMoTsRXDYXSU9TVgBQXA+tVpSneTbDVD/HE
zamVv8PAkHgTnLF44NxXbVSEqqRAG/uSJuf7shPlUfPEz9Cl0ihJt2/eKtQ1AHeAQ4eJd9f+SrVO
E7rehkG8OPqfjjHHku467+z9u5epZEFIFRcJdOaX3EqvjtVZr7u6o6sReKJ1PzVDIz70nt4e+7x3
XurCcCDhCUCJ4Jfe/NBgaEglUtCRcjI5/e3QeKaFKaYOfTANca/6ix3Xf7Xhssy+U1rhHk/+frdK
/XAe37SkaNfSlrgdLppdc4FkOwbp1EejX1g5Wo4sfNW9xO5gKkdNUAg9LKXIZviGItf9XB9LcmrL
StMdPMvGsvNAxtBa7h6p1nP7w6RpZ6tRWg7MvURfNgO4X5wiVuNbWvfud1ete/MctYYz0lSyeEw8
PjM2hqeiLC8Y0iNu09Ux3C+xMYx0+APSFuNQdRSW/G6xW7/MkuG5LUF1ijx3nvS++Pb2kSE6y5cl
d/lds8LDNokiSzNyAYQNQiUif6eWZj35ZlGOF22J3HdNU/dHoNXh9fHQvyxTblI0RJ/ANpJw0yIi
XVlFADJlGIF4FhGwOMNT1nRmdpzLUD/qQ7xcJq1VnkXaGz+8uR/oGiXtOVWN0K/tdpE9zMZHEi/+
pw/LPemfu9NUqlFx4fMbyCHbkBnBq01YGRCj41Qfgn5U7K9uiQ5WKRbnAgdh+bPxYuNLb+bjl8fL
cZdmUHyzKGbAOOfhw4V8O6gAXBNZrd4HIheqekLjMg9aJ04+jF6lNGfIiuaeb93dvSzrfSYqZ3Rs
JJ9/HfWIuutpJIbAK3n3Wnoyn1TK4KfHE9scBewQihhcFndQsa5tzDIM2yFomt76H6L/4gPlBeM3
RuGNxi0EXkD2SG6XrzZzt2wSihbN6FooNk8VvjzeXqdgay407B0VlCzyEWvYWztbppiHcQjMTpkP
oplj7NPiXaEXedSudgb9bPyrAHRp5PKrDFDUVCpstAYCc3TcS69XUXMsQ1v7mEa1hYM44HjPpwBi
vSxJVX3E7LNyj0hg4a2ACbm7d/XdhSbsDXAkSJmT0NBRkMfX6/3gwOF3tHqR4gSZ7hslVRdUyNUq
9m2v0hUa39P87xujRo5JeQ37OGied022TlTx0AIACxTS04+92bUvhQjHnajZnBlkWZgw3OtcSLcz
w4fSshBdXUhh0O6tTDwc0z6p/6B9q1+0JPb2qPx3Jz39cLYafTWSNLKm1S6PJoS4+epzsORmevKA
sz07ZZN+noxY+JMWORddq+og6pLorR1EOTK9BP7hjqGWfDtVO6EZBApEDRSlFmezMJJP5kwvwfaU
bu9gkX/XTfzKsbjP+HoSFLt+HLoGXM1OKEsAtNk8NaE3P3eNHX8eG7PYYzveJxIMhvQdPCOSXzKY
1Wk90SFEew5/nDFX6m/GqMfvyEfd5FyMzeD5g4kQmd+1VvfPGHnmizt404c0pSK4k0PcnQ20aaTk
F2cDdC5aNrcL7EadGPA+WQK91suPkDW6M0gwBKPfujE0tI144es6v8NcuR1mKLrKSh1ClgALUz+q
Ub44eFo07b29t+bzeqDV7ZBpeqHUubEEWqGY79JmqE9Flr8ZdcWqvRrlF+701dmCySj5YTovAWTj
1o/LYfkkzPSfUF+GIyL0006mdXe1y+Ew0ZKcH8kqlZN+NVyzoPcYIxMRIIq1nCpcU66JaU6XMV1q
v5QaQGNBUfg3PtmrQVcrWZazZi3msASuNWkXlIeKp6ge9Z34u990GgUS9p0sCBOEq6Mlw1/HtBf2
AUbX88dYn+tT56RYM0N12BnqPjRI2JHogIqJjMydIrqipHHXmoMRlEoWH80YBI/Zt3vUt/sJyVHk
lqbiDMd4dWLJiiWYQwT7sauuD/qcj4fRmMTnpKf6/vgL3d8DAFYIDBgEQEfvnrKpqedhlqhGMEOd
9l2snU/z0rqnriiS4wga99vj8e7DUPpgknhLzgTAWP02DDuiO4fsjlmJlw8XHMXqv6oqRcA3ElFy
SnO8uH2grOpOIWZrRWWfAFlAvh71pdthKyjCDjoRZgCQMz6C1BsOuUazvFIMdSfmt1aUWoyEU7Cs
QLBuhyqjOa1VvMqCOs/qa9z12ZeotpfnBQuTn95MyXbnXJSb6PbOAWtG0sRtwM1zp7lsoaCbiBj2
54gv2t8IxDv1E2RvCAmGKCpkkTEqsC55U2DQR6X/Wpp69c/jr7qxvLKfS5ZEOkGmu7qJQn1sc5GU
CHCFWOr2noP7YxZqJ9dN36yTRk+E3UHQkh3eN3bnOaZLFUGLR6c0vkCKs48La3N6PKGNjwg1hk0B
QJVa+ho3CgXUKgaOUbKV2qE1ZyGlIaz+CHFUXDDXwNb08YCrg4VOLBcb2iXkmCB/KIDcRo0DCqCk
w5Rfqay4z1aIZnVnxnvvu41RoEBzs4AgAWC8fu3nTY+PaZvn8HWy8gUfyua4VO4eyXO1x+VcdPzz
KOPo8DzvmnOOWWeZAPp5NbWy9/M+006IWvzPGbRF+OaM9owfgYTYWcHVNvg1KoAYHnXUkOnjrjLa
vus0WBZNfh2tpPwTc5r2aQhxbkV8OK08v8pqSSPuE1DjSO4YHzOXftrv/AywoolNyWFYQy8Vw5wn
LtX8ioSz+4dlkHBhdeX4dRSmBztZmveK4tW+PafF99xsxJfHQbS18Lx1aOfxmOa9Kf/81R0vclq/
Q9VUV9rMyFzOo/EjdOzaJz/rDrqil+8hh3HqvXlUA0o98gH06VHhWYXuMjZT6811dV0gm32KOlW/
1PbUfm3VyX2fiuxnAgbj++MxNwKZ+KJj79Dkuq/eaFWZd0szlFevqo0PdaXUfqyoefB4lI2QAn7A
BaxTqwFxv6rToNQEQK5Wyivyu+5fbp2m2Wmsx0wEZDaoXRV6VFZYG0Wp7WeVh7yJaMMm+fT4p5Dr
9+p8l4ENjo3SPpk+bax1a2vsXK/XrLy6ymLC99Ac/pnL2fKVpNf/fDzS1qr+Ah2SIXKQr2/JWBML
loVFda3DsDt7eWSdF2PKLo9H2ZwPZ9yvq4LSslz1V1Eat0ncmM1SXtuUpyctyMavjNDhpaK8Ee70
a+mw96CkANFHWmLfDtVaVpWWWKFdHWfSv45GDiO0V9i771EElhmwXg32NUrjVBwpRFrF27cGpRkq
GeBzHcr1qzMJnRiQtEknrkufKce2H+Yrxoz9aazM4oiINxnP1Bk7uc7GVwSE5BgqVXQp5r9a3zGt
Igy9huo6RqpxNsK+8r1p3PNk3PiKsGLogcg+Pvi51dQM1Pl564flNdZy088SIS7C0FGhU5Th9Dhg
1jw1+RkZi4KIyaNafs7bz5jl1O5Vhd3e1nEzXYwmrFsfN5ziYz7iQ3cWAM+fI7sZ5uOAHk72rMPY
U07N7NQjVr1euScWuLXEaPPgHA89Tr+Td5yKOOoXbWbyw1T+U+tjBxke09CdN9vmMNyfIKwovN3p
mvZTm9XkO9U1q9vmUzRmzhUXWuX4eHlXlZlfq8tfDyJR9kHutKXrJNebyavLqzV4meGXFDPto1H0
qXbuonh8MucYuel0UNJLpSMBufN1NybpmTwHqIdDQSJgbz+uh8lbpLRLc51q2/hTsarxSfN6fWcp
t2IIEWYScik+QZl0NQydhpF3SdFcI8VUv3hKE34QjepclEZrDyIzlYPAPu8wDEt3xsHRO+jZVP9p
KUW284Tc2Dj0aCFM07PUeI6szqRk6hu9i6PmCgqkfBlsq/xGmahGRTEadk7araUFc8JrFSQBv+SP
8uqkTUWyTFpq/x9n57HcNtK27SNCFXLYAiAlyrJl2ZbTBuWI0AE5Hv13wf9mTPEXy+9mpmo85SaA
7n7SHdrTyEzrMGnIc+yhfxzB7mAlkvFdBwrSCZnf2U0A3TkzqJTFyQw06q2SncbTzNHEGSV8mrsI
dP82t7P5H82F/6xMprNjEyABPwPLS00qVLUQA+lX5u+cAd439NTxCpH62Vvk+QAPEUBoxpJXnn2w
LOoGHVqigkMWjLGG9hjrtb121p9v0H0ZpgWwXx0K1PMNqmRekqFm5SmfWs74qiAhxF6noubNJNSc
PdnFsJl382z3znEypxIwu/K0cWACsImQCWJV2aeXr4ZzuZY/b3gfi+6EXAqU89wua3RvB0VfnXSz
OgtxyyR9XN1cMRtd2HAHU2XrqenqLYiLsIp+OGS/WQw/zKxeZUW5D7IGIWKzw5QzXnyn/2KtkJOO
OMoVH/quERpBJFFeY6o8O2S8TFQgwKBDGCXFOPtm7jjpAjMncUIFZnlV+bo8LbXEolKq6Eq4vbgU
yQVoaiREnt1fRsSQWEWbOMFGErdbX9jxUovgttzk08tf49JKux89xS9A1Wd821zVQNjyoeKgKT8e
nG44yWxxEFaQxuHlpc6dvf58eOiulHF7I4pb8++rY0KxOMdFTJzINe2ftcucDOqaEz0ZMLpWfI+l
+tryDb5WlSmqOx/WbRhb+Wh+geTWyaTtRteJW9Ke8bXXTN7jIAfPOASyDOpksUP93cwy14qnfnE+
1iGGrLEtFWjTOXfWa09z8cX96cyDLnp+99stSH4G7tUpmHEpA0Ncxa3ZtcnEYOVKxnfpsqCER6wb
wjdn+SxVweay0OCWq5Nb4gK8jWt5D3QrP778eS6tQsgG57YbldEy+vvrAMgdIhkE1cmvojCtCmSP
6nL1039fhZNPbAbo8tzCAAPbjWb+WJ48tXopnnPOEd7hP3qy7DuNGxzsxw523Vk7fz9LCV+lqDG0
PM3Czt8uIarcnj+qf7/EWYU8EkA5KP3zIfNq+LN2xpxVzLU7wEMSR3TinStZxoWNxhyEDtgu2k7G
enbtdEZU0/0T3AW6XYNDkIse5cUlDHXsNzj4XNkGzzI3Xt3OJtmJreRQ5/FdqAIJxmGrTsBD1ttx
CjUkEgkrL8Ir+NNiFYiCm5XzzZTVtcpq32F/FaX70hTe3p9r75laWl8E/t5QqU511Dlp5+StAfPJ
2pzbBRPb11axzB81ULffqBcHP1vT+/ny3ry0/i7Z7FGYw/A+PwF+5gmtu0icJq3q9UjWF3awh+UY
nvxIiBwHwbZ77IHfjQduLMwOnC0U9ZUEa/+e528B8VlACwgKPk+dJRKhDhYs4lSYk7pxlp6L2AW6
9W6wKv2+EFVp37Vuf63FfGGbObRqKT/IJNllZ9sMQfQZ9VsPb9LZc9YkC3XrxSXdb7C30Bj+PcBR
RHLR7C0l6vbz/M4JQGN4Wp/qdjbt2MIe+10btvnPxVn9ayndhTf612L237eBcLPW87qMin0U6pUR
VnmKTr8Z99WTUZmf68yrrxyis1bvfv8gD8CoBSVcrtTzQzSWw9xGjStOHorRUyxkNX/oNWrD2FCX
ZrgrKanl9cu795zD/GdRhvvePuinOXCOdK175Dwn7O5PKmy3R3Tec6THlvUWrTucpH09Hye8k9Ol
8i28NespAf/QHcgfu+/9qq/RXy69dAIjuHSs1IBEnfW52D3l0tshiYVX8cDmNN4tUdjcj3lRpRl1
E3BxgdXxyy/hQhDbL0rSalq2qNyeBTF0nIT2jVqcMEbfHocaAFhrGuH3l1e59HmZxEAh3AVS/PPs
HYkebNUHEpmtCI2jxp76iCJB+74DffBO4JV+JWheOpucEY4l54WjfhbO/IH0vI8M3qVDv3nalvrg
5SMWNb66Js5/eSnycvqgBJ3zIYW5+AvGGUqc/M72Yq9dvjeutSVr5F0zWLn4qaC9ABJkwvrsCqj6
0jAkoP1TMVb63gyM+S6jt3al3XohnO2KomTRO6vsmbByZHb9GMwUWjjbb9ODzvp8iZeo3NpDiSp/
hxVz7thplC1tcKeLuvj98lY51/baTyW6HdwECCKRW51XDZvbB0G/kcoLHSLmCHLcvM0NtAZOxtaJ
+bNjlYH8pNsab+eQpvocl8aK+nw8REH9tJaV76ZVU3V9snmVqw8aO03/GDWRdc187MIH4ZdGkAOI
Ac/5T+CMtVN0nJ2+p6oRslSvaG5cOTqXFmEfMxZmlskyZ1t5yly6v6CrTyXj+xsKGxF729pc6Ydc
OKB7bckmBr9Or/QsmKEgpKddFvTkzV3wzsrW8qH3lvLb2oTyqSVXv2YXcGnBXSuJfsGfieVZPAtA
NBqFmvKTUddtOpRoaQ5Lvr4Oje2Lw/D78PKu+pNaniUJZOrMRkG67hX+WeepybDrmOupOA2qrR8d
fyvcGCpf4aXMvPV7a86m+nWYmT5cQSaet/O4TbT33Xm989fN9o7OKMIq1fvI7VtVKUeBC6iKNfUH
NTmxuYo8S4ZKL24yLrYl49xyivzgR6Uj6GqHDn0YOD5GrFVlGUnd5QIB3V2C5yhNVR+joDK6uzYL
nSHuFlk5qaqCjqk1+Mvg2FlLXf77HUlDnISC+Ed9ef5Galu7ITRWNGRWdz3MIQZKkG2cNBv69cpS
lz42U1VycY713qD6O5+Q/NFMexV+wBKtp0zb+sMw1PIr3EUzKYVh/y+7i14mQiBoRhHYz7ZzBq/C
VTnOrrM1BmleO29yy6XexI7tbtuMa9KHl84oA096/VxeuyvV38+3KWGOgHcwkjXNPi0dL08bzHmu
3MwXIg04aaSo9gn18+m0iQ553ka+cWvZgwm1q7Ve9arr3yEIIt6/fFwuPdB/l9o/6H96lhDEUGcO
kVHq8axLXEOom6BGjOp/WAWmAU0BIBOIKP29iu9vSzHtjJlcdl0s6IvfMMW7ZgR6IaAxNAR0iPTb
zmQ+u0BlWSwSH4f8lAUOhiDCMg7QwcsjtFr7TvldcZOH0kxzyZ338vNd2vbRH1SeC2cDbdC/n280
BxveESdsXNYy6TnyN/UkrTgSPO48KS95eb0LGSStSxwjdy0RkumzXR9BC6MODZAsc1fj0e2t8Cho
/x3XHIc5NFQkxNn1GiDw4qK72QNTIf513qMaGLbKyguL02zZ2UHM25SMXeGdkKQJ0qn2htuInuqV
rPXCUUDeCUdM9ODgqEb7/v3P/gx6v80Mo0fvJtTWm0b4A8VuMH40psg5vvxSLy4Fjwp0LmGeI/73
Urg2+lMoib+6LMPj6GcyVobK34Tt9PN/WIkaDwg5Adg7JzRVOlKealBkC722HROrxECBAVutvii8
Ma9hj8+Bq3ueBcGHBI+zRwx+ph+w5EUziKI49cM43ruhIY4BnvdOHIa5/76fUfM7eGrbVOJmvfvV
rZ32vt2Uujae/f/8kH34xWFhtHi2bfOmDdpaokZeWq2TFlYrbjD+Go+z3eBnOkUGNWA78SqsOkxQ
zeJWysbu8PLLv3BW99uBGAV7jiLM/vszw+rRs7egx96LESm1KvipHLtH0kl4NFb84H/YwA5DPzq7
APnp7P29nKxn187q3U9+7++l9TKW0BOH4vsAPvqaMOWF25zdxJyLLjIN6/OhxlJvuLzUjXFbqnlO
YOZ1d6swzdPLb/DSQdnBi7s6K7jg8yC4qtYfPQn5d2nKfko98Fq3q4DWFU9D6Xx5ebGLn4s6CP2d
XezsfNxVzKZf1zaMw2KaWi/RQ82XyyymIFVtpfNGXXDli11aEQoCgls0utxnRlqNGyzEFjjsMBHQ
yQ9dNQJjqPLsjTT8dUg9qQLzyoV+6cPRGGGEv4NCn0FQ28agUJNjfqrKimOo3AiSgH9tlUs3OGkZ
eQWdh+d97AxuEaM9UvFOGyNADB8H4ZsOwtoRlfnh1cAUAvNxp/BuXv6GFzbMPmpGXxPGH2Sns6ww
mmkuFdpkW3qVdVcUdXkQzhzEGbCBKx/v3Mdnv+z8Hbiwj6JgNfv71/1PwED1e1ujaipPU5Er88ZW
2dCmSstsS8bZ7oyP2ey1/tFRtipvte8ZbZLpHmSMvWVAY8zKDN+bYcEcNRdOfStGNT1J1Vf+sfIy
z7ySOFx6M//9tWc3YmeslRx6hbYIwJHUXSfE6+bBjrHU/EeD+//3YsCL2ai149Z0XvjJvmJ+x4ya
/s82fTCXrU5qzejYMfr2oR4bN+2HYbzy5fcve1aM7SQpMkiw1VT7Z8Uf0stdW3fkDIGOqsdhttbY
N6wiGbHTTkJfGikaGO4XPo+ZTmOkHl/eeBeOMqicXZiBXuMeBv/eDFNd+MNc5cXJt7Wj07yTDE5D
b1D2Tb5gzBGvZjBeq4EupKGUB4CgSHSpSs7reIUgGUBM3BQiwy5fWWPdH715FvFmSItNRIvVwgIQ
qGDxj9SbP5+Y5IwsiZkLTfKzx13yphI2GMyT0WT+Qx2YDQO/wkrsqguufNhLbxbSDZqHOxiPscjf
bzZYfbB6ap+FVNme0reOdaN8Yd/4DZ3L3Gy3Kyfl0luFS0FVBPwAUsrZgtWoKgeEYHUq8in/NPei
AXDVVofOs9bgruzHqI65MqMj1buhriz+528/28e4lZJoU/MBdj1vVXmjlTHVbnmzY1GNEEcNt00l
PI7izkH0pDvkVT0x75zyInUGSl6mIIVpx50T6gej6OenvDOAxYrc7vUDlNPOS5rcyu4CZxzEY5aV
w2PUhd1rNHnxQ22asNmOXejV+sqJuBBooJtCY+KGxEbxfHMuXdG6SJEWp7aplgdMRq08HrGgOr58
8C4tEzEzoT5hYPSsywTtSaBAKIuTnoz1PhwRVdJucE0E9MLtiXQskhlsQbSUz/NJv/e20Z99dWo8
WC+pAwMFXWyjASHn0hb++vIz2Re2YIgGFwAfhqcgqM7C2ITJUyP2YUnm9GF+zPpmmWIQWvb7Urnz
mPhFo/OYbTrYN6u9NlWMPmcEw7pfVvlV2V61HXmOUqZrtY4/HTTftsRd7E7eBnXAX7AoAwX6MQqz
/qbe8uVxhpoxP7hmkc/vB9/PReJq/DySsc1y4w5F25aINY3ylZuP+hFm09Ze+ZAXXjFMPkR0gN7R
ZDnfLwihqDEYHUW2rNWWZO003zi5WzSnseKfV9Kgc6r2foPhkQr4B8YPfNTz5Taphwl3P15xOVlh
gs6VtJJRmZ2KtSfzMSnsQX0dME9s7k2o4+ZNkxvVHPt5QIMJXGkfxsbUWSP9eQddxnlTTZu+vA8u
vRIYceD6yekRwji7ZbVpqW2ZwNvrKuT7m814NJa1jz0p/1Hr8s/rgDQK7BMeGYjvs6UGty4KHF3k
CaFU64gY2vAjU5lORnvTv//9qVCPhuuxT1eZD/19oef7dLtBAuZkDnV4XIXjpwM6J4kv9IeXV7p0
jIhPAORozyKpe9YsmTMxiq1X8kQ35qtUZXiIUJ+MTURTHt1onhKsXEQ6W011pZS4cCn9cf/ZHWQB
wZ0nI9ng5abyeJt1PTQHZ12D1yvgr3+f3+6qMHRlEPpCNeTslpC9K3Xf9WwP7NpuN2E0h2LB78sY
rWvK7nt2eBaVWIp+JJEJiNJ5SlcOZqYss+KBwry4K9Ssk86nIivH1SIAGUUCxb9+evnzXdj+EQgI
dghwhOd452zYDVAmqDPl2vWAofrsVWVh2FYH5RUQyYWNsvMMMVAix3iuszOUdtRxG4vTvBjTdops
5HrvCi7TJmmdBXbHVtXL8mYCauq/z/PQzq5dRxeynH0aw6VMgHkOexjWTpl5bULgMd3yR2bQs8dL
uqg+WL6UbdwHvvqAWBedWqT/Kv+dsTYQbToyXj8ePbd8sAc8vG8mFBlegfHCWLaZ89yNZQa99vDy
d7mwGSh6GEwSEWEGnzeVysCdxkowTWtIyW6UvfhxbYrttvacLZGK/D4rl+kK2fviJwKkSTVJf4kp
w9+3RtjUs5kFkziNgXS+WFEtn9Zaz9TlbnFT9YO4V7xfwpvpnV5+3EvNJDIMTjHhmIr5fGm6R6vG
DFKc7GAtsPFWULFjmCpblUik2NuUSCMlgiJ1o5NpEpaDzV3oQNGeWuPdyz/m0pmAArBDx0kOGVT+
/RoG7VA7B55EfdJvw5j63v5c5m67W7eYw3LlS1+4x2DJQJKhF7unP/uv+U+JS5WtirohAAH9C6A5
9Agxoi+X/vszke/Sjdjpa890iHLyFRqHI6tIK3gEROvEhbnqQ05cvPJAl44ZySgNbWjYe0v07wfC
fVC0xuDDYPMycdMrFZSJsxTBp0XMhcO8YNRP//pwsHDBEYGnIpkjs/l7RUSBIe1HlTrZEvH2OHRx
N0R6sRm8uN6wgn95tQtNCTJhpp80ln2us3NiinZpAxoZ90g4haiKj3WFlrRWnviIqTiVjKv6sE0G
CILNY1TPRR5nWQR8fO08Y73xCcQr/eF8yg569qvi4LfurA+ttocMQSOndf/5g6BYjDTTnnVAbjuv
7uweXRONzOcJOnl3KKPFu0NOBVvk0BYPQzRsV9bzeN1/BzJYwkwnwehAHXpm5gGerqHvUlenDOng
hLSjS6oQWwftTMHtlW+xx9/ztcg+aJDSjILmcRafUQ7DL80a5IlLZe3TYpwQZPd3WeoYFQnzQ03Z
/iWTfVvfbEFXjskKXWOJ4ahWOVzpthFxO6jCfwUqfbmTSx79BMTUjQjBLiY8hnye8xSqqz+nUzUT
ja/8fvv572cg8kdfE5gow9S/t26woYEbtACoysDq3ma0277PGXkdVE9785Mu89xfFI4RLCgVcQOJ
wK3eKyHUeu9riUZyAZ+mvJL0PD/ByNSwvwHG0Hh7plXO+xxxmttDtVU3H6zS8GNnjqLDpCbrqRmX
Ty+/hAvL7Z17LlxyrOea86VhzrOcSglzjnqkQLX8zVhtAJoin6aOu1XXWDPPgytHl6wYQEB4AStT
uVzxhvDA/pRD+W4uwGQvprlC3ndDrEHX8Ra58+pK/vP8ngfTjCA7tkQkrMzU//7SsAFqOGxiOjXC
bA9b2MtdZzq4Ekj3I/Z8SzEypagly4E/dz758lWZmZOQ0anPO6c4+rBY8jd6DbxDZK1GEasZc/Nk
LpbgizXMdX8ovKUPUmQTpjVWoTH9xIRF2zstzf88LF7+0GSyUG+8tsdLrbPU1N7DKhn6ZNbLWjNm
7oocSI+d9zfZmiF21ubDMr3tZy39uNzwGU8WkUnch0dTdSjeB9G3zpTGZ7f11FtFlM1p49nZ5zDP
iy32JWlVCuzQ+L2hbLamepvqN5bKh2/rukh1H23L8sOzpqmCGuFNOnEEvI6ERylkjOIemoEAxvqP
+xEu4oW2qHdsB69Yky0KVvEWpTL5wdRKfA4qu/5sLVvV3RS27D8WIX3tg1Vu2xbLbp5xAxozIX4h
EVPUp5HekBGHkSzmuPHwdH0/Z3rAQARupHBv5tlndBIZ49p8y0uHHuG6tt47w6zD7+Uctd6hJA+f
b2yc2QQyCmLo7oXBqPReQZfK09FbpHg1KmM1XwEad5zvk4xKI0Zcad5+cKMJ1LZaaQNXtzadJWW0
ytfK9g0iXtc11lups/a98owsn2CLLJH5c1vaSN8adjs7ryunZjaLFfBi2lzNgaFld8JTG2DqTzss
Rj8Bh6UX8l3H+8lkQfuvKODXG7FubZ+Mu1fO7ULHabqV4SR/Fpk9fmZgTKaigDM8jSYS3LeL5H+I
QVnOOq2G1V5iFBYDjIPA3Dd44RVzmwAgyn+HunHcBL5jtcWjVvJrveYz5G6Vzwwt2jB8h7CxJUGE
qeJT62VNC8Wsk18GFF1lYoc9OflKsIvAuAHcO2A+otoYNI+1xWqTQHVkpyMwVzDmf2Y58muJZQH2
AI6fr3kKTi2SKe3e5WO2FtYb0pjhCyCiQR+KphfdYZL53MUdXndj7CP3L5MwQuo36byt/80Z91LE
BsXj2ke6jMt18O8NPYZA7QIGj6q2hJVQiYikyhp/TKaoKB+NvkP210NPeYyh+Y+vRBXKGrPNuvuY
t0K+qjxH3xhaNd9Xx1fRjS1Wq0l7fDNkEiFC/FgOtV/FhranJWH7iwqbRBRd4m7zgl/W5GSfN5zy
7upqKZcDrBq8wbQpHZkOJnHmvmhbG3KJaNy7gn51HZvN3L8ay2oFuRvk2aO1meXniBAqkVUv8/e1
yKoPptduXwuj6rfEKwtrTSo7y3/ghFQYcWlPskwELMs8NrAhW9NMBDq8baxh+ejYrfM2aqQzxmWd
i4+L2LynKHfHOdna1X8zKpClaVGG84/aNVY7Hqea/mUXhnUBg2t0oP73TYWAd6BKMy3qaR3jqN4m
g/8+RocqHLsMp4m6ekCgNbd4sjJoq3Tsa69NnbUv1x/Q9jjKfVR6RVoz/5O3xtC694qR2cOWFVGq
YKijZILp5BoDO3S3ZJig/6Y1wz0VK7T7EiX7+Z3h+F2frsNsP7i5I/mHp7tUNVuokmWbvSJR0ag/
l6KTv7HNdaAN68bi6655MLALtX7brrjaJ95ajp+KXPZ50i652mL8TzggU7cMKEN7uv0uPEyv4ozL
TKU9DrXZcSh8/6NvVvPv3g/lR0ePYjkM/jR4SdT7xVuvMfz8Bjw5RKBVt2OeFrLzRiBaNAJTEv7I
IsvJsz6ec8O+cXuh8qNTM0SKp7zvXi/CNgU3nZqfMtum+aVd8ua4DirnR2mWeXFYOwSjjkKsIa0d
pi9fnE1XRRrSKsOuFRG4p94osjFRpe99or/XDYfKyLs6hpe5/TaY8+40tiXc4s0y1k8Yb+suiXJD
3XYuRXUyt8JCbAJdVpH67JkotoxGv4XjVn0GYAEGbOqHaYmjyBy+5nnWYp6ka/MbfhHDJwnWAgmD
3hZfpbf67SFH1s+Po3lA9zEoWSupynLnWMA28+IqK5vfcwmEKO08v1KHaVqCIGlDUz7Y0AEeLVgJ
SzIsRTFgulY4H2Fy04M0yzFsnrLB9AcQaZP+tu0AE46jZXSHLddYJ9oBToOupQYzxelt6JIwKJaP
DSwdUlMsaz3cnjQW1QJtTfRQcDGw4q2zEc6kaYvGr6+3LTiExhyAwQkM4AvgVBFRddEPPNVm5mU3
fd3sjL/ALXkp9kLHP/GEsI1EN7alDtVs2B9pD9QtYq8zAL2xrp2fvYqi17CPoBsGKxyXuFX1qPG2
lOujs0zNvSeKPojdvAPcRIgUD6vdrU9uLbanWrbsVYTC/N9hRh53qDfSae4OYd8tlUDzVXZ52B7d
Bdu6OGrGYQVWiRxobFTKlfdOO7mnMh+Lb3nNtYA7YlGIZK2m9ql3nUIcqwmSy0Sbv75DimdrGf+4
/Wlpeusb5oMV9hgNf8OI2nvJNT+a+UF3wfy7mTYHSW2IPXSTVc81aPZ19BqSQ5an67gGN5at+zZx
Ms/XCZqfwy9PZ9KLt8YsimO1DoHilOXRb0jcHRay3CZGvNVEy0QBAywwcy2xAmUGrX6PpT9t5BZF
TS+6lu4aW8AKhsTKu1zG1qyjhyIvEE0xV29JVom5Vew6bfV5kmPxq27seUqzQIUrXW3Df8wds+b8
e4armThJjwQDVVMASgRW0fKdY3fU/cMW2mOfrKTM7zIDOtyx5+4/jf6SRemiMpLjhkhk0ytcxxA4
dYnyLVQ9oq7vZ90n263tDRBOLj506xbJg64BwMa4SYUPDXoDUxosGXuytoelvxWw1X452tBvhaEx
1PGUq+YkD8NGJHMVTUu6iv3WYoqxPi55Xfq3lV2Vr5Gqwr6ix64PPIfXTW8FDhLrzVpD8j9yS5hv
QxzhF5ICaz3Uo2qiN5Tw1SP2FtS+ndsGKtXeCtRtNXa4BPFm5UbectkczNKUQ9zkJmEHx7YiQBBH
muW9YeRNHQ9dLZtkhmxBfJyWhiPKbf9Lb0P1Frk0qn/LLfCMxZVks2+3QS8/I2vMb3pfexHnZVg+
1P5avypWZ/hgmoowiOQ+8wfd9m0W1zY3bIKfhEJn2DUJ/oYQyKSEAbgDv5v9LzKsOGHm1jl3WaXC
gSeg9RlnHZdyYsm5wT/PKKY6zu3af00tVy5xgIBtk7qVM5qHTdS2nSxFy73YOYvnpYB0gBFJ1Bls
jkgUPgACwpkjyIpMxMa8ZprtVxj3PaIUKm7afuIPyyl6qCVzO+JMgKtwNkfzfDMNzAyZn0kSrwrX
gF+N7Y0lzHySWOCUCqNS2dvslWwdxU/8b5cMqeTCeq9Ukz8Z3hh9DnqTIJ9L7vSxwubpZi6KrDt2
uGQiTeTbVkeHujFqXGwW32DDa4MRiq/rz1NkTg2dOzHe4vta6Fu5lM4H1Y3Sof6wSiduOhtMYzR2
lj6areEC6PbAaKRMNRA/NGedPbjhbqlcuEyKwSJ5SF1SYUnMOle7mI8Fo5oBDTID7fAFetkYG74n
vo+23rpb7RbGO6VMRIp6gOpP1g4QSbwOAbW48oGPx6Aj7FutjIX5HQqwWI8t8/g+KpvWTMQQTl97
08rvC7xk1kR0jmxvqZOtKoFSQSQxKHYE6aFy33RuppkNhoV1N6+GNd8oYHd9LMN5/IBMisevNj2J
0dfqm19FU1V3s5/NItEBYqXJ0DbLpxbQ3hAXVu/PGAE7y5IUYzcNMTIwWYPj+CyKgzWSiCeRprJJ
2aqWThgldT8K4U6oFUVlUMVEGcN8bRkAQV5RHAQytpFNo5SabPWuLcu6j5H+sX9AO/dIQSKNWHXQ
NuowV5pN5mLUMscIfrRvcyCNdYzyQPbdGa3h49aobkkXkg/Ne9orgU4tqkunVQw0zsNFdHHG0BL0
TduW7/tqix4gLBD/N3/t5mNPmuTGVRvlP4bWyb4x9rRU4oWtOSV+5jYsi4zwm5o50s/O9ciwC9N/
pxAM7GJtdOJN3pgMYFftLd8wFEIZPrLgQSdu3fRzupJ5fXc9q/u0K4wZx5l85LOxWeNvVPuUgEM6
hvslrdYhFmQv35SceDy7Xye6y/AA3mTMY+ajbcjyByXa8ls2sugZCEi2qKuaTlBNTO0cV4XLJZwt
Hj94ni1EWyQ1huppMWXO8BpEg+cmQjfyB+ZR3Q83j4ga0kXgLW6LfivToTLcz+5IbZa4SzB/pqDl
IuPCAicZcj3fi1y5ZbJa5VSkpHnN/n4UkiLDJtev3uK3TYx9D7WlZ2/OV4iiZD5GOQ1LKrxIdvCX
pvpzmZXzT29UQDkqRekUA04xHsjYPcrXsZXZzdQqa47HcVj4zNJrywNG8z3kBXCWA1FxWb+oEhG6
eAg600gI8NVdhhkKt00n1u/GnJevanvpq0dtAQWqDeV/LCCKi2MzrxFkhLqJnFcIoJdNGvYqvwmz
bhApeWcDgMVap+ZGTcgzxEu3Ojl5dlZrYCf2SOWsXJtjrRaZmJm/N4xVThjHmaX7hWluKOJ53Upq
QHp/8rAH7a+b4S5D7AMNEil3dPZmaZ3yt+8PbpV6vSHfTbZZ6nTf1K9qvFRI3FvfbBN4BTaWDlVA
o60fQM/NZI/vw9Ufu6Sf58VMgIQYhD9DjD9FtsFJi4yt9mKK3OVWV1FrxaRW3VMeruGSBBUKFLHR
dcY3SdD4ni1+/VU4+YbqsoxG7n6v9qiIfbIuy12skOuvMaKkkk3/aZWBV2Krs3TBkbi/vq/MuvwG
TKZ9RH9Jfe38zQpulslqhyRCDD6Pe39tiBhKj3VSbCrg+lfAgWNFhUNxLAr32zh2wxunZN24xBHk
59IIJam6tzlDR6ByCDXEai8x22V+K/mzd7I0IuPGV9b6JVMqepdNQxWlmQHwipPQdkRmlwZ+/Ici
FBfAGk5TlW1FYsjRAQ4Wbp6dzrMunwS5702kwujrvPku93ikK4/7Dpn6uGmy6BeaP62ISQa77hB1
mSuP6CKEVeKEBRfqms3qE1mjdT+jnz7GbuNZuLEHVt8fa7MNvy1ZtX51Z3u486xdow7r1vUn1zV7
JRw8FozUqLklQQzmsUUL4OeweuHDGGztliAeW34nP4rceA0NfQcpYwjoUowgDugHtNmpaDb6SH1r
bvNNFc0VLXuzInr4WxdEFLSOuqmozJfbDo8xA1K8Z1iHopf9a3Ar65qUQ1jWBKaWFpQ2cr5+1Y6d
jHtbS8KZs87hK6OZzaex6MYHKN8kQ5urinuSZsq1tZC5BiXRTxhSTzYNu3IzHPJCkH4yLhr09w/K
s/NHE9+QW23b9bt563v8DyJsZ+LMCpc6nbMiaOItnGaNQEQYlklRrJyOEUoF7bLJXg+hW8jv/8fR
eS03jmNh+IlYxRxuGSRbju12at+werrbJJhAEiAYnn4/7c1eTG3NyBIJnPPHwzjJl23puaF3L3Eg
ZKcjWVIT726VjjEgebYso/fq2UZ+NTrZKDmd43UFfFajfcveuKxMrOssMtrtbCerAZarNIiJXa38
kX0jNFP9aFtJN2VMdLV1wpgI24EPMnhp6tAZ8s5dyNL1ALj21HdCAk+aaJN/w85Q01eZ6OCuT2L1
3jZb+bJuXlnmkAzuP8Vf89gmLn7CyOniH5vQG5+xb65uZDf6KpFk9WnbsJSlqgTUTv05qX5r4hyr
rJfTyA1T1fFUjGzt/1xvjeucGHHJtaKNd6TB6GELlQiLH0uv506dAGjUybk67C76mMyT1TV9jR5Q
J89jOC8c0JZ9AGxEs6dzC7R1KI5AWjwMMN5OaveHe5GLDH0+cBl+kuWCmy3uTP/D8p36gXqQLQTR
2+RHtC/Kz+xQbK9r41Z8X9UeXqxZWtEF+XHsQCwt1UbIbRWFF3rMt++RbDZqH9DPfY/+DixT+TZx
1j1yFOYV3S1/x2Bd5nTXrXvPZLYv5/5q9UsTAcaTbcO4Pc2MsV9DEi7k1EDGvyXUxdUs5KqR5EEu
8Re9dd2roVuBq2IjJhUdZMwu1h7SPCeJbGo2bek6hd8ffYilKrJ/Qgha8+2g2a3TpHTDxy4ovQtB
w4mbxqZavrYq6P9jgnO/vX6HC6jpEaacbvQI8hnLqK2Z2A5nPpeDsO/wkI4zwupSbnm8VuNv4S17
DIWWVIoQhyRUhT6q+d2AtbkM71U7FswCQIvRcggCo/t6+u7syVZwQGX/x8wVx2cHZhvnaywt3rxj
659V69TfKHTYsd1pMa+Ho7an3a/XXzwf3ktICd1/NShnm24KdSjRmOX01ZMX8VBVsnLPR2uq3zsT
Y5zNzQ4PmEQsY+nRuvKjWs3w62gd+9MMzvhzJivo0+rVHJ5X9INP+PWj30JU5Ugs4t42+QQCN+SH
5WxndGmoChky3X8HKvBfihCjz27Y+i0j6ojFlUnV/dvv4Pw5SVIhz9zCS7LEXktwnu20r6FfEp/X
uiWiEp/7304TopmTdO+7ZM4Ce9u2czKDsDC2SP0Oce3+aKJE/lyCWt45k4jaG93bdp23ZIP42cpl
sqW69mxaUFx6EtN99avX0pr2Ch7ObT7WpLY4NreVCgcp5+DfYEU7cCqUz+chFhI3606MPtB2a48F
nM96GcN1i1A9RPrdqdx64lCrvOg8ECEdpzyXSJ7564ga2Bf7noOI402UsoR5HR3zjZSQU8Xea/oj
IZekdeL7urJ9POav+xht7AuaLefWG7c1SHcJj5iOSbvFKaOH+ZpwDQwptpcYLK5hlk07WIEhnUbh
U2yiOWHSHgG2gDJZeLC8yu3+KQAG8GzHRow5K284+WgLnczXlK7nez1jx8UmwtE4WR0r8TGSqpIG
AIV7LkFPK6QkXfe8tBOV1fXah5I7VyZJVjXTfFld4t34iI1p8p4C8weqb5Iwo6zJfi+3OfxW0Bc/
h8owY+iW53NB6TuDEwbS53hSVkJfXzd8uJqw8nQTkXgzi2e8N4pc/JcJKdk4nOIR0vsDzlr9WybX
4oxX8UIz6llx1wVn+gDGh9ZNFvaZqZ/vHYGe44YAPtMXu5Hl18LZcctkuPWnZkRDkXWhln99UTbk
ppddPJPfGgI9U3WXsDpLs7xNaq1BWTmz67OJ9PKQaI0XnBZ4811P63VjY0H8Eezt+LwLJxpIOpi9
leG/6R/W0XGfW7PZopgwaIk0lmr/bvrQu5N1tL8Go9N+9DylAUnH0/q8b978WzZT+D5AtIOgiZB1
c/Ca5a1Dbi3vI3pzZjaibmWtnFyGZ9M7DZCQMQG7BAepmB5H0NXZuelk7JkWECbYAw9o396ltlEz
RW4fAhbMqipgBYaIKafZmdxthMFtUc9Oyc7leOIy0v/HPx6oUUuteHPsfOZ8fWus1nuOQU4ZN5Di
/FsJAfpYWmV9znwWJx3I8N/hhZSDPZFt/W+kPR96hRXZy1AcNBcNpjXmtRqvOCCnzCPBsp3EheWu
U9GUfBxYjS28YI0Y/JNdYxD62zm4lVMf8luTOlcaJpmEgZJELjZ6DgdkaJoMtzIU5WOw+faWmb1P
fg7rtE03LlG9+9n0pLxewQV7vHFXlrgicPvNFJ03VB+DhU4W+GIG0qFGsQ4zm9jXJq/3+tB3dlg1
ZbF5R5TkwxDGOhVqjNZcIsWIGUv08IJjY28g5vcJKXa08kW0ybz+BIiQKmuSzo7/1nYXwArG9Wxf
1OIcQRpxe9aZGj3GMx2XXcvLxJh+hhiiDEEtLA5TOE59PvX9tIOfYt0oPGewWQBFZZPGlewIPE7U
xW7OM204Bukmd9yHu5cx4P8QXFMdR9/r7SLsm+3dRItO8tWLNA7mECor9RFfHE/8fJOb6RDGLdcm
Hu+4tPtPM6/eTdJ005+WG6y+MShz21O87n1zCqcpeeqN6tuclwUIoXGjqWbNCNukkA5u0VQsAQOi
AGAfT9fr0bmtViGjh4ZF4U/Z+ZTXTcb7JXW9y7zpnGFIN9JZZJZ0eFVInTuc72DwmWxS4DAdnp1o
dPXzHojl+AT02NTDAQQeFj5jTJ2W3Vr9w8VX7WcH6q6/66k8YiVY6qh/l2SQuidnIgojBxT0p1uk
xU11MtFcy0d/H8strdYjGm5X4PSZTdSnKZz3giEYNFrsl97zlfPJscVGk4y4EEQq1nkJ005wBz9u
dieCZysh+MRLrWTfdIF5tHtlqirDW3vr5fwk3atArI2D3c17Wx5/pQAK/L1czZtnzYOmeeVtiLta
2E7hceQ1hajw+2VGU5nOqTv0zmmKq4XdlOcHKtVZCXETRAdr/p+y9C+kUYX6LrkO3W/0hsTbn6az
FsUbzOGTtqyPfF9KqO2R7NWFo03azUxWb+d5D9G2heLCttu3GfaIBiB9XWuSQ0tu/PCPDIMxOQPl
91XWxQp+pA6qxBRwE8l7vScWWsDpcP94u6+2l64M1VLItW0TWNVBq4fVN+QW9I4U7nkd92l9IGDW
cs5WIyD1LNpU5IlzbvrePGu26YUuiW3QcKGn7nDWv2PVgIO05b6tDC+J8234l5t7ILipPXmAmPot
qjmDzvsxsDzy/ThP0sZ9lo04FJhwieHxMod4EX3vWoO4WUZDwR5xPcu9Q6vi/JeLJV4zmKfBebbK
KfayOh4T69lngBsJazgW85iUawxFyfu//nDkMq8PYNWR/+kQCBIValM+TIvc3fXS7PGqH3gHHJ2x
ZY7kdGpeiNyXuORTY1Rg/3Hguec8FkDzt97adeMtsC7pAujvuUQ0fgTFucVlcTMHeqzzIBSrOrsL
cqIU58ruvnbAQyrt29UG3LGB0rNpl9vwMESKu6Bjj1X5Og8I1Deya/q0Iwm6SxFK2He2YxpAJ+HN
e+aOfqJZjQhIvSQAb3+PcYdjRpuudMHiWnqnaipJAqw4L8z9kEw8R1Dcx5ZrRh/5s7maJ7irBLE4
27ItVi6plG75mEvZJAWagHDLSqnNl9sexs8SjNFHygOnw5uqixp9Uu0RskUk9NUX7mAGnc0+3bW5
oqFwL0oS5ty81v60f7Rx79qQlf4SvgZqdKJLArfKkkiuYeZZAx+c5jv9Nk9bicOFmmqZGUymW6bo
dj5y0RlD+a3etd4u11zvPd8OXzQFrhqXPys88NPU1rzKx2Qdghf+5VyQkj/uXelVOfmhl4R4C3j9
v2xS6pEQpGq/geSrP/zyeh3RLB7b93a92etpTFYmi2Bl3oSxsxjz6rDqx0tTae7FtraOMEcBcsB+
68gb9wwYdfIudBj5P33WW9R3jSbgLgWsbAfWhnI53uVu0y1I8WJcQi8MML8yWcryZBvbH98gIhQ/
jGn66g4gAxWAElqDMcNvhUW31QgR0Z0pqOyqc8w7MHxdnY6tJG0Up0Q45SPdP+i8g1hvj8MSWQ8B
8or4FjghHFNrtIVzF4B9vC2mDABLawRhcKjK4gSbkwFozm99GpIilIdZt3tE4yu3H0HonL6sTzqq
wj5tBNvkZTwCMoFpBXReQGZZMdw9weyiQguPJD9F81X7jjxyuR6izPrwGBVVedIXeTOg3/k19j2T
rwc91aSR1w3dzSyFsp+SFg/lqTd9bD/Y5N1xghsgAzhNeBKmHqwBXlAwQhDq05VrqM88jAc17LPC
2lM3HSCvg/LXevRK5Oc/gmsix0er67qGDDawtcXYlOy9Psrr4OcYCtvkiyFg+G+jy3iCLOAc7ZjP
wW8AZ20e9MlmCTv7M5Dl4+E6jcgthK9eoYM10TdD5avllKAPrH8u8zYzTuCKG06bRZL42Jld3qy0
Mb/25FHfzVRcz7kr9AGriM4j92onGO4jr5HjLbdcj9JwE0AkQiuIwll4hvZ6T/Sf4F1lmIkpLmtq
YYLluz90KAgI6Bb/dqxmQpkMVpC/4+iopxXy6xNv+/Z/3MSGCNB6905AxZZLzRDwwCvFbfFOdZsf
Tbk7NlZJlhAj8UYIMqQX6gLvNAxEB76SXYNkPaKL8F+zqO24DByCa2GtIkYFwpFHDv4IbbPyurkv
6C+ktLO+Bf7+J7u1a844Tts+m+Gxo9wdotCcJh+aHlvZZi2TTKOjaan/tm1jxoeKWHFDXDEQzT2a
V2FOYSOnLz2jjQKjWgTIYmIPxGcQ7VlyIlbUsSv3wKDfmWP+YJvozdMcJPU9ruK5OtfzbryTBCQG
JTAtvK1KDmdAZjN4JQV2bUvz+Kpj1D3hDCioJtuP0gBXWp9ulrc+CDj75CxWDpPMUVCGWdBv7k65
1sw2t1hKLKehncazRmxVZR5FVfW9C2nW5+WCY/gmJiALFe4+tHtO1fIyZtLdnSPXVSCXDI6BG5tr
Xnjw2v5iZXsQVQ8bdUMEqQ9rDLKXtPWjRsKJkqheAv4w4RxFKBztnfdkmH81w1w9GlzLaGEEn9sh
ELg/HexR73U9hY87n3vIkjJe2L4rIT/WrXN/E4LQvvhBN35VpdOjvDCHfzxflTfxg+MZQFe0S4oQ
G0DvkTq/WB7pSoLsl2iDsU49HXcKCMSimq5SYXKcj80a/jmCF/vUbaUeTvQgBsGZl1HHhVtHpjuR
HIFISst9H8+uFbbbOURRoDIlqig4YQhS5atZWJbz2fevF8Kg7Q/+Zc58rxlYnd90zibBWUrLcXNZ
r0d9GuNQJae9oczkZSmNePMbn1dXyLn81caJAsHYfO8LugcdV0Ns2E+9AxgWW7UGX3OFhSSdWPDg
ihlaeOU5mN4VmFudlfU8fa/U/va5gBt6BBFskdWEOnomGmBG3BAHpjnBrm+8SW5d2qntSYHeSC72
QFhgFYKM9/bwVssteWv2cPxGNex3D/5uC8TLPc4H18iuzyJZg7EFthjxtE18sp86mGR9g3SLbsPN
gFy/LtGVtGDSXn6E67T/56DF6QmbjNlZY0tOfyHoGnFPKSIXfhmGyr/zdq3U54peMjqV9HL557nm
fLm4FhDvuTqUt+ST8gyaGXftsaCWLDYNkNJ2u4hI/ySal0fUssLxq8fL9t+K8vqHlZDknA0VITO8
kbRJU5xLXEBeT4aWkfEobf+qzvJoLUUTO5zL0ZiXQ5uefXoeCYXRMPRJ7sY73FFldRq4rhZ0BYwj
6y1ijnVXNwiZljW3zGQ/YzECLZP1NJMryr5bn3rWwX/SxBvk1B5BRs8Vj96fdtjmKvXc7XBBMc02
3SL640tgkBhTRUVIf/Jq7dR5uGn/F/sFkgFAtL1/X6ReucEXw51EES2sdoo3RJKPPLqqLhZA2Oah
lY14r9e2a/NJJo5dtNEyy89oKoeQH82DRfFoydU3tqP9lWSh3v5PlyvCHcT4wYGkajX/KW0dpClM
YtE3KIWoTIiCgDb1eKWNJ4/cNniymYfXv920gLEsHvRcttoKB3E3WLVE4TWH4lT7DdmyCZl7pPN5
4/i+uiRdn+Z1pkGXM6n1Cv63gzdhhRu4lh2eZzX1esWPKo5Pp27K4UzCL9lnyPZ8XZQ8qMC+KO3f
mq6yo4cpLCu0CpV2qmKrNRi6nVjhZbeWEbCojqYODme+TqiEYgYZVXAIRiqM54CrlV2iSIKAGW6H
jkqY3AxxteVo3+oamckIjGXGStOeO8agg46MrPd96Nmk+Lp+2VZMse4yYiOD2Yf+zTdTQxOhtbQR
QXBCU/RZ8Svnx9JF842AXP99KAF8FoEdG+a4qmXQEPX0aoxIzO1Wb86/UNVhWczg3z+aQyEy4qqs
cVaMUXilJ/ulwJYdYinZaj+HTwxeJ+Q0YYGlofxHFiHanGuIzvMRun1zTsreji4cn6bNGbc9lyti
nNiIg8NGQ8Q+X58qxsb4HPDDf9t8XxPzrY7EuUOo3P1WM0n5KSMHnHQqosG9gRaoLjjjreUWU2nS
XnUwx5iF/cZ+7wJBTi8yBE1P3SEG5FNN7Gx3nJvNmgXJGBfx1TuWahgF5yYguLU/sxjVuP2qtu4u
KJfbDVFmoDCmRyBtJ57woX1wEJj2vIGgHAWG/fIyzPv8UGt+/tMRLvZPyDPzksRe8uUOLqx3rbgd
bfBpm4cHoaL9LebEalMNsVnnEEGOd2qTDXIDFL5DEbYBhC+TmF+i1bfXnNacDUvnMoxxqhHOrQiX
1eoWoO4tpJ8jXPTjYPTirqXTZMYu5+gKIh9c6zMaPGndC49BIE8maODMt1vi6tzatY4faDZA3vRU
JmG+dnbw0KEBq192SbZRQ491r5YMVYp46PTmDE/esc6QfGqvk7NnCXFN0lfOi40Pk3A+S7jbjymR
FeZhe9T/Nqmb9W4DA5ZPjCT7NdMgLpmHB1vaZ6hXxhE/1JP7DDIldWGxSY+crnHzIdXa+qlXusH8
eoD/Mk61FdgwQ/hmfTjTZJn7vXNg5w7MJcEj8FdnTrQJBP6bJbvDy5F1bUDHofDi65ay4t1AtFTn
isFWpO3aaIuvaUyeGxY04GuIUfsGQXPyy0P93Zz04vPcJEm3IWX0vP3PYpKdO7CdoJ4rlDQ8VKWu
vq1xTswL0nGIVx9adX7263hHRQpYtD4f3mK+ENS2M5JWlHvpZI6wP/saMVRR6cRSpDrvSmVyi8zz
sTSuYZAt5S/NIFThP5HWr320GBa7wMXVlHi9WV9jfCD6TwgojJTcXzXmGHmM28+D4hD7WQMYIZlw
F9+fbsRquKAqFHE/3Gj3fXCQIPkYnM7+PSVz9O6h1F+ue970q6+6Jvnplg3icffom+R+tceqe94O
74pYxSKezi6yWzS+HrdVNrqQvT8OAbJ0P8/TlNw7YwS/4GvT/gzwmYaPll7c5swEVLqF20Kk0FSU
GAucyypnNtuwEtt9E4BHFesSmj8JV63JVD2OHNVK2gNFsBOrfuk4Cuyf/LenBk1in4ZiXJBfDGzC
zzsAkszJ+hrKlEmjp7t1PDqTIoudScekkg7sfrumGbB3GaaW8aD3eGYYuzbUHaXOonmXQGHSXbys
4nsnumqZVsl0EcZjZnPgXkdYfIO53OG+AfbRUF5KXsEk2wUYZtZOfSyZX8ZpyIhB5hPGyWjP38fW
eG591UcvezEnbuBmDrD4L9Gu3ZriAfXcYonqyH9Qs+R39BXhzQ/kWiChHhN3VK8dGO1x2ukouT6N
CaAczoymy45QDd3JR6qyI8Vku2lI8kATxX3NJWjC4NMZAZoyJl2nP7eWGue71bTi1ZnHXmVGNbuV
LxsqXRhZD82yD379dNDAYZ0oO++9YhirarysztTUd348GiZVz6DR5Kth/hzEuj8OhCYQ8TV1knTV
rZENS6caFKN3sl/wgzTdJ47n6IbE0OVl8mrkQ9s0jr/XIOq+4SLjV9ppgMQXt0R+TwHqg2sH7VOH
8/l5HaSeiw2mAoXnsrsvHYMwnDd094tvuITgNIlAYjZaZ52VnYv82V6UOa2D8pJ7YEonype4Vl+8
DRNXKRAA1Liz0uogmUJ/9bExmCX2GTncXgXxd7UlblU0QrVbhjBOjTdJPXnfvYW8tQg7RBUsknTu
EZ07NWMIH91u/y1YAD42xR1x5bRDdfKPqbWfnJ1zPoPGcOdbTyzlcW6RrP9CJYUJwt37+NWh+Xh+
GhHpaSCryFnBWeJSPi3xziGtYkOMndni4Hct2iY6A3XAlslKiYsX7QmmBhLsuxsudY30NKrsIgqi
uS/QtCKeU3gw7w4myx2lHQGDl95JnB9SK3lTDhJBkzuV/FG7WEsGGWn7lzjqOWW9Wapfprdc+xTV
Dec7ezuHLB+SJakVXTj9drhQ3rY6VHNWE4/jFXZQe/FNLxjwC9xQ/siUMwRkQ5WVjPC9jCjLmnDt
/2xdvHzsuzUtFyuy19tWV8Z/ifUR7z7Esjj+2uOKrccfXKiAlSyxXzPq/ODu4ODKEZg3A67ccUpO
xxKwf4HdbnV/cqzNEVgY1uW5tqzhL4kf7MO7bc9fUnSNPCHVQq/cGAO0L4dRBszng/1BdZqqX/Hh
rG9sKHjqtnhP8v3g3kQ14dm4a2bu4Z1R/T+qDtctt+TCQUZBNvIs24uRP/esmI8Nmss3QgWg2/yp
nv5EaNV0GrfJeBd5khbtuFwAc9TRijugD54fEm83lcW1G3xRHN687yIWUaogTOp03pF54L0Wh0n9
rhbosK7k4X1M98xWOKViroy0g1Ic0zVSjtWzXBAUtZP+pUnSePWPvoK3QCfxJ1pwO99GZj3wUdtH
OJ8iF6F4VtqbN509xrTyyusnIjMQGcVk1UxfJNjLP4IXsb7oAdsaYKLrdrm1ehywiyV94Cr+oOa+
76E0UPJPaEtQFCKgH1wWgqJTsaWKMam2R5KT1vC/g2+SnBUmRvtujPwel1SzuOZUi2TxinD19vam
izZ/4vsKOCO6o9M4fky9iZy1hvz6dGOQVHSewIUA0o/yi+wtTF/8FJ7I4UavgqPRTv6zR5RXKcrx
TjwetuqmwgpjtF1MJL7Pl+sPnM3DZMrlNGOWUTexBegOlXugmp21A8as0L6qnEYRmaC42ZH4CsZv
jHsVNWIFid4u0pZaP7bROj5EkVZVHtW6iu5Db3f+8zayi2FWzeqfAZa2/axEso6/WxUpNxMGjfzl
qhYbc2oxwECA+GKTh1aFy4vRIo5vlLM2zcMxOfIPy/H+wnnWijNOGvFgqXAZz+tWieAOkXjySjyV
+DPoZSfkDJWzjyx4mKn/koOoWSmJ8E77yHA1o6oaBFsJstMMswF2JOjbCpBJsiaeSEyjzm8SHlcz
QrzgoFTbaP8ZY5UjTqWrm3timA9dKEbd9lGxYZyGxSN3K7GmmdOSCsRvSnz85oLw0HwmfikefTaN
LUeOqP9VoR19jh62q8c4WWd5c8y2/hF1m9f+skEgjrejMmt/E+u90jyjuEjyIZpMwojQRuq2qSLu
Fg4/521zSL3NOr/jlGPY59jlBlzIFWVrUqTROoN/ttbFt3K8CsMLALb4lpax/ozI+NjrFthEpINL
/9vqBybEyKG74AbOKBRFUHct41Oz1QXNqlfKK/YEAiWm2fsZRGHIJxuZLt52r/WL1omsANT+iP4b
thryzjE4hZhepvbItwGXadFFAj2hIYbNuwktFCTnZjncX9GCoip3EGZ3ZzuMyv/ClY86L+VC4hF8
3BOuEaRWy4Ys5pqGg5ZH98OubwOw71Mb7tuE4oFnqccQN8wfdWMsF5rnmkA4e8G6nSewz4lDoY9/
4yH2fiCvcP/jVDfhVUvVVifAxqn+6dT2MqLt547WP+p2lTA4qEzLoum3feX6CUR747iVy5wd7iyX
yNwHmVvA459yqv3l7O2sWnBalewfapcSFbx9pVye7ToYVW6m3dy3ph3QmyKOZHXyYAIfMF5IG1ms
OCD/e2+kWdLXYtluLAd4OwVhdW7csQttdF4b7h5MG6rJCQQa7oJmmPwnOifq+RRaVxhGmUQ884GG
L3TGfD/pAU/GvLY7NZACTcvjT6/cID2Ww2hkvkTa44pZ5a4uTSSTvkhsFGotfju0+ISVx2fOONvc
WDUCVsQRieJ0BCx/RaC+Mz8Hk1s9VPMy6Mc1OY4FH2R0oF6wsUNAXWg8L2rBan/u57KMXvhQA/gt
1p0yW0vbeyslxG42OoJ1N6rrpESMN3AYJzWSwd1esJ0b5AP3pWsF0WnA9HDXtjz0PyKb5KQb9nQE
+uxYiOjCybHKz67dFvDQQa7fAUKE45a1a97OFjSvd0Euz6AZDq13Qure8SA1on1YpLOiTkUj/4p7
CvUXz6nsXhg+kz9IHlt8w1G1TBmWLpeNlYDQ+jWc6uo3OqNoP41EeQZsEnTz4djyI/c09f9fO0nK
83jvwNz/uOs4ryl62uYBjGgWF5oeepNtfau+N7cG5QYMQvc/ERrIAzQN/NqCwf042cEyHhfJq1zl
nS/Es6j6BodGxKv8zu084AVAGVA91Kil4wvCcuHlS4sdFbEkNG5e7nq66zuvKTMQvPhjInSqPeMd
ZJJZ+rYZb6PZaeuL4wpJuybFEBh0oJhIz6T6HGy2hPfO5s5X48cqW94y120ItSQujRqEYLC1LkC7
4+4JoS5p++G2407Z3bF6ojpOcuuabisgAfyy6JsViHu0vPiNXnWJImXa1/KBlwyJxXWZ+2lXvrPc
dEfM5FJGMUdEGGBUCjH7xrlyFFd/4o0yvF+2CNtBBAzA4eus0cPahsenmAP0cgpQPsl6r4R1S1qb
ncZtzP7c89/hW8GpIHiBRzaR1o0GkdnIB4LCo3ljLXoPX2AxOD4IhazA9dJlRmmVhZXrt2fkOG18
ckXc++fNgiwlk2uYz3YskNdOavfEjR+Wwj8ZUXtX/VjQPGm9lhKNWxuOT0c/i+EH768Mb0vHWrdb
jBTAxZ2/PNURTtpMjrVBMMqXyCxOfJVrj87yQELQFl+ScR4eqx1D+22ykzqC/KU92CHEHqN+KZvv
A6frfAu9yfoEJJUI+7m3gnhMiVhrfZ625ujyXteBzGdo1P9UD5VfRMqSczZFYEiMWEf1Q+EL2H5P
2oMjE0xsbVEiDgnPo4HtuhnNHDE5Uo/w7XFF4vGI6GfK7dBthrNZfLM+a0e2Iea+bn+PVnL8+U+E
fYxhwZvvYrlV9tnW6F7T5aigJ4h84GAfKvyK4FATN0/fIoVJtzZ0+KBlA+8BONchV7at8G9SR9Wc
Ve5Wiyye98kpeiKtb7eE4zNDbUnMaXC44cz9tc3qTZnqCOGpaFeSDE2M1nO17G+qLeMfFRSPw+iA
pD+3fU2nt4MwCb2zrLE9D8Q34+roArWmQRlNv6FCoO2TIfHYYf0aqSFfjgCzYC5sbxCTO23hetEB
VBMuvoAFw1RcEJ9TRSdnBvy/3ZHSAFoNyE8ZwVpbAQYir8unaBVW1rSKu60k+dG/3Q4E5TfB1sd/
4RwwYwEHNVXhbdPmFYfs9zfeYuhEzJh7Gju7dM7eQBYtgQrGf53QH8p7may7vlRTYN55wa8NfWap
ij6R8q+nvf0bua7AQTZZO5qwmOE5XFB8cmnE+J/GBrzdTqSG8cZUl5ytTR1ztlVleRSz57E/8bg/
SzRS35DoSY4G8OpFApmeP4/dHA0fLmQWXlk3sJaY/5F2Zj1yIlGb/kMfEgRBALe5U3uVy+sN8tJm
33d+/Tx4pBkXlcqUZ9QX3ZLVjgRiOXHOe543qB4pUlWEhyOaF4/IfXCIy+va2RT+zK5nuiAetrTe
5MUeEw8L/UvFbrQbQ7DwG4La6XPvWu0HszKar2NmT6cUTFF0U5GnvrUhpS1NrAPNNylGKuh4bfj/
5LT8+K5CA/dFhLWTE1oWRokMm42bKW9X4x6mlU9GE7sV++QMmpPsJjOkNcgdIG+EDmKHY4nQD6SD
VjkoEpwgf8IorPoK7jZ8iaZE+2p0OYWdzOY0uYONlZp7EpW9tUX47tzZ8UgjCY47EiGUjqmfmdgI
JDJfDKelCEppD9E9eXUUdveNHMsfOvbHw74bJSACgAr0jNtOEajjiH+HS0YQydFLOymXCx5nz4bL
kvupQYsX0TfjdwrMkG+9WqiZY0o0Yny1s7n6rGSC7ZRpFOH3ll1v3Kfkn39UGoqvDSLjYDxCpde/
MyUgh3JN0bkX2cP4CGBCLsS82ZL4iNRJsm/crmme8HmpEVWbs/FTVXPObYQ6XL4rbGjau2C2yw8R
9B9zX5Vd8BSBkPrFYW6rndalk+AibZgoa/M0/ZFTqRuRoFc295p5kKjszISSVt0XyIlmk2B+LulZ
RRvrJNbJFlzOtiG6e5JHAgbzRtXwKbbCCKloyDFwYVRE4IxaCjTdMQmK3ueYH9QXnNgH+lvMzHoM
7IC7kBG75pfet4U4doU9PsdRGqS3CuHKb2X30ZdGK1nLGWvrT4p07nYQ7zJ7Cxop/GQXRdyfqmim
X8MObPekuaYYHugPw+erd8cOPaWIzOnGUahOCR57siFFgofpJmlH9XUaRmQCY+e2/jGhLH1r0LQX
HUrcU3RCo2ZJG9MQKY+zNk93XdUOnSdowXN3KuHSSsfh4Nq3VEmbjEVY8Su0riARTZ9mnFADhSmx
s4w2Lh/ywAdxwezVPybsFvkRyRZeT5qZTM1Lorr4KWmm+adBt4M3GnRVLnVyDOnbvqgCXOMna6Y5
ySFh7frKFVtZEgV4uaqkjhRFgzknozAJjhZsBoryliyC3SiJL49k5EPj29iMw2she6050NSo7uc2
yOqjAgnxNeq4WZBeLbMXBJ35sBksXhzTAFLBlhMT2sbgq/mlSDtr2pBImFDv1hoctsBQqFk6beLK
w21/Ck4BOcq90Ecq/HGUGZLApa9+tcLhktAiLWg37aBGyW1n9p+zLjO1g0kDwU89TU3lyUGY/3Vz
aWWkVpT+5M9JhuS+cLovi4U0YhEa/wkVZO5aNzNCS6zeoYY85rCrkDJTTOpuprK35gPN5vmTQwKc
UwMC6feBBnqS5o7VfHdVFmpeR3rtQ0V/QryhJTp6aFERx9SASvlkkApnlk0mtQAxFZF/T/9hRJ9n
UruPjZGm45G+TEx4xVKRQUFTfdCMlsSUngs33FttWrF8tLrtHt0hGIP9NKRYiTWQ34sT2xMRl5sZ
GPoyHVOsg0YnSZlPNiyRKEc7EgZUx9iJWsc8lkJa6Hf+ZIiypTOU3AbH1Haiv/vWKsaeGZehYiJw
CqnEwHDpkAYa1Kx+JHXoPsYcb9BhOEi+Kdq76pso9AOx10ab/AMJicHc2zBGoh2tt/aL8GcDybtZ
hhl2FbX91IYVu3zTEeRpWUV3LEgcdHskLijIbagnBOZuTvyS/Joo7YNOXQqNUx6a1raj9kL+UdeL
F4I0Armh0A1a3Rq2qeNsmdNjarCHbvqJMtpgxdESQtfkm+dexWTGiijcRiM64E3vY6Z0a5Z62izt
KISSP7jT2DZEEEs88p45SyxLxzGMfvrpWcLj+uwXVQN8ITTR4c8RO8gBaldb3+jcYF6CwU5ow7fK
CIkQDVX9poiRo9+TdiARFhSN/OQ7if/UBrN/r1Op8W9loWZ7C3NDG/auOxjZZp4MNd2WgYSfNrZ6
9hv3wfKrFnb+pwnx6OwlELl+U/yIMDTLkUBsyCr2UMGrkNyY4bvZHXhoNl1T9uEPeEahfQQqh1ni
NKWT4voDFsHT7LJ69MPKIAOvuHjtrZpSH58hzOljspRvnmwNET39+GpGzVhXNTWIwjF2Ms+qbYLZ
oHWiLEapAnVM7O/kbDuI11A6472RpF3+Qs9D9zTFXf9sZkXDNo2gvUGNH46fa7ncT+gf6W9gMSAb
c5LMHm7Z43z9A7ORRgo1mXmPZM2yjH3gkyyhERT92oaL6QLe19vh1ndGtJKWZkHLpHiXbZUTGHqw
SbBY+q+iwr5I1ug03pC07792hoMCnHtK/RK2JZJ9aDi3BSopa+9PlODgNgX0o/lmEP0Kqs4Yd0jG
Qb8szAyxmZF8+AeLvEsLMMB0P1u+CD+Bai8+JGPEwolk3p4mVeg6ZZhQ3tKgE4hNzKQB/U+8E++t
xIQqMUW6eyzc2LyjKtvmuHGT5n7MuxRNDolq67V1nb7ZlJ1ZsxCQ//ikEwJOTEn42DzMflS5mwBY
lbVtjHzp4g6Ia/ZaYMRfVBNX86Gi0NI98VPHl5rDCTC/VrlkUJVltvuZdgP0lJxditdlUeHM5Nx8
AvlE9SdNnfJn4/Z2vTEC5XBUpB2dG4g40IzIukUJGCzmCNvY9LPoWOsjSh+gOFh3kA0ymwcxu9Er
qX5lPTARU5ihQnX+3qgszjSS/5TOgw61NUlLqwr2ejJAhOF/7as9+GO4BbE9g8KjnxHIP++WnivS
RyReQTvY8a7uhzY+NCBtQy5YYf8gRK8vEAEnvJ9nU3M+BL6cXrNlMZKeiLnlloWrXnUUIOANrDK5
DWonNSHsuM2XnqLneMzosX/IOBCwU8uxhQ0oOxUcDd3wrQUN/R/EBHkntUyCNrId39kGEhH1DZ1s
OgTnshg96ETWTV1jubihsQVVxExkxXzlnm99M0iIfjZQaBI2oTkioUn7pv1BidQs933dK0g3HMjb
hiYjDxBFXx35szDZNMNI800qVKnvTDqLsoMju+lbag9ktuc+dIOd4AacfSMp6+xp8V1SOmZN3Mz1
TjNPCAq7m97sySNpTmURl9iW+53qmUhpwjfC5XyADk2/RDqYr5DY9A9jI9KfGvPka5ONxX0og2lp
G/HZQS1/yn/SqK8vHcoG6TIXiN1/YaZhZkf9RY2bifPr1mWmT7epzNInLYkTazujC443lo3U4Atk
jIBuN3yI6U4Dz0zefuamyDlDsXnXjuXwMsbx3L4UlOvom3Lr9lNGThJpKCD6LygsBueIfMysUAHl
7JSYQtrWpqq4eJ4GvdCabxTG9Xwrhqgq78hrFDcF8dV8rJHFiH2oBxotDUi4gPRkY/hMHCK+GYFP
9JnPyEbQbLdo4GY9rlpwOjg/bCrqSgVpZbOMj/PsTnSU5SnBc6l0lzkX5pIwmQ1wPGRc4dgFisYo
H91cJg8009Tx3VCmFlIgPUN0lQRmjlo4lsHeIpdcEkL2Sx20gsL4DAWN1nXLiJzcQyWjzC26LP87
BK4gfio7q44PWGGIfF8Ld0CU6YjqAQPnqtoYkc6vptFGiBvhIP9Gpe2kx9TI0vCGBGlB3IY9UY8q
q5n0L61Tar+4jee83aGwnyeVSaSXU1yrDdjILvpQIf06mME4dftUjNz4Z9E3CGBNvzigqoufDEhH
oKKKopwfoqoysZ2l1QYDONS3QfbwPygDldZG7eAppw9vwHOW9n0vIt/dzPY0Grv/Eb5ZS0SxmTf7
PU5ZRpaXOcgdmaf7ASrweECFrhf8VTOihCIup1NZT7m9TztOrKnjw9E4kQxX6J5nQKKKAAe8JnRX
7ijLn/+FxqX4OVHoKTsPYLS+NazCRBeCfldwz7wGh15AmyuQKJAQcqwKFCX/rECi8UILpaOn8zow
CTsf6NE+UsJ5mIDDbMkQ2d80f+Y+4RIHUtNGe1YQjdMIGJtX6JvnQJG2iXU8ZSEbW6YVElRjSpMu
0zuvsef20MHDBJMd9cfL0M0zDExlA4dzhLm4OpgrHKUWkMaduIZ4nV9/4AMGn00U5kttUfPIH3CJ
qlIasi8Papx9ywDwDfTMmAetPU1yWiAHn6SjN/S98YSMwTlKYWhbSUHmQNQFuQh9zT5r1Lwrh6Ta
YG7qbsuhuGbKe25qge36Pz9kYZL+NbWgLdV2rXjJfZZB30Nm5ThGdEu7aH/FovXs50SugSHUAnZ/
R3hVo0ptWXeeon58NB3TelBg464wq8+OYkubt2WaCNtWn7NHn9IZKEQ9gTsr2SlpnYqhtvaXv9/Z
SfPXKCsyttkGChXW2HklTdEeDhXB3qE69BkSV34T1wgpifn6K+vhzKfC8kfHxNTQbXyFV4+GgbxL
olF2ng0PcW+VU/vQJYMPvI22v8vPd+YtogVFVaOQK0GrXwHQO2BL6EHizsOoTtA/2yrngFSS4vm/
jiOYDbqJ+40Bina92YQ52zkiFmZf3JgPxSyQis5jcGVOvOfqMgphpClteiTfEWeBNaILt5h5PrjF
g1NU4qPvjtp4M0ex8MgD+uKKNfvy/d9uovhRYSnJ3mUDkF/PdYHViQ2PqPEIEbpPocU1Q4vTZD/m
KgCpvLD+E1VAf/OFuAK+/WPUsRrbxjTBVTDH8Vu1l2/794qm6kIjWDR7ba8pw0sQ+oJekprLBbjM
ReH1NrpDr+6Ix05UBVTFNcWwbrqO7oRDorsV9yqfnmJq9HBbrNSesi0tEb51ymmnRUSQwQGl0uq4
wU1mW1ThS+Tdm5SW/GyPHRQK2QzmCUrBdJavdj2b5ZXt8/30hHLNwSBRzEi8a1bug4abFlEUickL
nUS9AopCxzCH+vPlyfl+vS2jLPOFHRpzpNV6qxMtkdQ0JkpVYAZCbWi3Wh8Kbyjn5nh5qLMP5CrX
cSUIRbBMb7+ZTqvq7AQ2Q+GXvU8kmdlFOnhlVZ97IEwucJAzlVQk2t+OAkDKrWtXYjKImGg7NRbo
g5lLHT0L19wGzywAMps6uVVuPTZVubdDoW3O6Vt0Ri/gglRs0myAD9UNC9IIgKEI78Csht8Ht0N2
K1JtCq9sLMvfv1oEDsMb0qZllbrAagMjmxpnnaxGj3SJRgoxo15bDMj0yDjcVpUe75RZXDMhP/N+
HTKAFk5lbDM4N7996NIvo9hu68mLtQhLDzWke7vuhr0J9ubfPyVDLT4JEgcPjCTfDhWoGIh8wtyM
5fhFirGju4tarzJldmWks2/yr5FWk6atNBAyXTZ5LUHoC9ot9ZC7xURrjOi9CsoJNVlHHS6vh7OD
ulQTTYx0dCKOt49HPxwXaIeGjgbxxg9WTPAzK7m8OLkw7jOjE98nKq8/Lg967vNJzjzJS5WOvuaF
07YWUNRJBi+gx+Wmyuix0iQdD6So6ysv9dxQjhISLZ5rCIiEb58P9jRX1KEcvUECBR9kRfNR1P/X
jYN75SQ68yYRT+gWZQ/OAjyo3o5UTbLIe0MNXtz07RMUUfMwYR7ykdJudef4AfLFSP95+UWeHROr
IHrOOANRZr4dM5rIKBpLebRHFpxR9W3S2xTE/C4aASfBCNDB/0yoyeXp8sDvD3rTMDgP8KPV1WLw
8XZgtHB5Ahep4tCzQtqnKbaneGD8KrKu+M8EUhJc+Y7v920GlLrFOYvRh1qbZtUsvCEUTQXLXmu4
M8KSy5KoufINz49CSEvwLNi7V7PFaHLojmNbeVkxIh9xke0/u7ESVx7m/aTkYfCidThaxfvPZpA6
lb3f1l49wDNDvdPMR0U+cdiF0It/X/5UZwZTy+mNKxdIX8tZfSqqW5NdRWHrAdzRblvsBw/h6GcP
k15eM1xapvjbs8AEwUk0pIzFVGHtzOUOlkVBwW+8smyq9he8Zm5RopvSBwCFqKZ7io/9DU0+/hMO
Rik3XYOj/vLjnvmEQJBYfpztmMGtryUQIGc/IaXqWX7Y3elth9yFfqNPl0c591KJVlxuc/gHWetT
z4nmAnupovPCTIQHf86+07mb7W2J2vjySGdW2rK2Mfu2ubyK9fNQXBhCY7RrT8WzfuxGJ4jJYQOD
pubcd0eQq+2/W05zJ8TIV+cKxNG3PhPKAjMFEzSBp9fa+MRpAFVIze6toDH3cPnp/gSQqynDAc65
w5Je9KvLDvdXDE2nX4gOBiiSpPczu1kM62oq5rTnbOiqkDeNVRf/0Ro7fMeMQOzZB/VXAeb7yn52
5nsyYYTAgsQkblufSCibR1GJRbeApvcVdi1lSidqtNOUIa+//MxnvqhrAhxmO8MViWPw7SPbdpaq
Loo6L0LddasNpfXRr7qMhr+GRBEYSDxidv86pERAztYpEahgJLTaA1Dq5HkaxY2HxQQkB0vtqb02
Ox3s+TYf6Fi/PNz7NchwmDBirqJTRrRXkcw8kO4KW6f2QiPsPIAXxVHjWa+M8v6bMQph72JYppOr
W73HFF2x9Ae/9qLWnR/A7TjHNHARVy+ol8sPtB6KL6XbilwdJ4/CNWt1LmiVhNzfaRTQ6766aQqz
QalqF4fAiv41YPkzFIvddGAOuu8sGynAoCKrU93DSSQ/EbR8oXFwWLqygivvb/2V1iMt8/SvpWcA
cEiStsCgIiyHw9D5aic18B2XX936TFhGoYVG55pucOta30/6eDI4KTrDM4hGIK5a6pNpurZHzG7v
+9aI91Ah3Xs8U5r9COPwymI785A4dZmsbYM4havY24dMsErGuwhkpEB0cZNrTneKlmaDyw+5XtI8
JOGQjeCFRkeHRM7bUYB5KRmxs3h5YtGbntGHGoHxxEcmQtWNHcw/Ovss4/3vGEUwJ2nDeTteN2tE
Q76mexQG9X6bzUn8pa5teHSXn+vMvOfNEQc5qGT0dydBj9pn0nIl6F7Bw5Wu6XiGsdSSyKXHBr7B
leHOfCyUp7xA0mEu7WCrw8AqKnTj9B9wbbZoQqri+I6Pa3uXH8pc3s7fZw5vj42ea4fQbYzw1huH
aFXMZRYVHiu+cT9FRR6S4JBF81qVGhowB3e3iJxKEB5y2Uy4X1RCcNzOUDLRr/ZiqwWRAfDE6ezo
ELh6fWJuG822dlwUztUcTrggsK3Slk4977mo81bbAdRRTzNaHVI3qWbKgxqSyP0KmHlqvoWl6NFf
008gKIphdHIz+nrSbSHI5OEWlx4d7TiKz+nK+XvuAzs4tRk6NQ+bhMXbiTQGAu4M1FIv1J3Ym+k3
3MRaWpBMoNns8ms/s0ZIm/LasXI/k0qKY0AW8ORnsFlh/9nGwcajHW3YdbIr/xun/orb8nLGrD6y
SenAZKEs+ZH1hcGphy6fdYbDpg+u0BxkvzGadD4GOFVsgd+KR9geOD9n+JVcftA/wd+7oS2uKtxY
SIOuT9ssDeKmqpBbkdsNrNsyl9EX9BDuS6851uK16sC0C7vgce606ovIuuqArl+9Vn4hPg+QEB57
Uob7y7/qzJf+k/9Foc5LeZeuz0bDCKJEYoNKg/YpqNvmBu5H8REFXXzlBZwfitIW1Ve15PXeTipX
zqAMNMWXbnWYkUWNWseK8vtCQ2Dy//BUS5ZekARif18dzFkvKnzVOS0BmdC7BCS73aVaGL7Qcd4+
XR7rzAQ2l/uTIsUtMZpePVY1EYLEjTN76APm5FNAbPdxRExw36VAgX4KMWlXDq+zI9LJuGSeTP61
GjHUsigwknz2jKG06bEHKYnqDaeXLiAPmwbXnKnX6QQ2Rs5J06JKQNT27v7W9FppV0k7eUkYiN0o
6HrsS5RUyDMylKLBT9011T9G3n/GZE6yERPxUH5cTZYQHWcWWGzAuV28IA6hnxMJ8LEY0uj/c6jl
+Pkr4GkL6tdB70zeLJw42ueYDzxnCdqgjZbqYroyNc++TAtrWVuZeBquYwJQwcoJkYF4bjMYtwOA
/2Mn0/T3Ip4/BXNZfoKLW16Zo+eWnqCLS1LDpqy0PtoWUV45dGQrLZqOHkYAg8e2rCNwSPRwX14O
5zZY0vYOg0lH2etVHjc1fd65O9KmLyhSBEV1ok3RoF0ygfw1EP1gi4VLKQLcK1maayMvy+bv7wj8
NNamnIdEmbitMhv1kzsBFR1z9yRHo/vVhw2agloV+ZWhjXNjLzVcFhvWts76WKmssqcAn/BV+7ou
OMlbv0fROEX9Dkxw7GyxGgnHXc61aNgqJMbeRF9rDILfd2/gaDnGRqcBINw6uQxAXNMdDV1tGn1n
U1tVg1nRLAb6oge4P/vLH+zc3CALRPBDXUK+i8SzMPONCdyZV6VOehhczd6BDkiJHnXnytw/t3ER
UOiCOI59a31f0nsQz3KYZ6+vq+kQFGFzwi6n2OnBNN+FYTEdLz/aubUGKpAyIEG+Rar37YxADmwG
AfBXr3d9VxxkZ3b3aFv84Kk3C+F4mb9QJYykaV8uD/ynXrQ+61GM0H7AUU+kvBpZBZxzOoALr9BG
UcKWiOT32sUFxmvtyqmPEh2Ec8CpK4n2Q52E0A0q2l/QWY7WlwFsQv5I10kiQMtHtDP5hRycXTlF
oOId8ALJoaH3Wz8VVR9/zCChLawcv+xo4Ajr4AYN/vwxrnodjdJkKSSkqNfktzagHXtLT1L7c27n
GV6Eg0RoR/dM9ToNsY2i2alGVPkdxLtbqDkmvkGXX8yZGUC2FkaYy2lClL3a1sc4h/W37A6slwVj
Vhqpdhsn4fANuW2cHpqui6rDv49p2KTIyPOT8l/HXSWeEmHfamTgC3rrd1WZT0w7doY9glffoFm1
J+nx/zImFWhpuSYp3VUAUgdkh8eaMSdp+3wEA0Fzy95wsLRx/NDr7pUJt5xRq/mG4IKjUjdJv1PX
eDvTARSavQ+E3gsyvBs2fouNzdYC3H1NOHNmSUly0xZXJKWIC1Yf0IUQS+NZNnoS2kMIYUI3NNg+
GW6lsFoTMP/hPN/FzRR/v/xGz2xTUoJYJn7mXxSF3z7hPMSN0i1qewLMOPYQKprcPZY9Zr/vhSWu
lC/PzVPmqGFJA9wN+bi3o8lshFlLI5VXtXMH26gFBCojTYw7u53hlSgA5lf24TNHCCUMiynK5ZUk
z2rKOEUYtGZYzSiSoGret8nSHqzCRCF5zL5DyLy3c9sct7nT+lfO7GV2rGcP5dIl/DcsPIFXQ0ND
y/WG66nHnlKd2PzTfdYi0KsdGXs4ysqTwrZql9exNm/KvqqvvO1z31a5XK4xKjDJ3a1mLyngjODc
YFdo82cHKyEPw4MfMy4sx8uTyDg3kg1DfMn9uMRfy5//FSMkBlStPKj4roRJ4jGMLZKqNB5o+Q5K
DxWRjTtn5b1pd/QG4/mSf6uaKj8h0nI+6VluokKks/EHq6BSNxG6ldYDrUwe6fLvPLOcOa5wDZGC
KIr02NufiUaltd1snD0Z0rspuhYSeEMX8pVRlsW6+u70y9BdT16RLPc6atGEgYMgWEjP4NRPj36f
deUtsuvgpsMfiEblfqhN+mqM+NbGiBPaU5DPX8njFriTjgmtLQjo86NuR4j+bRqKfzU6ym5IysLE
5GQWdruFKAbND14PLSZcMbH68rOJdo/YdWP7h9IaoLYgoXVxy/0wnU5OU2G6rKSdDIBMMxtKcNlO
fKQoKQHwt2zWd/00xT9GGZbPMgqC36JUWbvzByOge9fHgG2LWSlGNZDy6xsTKl2wyzQ15TjkDOLG
1Jss/3r5Tb6TE3JdUWTvjeUmSC1yfQlMAcYCSwgsrtFdJH4SFZTDfx2wn8/0V4fNky4byZ036tVw
W3UjxNCcDxNuSaRNv21E4tmVA+jMRCejz1IiP0dQuq4mOAaAy7QypGcWqN43gWV85JYvn/AeHD9c
fvgzeyV3QupdDvdRHn3Z2P5aU7pb50NRWnhrauwtoNzaSt7EbSt/G/Ccoo9UGcJ/v8+QRSEFiYqG
Edd7ZTBHIoL8bwKDyJQ6ETW40WEQWNB8maRhXyu2LctttU4cREEW/Lzlor+OIMJmorY4G6aXmbRw
mzQtHGuFAwDg9ewz6u3hkOnl8+W3euY4YDqRO1aSUoax1gpxc7T7Ng8lRW0b+SmcI4GzuJMNT3Xl
EjxXPVmqYE5u6YAOrumdz+w/+NGjdUS5w47srj7pkM203GO3iCgVQDedTtCzIKr/+y7HOY4wkEIp
fSRrodwQYZ2STLnyks4asKa0cdkOjWt292dWgrMIghbFJhX8dVI8bi3Xl8Rj3gj9fueC8sJprdX2
ZkHh8PI3e1e2ZBvgCmhBqnJdg7e3vNe/lgIyfBp3cWj26t6muVxl1p102mgfadZ8sid7IlGctV9k
15u7UHPi3YztyZW3emY5LoITvhx5W37J6jcoWhBASsW2Z9F19DmNrRamueEfCmewPmMTHlyrC597
ajTFcknrCbSxzvKL/npqp0lVSa+PWoLdHD97i26ZOadD07XKHaUkbPsm3HGSYQTCGkQD3oyzfWW/
O/vUDkE+ESI/Zr1ckkmfxjDVbcicrjwkNOVuMcsBV4WiYFeYdnztxn9mibg6OWvBlr/It1cSSPre
UxX7ne3R8hQ78EHcBFCtzHetg7OJXcrF9dqJXtA9wI1y9AZXe9L9kxXXm56M7w78vHOMQNB8ujwJ
z/0w0p4SGykBJEZfxQ5GAYF+0DWLtevIF5sId2N1fXDl+c9sibzp/zvKaoew4CPhhR7hdpFAeuXU
+4Ytvfg8DvJ7D//3phla80qU+qfOs9qGOWcoWFPYpY/GXc1syPRE7A6HbFlnnbYpba2rD0U+lrih
YAi8aXFxoU0nhRnwmIOzoFWphC90L2KQwneJ3vZfYbVOJ0xu/P5rlGoSuweRw9+ZAKXACEGoBWGR
bt1gWw9D8uKrATOjRPRqS3p0aZbX0vETJRwNA8QgaCzM+azG3kUIVo5h0oJgM3H+peEQij+OMXVs
+DuMSSz/xfFHZEmFuaQVA5T4wa4ZQDvA2LXktQru2QVpkumjHZX+Bl2KtwvSho0FRrpRZMKKyT3E
MbHbsa5sPTwZCZavm6aWrrYxpsg+Gaqb4C8IxK/0Y4W+Ol6ejme236Wyw2ykgwQt9mqduFFnLKYv
ypspNOxjFeCOFgu8vdxMv7IHnDkyGYrE+KI0XwqGbx87sRK6jBzBqRVE4a+EFiewxSX2hEE93dP3
Np46MAQ3VPSta5E0f/N6Zi6iBrJnbArUXlcjZ5A/42lWXjPDfsst0W/lGF0rlZ17lZRAuSQSZOH6
tZr/0BenJHJsyxvmEa/EwMjY2WLzM5zaj//+0djZ6GhwUEsRQL59HswysIgxM05mF7vnJImK7yhu
zfuoRU1xeahzGwmpYvykl1iVOuDbobQcwGBZMj+y0TZvAkurXlWWibuIO/edGKGt26q+Elude5Eu
lyvSMywOtsC3YwYxzLUYM1LPNoPO3msEYdk2svpyD14lvnI3OD8Y1wLE2AStYrUYZe1WGe49lhdh
Zs7OUCz4ciM+QXiSVxbA+6G4teoEjPTjER6bq2k4RZGVyJ5N2RXpfFvVE7Rq35o/lHN4LZW7vKK3
M365IJt4UpDPJdRYDQXuIWFTFZZn0WZPczSHfAbz8HB5cqj3S9pYtjEkuovu7F3uzu1DPxRdbHpD
YFXucaRoIZ6trhjCW3yf8xRXPre7XebVrxyXCuDFHKuwwprkFQdD/dWVyAq3dRZXUKuMWFA1h9Zm
Q33FSg2rhaY16l3st86n0Va0nhuhyH/PtDZ86Evk+Qe/UJIE5ej7P1VKK+NGs8LgI41iRXbnAENz
NnFH6nFDj4VmbJ3eVz/TLrHMYwQj8KdtgVoAkq1Z/2HUa/6s8e17xFbV+dEC1y223GD7ibZ0UeJ7
WNnNMXTLzn6l1YwMVzLPVf/SjGmc3yYYNDzPuTUkB78v518YKNbZyS9g9++mAUUQNM1KvA40xyNB
qhD5bhF25caBlBzGLzLNB3MTQAn4mSZ+2O+LKW4BhRAw3yelpvDQy6pWv8GGESSgoWf6prMXmnqq
zE5dOcbPnE7U3TnC7eW+SIJjtSCiVtcxTUhMjygYg0YoV27wQ69CTkMSbZFD42wSY2UZKjeFg05W
E+A5gEjACk7p1lfCpT/x8GomI5rhDmkwkw17fZfs236AFKlTlMjCDw5OzCA+YmBksKzH+t6Z7HaP
tzPYi5iyVaFJdxfKMAY3ZJrUlzTAQWSUXy/Pe2N5B+sfRZKcriwuEhRfVxvwnBUgJdNCeDKdugRk
iKPld1EOi4Op5gaf7Rn9ymnMI2gsDdDzeJu5+qzd0JfTpjdZmY3xQUYZ/pRXftiyHa9/GAVlonwE
3qQpVz+M0hca06kAVRUWRQ+RzC/jfToNlXs/uXr3fdbcZNr0TeIUW1COOl4AFLHwWZF4iH0SWTvq
Jw3Ok7kzccktQUK07XdK89NjGRn9r8u/9swmJdD0OIuimtBjfRWyMPbEDrU2KZRn+ocEt9JxO5lA
HK+8Fff9SyH5jqoY2S+jqdUZ1nc0YTmhbnr6kLtf0z7AvAEB56NJnArXBquaDLzzAHxobFKARxU2
CsYVUcD7c5SjBcU/4BFSh+gE+Y1/XcI0+r5BBFVsyPzHBz6pAyk2E6BGoMUHYG0n95QiibxyDzj3
ijkFqOggjDfQPr8dNiohODXtTOJr7gX2u1l8w61BXFmkZw42IU2kAJhrmdSwVy/YT+nipx9FelQA
sIiHmOL+7NwyeJaoo+PDP88abhnEkSSj6Ttb70+E9P2YA8T2ijKzvAkzkOe5jYMrOe8zL46bo01+
l7orQofVI1WDk8fQc02PmDK48XXwNjRyVQ+Xn2X5W1bLFdUGSj3hkublOvD28+Rza/vmUA1eHvm+
+9sdhEp29BRIyJcNC/A+p159ZcwzM1HSx0CTMZHB+1p4PqvRsQtav4zKbL4N+qJMATWysUHs7Eq4
gXdTgYvf5Qc1lydZPSkmBRaZD3pPyNYta/Sv+d+YWFZHo9l7fYKdyX0mKnRyYPmpmyBlqp94PbhY
YTPaLvDYgPo2tC9rH1hNWC6AePpyhjLENSTKstjYBdAUg8eRzuKPQzRT41pEGvd2WuV4FiRhabyG
AfHOBiH+4recsOF+NzFWSb6WXK2+a21oFKeEDaNBxCUi+zCkCZDYjNA6eEmdPlObsLjemHnu3TOn
0GSS+9H58m/fgh26pi2rtvXi2Jw++Ji5YBICVBApSysOI7lrbFGMani5/PbPTLOlLIdSn9ocPbfL
+v3r5Yd5BbxNol03aKB6SgPI5zCB7C3trs4zm1V7ZcNddpX1xyZBSR2S2+3SIPp2PPJfHdEzInIs
Va3nITean0C7wi3EBKCjdTv/RGRTbSE/5Vfm2Zlly8WSPcji3sCbXk0zqxRN6dfUPzvZgEADMHa0
Ams8Xn6fxpkXygisomV3gBe2Cq+r2YmHqlT0p0UduJLW8vXmpGJDeKocVMCELZJ5g1GRpu1SEETz
rdUwJz50GJAmG9yU/fZXHWAOcGCj6wGbiVqg+Sm04aPAilpe+b1nph27JTW1pW/pfTMR1iL4Ftcx
BTxQD5SGVfk0pSng/b41k24T1X7qFWOburvL7+ncuGzRaAmQOwuxFpSUsQk0BsC/pxV2eUq7NnqW
dYEfcJ8YjxyTDTDWOvp0edAz3+ZPYpy039Iaua7t9/0ITX3pHTSduYSOqOPs5PTOfuyKTz7+Ut7l
4c7MODz+KMxyvupUpFdLus4TXfbYVnpN04H9sHsXCwZZptekGWdqWGjhSdQQymCiwUbxdlHNVkUp
EANLz0IHPe+GwIy+56SXFqxvPmGJ/L84O6/duJVsDT8RAeZwS3ZWsCU53xCyvc2ccz39+eiLA4tN
NKGZwWCMvQFXV7HCCn8Ia/2soN3bA9NIohcZrXX12OuVgem5qk+vt+e98m0tQhqNz0TwBvDw7c8Z
/VxCS1ZuzhH2mlh5p5H1VLKPj22nFncJEmPqXknD4v1VljlS5Fho87e9avaIJJEj+hGwCXtEwH0f
58Q0CZpTT1iwvz3FlbgR2WWKHyS2VFmWqcfkTCSqUdmcCxEqnhGYilvVsuPJcdQeRq30j4ovt4eI
s3QIMdL7dHv4tUyMTUUribuUAsUSzBELcO2RWrZnZDOEv1OtDjmiHIuCjxFC1TDULUSwQCmx2/da
lOqUWGMl+CqHqP5u3OgrEZ5FDEkEC1cQJMLiXh1JsZF5hLUzJt20M8HnmK4ujV29a/qi3uqvrxxh
bnDYC5wrYGjLZ5JkF9hW28DrGgrQem3YnUizOtfBP2eHPH6+kfOuzc7igqSSwdcmUn67l0Nc2UrN
idszIs0Qtqtaw0dozKfgO34cjfrh9nddeR1pyJKe8VCxtZaj0cwvUVCsW5hkXet1koIgv6EU5y5W
pIM1og48KpbxVKEEtXEfGyoTefswU2uZw2amOTdoF58RaEvsFynkIdh9CUe1J1TH5KHLhEsNQ6b/
BW3kUaT28OLEISaKhW5PXxH+loYd+D2fErtt++Y+EMK2UYEuZeyibH9APG9oGwweRDVG7oR/grJD
Caqs982QIlzXBABljnZSjLOCukANNNB85U/m4DuDnmMwWa7ll9aLUjZS6gp0zB79TjH+JJYihQdj
pGVw1iiYfCoCHxXgvs47QB5N9+IMiE8cHEgaSAC2hqTx8SaMKXtrcHoU/8wEIC9GZDsDRiLKOqE/
/ClCxO3OEPZay8Pzxch3NTqTvqeYES5xrpEhuOwFVWgaG9vs+sNzlMFxUitTyMmW6BYzniD5IcN2
Rje71F9mEQbnD9ZaXXhEGx0kSZjV8Exi7lvfJWRTt2Bv6z+AuIiyhaxcwfuqIMTOzZJ4j029jZ9F
A64GheKmegiI5o40jOJHgB3Nhwk26bfbu/76TBMvzf0O4g8utb+X3T8xaNTQaBOJJtBb5k2QLTRG
ZUzk3AEBlcM0EBbdHu/6TBNwEASy1KQ7KM28PdNpYoUVTj9wDPQm30eol++NWv6v7bvBuz3S9Uv4
dqT50P0zs1FV8wjHCrh/nTHthN4KzJf66oBbX3JAmzZnA0/V8fag12EHg3KKbYV4nlLUIgJt4wku
esj0VJ8K6hBp9qUfk3ojuKE/fH1jEEX/LVjTvL26+PNsGlrqJ3PLPM6HL1qP1O0PpyoS7bW0IFTc
yXqoDkeYZhipt1GNtriPxjUS8Sn6inu9UZ3qTKiSUJICuBa7pTm1YocRr4rdb5EJw9WUtqzcFFOw
WTyvLOO72EmpiAdmUnZo74Cr3XHRdNW5KfW0/0hsIVS0/+3+d6n7sGLDqGrRnQ59ISH9r2CNWSWj
1e+qsOFuVRqlRfU79fEXDnCy62HQTFr3UQotolAA3eH4CTiQ9NmMYnQxgzTogjujtzGUw2A++OOb
VmLt9BKl2l3VRbQddTNsXDGgOugJjK/jI0X/8pF2dpTu5+qSQLIlMj/oNEpCJEfa/FdBkHjQDV95
sgG+f6z58Xfq4OBaGoSBjFMlBmHNTghKEWhxx3F1D5nZoOqM3vsXpVXsxAvxHxuZXqs+Dq0i4m+N
wJrOpSzeUmb3iQV4HrO6/GHHnV3/bNOCoihyX054Z6AaOD0KWYq/tNMU+ruqaobigNypc+zVXGt/
YYgTvSAamiVH00QZ+mRj2lV8lAuOzK+cmkDNfKUywJLRbEBxtUJ9QccfHa9m6OJ0X45lV3yMK2hp
njwadvSqNpRHL41d87RILIzmKVmtomho5L1zQvTfj84cXpRDBFYbMMjLFuH5pFamC/awtu3lIfS7
D2kLJAtMdI6BhI3fh//dLGPz0rYqHl5Uxqnta5R7v0lG3fTUw5Vk/JSKUnV2NswX7YMfxXq5h/GQ
JZ6FdrP9ZQgAD96LCgThFxP97eI1SBJJcVWrbk9ajfYatX7ZGl09RiH0Xmr9YHDHsSO6EvSr9bta
RHp8CrKiJp9qQJG7CAJLCi7Ykxnhty2q5oBYIq9eatc0AOTY0MqvfRNZw9fGkBrVTStVfQ0qLWzu
iijH9yNoQsSMRu5f+TThFDriJDKHc06rFR8Mw+SahHhpyQfsKGTEHE3EeccMgO+OD5HXu5ZafIT4
rKno8b6t8UgHiSfSi1zge+yJ0lB/YKvno6iLeR5I2bSdnrDQwlfPDjCkcpBs1vijOT4UWTJVyGrm
YecloCt++n5tUhtKsri8y21n/O00VsQbNZR8dgpVI3booWVIZ6uFpuCm+LNGOIwS4+xTPCFMlwwC
Kz6eZjX1mt5uFcy0be1nbQCC2NP2ob2Pdyh6S1nYNtkuUGs52uWjFGUnJeuU7ILXD1L9UenEXwqM
i+9MvNzoiNt++iQbrWns7Ric+gVOTz9dSkeJmoMlLP/MHZwMH8gkogd8RuTimA5mW3tYdnOwrHCi
sziGUxbcy0o7aKc0lYeXFNWlXxDfcdTVU8RHPWGYXbgbhj7AOKeUYhQfzbpLPL9BIPSI14B4mGq7
umPVWHTa1/SxKvpPmTvZcq7sRexg8AgSxey+jHJbW7+henTYzzYdVl+8Cz5G1bXK2zsZ+WyYBx4E
ChdP1u8cZw/l16jK/ZcxavOPSqoqnw0oMsExCtPoPIxNpuymAlszMItVXR/5K7Rzb5N5uUVt0K9B
JGgreF3px1CrnNuXc37tXJVf7aQ0ojiN7LPfRkFFNBfaBz1T9Vcd8biXRJ+0H6VhpA91qdUPURTY
hyZQzcG1aiP8EfT56O9xA0WfHosBZSMnXYkxkAtCXADCv3rd55fMSLXHToKm7vuVx7YvD6PjjHe5
XE93cp8b73/5Ef/j4FH9Bh+tzr/nn5e/DTCza0vWIiYvfKrx0BhdXrH05LOXQzePTOfTVPjdl3e/
/WBHFRJSg1riVU8efyHkcZPJOjsIUuxIUvt7n6bd4fYo19kvS0jxDsw7dS5l2TroACa3jq9YZynV
nNQlKfSxko4H7THHY/5LXYX5nW6U/T1+gsOzqEX16/YPWIngELcyKXio8EK0ZQke/b5YbWtWF+OY
dtdogBDLAHjsiDPW6fZQaxtHA4BIaDznt0vEgQwdVR47lblSHHN9zLpJyXgUkJh3HhXoT1uJ2HVU
NRfgTYqHiA9cRW9q3DRYFmjWWVHDVz0wq4tIHfM59YW8MbOVONHhqNLHBZpCdWpOCf7ZovTH1YTr
BOBdEJIcpYPyaPTD9Hx7/a5DYKQi6F/g0wmlClWYt6P4k6lWvTLaZ6OR5Ls4DiQ8RkOLRWzLEx2B
whtUds/tQa/3B1TxGR8/kyJmWsbbQU2B6XnSU9BTcUxCjBFDBxrIBoD0Xtn/L0PRs2WH0MNbngUM
OypfHmrKXBNO9ehAam6oG9Mxi/1w49hdfzBKTuCU6Ilytq9Qtxh6RSGBnX2uQsD1Mxj9gai32qhB
XG94RqEVgDQNSD2qLG/XTqQga+JBt87c5L68B7EZpK4WGBZWUBJm6whZotT9/kV0QN9TLaUazSvy
dkw5bjgN2LchZqrOMRWnQPF4iCXPbKthI9e+vr3ALJtoiyINhGTksiXZNE3Y4qBjnLvZrsBFCiYI
TwPm7OBeB7DMu3HUbLzFiexw1gUCuKPjN9Yb5/xvQWVRcPkLj+G9ZJ/Sbns758yyCoS8bPM8VHYg
edg4GY/0aQ3dozfhfIKMEP+BDmjgzAhsvHRnwkbtNfWQm7h8gFN0aSdY5QH9V6k4mn4/KLu+DOLk
0NsdBg+YOdf2LnDMsv44ZK3akVBMQf4SSNA3HiYhkGaBWzgbb1FRxekARZzBA55gn3tRT7SA4kT7
BZKlUzdu7+t9TJ0DpS2uHAf2yhJzVxW9mNDAss5tlcenECfPOyHn3cYCX39mVEeg1lFXgbB4tb6O
E/WlI3GRFmg/P3dTnXzHkrMoXU1tFQ0rTSu85Bl+CK5aV8URj7jq6+1d/VfK6+0n1sCnzLX5uRZ+
BbmQmyiufRT9ztpg5eoO3ImZvwxJWXd3dk6J1ANX7WReSor0qcfKtMEySsYaGtZ+1H4P0ZMddq2E
HdUJMhteYTLardVdFQ+Wtp+kAYMiBS/JLUr09efhm9B4pg4594GX5yMVllSyafRzWyhiH8VKhosY
5hm3F2flip53M4JP1L049vOv+Of1GXD7dOrIMc757LbcJjQJ3DJih4sqVbc0i+aztPgQGvp83JqU
jWdOwdvBYrxX2kCGFSGRE3udM07fejFYMUYr4fRRJ0itvC605PtIazclLVbWU2OGNGZkqiUs6dvB
NbkPtMQEZF9ZlO2CyUy8djK2HocV4jLATuTS4Moi9gC0/e0w6KE0Vl119hml2vYBLh7TmzBLf2pU
CT068pJJorAmt2pFls6hgPqSkBUkuaQNkPzlQMHY3hSvELhAtVF5DTglRawULuIKbYaHjsixDqGm
n+7tJK4vZQuu28MwNXqo6KWDQk66+rvZE3HgKxXaXb+zeP3lPUQ855ettCht4YurPToZWT7pnyoV
Hto9uHBrIkflFsMI5913zSyDPxc0QZ9TElvesn3m8w9j+2x3TbrHuFo7acBw3v9+IfxID4SHheqp
ughyCkf2zWAku4jg5HtjayW4DOR4KlXT1uu1tpugMyEoJv/V9lgUL3s15RXF0ZL4sJF31MCNXUiw
vlHdWzud/46ymBAFvbjS9YRlUyMBaqfMDsHo959izIQ2hloJEIlCkdSYMdhEHosv5A9RWiZBaJ87
WRmwXZ4wl+TuxuGS2tC9U9GshyZvbUSIK1EO9CWO44xvt9Ulg8kXLdZjCsVLPcSAxkjFcJAHfCJp
KIz7Ghelj7evu7XPRlvHwkKM/XUFC8zkeuz1YbDOCWv5KHDW9gCf2Ruhzdpazi04blZCN/bx2zvA
SUEMRT1ibFQgne8F5t4Odp3UVfA7u5TNIJ0xj+q3NMVXNgv8On3m2RGUXj0YNiW+tCaSOKcjNh9R
KQVnDN7wiXNCeyPaXvls3N404khy4Z4tswlud3B6ueygNBXm5JyJof6SNGl8pMuTPkCnzDbAeSud
VkByyP8C2ufloOn7dklHjB0CPAj9M9Xf4AFtLes3QEntK/Up59MI/nGXJy0XokicXaJm5lMVF/64
EflfxzKAf5DjRuXDBDSxfL8IZgvU4IrgUpiU1vF7j4c7EU8jGiXoE3wJCagc/KrCJPQcNQ8I0pW8
jDYuuZW1n5Vv8JAiekPpcrESVphBowaBfW4VWUyuI0vZBApUmv7kwudKDc2w2Li9V95tSjYqml8A
CpD8Wuxn3UA8NBwdCf8cEZ1H8BsfC3zyvD6a6lMUVqObO6FwezKK47vPK5z2GZUJ90W7+uxDkBml
IyheGlZrfRxMPNSc3Ek3zuvfy20RmCDShlgS2eocJS4e7RgWaSCcSsLtYJQVXNZRo+oVnD7dZABj
4ILllv+TJSv5GMOJxtDKmaIPMkajr6oiDPEpC5PYd02Cw5CsyRDjYxFlReaCL0dWtlQqU/EcqW9x
ZQmkSDm0rWL5eDXFMt5BXeBQ6MRYXux7mKz3DcRKtEq6VBlgN6V4g4XmZGOkPkVDct+n9BncHtC6
cSqDQPkEjcEZTgroanobQa89N0Pjf0WjJ3pu6zxVdwm23M2eVkrYHidIsE8C7Ssw4sPs/t2SuwNT
nyody9lkdhfuI318MRO4+16C/N6IZXqnfMBtwsSqzMjS5z4PM3OHY2r+qSdaw93RLok0Wl/CrcqI
gJV69ZjVwDGr1mp2We+UmddiQWe6baDgNGfQH3rmmemB9iO30rlhN1b0cooxfzKKELcmfBgwDrfz
dFQ/5jFyQ0DGNcxS48SeLjnJ6J/MaNU/XQDAu5xY4/0QdNkPBCkTxx0pZzeeTOP6J0Rj7VOdRdlP
Wpr+964O6l92iu/CJe5i8RliFYZ4NlOtkd3o7Ht4tLC4YktKD1iFkfP51IewxERQKoXXFtv650yy
zHDj7V25uefoGwAWjeeZAv72cps6u9GUrpPgmkdfp1E16Q7Uir3X9TzaeADXhkJDGoEM4nCipEVE
UWFuzM8gUJHzfHxCeqX4mOOwdYnwdt14JFbe2hnSqFL8gRxw9dbS4It9DOTsc0vH5JRg8Pk4xZhl
3b4hVq5De6ZCGDPKj0x2sXYmplKY1lv2GbcS6RsfsLoLI0eOoKloNilTYRf97vaQaxMDhwLyB1SV
TPCy+FxxE8Q0+EjQJyQ3JKvvH1IV4urtUda+FLEf60Z5cK5qvR3FDgelisCLn4dGEbukz8ad3g2/
gJMlG9tvdT7csBDWZ0KuNj97/+SAuimlphkyHwsr6hPek5iblv5WP3x9Pv8/ir6YjwQLNE9zgGgU
O1MvQfniSOMo8loIsKfbS7c2Id4ryv6z0A0aB28nhLe9nWDkRx1LwaG+odz1u5Gs+Oe7R+H9na3w
ZmbaVf0E72M7lerQOQdNn+21rpgOSlHk7z9FEAhlHiUwdYSUi2WL0X7IMLhzcASIbIUMbfCdE47S
Q7uxaCvfh4yJItMsVzpLUbxdtFYWfpY1NT2Lsus+JUMMUEDVUE6ji14FG0HM2mA6Ow18FZiuKz6C
6veUX1oSG8gY/g6KPSjcph9dHMW2/OBWghcHKDDeaLQoLDLdt/MKzJzIRaUXk1L+kDy8PemP+4kd
a+5USGULIKC3f+YhTngKeffT7U2ycj2hjsynI8UhdFreFaGGelUmqLtjXJ250iThBjqEpQ7Ftpw+
oWkSbHzGtemCRoSDS0uI/y72vkiptcaAM86oQSS/wP1idts3vtjR7ksfpRQMJowM+bHpa7Txbk92
7atCk6BBisgUFf/l2CiTRd2cXQHvFZfW7A1CHaO2HoB/6OrG/bhyyKF3afickBGgp7UYrOEC8YVV
WKDyAnNfa072aGdqujHK9ZSQpKBrQgNjrpEul7PXOowVm8Y/O8AdTiAbGrdrwuLDaG16f6xw1lAz
RnvMgKXjUBhfzAiAqUKXOvTPeUWhZ0eWPoW7uWwUUcbQ7M+kFPXgYRprDrumzZrRKzIcz1291HMs
cXWd+HBvjY25BbO93lPzD6NIDBcDztpSAURGXchs8miOT0QQHKh7Jj8RF9UPuA8rJRJ7Tat76hTU
kZsWWKLub2+r1eFnIBWdCS7b5Rka7QKzDVnxz1HXGZmHWfbUI20E+tOVgqa46wdZ+wouMo327YCq
2bsjDF0mzKMwgl4319XiAilqDDHx2fARBYf1o0uOs8vlst/nvqM9Z0Gy1apbyXV5UMirbaRjyHeX
6VZdVxWd1cI/yxre6b3eQidF6sA8Th0+p53SyntDiXEAKe3hI97FWEvqQ/l8e9HXNj4JFwgSCqbW
Vf8Jl4W+aZxaOofjoHmTM8KcTdt8r+aWsXHGrk/y/IBSMuXOmHnsiwW2ksYMiqGQzuqIPYUek09b
aqb9D7uIHjUaaTw8s0z523fAEm1X5rk9r2o8HWQlxcKxzeP9mCAj1WGbskuTQdtFFgKOt5dy/pvf
Zpe83zhEzEKaIKaWRa6wg5jnC90/o/lrepWp6Q9BV+WeLUv5B4kOxNbruqKUrUP7ns8qY153e3F9
0zH5ap2zAB4y521Zov5AHSyono1emNkhz7r8q9W22uemz/XUs3Czt7zct6MCb+qi/tND3XvSiobq
zu3FWLvlwEMCqp5FLUByz6f9n2jTSGyRynUJJCM1kuzQD0nyIpuxilArynxfh0lWygPc8fyHLDmB
7iKLnz9pkaXWu6GzYuFVUqkkG1vwurIDBJVwhFNnzHWmxY9qklkKpbascxzJz1OX3RdIkB8jpzEu
U6Cke8KD3/hri12QVum32ytyXS1kHfgPOQxqEVdegGauhpqZUS0MFPOhy5NdEtYeQKT0MS1CYG8o
bZ5uj7hytkEH4XnLs2nTDdHefoIg6BNJqyrn7PghAHBH7vdhqsi/S2V6P7qByi5BJc8Zisa8IG+H
6soJvhed03NkZaqnSXW3g/LVbny+1QnBNJk7jYhuLQOPJNIIUinBnIHpYWRK4keGAdXwRQwaycb7
V8+A5s5fQ6eQsPztlBCgUnV/JIUOTECFYE/zHXo4Bh7P/lYOOG+7xc0BGJsLi3ePBuaybSIXsNZt
qXPOmWF00antoZC5/ogthovh1Fh4shmBRFd7O3iRsXvcOqwrNxfjE2aRE/B/S4APtQ+bEIt7RLYl
sbMhBuyF1la7wupTD9Lalrb3yksAEJwJWzRsobMs7mj4p6oyzcl81xjDA8mQjqJ+tNXzXJsVxRZI
WgTkPHCL92bqJfoAJCbnYHLM6GIESvGSRRrXsFxafrdHaej9WHduYZtmLpIEK8iKATvJRg3I4qxB
+0+Vm/q+zIT/QCUu3aJ2rp0FtGWRg6HwgpnJYg0nKeucgT16Hkt5QNoVreOamqQnI2y8UZ1dGYru
IIrdtPdnTdDFULIAAaNNpnYOLTUM92Kg80HJzJD+lGGTZPvb527t5aA0C81qvriQ1lgMl1SKGASy
RWeQndWfIdNQAgN3LCdunJIjHydRFOOzVg8Cpf2gRh2md2BP75JEranCNrBZ96NcyunG+76ya22A
MZSg2EtUaxZ3HOonVZIFUPhTXaq/Cjn4Ohq59Hx79iuDOHNaR/qGMtVVp0wOfU3Bq9k8K6UaeAqV
wrM0ge6/Pcr10ZgLWqBxwLHzPi9Dz8avlE6fgYudXZRPktk5E35dkQn4RcSv0RToG5fp9Q3HgLN+
KoUUA+2LxVlMYv5VoyC2B4/Pf2pNPTuMkVO+FECDXDGF/Te4RrnnxEazUfRfner84FPDA5q9vMYb
xW+1WO4tQO7jdAQ1VtJM0kxPhXBLJ1J7vyoCyu0GTU7eDRrhV7dO4ph0+CtguX4/HovRV051P1jv
ftrR+pmLUSpixMSAi73YqahsUiOyzpCX4XnJWnCf1+Kno/bF+9cPxVIKRfOup+O+eAZ1q+sTdQCR
iWK2+qh2DrDotkFztpaUg5AjY6NKeR0m0WmESINoHh1j1HbfPru11cehCfMKCAHC57EZ1fsRpQmv
l/zxIsX65KHa817Hch3c0MzKNnmNeIaXHT+AGY4qmpKeau2Yu6jAGoQNVe5n9ffPt4/e9QEHtQh8
Ye6wOeQpiyosYJ+O8Uf/NJpR+NQ3Q322S2XYstS6vrPnYXhikVtjEZes4ElrEbiE23cqbF0qPUlR
ih2URPx3ZTXZagGsDkbdCwjtfMKX+sjII+tcjZl/mmQzPTZdiReTWfmnUKm2kN5/+55vYiU0K2nr
E5NQLDeu6GsKRmd2ZtbhRZpscJkh8hzWXu4ShJDqSW9/TVk5jLsC1XXTlesULaLOaPPXXDhxvg8s
I0e9fxyrr7lRZP8NOUWnQye6qaDSkBY/Q8aNDmo1VL6nG52VerGowDuPmi1ZH7SAb6a6QYBXrZuK
WLcQOoq61CvyAnndTEUabSe6JPB3PKbTV63yq/+GKYnBEwLs6pCPAtDBzT6hazwzWj3uegurxGRi
s+Wd1fZeOfjVB0MSlLgyEYT4VAot+yryAYUsUef9HxEH9QlckaHswtxRcGkfuhTChyyS51HY0GDe
uWHnBZ8NdOjMUmlc5kwwELPcx/3o4o9NsKPVk59zFYDD7VGuthAgW04gZ5CMC7Do4pqRQwmJgnaU
zg2YsM+6XGq7VCjdY+jzpt8e6uoE/h3qr1oEI13Ble0QGQjDAJ1h1U201/pavRN5tgUiWB2Fd4B6
0lwWWMb0Iu06E30PimlD6hyRkJT2Ofy1jblcvW7ItSBfMot8QrS4qnqXwqnj3jb8M81Fde9bbeop
khp9850uvuj1GG35Gqx8J6rciObOwDce9MXDQyusMQX+xBdMvdGrbWTr6IPFc8Ow38qKrgGdTA6b
eboUdDFn3fu3T0GhTGoFLFM6i9CvPpNZau1uLqbdK20sepfiRt/vorRLB6iOYuCohGZ7wS4weI7V
eHxW81F+GQ2tDXGjG6XOLQo1tvcc3Pwnred6q/W18sm5ldBZme9bPsdibRRhxmMLle1sZXn8JNdd
9ANypbwhG6StfQKGoNtBGxR4zuKFVIJESivTgVhlSxFN+DAYHN5kjRRjquHKnZJ+tIXb+BH6rBOO
V9IpoGmPP7jS2q9Z5Gjhk5YHUo/ae298wwUIxlSIVJR2SvKknlz6j621H2Quz7sexZ7EM0KjDp8U
f0wMxGIyM0ZDVm2NoxRFUuPBOkhe81HvJ6/pDfCKyGLm3HDIC2p7w+qq6hBq6NNR6pbBWoAzEn+o
Aldw33xf3XKHXvsKhJoq/yMvQmb67a6RjFgxcC6gjhvrIZdtNV00v4JQevsWWfsKM6wa9SCUzq9u
kb5RByPvcv9c6VL+qzO08KFU0lF3TcTr34354iQAMJufVoQ4nWVKpPSIfFCe989p3CfQDoXqGmqa
3YOk6/e353UVqc9DQYWhUkXN8KrrjYp652s+3YkpGnVvMNF9yJLU3k+y6O8bCltHKcdGpxpN87/b
I18V5xh5FqDjcqGAe1Uf7kOUKiV7cM6VA0TRLafEOEUZZQGEGytPstFjVM0UeF1miD0o/GIj8lzb
OKAlSNwRheLKWWycQREyz2njnI3cDy9DaAoPNYDscHuWa+sLgkGmaIv0AAy5t9sTsUzRG77knHWr
RuIO1cb+mBph+n3m8p0kaXitB6vxAOW9u2LA+tJxmp8juhzEhm9HlgrAW7hs+2djENqxrDX5OIJy
Al1c5u+tGBC/c5Y5GfTSqL3MS/1P8bfRexT+5v3q23Vyn6tyfpdXnXWoy34rs1z5amxVECGzkvF1
mW6aS3RorgQX5MSbL5UWzIzPrN+Q71v5atCq5ryE9jK5wmLtzAI2x6gjQKf1dvInUPvhmPcwbPdl
PTg/hJJp3GtGHh6zpPQ3dszaDGeizl+47twperuYViLZdksX7FIWnXGEf68NO1mHcbW7vTPnObyN
rAE6UwsgQacnRa367ThOK5KctkFwEbD79uDMTyLr907Ujif8TLY8tVdWdKaqQROl1MFuXqzopE2R
roZBdAm1stqnqeUcym4yMdQx489apVZn1c7qby0coY3NeZVhzjwkGCocP645mn5v5zkmhYMIZR1d
UhOM36j0xrFN0+QTjFntLhX1H/jx/kbB5e8NvVhcwJwIcOFQQWNqeYNPmQnM0ErTC9SE0t9TW5aQ
ELKLoHGtwe7GfdsUWXxoo7jQTv6oNP0lA9EGbK0Pg68pXr6jO6ES9wsmv2q4vR7l5Z6yv3hOVacz
3LQpmtbVerap2+hScFSk0dTc2qkNm2vMkD+Moaakl7o32/LShLXfuoXVYpgeoX75284muASSE537
sqtVtyyc6BFsbfDNxHP3mx/Iw58okLHoCiqwXm7YOuov8Bbp9xyngmBvIgYUPhoGXrxtYujPNGjF
o8WGhawvZHPyEFquPt3er6vfkXNPfgti9aq+Wzm50g0pmgXUyOl7ZUJpFTdTncFwmywozeMwYdzm
jXCCtY0jufJUkVQzMJ6p1Cj+skP+ud/Qa4nQMc/CS2x1aXtM+yQAx9gEuvFcJE39wIYffkrgpT8Q
FnfqPdqu9LVuT/+6Tso+/run5nicy2nxXkWKlnaDFkWXKU7a5Ck1eLbBM9Kxh0jCteR2KKoKT8I5
+ScM9fHjiFeRvIPj24SeUln9i+i1WNrISK7b2vws1A3B3SP9B0VmcV2Z4+AHTctVWeRN0+8ZqCm9
viphtow0IRXXyZTIOCpKX7ZeM1VG6hqNqeeunerKRla59p2AFCMopdHJuUKq6B2ACcoBwUWFhbeb
25z7uJz8xzQFY+VnJt6sUp7vohHCYULT+NftTzRPdXnoASzS90Pv8TqB8ae+GGonCy65XleuLU3G
vU9QvXEOViJR1MVxMQGlxqZc9tUnmwwQohWjBGSawJ7QRGGUw1CJratzfai5eUprF7T2InghDW0s
30l4IhLV2bfdqD9psTLs0LCoNuLQ9aEotjMtOLjL/LkMOqKYOAgucTa0uFrJ+i7LhXC7vtvqCq9u
WdJZ3Lawv5zBRm9fhHpIw7zA+vCc5ol5h+5Mvpd8zfikSXnzOEYFCmFynnoyCqGHdlRgeml++uX2
Xlk9ziD+ZwrlzAhcZrsVrmJRqBDIdMpkfafNGREDV3X5oZHTGCUT7GKz45jo4az7zfX2gJlGIXZF
oA3fC12RHFc1c23LjHrtkmUHz64U2CxdwVPlJBMWt0hw4W3rf6LDPgJlTwP5s+W3zR2SmjBq1QET
uNur8bc+uTg6iEaRiRCP40Oua28/CX6TPR1EKbrQdUGAvsI15WcBLv21GCf5e6521XM/WWn+rMZ9
gXJJJXeyC9svRl8nrUlKnba1nlHAiT8LZHRTN7OE9IovYJ97ueiUT1rpTKEb5VXVu7I2SLqHio3S
7WwznKgqSGV96AtdhfPt8LBWQ9nAxuti6wVDhNS4aHD/8JkKazxrQxE2P2hf5OldhuHhb+x+ezL/
1Cr3uMH9haojc+OhABQCW5/S+Dmequq3FEfF4BXwAADIo3eCNlIWxto+yQu/4WacitfGVgrFRb2+
Qpct1rKPpIZS8a2xjeIOgGijvQRiTPaZ3ojmrmrG+FcVpsZ/URAOvzc+yPVV9uZ7LI5IGUz2lGjs
zsFIXtU+svZTbVVerifi9O6RIN0DWYfFSYNzecd0E4nTQBx0mXRAb0aPaVc+9NYuj0bj4+2h5h+9
2GRzX2P2yaQ9ZC3TlLypEGCW2ujSF05x1wqUEcyiLna3R1m5yVD/JBei74WA9fJBtADB4jcwxhdK
4t1XtMiix9zxo0OOdc5GmHmtTQpQkiATZAtgAv60uKCpzqLnawTxZZCc6rUZZPFjgln4RUb75aUr
2+HDUJfZq1L1UXmK5HDAZGnQunI/6Lb/4/a8V64O3l1WlrQeaY1l5yg0QBj3FfEJ2Lf60W4FGkT4
shzo+Fp7o4jVb46RmhufdCWJsW3KMdwaIFSvBD1qJ5XyqlDCS4XW1h4yAuQOBJAfg65uPQxMgs//
wyTnRhxlyhWuGMJcnQiY5SWOImpMs1r5S6DkFn9MI/873f9RuDpVKG3jhlzbuzbylfRAAI1cIW64
C5F2omd7CUl3I1fLbYEVdWg/357fNcaMHUW+MuPSDZxnlu/whCd5a6lTeKlDH4oyAMH+k6yniHa3
vo7sWRmkHyU4mL+q3B/PTV+mSK01OLPuh2yovLaVY+VQib7a+NBrp2rmJkJkYLNf9QkDFapE3YVE
/6qSPA6SNRwH33buE5Fs9dJWlnoW3CNZJA6Zq1Nv36I07M28KKvwooa9/MOqVe3QCliQt1d65bg4
CMzCY+CywDBscXQxsK4c4ejBpVJ5cMb/4+y8muU0tjb8i6gih1tgZvZmB2Xb8g1lST7k1GR+/feg
70YbqKHki1M+ZancA3SvXuEN2uInfejNcjp7YQblqkfB4vcjE3AOrllafrTYt6F2nEpUNztsTEsj
z33djOSbqTCQNxFyOYnqB+cSbC3C83gusOK2uYCYWCrJ+ZgE9dxKT0Nq969Lkkqzl5P1d9dSqtT+
5IQcdBgoCleB4hX9w1D57WerQfQqkcIJkbVcvDRk3p9ay56fkBWVgziJ+yfDbG2JCV8q9Zf7H/Ng
d66HhnnWenR28/lBXUyrkE3aiLVW3HQr+To0UvVebZp/7y90tDdxlYCbAnodKMBmb84ZKKNhPZ4V
WsPvgAv9IwM3OCmjjhYh6QetjLgHXcTNm8RUZtQWGhGB0mKyM6EgGl9iTRdnNNCjI8BlsAJgQKHt
NolkKGUSdzxM3w2fGtrQN2bX1lXv8kRAZJRrLxFwq0/2ydG3olYFKcbccY/DNkuUWLDpI5JIevhe
1GPh2Qq+MGY1nxk4/4yWm4xj5b/TyoOGRWDd1OwwNrQ2Mus8gMQ7hVe1b5v0HTL5/f+EbqD8CH0E
hbapi3Rfo99oucwwuvc1ahOAZ5f4a5oOqElaSVj/0wIV+i5HUf+pzDs0F4vSqBt3dGrrLBnff36D
ucyaTSBXDCxDfXuQOEJ6OxdzHtSajQ9RHyoXtIbrk8bB0Srr3ExeO2T7uY3t9CS7VkSHbCwTP0UX
5TI3Wf3bB5NtrNG14VND5N4FhT6e4q5rkGRczPzKhs9vQij1YyZgW/zu0WRYA51kHQIztNkVdMJO
1XYc08CSwNLXeVtfRFWcCUjtzwzcKTpAHBeFZvt2GljMXV9EXZoGcof+q6t2zdJ56GNY78KOyayr
1pMiLgOQkzMoxs8a7O1mZiJFWrDOiSBJbmfBJsUUypJJEYAP0tZEpFVtb1B7Mfk1tiCxmyqL7owU
WVHV3ujHmqYryZP8T52r/ZcSedDBH9MeSiW3qcmwaWiL703RKZhINRGahjGYgOjZqZIY8Csw8X9p
Q07vDPRTTQ9ShP5Od+LkY6OY6KU0qiNAUlSFNvlLp+R4/nWdbV7QKtWAlMeROt/4XuXsJfmCcrsR
DnYOg7nVBQxtpeg8W6zSLHlb6IlX1bL+x6JV0KUHxyDkpNVMAajnwkZMyOBf398r+xjEqzTI2+md
oWS4nS8AiwdPqalcj2WX3nIsvi9qVWdeZWXOSTA/2jAr1x7+L1idnUBOHc7xKGlTEkwInLogVs1v
eibA+VqD+AQnBXu2qf1tLC6XIPNYYixdOJSgNyFk6DtFazLSZJAjykM7Q3iRKwc/uEmVfOCczcnZ
2zf+gKtQ0JkUd2Cadx2dVnQoHZVpoNiVkftJFuvfU2GGykoGzFCK5Qa6WrNTjhcQL9Z3NWqQKb//
Tff5x2q2QbqDYdqR8FYaZ1IbDuQfdVqG3hDO0Wd60flTO4/Fs9nJzaOuih5ZGX7/ydpH+4lykzEH
r32PKBcAsWZ1ZO0yzx1vxT+uGso6qrj5WcP3KG6vTmcmdQid+O2rzqSGEqdgP4WICF8mu6wfKqfo
TuL2Pn9EXptkCtUTOkIoO729g/JZWzi3ZhaoUuFVeVHcQvrvrtwg7QLs4iQXVw7eH55Da9HKI+2l
MKI0zySjAkMTqb2KMsAcmQ8p6LfPdly24WWNBpNvRC28Y3ugm+OKJpOehwJUkUiS3CslfAsfzBHZ
MC+EqP6UytGZWMpPWN0m/tJZXidYQEC5ODfvZIqIeOiacZdFOAPcFuAvIGGYCGDL1CEP/qygLihf
mr7u30XhpHceOK+huiR9nX+W8V/8Hz7AxfJkykn1aKhyt8paCx2H4iS1LiYUu9SXh8SGgJjLdfWY
0/+SAnxy8sGz7dUPKkSIZboUodlmYDPToT3Zxgd7C6ARiiDWWnqiT/n2q5t0MpK55zMoqIF81gvd
cTV0pE80GH9eVNsXyXgVp06YDiAmNy9y0ZKaexygkWOLaQ4SPFQUtzKZjwHNk0rxBKATze0+aQzl
g1FXuuRpGeMLtzVWKpsKLK9AzWseQy+15PJTGC06oh4w0id36uWOlm6r9wgbDnblqtgeFFenB5zo
pVGZCy+aZvuFegQI42zWMp5QUzwY3jSo5t9Fv2gfjWoeNVcBHpe4chsn6SVTJ9v0o14yWr/NoXNd
lL4xVX8cGO3SYbGmPyqhFbo3jHP0UFXG2LlFosh/N3US/lvUofmqmDMODhaA2M/JmGvfoM8jj9iV
Tu08hSXCzW5N0zO8ztkyfBVLXEguARyVhTyS0vFS9JBpn62IzqBbjaMkfAcP5S9kV1J2XTAZe5yz
XP5hh6U1upIuum9FM8ycXXCbETooKKK7dDUS5SXVm+kPRWC5frUhvxvkBLN2VuoedMaoYIBn8RQ0
2Hc37GzGuBChA/4o2glZZvqkfqqLyIvkYnq39ghfnTatmJZ15Ushdb3fMT/xLKtXTyLZz6p6u9tA
Oq3FFBiuPfg+UrUiG2f7EcESTb840RDXfpO2jXhdnKnhVKlxEj1ljjOmt6IjM0DdXsqShzadhOF2
nTM6NyBa4XzVtBH9+cJCViVDA9lwDdry9jMjk7n/V1ZE0nmIJNHyLtguX+TeaHOsX5cYufhIwO2Z
pEGuPta9PdTXqsvGb0VuYQ2A5rlSvdj24ryYy2zqvohN8T41pPQvu8bZFSKGnhX8tanll3fFPHtS
a42pK6Ek8DWpFjm7FpbcARWfE4qSJdaL8SOEcg7LjCh6GQxzXwVjm/T4CRNcJj93ZuWdrC1YxVkO
++wkkBwkPRQWK6yHI05SsF4vvwxshwbhnGWqnEdVxh63UYvGcTvqK39U2ANS1jZ+TJZ7surRpmNZ
xCnglTNc2o7mwmoF6wrJfoyRJnBTE+TGmBWVn9Q9k6y+yj27aEOva0lFZbUen1DcEjetnc/gtQe5
CFczpQi/BZbvDkOCvnrK2IMfAq3MH5tseZXUqbswhzJeu16eULQvrKthnDWBDy5SddW1QAhSXhVI
NxHcAjPgaPW62WWnvIZtKntp4+jXVabxdj/fOmhVckkxL6QLwqfetSmmkjGrjgfAo51N3QdEdfD7
TW3w126rLcx/zSJbPqTJgNy+1chMMSGD9cnnfpSWvzUV4YQGYUaYTm6UhHL52+gyMP9kMCs7kip6
16iZsFsZVxkRWxL5JUuKJdCmsThZ5Wifr1Mz4hsEkR3Giz8oihmCPb6GqcRgC9Ds5zlzxHp79E4w
9ZmFFbMRJ2dZoHKQca+sBubsBsjXHXoOVP5odU0sPUZh3k4XTUSrYGLhGOBW+CMddH5XowltDPO3
yUimf4lF3Uf2DYPVMpsVDHtjrXMuphIazQOZZqb6oVUPf86AzBjkWal0tSfB7D6lHv14snUOf/1a
yZJqA6fezmhoJY+KGsFNrxciFRhS5tlGmrcABJRCf541LCwgfkbXulLkpymMVOFSExseXDD9dcQn
xWulQXrnaJN0Xexe/hTN7fgADkX6S9Pb6Rbn0pmez0FKjFgeNxp1MxDUbeXfO4vVOjFwY+JI/pgu
RXwba734N52m7HNSSMrJSzo4ypBjVhUmOif7VmOcNfBJOtaDOpV/z2GXNF419OJ9xKV/xjo4XIxm
uIUBNmoM29Z0h3A/pnWm9DhPferTfsKhBY3mB2TYjOv9j3+QZMJTJzSu6Ky9jGOF9hsCMTwXQ+TJ
Uxa0m6vZ0E4q0qOvteKb2dE8Dt/t7Q3EE5JOxSX1QQ7spG6W/KLTHrpFJEJ+XKln+LqjF8htRwcc
OtpBLxUaisAaJHycCrP3DTKri4SBuouSxu83UInsqwAYkxgFG+5NU1MPQ2vKo/XRkrl7hpUqI7ts
Y/iVD8lJfDt8KkC6tO5WjtgOFtCNjFj7THrU6yF56SVneqRj2f5dKLHl3t8WZ0ttPhhGM0o8RSnH
C0GWqyXbtNXgEX+JwuS3Ve3pqnMtmPyPSSm4hrd7wwL/N0LxDR9T7Hhit5814WH0Mj5MFkHk/mMd
3BC0RFBBWItpZmdrJPwlE5JEp6bgSeCaZ310afUlfY2LIfUtY/m76eN/9VYZTy7mgzf565L2JgcY
y8XIJmNxHhUzgRqGs930qUI3dSA5bc/gA0fPR6sAvMpPpPM25WpWeI2M18djbZvlq4Q7zVPWtPpT
abYoz47RyCW4WCc9taMnXK0x1o4LPbUtmJV/uXRtH9r4q8pZYMY9fddqUa+RMVYn2/IgjuCDuYpq
MdhC43azLWe8W5W2I6WsBqnzFyQZ/VHrMM3Tk8SjTDcv9/fL0XqrIOuKX8M0YDv/hRkc9kOJskPW
D+k16cblx9gaX/WuU4PEHJyTWvzgTVKd0eVhBEq6uuWaJ0pSSrlYcSZxjB6xgWNFgenODVnJM6+R
w6X4Vj/vzz2HdqoSOIswDQKC7/islcb8SsfHfN/b8Izuv8QDcJeBBhpiXahwME7fzgIMM8fxzAxX
5VFHuU5zIXn1VOr+BCbjJinWTCGyQKqFnPYqtLr7oxiz0lOVWnqKIrrd93/O0ZMz8jXBLLCXdlMo
rWH9ylEhVqF4epkhvz2Q00mXiC7tCSLl4DiiPcPOWa89rj/1bbgZxBCO1gCvDx+0+bluq+hBSST5
KpYov4jWeD9JVXoCPFmPwKbABhHAPcSont6ptRHtltsiR9R+lh7TtowuzlxmH5hDiBOt4sOX+Msq
myer5aIy8X6QHgczTajHsbR0U6dJXDShAS7d/2JHlSTYfHivfK3VyXtzRfRhvvoZ0l6E4mH9gyG6
8TgiQ+EPIewAUlFHe9/g1vbUhZPzh9JkuuUliwaMrAl/m+FOdQHZYp1UUGbsamlNULynGqlZPct5
0JlWHjiRc2Yocfh6kbdbpWug7W8rVklOrSgt6ihoNWMK7BwAjW3E3avjFP9hUMc7hQ5AmrRypTfv
dgRNmDYNAFp7ioFfqk75kA/Fp/tf8PAgrIpvtB9oym+vCEQIHGGHwKJDHDjc2ZpxAjEzXAZTJHCH
PGm9PotPbLiO3uHPwA10h+tpqxECMEmZLMRxA32OWnqDaoUxLG8zCyEM33+8w6VWQQniG//YFiMV
4TNHuwztaNh33jxnGG20cvEYIt12kq+vn2N7vAF0INANeWQP6mZ6Jiq5oVZDnDW/9b0tI7fSZ1cE
VFO/6Mf0KwWY8aWLpv/QjgaYaJJ8gmJZmRxvg9k4IZ6DUDRRPK6dW4Xclm8l/XwyfDgKXxRYtEtI
p9e52dtVUOdXRsPmqAM6RgdESPJjpqrZyR2gHG1ICsdVhQCnLRh/b5exeoVRq4NcmSSMJXKRp2pA
0HbDrLgm9lTiIbQW7V+GYwxRxaJMtS/aeRC3Il+MtW81DbXLFKBzfMuxgNKueyN2q3wpfsjlItoL
7U31bAx0tM1WAWXqGjoppLBvf7SqLvGEGZv0WA7yHCy2yL87papdTGtS/sOBtYDtM8FDkHCHJEQj
S4xyndPQqArbXyFUbmLK/a3uyuGaZXPpFlWVnvDMjj7KT1c/dNvo0tubHQaq0YmFDNRMCscB3UcF
+0tMIC6ZIX0w7RmqAnSs/3B0VyK8SXlKk27bmXJUODQqfuWBpUT6p6wSiYcKt/g+W8vX+0Hi4OQ6
P5verEJVut3ZRboodZsCcZNKVJIYJ+jiSUsi5RXfOwdrSSMqPpmdXi83YKVnhc/BsaI2JcDTiaTT
s41QVoq3Fe6vUWBMAG9dRcjgNVG/lU9e5+E69MDohK0Yk23nQq9CM25aA4a8yOrRHYzRuo5Ytn/7
/Xe5uj+C25PJr7bvMi5QkVj0gSYmKkkBg2YErWaAoMx6wwDJ+c5zIiiC2H2clftHD0hrkXzWAeO2
a82oDLrMNqTNKvpi+Mgwq4FqIs4u5aOMh3oY7XLEZyzO4CYMhniiWHMDXTWOVznWJWla24eosOrr
1vNCG3Msa+tSpE4RutBSxonubTwyLFm03vI0UWr1STJ79OQriRb8AkjNXTO7sqfISCuY94Uuz68t
3QfYANNZdn745BR4FAsrEJTnfxvkjBxxxBqiyiPMCOVhojMdYIlW+ZEJvUPLJRUsaBG9gryZXCfu
h0e5cxq/H+3mpNty+EvWuTuWCcALdxS70eilgUNrP+YSKiZ+EQNfgBNuJI1fmrNlPiA/1CPgKDe4
TasUKpcagRZx1YAZ2G4mmWN68pMOLgAHJD2wlbUW3amRGMAqxWxk4WM2J/lVgNB51tJJua7Awf/w
tcGjrUoXgPd3msDFUoUIiyXsc0uOL0bXpBdpas7IRwf1NbKJaCmTTiBquL3RprkMtbbBk8LMQE/F
TR09DLKSAf8RoV8v6ff7YePo/YF649WpdOt37DyHYrrKq9WV14TeLwtkIepywD1myPLfv8tWm8YV
YrQSi7edA/oTDbpUkYSAWRLeWq1NJVc3Rf08tIuhkYnGiuZmRrz8cf8RD+5Q0myiIqkJKktbjGWF
kHqHOS6lEh4MN9FLIrCtOXoKUxvbC+QHgqnVzhITbS0qN1mpA5mEwEDIp9za3NxxDbUdE1Hy+1oq
9UtSI7zkJTE6LMw/SsoxSJx90OPnrbmpFovvvbCx6bIaAHLQMEMuejnTJR8CijU/dNA0MreHAV15
jRBzf7HjfPwwL44E7kRkoESVpJ9SFxuO9B/aixOT9WIpkmuH9NFfOG9mkQfXV3yVO1gn71tnGHCY
AwD1kNbCtryBEBadpJRH1zshC81ZhCxBH23iliXFddLUNS1nKa4QlJ+s7LmZa+faWCmd5yJuq8fY
yRzmP3Vyu//Rj0Iz8Hkbbj7heaeumhsQyEulQcBbVZNL32jdrUjCMxTB0WF1NHoh4KrWpdat90vz
tCqYr8sjV5/UpPmDIQsZjCqGz2FtYG9SadlJX/Ensnq7q35dcLOrRI1jIqQDFE+tyqS/3hbeKs79
LpoAB/L/HFefMUXKAbu5aojGl5UwKbn/ag8fmhYgUYp+I8Xr24fGVRwNFThphIy6eTdJjrgmS6R6
UqMZbuRUZ5PSfYiCu8MwgXzURi7w56Txl5csNW06xOjF4F0yYB496Kj+wEi4mGF+VgTtQ8WbpdTN
o1Up4CInXSWbbav8thTL6DkoKXnM7rTXljk177g4kwlaO+xvvykPtco2M7Jb7Ss237Qhw2a6yTed
UpX3GTpgIQGhXOwkzAc3N9vqQxbR/XOkFvOp3Pxtz+OVLQyaVOGIQhzfFn5Za9jLpPZxoGlF/C6e
lvLZ7pt6eUwBtoYnO/joY3JOkD5AW3Yvg9UO7ahKuNgHWRTlr1rYdjiphNP7vOrSk/v6aCmqQtR6
fxIvtq3GSY9mPRU5wFbTqf0utTEYQqbg0mYoX98/EkdL0f/CpsyGbbajtsmirOWogxWbzIn0NCtS
/qPVhs63Zm36fH+p/emjB0avgRRsFb3b9o3yvpBmrh3g1dSeUsttYWhjdM3CMfNpkiyX+8sdpHys
t1qvrQZo5H7r7/nl9Ik2nZNoRC8XmUT78yDK0J2WECSyVCiXoe9nEGimdsWNYfYxucqeayysvClT
tJM2yP42odUC64BOCOBynFHe/hAzH+OhHvgh4dil753KcDzNpDZFssDy9Gk23KSRwH2Xg3Fi5nHQ
rX+79HrZ/PIOEDjKjaGfs6BZZLkFqdPWnXGRjSx7WWz0+dxaLMng0nqGPFwoQgt6DAXqoM9D+dpy
MXe8vUY7CxwHtwE2NOhdIHzIEd7JGUw9Q6yB+jxQSywjyrI1b520JNd0mCj3irx+0oY29bthsPlo
Ir6l1Sj/h62/Ki/ijkeNu6vhW13BqoI9EmSdYXlhKeSvSt93nomz2cl3ONr69HpWZ2zasjtIySBH
DS0kSFRZvfyJjEIpezZKNL7U1tankk7CSQA5fL8kMCSrSE7j77q5DrRYR6fCkOIgTPv8qsYKHa5k
LjS3V0LTr7RQvxiCuFWpSvzOaOjZYj8kTvoHR09NJrPieclfqbHfbj406u2yjWDKKU1q/y2Lznw3
zFl5RVKjfdLJ4M7ExQ4X5P1izgk+aEfjsJQ0DXOHuKnYbC2jkPOPs5QWT9YoxR9ydKFPUrWjS5dC
B6kF1B2IoJsIU8V9ptWY3AZFj0qFNY44DJYTJnVln86UtkPoi1TXPt4PbIdPCbpjxX/+bPO/fa1x
ROafDugNCWeYvk513LmlFKevoxEyrI2Ssy710S3PqOYnLwZa0/aWVRtRyF1px4HVmDjvjcjEKMXw
dTZDAz3+YsE0MM68mWrZLfP5x/2HPdrJKDghJw+rhHi+7ekZQ0Wb3sHCMmROhbNgpCBwqSgoDd2k
zlyuBZZZgSpU64pJwPhCu0z7WA5LbJ2U62uk3OQ6Cv1YmHUIgiH8vPnWZgOUOZ/6KMiZZ7s54gqf
6lGST5KMw1WoMoFwaxyaLXrL5g3buc2saE4a7QeduS8NcoR/nrzTgwuJOh3XLMb89BG3+1aj79H0
qz2OXEqL4dImoo2YLEn30ss1Hs4zHYJAtmPrL05unoF9RTDVLQfQpW7eg/l1pThchDs7bEYXy9A+
8hYTv3GcIBqj8/tyWH0lqyyTzi719a7cfoa1VUcQPTL9ysmznaRQKMVNvXE8aYyX53SKW/uW9Iku
P6TkOBWpp9r9FRXyYPiWPclPSpjV/0RdHz6bVW4XPrlA9dvWA6v1OVkUYu8Ay3ZtzBEORl4aEqAy
KRqvU9Np1xgc/Q81r+QPU7mcieAdbRUyFxqKaCSsnO63YYCtYkkDAs+BCic9MNQQ4aEe/uz7+5vl
gBuHLj8JFCglqsXdPAytHymmCxYFRZ7mtgtBLv4nDk39S7uoDTuhCFEyhJYU/aP2ljK9SLNWPKBX
JAZvgfnavmpzlVkXtVhrEqid09fYMkEI1LYq2Q+WkdsCQaFh/guUv/VNDGkn35SJE++bdtogerAU
xafKDjETdZnp2N3DiJqYc6n6Cq83Awqq7S4YT4zXcUKe4WHu7HlxZ72qnkD3OZE7Dkr2qZxr1XyR
47SvacP2kbipYCX+tviPZP/rYrjpQGtFZF3amhTpAlemiT6dvMmDrUv+q+LDCGxuF8ksdcmqZe5g
58qzFoDeNl/Hti0f7q9ycCcxNyRgEq1ojm3j1OAkFeR/5i51WslPoh6bJ7NM2iBfsuIV5uEXpwqV
v+6veVBEUBYRSsCFME7cTri7oW7VomLro7FQe1OhF48NM2Af9khyEgAOLj+gAxCOmaUjF7wNXVz6
ad4sgIbmpvpeO/bAN83mTxh9OO/CyCn7kyTxYD04O/QM1guQofcaSn9JoOfQjgCVFEAEQm2GPLlC
Bq5NLtGwiiRNTB5USzn9cv99Hi3KUGJNmSg4d7NBHHrzZu6H8LFLJOWyjOo3K15a15xrZBnr5cwO
4uDzwd/gXcIaJbBuu/SNlbSQk5hP9KIaybejNXrztw3dqxItPfmCB3ELMCedW+7Jn7nh2zca6Vod
yc2K/6ga1CFkDPHADGonF+nBK0SuExwsyiIrmHubAOsQsGuT8aqQGaJcG5XuxCdzdGIg0I5Yqkst
qsj073+3gxf5EyFErUm7FmzE20fDLNZoURKUHptRb9A7XKRrVqeMByl2T97iwVLMVYBCrFwIBiyb
58vbOY0RLAOw0gzV1aJ8fRlqLS68Jj8NXOrBJ1vTXIqXVVhs1/+G/mlK6qLlgYXmcnkZQgUqprnI
xuAaxiBMN6GM/C56K/k7KYq+cHVlmDJoWrn+b5alzQsRt158TcBavtSZir7zFMX2VZ9t5Q+4PLbp
xU6tOhCvejhC0ti135RBlX9odmRillKl4ycbJ60zZ/Kj5yLJUuns09LZtVr1qadDMElZUCeOQOh+
rv0QG5GTiHy0ys/eCl0PbFe3x0vnJjKmiBrc0Jf8oR6Rt3G0+awXdrQKqEZYYSSopB/rvfBroIqU
KLG1IQ9AAnbPCbwsr626M2PFs1U24bBvWGZU2zxIDKAE2mTGV9Vs5P+wuddwtPIOSHG29wnwfFjs
kEuCupAlb9ToFzF/q6464NSTOLH+4Lf5JFgBggRCuP8vbPX2tYEamdp2SbNACaNEeFQT4hKahf1x
UMwi8rXRsK6o/j5oVhafFOn7I0yWT9v0Z+cSq5XNEXbIC0150rNgKfUSU6dEdjV9mINY6ueT4uXo
KUEtMsCyVqDtFhcWIzxXUnXngRZDcrvFbdr2V2FNduTlJeT576o1oFWgF1oYdNMM+fZ+YDxcnzkz
hGcySchrb99yIrKRSTRvuauN8klfxuiV/qns2q0RPxTxlL5CY5OvMMrak5UPXzKCVmD6KRp2nO5O
tboEnDgrL7KyePjD298MGJ+Ra6v12b7dnw4UgTh+mMuw5C4PKsc671tU/IMEIjb+8nP8DDOvv91/
mfsMD8YAECTiFtz+nW9IqpUjc94SsjRyeiXKfZNR+GgQtJU7hA2xtYm78MWk8XI2NDpoqa5kBbRA
UK4judzuIyFHZd9qWRFUyE98CSsxveR5asqXAqWw73FnDB+6trR81PX7p0yToszLyrzKXdPGUew/
fFradjCqwdDsifQRiOoUPY2c3mb9uYkL6zE2YtWXsyT+/PtvHLDEihJd88Ct5BMoY7XrzbgIQKbn
6Ao78ocZurrr5HX7WTh9ebVAQZ4MnQ86H4jroPq0DgKQENzGh3Zo6N0WURGUQ1VfZzNCX0Ixpvcj
nWa/t9Qfc9M7t0x0CDLmbXmh53E2Cz7a0Hxpdhp9k7Vu2ZxbaQzRKrCyQNAgv/WNrXkpuN6TcH/4
pKASgJKCRNlPnCXdjhQ5NLJgckT+AZPTwXFldXJSN1fqeEWZj/Nz1UXxxTaTonLL2hy/LLgXnoGT
91njCmhdLewBXNu7aBGqY6f3WNwF+Klki1tr1vitzqB9Ips5RZdSyf7LYWZ6RlBWgELvaECiR0e4
Jy9YKcQ459hcrk9jy9Dfy8bQbNw+S4bME+ogjJPjc/Rtf115/fNfEgba33gatWke2JW0vOpjYwYY
F4uTzvfhKlS7tCiY04F+frvKRIM0KpqQT9s6RhlAAgzROE2i3vHvn9HDTwfoBIEnwH87Qd9YHqk2
HK64UFebq6H9QIXqGyZfqlc6yDbfX+wgBBMNiIP0YNfSUH37VH0nT5GVaWmQjaqafmZOkv2p4pah
vstMK7xhglA9ynI/Pdxf9uAZofYx0iIuwAvetnw6fdaZUhvovbc9COhhoTrwwpQWWKJm7ZNa9sNJ
92ff+0W4FFFI1GvRDdyJvQPrHOpE0Gs2y5Huujs2o9o821IngYq1q+HjIquDdm3KJI//16JG1V2L
Mer0z7//4IBlV9FC2vu7j4uakpqxdBLYAKJfoLRWfq2KAZhcFT3HVn8mCHUwN+O5AdKjRQ3ffccV
GgiIjEZQnbG1HoOsOKz9IZn1Z2Ev3U1YJrYhcYbc0qy2Hj45wsMG9ymTIuUrad1w8tmPdtt674Ku
WsFb21sXgfZe12nsBFWc0dHMe10qrkbrzH80wk78odfbR6dWot+XHQTvDF8K/MIKtNr2PiIU3MKs
YGoVRWHh60uZ+8K+KgVw/2R4HjrnvZZa5cm1dxAwSFIxo1l7A/uBNEAhEAyDw6hMDpFuqTvr1Vmq
My7YQVrIKigArhIKq2Le2wMcO2rhUCghdmpIiQc5Q1wXZQ79ucCv9v7ePVoKot66i1Zs8ralXwJo
qawFASdnGeE/NZ3A8SnrnBAl5wH3yPurHYUIKEoQbGjwr4j2tw/WSLCM21hKg0KecGlLQLd0AAge
nCX5toCr+v2oS31GewwwEt2BbY4SpUulJ0JNA7UtmkfG3LZfjlr7SImYXdLQaE9y36OXSRNubUdT
se8QcSUiIr0qsd4wtnEQj+Fy6VDU8SukhS733+ThUisyk4n9AeUkV6ZZSpBID6SCpKReSvWSTa3y
Z4cH08lb3O95CGXq2ltH4ZMot9mNbRs5TlpPWYAiPfklledF7aBD3n+ggzSLZXSsZbhBDnpGQPBN
Nr7KMogLe1jMZre1nLnUTmRD69fs90iHNTcLOVNXUibdN3UhTm7O/YWy/gYLty8qexT3NhnllHbI
CM1klIbRs2GI4g/TIM3PKd/bG2tnMlzieeXi+IW2zpyecaHX//7bep/10RlEmZYdu2uPy11koi5o
k4+orUhd0xRPmd2KS8R8z+tB/rhDvcwfOitLTk7m4UfmYNJCw7ed/fj2ZHZK2yOxXvD2i7i7LEim
39pS13571/5sjDMtXYEmsD3ergKctEyaDBGrKZZCr+JveaNQLD9qhXQS2I5epYK8JfNQMtcduHvl
0UtOV7NU2FUPo2V1186YateSFwfe1CRfQVGOV6NrjTOO1oFACo9Jna1SlcH42VZkbaN3ikQbI2iG
0vowVXr6vRgM0L/rJGK40ZrEmCOPpeSFyVvdPDidlVy4CHrfnNrkc7vEYE0Qdvztlg4/i7ELgCNS
6x3OI9KGoZQ0g7wwMpsZ5FYaflyQhGx9SQhAw/cP9NGOglUAfBwdBgiGmx01RXVuYRWdBiHC2ZqL
Ppb9ubG79vfl/3gqDiuA2JVktd1TicXgfUmqlKq/F8M1Rc7xi40w8IBehz09VV1BbQ85OY9QI9TC
kwpCVQ6OLMpDaM0C2dzL6Fv6kNedU6TBsixN9lEtugm9Mi1aIl9ZVQf/LKZ6QMqpVBK0xcZ0VGdf
A8mmuaqC8Jub2Hod44mQlpUrJSAD/clo7fYhX5b2r25SaygZfT2g5TiH5rUu5il5kOVBC91l1mPt
JADurxVU2VbOBeUQe3fb2zRQvC2qMksDIatFUGTT5He2kT90i3a2Pw4DPthxjglKOrTANsFWDR2l
aYchDWLAVO+qQddQKkOl6jKjzXZJmmR6sY0ROScIbv/aXQwiT8Ey6fd3KRpGyNHB0WPOtIlIaZf0
kWEgHgvOsHudlkHyrKKwTuLe0VkgR8WHjik8eeOmmYoccVx2NrCFImuGR8MS0gOaYfZZg+Do67EG
Iph8PPQ4Nm90GeyhQm6O6apQTD+WE9NrOxibTh5ZJ6zsfSZHAwJkHDpfwNB3ilsE7RFiykiWs9Td
i4I4PHbttCynQRn8RbNn//53OtwtYCWZmtHnoouzeYV9NqG7uLow5Ysmf0MNaB4unVUO+lOuWKXi
C5rhjZujLJi7TplV1vukL+13ctZBYbr/W45eM3q8a5uThGhXedCzjSR7Rs49hiTk27oIgzh1rGuK
O93JYx8uRQ3PjJdzslNM1EGRQAYF1luBFRx8JZdb5WVE58vDuIW57/0HO/qo1JW0Tvmge5BIjC2K
bEkZJVVnlN4EpOkpSsEeOEmofweEeQbvPfyo4ENgGlHvIEe9uSPUGjV1Wm643oSjmrtoHOZPWqfr
9QMax0vmjRXdA9Spos9zGafNpQ5F9JBNtXbWnzl4zwgrr81/9Mx08q+3iUnLWxk19LpomSyTVygL
bjLArdKHoRybkyvjcC2CK/UBo1gYDm/XUvOeT40PTQC8WX0wnVRcHAs+XaZAQrn/QQ/iDqNe+k2s
wgh9+36jUej/x9l5LMmpbGv4iYjAmymU6a426i0vTQhJ+wiXeJfw9PdDd6KmiCJ6TzRRSFlA5spl
fhNDI2b7oBV4zvO2OoVquMdH2boDyXUwFaUbw1X45zP/1awzJgltFwLFxUap1fQRpJS/8JTSvgNs
cp8NrSix6RhDvXjoy6HiMsR3UP5AZz31jii1V586b1L7o4l0/13ZdJF6GKt0zDTf0CYsUTUTxeog
pfJufIxNsgXA4zpHc6qE9/ajDQSGYpjaG12UdeaG3zgTZpSLL4ptYMdbu5ov8ii7y2xh7RztjcPG
UoROrh0wqOtaIx8SY9DHRFxKtMWfNKXv3KCBjvQt6RV5Msxw0naO99bGg1MDaYiUGMz3slv++kxx
N6PWkZN941AxPfWt6Z5rJeoQTey9nXJiI/vGwQPQKfkvmMz1w1VTOQ/Q+pgCuVHyohReej83mV2e
efnmE5Q558Jcs8aKEp7hzjfc2vQUMeQxoIzI/ZcX/9djoiUFdCNn7QQdj+MEGPPYWUm384RbL3NR
xuJKJ1xy375epTQGLeyWaZpX57XtA2uy0GdX0t/2bKY7fYWtrQKOFGw7NdM16QpNzRSJ+07g0Wan
x0SPqwepRO8rfSgPheOOO9pAW8sBo1hSd0gB7JjXjzYiPlSNwOkuRZmbh5bb5nPUQ29WzCE754a1
N8DaepW0jMnB0IxisL5KW6wkcxrTzMVlRpP+kOljeGBLFofCUN4+MsIjgHYQrUM4/lcYGOoVtFRA
aV3UcAgftGqoj2mU7w2UNx8IsQeGJoCkrlQOgVf3venS5uqmyEFfOEHxqPJMf0af99PtCH/dfeWB
oOJA4KbnftUqzIYSdFQlsovbdPNJIS4yA4vdd0Bn83Pbttm9qEP1zV1QFkXOgnyZOHmF0C1A8NV1
lBFIalJlK9IG7rLq39tPtrULIaXQlyTTYuy1PPnfxzjHLl2HMnsxQPFCQW/80qunUzQN9UHRip33
uLfaag+addFyLaCAPZSJ9ViJ/EdaZ9lLx9ELqnbKjrcfbmuHAGYjV6fNg876ajlPn+BVFFF2mQZ4
Bj2Qg0CJYZ9GJSfg9lKbTwYoGageCrFXKSQevDOCxmxGU1G8U2Lo4k5voy5I0kQ9NrEcTrfX2wq/
7HvY7KCMr2l3hj57TuHSePEyTZxI5atLuKgq315l6wWSOyFuwTV9PeOqTGx8vb5EBM4dvKMFDfc4
0am8i3q9+Q/figkDFSrjFpLE1bdyaRmL0SYcRqmenMowiY2DImd5RPx5yHcW2/paDpK6DHbokl01
W8todprIIBYqsQpJUYvHIHEQclZn5nVO2e4hULbiB6gbkKmQBgHQLb/nr1MG6gTmScE1Nnl58anJ
u9ZHQDc5JVWrfkJfZj7qibIHW91YlCSRG4ZKmK+3zrLYh3mTLX1yXkB7KQWqyb7o7C6Y7C4KbCXH
yLhv2q+3t8zmqsTIRRmKi3ut0qQ4OhxTZ04vbYHNYUIFfRaMiE6iiZ0HZHqK0zyX2tv36SLYyWzS
0pZe/arCqQZvHqq0YdGpzZ77Yo7fp1qSHXJdmjtgsY0jQd1PMwx+EbXF+lPqTmx6Q4gnoXRizT2F
tqjfRRnIyfvSprTZKS02NirxZMF+wIpcVDRebxyJk4cw4pB6PBPO9zquw/PQ1+3ZSkal9Zm1jjuX
ztbnYwhBibbIa1/BjnmJczEM2DtCi1OCJMFHRDfj6M6I9eFUAI8PTBUb7Nt7Zjnbq4b8Ug4sY90/
CdHq8+m12w82Fu2XutCqF0eTz5Sx9ilx8OR04jo5T1EhzxKjro+3F976mKxJeYD03XVfSiuaPgN4
QiMOYa80wKsH6d98hMU02Hb4H77lAlqn7U/cvmpPTTopA+rwycWwy7gL0Miv2qAyqphmWAml6sUt
uOh37qWNe4ILkHsdxXbQCuusD7/ZfMl4ocMtsxbbK8STi//WzgfcWgUdMQosMj5i+OoDpnYNLaqj
513nVnXIpqXdWA3FTtTegJ5x3hj5ORB/KKzWD5NGYqyQzgbIp5FEBAN131evrpSXhmOYBhmqFYXf
FnVR+RpMoEMUmVZ8mBOAJqpjdDsdhu2fs4BTF9L0YoP2+nBCTihzEIykFwZYj2go86DAO+NRmwv7
Cw7h1dcCnXJ8o5T8TjB3O/RZ3T1FEtXI29t4+5fQWV3U3DYoY7EnBSdXo6AWmdUEkzSTRytVEra0
LbxLG0bdc6M15mkqrekdys3qU9zgJ4+DTvd2nisgDdVjOzB/RvNo9VawBbbnoqTX22TxL4HmDFVb
2vqIrurnMVXq/7D1yLqI/IT9a5xwJFogKJZNSqml83vLqbN3MVCFnbO7ESgMMn8NV4dFLG/dwEZ8
w54idNMvgM/GY2u4v6Y27k6kytXO/bIRC2H8EyQ4Rgtvezlqf6cKQ+hKp1Ah4zdl9cOMy1Te524r
nlXYC5XfxnkB5qXG9KJ3pa2cb++krdVp/CLvilYTgPVVohLNbtUK2hUXhd4rA2DgNmndlietkfFd
Vpv2ucF34KgTyHa+49Ybpg3JTJ9AzN26/LK/nruPIm2aRE6rW82mY+oo7iF2wuxMp6rciSMb82fA
A8AjoOITEtc7FCUXonA7RpdsbruLqnYNNiJ5HuRtJD86aPj7BVZpZyfGJ9JnyPp2liAF+HIJcOMQ
mNejfmwjRoy7+cTTkB1hqMynuZvh2XRtcuDL7rzYjRudiMnPhHpAm3eNBsHvvESDsQnvi9RDjUmx
hkfXiaegUZvpkDG3PcajGn28vY82GIMLAxJNZ9ADlJXrZmVL5l1GghtBxTVEHufIYSpsz3aeH+e6
xOFlAC2GerWRlRq84dF+n1pdDAXfssMhkE6lfdG0CNsC1x1/q2Ms6oOeYcUQNHWuPGZVGAl41joC
tQ3OV855mGX0T6LJzsRNqKsewjKbVR9Zjig9dU1bfjWbUpvO1FKZ8BnCdz8YF9XxiWFX8xl72sTk
o6OYepiEl7h3hWVPySHXovKlgB7YH3qkIcUv2uMUd2g5zMe5683oTtZlpH3R9W76iPdsu4eU2DiO
KMZCTWG8y8tcT10zJBMhOCbxxRJhfc5xajgNPTp4QqnS/6UVA5kpLGLIOIl6d/sDbuwa6Ag0cFCs
I/Ncjw3jUKubYmTIpVdxecFTEvamjPt/6HqgjzFEDYKo2R52fuNgkr/Do8dWBLTzOreuBZY5vQc7
Mu+j6ujNQj1kyGV/qXVDoNIjqrOMiiFoHfBngyz7b7efeSOLoVuwGBYCY1rAE69DUOkMaQYtlAQN
IfL7NnGSkyrmZkcJZGsVOi2A+MhjcGpYBfgqxx/Lm7JlxDaUkY+H73AoRSF32ovbyzCOWNoRME7X
KVk7cz3EoBetcS5yP5+i/EcRl3vOFhsFCtpGBGwC2p8M8/U7ixadGnY+Vo+xZz1VLn5ESWvofotg
wqEc57159uZjkcyiHwNph03yej1jxCnKK0iii06pLqnbiQ9SDHuzlu1VPOagHncxf7xeBWF/q4+4
6un3ofJ/iCbVCqJMJPrb0wq8joF1ct+Rha/RG04KjR0kEuJFo9lF/qCV1Ful00JbHhVA7m/f36xE
twhalQo45fVTxaWmp3kNZk4U2J81FYjsuNkVGtyKWbBsYAGTloFKWa1id31f1SCQLmZkKM8cJ+eQ
Iu72OLtZi7KldA5ElCLQNPl2ke0/1lTwbnSUOK5aSLPiwRXLgI1qMwPMqVSxpJuV/h9Yg19vv8mN
ZIUJ+YIKhpPBKHO1C8fYNWST58klsqvhW2kVNU+WtB8lQOmdj7Z1wBalfajADJWuXM1TbzDcpMPP
Ge9P5hCNd+l0IQK7mD93cffl9nNtLsY3ox+8bPt1rgDh3lWMzMTou4+6J89KYj/vVfdU4cx9lLyL
nVnZxjlbHgtxAVr4NLlXeyWZTV2MRolETZ5OJxKJ6X6GS3q4/VQbX4tVyGfJ3aDbrVPLpBOjnDSJ
EbeezO9kixuOzTTwsW/HPRTnxua3wdiQWXLCrpMtW8U7CAOU+MKgxTMvqZqJ9GDPfXNXuopn4S1o
p+eGTfrZq2d7J+RvPSfQUUgbzJSoS1f3V2GU+MbgM3SRo2iyQzjm2ocwHdPqoMb6dLr9UrdqTvAE
IFOYctLUXJ8BRURhYdd2cRFoGB61yQgPmSqFnzqdchocPbxLNO8jhSL+x1bhQUrW4oPbZztHcWPL
Lm5s+D9w/TAqXP7+r7oBrfk6bNIhvwi9jO4LlHACCVb9ZOUeSdqQ7uUoG194IREuAW7BGK0fW1dL
xawTp7iMhlQbpEWS+KsqFb09OFo4kbkk9rs2i5PDBCHx39vvfOO4APIDOgJWhfHa+rqo3ZHLPDTz
S5sD8eMDh9ZLpDrdnobSRvIHOI28D+A/xiVrDruez52lwNK8iHGIUCYeoMZyHx+LFpBfjaR30DZt
fvcfHo6OI5gfhE6vCt8ordBDa7TiYoZq+5CbTX7fjGm9U15vPRo1CSxY2nDgfZbP+9d2AYdqVpky
FRcmQ9avdpj1u1Bzsm9eVRqwaSKknNAezvYw61tfbhkp0xixAB+vdXGBqQBfDOOCrnjWH7PGSRDd
1McduNhGAGDSA82AiRASDuv+WEjjG+qRKC+qUZWqr7QDmdjogJL1EYnZdTXbOAp0pDl6NKc1nFdW
0bvuSNEGJeQohLbX37nO2D4xbhm+tp4WFwfHADsZYLLbawAwJ1la59s7ZgsBzA+ACcXskophXaSY
oZaxbVzGOLOEnTL3Zqb6AMWaH23spTjx1VY13w3Ejdh3sij/18Cy/vMct/Jn3eluSnO5izRfgWwd
7lzbG5+CK5szpIHy2sBcYR6PiKDNT4sQU1Ujdzo5hjDvKH3UndewEQHJQRiB/wlLV4wwBQy/TRNM
kMzV1cGay+ERd8Qeb7TFdx3O9U4U2nzthFqiENiPaztyxRIR9GKgH70Xds9talsvJP+1e8JudXJP
iVSVGQNBmamHFs1n+2IIu/mA3Coy7k6vpOr9nGfGHSB89Cxvb4mt1065s/QD4aXhrv36eCtVPJaa
ZEeUqZX/UpIJcruCxkc4Wubbcd688eUGWHwEr7q/iu4KScKBQIGR/LZC03t0m344GXQfPr39oRhu
wUOhB7l4V71+KAllKEx0S1yyKSsPk5oklFcozOX65OwUJH9q3NUohlH5gjalCr/OobHZtKY4qfNL
J8L0+1g08z/dKObQHzMvu9dGzzzbtGBs30xzxHfc0jqOHf2bNx8fj8DCjM2lQr4Gq6RaoXhpaeSX
2tBGM4Ba2GcHwG4Lqm3Smz2d0Ott49GtJ4VY6r2F7ff6DZdZP7hqDLzcWeJmmU3i82TbP1B6Nd58
y7ESI0oSUpiwV93xgWu9CFGfv+hYaPmWGs73dSn2ADjXtxyrIMSErCUWuVeBkT75aAxuwmQCAd5P
7BP1jiwu+2UAuHN8Nbb746AiMr/z1a4jEXgwbJ0IfAD7rppGGZd2WqcSVcLZFh+QAtahNJftsz2Z
dXQejETTT7ePxvW9yopUszTlIQZc4ZWdsqFCs8zkMiYRVttjlx+UytF2IuzW62RXQLNYgBBXeZdR
Euxa5vWXthbRXVOW2nHKe/c5wVztRC3QfVj0PN9+FJnbo5T7p/Ljj1WqEidUKtpMOZukhe5nIUdv
9vo4oFM4fWiQtv09Mi691/pGnFAhjPwK0nix80m3XjBRDiTSMs4hK3x9MirXHHknTHNopefnMPbC
B7KXvT7IdeOPqSHESFpVNhDlddgG4DFpeD+kl0pRpv48JaZ3p3B5f4x0xPxOejeoKgT4WLwHgZv0
AaPU5uXtOwmIIa1WnZ1E3Hn9oOj2RV2ux5AHwiG6NwxFO4yo5e40/7ZOCEcT0CYNLIv86PUqPS+5
73CouehuNAdTLvuXrNERRI+in6kA7XL7obbiGsHcpokFcvgKIlcg44I1D/wBVSO4KY1hYEsTu/cd
umM7G2XrjGDjqC0QuaUeW22UIdcNtp8DtjsW1aH3LDDmiJFCMXHseJFZ7qK7uZj6z7efcIOlTVsE
9u5CUubaXxe9/aRUo1pScUdWLcPABWkTSBmqjxGY199W3jZdAGleO1tRNnk+xaIZHut5dt9huqUw
3yki99ft37R1ZpaPu1BwyYrXJWmOBKLbTEN8acfE+JlFbvFiDv/B0XW5pmlDgbEEQ70uBhVXgarR
MBtwrS68OCM6LJ4+TE92o+5p5v+ZiL3OCviwaOARAJlXXQE6KYbRnPII7GmWCNxckXN4rPMxn/zZ
qFtAGlmET1rkoOt1SrlCP2InmEc/m6iMoY/o7ZfBrvp3atflzaGz68E4uw5bnh5dN9v+HJem5qPh
aDCEkcBiT27nWUcsc6r2rPRqdaxa1xT0E+rka2d44xQY7cAgQJMz8C1PS0onmAHsGr7UKHp2ov/G
51w0u2iYIkV1rZSK6jS5ngKEQpbeR60X9pNAmX2nLt04qSzCHsbog1i4joCRIfQu64zkAruoO2AY
zlBAn+sHaxjVnTtzIwaBzgUUsnzK66pJj7NqqhfQizmqGqLy8/hu7PT4yZln/UehymEnMmyutww7
2acbSl6DU6CZ73BHKwKVxCSxvyLEKe4G2pfvkPB1d+7Nrc+FMAd1IbXUNU1CqbwBeYwYobpG7RnQ
afIIRb3bWWXre/E8iBHTarvuctfRrLUl1MuLnET6oPV2dSgVXQvghlU7Vf0SOVeHb9EMJwFYtMO5
oV7fGSWCjNiQgHCIG2v6lSE2GfQM8O9kL/qgUtz00cEq6qVLd12rNh4S2UTqqWUsTz9ff72y1mlM
Fw3UyTz6QNYJYc/sOcnT5ptIle777aC5sUtAKdFHgPLFK13LDNmNMaGtvPAJ1Ck54eNQdkFvMjQu
slZp/KYw9Z0CbmOj4MxLVcXgBYbdOoBmhjEXMqnyyxwrZWAPhXFeTGeOt59r6x3CJ6A9sbSeryyK
bMWClDgn+aVpTVrcUZxccOq1A1Bpe1odW0uRQ4HjJr+gWb7aKAhf9R5Oo/kFIa75B5aCURgwkbO/
JpD0/r39WBvXPYowoG4sxqVc+Ku1BoKzmVo4ppb6KJ40OU5NEOat/iEJ9aTwpa6VyKWWYicWby9L
Fw2vOI0hz/JN/2rf9Qs9uZoA0jauLHq/J6xU/hAL6xhLU7GCBtmyy6SO3p7f3ta7ZQwD7BMgOVnq
6nknTsn/84hG2duHBIPBj4WB9WkuVf397Ve7tdTSdaWxvtAR15mUklm6zHKHq6ArLCRnUJj3ncoU
x3w0wDvcXmwruHDfAMMFfHMtOzHikTzlNoYc6mjZX1ohNQRujda5t0Vj3adzZdxp0Iee0iI191jB
Ww9Kjxl+Fi/VdHTj9cc0gc5OZkdWYbnwXsranI9qndSnJHGjnbO+FV3+Xmq1b0Q/iqiSGmNjN09P
Req2p5Hb4/dsJJgO1XH49lkrEGhsBf80/xZ2xetnM5S2rpICG4JeG38n5hA+ijbZQ2txz/DfrO6G
5aJju9Aaohe3itAooSTMGUBNhVVsmR9zypu59KHLKxBze109iTlpHT8M9awLUNOx+iBGwp9yGWYJ
3itFkQeO1ivT2a5duwqmyFL/webG+OK0eeT4UGvSBkOBXFoH1RSt/TLNWfM7g6OU+q7beB+jzCqK
O89Gb+JsuLUWHdu4KFtfQaH7IjQNW3cvz0I1iAs5/rbVwsWCpXTVr5pdePohAib5zzCM4ftssOf2
OOZ6UR1sXaLg7qXR8KhIr+1OtZcaX91CkcPBzPqoDgphzPlBMKfxDq1VD72Pi66i4DQ6z89SNyr7
vhp7wO6jAuY+8OC5/rJaCsv3IZ02YkZoZ9pZr5oW/uM006cd0JwLpqTMRNCFiiP9yeqYyc/gFjFF
nPKifYZxhNVwLVxRkV2U8meO4iAS1/SWgKYUkfwsI5l9Iko587vWcxhM+YD9hfUvapMSLYhWi7+1
aZ2M93lleud8gDRyr+hjGx3J5rU0MDLVFcdQFZl9VPPIxEbCjHSDuJYYSlAaafI8AxgQB8ye2v8R
PaT9oAuZ6MdIURqAUWNaDJ/SiSLnMLtmXrzMZd1+qNLafkJfL8r92R5l8zLZVVz5orHnr66Veb9G
e55OnsTEyu8TlH7uFM1unHOh1jkSh+MwPPdZoWdPYzsOow8BNXIP1JUj6X1uZdFhzgfIo5k3mvOd
ijle5Ecqt94RnX5HHLSpN5ugGm2sDSt6U+1dpg5a7keiqs1D03nJQzGNbY/zd+Z9RYRsdINOFtan
2rPawndA67hPujKOF6vSRoG0MKTfQOWikXdDXE41ug9ubib4m7S55nce1CmYPtXYHQQAqfpey2Ib
8y0ui9p3h6j7tzbR+fNDodg1fnWMnIMWG3n1oepm63OvhDEIMCstAtEXqCraGUNqfwLmFr0MFJOt
n7t2rXwuZKPbQQS/+qJU7fzBSFG5fynw2Z19crZ0YFN603Avk7r5NEyt1flm1RlfqlqftRNKq3b5
G09KPQ903DT2GkgbdyV1If0/RnnkHevKuMpkBOUPJobV58YLSNzwo1d77q+c2vxD3Wr/NrKadq6T
q5C+MDDQgOKCJNm5kkpvM3d0aigE+OlMSdAuYLsqUdLjpFg/b19cVy0jOvzINVOSIo7JWqsLWdLW
V63RyS92q4tvrvTyfyKjswEdeWn3tUKg89xnbcnJm+RnALtpdbz9A64elZETdRTtR9JVZomrCC9T
2c5irBGOrr3yHxnLCYvGcKRsa7LTf1kK8Qyw3Vwpa5hEOhRF5KkwAcMRwmZeRDP8hMo66Uq451O1
/Or1hUI2x+wQCZtrkkISz6Ad3YKBbz3W/y52Xb+0nknZ2x9oEcflhlxEg9ZdxShB3A00P9WTMXBs
m1mmXuC6qfVj0Y+ddzbl1iVJwYvzKZi7BV38+i42u8qYvIICKoOq/+glxngemBDLs21I0tbaS+S9
ORTasVQ1uXcKt7YJ1te0xRg3g0JZdfyKGvQdLSJOYYt3ZN6ZjerrrHtfKF33djlcUDQAAxDmBbt2
hacp7ETt4pk+qq5B+s90QpTbyXOLG8nOO/0DPX21URbsIlclbxTj2qu6RrcVu0STlYl2KtLxsDRM
H6bGa3/OZuH+z45N7is1dzPdz5umeMrsJnafJrMylEMXK644hVIk39SwUBnZjhS2t3fY1Tdffh5+
a1ARmI1e7TA8OycTv9L8EodNEWCqzj3SzqNxEJX3Y4gc4+i6UgRhWOwxqK5STVamUgBevmBI0el8
vdtKLYnHqO5zypBQHhWjyI+iqoazlTnzo55Y015/5WqHLQtS8S38XaqGdSREe7gO65gFC2yNL+Wk
So5V9R5OithpUv0JNOuPDo2WwoRBJC3B5a3/VX5hezMB0XWYROpzOPj6GAHZlvpoRQfT6BruxbB2
S5+MZaFV1kWNpu2UNt/1LC3/UXFx+qhbiTkd5glK/N3Qo5btF4nVxneGVzuf8ra1R5wgquw7cAHx
Tegh4KVJ8njHQS+1+TjWxvyrkApqn9UQGt8aFFc1gXde0+if2fN956ftLId/mphO3dFpYZUyZYNi
75P22DTVgOl9q6PIkj7lgJMEWIymns9VOHR+VGL/8kzYyj406ECFvja545fbG/MqwPK1IA7Ss0YC
D4Kk/voVFkVsy7hA1z7hWY/2HHafrETJ3gqsW1ahC8Y4EwrOVSBQnRT7K1XkF1V0OnEuUZ6avN6T
tbzGgLEM8yniF0XI9XQoSVNhC0Cll9kJk7MQ4Xgk31EPMkl7vr8WBrHQzXdx0iXYzFnz97hxjHeI
c+3R3K5yneWHMAYk84NFCA3q9Vu1x1Clk8XcP8nM6YgbEcFeaZlNq4Y8ZK7CniQ47hyHrRjDchwF
EwPSK24dJ82bF+AJPZCo+F9k5cN9qkSu41NfOqfQLM3vEMTSpxBV7j3G3dahR9BngXaDPyADfv3A
bK2KQ1YVF7ufxodGFQOAsxBvtMHb0//dXAqVY1qqrHYlb5MqFeXegl1CjdqlwalEUFVQC5DZ7O4k
Ohuf0VUZsCLLSlOOfv/rp6KKiIwJwZ7L1HrleTKz6lJljn3UGDUEVR2XD6oTFjuLbjwfDSXkYQBO
MkFaJyONUdtk5nN+QWu7+25gSXlOmr7r/USfnT1onbZxPdAvQyuIdviG6yWNMyqIgU3TUDb6zWBp
93bT5H7ZCtQJk0n1weunxybr3d8jo8JDlQC6y2y1vUth0ZyVYrbu6YJ1i1zl7Ie1uidntJFZM+6l
G4RSkwrYcHWBLdJBmpTcJ4nlAJ9C4TEnWKJSd8LbofyIG1D7dQZAfJIZIlHIbYjp7naM3HxHy5iU
I7tMnFYxsnaBuzSU2pdZz+wHtbdecKhAmnPMoUphcbKTy2wtx1yHZjBjy2ttw8qui5mJU36pXE35
5JYtygNWjvRoNYjj7Eyd3FnwGmVDGxJ+C26TYJSuh5btUBWeyDtAq6FdPYMjio55V8UIL1lZ+g1z
ovEk6q5yAqPwpo9hlw73kJ3KnRxpa+PTcoejTxV1bRCqS0U0uQnIJrfb5CGH/oRw71D7nZInh7d/
UQZbzPiXXAzw2OuDnQt1rt1szC+usLujEyXeGcEUcedVkfPQzY3z7fZ6W49Gb98EGAcihWd8vZ4e
y2oc7R5CbBS331nJmgOkl81P1jA05s7n3No/bB8OHRMnBFdXB6bHbTrCwypDbAl77UzL5rNW6/W5
RJkk6B0Z/4eHo8rGEpOWJrt2efi/sjChFZkTzlglVJyU8xwW7wdPymOCJ+rnt7/Gv1danvyvlUCV
aNFMOnTpGDIfgIVl9L3ou2Egu9cw3fpi1BN4Iy2MSGt95vUWGxhPoySc2qr0S3B8T6LtsJWC/vbp
PzzVghmlGwrBbZ0sTBBfceMFHZWqRXdJHA77oXSJbyM+bMpOqbvstFXKvGC2DaYGfwTPVq8wo1Wm
0iVKL30c9cHoGtNDXLnzTiqy9fYWZU1Sc2uj8BtbOzE74LAIVc/Gp3SOs6PsrPlUze1ei2frgShw
KDeorJbZ4Os9MQiPflLNoK6NBLJEtJMvgHf2EGwbuRUbgeSVa4Bp93oIggO3ncoauzEYmwijqm3s
m+7U3luDHR9jl/ZsUg/tmYRwL1RtvUoydDgc4ACvCeW5LUAVcKmhy5UmEDbU6Y4uVBYImZWn2xtx
81Vyw4ESYWB7xV1obYnLVGyLC+k1dOepQ1RzcPbAjZu3DdkUlC9qYuaDq+sUge1Yts5ScoRef0zb
dKZRqsYfJmNOTySXIvURSOqORjbTqRv7Fsdip9whp1yjhrnzFloK/AUuvquMNewR9KT4EZiJd3p0
TPXQlvTSU/M0pGgRACpxc2jBCkx7vyy8pj+XZY6kcZZh2Uq1nec+UIL+npx7r+m1tdmIOfwyeibX
YO1miNIi1BkCFMClH0a7ZohhO8pLnpQ/x1CqPzzU2r4PjBx2bo6tDUBooHigTrvm9+qhayuGV4mL
VAf7yenG5AtaJXvaVFtZNbc84B0Iazh5rL4/bhR6kVV5fnESJ/qV9zL66ind5GsSljsQIul7Mtuz
d986RjzSIsqzAELXQbYz8dBxO/ScrNxSn3Jtyis/9JzO9IFk6T9vH6StD7hIwGEN4tLvXiOk7aZ1
ZzVnMX4MnFojGaszghEh+XETm2dEgeJnWavjge50u1NqLwF8FeAXrDL1JSx3Oj6LdPVfd2RciQhV
TuIhAyXzfa0p/2ZSeL/x4oqpgfuh2RllbuyZV+utvmYTh/rgLSPwTmiD8Au9m356s54ebr/SzWUg
Q0MkIaW5ysEJ//AbYyODwF8qT0oNYZkh7k4msxWaUGBYqJRAP8wrsXS+psrcEh+zIdaH4Q6lIVpJ
+LXbBzsRtnZQbDvRfKvobd2Pm64pfGx2EnHIMRx78zgaxSr0WwH4Un5yUFY3tepkDcGPnLEu8++G
lWEj7PZ2AOq0fPttjbcJHgjEZGxB1qMDNTQbI+1Qmuz7vPzclS5dq6KEHigm+z9kBstHRNFyGVRc
AXgHhvtGL2jEuQhNfKiczHoXp1V4cOTg7JRtW+2gpSlIqKEpwclfpQb4gBSK3SKrZrVmD/dk0vvf
eVaVPxu1rh5lqoUnTbQ1LH5M1I5wKId73Sh6zcfMztjZvxvxhx2FXS/IM2QoPO/1sZzapnIVjSRZ
t+PoS99MWmCNZXMRIpqOt4/K7aUASr1eqsTneJg9YFLxFCZB2ff1AdWq/FkxKJxvL7URyuENIGVI
H8Zb8Devl2oN3IDbJSGPMw3MkgM/QcZpcu/JLjvXSKPfTfEeduI6EoBcAi7IfqWA4wZ/vabUk7pL
i4ZWugyxYAsj6yN1o7onCnwdR1mGzUgDaMnL1yWbEUeONXv0EofBnY5JlBhP7agUh1Ap7MekbfeU
BLbW09E2hBPMpqUj+/qx9KwujVmj7ZPElea3lRY+6WOcPevGYINfwjnn9qfbeo1QPgFqMJRdesCv
1yts6XVtDVG1DQfnQ69o2XOnavXOKtd7EZconCcYSRpkNOsyKjGp5W1UES4jqf8vRHPDU9bH8slQ
sx2luOs7l5UoQBf6NtXNug7ITOZZUwx8DkpJ9Wv2sE0KnE61zm4oGQogXHpvWcxeExfHyJ1jsPUu
WXOhflDxYEzx+l2C44BubACqK/FVum+l1B4TWe0hSbd2yF+r6KsvZoZxnE96wY60OvUl0qfsVMXT
dLK1/psC8Pl8e4NsLYfB4uJeQEZ4hYBMexJzaPJoHU9VFxSj4qQ+DhbRQ2L37bnl3+wImG19Qeai
ZLwacLOrCbbdGlo4wkq8NFotfTt2gNggooDWnww/KGC3aUoO6Tec3b29OPbH8+911kTPCVwU+2cp
+q/qO/D8PQVVfhnTqQMb4pBB+R124FowMB/5WNWZRhRVQaIYYX/JZK88gtrHyQo3yC/kc/YPNFaz
xndlnuYoVYXDzv6+ZhbAymWYyoklpVw8CF5vMlfPrJFhAwQ/sCDvo6zMTmMzhB8RMRoeMY2e74B4
4WIt8BSpc1f1EW02gmho3SdROvHOwf6zp9dvDEAPv4iimGi8+jmWChoq6QbYtjD6C7+387AJ0sww
L2M+uo3fx1aRHHA/zKeTMpZVeXAlEqB+ohnCDYA1mbnvho3tBoB5sZ6OtC5OXtK0aZ2gG1IMyZx8
BnuVxC4dftk1urrzCMupXD8BdzI5CCEB2OhyAP7OlGs3LhPPzi8etd/RpIl06pEYghPqNk96iLyP
J1CKm6qxQIS12ROz3ThfFg6bCPQvANmrigQXXg/DdL24uEOjvBvVoTtplrDOTTl5AT2hPb3HjeSW
w2wgv0hhQid9HSE5XEoRRTi81Kmn3k8Y9QW1ZXwxpVfWgTXNMz5JVQkCAbb28FzXVv4ZHpR861sH
ocspW1R6kMC4ulfLwsYonmnmPVayX+vGzF/gv9vL2NW6a6omf2fMDSgwdRYLHsu6vx3UrhIW5lML
RRhK7iISvx6u8GA2XiHSvvcUuCAluLF3zI6GJ0YP8v84O9PduJGkXV8RAe7LX5JVpSpJli2v7T+E
PXYn932/+u+hD3BgkYQI9QwwGMyglcVcIiMj3uWcqXicUjw9Il//iR4vdhqK2QuAlgvKgoporN5k
o+3MdizHztXR0R180FQTkkozJHpyrxuj8wW9aRuVp7SLXLO2q/d9V8qmi219HPoJul5P1PJk6S5w
JjqHc5CIjzmb951sIow66818T/agHr0/NvuTH40qAWrLVHZR3VrC9V/Hg0L1OKaFZF/7Kvwa4zB3
0S2RnBu4/l7b6NVB1rozHHmxCeEU8PuW04MrYBMsjqlX5BrH58BqGo8OMQbgk5B+2lX96a0bATIq
4ASKaoty53oj2JaQex0D2Guh5RoNrSToHrRe/Salgf4+Q7XyDiRoe3ClbrIhLDkwnsX0lcqtTs3y
5ZSOWVn1vI2cK2Cj6Wrrle3pE/KCw4C64evft0lJGIoyHSw7mokAjVbBre+KUQTNyJYzEfLzbeTl
xJ0OBuTX6+Nslw2qAjShhQzChK4l4XqD00StyrpWQ2r7sZ5KV6sD3hPMUXRuy0o52CaboI1AFcuG
ohI9Zcqpq13ZqoNdZWpjX41O1B+cpGjvKgAVd8Ioi5syOr0rWUXxzh4RO5+07Kh8vo0f6HTw2EGM
jrr2BtxS6akjz61iXTNNDp6Qdkj/oW3ZMaqRG99RNuRSdqxK+K/P8nbjMCx6XFwWJEibZL2rW2Tj
4VhcQ0uaLwn4Yg99UeeMmHh8sHF2FhSCJkkYxSNaH+uNIzKB7KDWSxx7+TMAbfU6RLJ1xo879/ty
TL+8/mU7wy3uH+j1ABfn5K/SCOQKs2IRRr/GZj1kLnSv5p/BTqJ3Y5GhxD9Mb8ZDgY6AOcci0tZf
Orovz+DUQKCjEuBc7SG3P0pVKbsxoo/fgJ3T3VHqf1//vp0NsyhOLk9/whr75uVwHYZ/vFUV5xos
L7oBru27KemUJ02yKrd2lO46y1p3fn3QTSa9fCNCBXR6Frb2OlWEhgI8Za6da5vpjrgIrM5K18kW
2McMyii5ouIofTfSXPlRZHV7ZFW8jT0MDzxjkXVbwtBqTRFj7QbTJJTXfPR5srXkLuAjD6pWe6Pw
19Fn5R7nMC4766/7yY41rQta27lWdaV/rRARvRWReHPd0WCz0PAxALXA7V+XUzPRjMKRIM9aUU4Z
XmrUU1cmR9n0zvl+Mcpqxuxa1wV1flTVJqc5VU4JbjjQZJeqw9G1vjNt4ITZk9wJrM46YIuCba8L
JHWtdq58pZvUq9bZwUHA2h2FpQHqrVL/XnO/xrB0BomMnv5sNl+VMQErL+Y3GxeyOHSrLPo4ECu4
EF5uAUUoSlbVqD1qcf5lboP0ktVK5FWWORxkrbxA+Vsvczjy9AWTgfgdcXENGVCzalDHCM/kZrCt
J6uoxLce/YonZZbD2O20BImhKI/00R2KDJU1cCFq+iXvDSj1Qd+ZICHDEFyvPkR3CHpguaBTlHwK
pTT+N1EFHBCONHDfhUmWPEYm8mF+GHfy/+QiNDsXqob6bLUWINGcsh7WknGvP4Z2lk5uplN/dhNS
WlycJQw+LFC3kee0Ua+eU6Wt1E8k5ZnsGmjw9Cf0xy0SzTSTY7+osAn0cH6l1zVZhfnenJNc5s0j
WelJGnRuNqdT7F+6ncgl7AXBfZPUo/7enjreRo2YndkNh2qe3pHkGvdGUyMZ2Y+2/KMYnfjfMNSs
D1B8ReAPEoLzron1yW+9TvPnNEVz7pIT/Z/QSAoKfzAt8JdyJyWa12P78jWW8uJ703eZ4w2Gkdl+
2pfBgAWmFX5KbJg1fgv97qQF9tDdBd1oPla9NLa3oovq1JeaQPsWt3AwKNVrC2YnTKTT0GmjcE2E
GKVzokTVQzYOTeQNiZR8j1Csiu5ydL9G12qU2jljjB3mnu1IFfjRCLEH+C8jemOdalRPGJwplR+M
rVp6eppV+nVuEHVCzyn+WiAMX2HBGEJxkaK5q1yjaW3TNZOwl3wYZVbnxQX/cm3JKJ9QLZYSvwog
C/smaZvMIpkSFYiWC/jdVIOBolc0afdWZo31o6RmU/OhEZr8Oy9mRfOSCtUFt6+quXqvBklyic0C
ew1BzUpywbrU/ytZ594b5iSIvarJ4Yzo9lh8mK1xsFwjdqr6TlLV6l+UCNLwWjMkS6FCpnGNyI6d
92ZcqvJT35uUZniYNA/EWiQUQMKVoLGs1PqBO0qYQJLqs/g5gFdaHGhVbEPK0uVfSIhE5K0iRmCD
idJRUb5ysRv/9CJov3Cr9G8NXPAOAV1hrkTqvEXqlOEs0QTHLg1roORdjIDUdysynIMsdvMtyyjE
LjI5WjyA+18GrqxPpMCSzOTWE3pBytTdDTRPevd6GrAZhfBIaYFeO0Agup6rVMeMKkWGjhfdplYM
94rWBCfDzOuDJ/Xe3WVzEfNKJDXd8Hom7q0RYxd0Yboh8uFDzXTuu9ivg+HIZWhvKCoGlGoWkTca
5C+nDVdDpEejFDn4WcJAibcasJIoufBubA5Y7jtDkZRC/6a2tdPZkNWmGIy4kq5B3GpeXNXZuaxM
8aC1vXOENVpWe3W1wFPCLoDbGLPT9dXSGiZGcoDAMcXQu5M5ycnJKIz0h5SJ9GHACLE+yPF3NgaX
PzkaivNLT2qVlKZQhdWiz4PrbDWjn2FR4VcEpqOK5e4wS1dokfDfine1oKtT/GLJ0Mg9/bTqHM+p
sW+3EQdxzUHV/2f0dXJnTpnmZ6Yo7vtq+snhTH0xm/ndUKqd19ZFf3AsdlJy6tYo1PHaAISwThzp
KeFhMwv72pgl3gXCCUH2V/Kpteziuz6ZxoUM9ghbs7OfGBRM+OKbu2XGBoTwOQWIfe2oMvsB2iHn
fhbAAjrJOgiU2+1EEXtphJDELOrly7L8lRhPs42soFGqV0WItHNDMQbRl1qGOj3kYRP9KIbgSBNi
+3VsJ7ry9Apot1LbezmkyOHijk2vXKNxsP0a4cxToIJ3j/PqKEADaF8fFwbhMcW/l4/c4EdK9Jwn
u6KnFOu9XZ2wjDbPqiwC02tDRBvcaSytf5McN/Zzkrax7cp6ZtlnrQjK2EPO3/qs0s4TPsW/KPDH
QcApBSs0cs8WVuEmmtpUftjhY44VbaE+RdDrR4yVCzI89IH15Cw1g/HeqXEcvqT51H5PgWz/VuIk
+2I4k1AvDtV55yoL7AQeNEKW7mU0o7lQnVH9Zba10Zyx0Bi+WYgDTnclqkDWKaAS+E+O+08Ebzlt
5nOrpel5VoaebmBdGNZ1YY2XZ8WJJ9s3e8RA7qWuIVURiO3ovqGnkePJ0tAhVIENTHAKixGosEJ2
+D2DNFxgk5FVsatCHjD8yJZa1a11p/7YNBCeSTVs4AyI+1mKVwQdxQV04TUL+e++Dl3SqiJwJcec
VFdPRaL8M2aFWQCCb1KIKokW/zSiOgo8soDkf4JumH7OI8f5JpU2HBZH5Ol9ozhBfanJdAov1c0m
PHfw7X8mmRKk584Y22clKbsY44OoGN0cUlrqFlqnPQzzPMz3WumE4tFJJLv3AvBc34whMsljQwv9
6cxJ5vtQnobUt5Fzab1erjEv17ug+NViSIufX4FEoK9EQSLB09bKB9tJk95DYGbS3XgU2u85zbLv
Sdtq95irFMNJTcXYuJYVi+ouThr5DtdNuXU7JwMDMuTSL9VE+tBWauP7NDjSXdKr6c+ubqpvdY49
A9yHZ7Rzii6I9Ls00JyPU6JN8akR5KenJRrCXDazOHfDOe5/s+jVY6x1s/IelX/TPNlq36UfsL/C
xbSH/Vj7lSpNn/pohG2UpX1/keIp0k56kLXoMpSR84TMk1TBPx8ieijm3J4yW43Da95pQeGR8pTf
0xRStKtHtdGeG2eWkzvLDPTfxVg6lc+rUQLVFpL5+Gk3w2AdEyM4V7Ioc09t9S7y86YTbAFZGuvJ
HZSxeQ6g8S/m34VWPciCh4Pb5o1h+YMcaImL3yCk83GW2juzT2fnjtYEwo0jDrBPlRTqnAZzeJ6L
wHlsCl3+OIX0Nu9K0aaRm/Vm+pkeXDqxmrqoT1Vr2+LSWFrzHVoLxK4SOmP/Q6jzoPiZUym8PJLJ
qC5hBDEgi5o6cee2KkIvVOxy8O2yz+7GSClrnyCsPrdKaMzvHGls/qkL0/lpYUgg3WMHL7f3YSh4
XkgiKu6H0Aztk2jjAbjPqKWKCxmifaoTLYXLCI1cukwSilrwiwPnM65r4/AROSmmUo3Z4ZxPgvxT
QQrRfkQMNGo+zGreCK9LedveWBUVSP3cfg1QKjMuej6Xn8qirmb/9Wxwc+2Rcy5oIlp1wG822aCd
IdUNw4yGfxV5I3RHxFg7/ZRGNdz8uTFPffFm/swyJNEEpPEi07Uml1kFvUEwDMDss2E4txE+GWVT
hz71ifpqzVbk93o8HTzVN1nHMijowkWwk8beOknMy+KPKjWkwLEJvnRqon/gcXekQba58f6Msvjz
AtWgvLe68XpFi/A2FlAmxirzaIYqHhT86rnTiyPBryWrfZEe/hmKAuui+YXC0+o+57lDHRwd5RvX
Sh+5Q1fidlInQBcRWQjcFmMgsE1Fek60SHz7D5vmT8uKvjjVj9XYRUQZr+mAUOGeZXlN2VrU1/Xx
lFotogpjlEgeF4H8/fVRdyYX7CIdStol1FvWwK0sC9HbGBYVjDKyH1Jcst3KkuLvCKAeFfT3hqJH
wgLiR8RiripvUH/bfFwmd571xOsnpLYVLcv9Dk+KtxYsKQOjgor+ATnntuWk2UGjjykuF2quPEVk
vvc1wgsHSfcm+SM5As6zHDoHqc/tmw9Mcr4It6G3BlFLyHF/sg16MVGV667DU/7gLbGdQArM8iJ9
QCedauzqLTHIIVbzLQx9EbMjWknW7hFenT0B0/lgAne+bXkrM3mktls1ZasPJBixGNxlosruqiRP
TnXatpeqkEsPcZLDvu2m5rcUzwlcvKB5bAJXfpnWgq4wzDYakpveRunkV2g7SlhVa+mHTIrn+req
JORGoaYOtGWTcHqfj9g+9eGkKO40xUjfGGyuu85abJpfPyLbKEcIh6zF2VyEkddBIdDDrA91vISl
1G5wslKCD03Qdc//ZRQQ8iwwjbe1no+j1ZRDEpuiZ6eWvoTO9jsylv7X66NstxAHY8FtLVJhtJ5W
QcZoIbpxeyDy0IQBtomBcNH0Dj+13VgfwP73hsIgkUBKSR/ZrtVQQYJhQQJ14ha0avw4janxIcjm
YXTbZByig6OxXaPFJ5UaDx1mAKhrgAksWM0RA0qnqpnI3qCF0VlT6iNqys4ncf8sqmfcROgOr4oi
k5nMBVX8GEtd6XvS5Jk/Spl6RYN0ONgN25GwJl0QkbRfUVpYF/X7rjK6MkcxTjeK+SGopl+pNeHY
HmlvdspedhwM3+X+pn217s7r8TA3SJQmSLVDIu5zKrRw2SRXDcsjWMymobwMxcdQjAORvMGjtGC6
ZOSguV0L9BlFV1v/ODBOzykqm1+LwjQ/88n9tYwE5FsJGNrBa31LRFl+AIBFanU0tPHwfRlk+t4y
iqLkBppaqxovWR6ZjqtVslOerDLIA1ejT2d9qLFb/G23pZL4rUO3AW/PAImCNLHRtGlD03KFIhlv
5nXz4+itgNchAGxdMBC7crTGoFCpi1i5lbOpXyjIS5cCh8+DiLaXn1IeUWnKIsLGhn45Dyg7TaR1
LATWu3B7MyV9Z+Zm4g4DEBA3DOgCFM18BMnYW34AoyBPln7phl3c4haA3Dqy+RilGydkFojkQ2Ve
NN7jl5au3Gc0r2cvGcKLEh75Nm0vNFI6LEYokQEz3gRxSxsw/SvJcyrJKD5jmia5AilLN8i0JHGx
z5EPqpp7cwyaGW4X8BPqf8ts/FUawrhQDqQWfsNoGMGXPhSSh2VO4CbtkD12ZTwvdY/yICHfhg2+
8v8PSkL3clDI+YTIOCLFQqr8YqAPfj9UC5O8OlRG34m4QB6ARy6BFw7xag+BAa46G2bvrR9ViiHU
dp/kIDm6RJa/sk7IFy+NRaxz0dFclvWvWdTCDp50wAfRIFOfcbrNzk1v5B7aWbriFmNmXuJw+CYp
zVHfYGe3olMEzoZbEojs5kFVgaSspkncqkTtfwqUr2bGqxX6+ip4XRfNMKf6UOaW9T9tyuX6HgnT
+AgYvDPJKswUauOL++xG3ELptQrqdC4wATcncJuhOOtSccR73BkFKsoCLCIAKZu8sp2LkUyXWn+M
QsG9M4yh4VlxaR/tzt1xKCOiG+QsXgGrLQMiY2xNtO1gS0cKfrqpeEphBB6cgZ0tA+ARVyJq/ObS
k3m5ZRQ7MdUhk6Sr2mW5R4/WwddbmakZVeo7u4xVL0RT/r0AOfb2jIfXofmHcQMUY31pq0Yo9xHi
xrdIBEjVGVJwQpnd9jsxhwfRZWcqKcly2BEfwdp1DTsRWj+oBG88cxEueF8PlvIDclx8MMpODKOK
wU9kqD/k7JdTOUdV1EldIG6FjaHkSamE+ttITAe1nzGt7TOElXK8FoK3zsHbaieQ/T82Fn0uIFJr
7Fma93Vhq6A02oFqmRMmtR9Nc+mPuRRe35wSkwfbBBd0ZcEPrULMoDRRCo4NGfkywu+U90MORlFE
Z/yN1P/wWVwIS1MN2Nemnp70CVLngSVQMxQdzippaN5NcFBpK0f5cOTQuTeJNF14ToFBhvS+bKK/
gudQG04tRU10Syoudwt9Jn+oAsO3I+mo0bO3H5dHKVg9i4x1XaOxVaW1U3XmLZwH4pHy4nSRtOHf
11dqC6vGAh4gMxkLoBqaR6sPKpzaGEyythuvo/IUa0n9AcUovNfrQTuNcVv59HqxIY0l8xREg4Ey
5/RmIAy/YRFGQM8N+R2i88tJDSOri+WAzHyQs+qaapVy0QbU1CvRTAe7ZW9SOd2LFp/CBbDZmVLk
yHGOmGqShu2dPcbTZUzs6IBVujur8JBBj9HLQr1l9UUUFOmAwiC4yaWi+mGhWudizmbXggbvdXKX
+gOCYl6BCI1bT132oQr0N5OXllmFDQLYHtm2DRQymqY+FXIZQaUtinNEAQTAZTG4gF7Sg1ndOxW8
44md8OEBXq/Oe4gNdtk1NYbuo8AurJsstx7H+vvUHCIcdoeC5Q1kjrfVJnupLC3UDTjmN0j38UlF
Fc3XxggedKS9GbaKugogSw4HxQO4Kav6ySIupjmpksGx7+qPAGesLwiTIJbgmKF58DhdZmiVlC1w
Coajh46OxuqGlTjdlp4j6SKlbX+WZblz54WCrdaxdJHz0v75+rnfmUbGY7g/GLTNsZelLhaqjGZO
V85ZiPiw2j5oPMfeA9cKDnbHzpWHeMwy1AIc3xB0e70c4CwslEfa5LFvkOv5KCQ4OcIJScb/oCfx
BYFb6+Pr37iTtcBP4UYADwNxdV3/ko1CKxGPJXNXi/lUq2VEfJPTJ61vZDRu44bGVCc/5Wk2vD1r
oZCJeCuElaVSszoPY5ZJnBIDCYR2GH1DhKGPOWJ6GrNDg+C9UMMexQdxEWfk9bAKNY05oeSVYitO
h1evXCsyx1OpKuM5zk0T9r6mVufOLKybKgG88oux6sz7ytG6r2+e7SU1pORIQXV7XZWSEYlUlbA3
CLr6MZSSxqP2Rq83CX4nKna+Ms41/jjCMnt94J2QzsAmxJhF93yzlbGm16bS5NUUZqrzCFVcf2zL
ODq9PsrOgaH4TURH44mrw142+V8Xfy7SijuK6q1KY+aTInfDWRXToqVxKHK6+0F/DbWKBZiF9tZI
+/HWjqXpO8qc+pbcHVWOdk7HYk2s8yJb9IX/cAr/+iAQrmHZLI/pZBiyH9B2xWcV+s6lJOe46nEe
xTAIjZy+rdnln1+fzJ1o92Ls1flQtamvZZ62Nz3J8hOyXBbtJ4qnRA/FjZjbgy2y5dIvfH3KMxRn
ltR+jVgrqriZGglRKYCfIgREINJr3Cb2V4pXuAAOHXJWbgPkx5enQPDlTqo9GKKYH1ENzI5AIHt7
aZEsoDSPBjFCKS/3UqzPrD6WfDeufrT6LbqqjyZYhtLVtaH79Pa5huIOx10zAA39iR9/rTOFwFFz
gDWgK1R+z+mxncMYYWVIjpGfKuObkULMNEoly71CqN/0Lx0UjECnTlTDI6e8hbreeLGlS34oTOOg
9ri3g3mRkjXywLY2/tpqWAVDqGGnq9WgK4CLBuGHQSrQTA87IC+DJWhh1JEZjD5Io+Tte5jsYym6
Eha2OQ94hGk0kBO8ydFsAtWpfssTUjeGWnYfYitOD7bwzp5BkAU7F+5QYtD6SlEGzZ5SkMe3vu7b
96hG6f9WYqj+KXupO4qou2MtzFIKyuYWYmYbdIM6EyGd1jLGhzwwjasCFO3aGdArX9+de0PB9SAh
N2gAbG7KPJDpPSiE1bDtw3ezNMxnU2T9p1iq1MvrQ+2EVXJcIjc8Firm63QuyQdTLgL6NOloxO9H
gMF3AD7+wzqRljJzKsypnXUKaDpXtrz0nKrwn6lpK68FsPPYd4128EHqzgGgwcd1y3MGSsz6aEtI
yMUBKg+3wZ4tCfByadUnTNF15zwCsYk8rc7izoNrBs5KzS3zZ5DrCPzGtSZ/b2ecmXmaFBN4TUNJ
PjXZyD8StoOJOYrUN+j4poL/3hqTAZ1zIBG2ssxG1KpDOwwD+ynuPSd0pMjHbYgNL4pM+42h9RCf
ZSPAgCBqbZA7r6/izoahsbLk/pCglrbby9gJmqtzxgwiAzKq1QlG13RyEJx8Cpvh/esj7c0uhpHA
AVHS4CG1/P9/BU7JToKmRs4c/RUVZWPwmBd7NJMLHg0FHm1Z5mmdGPHiwwLv9ZF3rkdgwiwqff2F
A7n6xs5q6yBTCzzF+jg7xcyHWyXJcIlb0bpZLvcHX7pzMkC40m7XuZG2mBN63ROmTWCgO1MXp6II
5m8g652DdHxv5f7wxZcC/g4sQg3DGQxjdAtm+Hlxrw7P0oAwGcK7R5n/3lA0v/EvAkHKO3+9dNQJ
DSFkCgq1WfhVJOozHJHUTSDrH6zVkvetHm50FRcUPDwrLvNlbv/eJROke1kNcGfRY2m4mK1WfVMl
RKw8pwiiczbG2QdopqX4D+dgwRKgB0YCt+ltV4NizSK2GTcEGAhfavwnC8Z3XWBVz6/vxt3J5NYB
lkQGsakj0JcFEGsY0c2SRIzSnNA91EZ1b1KKoyR7b+MvW5BaNhWLzSXXDn/aH1OE9s+UeSZc2R9p
kMqe4YjpwaoooLz+aX9Mkdarh7Y/iRF8arbL6qThJWaC7UQByBpC4xtNB/VrBXL2gwyq9atRZuGn
Ma0w54msOuxRYg/UfwuwEx9tiDWyJ3eWNHnkO3h0Wn2VX9Ei6CbXbvDLGzBAbc9dbPU/eqOxS9qe
1QjNaTSqzK/VwrjX51w/MtLb6bBQO+BD0DPiP9blSe6KXkcxJr7lnd3T6JayXyXv3p+FFde9p8+6
Tf2nVkd/pkP0WRvsZj64lPZiCTJAS9lpYY6uz0Nj2KNVVxbM/tkovmomyLIiEeMBlmbv1IF6orfN
yi0K0C9PHSShtjcWZIdUTzlAxai5jFH22XHG6g6wcO052CXfvb5Z9s4BRdcFJ04Ha/PQnnl5NoEO
+KK3pJ9QjpTHMonDOzVtu4OCyd4xsBc+MSkYxaf1+2AWFChIuEDHzLL03ZZ05YfWpIlA12wuHoYm
P9Ia27vqHOA4fwCHMARX0xk6+HWYxuLYHdblE0di8pwIr6lSsnVXLof2i9ZI0ylN2buvT+p2ITWK
WRAtgfzvgKIaDaJKURCpW2dITzgwD4Cm7fFkYy3rjR1+llVmhAe7Z/u5DMo7HjokSm4bgN5ckcHE
MZ6dUtDmd6qk/xzMRPfSWagYHaXGUxMUhq9ifXlQF9pBSzAyJ3MRq6ZnsT4d9mRodTRgKaIXZfKN
hmtquEM0z7AQsRU4QUmG7xzXCeIDrSMNxB3D+RI0TfGuwtNJdRtSWNVr+jQ8Cr1bgR76XtARFiaE
tgPJQv9cVXkU8p4xYusLWI4cHBMy6oFvKH3+G4OxwoBdIMVPzdTmPzMxkxDprar9kwAanV06h1l6
cMltgwm/CX0byL68KqmovTzmSjEWUtqRTMtZ195pPfKmZg0n8fU9uD3YlBVAbyFPsCfOaOUxre+C
dMsJMuPWS4kdemUaSarb6U525Cqzt/l4woHIoxixqG69/KZOySK7kwjRSRhJ91lqyK4jp+OJx6R8
yWRtOnei0O915H0OUpXd7+QxBT4Z4dKNeQ60E5iPHVArMCnQAXqQ03XFNSYpaC69PqV7H7noaUN5
BN23qbdUWhNnMCnJ9USYXUMIIJGXB46k+3Yq5bjBTYH9pQqa8j6ekWw92Dbb+EnrhXQFVb8Fj7PO
n0UszFhnBW+VNjXelEbJB0tYoTsXQ3zR1SQ8uPOsvShGV5XqNuIoizLPyzUF8jRFVbF4VPda/Bip
7VDAAS7zFqJFjfw7toxZzeLCrPDmwoacmtKx/GElTmOfLLsbiysUjal+RtwNxsis2bBnwyEa3vXa
3Npf+2iQ2hM1szh7nC21ICp2oGx83neGdFebyRhccB6OErcJJsXxQx37u/NYOY12ynowrki5Bnnj
UqroNEgFffU4mH3c4hUVmKh+qUpwnyU9VIPCns2vdKNt4cphlS90mUJ/DMoulD1wsX0Jqb8tnlMr
QlV0GCWtOKG/lEWneoYf4VppTc1McC/iaKGn/QJC0tAZ62n8SXx0VEC6AUSP5VY3aSO6TWb/0wB1
q/qDMVp0OOs+5ZBH9mR5eTNjJasabQ3PrZHywZ/lpoWVMfaJ6Zaz0at+2gSmfVa7KFTctJSzkfMb
6uVNinGDP3eI4Vd35HHa5ywv5e4xg+5R+tXYy+9lOvyR2wVmH/pzOyja8+tHYGcT8ixAvXMpA7An
lj3z18NgLPFIUUvu1ARLMzej1+JN1aC/i/ndv0xh9Z9eH29nD2KCYCwlTkdFjmEFjsqUYm6lKopv
adGpkqc7DxmKlqkbyEL71edy85z1dnlwk+6FlEWadBF0o1O93vgdAhZcz2AKplhoPrUrrBfJgS/V
0LYHmcLuUIs3C0ETXaf1oW7pyFeRmYIpcObsTJSuPURlgvsGg/TXZ3Jn5RCP4RGCMMNyMyy30l8r
Z8DQn7Oop3mLkoXmdrUZP/PSMi/taLc/jUo+QvEvf/DlKwS1EcrBFDIp5Wwyy9aae4BRFUznzMoN
VwpEhW2lRLw4CMt7Xwb3nEL4QuLciGLJZmfSK8E8fJbj2hvoOfudUrUuZceeF8x0pJa2t2b03+Cy
UOQmt1jFxTHQEUu3sQrS5Lm84BlV+UXSN88dDdzT64u2OxSKXzwd8cWgNPRy0QS3aS/nYXwz5a6/
F2ig35RSa07TZOr/YSfyCuCRo0GGVdaOEfkElDKNR2Yxz/WT1CS6W4mwPoU6lIW3f9VS6aL/ai4l
htVXtaY5amGJWvSUjWgNSsMY36GVFgQ8MlFzf32wnQgC5xaJPWpAf1S3Xk5hpCsTqhqLs59mJ542
O3bnAlvuXGQoykuLSvY76hhH4I/tk5WeIUwkDfAsr9Z13CrTAllVmXwoG/XoJ22p6pToSmW7tTHi
H073IqAfY0K1gubqmJ+F1DmHye+WlAsmi38clWS6FuhTvvx0S665d7g/b7DMLEpSeSW9k5wBqdUy
rNIHxGbs7FlAWK4R9wed72HjU37OZDkjv4gQpTlYip2DCip+MYlaCrw0sV/+nlHJ1N6MClTCxwK1
PxQm3TouVNcI6+RktsERH2OnQbbYQkArZ5NRe5FXE+BwM4HDI2UK1Vh128kZ76putt24DC0/Mark
zrSK8qyLWZySeY4pNnfBbbYxRH19E+7EQpzrKX4C1l+IcKsfovSGHGU212acpt2dFRjRByfTg/Pr
o+x+L2Vkmke0zVFTXB2smnYnys8YpMT2grewM+eMcbWOwzsyME1v51fLKeHv8w7yagP9FNEA5NEp
sF9e/yU7cQsAFmU1OiD8lPX3otdXFBZaDbdxGoWPnCHBxEhmDxfxo2rX7kcDWWF66YIsPd+Xuypr
oiDKoNnd9KDSelcuGtuA6arWv8gRyycYlPHnIuqMOyOcHgaU8Xnq5eq1CZsjmf+dULO0CflsYjXA
9fX+Vk2Sk7nkq41Gglsbpv093a3uvdlF3YXHeP2FqsN4FLl3hkXAAG4Z1xGcznV5TLQtFToqqlcl
HzEkLGY7VDwNFdNzDV0p92CyIx/UlDbyja8v887I8OfoFi61Mf7WCqVRWqIx+zZxrrrRWme1zPOr
M1jjRdKh6MZo/WAukx/pcu2cJSCzi+3KwgzZVAM19EasMGfQCB+HMxiZ9GT21Dhe/7SdHYzbFy0Z
qhPUHtcsKwDqNn1ClKNjoKu+VMXCr3Xt3EChfntswKWPMjSxiOLYOp0Q8xwCVSQglqAu3FGr1fet
iNWDUXYQNUgC8zULGJGB1i90LFiNFlMVNF4xKxu8oa2k51ixGzKmQUSSO3elqT/KIOcXRlRZITwb
NoV4qCjsxG9Pa1g6IpSDWASbdrVv0JYNrEBuxS3gsXguUC34PCSW4YbWfCQtuPPdC+sYVDIXwJII
LI/6v/Jest4UzBsobzPHXDV3gnninlOUn42azZUXK07VnspyDj5GizaEl8dN/+S0tfbr9Q21/0PI
FrmQYJds+pp21Yd9R4S+odEQYCZVRB6ut1rkUigLYDA2yrkJy8lTI3Xys2hUXTXQzd+v/4rttmY2
UOr4w9hE7Wg5XH/PRlUYJcbX0rWTS/Sd+T0IRdkmosNGdnCCdj+YjUaE4AZmy6kvxyqLTA97YUjX
ZDEq8zRRxZobFRqusCnoiTtkBdT2UoSyFLtW0BvhOTNEfUMDGV7j65+9c0kAduR7KYxC/EMT9eVv
YTgnaQ1D0DtrQmDbRWl+jNF5e5eJsv9fLGkRDk6z/jyl9XTtCmSuT5iD6pqbzyEaXa//mm1y+PLH
rCdGkXk8zzBG1FzOn0PDQtFrUCbroYrLwUsnxUZwCAqZY4v3Jbpgbw8FpEIAWzmB6CcibvRyMqqm
1Loe5bsbit4oMOhk+H+Q0T8xbyD1S5PSeTf1RXBGy28RuJOcG3Mh5QdRYBvIF6g52RC0QmvxWnv5
M2KdzSjMTtwSw2rvMsOcJG9Oo6Y7GGebdvK3ecYvuEVaK+u1L1rLCaVBgU2ij5C5rBhcplF059kw
QxdRNOnD68u7d8YWPxFKy47OrbyqWYQopc26MxLdslLym7EcL/Xcdy5SI84B72JvqIWXB3iGz+N9
/3IKc7sXuT0QU2JDilxBU88X9oxAX444x0H2vjsWmEyQgot/yx8xxr9ChxUbeZbnibi1cdhABgYU
aTTyCLbMOGq37Q610ANsXqQ0UVZRKk8AEIyhid5tKocfEJPRP2f/x9l5NUeNrGH4F6lKOdxKmuQA
BmNgfaMysCinViu0fv15xNV6POUpzu7lsvRI6u4vvcGdpw+YfQXf3/9Ylzbhhof2NryOSzv+9Rsc
Eg33dbeAvWVP887uEm3vlVV9JTP3Ly2zsWOAkpJM0BN5vYxVp06bzCo5Bfm45Hsvt3V5ryClpw/S
McZvuSgrI6q9lenz1PXyJYe5UxxQ1GvKKGuD1okIECoHwxcUX2q1DMU+negVh71U+q9FEDrDLlna
AXEgkZf4vsjKPggyizWeVkXncsjc9HduF6ILiUW40GRWvhRRKypviuWgwXFcPSfPIpNmy+8Goj2l
geMsD9gTLUlIh6haPvZJy3bW0cOU0RyYDTVjITzvmPp6b0dTlrkNIbWy9mhu1D3SdqMr4kkuS7Cj
5i8nvBjAEt3r5uo/FUa51HfY+EqEqlHE3Cm7wGZxwCPrWHlNDT7E67LiuJau9exWmAGESTOmya5c
pno9eNWsDTtDtih2dnpX+Xek++qYpmh1hpv2ywdLa8FEq1kbvwq/qpNTZgnxi/I2yHaa3pX3Zi97
VJbmGuEc6JBy3Ekw5Og+JTnqkAJJgzYc9CF9pGBCfyJL8ZwNBxOrt7BpDIV41CDom+Wa3b7Q+8+L
K4HiwjkADbQNTXXDoQN6lrskOeNgE/2bU2HP1S1xHTffKgXysdJtzq6c77fTDWrhzRiGUI3sRrD9
mP+c70SI1kobkd8EbprvmCcsIXrha1yvutyhMBA3dYWWoJddW/htFQFyhg7E1ktzIFCexYHRbEdL
eH52Y+tl+bXAeeHbbMwFOuymL0+4ChOLZZe6V573QhTGjc2hSbPpsUPVef28vpUlY1/adHmzdvjo
81KOqM5/nG1/vS0C+ydjTe0glolGfDv2Vy7uCzNT2nm0lyEGAStAF+T16oGzGnYtx/wGGdEmQF9r
6g74MtGXGiUcxEHYU3uDOqQ5hAiS1M/gjMaH0QooJpFrLcPFENYhz8b5+P59eGHL0anYBk0+8esN
gNqr03rNhQ5qqsVFk9BJ/ViMS7wwFLuyuy99d1wNuXSpAggrZxsuR37NXAuRoUSUu1BK1zGqgvpf
3UrbsBiDYMfM+Npk/tLjcQXbBoyUDd50FjCzQtXV7ENUhLlv7rlAjFOCKNldoRnXBL8vLYWcKEUk
1fmmmfD6C5cS+BkJFtvaYNzqMPuJJ2FMWGI36vD+R7uQ4VAPM0ne5Es365fXSyVz4ANOsQlihUqs
sK2C9G4e20kydi/kIYcapl85PReWZBy5zSM3X0oaxq+XTHFpwXHPT3EZ67IdHgPOF+ZP6T7IEEUr
nUW7cmAubJZtyMvwAkLW29ZWW1gzHQwksvPAJESPy2MjqvYZXLYbrVyToTMr9X/cTICTebMbWQqa
6dnNVAEH99wloHbM+zESk+l+1FRD8bwMVYTusoyWrvtr80a+ouHSq0bDCqV492xRFwlDf3LJ6Ran
RSgxpSXpRQkHwvs/PuGWjZCjUpMCg3v9CY10aFF6W7WThSl1yEAji6yi9eNNR+7Q5pW2e3+XXsiB
aIpD6dmQxPSBz9ZLyqQuPLloJ1GK7tnzmzHyS+faRtn+ltdjp42JTOedaRpdsfNjp+XTWnilr52q
oTEPsxqbqF0bPxpa4fz9sWNCCD/HZVNS0p+dcLWoYKwClrLNtL2fNQgftRV8L4re3+HteU3V6dKR
+89y54TSAgyzy3yY2j0L8jDLHOOgrEbGTlaZO9Bp19r1l94kYDSCo0Pz3zvXGZNWNigvWYKTstc5
RJiuvUG31I7GSZNXsLqXltrYx5CdNx388+aU6qBxGAhfngZVbs/Sdke7W3iLI2zy93fhn0HW2QZh
h2wANOa7b/swg+BslV6GJ1xjNkcXqfFx7yZJ+iQn5AGzssXreC5FUO6wsS5+CXsUczjTegaoNCpO
pG0pfz3KxkLNu6J4dh/1PFjlF3R7bbmz8ZHRI6Tpkz6u21V3HjBNMw9+UzrfClu2c+SAzbnNqsZ9
9NrV+YYaKrm7666V9YGmnJfsCfPtr66yakQ1J1/eJ9RC6Q+fxFOF8D5w9soXgGXRYhpZHntg2PVw
1hI/CDsbiHyIzL/0fwzrJPUdLNb0OcesRIWVM+v2yReNPkdJrk/fS7OYxwNCOM5X+nEEKSoUVPKt
DPE6WzPSMpy8QYE9UF7xu6Z1zuTo/Y9xIeekDcG/W/1KINn2xX9yztV1CzfvUHTOzNK9reYyiZWB
0vo2IKL4oGjWAIn8W0HxvXJ2L+w4mq4whyDYIzVzfk0MBgmUjhMvfhhOu5/5E3GVDfR7lLN8fv8h
LzXCNhgBKS5Kmqy3xbb/PKXsNAnOzNJOGuZ9R0VtC0VMKxX5NTtQq5QWErzmSGSu/dFurBe0b/pP
7/+It8+LmQv4dMYTNkOZ88ZfjRPi6DRAEmvZBZELjDdKhLd+sWS5XgnVb+/5TbxnG/IhrgxZ6uxa
rGu78VKXUfXMYOhIdqsdq7Iff7//QJdW8RFn8lniQpfFWcHwdA3pO6aOxl2rZvuEiq15DfNlvL11
kVtCmQfwibsBZM8SHbn0aBGBswKt54+fDCAuL+W0rG6EjFw1RUCsaaGjjCE/Us3KJ9wF1oPKocXm
q+G+QF7NfxazCAAr69kXhY3AcWY7P73/Mv6gN15farRZGTmhwkdy+6a/SbumMv1mzm4QsB5uWno1
KtTHrP49aX56pKxAaNCEGninmnSi7q3XL/Vazruu0LzYmTx9P3mj+3HK3PX0/k+7sPGY1iDNwbiG
GYdzthuycc0XfGEQUveH6YDDoDg6CfY2jWtU8d8vBWsAyK9JvYxQ2etz5ms+Y7AKWRWpjXqsVyOe
C02f7CqrvCojd2H7AUeHiUEYAct5PuBvSAtAxJGPppC+XyZaqHXY0mYsD4k1zi8u+otdpIFMScNA
TMMj8JdpCkH7yBeXtoa8kynSF4s9TDaQMLo98bIG5o8OiBfuyz5kmRAZ1nXZZ6kuae1pbV+G/WQN
X3BvzL/5op6z0GLMe1TmUlRxkSbG1nppl+fAAYwb6844PnQbFju23BVR9UEzUEWt6wWdMiN1Ogfy
lG69SGYwtH+r1hHhRAz5vcxt5ocSYX2XgYQq+sjEOyShG93mj322BtfwOxd2yAappMKmG81IaPvv
/7keNSZe5ZChq1L7+RSZy9rsTGDbnxarvQbd2Tbb2THZhvC4IjBxwBrkbDOOQeVYSUD5tzbFszFa
2WHVHBn5tSVi0x/0hwA2RIwbvR7mjVRX9ufbGgY+IA0Hxn2I8TDAfP2gBogDf6xoDAur1ONaBDKG
htxHaRBgLAwvBFhjf02a59IjW2T4m3srwofnhyKdvbrUkAe/WfTC3wnmLyfpDhuWbpyTz02SKEAp
SZ0csq6lr9CPAojw++fy0h26kZa2PJl5Az3Q1w+OVM6sgsRMUL2WJfsuqOoTY6Ak+K1wbjB+BjSa
xnBi8HGSoCbzI+ZOBMWVMbq2E41tPsxl4X8118b5bc/tjJyiN9G8X2ftGnLh0utiGAF0n97Qhb5M
b4Pi8kRyqt3V70FOgCdDpDonB+xoXrmhzHPTg7uzLuLYuWmmPxn5YPtXXtmF6wUsNTsVuAy4av0s
ZWhyncqoFKQnVqCi2XSrB7uR3V9TMiiQ2I4wBjam6nlFJsvSG9Br106qy/U5drQg+7ykKIJGrWqF
uUdfu/vy/l64EE7Z/B7kJMg0b7siaUWOWQ4yOVklrp+x0Dr3MNSTCnbgdIJHn+H+0/srXrhegKuy
/zf0DbSos803GAnQ8yFNToILsSep3kmLfsFSlfWV3tmffuzZ9UIuj6IYMqbbsOksADlln5S5ktpp
Xlzt3s6CygspRlc9yrtl+cGGWzEOAIsEArlranUqCyP/MdO7aWKt6cQLGv1WH8K2C/5NXPSjQ1tz
jXunnJ0H/EGWORyMvjCi1dAXhC9rTR/2YtIa50aZHV0zb6CD/q8xoOcSmem8kAMkXRrgZrCIz+Oc
42VqqiUB9laa3ZOTDzRVKZKyGjMVSsndNPUTEIRklD8YtyCVZC6a/WUyVoZLoguaB41J6Smgn0XB
IjU7+ExWot9iXmYYsT3ZbnvP9b3IT0yqQFn7Y1GvcWJU4L4nu18/2aTcWuQ3QQkNt240cczLBh17
v+mNLNZMYWOvhqviIYCOWn0i9QfQY7YKrQjhB4sT4RHgySgfTX3E/bobP/a6FDXdU4/haVbpTyNc
kscRWScRapk23edV36WIznAlR+sCurGtA//RsiioAG5P3gcLLNhX3xhaH+AMotNx3nq9vc+YmoJz
X4tljZt1XfqwFhPDLswtUxFJ3ssUrimOTGHfJJkf+5nrcx/VSTXG2NEUYwwbQq8QZFkDCCZLW8E7
MVNND72ya/6BKYEvE5Kqxdf3N/vbEIPnJxR3H6Yb8qnnNfskpOMz+3NOOs3kndTM/HuFOvNerycU
JRdn2WNPcC3vulDgbE6j7HrqODjF5zEmkxQzjiPck0JdDJUku7fRubJb5TCTBOAfupZI/62EhdcZ
3UmfT2JmQlW3EJbK4coreHveX/+Y7Wr9TzqBDBEfR/Ng95d1GjfYEe5atzd3i37VUe/C2wbjDF2b
vhYj5nOipefWHKzZtE8GN2cEvF+/GZ02q3GvXIP9ykG5lxbqYu9/4wsPCK6UJIZLZhuYbFfsfx4Q
Zp7Mx3qyThPX5iFx9T5G2gBuxnxNaf7CShTmQAX4h6c8l3/NpYtKeYGFzAh2O+6lU3yWeqbf9qOT
fX//od7EhT+qegB1nA3GRnw4e6hZy7vJTINTZ2qfV17rjTEPX4IhR0NwtdJrQeHSciaDNQICT/hm
7Gs0dgssqcDiFI+a3ZpJOyKZMKKgSKzIrtdr9ptv3uQ2WdsqE/JOEJHnIq84hWROoq9g9BKvfkom
mYCv0rA47ZpVuyY/8SaH2RajYYckAtHoTaMVg8DUqZAVPDllnifHBhyRE1WNWe960x3GaFU9fnsT
7hwpt2RWfRzGtbkiFnfpBZPv/WFBOgTes++5mowjsDX1Tj5j6/tU2V51mECb9uT2VXPbcYVeySz+
aPu8ir48NumMhcY+Feebkszm9q4B9gSnrPTd4dgbQ7XGFjM0iMHQFCZAVXiGNEbuwIELxsaKDTkl
v4ZmNk/SGyEvZ36ZPnV5NoNv6IZygFpfyWs9rzepHT+TBgxjXRCy9PrPjq/mr4QfDSPYHhjjFxPV
5n+9yfprBfJtFaQPoYoB/STrfn2eAhO2Gj4b+L02/fLc1coFY6WY8acoJD29f3YvPdFGEwPSR/vh
zWFqrWBOVuYZJ9ROlh058Xibd7kZv7/KpSOE0EkA32aTGTo/QmR3dU2xwq4u5jIq8cI50F/twiSg
p/r+UpcOEEU9uBBoK0TSszzOnQccFwGwnwaj0dPQcybre0fc/jSOdfKtApWQYXeUClLXZAHB5zI2
UVcqgEsHCKAeymMbjZ+Hfv0BDUytMMpS/kmBD9zsQGkbQAYbpoJGbqPpJ8xIrz33hQ9JK41TS0lg
b4rfr9dUiJqTmpvuiZLGj5um7o8Wov+n99/uH8jl2UGlwiJP4XLiQjwfq9nC8LVCx+wthWDVDXG7
DrPYkV8UjzWCAnJXUMj6sTH0g8Q6ykXCE8+tSjygYAqEZs2dto9wQNGcZ4Ex0sOYYIQSAhFP00g3
Vqk+BMjiZB8SL2u/y9aR2u06IowVqcBLf022XZNja826R243GCLdwR7MTjRMtkb8KzC7GgyrOnVz
m3yVjVf88seyfMQF2/JjlH2UfzRtfIKiWfTTs+4pMCaLPc8/Z2m319DtFzb9JoAM9GMTdKBn8PqL
6PPke+WMcZnnC3Ew9HTYN5Ol7VtZNvv3P8ubZIZ+CKM5ojyqhgTGs6WaSmXC1TDhVuTaEWCQIBzs
rIghhawHx6wpmZAR272/6NvG5bYqHUtmnczj36AwaOGWnYNs4gmJHm1PXd5QDjC/eWwNw7jJSSXT
qGGmd79MvfNxHcr6XqOh8VG6ZXFypwAOibRN9zlAjje7Us9dOA4Obx29Gmj8/Lqza4DA5axFRy/A
1Nz2Z6I56yeVLv3/894pJ+ComBTE58lzYQ2ezHs/OGktGnUFAkFtlFSZLe48CA3jqdCG9mdflAiK
v//uL9xypCJbgKAg2MjTr/eWMCvRiWJKTgCTGfUEMojXJUgi5RbNbi5a/UYuVbCTRrp8xqj3r1Gw
fHnaDySXbHD7zX7Dl1eVKOsHJJfOeOpkkEdaUdXHSowdalZGdSeCetwN42zuu8oxr0wpLj09gDzm
MQEpGYTI10+vDLeojD4nA/R98XWTc/joWK3Oq/dQ6zOGJu6NaggpIOdo8fSr6OgL9zuWkISzTRSG
X7Cd/P9k8Tyv8pOmSk72xt5FLm9oHgq/KoxYjqv5sKym1lAhiv7fYp0zNl7p/dM7mX0LomM2EE1e
reUoGWQ+J4lNktLYefqwwI7urmyTS1dQAOd84/X/EQV6/UOVKDG4nkhdm1z0z4tZeIAFCkUdPlvp
fCXIXzhyYN0gtzN13GrYsyPnpcuiiZQywATVyqRUOr/dRR//eX/nX3j31E8ABIDp0qw5f/dNZlS6
prUEoHJ1jyhvGU+ZknKvJ7amR7L/a/oXxF7mYRuiA8XdN9l/aUnRzSILTnPZJIcBIfFi59WjqK9U
hm/lLlgIjKllAt5iNPHHpvM/m2o1keJIChKXxpC4ZlSGcn16EKP1jKeW1j4GiZp+DKaNOC6BQL6Y
VW7j4BLY9J69Ju9uCq/Lp7/fQK9+lPl6A+Hr6eF02fuYZQq1Rys++WRiGLzr9WS9kri97URsLwC0
ApEMNBTJxeu1eqvxRNvp/mmxk/EwZ+Cecsi5odcG3bHmtokgWlghRybHmXShSTU2VXllE184MVxs
Nl3+rStCYHv9I7qiX0utG8jwCbf3tqvBRxNtcoNq7zU3v0tLbWwzJpToEL9J85txFcqp2VmtLdPf
g5zGHVbl8qvntl/ePzMXTiYbF6z+RiDnxj5LDwyHTloOdu40OIO9q5O0/bwOmXdFS+bCyWSNDRAJ
dvlte3j1GVw6gqwXKar1q57J4jjj1/SQ86rTqAxG98f7j3UhDGwUpI3nTyikJf36W8mill6qN/6p
HYAph97c58/V4hXL98yogVzZbZC9rKIaPy8VFN1oQkP12gG5tGs3UiyOPggBoMt39iMQbfaGvpm9
E8qf8zOzueQgMCceQn+ymiJMKAGyEDJfszKQEOIWjMB6o3ysTq6cnzd4DAqNrbVEPN6mVOfXr1oT
tK9G3TkFGe3PdPSt0HDmclcYqBzXXSU/qXHVIgcpoSvh+E+8PSsKYEtwZjd9ExQCzw6Nh+WON6e9
e/K9zlt39jLY+6AEWBN2qWjND4hcdiK0EIM4toGVfMmkl3wpAm/9oIYyuXaELyTDeNVsiGQukY3c
+HpbJJRYWVUlzsmsxYDREd8nnCE+xC6yKHujE93Or8X68v5mvHDGkEj0UBIEGPyWIM2FDki+r91T
PbrP/do3t3ARsiudmQtXBorSYJ7hRGM5dD4DpaysIHjzaDLH4r7Wlx7dcDWqH/jVuf3u/Se6uBgg
DaYvALwxWjl7j0W6OWwr+tFF3Z4apFtuNoPYOBhm+++zdTrQ4DQZaW/znrNPJvTaTSp3cU50cUBn
1J3cK90pr5yQi/uUpBU2OWERkcKzrHnRa2tOVOGcVnvpy52vNzXKP3VVfE56o5BRvxrF3Zi3RRnh
CJl9GDugTWGzzDgiN3qNIvPfv2Ho3pvfKNPzNyPtwGuHoVIlO9Vss9uJxlIbzvDuyliffHu8Etou
7VDYK8ArALy9bS3Sq7SX1R/ck8Z4L5LMkiJ8gKsrJdGlXQPpFsAtxGJC6dmntHEZmpqWVRjjQ9az
nDkq7V7tQd+M/8frg6BOPNtwUUhdvt6gSBl2TtewFHyAMqyCeTkFxRLESSqMK0tdendsTW7QP6Dp
86wzy4W2dhBET7qn1TcT64F0XK5Ztl0IJuitbM0/5gM4NJ63DAJaJT58cI5cXge/JFbaSZSsUs7h
6iqkjg2gqb/IkVw0juq1wqy7bcrYsmeaWu9vzbfBnF+ygfs2GVmy7bN3O6RMzP3ccE4eIKr7qSyn
jkvUTSdMor36zlTSvFY/XFpygz9tJ2HrL53tHBfEap6SIp5MmGpHeEubIgyUq32KBdjNYo3Xurlv
tyrtAWDpfNQ/tgxnoZsm+lRbfu6dIBBMcVGLdE8/ydk1AkTh+6/z4lI0JBCO25rH59Nla9EtEJKO
e6o0t4Y1rePZhmTpvh8K/QpFdHtNr4MxT8XMh2zaI4c9F5IgA2PQjKHayeqEt9OTZdorOb0Y+WLv
ysKjJZr5CdJZPQYNqrgOutvocG/Wp/7b+P2uC5r79anUC0vLgP94pwVnIjAQqXjEMcu41acEL+De
mA+rJdoxLHFeykOryeYPyNZcwypceuHcdXTDgKy8LRMnqHKFY6feSR+Mem9CrohsS1VHw2Re//63
vdAH28CFfF1iy8ZR3X7Lfyu3FoQxnG/3BOgaAVUEwMyfVZEpihZf+1KBYDhoTh08CrG4p2VpsLsf
oWnerZU+3wrf6g9jPhWfvbFcfr//02zPfPs12N4IyCAniPDw+Tm2C59HB/N5Sso0mF5Ivzr70+xU
hhZZmuX1e3t1UTDzEC0z72D1SJDSSlMq3BTWjP2SYeDZhY3TI9eVl6AB3U9dpzVDd+eUtlM+kPEP
+a6v+evDSSxtHk5e2f8Gy+a3/6rGlem+N0Cw3km9Kcy7PmC6+8XJqQjCEWN3/8ZspxS4kNLb9Z+s
CoYmcgcb3TjNCRR2OoDwihdAP/0cT5YarYPmWbVxlL4hrSjoEteO0Pcek98eNls1iIMFMbaISXZa
3A/TLJAohZ6+xBOa8YQjux1fKjcryj2IfDBcWY0wXZRq6ItEjT/WMia/ZSYxIK+rPmaFOdG414Kh
CgdR9DejyuckzOEkLCEy/gjYIYdkPvh5ywRFDD3iM2WpjDoyrXwg9wQe7YM0WqYfwmknN8rNbMxi
vR/5P0WeZA9I5/XjTZn3RnJMk143d7jYgdse0mAevpajVZtu7NEc917WWRjpvrEHL9l1FsDu3eLn
CmsIMLRr9Q14ht/dLUVuNLdz4ah2LypKgh9zWy96BLzdnaJmMe12lzcjAlEtsp/ik151WoXO6Kqe
Re80dgzTo3qUqNBrP/Dtbj+kbWnpMaz6xplPwzoYnQxHN9Xt+0rhVRP1trXcbdwo0BSTdH54o+kk
D4Y70O1G4a7/5rj9VMbICwMeM2QGCgtmtamHKKWh+ovuiD5heJWYX6H1Z/8a1hiQcZnLclf3kDUP
bsf2+QwBt35hxOH1Id36MguRhzG+q8TUho+QtRYjFAYu3XfMeawPzuSuM2pRdvFrRL60+5qlVaUO
9JvnO3Sj2vphJSRkuzx1zCIsplINoXTc5QaTnCnZz2s7fUUKxgxiZWrzZyNxnFtdL7WvgeJfNIuV
IgbnXh2NKkv+aSnrnFAXSTnFs1QrigiB0XhBOOZetkbQTNqXmlluGtl2Zz0ImhzTrYv8HoKGimcM
rXq0VNRZPdZbGffLkzc38kUO/mjGQV0wudDB64y3ZSJq61BquTUe82ls/oVq1c1xg1n4jzoYyz4s
A0dYYUc5ul+lm7/kyIY81x4+tqGrV0hopdocPOVDphvMvUpjDNNpXD5pnUYuWBRdPoSBw3AuHHs3
N/Y2wM5gj8whni8aZXi8bFSLLps8gxovr5uTxKNcHUur7hJ+pJ3fFzi+/pKzb/SxYXTL05gqN4tx
6PEfXPTjmil2xWJ5nxYjqe3IypPR2TNdh64g7C6TVGejoX+zBoT1TlXlpu2tgBGRaJFwpadiC9o0
wL7MAWnVdBseUdge9fU8ZEGCJMbskPmNlqV99uyu9m7pt8mnWjLne/FVCTlEDWOS3RuiMNyvS6HK
I8kqcPq8zQaQun21zPJ2KVMr+eiZeS7uC6fz2giFyeCWSbksdqkWqPsu0JcfU7HSA4M4gOlAYfT2
py4rpf6wItMUcBWiDcNNWtk/DUYgZQRfNVhuLH+wpwODyOFuoRHghhVOWmnYovuCiiRQbvmQFwtI
ymTqcURcIYmEiWVMIM9E0Xyb8WqE8GCP6wy9nN7cw9gN1QcNXffkOCVdOe1GOkopm65WDvJvefu5
axsD3LHijfXO2j8OfdnOX41sTKpdyvXycR1l4UF30fRnt/P7jwjqSht5y0E34Ha3ElYrbSkVom69
eqEvpffgIYxmw/dBmezO6FDZ+ASDT35fhcb5sFJf3AuXvb3PiAeARUXpR7q79EWEGnivItfCfStu
kDVU37C/KtU+tYCz3barkeMDky55+y3TBmkcbBjqj9moGm/Pt/WDDwR7NUa4nU0fu6RNlwhM4Dzf
d8oDioYqjCdjKxdriVQECoBhlauhDu1ez6rIa6up31el6ab7riGdJsQZY7WzTATxSUiMdu/UuJtF
eTqB/ppK0/k52os0wmY0KwTgqeJCGnlsXoVtWOipqv28gHz5YWhj/q/nCeuhqtGOgc7YFL/yQcy/
9NJzi7ib0sELZ5gFejyPyn6kU16ATDVWHZIM++8bAXmo42Bs1T+B0SePk7sMt+3SqN+L7y5MjSs1
Pk3U3dwTzSJliPth/2021wrT3Epbxb6qjebJs4buny4x8kd6yRmGN2XV7VC+NDDEyCf/2SnpGWNw
2+Rl3CDd89v1mQvcJHo2tSdjbNosnqdM/9j6Wtmf0HfOP6yjP7tRCaI8CeWEz1yEoFT2hPB251GU
sKujQvfq7iSBfxYxc29X3cnWdb5lQIISzCFGTw8R8V5+zz4TG5S0MI7yIRPeCwSQ7dARDirDleuk
d3bVdGUIqyVDp11JESfTwH3mlN5KK1jKgU8GPPBTzbyFKadMlzXSmiL/uXbJau8oKvASsqU9PE9p
a3TflsWvvzJbnDWoSC2iPI2TcdPirKR5p1F12cnHaaLl3rCC53lS3U8bFxt7x1VU6/+oaemdfSIS
A6+GTOn2TvZd88H0avGPhfoeQX425f2oCfM7/QS5Ro41jEtoTdQvYWvy9x26VuVu3A8LsJdQVmvn
33hwpS24YcMkwlJUObIQyL4hau62zad5TReH1nddjVEy6MmJVNL77lLslREttuSL3yBkG/mqH8QD
KaRJfKnyDtZuUARtrDRt/dl4k+6E7YjJSiyAKFA7eq6ybhZp+kUMV18Zu0WrFv1gTo44Dob0nFhr
iym7q0xv/SymtrcPeEiyx4E9LV9FBZ4yGqXpjVHmB2XFF+kpuEsBNBcokoNZHvlC9wEjt1UdHdRD
qfnTZH2SacZT0glUn+s2n43Idme0Exdl1VoGJzdZ3V+NHHrx7f20920rFKzJ1h9D5nPTZz0rXqeJ
02BnpXGqvdo+lVoxzrHUS8CMlqIEClM9SW8HJKHvitEz+isF2IXSA5koBLLIMkGonRfxsMX1iohm
nIIq2JK0NH+ADVyHnVtc0ya5sBTgRXq9KKQzDTuv9biQ60qT3MUIV89xSh4VeUkyHJXs/lrxhwdC
EJ+mjm3QXT6vYFtLT9ts7p1TM1jOLkFbfZ/Odfrp/S93oQewCarRuDXpUr2Z7LayHvWxnZ0TGGJt
DSHCdF8X7qRHK5kFVE89/fn+gpfeIMBWyjeI4hCqz6rVyRZtPVcBgEzyyp0xSfNubjyUvKrymq7o
hV25CbrD58C6ABers37qMkEUxHbQ5uppjX63oim9SzqVNEeZaMMBNT4fnyM5N8TGzsiuOXG8fbXb
eGLbkXQG0G44e9K6HPImbVsAoTK1956eJ7dmBbbWDiY9RkxPXenp0va+UHtigkw3ECUUQHNnx7Am
zV8n3zSRGMy0lw6BwwTvBn5F6K7CqiIhRr2MZDNNU+TWvr6G5TAMd31i6eCyGlwAdyqFdouLCebQ
/O7CfzEHPJDCghlHEdqpPvWx0ImphAqrxYqo14MXZYkVfbZNoiquvDLF0NY25Tc7nbTl29z0Zhl1
duN8n/TS5qLS8hJg89q5CDcnJG06quIFDuw1jJpVyI68aUJUhmKgy7VdaQYyueFvSdbbzt5uejJ7
Q8RZx2SmRAR39j8m4E7U56H3/HynTXXnH5a+yh5Epyv7WRjWYmFkZaKTTkJppFFHww9FmIwAl8ZV
F8Bk1iGoJYdWalgCo9wkboJgaDd96c0t60NRG+NyBGphIvCRN4sfQgrU3EjXZTLGdm4hqOkXumYc
aCMvZTxpqePu82AxmpgkqBkRanH79tgvHil3appF92FyDYQ8YDP0xZOHzpwW+mis5rfwlvtu53V2
h+gQNuFYc1nQP55sSviP6wLGPipcaY1RNxbrGqUWCvKhO4BvoOej9Iel9qfqHji387g6QdFGWQBr
dTdlqVHvjCBtsftG+B1QOcMB+9hN7fqyLKvxNUHZh1Bcd116pxne0ITMt4g9dt3W6KrkdS4O4Pj6
hzHYoFsoktQBeZK5bH8QJcadiRUOHE+a3VmoEm31mQKmnbaTk8hl5CEZRa9idIoharpg+KRZfk1k
II7JvSZ73kFUtsr68j/Orq1JThxL/5WJfl7NggABGzvzAJlZla7KpGyXry+E7bYF4ipA3H79fnh6
PFWqymLNw0xE292CFDrS0TnfpaxZrnhQ+Gzogi5TuTwXcSqbH2Juyg/MSBmuD449eTep6fFb8AVj
J+xnu8Jcp5Q7V35JPIhPGnnV3hYDbZ3riTDcWcDSLt77ZS4ZGBzUQQig//+hHxR7Vdcj9a/ayRTg
VRd8etXlTlMFderE/dVQCHPedczLP6oUhD9oEPZ2EuRjZr1VTu1/wg1HvB19SW84epAkVIlT5Le1
B4Bs0FQl8a9Bjlen3J7AtByy2RXXUMpv47DN0CM4dLlAzlAAh1ztYLep6gBRakBqSVLvnCWQMwIe
uYSMWCt5WYesL6ovtg2jPERf7n+zeZEMCJm5tvfIswy0IjkHMwWSBOYcUnBgHAgmVv0bZZR2dmvk
UGcAhXGKP9hFMRcQ4PfSj0gP3TxkuTPf+6iI/+hnacx7yfPxPpvHWl0RMM07KJJby5hiTLND1vTs
DZ+7haxhuB1qQKVTnus+lxV6no71J7L/mZymwVdvhxKirkEPdrOxz71UZmDwTK57FXsqRaWngCvF
oQJM4zvJWT2B3AKMYNBbhVXAT8CZ3kDtTpZhgvIiDSw4GBRHvy6bq7QtfD/sIMZdhcbkcyNE9l6U
N2MKjBokt4wUH0t14BzPvrKqICFWvE+zOvYDgzCZHXCZs3Cxg5E0PipxDtaQKDQ2zHi8UbRXIkTP
YSxABq7RzXarbrjv08ZDd9On7b1oKpfugChgLDQdXLzQdMph2gy/qI+85Ta9ciQfd7HoayiPoYGT
hB1vjWPWWGO/L5qGqDCbAGw6jpTDiMDsY3GH6zb7XFCVNCunw9OGCvT8QKtHkRooLhwQj2umuQmC
OTRZrOO8VE/QBW53tOf+Wml2GeZxMRqPAVYL5x3K7k9UYEy3xH1ECvsIUKyCNoTTtpFfirJBKA/l
dzTUy2hqS+cqS6ArGvhM1Gyhj1KoJlri08u5xtMEALhZ6JgaUPtDVqr/Zm+Gt7SL8scR7kbVrR/j
akooVa9Q8nNfo7onIKHoq8Czi+zq5Sc/PYmXJy9ke8Cmnjbluly21G1b69g21Hs9qtHE9WIqDrby
yvNgxmSlXfbsL13sn4HQgoConlXZCYQNh1paxyXLCyq/q3aetNJDHlefY79gH3E7KlCmbPrDyz/0
aToH1XTkcgvGHCwbPfcmogcf0WL0yHI+Q/3KUbuRZh4KWsa08qgle9GXFiTw0eQEFm1xKny8glHV
yIRwuHWUVjzv8qLlpw6bWQRdbnHILHQ7e+ay8OXf90zYLC6TSFRR0gdaf5n4B62Gnk1tpWZhHDtb
yqOv4m/OZKw5FzyzWsBAwfTBgRHGS3oLt+6TKoW2vnEczY7J0FND8RUOu90JMu++3Lde6qyQWZ/5
bFgtYO3gf4AP6XDWlClon3NrPk4ZdlDDSVIoKJXpQRGvWAGrPG2PLZ7NAGn4SIFR59U+G1wXaV85
yjzCFmTezw2jXxdVsSvQ2exXDcQYQlztGugOKFzwoZy6siM9M7dQiGIQvoDgA6AV2uPTJMvdHJ2a
Yw8BuH3TA72bMREjI51FqAZ7Q0AAkrJk4D+1NnRoTpGhCVZ0xnzsaWOE9ZxVUIBM+6Pj9PkK/uup
Lh5wA1icC+oGE4xt/fHibBw2lI5ixrGIK0S2Qdz2y6JcLwNzSJpvfg6bHGhiWWUdCOETEeK2N3Yg
iTbmWXUyA8vRNXo4JI9++dv3SrwaLpTQDFy66/o02LJrmULuBVXS1HnTWNb01exHke0Gr7a/1SZq
JiuR+sz2gJ0ekChonsHcRG8KyhwEP+Zm4GMAaHHsjXbcTbMFL0anVq8W38NQgbH68u7wNIxQ1Fz4
Y8sVz4FI3uMPUPnlaDrzbB2duOr25lCinTSgw+BDD/D3H4UnAVSMQgtMjPUdHhBKlsY5ThSzdGI0
1gaVX0Eohk37TEEjYGUyn2572PLAesNFHRsTKGmPfxgk1eEBRzx6nHtA6VE2ZKe5s52VreHpJwOA
DfBT0M+AsQKO7fFTBPw4ZS65AUUjIz01DnLclBbs1pnAJO4Now4nKze/vPzNnvtp4PoBPgi/LsjM
ag+FhGTs2qlhHOENWNy0tsyOla/W9OKe+2mITsATUVxZMF2Pf5oHBg21YRh5BH/IiygQDuivde1d
lnH7XkrfiIMpAUh1JQ947rHY5IDNwQpx4ebx+LEdtp50TpVxNK3aeE1SAa2a3EkPPfpfdmhmYCYg
OxC9XHnuM0Aa8FEwoQgG6JJh0Tx+MBYStXtQmI6oXLsL+6VBUzZvvPkDxPQBp5FD48S7FinooU5H
KIKZXVHssrJ115xcnsYk3gS8HLTmFxt6/bwhHagnZiGRgU5zdohRyz5So3X2pmzX4EPPPAoaJSjQ
LZnB06OtdLsuLZbOjC3rc5x63TkzO4iVlITuf3fR/jxSGMBX8A3E0fJ4esE0a6sWHiZHipaA3JHY
QSvMqQpzJSKfBgf4tot77IJnwWajLVs6JnlawNPl6IyiugXMv9xNPTVW9rJnslUkA+BAgs8G8Kr+
a1DGLIlT28aRjTgIQKQBs+YwTkLQgydk3YdOp8TXCcUzdJHbMlsLzp9ISi2VhKvOUhik2AeerBHw
MmzF2WQiq0MFMmihlAziSlbizo+mY17jRjsNRgA0On0D7Qp0yEERtb9BHs7/6LPa+mZk4/AxhiM6
XHnQZj0riWp9OCaLkviAxuXnzBpo/4Waqn3jN+jcB4YCgvZoQdsgsnAh+pIlnvOppmkid/BYJ23o
tq763DhivrHarCOQrQO9Y1dPKNasBOszKRHwusuBtWgYP3G+cYRXtRlwfkcLngYos43QJSccLV9c
tUNQzNT1y4tXDxOwwbylN2Dgoy/Ir+XvH+TQbWHR0mPg5ak+adAzQ5PeJjkUn4qkPq48imKsh1/2
J7UWqGBgBwFQx6bz+FnQEis81CNH7EMCzb42NttzTtyRnucMGPrQb8buBmIL8CkgPE0+ATg5qFeg
jUFIr0O3m4ZiqJrqo7DjyT1LoH/DBjDkL2MMH/g/Gyf3b42ha40x8GTCGApFgwPtwt4xsx00K5wk
apPRQYO8qVUVjoudVshzFnMwy13j0zz5M4wLIRjaHcbcgCgqrWUz7kjL8jYkC9EqgLUY2NTG3Eh+
rUZj/OAQmgAgWzD8oK7wPL5LxFCXd8MwtAdn7PrpbMcFChctVF39a3vwU+tOUi5wnPI+g7wJktL6
iGpeyq8q1EPYNSA5E4z6PFR43738BfQTCB8A54CJNgyMaZ8yI3+63FT1pJASKfW+Q/Mr3cPtMZe3
LY4reUCBkX6ENj2kNVaW9ZMzCI9eQOgLqx0ZEnBhj789fFKoTQjrj5bX8Cz0khoGSslQ8c9Glbl9
mMAshLxiHcSkj2ZHzPeIToiZF/kMYPxvzwISNYSWgS4OUKxLCD5Y8q4SAMCj0H5s27jfVVBPCIQp
2DffBniB1UUd2m7LVzbvnz9QW/zo5AAUB3gcYN06aBYeASj01ZU6DoDE9biSMz8yC9ThoO82QM9M
2CMKv8kUV8apGDk4E5LLju2IqFvAc0wu1hQB9dB3ISW0nCdoZSEJwv8/noekTEUKocrpaJeVH3FF
xNEzBms3yzZb+fz60YVHYbaXBYAbAH0C5c1BGMVld5jR7VHi2u6K/FUNpN3Vyx/2uadAKgaIdkhz
QflbqwcUmT/HhPbGcc5VsUvmDETjJl+jljyzlC3UrX7a8GDynuDzHeg7DV6GLTqF9/kiKm5AEtBr
965U5o5miys9mDVVKm98ItnZLMthZdN+Gsd4A9TMUC2ENAaau4+/XDW0gOjYk3FUQx5fA1yXXktw
bw+pG7vHzGqmsGJ8XkkMntxol4+IOgsiGEKnuD5qeY7VQ9suH6CrCAdLQHFo7MKRloDOnBxUORrH
vs6kjfYEyrsmnVqo8NmGvAG0Lukg8Ic2TOJy4gISCYmUlXd7wsT/+W4QVQCfAWfLk2Ms5z5kOpJu
PuZmTm8qMbClb+TJr+4MgxrgV/pihDAcejS7dulPAP7jz+XR6Bs7CYGu5mUIACjUoKZ6KNMANKaC
XjcdsouQdHDJDBj0vZrQ6nAvCeNkYB8sq2Vj0NRQndkpKts7hkv1GBrAa3yCnXBbQ1Jb9uiVoJL/
ZUD0R2ORiCaIl/QlaDpZlIHBjeEHHCxS1D47V6SB06E9EOSA1N/ZELD/ZKiuXvOs0hO8ZapAEYBY
DD7TUx1Qm9Vx6nftfGwcMz4bTuneFoLDQMOeM//PEgC8H7AvVs3BrRp2/3KEPrMLouyMGgyUAFB6
fZIrgzxGW8TPfARON6327kSdHxmHLEVgZ4U7LriqOJJCiTxssTmWuyVp+JB3I2wbTLtDdfzlF1ru
yo93ZYtCnAK12SUBwt3scSQRcAhsv+uMY11UVXqQEHLooYQFKzbTgmZ00CUZekEmwF3FbrKtFEBd
LKKVW+8zGzGk55FwY/NCXV4/GkablDyemuFYV40AesGY9gbJ4rdI/OqVLfKZnQNin8i/UMxHcqwz
Ou02jpHcz+NxRk8mkl2GrnIh63DgtfGqxM6/KzKR/2uS//vb+D/8e3X3r/ls//m/+OdvSB+aFJGm
/eM/o/5706nm+99OX+r2b9gQ/vzSpVX5v8sgv/6jx0P885R+A2qm+tHp/9aj/whP+utNdl+6L4/+
YV92aTe9Vt+b6c33VuXdzwfgnZd/8//7l3/7/nOU+6n+/o8/vlWq7JbROF7+j7/+6vjnP/6w8VH/
++Hwf/3d+UuB/wzpS4lF8a+R/v2vf//Sdv/4AxTFvy+3OfB8kYtYuJ//8bfh+/I3rvV3YHYs1D/h
KYWQYVi8ZdV0yT/+cPBXcK9GidgHmB01DByFqHUvf2U6f0cvywPjAFshRPxs+se/X+vRl/rPl/tb
qYq7Cn2cFj/jUXwQjI2iMPLF5c8f5Ejd3BcLq4HfGUAeHCxc864r4HlXou/S6Nr5ZbpOjFSf8LvY
n6pwsHl6aESzRr66NDp9/O5Z74xF3JtelAH7GCLdGwHatOuVM/jS6Foiiy5nxtBYtgG5RIWoI+kJ
SqNu+GB1/PUZ/j/TrrkrJei11q4xOpHT+u8sx3sHzYu1C/aFF9dF/j3RwPwBJ3tUJMkVOCk3Q2bu
Nr22txw5D1YL8Cug8wjLjohh3DsxUG0ZYIkrg2t516+1qFckhor5wu2JHU11lX1IwJ1+1Rhd+Rm4
YxedaQCw8qqyALBv6XUqJ8D6KiZWejKXJk27KzQZZ6ZEfTfCRpXCvMK5nnv6bdusafl3AecWqC7h
g4D6EUE6dwgqw11z/rj04sufP/gkQOgjYXEGKwLVJMMpyiPIA6xxxi4NrsWvS+jkQdeERs7EvtVy
fsdy6/u2SdGCtzNhwuWCDBVBlFLsZgdw5oHSw7bBtdhFs5BPIJrQCHKw9qEyiXENGOgaW/DSrGjB
azCVA6AlaOQP9Noc+Ouk+T013V8hoDeTaojYAg7sFXdgZTRgHgCzRkflryQHF17c1cLXsXJmdBbJ
7yaA//KAOlV7pyYHyeumaXe1JAv8hL53+ya5E1MHV7Z0gsZVu6bdpl1P/jM3WogChlU6bpPzu9IR
9zST/i4dCueqrwSdApOU/U93pO/MV4CtCKcJfa9j+0kU49vOEz3Egmu6llZemkktpJF62/kIwFQU
m+KqSWwobJV1sVJHuzT48ucPQlr1k5HObiKjLo/fxr1dhWyONx6arhbSnPK5El3tRQ76H/DIq7+O
iblC2L/04lpMI6HqYITi1VGKMts7O0vDFODcd9sWlxbTUOU3HVKMdVSmDOr49hz7O8EsWJFtG1+L
amkNKJsWRR25GUzORKESoLwS637T6EuK9/Cb+qD21ApOglGJWz7EHO3h5IzW9PHl0Zdl959bzq/Q
YFpgW8PYz57futHQAxFdcSj8DQoiy05TrLVAL3xb/QJlxXADjqfRi9gAILQNTz1oWmz7tLqhNABf
cVNLm0WK+cmV5Wc1WC0l2ZZrMS1WAWdE38AcaSRdeoLiwq3k2eeX5/3SpCx//iBSSwYxndkQVUSF
ZAbYm2r60MS13LZf640gDwoMspGmG1lmfASpduzc/csvfmnBaJEa22kJd8zJjVI7sfdx5rP3tM+T
EGaf5spHpcu+/Nyi1AKWEa+Orab1osL14ALpm+0rybu3dQchLhDQQREZCS/fpyCeAun4YxbcupKj
M7+brJaCJVibVx0HMBhkxZKB1pO0OBAlDI+SMXvN2/YrCPU96EzVGwXcnweHodCs7e7YyIL6rwA/
fP/yXF34yMsF8OFHtrM6s9LOMKPBxRXJETlQxbi/r3yJC6Mzbdsx3J43ksRl1FH4fBcZ7XbwWI5X
qtIXRtexEUOV9jXcGGmUKvENYP/brKevN02LLrUMsXU4xxDpRy4ZPlhsvJvn8s9tQ2t5BIC2RTnN
qFUrgwL4adRR7MJJatvgWhpRTLDgEeNSCHfcG3YDL6qV02/ZbJ9Z73p1J1Ye3D8xaOS6uXF26rzd
c4h7Bvi+dN8NlfyCZogTesS0VzBIF6JY1063OjAeeVa7ETBfExgEefYKtl5OyLvR2W2bLS1dAPuv
dyRkp6MKYRXUfn5ygWzfNra2CZll62RJ3vgRoC/iHoJr8qOKV8GRl5a+tv0UNEaKDqnKyMvkK0mr
zzX9PWGiX8eto8WsNTUF/EkKL2rMPD07Fvmp3U9vgKRe05z8iZh6ZjXZWsKQJTVQqrPlRT2wc5+g
Vm+CSkVJkKRpe9+VTvUaAqv9NVDbsbdPwEe9ytKY7AcQX6+hAWreFVO3+Lm5bD/Wovy26ZPZWqIB
6CSB/7zhRJB9Qmvezq5MVn/YNrYW9VnKWONYAhmGD4ayUYIjItI1654Lq0EXvi8toIOgiYUUI4NN
iF0Z4pD0v2fN/Ws9LEW6hycE9GsSIBV6E9fNFsoEjeF/6D0eb9todQqT1ZuQDohTGikUX/YZuuYB
qUAb2jbrWhCWyUjdHjpaEc/y7lgAG5D7Um07fmwtBgVXdgbIEYvgnfOGFZQHaeNsXC5aEAI+I4Zc
oDYBu3rYH9e7Usjrl+dE0zj59UF1Za6+d2y/grRbBN5HftN4A/9qKzd5y2K7CdG0cKEyByGNNzYo
jwFcpty31ex+83lZ3JcpxFBMNnofEjnJNQvoC8v3Z1vsQaLpZWocLbADI2rQGkIQaHa8TmFfsu07
WVroGXzy/aLKi0g67AqH7ldwnH9PTOo/c6mdt6bM0JK2WR5xKFMfhsUG3IYx+7blq/c5YI2VEOK5
eZQSKFdCGDeouN1uO6B0C0JTmC3juOlHRWm/BVTrKuFr9s6XPqh2rhJWO27cYWgkwrdAd0L6boWQ
e2lkLaAhO4aWMKzqIt/Iv87pfGjNbOMy0cIZRKWi7dxpjggxvpYNBe6qm/ju5aC79N5aPGdeI4xm
onm0aEQEg6Dt1eBJe9s6odpx2kIHJLcs9BzhRhoDawE99nwy1/zSLrw71Y5FVzETEJt0jsza9a9h
1GQD8e2tdSKWKHwmFdDBskYC2VYZG6BY2sb3GcoJ+yGvyjfStatrSw1W2KbzmgnipV+iRetQmz1s
KVwvgg0xv6koL/ajlbfbKltUu0rBkI/kuVNkUbk4w5K4uzdEu7JpX3rz5c8fbJGKw8SrbFGgUKJ2
j+h0Aa0A07VtW4GOxEh6KOrPQ5xFBPjvK7ApDgY3jZVpufSBtZCd2wGQs1pBfsVxBA3TKVcnB5AP
qFZ0g1EEVp16S6KVrIEQL82VFsiGMw/Kiif8GoZLYaCoCVGoqaZr7OtL42uxDPZsXIMTLqJOAQJS
2/IwcWJuuzHrsHhietlgWyqLJg6asgN0WwgNpnFlGV3qQulkIyOxW2FVBEUXmap9CpHpcJ7N7KqA
MsWhgGLOKwlRJaTcVgk5Kd/+3lUmsr5Nm6CpHcRNHNMshv5LBAg53Miya8tvVlBxF77JT8vDB/GR
SWlIY+yyiHv5TiX29zFuP2x7ay2sIWsh+WC2c2TnkkABioawHdm4c//M0R68dzKT0TaLVkTQ5ogD
pwSCB/Y3215cO4UpPh0drDg+g0/5J8lxe6skXEW3Da5F9eiOfY2zbIzcoYcw8sDPDLzwcNvgWgRj
wwcSqxICve+kaAI0951P3QTZ0ZeHf7ayAN6WdqANduFxiOCIc+97nwEHoztel2RXlWO7UrtYDpQn
h9rCDHu8XfeiGGBB5qTnVhQTbPKMMkgsXvZwbXWgHJVUtbV7+bc8u/DxJO1I41DdGhcW/pmy+bbH
T4NFgrXyKy6N/Xjlb3u/ZewHC9ytK9ZMZSLOHhtQSBhg2I58/2rb4NoKd6CxWPqK4kMOsA3zpTPt
3Yy8e3nw5/dKTK22xMXMhrFjRJzN1hxCATUKfLm+b/eskvSMCnN73fgSCmSza0/AudrNiWSWtyXT
xdO1GKCqh0V4nYpz6dAvAiaM+UC3HPcYWjvASmtC75BZ4pzb6rU7QbvIylb5OhcWjd4LyiW8UaBB
gvduoXJldd27sYLi8so3WTLaZwJL7wUlkHSC8EMtzhUUeawQmh3sbTv64LYLby7nAGzF6hsUQgB3
g9pE7O1SS0AID56f3TXKSPaVA2GW94CsI06aPN7R2KKvQOLzcG3rgKdkmfzaxNRYqZpemAy9jAzg
7QCUEEnPXqoOXlflgcv53ctzcWlsbY9xZ/iH1dPMzz0IU4G/wEHJ/HHb2NquYkFZc04seDZVkGbL
p+qdrcjGoR9vKv9Vj3nR5amZnLsig+YF3D1uST64KwnOpUlZ/vzBdgOtFkncPCanxC+tO1SKu695
5v4eRPuv2z57YtEz0JpCUmESZ9are0+UVWiNq8jsC6+u9wkLbjkJJDrSs1w6y2YTAGa55jF0aWxt
0t0JLVlYK4izGij0qygFAarhKxvlpcH1OTebBTKdoVZcFH9OTP2IYda2EvCXxtZ2eDO2RuU5CCCb
1BC49DiQQMbrTYucafs7mNkzZAnj9AwUxTHGIRUIujE4mbZ7wzqsgVkt6uexC+McvzNDVw5r+cul
SdH2b9gT9iOH+8UZIoRfWgqsr8Wtfr9pVhxtxucSghr4nOSUO+wtB1in8uWbbUNrE55lJS2ZPWJo
wIBC36q8XWt5G/cVbca9BiqzFDS3ky/AfRmLq3psN934FhPCx7uKVUNVVloNOfUEWpcmiYHQqOtN
PTv4rCxn3YM9K3FB9UOOhDfPO/PWQRTdC9V32w77J02NBndhpx+T89Bm+6SG1cMaHfbCMtRpsNkM
hVOZNMnZ9uSVrIbryR6+blopekPDLqTFezok53Ke3J3NumnnOd64La/Ve95VIefCMPHi2Qw3EdCd
oFuW2pvQr/ic2nZow52mpjk+p0oG43awhRF6lMXb0kK9XyKAmDBEL8ipKdL4Ci6Y005NxrYABej6
0Urkrud2HEYup4zXd6RUN71kW1e5Fp/JPCbcTxLEEEiwgQOVzJDUzcZFrgXoCIs2KHJXyRmaxteO
WfHrevR/z3/w16mv90tgj42THg6qZxSHc5hhpl4IW6Q1oYcLUaQ3P3yr8Bx7wOjtEE3+ly7+sSmE
9K4H/A/SBOri6dni4zVj6iRXncQu3Yx0z9y6dwsoOhCkh1lrv3YW0X+I6PGdrDLvZujZD56V5UnG
SX8mCnUH1ctm25VPb4l0OOkSEEuT81ixebFi6vd8LMVu26RpsTux0hwntEXODiatTSYouSi+bdex
tIMVwAjIJ9lecvaMtIZS/wz/C2NTfwHkNi1yWcnzgRObn71mKUkq0KDSYNucaIELwKk7DqaJoWNQ
h0U5f4Ip0paeC15bi1tDVsonGcbOGnbrp/JHVQKgvum99aaIguVsZnuKn6nkaVAa4+Jd1szb1qHe
FBFDQcbMbjB6N/SB6bN9Gatp46trV7ssg9QVRYviXAi42SYQSA6h1bsJVM9w9jze5U1C66YYMTFz
U7yHWeU7vwNfftukaxcNXvnQxchzpHiV2V/bcfkugdX4tsudzrz3zLIZCqPHaqHWtavIqyEtttSP
MSdacFZIkCh8CnGsjgCMQyOZBoOn6o2zokWnw0u0LUGKPEO/0gnrAYrVZtKsoZiWuX2mJqK7THq8
g9RC7pOTIGYc9Ck4q9LL4bLeDGtNuguHFNXitMgrHzwbSk5d09TgofJDEw8b73h6y8Mjlc+6POfn
qnfKcLbSt3C7+bppPer9DqrMScQ59U8JEhmwIq/Rrt/2UfVuRmbxWlSzQU6uJfi5NH113bmDva1y
pDc0itTrYYox+Scy1nlYNKa7k/G07cauC1mBZA05mUmREwXhO07Hm8YtV2Zl2USeWYx6Q6Og2dQY
9UBOI5flwW6r4Shiqzv2rIM8r2WJw5YPCwnrx5sYetzwvOwb/1S5fEdGSP8j7/g9wv+vjO8nSePB
jQyOMAD14pp3KvgI6Y4K8ttDtQkTyzxT2ww87nsFqZFkx1MBRRCJjmtfkjVl6p8H0HMfQDuu1ezy
NFcIVRR4xc4wjOpVNgkWDln/ZYREUlgbdDzVtQMUfazuXLuJ8tKId5Nv8bDy+RvQwtkV/BD6sJfF
4tc6v60sJw+lhKq/ypMPORhCb51UQuu4iVpR9QFs8KrAcSE3b5qFCA3Xe7/lK8No4fFXHkZ0Vv1k
jk8JfhAdJYR0mLzfNLahXbtBZQWn2iTeaUqp3CVw7mFjvqk9Bml17/GLzyIv01FNuEnZxa03unNQ
YnmuxNiF3ViXMKhK2fkCTgunuHZvO9u7k+W8bWcwtNygK0lCCib8Uw42ZAsFYoPUEDJsi009YEyM
liCAHyiaBEZxpz4fYVmt/M9p0W/b7A0te7dM1ZjK7b0TVMQ523V9OqShWaLb/fKKuXDQ6nr5ZmOj
WThgT4bEWhPGTmpdD44Se7Pj8/7lR1z6tNrmAI0GmjYd8xe3lVMuyzJovWLjJcHQtobJSeepz1V8
4iZEjIOpSmh6Pfo1t7cVJwwtXIFTJKyKRx9KfkwGPsp8h5LAzHfL3Li6EKxLY5XbCfFPXI1vGmJ8
nOxNsDLwWrRwHWY4Rom5RkRRGOuWe6NOtpxTLizbHm8EHqcttAZYCpRdclX7KpzdassVBL6A2gYG
h95Mcs9OI8Od4EVSLGoygZmSjcNrc+LOPSxqCg52xVhD5Lrz36qx2kim1LcwsxFZwmdjjOrMed+x
PAuXm3ewYaFgYrRNrE7IDLQ4H6O5RX5DoQ8elKDO77aNru1gSQ0gwmyaZpS7wv5zdDOk23m/6cTD
u2t7mE+cyZatMUd50nw3qYz8aQ0j8+z2haGtx0uR2qXZG3XfRcnUpncxLPYCZAH5u8Yd2vttc6Nt
X37OFNyzZBe5LBOvieQsTIrC/rBtdG3/ghUhhQeW20YJUMnXkPnCTj/ka9vLsjqeJE6YHi1SE963
0LaXbeQmpf2FWX6+E4OoryYO63qpOMzYXv4ZS4r69EGmvo+xAZr/XVM1EC4xWJDVjfvFLar6/ehN
/A1EoBf3MGXzLZdmSIVpYQzBlprLqfVQBnFgGEFCkm46TzD08gMfpMmWYDA9gGF1ZMBEEeJI3hhK
p6cr0/TsUYjRtSgW2eAJXpgwKKjkbWW+hc3AlmMKI2sRzCobvHaU4s6zUCpsh/FqtodtqgIAfz+e
lLT0/H5OSry2ZfNwytwigBPCpvInXl2LYbuEFXoNM7wz7C1DWE2HYMTsXl6Wl+Zbi93S8kcyGJSc
hVtd05ncDcamqhDeWgvcVMV8rMCuOTOYc1eLKD8Xm04pKOE9nm4ICLuDamYMrcq3BoxH4V6ltiRj
kETVDlhDgCJdJQY5J8SxwiRxCcQRq7Vt4MJ863IjcOBKWZM55Ayn0SIQGTEDOCNvKaw+VXN10AyF
/J8iZ7OmA+5w8iq2cQnctFI8LTL73k95NdnkXJHhHTHSkGd8S9kD762FJhQl434CKvIsvWoPG4ij
KMpP295aC0zo0Zus9PDWkHs9mN172LdsnA8tKHtT+U7vTeRsGMVtD+c+aB1u2wQ9LSh7z2mmOUbk
0M5+3Tdst3ToNo6tRaVpqEz1cAY+o1RzgoHEPq/Zj21zrUUlp1Y3wSKCgCjq8bBw1CenNbft3rqK
iONL1CZKjA2PJS+Yh/HOpurdpvfWkaH5OAGL1GL5Qb7ljSrQYeK9222bbx0UCi8gnjFjxAKULpyS
jet0Wqv6XNhLdBQoi5smo8L3z2M/0WACluVK2f182DYrWlBmhSWlSgcslAqtRIfswJ/aFjquFpQt
nGpSYhvxuXPLfQNVBChIbCnpQ2NSi0qcYDAHgNPsOenLM/IHFFK3XEQxshaUQzZw1cQ9AXCogi0j
TmHIXG6qPWJwLSqLvsW23br+2ZbTO5QcZoiBbGtEYHAtLoFRHWA8KWQ0U0UCU1nvTPKbPgL/5sKB
Ivj4KPY7XsICbG6ibK7ep8LJDxO8J6HwRradxzr4s2261q/HAg+AwDt0/B0ZJAz51aZVrmuAOLWJ
zAS6klGaJLAYL2ESC0LBxsG1I9OBU+bcp24dCQ9w25I3eTDlw7ZDU9cAybxFbMWa8eYOzG8Tv/GO
tmeskfmWV3zmusK0EM0Nag1zAcEeU4zqM4xNaQhrPXVNs8wJ8goGHSt7wbKdPPcgLWDryh3Bq5HQ
qAEcGRkRWEP7jlj+PWMMMfbyV770EC124z6HLz18XKO29bI7+Ce4N14qvpbp7KxkpMvF6rmfoQdw
nRFQFB3IOth2G0wUXp+7mdviLOrZfCObnOwktIwPY2ls69G7pq6zkXpT75KGLGeidQ/aaBqWpPn2
8oxdOFt0lY0U/oEw05FlRKlFrxUg0ocOQufbTnMdIe0Kh1gzBI/PEG/1b+xmPkp4eG/Lgh3tglqj
uISrNl9U45LkVNux8WY2xbwFdARJbC2mYTodk9ifexQ7xD28Bz8NcOpeWaaXJl07cjl0zKBpL1rI
y2R3UvC7Hkbe2/YiXVgDTvTCKKHtGzmGpAEgZAdDzJ+3LRYthruGDrYURRsZXH2LDXpn5vnGobXI
VQp1jJ7mbdSqCsbSFG7qUBv5PSeBX4eX7uRatb0PR1Ovj0rYx3MYBuL+kRpwbvD6DiTFbbOjHb9V
beZTs5Cmao/UsEO1b8xWvdk0to4iNQHr6OgkpwgGyq9I7H5STP25bWithERwojgDbAHO4/9xdl3L
ceNa8ItYBQYEvnKSJGsoBzntC2ttXzOAYALB9PW3x08WVqOpwqt3CwOBOAcn9OnWHku08R+hBnpL
sePKTbdRpLSHyIEP5SxMdK/Qf23kR9BJul0ZG0Y6gippwmjQDKYD815u2T98DDq3b2mDSCGMzfNq
8eJ0QDcu8QP9gQrXWoyNIYXCDtQsOxWnRYmLso7NsC/j+pacwbUjt4wUwUKlx6EZnzYmHolYH7Nq
eHa7KpaRNkDtLk3otU8cM1JJtIZJiEqnm1O0CTeg2QtJzT4engoaf8+jS78adTy3JCeybBPqIgjR
2NaAzaN/X6JWWhW3TPNKBGUDSFt8TelXeEHJzP7XNdAHNhn7/kclo+Wu9VIbSErjhTKMBOFXODof
1ciO3ESz2zNto0kbH1K5w5hVT6yZxrvYL3eTUs2NiOnKfbThpFU9aXB0dBj35Cw8lZ6giSqo2+g8
2MlfpiVKh9AymYrqKSg4mHYxV737Uyd0uvA2iwb41kXRtGOJYfD42csB0oPotVueaSNGO2hQ+QK6
ZU/LVp42mv3cvH52c182YBRUkPUAJe8SwmHFh5JWv+naug01+3+0kf7qCwTSR1OMT+WTzgw/x+XY
fI+K0HNraNiY0ViVygMJfvnEKu8jUfOvi9q426nYmFGuS+mFZVs+tT3ksrWB1LGuy8jtntuYUR0C
d1mEpHiqBfkK1PcXU+vWzTfaNBqGjRxM533+JFdQmc15eRf1We64uBXpEg2C9Ulf2Je9MtuJJS8S
iC19cbIgmzYDPDFB1UDH+ImUS7sTVE1JtbhhZSDfc/E5f93FehsL6FVOWRpjoBZCSyI+LHJ1AnZi
desl5cprV09p1N2q+J9AmIfeV+/djsV6Sb1cb3VbtagDleyE4aNnXvuOcaiNGJ2gOTt1uhSpV1Fy
qJYx37dDUzneFusljaJSSX9tOcpj8VfU4PbdxD47HYoNFe2MLvoMUtapVFBJr/MVImbS8cRtrCgw
A5CdX7wshaC6voMY8clba8c2rI0W7aIGRCFasjTii/hnqVb2e2GoMrs5Lhsu2nbE72YIuadr14vj
YCL/YGT82+3UrRc0K3TlzeMSpujJfuZr927rJrcI3YaLBhsIZtnMgjQf4i5pd0HFHAN0G8RpNKk8
EI7MqVdHzWHyoX5jCnV0OxLLOrdNZqQV+ZxGs3jnRZeHKHSr5vlW/aiPqyaacn9OIQMdPw1bSPpj
jaksN4YZ30Ykrb0QLWhYxrTcpERvppx39ajdnLmNSQJjJ6m3PhzT0NNNEobb/+KVuF1DG1MJMeER
PFfBmHptcMA0GUm4FI4u0QYk9aB3mKBkOKazGu82432EeNBHp7tiw5EoYDDdglpy2omwSPwtzBNA
lNwSLhtPWUBgdxkwOJrmTXNkCuKRhefYfLSxSKWexgXctDplVQTlbFYfQRnuGGrZaKTYD80mc67T
MYw+SyPf80m5ORViGaecMaSgANpOaRXFeeILSIOvI6VuAagNo6xKw8BOIy7LF78UQbGVzbHj42mj
kDYwDc1TSXXah8Wyo6Lmu37Tn1xuIrGRR76YZIWCYpsuQRxABL6gu2DI3UwIumQvQ62I6g32X7Vp
Fk8JxOYhdUWcImco1L5cuhIFRLP8sgVWIth35t8A2a3bkbCXK5tYKQqN3TbVbMmPwPt3+5yHjotb
DydUj6BSXi1NusSZelRyDiAIL+tCHdw2bwW3JjaFmbagAfnPmvX7Koj0egK1+OYG3CE2/KCv8ykm
ZBsxh10/0M2E+yKeHU9HWA/dSrxxrgO/S8mW0d1WyQ9eHv96+2QuJ/zfJgwRVgwKnqF1QOqMtSkY
ebIxDH9eQrA2CefW7SElNhZrE5A4C/uwSUddvJuMThtBbiDNLx/wle3HlgdDL0dPlNEmrcNKl4kP
+CpPoBDROjoC6+iDJQ9rj/YqhdrhBhaTYWl+Q/oydHrxoEn30qj8zWRgo5zblNZT+8XrMpZMngqc
AiRiw7JC1eu48HOVxko/S9r/MlH/9e1rc+XcbUzW1te8W7vKpP36T6PJT0iAO71J0Lx/eSSbBg1Q
LbHyOPs7umEeZCWJ26YtF4Y+oomGuTTpRIY+aSKyq/LBLbEgNiCrYjyfgyYb08zQ5icKRttnZEnP
bju/fIa/knNMLuY0gHZjWgpQ4efh+olt1Kl4RoSVmrNR5KXIoibt1j4+KF1joDuE3KnTzm0QUhdu
QpbRPKT+wLoyyaa53Z7KVtNboidXbqKNRMoUWJAhajykIoeQedLhmA6rF4W/3PZvXcc1BIx6zucu
3Vj+VE9ds4c2pRseDoq5Lz9ra4pV8GrTaVX2mNrynsqscuroQoD45dJCUWWqTSH2mqrneBpOlA5u
bsWGItG63dBdlHDjlXcRtJ6fFfN+uB23dRmLapx6sCT06RR5wJZs4f2ie7d2DrHhSJvJt8IL8z6V
fbh8EFmw7daqy09vb/1yI155imw8EqfbCOUHr0vHhsTtPm4n8U9bFkuRqJEb0EiZelcpVjuGHDZE
adNLn5W96lNv8aNdVqNZdQB72jLs3/57rii3QEP05RUaqkmQKNND2klu+L+b35PpLMas+YbetTCf
FesnIcHRnPPmBK01iItA5YJ0X2Yc/fAQ8TZUu9L3dPeAKnfVJCjOmTUZOwm6u9kPtx2m8zDUKeTk
PWe9zOvUDOR50UM838/QfFfvSm8MDaY+izXJy3wJkh6yvbeEsa94DhslZQLert0SdGnBuxMw3d+G
5VZ2/6dG8MplsDFSIhMQ9fW6Pm16s7GHJW6J+A56LqQ/oh2Hi2bVqj+37SohA2uavsacuIZi2dzq
0C3mtXu6OpdLqIHLTmU2HFG0/AHKYrc32m7p5m0hJg2lxHSTei/i9ugX842c8Uo8apO7VaKZs0Fs
fcpLEFUdRmEWsh+3suqRznjCiauDExsJRtrW77QM+1Rs0T72G76XDFJyb1vOtYt1+fe/XuveC5QR
MujTlXTmo1/z/lCYXLt9V1sOKmA+lO/k2KemKvrnRqnwWHpGfnXbuxVQMz5vNaS3dBpCmh6K1SDx
xAj5zm1xK5qeIc1cjgb3BnLcSxJm4qHmntudtJFd2+StWzCuOPQ6w3hNPNUJGMvd9PIwpv3yk+IC
maJvlh4VHqqTIKf33GtvHPmVK28ju0w2qimbsj7NtpruCMpS97zkUEBTyy3upD+l+Vf8kQ3wCuoa
EuEbwWOhYvWvbPTvSWXNHVw8CKa3fPkOec/snedl7X5ZyJpoqcydiYk++r0pPqhwKvZj3aHzuVRc
3xdZIB4KsLcPiY//dOMgrtiNjXBp4i70dQe7yQv5e6jraVdmy3Jyuns2CI1x0GiSkEuwgJYftrAv
9nQCvNxt8cun/cviFY+9auawSb7U/yvy9b7r3VRloGfycukwnNRWrPWQRjQ+GCbfgfT/l9uurWCL
e9Dupbrt06AV/SMuXnxntBr3bqvbnmTzW9QW4cl1NZ8Jf59Rzy3ptyFocsHsNPiQ+jTu/WduCvbk
8Wr95LZtKyXHsOcCHG+OClq4IF9ZRbODksOz0+I29iwzBdi6JYpocQOOZFGIOjECRvT26hxX4hUj
txkMC7qMg5fnQ0oMCrmeotO5WknzoCmtH1QUtl8QWZkbUwNXvJaNvMpzaPq0dEBiVHvZrjVKJqvX
AscLqLDbc2FT+PVc+HxYui6NfO8BeelpGDa39Mgm8AsL1XQxQXBU8ol+kag5fFhYN7r5Ght/FdG2
KGSNzwxdWG/Xlqh8T61jLdPGX9WDLJfZg9WWk9ce6xnyujwXP96+Qhev8soVshFYKJNGZZGpFuk6
/xXlc5UsnXLiweTEBl7NbZ6tRCL/YoO37CE8USb9RB3zIRt5hakerw+kaVPile82TLZj7BPputu5
WJn6RlRtwAvapu1WfOsQTOt6cvNmNuwqQ0wUy2WqU9Z744Nu4x3a64PbPbdRV3mXLTPm99pUhNEe
ktJfZVN/cTsS6/XYihZdI4GlGeBi+7LOf7Zb7NZRIzbqqp/HPjOyQ/JCIIW5sPwfvQWO8bkNuwqh
u+7NJVxXO2p5F0Tee5G189HtWKz3Qw9zFivoGKST4e1hBf5qX5bC7XPasKu88sFHJC91QG/8wYv8
XdPzG4nXFcu3MVeKViCaWdYuBfdoeJpNHiaB6PiD06nYqKvSmyGUtqAB40u8EWXu3Td9d+MlurZz
yzbXXs4gFpub1Ov2dRRRDNiH2Y0n9draVmAXtUJowfBOkKn5WRf6vlwhyeJ2Jpff/Cto1MUAiZcY
pcUqXBNovuyG3DEeteFWRTltzKNw40bzLzRINp19c9t08HLTEgjIyW8mXBMWxEm/4xGLHc/Dyg6z
bs6brizrVAis2Y1ZvZujG9nhlWjF5uUTYyCDvGG4I3mMSIVXZvk9mKpP5nGbn52OxsZcxQuH9tTA
awDRxvrgieppoXN/cFvc6hmjjh7PcRzVaYOKmRdl9yab3dIuG3E1FFuzBgRvGxfyIVyjY8b7X2/v
+sqx22irYcwx7Nitbdoh27wfo6bfVSjr3Ed8c9y8ZaBVS8zSzxkCllkHB5+K6Fx1nRtNC7FRVy0o
+hTqxG06CHOM1FAAOVKXbh7Xxl35q+ejjpZ3aZPTk2T7pnCbuyU2c54ZPJl7sgSDrqxJUjf60wjV
gbc/6RWPaKOuTMPohImZLgXDu0lEz5+077k9bzbiqhynKvJBxnmp4XwDMdG5HAa3aMXGW2kZcE7X
uktFbb6YVXykQ/nD6URsuFU4iXBsh/bSIhohXBR3qHTTGydyMe9X4nEbbRV2cpaqU10KNvNux8Ii
/MjBa34SbIzB9J7NEEMn3q7P+1ttjD+xxGs/aT2ndNpUqblo07of12+rnjHbW6isOhiox7xTpY9f
n6C60XnjVieDiuXHeCMIX1vefa0GsXxkzWh2qCaYJ+ln6iTran0mKhr3eck/htVQ71rZbTsdx/Jx
xDx7ImVn9oPuxKnshuo0zLM4Vmv2T6uVdyLrQnKXJ4bFNq5nIhn113FVKWXsA8Q3fvqZ7zTkSGx8
maAmjzzSdGlIRgVKt9AkQzM4xgo2wizuynwoGe7YqJFMkg08idXgxpVDbITZFAM+TaAgnrI8h2wl
iKVXKuXezTqsgKGumjzIuGzSdfUPfA2qJIu5G96e2Aiztp14HJRLnfoKqogeFe/jsPyf28atQJ5X
/oz5SarS3O+/MRrfrUF3S57pVSeKe2i95qIflBTgIk55lf/MPfUjmIVLoIClL8Whv6LKFfOecWZw
JJVPx6PkB9D9O4F5sbblGko++tmkOXil26C9D0hbP/pTfEt751Vfh9Wtp5xxb5rrulVpFfj1aZ3X
+m4DWKDbeLGTPPL2XtRQsNdSJ+I+/ODl6/x1VF7byGJCvyMdpmAqDsZgUI4qH77I4QZhfStDNgVX
HemaBi4hOIUcMzJeBxJYt8Utu1pXzsZMIRWcyvKzF8163xdb7FLAws6tUHzNuiaACm+VRmQIk6ki
RVJSp+keLG4Z1rah1UCCQkIZrvCSTAY1NMX4B6djsTFPLAqHsQYNNyiX+m/lEgVJPEKwyG1xy2wh
sOuFwFO3aVFNGdL6xy3qlhuX5WKf/3l2WWzjnjTAGkFQ5A3Acdka7Yk25Q7TBP2uH1hwHymj37V5
4xQO4df+Y8nSrBHmZADLLz8V6j5ixCUgx8qWFUu0uwHfHFW6zo1MwobNCVnVx7c/wGV7rx2SZbF+
5zWr4gEQbWt8LOJ4TytxInH93d9uoQL+cHu/9huW1TYl6GrHLcIfMAqyHGZW/mpoU773agxeelPh
P29zzt6BGnaMEjkR+RiC5cEkyoT9+yjj2EnnzyWY67Ni+Tlpv76FG766NcvmQZ3gGwKUWVr6m+6T
qcNrWudZ91g24BzZqVC15DhEIKvtkKecCj6EjxH3gm/NWoYPvJfrnTfXBajAOdsD+NW7FOrxzS13
EQc5uIl7T6UbX+m+JjWGjbRT6RWLW+5iJBuLqgjvsAnj+EjnoN6tMbCYb9+oy8155Wv/B582Qbhy
bHULHrWpwBzT3Owz0LY5rm45jH4IWGiaDmUHH1Pe45abZNFOeQeLbZqsCGWuEch6pL5k5gnLewZ+
VTe5VKjav3wbm6wwK+NEpeE279qa/M4Cb3NzozY2zY8rFAUUqgK15rgqTVQlYG27kTFd/MxrH9Ry
EWTqBnArN+i95FWx24pg2TVrKN5BTtEJ/oKDtzxE3YB6L2qZTNUoxH4Y1cO0QqXp7Qt5bf+WjYOL
q2RoByhM7on5XoA5dCd7P4Qx99wlVcH+LXMtyxAheFuptGdUf67n8n3ojc2Xt/d/zaAsc5WgbFIE
RMUpupE+oG/xl3wEksRpcRuSNqMTvjTNjJ1fJid4+1gL773b0papFks0DSJTEGRZFpZUpMoSLvSP
txe/8rjbungBxAID7TcyrceliXZ5J8mR+WH1pe1BEmI4Wx8XE9aHt3/tyiewO2GZ0rwIpkCm2WrU
rifDs6652zHZFASgQq9Eham+1KxFu8PDF+9GOjp6BrsXBsRAw9ZqhmVFJPw0x6goQJq7vnHvr3wF
G5RXK9SAmgGmtW7tIauHd0I3d20oDiVm5QJWuIWgNoRt7YaYkgwWIPPsW5zHj3EzOiGGWWzj1lQW
BzNEeC9rT/+LSHGXx/T57VtzJbay6cumCS1rCiQiCns9SvtF2DX3BBCgUyNN/DWPhPz09g9dMFOv
eGgbwNaAO5qTJa7TOKdiSGqoRKPluTancSPzfbP2C7D5SzskIiMSGCA93RpE+VMAfeWn7XZoTJum
wHOvUEXvpvMyQxCQjxEIjKa8OY6jZxLAP+Jd2ZTggaW5twuaqnxmDS8f1eY5tQjxEW0XT+BdZoaP
2PjBt7KW/8jOiSYSS1uufWkMuDIl2gQRV0epMMvbDNG/b3+3K27FRtjFa9C37Ya1N2/9UIVjmHQQ
e3Hz7DbArvchMVuUJfwKb99lOa32omTj0WnnNsIOJet2Qt8OIaRRZCfN+C/av461HBtaJ8CSN6hB
VGlZBEBMsmlMwrK7Ec1cOXMbtWb8qpBtnks0fNefsz+Mu22+KRJ+bXErVQN6O/D8Ef6wGoPjNHo/
RsjEO37Py2/+VVuhRdHPbMH3jImIwODVftM5dWlBsNhW3p2mdu7qfpVpvpDwmEGDewc21/Lkdlls
64wDP+RQTUpXPXifoFjwAIW27Ybvu3bkln12i7+uKsIDF61bcdfGor5Hif9Wt/pK7GjDy+q4LXqk
AFVakKg8UAaGZZ/R/LDK1qlWzGIbYxZynm8TNzINe3BcLvVHzJe4+Rcb/tnRxmixTND19rvnZZA/
VtPeOX1TGwtfV2oO+nmQqV54cZh0a3aY4snd4i0bDj83ZesxVFnTeTEsKaP4oSaYhXDbumVIaxPF
UBdB+htE7buYkwJ3nToREOFrWpkMQTU36GZkebQESiAmVUIM3n63nVuGRPK1nfoFhRSAEOijCOo4
Ia13CwZ3JVyxMXa9L3tkRFSCydlPvIl+HTO9J4P6XMXV7PgXWLnMWkQ1iv6RTDdMxQ4lKPNl+d3p
cGygHQZqgrHvYthR1XwGb3Gzm2pya3TnipexgXaUAgsfQ+0wVX3VJcAlL0mWjY5lbZtty68jb9EG
SGrlR/uBhp/XIHI8FevKTFEbBFrAPbJt+qb7o5q5m3OxMV+zj4KzAhFhWi39fT1Xz7Keb82VXglo
baKtYRF6nIKhAve8GtS7vuP8cx42xb5tGhCTkqoAFxQLNU14UwQ/FgNlKadbZOPBROgtga4WBab0
CFBiDaLnjZnfbotbGXEfhaAli0NcURbwE+od0WlsJ+NmWzYiTPVxDY2aRaaeF9xNQ9YkU+wa2djK
rWwEJiQyBGGTnMJnGbTRPtDTdCNCuPLM2kRcLB8opaxAEtYv8R0r1vx9DLT1b13DKd0oA10xYZuO
S0R6Iaad8BcMtU4aU6PC1yyOZ2+5/UbTaIgGxMMdLf6nMpHOIF503LhtwjMa1eWgJfq9aG8u3amS
zIkcnCEQexlUTq3Y2FAalQ651x0CFhx9Hjm+4jZEbJ62LigVYoRBeEPiBflFLdAt/rChYdxM9Tzn
MKWZDmC1ARlC9W9vAHVwslSbkKuN1nKIKqTuASY1d5oZqExWAc8d74uNEKNs9bWKOpWWLPpEyrlG
0h47MTiz2L888H9lChyvbNmXqI3lnS93UeA1Cc37W03lK7b6p5Xy1+pVLUxvLpFfAN6M+2IbtztP
qmBHZeC5ZZc2SCwcA1qt9VinJCr6ZITUEPFvSWFc275lqXkAkC86gRI1/qGGxiGVw6GXS/OhLLrp
Bjb3SlnMRosVJKsBwx9Q6idbdxCbnHem8Q2CNVygmfNvJu+dNEnwsS0LputcmSoE2D3OCX9aC6Hu
RRk5Jic2fmwAK21dK6TiU92d2upfNixuIb4NH5s26RVsphVImKg5TJFPT16ffXYy3/8AyIaZQk0F
aVs28nbHglzsF39xmdZnsY0gwyjB3KsFviELAgXF2bHZe6H55rZzy3YbtdaxyLYqXSL2U3XrDNau
2EnXDDu/2MRfpkv6cZSKjSisYJD8ro6y8SGqG7fCig2oGgCPjppqrtNOZ3MyjfGPItSO39MyWgCd
xBxwUqVGjPH9Ao2D/UqKxc3d2KRdVT1wPlDAjAO6fOyDuTpAucqxHWoDqvhAtkEQpCUgX8ofCjao
97qItePW7XwKilWdJmiczbr9JYLlXStuySNcbtx/K7vCRvaZuWWkCitc8z7YRrRaY3TCNx/KbBxt
nLum9dmNmPtP1fC1n7Li4nJbIGYOCWSgVOs6YWWeJZITcTfp0dzTASTnY778L+xirXZR7UWJIlwn
mNbWdwryQI8DD9gRUlLBKRsqsfMpKd6HzET71RDzIQZJEmgpMv8ONP7s2I6kOmYGedGOalCR74N1
mw95loXHOe7qQxNPGbSn+zG642bG+PMIFu1DtK2fC69Rx6Fa2ujoL2237NA+z/rELDNYAfO6C55l
GSixW0ZPTXsgPCEcnW3g9IOgwoGQy+xUCbK/kxqrDjj5YuMiEQWt70vW+Q20k3qWfYuMrz5BdwcN
Dh/1zy8i0Ot7TMMG91wg0CGEd+9B+drceKpej4qFDW4rNtauSuKpBXlDGgTbvhmaGyHaxau89lUt
VzaD54V5/oD2x1TqI8PQHqTman6g3pTfu3hLYQPcglAPiyxxRwOxYeKjJ1/bbryFH7p2NJd//8tb
ejyqOL4U4m7O4922hO1BzqpzGVIDP7Ll0lQPQoseqWaqwIabfCZR4DSqgpXtfEFs4ExZUVDUcg3v
VLtCSgy30ykbETaQrVg70UIDFRWcSTc7AQLIwyx0e3D7oJY/y4ep6sKuA0wuaJtdaOiTxoS5U5Im
bCQb9TivUGRF6Ofldyxuih3qLW4RvbD5u/ygRm1OtZiGX/UxrKZHAHjcQNbCRrKRCZh1CgBxuuYr
hD09kn+Opzx6fvvM/4xHvGKoNnQN6GqK1iS622WU83ch4uL/oQ0d7hdg8ZJtzcgXqfS6GzvSnkI4
w2Mzk7DY9f7K7qtmXkr8n/i/3C6Y3beitVcRJlQJ+HtbPUZZ8EMPcrrhMK48ajaWjvlZOEWYHk6V
5+XNLhBrAG5UdJz2/XhpnQY9BNAcr5vlP0SoZob0okpFkT22tHgvFuI7rm15jzis5+AiipDO+SYR
bCmkp21D3azQ5l5sUOchSMAqzNHoJcHAXgRM0eLUaxI2tK3oFkNzzksQ+YQEdPE5Xj4VOcVDAHy/
9NllMc9jzeGd2rj1d1nD8You861c65ql2Ng2Dr2ouB56lMijVX8qq4WeVkCJDkAia5EMKOY9rtBm
OqtFQYJA1fX7Rgw6wSxyNuw6WpunZZjDG3f59feJ29hxSFcFbdi18RkjmkcKd4fikx/eeJ6u/Knc
flpxwRo5VVV2zidT7ZfSiKMONr1T2dI9BG0h9/k01P9uGEAPknpg2f3MO+/Q87g+VTUKVBP4nW/c
x9fJVhi3ceUZ87lhXZideUf0Qydk8xDPreqTciP5QYk6gh4fqAe/DPOQqR1S+3BK6IwXah/4rHyY
VVbuZch7k6ABvD6ofBuP8zKyMiFFKU++xFz+29709aiH2x5GDKVviqEX52YMm0MWjOHj1izsGeRV
/IbDvvLhheVYVAQmBDaH4lzm0c886P7te+bEMcIQUr40oKxSmDwalDgDjBRBrWSgybSwGxHhtY0H
LxfXy7bRWEtxztvgM0WjbGdI9/3tc7+2tlUHASp+xLiT4GcYHDsU9XZCSVbvnRa3g7UFSOUwNyI+
k8h7F2tz8mn90W1p60zyWCDQ5EN87rfgczOMYAqaBjfMAP9PsKZgCVut43Nooo+ym+8VjNVt35an
nVgYDFE7xuc8E+8zFfw7xYGbY7PjNFYFOtQ+ltbB+lBl4rdXccelrUxzGQsKbC9MJ6SN3FE+YoIE
UGWnI7HDtKLsdTvVQpxjNst9ZpC7Lr284QOv3W8rm4rCTC1tzsV5EXgxiVQbQI/c7RLaz2YMPs6Q
ILI/+1tmThkGDtCGjD69fSyvx1zIlV5afQRdrkXlOHNvYdNpVhVJIp5t+3re4GEqP75Rl3u96ooi
xMvfwWQQWp2REeD9NEOXzKA/LMBc4Hd7xoi8I/GEjKIAG8jbf9aVD2KDxaG/1m+r7Pi578g/cQN9
Kt936j5gdODlXyKAqQwKb+DnplJdQpl52qh877bty7v1V1Z7GQeAnp7PzwNdPnU6/xdUxk61BM4v
J/X30rwYWV4FeJd0m0EEsCg/g3zYiWsU+iTWy8SCKN4W6DudxZpNewwCfO0pd4un+X+ITKsp6LIM
i8t+E8ljHFXihp+83L7/JlfchobPYVQEBbiMz30VRu/CKqoeyqqaTiFoWJM67Muj9I13bEje3bC3
K3ZggyGhVVEsYga2vWzow4xOUFKq/DdfwjP3TbkP6unZ7SpZT0BdxsKsF52tFWqnaedpf1d7XLjd
JhuZHl7mfws28TOEcpGL9pfJtsVzewdsptJN9gZd2oqdeVjX+xxqWAc93ZqpuuIZbFR01RbDwHjH
ziYuH+tFnpoh++V05DYSmpbFJDEEyc6hKOP9VsXv2wujt9vilmuQRvdbZBg9I/sX5x7I3k9DJ/Mb
/YHXGVwZt+HQFECoYJQtrksckTZpoLP3tQAWMY0X/b31+/XQym08wFhM0i/T+A7BlhvKG1p+L12T
EUQvgHnTM8rH+X5sQnmMgjpye5ttjLCZ2iBfN07P/pqFePRJ9LSRNryVUlx5QG2YcB0UA2iDOTvH
QwHY18qqPeaGkbFkA1k+bNGAgMDpBti1FzQut4AKQs/Mj/RHyvSyW2jd3Xigr9iFDRouc5+oqorY
mRaxOAyYZVlIcXTb+cUZ/vX28DH312kb6Xlqhoe8C3/l5lZ97Nq2rde4JiW6tWhJn4lezYEGa3iv
6dzt3TZuGx2uvEGx5XLki9m1kYr2FGzNbotf/qS/TmXyQtZLFeFU5lkmcUW8+1BxJ5FIxm3UcD40
3TD5uC3cb0G3LBf/FAv1023rwcutl1MJ4EIVwxl54LJugzMww271VG7TXZp4q3NZwNFpJknSbeYI
dURHL2pPJkGTF0CCdqPnXHtkn9VZgEqJcCJ/YNwGJNN+adeSLTjzufzNJzbvuhzVS6czt6HIbYay
X80U7mLdVHpHxkAnLIuoW0UUae3LbwrFlRjOsca5T+tH0gCXMkaRY3xoI5LXZhpaXzb0XBIvux+H
7he04kY3D28DkvONkm5uaHCOx1XfZ5Noj4Bk3eqUXfEwNvMnD2Q5BkATIJf2/yGR/7j0+vvbn/Ti
Rl4JP208cqVH9BbFFpwjKYMPzUKa+27Ihrt8kZWbW7eZPxEizD0En6LzknceUOA8gSQA2729/2tH
Y5V1IlSifaq86Bz6gGLmtD3SKrw1/n1tcSuADYdNKDL3WLycxwTjOA+s2dzyLBuO7AWou3i0uNx1
AiaJuWkS8C87lkhsPHJZDJmPSWV6LgSApKreLXp03LhlpIZSXBnW0jNokP43VNV3GdAbmcmV87ZH
HbMi98Ph/5ydS7OcthaFf5GqEEgCTenu83CDH7GdxJlQjh2DQIB4I379XeeOchS3u0qTM/BAVgs9
tra+vZZGr6MmeXfs9eNK7/kD3GraOUbno6g6U6kwj3TPz/s2mHToiR94H7tVbrqotrhmJsyhofeF
KnKeAvbDa4K77Dc8yzkfFESTFgnFFKjPdGlfsuPs17pziq5reDT72LN8pt0fkmvM8qiq/KJFlwA3
Cx4lV1xvczwH7GlTl2WqEua58l0GnCezAcW1shxVySaFJPLfx97+6TUsLuV9DHE5TnJjed/GP8Ix
+JEM/LNf004WalR9ItUqaG5GqMSmqBvSv3csWf1yjK7EnQ3Gfi2DIcynsucp64NrI2e/5ekC5GOY
iBFxUYgTNDiLrglOuqruVeHfWKAuQN7PmwqKsotyXujvDE8uWvutIBceL1F8RBmE7vPgYO9R0HeV
VHpGii40Hq5bXZTDRvOZARKKV428bpkUT35zJXodD3WDVNKykeaN1idmUWlT++Elcegs/B40VRPR
AU0z/o8sq99aUEt+vXaO5C7EQ99QjWEuINIASIn8YxbPzKeLjCfjuKpos2FO6zm4tH3ysMJw7dGr
4y4zDqOGsoYpTpRXXfc5OlpUH9XzH35tO8veROAf13nDNWXadbqP4r1BGtovCHJpcdvv4GwSHeZx
L7q/oyaoPpa0+sev58719sV4ztb9EuYjsftTtDUf+nn3fLVwYfGiCFhQrpTmdiD2IZoGck62+Q43
eGNLcTFxFsEDsUZpfT6b7tMaD5Bemr108AT81V8vzcqoFjmWmeZr2YynEuqf6UHL0fODOkuoPIq2
ng0utbrpf+zlhhUEIxC/7+kEtQBvW3HUYZCruuWPMWnnU5QYz0S5i22XE1yjKmqCvD06+JeEGWH1
314dd6HtCrygCTsdYDc88oonv6/t5jdTXGR7G8Nh2Hlx5M0OneJTDK+Fz/OyF59+3fMblyzXZrmd
GTTntyDIl22u2nNcjz1SmEVE/irhcXMnl3NDagHSx6+npO7hwNMdZZBHreLFiUVG/6aDFmKfR69P
CUoe0511IMZjntAQWg/QB90JttGDlPYbN1V1+fXP/fm6Ey7qFrSNkQNrjzyBAOxjQsSXYUn8SsFi
FyOHHEIVLbKwuamHfThNI+oi4UJKE8iiFEnnx3zDOuH1YJo9EvEUyCPvbLcD4tnEqfUOu12ivDPF
bKYJ86212w8U6KgTa+55+rzsyz+50btAebdKaeOdHnksu/Itq0P9BV5Y4cUGLX+zjH3N/TYS1w86
wHiUKowPZMm4/RIrPp4oKsjuPQe87HX//R3gM5wvcKyDSmp15DKS62UzQ/2PGhLxjdRj9QzXrAqf
PRjGS78e9Cw4ZHFYTAk02o7aywZY4OnzdRfKcKwmFLYE+cG+x9iK0zFQfrkFaEI5bdN97vF4EuRA
xfmphTZ/pJrxTgj2/3joZ4PnHNobobGJ1+jI7RSUAMy3Md1RcZ7Nle3PRZ2oR25E8Wbb2+5UsIOm
WtbdqaE9hNNgjpGKCb5UIw+nKk1GEl1QWoi31GqFNharrH2sTRC156Ib27PfnuEMx7a2fTjpZs9h
obdcJol37SOwfmG6cAlWo4xgW92i9a6sUrzMrw8xSzbPvjsbb0DGtgh2vb9QNPo0Wp1WSel3XAsX
5tJhSeR0JFu+NXiZ6jQKfiDy4ddzF+IjkIxuJot9iFAIQxf1U48/XtsDpA5eT3Bpj7lSsj/yldm/
Bq10OiXcKwclXN6qYyLZStodOZTOvq7vj6b+5jUNXTZ+7uUGL8QJG3PXQj9QCqSj0wUapJ4D7gR2
Oji04WF15AyFINdkM+bExuWekvjL0P5s1Tuh3VKsnTGFOXLB5jCFmmB3sXAa8/ugLnYFA8SwHwa0
HoS8SEU1BOnKG68ITLhcIemCwlZa2HyA8fKneqL2vZgm4tn18PVc7GFS0IYksXlX9fqirYJqPJut
V7QuXGKZ1Jr1HR3WHPYif4d0rM+9on71YcJFr8qmBkY37Htu2rU+TZsuHsEtlncOipeT7CczxmWv
ENFEYVfNe05FEz/s8LTVZ6mCONMNr7/yF1fZPS5BEsh59vxFLodVJNFmANkv+V5hsxnG5boG1itj
Agro9YdGMkMNbCqXHKzC8lxElD7wZvJ7xwei8Lr1iG1awAF4zsORQvpTxfEjxRu1X9jsinRuhlrg
G2LKm4496fnjLo0XKoNXwdf9niIZzkfPpnxqiu+B+qEgVei3slzqirV7vBa4meUdPx6gZzem8xb8
8NqMXeiKrMcwo+cTqNpr3OwmBXx1T97/ZUL8bOI7G7HtxpqHC51yacbxgRs7XwB8RE8RBNffdGsR
fo3L1U85HCKur8dfrxSX4go/BN7sNOWtXD/s01T/5TVMLgil5Wz2Y47GvDDL8Qy+fU0hMeYHKwmX
hLKiL1V/tGMO5fZ/tiLI+SjuhPg3jiuXg4q6hk59zIZ8VdvvnOx/KUk8DysXhJqbVcI1CVO+m6Y+
r0Nhzi/bjt9SdUUhe06igpB1zOE5flp5EKRyV9ZvSbkcVFdXCzwY0XXsZfU1PoCSaGL8hOaFSzpF
U0P2ct7GnNRHjSrpBYUQ+/zBbyo65yxgOTjSQcs+N838QGDhl0JQ1E/nRLgUVYyrvphWMeQwxCVP
Uy3bR6snzzXqQlQRoWUhQjXkXRd+RBHCqd33r78elRuZGThXvF7/uykhuIFMZB6Fk3gq9vhp2FYc
Hf2piPr3hPLLKOMvotyqN3ou6yvrAD/Zvb33jnDjlHfBKlvtSPls+5AnVFuDkhbNHqchCb91VbVn
UMotabrpaPuqhqr2mwquSCMEwyG4l0iTd3Sasr4fzaXr2Pjp10N6Y+v4j0ojxq1JEOrmcLfU55XM
fxjteQfg7nVuW2o66dnkU/f7jgRH2k/d5re2XW/huOcwC+lYn0OQ9TzSGZUR9/I+t4bEyVhZWAmS
hjYYki35+EDxx2+onTU9mjixtd7QLgp+oPrfpIywewa6tzrtHMMmmojkYjc5trnhIYaL4yWirPAL
zF3UquF98f/gPF/igqambNOxIn4qOsIlrZp614smtM+3U9MFcTrZzvPwcjkrsAoz4pOoz8cq6DIx
jGsW9sdnr+/pQlZtOExVonibT4o+H+v8ud3vVc/e+JouYoUS57aGHUOX1yL5C2VoZTps6je/bjur
shFtARrE9jlLwk8r2bOaIwb3a/vl9/wLg4RndhgovMvlhIlap62py8xsRPlthS5jJfeFBToUOk/2
ZTgpmHOd4PjueSy6eFWV9LboQtnlTBZfiSqOdJknv7XvSj6GdVipKok05spEL0dEpnNDlV8Sx7VV
7ouZoejxZdTH4AlXlN9H2KD++oO+TIqfRPcuXKUipmDGZHWOSgfxZ58QfuYH3gkmSNfeKYC9Mddd
wqphiY2KosdOzsgnCIzUaSSJ333NlZMncRTWuzh0zvY1OZN4LIGIdrPfruhSVkErFlrSssuTbrWn
uB3eHBDKv7OUbo28s0z5XIm9I73JNyGmDzMLt3NcJMNVF6D2/T6us1pf1PBRU6j6PDywnI5prk9i
6KuL2oPDC1kULnRlyvXYkrnGmhJ9DiHrJ3js3Mm43Jo34eu9puqDAzfkps33sFU5BFuLS71H+52x
udW6c57WzbzDgHoyecv7b40pJCzatt/9xt25xSYqigkM59u8Ctrjudx4khmzF2docd97FLlxK3e5
q62HSNnKizanxAQfybZplUbNNl1VnYA3JrW42CoUd3aJG4PlipdNtZnGYY3b3Hb2nVB/w/D6zlvs
jZbdV3A6lzD2g497Ph78d0n6D1HjV9UvXNfoYCxDsGlJn0/xpC/zmB1D6GdBA43R13OTaAgfIy+N
uKPv47St1zcU9nN+U9MFvGYVrIPcojaf+6pNLVmbtBy8fEyFcBmvBGpQtOOyzzn9YRPQhqsSnslj
l/FqxtVM4aZM3tgC6S0ZNs/Tst7zG33JHf7kqHKNo+cwjiZFBp3PQGCSNyzkVX0CNblB9iLm5T+a
G+Z3rLjM1whQbbWm07nWwWM8rx/N6ieoJ1yd0G1Kwibqty5v2uYrsml/GlLXZ699x2W++g2AtOkR
hFSy0sNJC5ibNlOJ8sjaHn4FYMJlv9pFNwWliNH2aVtPiT6gO1hEfieuqxaKSARlMDbUOY2YPFGx
tBeTjOLO+NzYNF36iynCZTtPOM/lMFy3rYBnY9xDZwyv8fV6omFsHm2r6Z297cYJ76qH8qkPtmNY
O7y90f4Sw3oOmByKGKn28gFFnseJIVjJqUaNKo5I0qRJ2K1pyEs/XQLUqb3e4/qpmKAGjca3nrGs
pcvjIOrEc2yi14132yT3GQaUeVOE9iKr4TtMeNWbJgz1nY/90s2fbBcud9bCG6vdJtrmOtxOUxGr
lO3tp18vtFttO8HDLDerSDvpfBXlPxUxnycy3AmobsxRl91aIJt0lHZr84Fv828CmOUfA6o9SxgR
8zHt1dBByzXxY4mFi3Ot7VqMeDjHZ+CKPop9UGdZsMpvNbs015p0h0DCHVtFPf2jwumJMnFPffbG
J3AZrlXstTms0chYV915r6J3opm7i9f3ddGpvdOomoOWX67jMDlLYeJLA7UVv2y+S0wtSg46lIvO
+V6/jXBnSeU4f/XruRM0LxWjFSAWnfe7eO4nUaUl1PY9v6cz7VV3BHFfmCbfGEzrgu1NOy8f/Prt
hMyLXWqEJrTOu6GaUj30e0onP48d7gJSJJRsaeKtznsTtSfQPuRU0sMrVuAu+oR03D4vB1X52BW/
N7gnHnq+0/TP9wLukk9kLpSZUJ6YQzQ+QDZameKZmXF+swU9fV8SQqGQrpsvPp+AuypYErpYHVzZ
VN4ni3yClmd5Qj7Tz/+FuwBNNZVa8OZQ+QLLvb82O48PZUjtmxlaoHe2zp9vCdzlaHhR21Lts8o7
VaA8B7a1Jz3AB8JveJwTay50Mm5tida5fV77vbrsg5ge/Rp3li2c7HcztaJETcf6zvDlqZiOwes6
wV3pIir2uWA6KvMaxONJlyJKCXStvfYE7jomN6ic7dbYlvkmlz+bCrKucfXRa1BcjCZeNJxIQP6B
7eafi2l820bdn35Nv7z//CuPWbDSzInSaHpLnhbd/xFq8s2v6ZfF/K+mIfQN55pyKHO1TNDnYQeu
cMIPz+P/wfOifTBFT0gW6+m8tdPzSs0ffv12YsmQbAFyaGi6oOHn8BAmrUngJ4cAiOj1oMDq5VhF
rcqcIGV32QEkQ3IBPsR+XY9et4735aVXoSQZD7r3iu15sfhZ1nNXwLHsUB1W7iHJEmXid7Pt43fl
UngdemDJX/c7XLaynU1V5ksfre+Sim2XQSbMK+8KsYnXrVsSb9T2vAQPRV+qzxW0mAP69ddDfuNo
cnGoSmH9tBG6rhZFqlQSNrzj1NZdWthwflzwon2mkty72f78XZa7JBTQyzWhy0ayZiCKn3bSq3Nf
ivlHomfxgGRb92DNQE4H45XfluwCUpSsnVSxIpk9lv4HSch8xoWi8Ko+5C4gReEMVcKpCD+Imq9T
Vb6PIXL2609z4xh06aiq6HlrDL47Fz8ELPrOKuThnUPw1ndw1jFsdxCKdKTMuwRCTK0w5uGgc/NG
a7wG6UjCahxl/W/wVuuXYOYuNiVg89PN80SybscsTmrIqDbGr6gXkN7rJVIxuWL2IrdGd3OBROd7
M5Z3YrdbX8FZ24WcoxocosyW1X5ut/rtUVu/OMeFpKp1U6RDyULOChvD6NLCX4z7TR4XkQo2C2m5
DmcuC+ybKBY/Wjn64YzcBaTCEP7iAupT2dJNz9oWbRpSes/o6sZ4u4jUwsZo4+VWZE3TPuuJfbGo
X/VaUC4hNVVxNK9lRDIwk9+p2cxjSGc/pRDuAlK8atthPHaZzUH7o6LghUfk0/wORheQYhpzOyxG
HAEGsgyJXv+KA9gA+g2Lc+pG0gxq3DqZ2dp+oaT6sJrNLzxzhdfYPKtiD3iRqQMyoUe0frUjL+9s
vfxldf83M8RdPEoPnIkSB0kGsZ0utzSe4TCaLG/LGiYHbxQuEY8DSuZTiB4Xj3HJyXtscd2zNTCY
TeNx2f6kci7fh5TTPoWgETvN+yyT1KzN/J2hDOZT3EfNt1ocrEzh7SY+LHUXl2kHx5AS9/Fo+aHA
B/4ZBQxsExkaDdJxCy+6TPRpToLla5WY4wEPDCgK3tr2XVVR2P/u9bzB5gCBcGqInJe0wpTJe8EO
CJnDg0GUSQc9JR1sKasqPM5vY3wFeFF/2RNSQZ4zWfkDLJqbrGyJfiQQ030W22bQpU36QXPchcMM
qyY6RBFkuptJpUc94Sm/8TuRXTjM8gmc/iiLjC/21G+iT5cQm8ivZ/PPXxe4S34Z2N81y0vHDWre
f4y47D2rCIVUcVu+LcN+fvr1f3Njm3Jhr2k3Ix+YKDI6BI9Foj9uCOnv/IRbbb/8tH/dPJTQkL+B
U3xWwNElJdpeOBsOv63EZb1gXSQOIBNFJpYoUwX/DH1Cv0DVRb2KFfkZLack0zQp0oh8JJTeK737
eQ6eu8paSR/D8YosMisalMDPkS0f22mhp246Fs9p+bLN/GvYRbtOSztAmX4WU5cKZvPa2ntpk1vf
1AkjtgNwbkNEkiEp80yPmp76ldae39S5IYQrOOi4OZJs5qs9M1QOnoamH7ySqNzFvspezaQ6jMyG
qfiuevpt3vlvv15FN24fLvbFjxkCVcFcZNXK2rMqw/USRxIGmonlJ9mR4/lIhB/XzV0MTCMts0Mt
vch2U4dIwnXveRt7pYJx7ryeOyguZ2OlsOvYWU6nQe6Xcov9kEHuSm2tnE1Jxyd0vAj0gwnM23Iq
/NT2uKu0hdKUcBAoX87WLmGQIkhqmDq3yfnXH/jGtHdBMN7uAqoBiIqmSRQnQoc6lUdo/DZKFwSb
TLxAhojLjBk8+6kdZPfB6s9+XXdWbFlTheVPZCa65Q+9BN8VK/w2SpcDWyo4T9sWowI146dkeOrj
we+24mJgpoS1AzmozBLS5yixhaAHHz94DYjLf8Vk7Ba2vfRaoMA6KJpTnBC/EgDuAmBJQ49uqA+Z
9cOcVobsKYOngd88cfkvTLsyKmByne29fNu1y3iuglr5TfHIybcpG03QFCjjbFfdYwfjwVOdVJ5L
35XZmpK60o0qRaZ2dY3a4jnZPcN+l/jaKyV6wSuRRbBTTTu6PYaj/MtvqjhHqaEVhbNBLbJm+n1m
3bumX++cGDc2FFdhq4WOdhDXSmRaYbXLUDwHrHvv12vnGG2xM9HEGpHJmWRk/Stqjo9eLbuU117Q
tgvoy1gTEWSU1ORpH5Fu82v9Jcnzr8BFt01lR9uKDLk8DmGAbT81Cb0T6P6fB/nJLctFpJZW77B6
APoGsWIsdwsvnNNei/J5bSzCdy6/SxJXqU12fg14K75iLbdPdsLeUxVDpNKyCbaLiGaOZ0aC4oIS
B9q73YQVxRu1LmBEN1C/jdUFQyK4d4hNap7tNH2Z1H6mgsCsX4+wKJee1xrtBkJs0DHpg7Sr71xj
b8xolxIrwgkXvDCKsQ6bK2otozSM480vMnQpsc10kldwpcqQ7vgmgvbLgtXoN+tefs+/Zl3Xy0HQ
UPLMdsF2VsG4PUT8uJegvDUq0evWm6ruJ1qWPBtW9pE3pk4B/fjlgVwqbJcUZj0g6mBIJmGa3n6T
++GX8HCpMLIcQNgI45nE5RkyNCuyNU3ieUi6XJiUJSKzCaIWkNP7Z02g6cYiP19b7uJgh26gN74C
8lPMEAjmDD1UI+5SHjcKwrgLhOkwGnu9Yra8QEjp+mJEEQvYFqUU59upK5PofVmE46egCM14KmY5
qnQWg3zs7Lyd6DxYv2nrolbFNKwBkUWYJXv8lhwmW4rIq6Kfu6CVUkgvjHZh2VRFWWv6jBalZ9PO
ckiUXURnkigLVrBupOvyaK7v4XQ31ppLWGFPU8HSRWFm1HKOhH6kx+q3/1AniJ4NNxPgyDDDQ+pF
8epa7fxO0zcyAv9hmZnCg4LESIvedCkOox/RxIfz0YTa7+LrMs1DqDo9MxJmCKSfDzq98V5tLh3W
11sdQCQrzOYWYyKCD0ZLv6niomAUgYDcV0uzKCmWNCbqSo/Sb3tzQbCAK2MMpRbb21CfZbXEKRRs
Or8EjIuCkciEKEeqgszs4Xc7DngXUXc6fmOyuCBYuMTMxstxZKqS9mral0k+r3W6SuYZhbk0GNf7
US0mPLJeDG0qi+KLqeW9e/SNrKYrnzWOY6fKZDjwembWTx0r6w96G6ovfFflExvq0fNW4GppHUg+
MsntjscA+RH1lWBFZ79Ax1XPKsIWPOTGtyxZtX0iZd+f4iX2qwNhLhsWSDxi0B6tyyg+z8k0PGgV
MK+ZyVw2bI7t0UBVFaOytFtKZvluQDrvTvj+87nJXDrs0EszHrhEZgqbDQxYO/0EA9zyca2a8M5e
+fMdnrlIGGr3F5l0qHwue7AsEPY6jX1473Z9q/8v//6vQJAERIfGBlsW27h8G1PTZlBVUe/WgpkH
n1iTuURYUTUDuIhpy6JqGJ4mAhnrGpnss1/rzuEKcZkeEtkYnQg4QqrD8EsUL16xJnPllQbd17D6
0juKVmqIGsg4HWHbdGfm3Pqszulah8swwrZnzwLerw8RHHAegxZ1y37D4l6HA0kT0yRrJpLuPKrx
3dZNd7bjGx13ibB1iGRh2mXNOmLfJ7pKTmG5TH6T3RVjRLpumpkJxkzP5Lx03+AL4/Wozlw7u5Bx
sepjnzImKdw+u/6yrY3fAzJzkbB1YPMeWjJmjPTliZXJB1JXx8XrW7oenEPM2qQO+imr5OcmaBdc
exrf8X75yP9e/3INUMCAthfWf1Hl9BuqW/1WpquRpRvTDLqqJ3AdRKWQ8xyiWfstHpcIq9oI6S9e
Trhhgo6owuBExJD4HRguEWb3rn1x7kbHq/U4mb54I+Yo9PyYzsLcmx66IHD1yWAyljdB/NXK+qPX
PHFxsGOAXOqOcrusgLxLWkfzeyX9zn/msl/LsOAYTdoxW9rgn2IVnwK9eSHPzGW8kDkem21G08Wk
3xb2EebDXtdF5vJdCy8qI0M1ZhVdyrM2ip7g2XDvsfrGPugiXtoyPhhYqWYTXsHyqKPi4SWF77cR
uiJYSNL1mpfEZFbun8KO5pVpPvnNE/fIDGpYbPSlyYQVx4Nug+/kiP2KWZhLcx2HGZoaVYDZXO5/
hwBTlvlusHVrxJ0jMy6k7A6r+myPt1yM5mS33SvpzVycq+ZVA939vcsWWBxepZDrc0BbPwFI5gJd
BrzHwsAsZQht1QnVh2e2w6jP63O6RFeklaIhEvVZB2Xki2H9comTgXrl1ZmLdBWbhkPDHg6ZtfKZ
8yxaxZ0Q5efvx8wlurqVhTXeMLpMFg2ZL8Pag+yZgqX/FsPY9gNdq+Qp3vRh/FaUC3nFjRRxRWeM
ExPBpYgXeWqm8avfR3iZsv86R0PeQsdXxDqLR/Jt6OI2TYai9TszXBGsAnWj9CCyzcqx/0xhUKwk
9QvmXMhLlMExqLlvMxIv0dMy8bMuDukX+buMF7dKhsU8t9nEwSTPBEXCSYCMod+QOycp9sfE9Evd
ZrwNzLlfR1RfQp7fr3WXc1p3U7XQ1O6yo4y/tr3NigVqgb/u+f+rpf/7LMNczgn8USJRhNplGJ3l
SRSm6tKhG+15YW37Fspe6oEP9Hg/bvGSz/VkLy3t6TPvSI29L57hB6Z0e37ZDGW6MV1MJ0gxDtei
XlZ64SOor3BoLUYbatQnzRAO9HW55nCc9cP9YZr2esIHCwybBoXVG9n4+8ro47BYr1wD4vLXTVdh
XFsK97ZsGoq0NzDX5AvzS8MzF6Fq2bEPtEYeSYcFHLiGd0Xj6U/OXIZKRckaYS+z17VvnzR8cH9U
W199//WkuXH4uRCVPJptXWh9XIlav7eTPG+h9GMx2P8hzX/tXgsrBmSpm+NaBRFkp+gETStUJ/lZ
TjJXBKLfm2RPVCGugBDegqPc0rqvf/cbFicmCPodALZtjysE6ofTjqrLxylmfrJwzJXkEltBElnM
9hove3gtWFunUPRYvIAP5sJZSCIniWk5v+5LdzzTqFYnrQ7rFxe4fFYtCzxal018JXz9FCOpk1ay
IH7bo8tjxTAnMhUvBaROIp5uiCTTuuR+unPMJbLmFi+Sg1jsFTz58LBNVfOwFX6+rcwlskYOkbUp
ptF14/GXslMPbDJ+BdHMBbLqYMFWzpvo2kOm1crPXdH7naUujIVngESILgmvkcTaj6sxOiGt7HdR
clmsNZoQYMAw8Erq5Vos8NgOYs+iAOaqctWdKDpc18MrKmfteZIxO9eRZ4rOpbGSJJZ9NUzh9Rjo
eNp7ZBgKiOLeOahv7LkukZV0qOOma7Ffe1bpP9sw2aan6giqwC/T4OIZBPVg0NjQ0TWuUNuWqLQN
Gj8QmbloQhX3BHeBA8MuzJjSDUqIL0KaXruuiybAAE4L25n9GmzrnvbVFJ9HHFB+m4sLq+1rCKcH
WHJdG1qqFJKZb3Ryj1q99UmduKXcYClyaILNvFcm3cz0NATrZ69RcVE1uVoWQSs+vA5RxR46giKA
VSLp4Nc6fx0WJVvUQDtv3q/1bMNTE87PBZn8KGTmsmqdOsSxlHF4FSdtI5OKcvSciC6r1i5RzI9C
htdyZ0/Qy4JdZnvv+eXW1wxfj4m0Q5w0gxBXvchP21w8oKTvnnDbrbadyGJtTdyU3RZfaRW9R0Xx
R25jv4PfNYM0UafHupP7dSSlLk9jHb5I/HMLPw6vueIya4JaSseYYQVBlhMP+X/Ui/7Dr+mX4fpX
rBjorhSqwEGEdAzMSeZewM1SKL+rrqsvBSVOIGtwiLvyEJegEs9G79W+L09+fXemS23CKOp6RHI9
Gac0NskDxJl/82vbmS6lhlo6mZbwuuzrlc7bkz0Oz93WuekOBxdW2jW8QlB0fyBswRNmsgWeiUyX
HpLzDgiWYsyNBeDRF1H9KYkj4jfmLjw0HBIi3qLbr3qOo4cEIe+laXftt5JcaJBOqoW80GCvc0VZ
inf2Le0C1HJ5fVMXHYSkYg0zWLVfW7HVQD3C8anD44BfzsilmWYWz3qr+ugaBNXbZVvf2DX27bmz
SuUY9KEVZLvyNZBvZGXXJ0F35peyp9HrPaBd4VAEv7ntWh9w6ZqbSn+O2cjPfqPurFIqmcEreB3h
wEjOoggucAXzKvVgLtI0bbFiamrttTZiSAnyOieYH/nZqjOXasKtRQyTRcflOITPMrHtpYBShN9C
commaOCyLhkGPeCNeqZqGa9Fe9yTJHyJIn6SknKhpnjdqkjjBodNoJwfaBBH37UU7cfILuOdH/CS
v/nZf+GEXsE8agJJcXod4y55VyZqPGsxisveJgRnSOQHtzIXdJIDzMqHLabXuK++sHh4XxSRX4Tn
Uk6arGQaOkaBwjXBuyiJurSchfBLfLmg0xoyXOvUS+tb/CGQpE2XMfjba1G5hNOouIHA1bZf4Vra
fG51tb3b4gg6479uPrnxbZ01G9sliMFCb9eWGPvRUJjapDB2NhfdhOR8RO34Xo0l6h/aqmrvpH5e
5s1/51PkvndWO44qCHct115T/mgJrq6KkIcAkNsfcPS172c6IBP66x94Ixp02So7R71tRoYNla+/
oQbgayyV3xnmslWDqDZuOpwy3Zacln76uzSH3zkQuWRVDVfwAa5JK9IGujqtZsXbQeLnKxK5ZBWP
dQAZ/2G9ho1YnmH9tl5w1xy8YtjIRasoY2aBhsx6nUeITrw8RMGSzW8hRy5UFekYaQLwNlfN+yhN
KP6U+515+fOpErkqWzwszE4Gio7TjZz3F5JljFs/rafIxanqIAYNFmDWtyV0cDaypkuw7R98Znnk
OtWNO2w3NOyTr7jA1k8qJkW62CG58+L38wMAGulYyP/j7Mya68S1KPyLVCUkBvEKZ7DP8RDHmV+o
dAaQhAQIxPTr73I/dXPjdhWPnU4wFhq29l77W/+4Osx9jSaXtp6uI5hqHwYG2lxWK9Rxg6ECy25Q
O1FHfIvbIgNZCnRCTle5sq9DNGTFiLz2vjHaROM91HLa2ni8jrKPMlBRNHS03ZddD9+Kq9omqqH6
nUYcAaWFAW56P/t5V5aPb7VVI9aS0VPnr2ky10e4mzRIUSY/97345nA3voGQYPTT1ZVhf+7bWYCh
AauYfU9/mVH/mDkwJJjihHfTtSvLOKfraDIqIrfz6S8x0T+e3hQwTkchbryusvOZ7sF+N2nzFkL9
5Sl/OKa22C3f+7SpQci/IoEbnih25LsybMTNEhd61wmCsOPfvwC00dU0lmV/nQh/QDPA7ymI9zl6
8q3UygalijuN6c5aNRwjT5csiuJ9ZVa+1VoNJh2KoSiGKwmX5oG1drzRQ5S8EXG+shNv6VtpWlEc
Uut0XVzbZDNLn5WMnndNya0i6uXAjotBjdcppLfKfBvLfV0ufCuIEqFmcUTZdG2mpcmXYWXZyn2z
b/vaiqIAreQmmDAmnNbjkS6DPIQR3wepR2bv3zMx0CMjXYqNl7JFXa2vAMOHcdDOd3/5zv9YqJPn
QdKPGk8Hffwk197lneh3Xcf5FnKV6lTPhMrx2ongIyCTD8lK983DrSgKU9xbrTDmDTP2qGzxzlKy
nPZNxE3iKbQSZCvKh6tEE31eUmfzzr7x7Ff2rq0sykReQ7WR+iusDefctK4+z0OvD3JS+3JyfKuN
AtSgkuUgh6vigp56ZF3Pso72he3Ivv97xtjS0rlbxXAV0LXcEbJ+DkbbvCEpfmV0ttqodeS40iZ0
viIjqvUNMH/1k6aduu1LFr/1Q17Zw7YyqcQ3FnbQwXBlarixQfh5Sap90d5WEeUXE9YvBh/XJnA8
GxxxmabLGw9/GeE/HHtb7JUEvJnCOxj7o4zQX+/G9DjNHq6tUDM/BwOzOWtLmncF2n13LYStTAod
WQw06nG8utax3Me0PtJy3YcK4FulFJuiJQAqxF2V7O/mSLzjyr6RTnttHm1WsAzrltEBaePYsvCW
TB2k7561hw4goTcihNd+xCZopQJigzpBwU5UbP7V0FQdJ49VlzmbvhVGvXIf30qmBHBYDRtwj007
5X94VdGj73lzUHIJbsu45zfRQusvuz72trxJPL5xvZb6uqzNT6s6dYwpLlq7Hr7VZ6UUDFbh2vFq
uPhctpPMXIme1n0P30TKFVSshM5Rjyph9At94xc0Df3e9+hNmNyoEGm84eUIg56nybgd67+6vg32
maLwrXhKx7IK2jSZrqxm9WNZVHD9HJtd3TZ8q56yqpWRL/r+KuZsWq386eqC/tg3MJsAOYEXx2h8
6pCeaj4bJp9cI9ad35P9+4jhsAqAMmBprl4ufdaX0W2n2RsZwVc20WizM1TDS7NpFzXXsgiGnFdX
Rq3MxlYHmY6mR5kU6ymq91U8+VbtVNgYqWXA465QycmcB1WUxaKWN7u+wVbtlNLUgCG9+KvnZfMN
CRF6MwYgYu97+ssI/iM05Es6NoHFV+jhAv5YLLo4B+NcvbEhvCygPxxmW7nTTEM/kjTw1yFceJM1
k+B5AgeZEsIKnGQmYWTfbNpKn8KoF6AN0v46voAGGzhLZaxYbP7fo/TKMbDVPsWxIaNuVnel8VI8
SwsLgbq1wWkQQIC88TPSV8ZqE6SThli/inK6pnMd5EuChqiFWXI/Ma8OOq3KU4PMcyamgAHviFvr
zpHbrHEYv9NBx31wieaiPa7wzD6SeZ8+gm8VUm4cWTevY3AhZcWzYo2gZ97ZScK3CqmpDlFajPDw
uqptBrxfE4l9J8JWHxU7Hrc8wKPTGNwTMViTDZB3/fdseiU03cqj7LKOY5Ow8ZquE0IJDlDztdPJ
/Eax7pXJupUBLVLGZRJC1lyPlS+yrm+qu9Im/Gpmwd+IUl/7FTaHsSaspbNBfnyO5W/UinI5gG7x
38Pzd1XxD7vGVg9UGQdP77J3V0heqxQDDxXz8lI7qOA2ekSXYHtTlNrdTosy+VC25kRHUxx5Y8yv
/36F1369l6H9x66Y6Nr4CV/pGhlQUoX4Hhfd932P3ixzzeZ5sEs/Xkkww8vpvUr2UZv5VjCkuhWm
ieGAKMbodwB98HGfWpBz9u/hmCJIJm2KgkUUkSfkPr+H5T4zOv5/bCtbFeipclgLVP6OE/Qi90L/
tW+oN8G7HQt4Oi9r9+Ku/r2fnxgZdi7hrVCorifrB1EFF5MaBHTzkZv0jdvxK3Nvq/ouAj7Xdimx
9RjIGpJ2ysPJft41IlvhpE77tQoLPLv0EvrD3qIBIt6nKeFbcSMaPhQPGqmv3tqv3ERXyek+wRpn
m1XDPSVtkaT0UvnlOQ3Jx8TrN2LFV2KUrXRKNvFk7UDopeSdvyErIoewbcWD8TQ6gGi0ftg39ptF
hLKZbdakoBdQM7NCFw+gW3/c9+hNuNsj9a7gRhlcitT+Ur08eFjLvrEbvzYdN4tIkXmJ4knQC3pg
ftEk+bK44i2KwivP3iqoSNHGpS0xJKVtHzrDogM8cePjrkHZCqiwPDEPGV68M+07KTrYaKb9PnwQ
0qf/3hEdPIFVV0T0kk7useT+xi/7KNR8K54CHi41QuPRYpa54NH3MqZvdVC9NuCbc61x4diGfYjX
5igNp80PgmvSvomyJUFp3opSCk4vsdAfbN1+Eo19I6J57bU3IaqcGAhQDq/N1+B2lOnZ9dG++8+W
A+Xgp5XI7mVEqu+NWy7Cxm+kjl576c2ipMaysQ4wHqzRRzHks5GnfTN7syR5oUiHyPdlJ9GfqF6z
pd3XQ8a3Yim2gBjqJIbDqfLR1jqTvN53j90qpcrFVxEMwMy1p2ObCTOvh7Xq3zJZeWW0twSoFV3s
k9eKwYWx/FCRBfy0ddl5udwqo6qKTZw6yS6pL76qMf0q9LzvRN4qo7zoppmPL6umKx7sJPPY0n1T
eyuLMk2V9uOEaVJ43OeGUoIYViSHXXNwq4uq01IvJZqOr0628gb0fn7wir91F37ta27OyhqSd0pM
gAWf+q9j7Y5z6/dBk/hWkSTEKlWjVw21IRcZN+Ff7TTvi922kiQlWVyQ0gSQpJJsGP15ncyuR7Ot
IsmquZBiJOrK4IcUqmzuv+75kmyrRkpYY9JixoPR1IENtsmNF7viEraVIsECzMAV3q+XMRp5pmI3
o1MS9JF9L/4S0P3jkjYTpgswHdV19Oo+UPWPLu72iahA9Pz3s4dw1YkslL1iAUFARSGl5RnwYMPO
r/ky8f/x7vC5GCdN+/o66mq9iUtuDvG4M6XDtnKkudR9GvW6uSrVfnO8/eGSaR/Un23FSDUpTG1m
u15gRRJnCxtpxmS4K2ZjW/3R2jUjU4lZL4a3h9AUHzmv3kor/HlPYVuzv04Y6iDttlfC9ddiRdt7
b6J911i21R/RXoimaTy7+GGe6zxyKgFuX437vKXZVoNUjBKbVeDqa0GibwS8DUXVvgifbQlPc02o
C8rEopJcgPnY9vOJy/StdtqXFfP/yRy2RTxNPe0BMkub69K2zfdJh/S9a7x8LseUn3dtBFvQkwAj
NBQrt9d1Wr7VytwzSXdpv9hWhORYR4sAbcbXtDHyPmwTequjzr8x3f+m7/5pcDaBbTJEap6n2l5B
9jaHZDbdiTfhcirrJchZFI552TW0yAI5DB/XWKznCXP4+0Sm4QvKAuUXhvO9OMDXvDjrsYq/zw4p
jjhwlT2DUTnkcNAJiiOjkTuUso9Pax/ZXREA2wqceOXBBMS4X1B8OsCwT2du1mzXZYJt9U0Ll0sU
TmCnCr9myrRnPbzVD/h31upPg74Jn9UawrAiaJqrJNiCcwk19AFkRp/cKMhk2nyAO0yUU9WB/gbX
rxtIXkmbE1LM+ZiW4bHXIbKC0aDIgdUiUBlaOvoPvA7otShHea7KkR40sCbnBJ3kX3wnkgc0qaOR
XKapOxTBgg8TvEQ1FjntT5MvqlPEInfvGMrLRvbzLWiFzbXourfqF6/sfVvRVdFLrboewxmbn25K
r9TvM5BhWzF5Ao8Ub9u+QVgS0qduHOaMDWmyq7aJDpZ/H5PxAMWiaqPg0nO2Lu+KeK5nlQ0wdk93
3UqC7VFZNzr1rl7oxcpx8FeXlml6aVXJPu3Zm4Ltcak5Cl98ifgliY7WtV2KwlE3FW+Mz58312B7
XoLIF3IASlbk86Z+uOVEFwDQp4hVWIveyF0rPfi/k7P2QMFHJb+MImw+xc7Onwsu3K4tNtgenUng
2NDHcOzzcz+4AyEQOs8UfmNv1NX+PPeD7dHZqoqbpmyWi3bE95nvZ1FljrR63wzaHp+wZuCAOzl2
WYWbs+pFaH6CgYUbd932g+0BCjuBqQynil3qPkhy9L3ZJCNLQ8SurTbYnp6Vdo5bK+YLXYn82qEi
dZeOZfrGEffa6G9WMDGJo32PRDk3BgZQpkvcYZBq2XdQBFsJL12Sog07N1+GlNUyC2F5e5BVsuyT
fQbbU65MyLAugaOXwKgeFWvT46CrlNl3iQm2Bx1MSUUxdVjBNQ2jI0j3MIBZqnXaVacLtkre3uIi
HZhmuqRaB+/YpJvi0MBPXuxbXP+3/dejqzwbl0tUF/67Be/xZkXu8v2uzXN7bAEb0XLfV9OlL+l0
rRqJ9xbCDPt84YKtYpgB0A/NLUYnWvu0gaYuoO+hrpt/7Xv9zQW17njoFrHMl9pM9YHqpNJw/eNu
n6w32IqGxygekM3l06WAbuAZlw2/HLXWkdm178OB49+nrxzGcUhLRA2wbnuIpy96ZxsR24qpU7iG
ITuH3uAiLg9AD3wVJNrXusW2o9JoWDkXEdHXbnbPaVXA1bLYtZmxLVxSJ4TVaOGvrq2adDYIp87w
ztuHqmFbIbVhc2Lbuq2vK+n4/Zw0M/BlOz3P2FZLDZFwlBZVKq+xSh5iSiH0rPdlkJJNprugMzc1
UJhXdCX8VRD3cQ3CNwKcPx8fbCukbkeYrxMp5RVD/y4hqCcmZt5nSM+2EmqjZBPCRVBeS2QEs8VA
nNKWalf6n20V1OgDCxJiJnIJFfmmB9Rb0KW679RjWwV1ORiylOtALnyRn1nZXMN6n66cbXXTsq5C
XTZIpA+uV/ezlbed4fG7PTsi2jH+vaP0ZKnjSowVGm76B8R4Y6b6dp+QiW2V076YozAJ2/JqWTUf
fGthWFSu+5KNW5E0t2VYwj0UWqNAFkcQCBbEAnZXpp5tNdKWww+WoBZ6NTWZjw0rRIZe7Od9Y75Z
nevQinXGKrqgZjTcRmJdD8axfQIvtvXMXRox1b4KxGVYw+7eQBZxQ026TzzOttJoUy3weYDJ58WF
85g3KuKZr0ayK7JmW7mybVygJ+CZL32Q6rwP1sPcVftU9WwLelzKBOF6vIgLaRqRqTD5FrXDsCvs
YlvUY+9A0wuAebhIwquHgvBvJB66fbNxq1YWQ1B3AoH1Ja7Uc9Hw6VhH61u9zy8r/Q/Jl61aWVS1
g/FDEV+ANAhPScirC/TL3aFp+b4LE9sSH7s2IHquaHwZZh8cgo4tH9LZpW9c6P+WnPzpN9jUpvi6
dpxWdXJxSc+SbyHCyuepTmlWrTK4DDDxymMOZOvYFfpdaB3MEftgeV6qcHwaYPP+c4AdU30KI7C1
i7rmp0j10/uEFfQxRKroBMtN+jEwqT6P8ZrmHv4Mt2jIs1BPwhl+156wVctG1RiEY6ejS8RN+wBU
KL/vmxggtV2P38qv4Y4B4WoRR5dwKr50pHkOkCDa9+hN8i4gmDIvscyF1MGCK3c352WcvpUne2V2
brXWVqTAxHZzdAEbywC60MVrzmIXvA/kaPcFBlu+5MAi+FrOPkKpoFy+Ci+WY1JXb90nX2LzP8zO
reK6oXAWtnB1vEgo0t7rrpxvFTbPMu982vOctg6ovzhkb9GhX+4yf/p52xNd935s1i66TKlIDyBK
LOcKaagDgGLyZBGm/Hjju7984D/9oE0igQarHtQEdQarfTA+N6FQLm+dDQ6idiZv4AGSLTxqnksT
0fAAv2aGBvOg8fiCvYNXUPrS9cJcFN7GWoWfZTSXH7Re0icIr/smC7uRYz0aCt3kOkF8Q+BdgqD2
SdC6elQDKc/gX04fauDMbr11VZ/R0sZXJO0/riosj03V6LNBO6urM8HH4Jwudjl3nNiPNW/IXVPH
w5RFCVdZU8v+c8mQD3ljcF4ZG44//0c10Q7a1rIr1ov1FhzjwM7HRPI3SpWvfeHtfudGh8qBji8K
q/oMDJA6RSZsjka79n0vF/VGHu1vCtKfvvAmUKmWXnU2bXE0wB2A3rZm6mC3BbViNsEA8AiFsf0M
UFD3A62J0VGz6lfAdJgFZqkzCRnCua8W8YYo8JV7x/9pacMu0CW6di59s/7swYTLCoOh3fW5tnJa
0jUg74bIGIY+/jabrO6HN/b1V77VVk3LSalVXCN4p8TO2WilyymdoixZQ5E7mu5LnLAtiE9rE8ug
6Bg+leY5KYazTXZ2S7H/0973ZQfwfxJcsJaS320iipODV8Rf/z344s9rZSu+934BHNMHITJWafop
ocN84So2d6FKmmNfls1pasVySUIx7StPbvX4jo5LPOouvCgUPy8hpuoBjsbFvivV1kQ6qDqkCwcT
Xro0dBdpbZA5GaTP/z1ar62Dl4n2j51laWJOUb3gF7vO1mauQURSToJ9/O/HA4fwso38YdVvraRR
bm5riYLtpaFxVYZ5pUBnd3lDOQlZlgIzRt+v0xj3PyWqyKnN1KpmcH6YmghQflKwqHDZqnEetBmM
Za2K35WQ9ox17vrAj1U+iFhANLM2/RLonCS8Dj8Nfy/BbJghYvpd+i4t5wxFfL8+qFhH5Q+ghDRS
U3MJ26Yga1ej7AOTU310S8rOJTxMyLGnDQ6LefTyxgCzIY4VgCpfhqJzZ4jo7pheFIyA7VKg8cxG
NA9NFR0ATwaWNahwAKcDGtBvOiKiuxpk36dA0iI80FVWU+YLXZ1gV/C7lGT9WbwA7mo/qKyj6fC5
SObioSnr+KtJZ//YVZaeqgSeJNNaGPV76RfXZPUc18WjA7zqixGCknMFRkr9mPge0yPrEf0ZTHKp
SKZ50D2mUrtDb6jKwEbDN170KA7ORwZ3Xd7dyUBWP2XTtZmO6+dWr+Fdit8Bdg3VMOeoTBSHmGiV
a+XNU+JmmCMz1yWnFp/zHQXgbXxI62Ju8iKy0SMcWopHUiTypvYmIJmHE0euV/D4kT2eWfuMZqi4
ySqTfiEKQFWRlDE7cMM+hqWkP4qQ/Y4X3aBOJ92nKBVlk6EZmMoc6m19QP9UdDBt3x9cOPiTEmUP
AaYkBUq5CXC+buzbT21fMzhw1RU8xl2VMn8zVSujjymZ0QJXjVM33ShXzPxj17RdciSNxb/3SzS/
VIFDq/Mxic1NJ+PgFh+gwVtahda223YqgWVrJ2R/hkzCGFd9KkoxgfvZ63Spjtg2GzXkxNbC3gUC
/zTjshnz1ZX0nTQlDfMa/cynomwMnOz9FHpyGPqpKW8HXcvq0c7enSTm+129wH/Y87aHwWzSJgfb
S55FuJTYg62Na58SLWp6ivouoSeLqmB8UtGcuuLQmhU5gQwl7KZ9tAnx4j7qiq76ZLsupo+NCNYh
zgpEjjS3ldWdxpt0NTkjechWm0sLIcclDq2vT2zpJ3cCvqLk38dhlOs7Uli4skk0zbVfUBvQE3w5
G86mLmPQC4yZbsfR3jFGa343QxYif8i1DORdIHv8VYMxiZ7gIUdJtuBjRKdKRjY+8d6l4mayhRO5
pQXk3VlL4WGXj/2SivvCJmn5NUFnijuhzwxUPNHgHxxW0xAggaY5HIonODABpolWq3g6VV0byl9A
bPZQ0uByNpaPLcdEPAs/jvGlaVoFj9XWSOQb2tJDYzbA3n18p4Uvj8qRApKqruzGJOvTaYo/1+jI
ab92C4ybn0RoIkQsVGB5hj5o+c1qw2T+rVhFRrAOJtnBTmUm5S03ACEdgkqp6naIq3b4xVOn+L2g
Sg9ftUtnccN5JMnH0oQtAsimT2YBPaTiYS6SqS0+4V9Z/67topUm2cSJsA8yob0/A3gc+2Noemo/
1Ek4+/skwLwGlN+Q5NixeGk/g27pI9w06wrzGCZV6bnVPu3uV14O1U2qlOm+0FUwc7+EbV8G+eg6
6ssMFpk8vk0AALI/XaFeujkb9HSeVQAy2E09m6W8tmh4CG7iKkXkji6quV5v59SMU5nrKGrkYaBz
+LK7+oCMn+0aN8Op9V3L7xh2oyU6NrIp1EVLNDR/HsM4Bn8vtmnMMmunIiwzNLJDNFtjrzC3M34n
9eTQ+dsci7Too1vgQqL6qy2WPrlUMHk+SVdF9bme8PdhAbI2xREsbtE9FQwGkXWmAs2aG4Qxy2QO
kR1pfYN2fznb05oKGJosNT7MA4lDaHHg7+5NfMZBhK69IJVyuJ0aP9lfCTy24xvWAEyQSWCjyqx3
sXOHttd18HN1I/FnEwAdqzLnknHJ4ioih7IPJDE5NU3nvzcsmek7W1ttVYadRpagPAa0K5GmipFG
6utU0TVbgwYHVBoZWfwFjsZE3iddEPiLBRdvPoemTsRdoINR/FANC4KPA4CC9qRiPhRfeOAmdm+S
sBvehwqT9PfIyJjcVhBPdTRrCQvCv0LKBnfD15DQa2/H2WYR+u26X8k4jkuV8RGVrM8Jk31waiSa
lu71QOP5buo4LkdZPZZCf/eDL9IHEdR99XXGQhirLEymvvgoFlmQkyomFp9YsszlnUT7Hsk7vgRR
dTAs5ADfkomctfNddJ2gIZPfkTtidYfe4TFQ/aGQLEWeheIwoT/gQ0vlAT/IaH14WRz9khchSkFT
xixzNDmyOIj0nWQBeuTzFTys8edqul5/VzZSw/dhlSTB9WxRy0fRCF194A00mr98LfnSHJwgsY9O
seTIJx2HoQ3EHfitxj0xRWhf3RjQaMWUg+QwdDe+6mZe3rRpIZdfBs1iOB5kxMPiCOxCamQm6riN
5ixejYxi2BKA+RFmA2vJeMdEJ4vMpkWY4LQtih4Y+tgNLgqOUOXFoj9U3EZNeE48FCtfewmMXXSe
4EcEGPYSQqf+TfmoG5Y89iOkamYp0IadicWWY5zFNiBiRBOunM9FLZpenwsex2VwkHEqiL0gPe/5
ExuB7p1yPqdx910Z69s24zqo5KWpXpCOeSiD2qxZLaZEo3N4bNf4IMbBJlWeQhFEz8oSOBmCFctV
dAvE86JvEmKD8XdE2zg5T0yS9lwh9SQO0Rq7Ke8ToxAwzbKvInkKmqQoaxRlxtgeYzWuy7mOJ82+
kqKy/XH2Ivyt1sQGvxIzcn3TzrBLG1jI8nqQ9h0jc0SzWAcqPNcIN8Q1LRmdYaMaiXm5idaAXwQ8
Jxac15PRp8KRkX60XJfrMU5JEalzyWZN7paejMEPYRi9gUVDqM4CLvHqCP+LPhrzdIRH7r2saMDu
m3kBqS9Hlo5BywuNz7vSlBbMFjOOHdoP+XJLvLPHcvKAxbcefOERBJ9zijDKfYOICrJx/MoQBNw6
nU5dmlV2TpOj4AK642yFKZG9nRBZYteQSvosBX/6SUABbbsMUdUU2vOiB8beB2s8l+TEE9rNFxM3
Uj2RoAdAFg42DOEalm4AQlbCbVr9VRLeuRshk0sAdc9txYB3xA6bNl+nNgUbtOtXLQ8qWZi4jYLe
Cfy/3pI+I8jCyb/0UqD7cR0rUl0QWcf8y+Bwcj1CYm/Y+6Jdqb4dB4EJGEMdiMLGoKLBnGdHOryJ
0OHqb/D9Zv20xhHcxnsjf6LohMNQFetNCXPj30nSVxDuTKMd23ccrhj+LmmrRT1yNAVHj8uM5O7z
wtEEc4MuASOrbKyrCOYQNV+WEwyR+uZXGgQkOtXlQMXX0Cd+eo482qyei9K44ofCuyLe0UmyVt+K
ISExRbvOWsWPq0lVA3BBXQ8UvxmNbVbRWqK1sQ8XrF/Xj3OQI2Mrl6yhYVLeCuS3T2puoDcGPbGV
Z6bHpMdeMWv1WMS+JIgoawqPaYgKZWog2DyOQjD3IYopHJZzKo0jz77pZDsdUZgoovamrlV9ThOB
o3pICpFWuUst4QjO1ij5WQCAyrs8HtuJPsTjFMlbNq9RkzG4TJxXE6rnRJmyRaif4B53alQTSpFN
1FNzHwpn2yrTSpjugRW6boLMx4uPcT4Tx3p8OFKq9R688Mo3uWqXJcOfE0ib66jyTz0OCGx/aGMp
IH8qe2kPfHFz+zMqFvIUryFu7waQ26tFmD6s2NGYW5GvC0n5AbMW9PEEUOnpthcIojM0ci/0IRg6
gWJskUZpeRfDijdEyDA2wh/x4PpGAyM0f6iSNp3m+y4N2u7d1BRLcqh9XdMnBAqSAmSgl6E8EUPj
5L1PEa2crIu9eHJpW03n3ifFXSgGQDvSqDwj5Co1Gj+pTs0ZDVA8eFwRBppjyzCvmqMD4aPvbseo
idoOEfVLfq8KRnIvverG3/2khuSvCaCjT1PMxC9cTrGZndLFAPM/smL2hxag758LDBJziVLiaehB
eityJ4oytDk2Hz4uRzWhfbY7hx435+62NG3THXHBT7U4hJ6b6UPVVuU0HFCRHbryQMJVcPjweMf8
uyjtJ/YOVvLkq+wmAbFqiZuByPlipRafcDMGzcvrFg6+8H+EM3ySK+JiAmYjUqthdKhCOwCdOaTD
fTVz+r3ncVe1+ayIYsWBjS0Jkswo9OF96YKQTAfCZ+t1ptepGO+7eVKwSxsKRLIe5S5as2M/l0X7
TchWTEeNFRG9F/gl/CXtkimqc5R8hoPq2sVDtiWaOjMkfjGOtWDSM1x323r83vAoCM6LePHDy5OZ
OPIJm6yJHe6uRC/HtYIp2ZSljs1hlHUtsMbnWFdRdb/MjvObCR7g/tcoADSrsqE0KLf0KyoT0TO8
9bS7M4BSsxQMXo+TtKA8S5xucDwiR3CJ6xfP8BBc5KOYfHSwvOTs4DSdv8pJkHPCWPho/ULIgcz4
b+Te+a8OTJP2NKhO3WOuxNdQ6BRFqGEh+TC2/NbwZfyg5rh59kmk5ww00RTXNSQyhyxAtWjJKA+S
Jv0Qh+GMMoRtf3EFjQ9S65CcQOi2ZnOZxk9ixBULIQkgsP/j6MqW49S16BdRJUBC8MrQg+22HdvH
GV4ox0kkBiEEAiF9/V2+b6cqJ4O7Qdp7jTHWwnOHkxZC8EBhoHfD85ouOOGPNqR3nVbLPd6uNa40
iuwAdBfhOiDYqoK81mL6dvuFEYsB5VgYlIW5quBhWs79vIs6hjLqsqasPXPRuru+wwGVx7uuZqXZ
LY4B2MRy7jGwQZae03ZB90wgDV+XuEQi7lDlSeoqNA7r877T+ee6rzi0kOtZ9y2PGyRBZhgRoGhM
c/d9scWAtYxicLJYucO4kkb2ODO2hIdqsJkrc40icZ8C8LB99p7K3eKRg+0MB0XbRMBPEnwGUXuy
A1mwMWl79dHxiWrsDFOjwMKmOP49nR6OKj7WFp+/SOK1UoM19zlGBGwBdPtnTBb/N484PmgX7T9H
vbrK0CV7Rnlq/1+f9u0VVcftXZ+bCeeJWcs0MlkFgaNofJciOy3OlGjg2cLYJAsTXaCq3Gpveox0
qKOyvzbf5+XcwrzUQyfyBs822KYsFae8TdRlmDEEQvZ+BFqxSLWIzMXa7KE9OkNhnd1Dhq3nkuFo
OAu9Z2i3T1Mrm6OluUJ4JDt+QxKJARjLLX02g+6w/vNj/gvrArmsNPIvFLELZy34PsBwGPChiY7V
ojekGVMzf067y++3LFtfxTEnePKTDmRKBiRZ4mE4GSbQetHP9MJ6oRpUVeBBX9R0GbvFh8oX1p1U
ZAZZEtPKv2JU3VNfpOKHdkNWJnukVJPKWL+PU3v40wBpZXbXET2cOmWzrY7pOL0yIeZvMx3ZRxvP
3T+0qUYodswwmBV5/l/QUZTeEFwon/Zlaq8ukUVUHsh9qhELgxnAD5s+dyCBPizOQXPJAmCuupei
PfesRd8wnUciq9C1/tIWsZCNJlHkSk6GPq5nrRnArXX3C6CjfpvqAddX04bWxz9XdeBeLjvIxu9j
yoN9T5hF4U3B9qhrRuwxa4NtndJyDYV8TAMXtzTOhg3V6XwEiKT8JyFe/cygN7hlEaJW8d1hRcRa
uQNPwD0ZNZbnyysyTJGwvWwoGvvXdv0wVwQz1KPokyODocNSWfIhrM8ixohpQ7/d+S1B3+YU50Y8
gg2bh8eA8Vc0g6XiiSbFVNRBmK91ZMR8UeW46j+y7OBX6Pz0Kcmi5V9ryRKAebr2Ds4aycsJsyqr
8HT0ohoJukOrBJavp5Q7vEZu/6oR5TFDBM+4RI6dkoPxpVx4USCWfeWzQopCn5rryHH7NUql5qsS
ZO4wQSr2TSZmzW7RYvM/hHeTrDIUS2LH6w/1k8yU4ykGA0AaCGIwpnB8q7oZc29/YcZbv6N0tf2r
zZKyMs4jkVSZoxiN5Tbt8GId2DIrvxf7hpdlJT867bZHHArxx2Kk+7uAlnt2Oaz7JSEDnsnIBXtz
rsjunBTyMxst+42RjX+fiOLYycS0R/ce3SP/ZIv5DSJ76vtaYE563MMqQ0WPtLiPxZrgMLdr8jJY
TG8lwfMvy7CP4j7BBCIr00/JemqPNUwnsdJdX7NYqzsTf0EgHH9ZUeKPmCzmTgVQYzRyrFL4EPn3
Lhd0rAXbYPNJYPFj1ebQAPxoGRmQ1M1n2MGf14PjZMspzr/nELY2+nFgqrtjy2GbAdGyWR3IAcQV
yYND0UDgYV8RUowOG0KPnKEIrhXFtwCu9QLEA7sZDkXSAhjKR/1gLCGm4pOP4IsxOC+kNlnyXYq5
eArJod90jEzPOnDbLhVF3x7k3qZdw4br4FjN65jR8GktYlAPkq+0ibyaXlJLo1+RVvysl9x295tJ
Mf4xQ4f14l3XvWehS/eaYJ/95hBl/bcPwzhcILELW7UcgPZOmUJoAuyIo/o5woz0BOvz9DhzeGab
lmm5NMAssr2asIOIOwFUfrvgdxR3CSRG0znlcdbXNFs0vifSGVEdOVnmJsvg8Kkk4RI7BzQftrYL
Tb8VzuMLxZ8tTcnlFJ6IgnOo1LgsUKWVHriyNKKqp3snevfRsXVdSuNH8BmZofmZ0MUCQPEeQzhd
HTxAezc4DnBWyFomPgpNlx5C33VhxJs6QKqRXPG5iaxhqe2vXQGGz002JtcEH91HtDlA7yMGk1uR
whd4asm8+isfBk2vU0H5j2XT+/DMsy6Zym0IE14I3GyZuQI8kEOzcABklxAde1bRTeX3rTw8fJ1o
CQOsne17/ITZy1tsCbuVVb4fpMMK1++uhj3h6/5NWl0UF2HF8J12RM7fChvL6Bv3ceIrDOj6OEfr
jIaUwfP4edun/mOwAYs06zzgTASqDeBWYhp/jpJjAklztoomtjMsUAQGhe1GoY+32Gl3ctSd6fjT
3Ef778VuHfIxB1002PAArMBYO4+oYZTjB9v7tOZh6xM86n6X9ZRhMliwmOlTXjh5XhB2wMuhY9Fn
2Dm/AZHIs7NPjb9+1Ub3n+m8kJd9EQq70NKqh5lsyjxzmZIrIMhnObr0KUYV9B1yWfHJaq+RbLAk
LQfYOCmZnqf1gGR16jbxcy5G35ckTverymxPq6Q7xDkk6I/5YVEH1BCzLhjwtXuYaU+xpbtjMjU7
mCDniMfzdzOvSVFj6l00nGN6m8/G7wOu5A2LWTkPSd5oAJVFqXSMeq6dyvmWxHlvyxWTpSppquyL
nBC3hNPFqbOOx/BHphtY4VEiXv1xTvbFNkWBsI07ZnD0A+XNMV2wblq/EvsiDGskMYj7Ki3rqKyP
LOi9SWhR9JchI3lWAR1N1QlhiMrVE8m6onICMTrZ6jJwHj6DLyPrgNiUMXE4UVM6FY8sj44qonn3
eaTDsGPH6Mh+6smiOTqZD8w8xItTlkxFX0YFmsiwOSACtxRSK3sN0+xNPWkv83Icd61qZSBhQ4HK
PFz5lmZPwK1Z3Y+peMxbiuck6fh7ZhPgVTnW3BLBU616F5FFK8FwFCNGvb74fykm7YeagW78+lEg
AildsQlTuji1ZzhmAinVmo7NwZj62W7SnhK3YemXqwLPshfLy7Zo/4uRjSHXRoFAqNyCkbvZug4n
QZKznDxLdLu8jSEMSMBs5+ElGlCG+GhylLlhWXeI2dKgJnzD2ugAOgqJ8nzWB1DcCi8en8p1RndL
CSrNv2hh/FYD08c9kGzA/0o7k9leiRj5hyjkMP0L6ez6Eusl0AIya3xIE1rq79sl7ZNqmugEPW4r
o/BsMtEO50VHu8GEbIsHaPXtc7shurTJpi7P6w6iNVsfvBhCtbRGvBzwVe6VR8LRG5i15e8cc4/K
sj7uL2yM+zPuedxMwqg7BVwMFmNsjV/Mwi6fOodnClGxfmT30ji53vmOZzMINeAMl00U6mjG3o8f
BmB3I3Tb/XA0238ikN3/8Vhs7gDA46lL/fGG7ES430ZYZfPT0Br6tGG1ueLV6lztU2rGalpgF8Z2
M/IUwYFptL7FmtrsnCk9ztcvibyvQA64x4lCF3APAmsqfvkjxGDjFkzfODAW9XeeF/+5BJmIkyN7
/NYLsGOiM/EVyoXsfnNxi3rvma3nI7QdJnSQMX9ttuApEPkRQz6TzhzEcGaw97boSWcZgL8dTs23
3LmnpGW0VowO+wUDgi77xEvMFMb+KfSx7jd0nU9JM2Ui3A80S665SZcH6xQ7S5KHuQIsJxkwX3QZ
1qZVx1XjiwZAihT7q+IrLjhMc91aqoMugB0Al6JCGUaJM+T1yR9pQKqUewRyBl6t/d8O922Ho34f
Si269t2P5uB4vFauaxEtOw4eZ+yNRUf3T9ECQzCDDY6hyYiCZeGic7fZTkZftM2H1yOSIDlh2f7v
wNWGy3gNHQDMg4IINvl016oifvFRinxiGZFmnxPdxARcWY8zBgddiskwzSVv0oSIuzBv08ml+Otj
YuVp7TQwvwJmp02B5CknnssTYOFZlI7vnanhZTQvw1BgE0PINaj3hbS3udMYeffhsB97P5i6XRjD
rRKNqpzzJJzaDvm64KxEW+m9SC6OT/s7P7ZtrOyCMwSOE35zis+X1LcTBbfTZU/YwMB3gzSrppEt
AAFakf5cx24/WSXENygH8tpm3NXHzNz3LVp9nYByfjE8Gp8UysoqwJz6InkbveNth1yUoMGmBBoW
n7d2IY1bASDgLhTnMYWnC7qPFmtJjjrSSqkO76UKE0Y4D79H5uRHHBuEH7BcY3XrtsdFQe+Zt5h7
qxjU1iVZgQGQRXS3LZ2SEpDogZXTIqr4WOhSol8SjQcFTWuvzMsOVUidpDAys4Ozi9LtcaExyNhp
8v4By4Y/HXgjnncWdRdIkth1HHV+spEKZ2R+jQ92ZEUzmf5zgpG8wm+FJXpe2q7c9ICic687X+vi
KJ6HnpF31+mkBjFJngDqjo9zp+JPPOxpHajUVZrubVsfmoDlEIkodSpJ2U6hbdph7z9SAcwwVURc
1i6WNRdhxSkeRR+Qm7UANLuP2GfqjNLy/LTn0GPhuaB/OIz/m2wCeopE3Wd8/CZ5Z09ApEGLtsdR
pwvfztx6HpVdu/9G0C2gmX4LV6PpHwzcf41w2QtCMny9IdTn8ejBWTng9G9EEH4G7ZvUXXQU17xY
osfVmY9s1nMzGAl2RbQF+rVB7WEF6XFb9py+AVlYzwCthjvCYBmH6NDgIvf934RafQEOmX0bF/u2
8rF7H0mGUtQNMwAcSmuLcNRhuEduef4Sjx2vwwI84hRlhSoHuRRJqbVXpbec1O0Uf8LVveLz3Fkd
ikVBvyJ9xpsJmRlLBSXLVBaO7a6SUE9IXPawLtRmgKzJHFY8H3CRJj0yPD+km9IDOd2cTBltBJqV
q00GqdKzsxsuwiGLwMc8G98T8aC2NUmjk89grQIqZa0IDC+AYvv3PRTHdMHY5o9XQKm9BlnlF1r8
J9edfrLBa/lE5MFNo+PcL/86nwY7lIcb2FzLVZrkFgqUGXzknSH6Dh83wmJYAiUBaO5llk8JilrS
h7CooaZiV8l3n8bB3CVDrEA3ptZJ81LAUrbg2ttj3JJkNLH7D85xaf7mkcuML6e5ixfIefELmDYQ
N+1KdD9sstpoL4Dp+rj4tdkRMzTluXgE/TnEzbJP7f+zAPom4da+Sbd1qnRrvkRNu5veVwB1OUZL
aiEdx42IindoSGedyA9vBgrOq41oNj52ojXvWChnzEgjjhtVdWPw7wTNHMu3osudPCFWMiZVMZr5
BlAlgZxhaIf53w713vQ298xPLzHqdpaq6HDxH+jecktfdnhZ+we9zkZVRYx8a+ydoLFoiWt5mp4m
awM+aRGA1paDB2BdjS5eQDWkFJKZu6JIqX9A2kIrfthI+/wJ0xbp3r1jYS7DRmf33k0GD1OSgHqK
m9S75CeI1zx+HgCyiH8S4bv/Ng4lNgJeIVTv6p2RHNusBsJw1csWpxWQphA9Y/SxollzGb0VDk8J
0ufpIA2BMKHjMMYLw5gpRbR1E/pUbQfc2LIdvQpVLvPteLUS5EzdrVA9RSXXEPpCS6vtoUD7kpZs
/2I3Q8HXgM/TlD0co0RZ35q1kD7g3rdLU7RxtP0YWDS5vwUgpTxBbO1yLBPmMSSpH5XBtQ5MGddT
B/JvPWbxPe0jMOJI50rz6Kpmueaq7mfIze7GBJKjAWQ8qn5uhWcqvkDvs/jrukSr0jVfVT4+rsdy
FGcu+3w2V5Q3CoxFqLwPv+i+KVE5AvM7RGgbmKZaKWTQ/ycBbaXfDhQSzaY+Vr5lLaKqGCL1yiwO
7BE1WsUG0jqBQoNQfEJ7yVoIBuYyisTxsMaogFH32Emx7ZZTgqjSP8wzxtZTumddgPxHakAW94jV
EHo5Hd0ODGwjIhtvBnzY+AkCawrfVxxY7F8fWwJiMutG15ELgQ2UKswKHFo5cFsDfvbaJqrL4ybE
2TRhd5I2ssgPD3EEtOGs8GWK8YrzBAscSmZ1En4QsfO5Tlebd8MLyALv9GNOEq5IjewvE35nsciO
j5FvcgDD7bPx9wFEYDOnLk2FPM15d5i5WhMWzE0EENhoe8iQ6XEAHlDn8JVc8zIHNP2CgN+tqcCH
CmxGCHMmMIX28CeUyC1O/gHvH3iDt2/M9zq3frlBlT5Ot5hhNdMn3KU8H8t2Y9hPfIpzAp+0Guff
eJl7eiM26UxpXOroKe6txNs/oCC92uM1R/qXLf4JSbqPHfPPYcFzSZavFXqrCyXOMxVhfGmzFdd1
IGp5xmGS9VeQW4q9Dnm3tU+OjLu9RTPUqXeIiUJ3absuqoZmnTU9HjfMJrvJ/8iiH4rySHuDV1Rg
rMDIaGz0rnBm6wY//7g1HaTRI9Jr8rSJMxK2x5YC0PlgImTzLyi+kj8mPUIOaAEEKmBtl9MHBpIa
OweojfTcZgsEV7Euxpd87gr0dx4ZybJ6H0myIMyHjj8kRDbbU4H1wlcgRrm5wQ2edyef4v1t5gIk
cJluR5iTykh4gt+dti5tipgca4n9ITx5rV3Q5Q6DR6j6HvjrcwTVCzuBYkYtWo+QDo+B5DD3JjHb
UbXt2MoLElslWEnp0VaHlwduTp0cL0ZEjn4nLiPHB5nyJK79hoUc4Oju348k3hcMxwhN/rnHhT5b
B8VaKjJ+LVIL2I9BW1olw4h6vTwheJUAZPR40TsOBLuAabIqcI+FWmuoAEoWJEeBDR6A5K0dGFCi
eYxGeNX78XmlucmeVky7GFqk3Q6whb26G4aOh2uGhJkr5OvZJysOIhsINsgPWEn3V4FvFsG/zngk
pqsMalBOlpcFGgH+JwM2/7tt8bZcjmFyU40UIiCDnGAUvHKw7/QOooT9G+2oB8ivphxVh4zsj26I
+uG+H6TGtJGq7YPORXo8kqOYf4HLO/6olquhKuZW0lJvlILVE/CJRFCvVq5o97zq914qXBzoMQPM
iP/cMAmDasKXJcouRONtHvOsmYTazyznR4+mFwcYgny9yDopwIb4efklHWJjqhV0Ou6KfRYcUGgy
vCfrrv+OIAr/oH9Ah9dAmfnlI9gOvvUoImzvl2WIkPDvo704tWDIlwbCyTDXxbQqDCYuldMj853D
Y9sBRDnB89VHLxn0HTB7hWH5DUruS2f8Bdev5XHoDYj+IWdQdoMgSwsmRvRp5boNCjjm00KjQDNP
B1yojLRPAHDh9Sqhdx3Wf2h2FHEjIWXBsEWKrRjqiXkVn6N5iZIfRLfavOOt4u7L/wCAyxnUdz8V
gLGXEl+c4n/XYh5+d7E2MZ6hsMkTUrDn7B4aMlzV3QrfV1YMhlchipMLBEo9slEkgAW76vnbniUG
4OYCqUL3LBJNxQuAquwFEOwg/mQrdgqy9fsPjeTkb7CYHlMVZzgfYJnaVpz90TZGLwJn1zfaHoJX
nO8sb7JDDpCdchPR7t6Nczp+H+g84bgUMmIXhwWMX4ockNGJZ4BHTlB4dVuN8AdIVJTP4d1hwkDj
w8ee+FeDXz2WEm1vFOcSp1Pu1wbdPwi7SoUwyZs6AO4e5zFRIa0HGPeehUWHT0OhSsJzFZRTlURF
POBZlxQQrpSoZeH6SfpBtr9GNvbsAYDQ3uZVNrc5LQEiBdOkJuPslguMxk9ohlyuSncpBQm9GJxL
W1+sdzb37m1eg5FlxJJVloVRYB00KM6z8pu4coWT/rL7bXWoQoaADwQHzqH72a8huYd8lAyvGrcS
RO0T9fjxxAyg8gcLm6aNK5B50qS725fahQ4/RdYhfzzb2um1OBx/I0VWfE8MnuQKZaok+uePWeK/
2dT+TWy6/MrJzvXpAIO1IzBoPkQzBkDHVYSxLPtMcPZFstwKZHy95C5jodmVXM07hbM/Oo1IFmv/
TBgz+Pcws/3bIpLxPsKo87LOuYEGBZkyFzW2zINj2DZekoj2K4Bj7pGzUW7jZOQzNdNInvYYOtSH
sbXRw6ygaMHNOfnHOcJYBXV2PwyPxkpwKlB+wnCl5Dg2jEcI0uCjDQxseSzStwm6uauObSaeJ7XI
ymFLKGcs03vpWFZclgn6zn2KzA+U961FOYpEPs0xgu+eGU5FWYfe6p/YTAQEAIZi6tIAcabboMYF
jZ/oExyhWxp6WZGcHjjEpqRAKFt6JDijchl+Zj7WFWTL6/Yll0+ex3Ul4pva+0W/5qjT7q+LHM3X
7I9XpQw+Bbzk95S9HJntoL1OIPA7S0z/ypa89QHaF2CVr9hICt2YJdkfaTKxm5hbcy0wL0BoUURJ
+gJFy0FrLFvr+h7GBPJK7jI1vnVzS6amEwcUOzE4GCCCrl3FI0kL8jTEZGJgGIZ1OAnXqvwyzTvr
HiDi6wEQ78a2/0Ap9PanKcZZv7VpACuEQcriGwhqvbUAZOkJGnibA3rcN/ziarU5I94Kun8hwTFd
Cm13dx2h7H3pt2RITnMyt2MNatiL5zi0oLplBDHmowIZhng3FWM3L1OdEPcSog2P/TwIa+GSwM3H
biC48UNMXQKhYo+3Ck55tmbl1AZrbikKa9SFDkEGECwWWk5g5OG86kidRmh8rsbhqCh7+C32CoOq
fVyjdbtbcgTiTVqLbwVf9Z3dE3TbF1EGNVDkoZ5awLWwhqFb/CbAf1V6i9BjbZY2TX9govBZxSOq
0ysNLPzrZ7xFby6M3W08EvNrheVElL1Gv2iFdd35m7VFBn0Frg5bgYiF8m/2JO7vN7BDrlEmWq8O
GcP4ZxrNn1n7FUQfben26Me5+70U2XzmhyXwJ9n0IBdI+NlyKlzgyPYNGJKr6QvluQOW2QLHaWU4
U9SJ73/zgjFe0d3FU7V1drpChrC8GB1RiXnTU1/UTOPqqiADc/J53wJUCHgTLVY1Tv5BOqEqZXUy
NPjLDQXdYLL0PjXRXFxXZZaxhh0M7bLtgB38E0/19ksEbxvovGBHoFmrl2aOFXZ7OqpkPyVinTEQ
RscTM3t+6kU/+GrfNgRy2hiHVa0NsWcTVv0HE9bQ7GxwD4zG6gTH5FYfGO8eNgFcU8Nz8MsVuscD
OQ+IIQyzrulq1XPct7M6j50fnkCNqIuMD/Vkoi5tcJYl4BwPv58WzEJlX4TiwubeP+NTtluDkXCc
oSbJiK2w4UJdms7itAnwBd9mXDYLvkDE1L2SAw19tJi3GpIKRKkfYoNYlS4FFN164AtgweBwX6wr
BSeilxtlQfxkMz2S//oltjE9O7iIkh/L0neo/Ond+JCshL0mMsu/t1C+iQoeo3Yv8wgkMYd5dS0X
1Sd/D6ijQkmK3d0k0+4ypgNEMCqAoJ2WL9gA3SX3qC/JBT77Jf1M9ZDpE8hVeAdAb4+q2icUw1xF
gH5CxYmYL6RlRYqRIEFeJBH0Ad8YxoBjaSGsGmKDVgFCH9u8A0SazTSyJwZ3ztMhvb3hD/kB2RaC
TRBEEF7hPYSpdciXIa5auZFLYFAbNWIcIl0t0MsFZCLirsjDKq7CRUc5Y/26QD6+vuphSVtgStnu
X3g+AWgIyMXV5bDwyD9CMAtdOIa+6L9sT0GHu2X/uuuDPsdIdrBnEF3+aCZcieQvIdtXRxKUTkMF
YAIaQ5emY6gt9lz/BFwYYjUcLIbNTRRi5dD1EOOuCDD26DOy52hUG7Cj8gXkEloLt6jAYlGC3DMY
LHtSRMVd28t2gdhnxHZUQHHE7rndwJB6XNAXHIMQZtlpbrFgOr0/Y5+nH8W8ZrAc0V0e5RhR8Z5B
3HZHeGSeGbI0aUPDouNHjJtbW8caEvnvpBsiwIIkyhvuDkzLeGjzi8EzgbkNA7asGNZH0GIx2jpr
mLo2Xyqe6eU5TE62APOO2AD5XkULRQe0ta+YVPYNv7cTsGSMenpDSDiP7tyMja9Zi9j8R6k+ahwo
4g3tTRhtEWvbYfzuQpGhIBWUlCyh08ZBADgRpzgBCfCIbFoMXWDl9wbfcfxBsJg0cqOMnXBVQqsg
IBsC5zVgki4XN0B54jwUtrcdA2tW4TY91gdUwZj+FEME4p/jzawxSBOUz52+zmG0zoGWJHnJRqgY
KnhJYtmI0GfZszvgDS/nbD6yp0IxHp4g5JPuCl3EV28QwVt16/Gqqruds5VevJg77H7kcPRc6DaW
fxNYDpDWG3WAOiQIV1eSoc1/Fjqn2TM67leKlzqSCZxGehR1JgkKY7ejHbLK4lCYqmW2sJmUBto3
881b3L04+sUIEVaFrGQyVcgva0FGbK2FmrPyKcS2D8VmFgYRLcDs6D/8vzu9HrAdo5Y+zR/UonV7
i5d0bBs3HeI93Sb5AXsY4G4qmeP1sngG+LagNN/ewcbS6V45DtIHMCVkm5CzGuiyU7OeZoINutxh
mUqAq0IDUA9QxwMsWtf/Eph25pNaeUfOU873v0LOiC/MwjpfbIp9oUQtuT9xqD4F2JltezTabuoU
dp8vL1PYhgiil06gpqmV8yKbvZiGzwgk/vo4SZGvDaWFP2c8cr50epRR2X+5DDAvK3HybdfBPAKz
cpUdWf4HOjP6Ytq5e5CagwHNZYLNNncdxCYhWH9aMEocFVwyZH4Db4uPPhKcAIVH2UJfinFP28um
Z9U+plEgX25PO6UQlBOoxW4U8cDTT+3W7mmaJu7LzWfsjc0o/8aOTvL+IWFwTd7cCnLirxg4fF5h
kvx1+ZJxgaADh3xHgWirU9KzADoqOsIND1KMSXpw4bKurH0eA6SVrwoL+zPFpQsNAXx1dcvWIzwk
fTfwUw6a+xeGLSTaJhNO0a6Ezjl8J5YVC7yAC5TXuU93QP1bR8shCQwPjjY/18JM9QLm528miMeo
gjTZS7Q7+V26dXrD2wzikrXJZQPL+2k6Fl6Pg2UPybSG377rxxMykfoHTniGPitoGsA+QGDYLf0n
gi7mqRoT5mG6ZsdDBGHeWm2LOcD6ieWHgqEBq+m88UcFZyhuCNydcTQpOBMHQOQ8sfPPossi0Glj
eIeI8XgKYB+vY8ThHVRt0TU9imTuo0N3j/G4YzMObQT0ixtE42AVSzgU5mI7mTjZz5CO2F/QlUVP
TnZg2KHEvIex1BQNDG3TH0ijSAXHDND61f2PszNrjhvJ0uxfKct3VMMBOJaxznoIxM4I7qQovsAo
icK+OxbHr58T6prpTHbV5BjN8iFlokKhCADufu/5zjUe/WTq7mvdzG/MxJhPgrDK7ezNx5wLacde
qX0wx5a1y/S6YQd8Hh/9sesOtWFBVxs5e0z0X+ZGyPE7dQnSOH2SnaDCSIFZs2B0WiC/Ag43WHzm
4LIwlkA5zF6vD0sszb01Vfrs8RQGOCnrL3UMVGvwjXxPxrT+WRUuYZZZGY8z1NA9PoPplI/zcHCA
QE62nXU/cm0bB4p904GX4mTDtjo5+24enOLxQvT1kSggCQUxz459cTE23ZonmU/hUVQxzTBTb+iZ
0oUEyJaUx2aYmyCjN0mKnhRMPLjNPU6meQQB8412xdGzvLMsAEc5GdXGUun0Uo4lJVeKW0mw1kgd
930yK47FTIwJu4xD32g76brxSosl1QQ6ZSx8j/NGUuEO4yIAj1BNN8AAem187o0WFKGL6iI0c/HW
555xYDxUdIz82fs6G45NUc6XZ3og6pvOjAFow8yeJ+HRdRkm60SDZToY4zJcEYSp1lHQ+ZsYPfKx
GYx0bWTx/ExbFA26b84rxc73kj4UO5vDKybweUtA6s2Dr92rJRj3HGbtN79t1FW/yPqOoiHVV7tn
r425LjQabyxot5gOj7zU2MHG5kQTzGA7E8JEpx0t3xdB0iwjDP7FVVX3LSZBc0drnMDzRKOyMYpx
x4hUxQrJZQR93A1rClhWH+rKW565foFW2tp/iuhv5WtrNOOfOq+MDY0Azqz0rK8F9xzN2yEyFbtS
szr3OpcilLYjHmJDtjOtebM86jhvOEhns3XmFGYeGxqeLDYMQwBipmvDyCPRwxWk8jnRnQrzdojT
FQM+iUj7EzsIa+nXuTUAAVFV0Q/KGBp/6+S6+OK7DlVYSnAbzkOwct7YZ7cwYVR1KBQYB90E5b62
6QEyJJfgEM/oasXOP1+TuRu+u5WbvpDP6Gl6eBOiMSc/N3FS3ge9duu70iFFkCRN+dJXTIlfBRpb
yypRjs8Bh1w0iboCoshS+XWT2yBcgGW7QmbZcSgjyt6RrWZ6gLM+po1jXpHQ7nYGvZdyw943f5zZ
FML/kXIjjGEUdBgZAyqtxv5S1vlr5bstuWM1sBAObsZMHiQpNCZd2wrFBFy9z3QHpIvLlA40qe01
u4px7VJTAB8ayp2TaflmAeVd92RJ1pZfsdLytbqsIhNHoITeRMiuOA+5yuZnE8hsWNEaI3/nMpPv
IM0ZmLztOaEnRpVuJ2gIcu30G7wjeUj7rp7c7i5eFr1vRZmPdJeTAaqpFT/zbCmPRNRNeP7SgDsM
HA5gQFlt8N5SWY1X+hL9C4XNMHjLGfIzBhzlXdHczSTRfI6GexB1Dd0EW5St2OxU0WoilLZnK+if
26SLNhSDwUm6xg5LRvR8I9dGIxkSTG3MvlVPERlM8QWVQXA3Cw2oEbfpUGQr157IABJGGbZeqcSh
7EB1iHwOWz3GZL6StoyGcDSVd2yLGCtfHdTVfBS4CdiaKVHtVD8L3PRms9xKl017HjTjuPbcYvkS
uUkUlglW9F2Ojuc1rt3+nU2F3GuOVNtFFuaG+Ez9aC2+eFzsUbw3NekVOfgR69JCy2+yi/g16UYr
Ae+xnFNSVmqDix3MmHqOzFeMh+EvjSdk7EFqiCPExUQdUhmvKiCMR4HZy5/aqXQOpUqNN0oMTrXX
JKCvCJehaM/L9DCZbXeWsVEBeQZ1e8qNkWuDCX7XiebfFkj2ttxRlKRwxCdkmPopWFH9mn86btpv
SBxI3pMpHyfm3qQrWt705aB3H3CARWcTeOU6tptqR7mtIY/U6q2ifOCsjHhskg36vfphrFsOa1lB
KSbJ7Ppap1X9rUqN6tYIXGMvvXZ5bKG/yH9SjFpCFQxNRtYlo1LpusHWGvLiblkmeyumRVJ8qIN3
l3wSAoPFvMDYeb5XWIwYTK6CW7vz01Me6en5gsRcW3T2nzzPGV+KhN0HearlRyd6YHE1cnZYcYAt
jpTQdGh3Q3804P/vLiFDYi8GF0XYBuZ4nvuSMI2ylu+Jadv3Hqj1Acl4eZtZy/DN7uzJJrzh5jVP
e1oNkL5UWdGs5TQBONT1RCAED0LHG6KtM0fjNSQfkkO0alUWOn1GMRs4woWMiv36yR/JzG5YafRN
rIas2vRM831wTZaJnHzrt3lwQIvmgEb0tUkWK3tLI0GfSWgo8YDayU8T0nDjdEOxvKeoyLa9cgb/
xh8FXJEyiuHUxeQujswtNJ/7njLVJpFmCwKoGi87JDGMSU1ROFb5OuozGJw0Q423I3ntlw+oVgKx
6XVSnyGFjSeroQi9DSqnTba1Rwc7zOEd4y1hIvmjSSK33umWpMwq8Vm/kSFZpfmcC9cVu47JqFao
C74EhBrjuHQu1F9FKnsejOjY63EO2rBhGcBbp6WIdMiBb2pPUHaaYb1BR5yKclI2SjI/yaA5gxKS
3jqDYWfUA8Bs5m2nlDwYnm6t15KGfKiKSIz3LIKeepwmP04OS21Nzh1qtWVe5a3Bncthzr7y9C+8
vI/0DeiXX5zKyCiwubGRzvpr2bfZrKjDiWWLqQMkfO5Sx18bTTsa9daWbrsGQrcYYdd5ZtPwo3je
B3OtE8+cvgLnX9qFnHQNIkdN7aM1QRJzKvDv2c8V/aTgkd5sXvNkLHL9pUmowKbnxu1tmIaqncTG
LFEJ6l2/aM67tGVzecaWYk0h1Z0WNhLneD3ezyrnGJS7wC9lZDrNHGbS6bszbTTfJ21Syi6GI/Og
71YyrrrlqhkCu7pfOsi7G9M1gb9D4oZLd2v7nNuhnKUMHs3KRBU9j84wn6i26TdZB8AgK3Iyw7ZO
6HMGqy4CZ2ND7Ul3ZKgk4RWkBVj0gSnquwgAh9gQk3pf3dknn0GBcLZD+mfpfcke5YU+YXvkK+wf
AplHlBEMh7CGJ51vLf3u15jQynFoHSh9MaFwqKuSqlJAx+wbtwuF8Q5TDafN7iYRKg1rCWEo/Q4E
ZVIuaQoCfF8rW1WcE4PirJPGf2RVCHZOo1iY0py11/L73QK3yhmBGviaE7Pz1S1MuyHXgF5tBckg
wqy7UDGUHcuw8DlorVNqJkxOqqutW4Cy931WSOqmUeGsIZCs27yI5ZXqxvoI2Vbfg9J/E02QEtvL
+q9sG7Ntb7nZRsfcGoFTigfTb9QtivTicR7G6K5HHCBDKGLz7HYe+Xuz78foIb+Uz0PXGONx3S4G
Kw19y3orBo3wYGnj/MUJonZ6nqLUa3ZBRp0AUwlPe5RsXcyy5whnhNJ0sD/4E3zzmlVjZJRXPVfJ
LpE8idmRp12zdbOZhXWM4BUxGPiU2X9VRsvJmsSeLrx/x/eRFZtl9kVwXWe+jZhDgfWv88JP6h8J
so9om2Juca9hhkodMhuvK89eNafZ1kqWtt1JGtc8GWbPOBekV2CziK6+usNC1ret07feAoPbgF7Y
t2bUzuwvXczxNG8MO/iKZomutAVg02zbfOBWngMsPQc38hZ1oHdH3WHqqv5tArRPD0SrCoOA28wo
REGeNkB3k8EqeiB1xbFym+mtnbwR3AJUwqEe0frmyu5MUm/Ejrt8P5YVjwUQi966XZjCN9y6fpyp
XSct7T160G4nS+km3WiNCGRP8Wiked8PuQpBW1S5iWVsLZtCW2l5b1FV4NAN4ESAAqijfsnLRY+n
tiJqvh6TbGAfLWshViUQIIcc9gLNiQH2bJk8k6bYJqeKEM5TOY+3lenxLvOsMap1E9WL3DaeHBsw
mrxfVgTILA432eD+tIuSJYUlxnserKbfqznNX32qNfJSpht5arvBwWRtkdEK7tcdCKDmMjp7I9GK
r60ZkN4xZxoX9700rezUMe3ZXOmBjBBTIdKxv9UJHf60TMVD7xBgW5Ni1jtFhKoDUK38ZmVFMC0U
t8idbeqZ2QyhNceVBUJMxWNLkYahEiZfLJBJbNIKhh6bsxtSKM2r2zcIHcfGGdgK4TicVxOCBzpn
cceTph8ZH8VmYFweqyWLX7O8n3g8ehV1RgggFwuOSBuS5yR75lOSFd6LnhJHhjkTldLDwHiaTWbN
lXFymjzvd+piINlBWBbNCpFjPO8EpU/jHTH6mIV9GncXPifI4u8FN9vERLzR0tDnAjHrmyGDBnYV
HU+V3+sgKrmVBpWjGxgiJ3F+jGnWlj9V6dHhp7CfFweNuIAtSjQjx0m6IhnXgdVVwHe+35HoWJIi
ja90wmyJV5LLnsfq4FWyuQ8qM3GS0OH4NB4LZ5q8HUneoSfAVPdyZ6eT1+3RDVT3dFKC+64R46Oa
mtnadHwp5Zr1eC7PhiqH6YqaSXZXMU72yzK6ughdHyRqa7vlFG0LRDX7unGaq7TKqb9y7KfhgoJC
HGeuuzDJW/85VR2JE4cN6/fUinR0tGt2F18zhEAuyQi0o3B6Wr9p6rYtE8qm/g3YG4XaOLDFvJJd
EHk7Cs4y2rSgquc4F+nbTBjpwTa080Wx96FBDu7CQ0kmqXMckCroVdcMJgokdrr+A92DqX3IojoE
BqHcVLKONn5wFeEW2PjZQLrNJ5Yxb3CsQfODl6j7mvLt1lKLea2REpxpJEpIECNW+BwxGuE9o9Ty
BMCQAajmcbS9QFXwXxnoDuczmYblIIdDFgk5rKbJAjMyi+o1Li7Fy2X0pzfK0NlDMszF+zzT8wy5
wyDmFJugNQ+wck/pJtoydpvJGzT3mucBHdlu9BL3qowQSDiBZVwHMcvO0FB73sVimkBrDTpxJa98
HSjfs3bFovrrHi8VEc0+8k6zCzWTBVafbZKI3WWYm3n+GAyGeKmC0sbyaw3iwEk247AeZ/NmsuPa
XFOnl/SfQPpZIhYjg9qhwLZzIluuA1/QT2+0V6PgIISyWppSEIYqlRHRnu1SyngZ+Y68R07QtZ5J
12zRB0nwEAlO6yy7iKPHCu/w+NZ6zUTUPlfBdBgC7W07tp9b2WXVDTwUIh4wl+JYZ0yao8M3XRdl
ftkpRMl1VWcRQI2yn7zSEPkxK0qy3QM9imtftcHOzgJj3cngTpuOODo4eGjPRXlw5Czc/FB0TPZe
NvfubdVGQX+mWfkUc3zZZJ5Vr1s945YKjIQnEw0zbut2ueNdyLO2OBBQuO+Ryk4KVRjgAiqW8khu
1WF/WslDz0FP3RRIZgit4QmOURP4cMBRmpTvBrbmq3pu8yOBsylc3Ih0X97H30FH1YufVh3cHyF9
dAI9ShHX5+OVCPlWYqQoTauhI9PKNML8xPWudgU2j01RDD3nBfKil5PBpYEzDR1xTxfKeR05tuQd
MPVjQ3bjC5YKGbp286O0GnGtKsR6PGEIGidjuauCRT4Oqdl/L2e/o6OhgkOX5vZDDduC35hDZcyt
IGBsfA+MwxfNzjYoilGYoS/PzLCWrQZpR3eF1UBf2f08sedg57biHhMO5ULHUQCVVRdRFCwpLjV1
TvHVXZIzLKl/LMd25tcoEpeQLGf1PLei2UT4W05J4/hvTT7132o0RSftXpw0roaCopG8J84nAL5o
jxx7FzWIZznxtTMV7j0r67guBZVVVBjygVOKcXKLaTi1IinU2uHbr44AgOLoOsy/5eZHKVITT71g
AEPwXMHXi3BmTU5PTlE0b23XiX2T+HysEqZgEzsq25cIYq/yaJguUW417UfG3B7oBw/rKFbWN7YH
+tGMLFrd/tzWHaWquN0Qe3W308QQIjfLgr3FMEXyUFHBlgt999detjD7LfGhlYQk3lE15XZk0FOj
Nw6H1Xjv13n76HdiemYaRQyyVhkY8BpogdniwgRT4AsElWlWYz+y/ekJCy9sBe8xJcqTL35xEpPV
sucyeKjSrrWaVanM6pqtnII7kxQCogWSvEi6dq+LvjrLJIg2yonU1ZzRWIfujY5Oa5hPHfXDjkaX
QXShvrjgVn1r/mhajndTQRZEuCK5Z1HPb1w3adex5TbPZj4UexAF90wjtd9qa+YZ0FDn3WWtCtbU
0vIjDzbaNW6SVl9tUJtxo8rFxVrJriOCrru0g7hXaT9/NYWWX6Z+MLbG7GRnTk2EpcVQbDwb/DKu
/RFZG5akHzmR72/L5XmrPSu/4awm9NpPy/kshpos5rCobIMoQpB9qTmnYdLC2TkxayHFmOocCgsF
ld4GjEjIkCykuNG/ZVltNaeMRS0hjTTJtmdWDYh9sUIaxo551RmejK7NhE0b1XOG0w33QJapk7Ep
bkrqnhkmHCyMdhL4JawntjDYJ4ig8tblnC7xuESJ4sFaus3SX1P25nzB0UWV+Q3rMOnmVe0WMJZn
2uvM5t4uKEbid10inN76C7TbvQFiVr//v52p/07J+kGEreIJCMeLxZHd3HUAUtmSZ//US1vBn22v
eBxKb9KNdeTD+dr287HqzL+wSP+bd21ddLx/EMmmvSO8oqjEkYgkkbBdX6hPTuWxPowpMgR0Ss42
+jgrzdFtcVe9OTWfczVbHwS4sRFR++hy6xj3ww3HnS8sfX8hvP53H4n880eiIx5iYHnWEc0dYe34
wcgBvj/3TX64SNzJhBWxiEnUZfTNUfrV41L/5Gt/sI3TZYBzsb3hiMWm4FktDqnxydkTvyzBf7hM
bJtYpkXV+5jA1K/t1LJR0PjdJ7/MD4Zx8Hk/kyYqBLaUhJzyLfDT56z+1oe5BGXbIGZIZXPECryq
X+xM/8Wnfbka/oUfWXy4JzsW0IQzWXN0YS+MsICDA58BwkkRyH5yzor4cHc6niR4UXf8JSL/aTfl
DVng9aeuRPHh7pwpDrDGV82xCPzXvKtvqWT8/NxLf7w3W1vlpZfrIwvqjelsyLh+btqP+HBrzu3Q
0VBK9dFERO/Pt1LnnxPLiw83JtK5lKR0rI8xE4XXjrhMV+Fw8bkL/Jda/w+3j9cIs7V6Y+a29+0b
aIn2AHE5fPKrvCi8//DqSQ9b3PvDdHSn8aoX8c6ss7vPfZUf7ky+yaXFTz8eK0ttGN/0tffUJz/x
D3embyMAVKIfjxGDqDeANnLjtdr63Cdufrg98WGRdgfeOQqdRdfdzBEXbX36uVXT/HBf5sgbWmnD
qvaXnHgzuO9RJD/5zj/cmFkAxzB1GGNlQuc/MGoOC6WT/8Vj63I9/4vHlvnh3uyMsolKa1FYJT0F
kE1NKUrE575S88Pt6Qd9kmMtLZn/4gHrx6fOqT+3BTI/3J9G3Pv5GHftEYwCxL4gVt0KhF6fuszN
D0unE88SBTXmch7gSCKM+Cmbs+lzS5D54fZkjvViyXxojpEQlziax2Y2R6X0ubf+4Q71GT/JS9b1
Ma4WH1HGeE1Rvg4/9+If7tEKB1ImUt46YZB8hRlkKwi5furFRfDhFh2KPi2HkcUtNYtH7C70Yqoh
+4uPRf6aefE/r3QRfLhHiXCZts4kHwwZ2UfLyHa1MzzTRcSY1jBnES9NfQGWvUPjLce57kLdV8tJ
+kG5bPFJxM8EGvNDJpln40V9wFmnq8PLQYc2bf9DzhAuIFzDxTjfhbS676KO0y6OBmgSg2xpp2ES
ByhDqS15bDV692n87s2oUUkvrigG+LdTFeQ3hQm9CLk2X5PGSI8eMqlVkhiHYnAe0i64yZhQNUzj
l1kn82ZecopkHPOWir+28SpjevSrKt8q14w3YDXBNu+CS1e1ucuJl2yKeBDwwMl4EACCEkQBd7q+
mmcv3i61HPonBgDs7aKb6hWxLuMHCmCPyoEcISCw8Y5IUYB47F1Dj/1EErWmCJUhkk3Sm6CNoht8
mBsz7sevTA8m4ajcNcN/7Q08/5Xwu5eFdu3BGYoboxppPiSt8eh19fw2B+wMXPOqrHJMMlHj7YWB
kIdMJVICP72Yfj0xInaYRwBMo59Xwq4AUMjqVgR0nBUlhlMaDwCb9ZVoigOH1uph9qNoJw3k1y4Y
+zXqMqJtGsRvxAjoWLejtG9HX05bDoEloVFvJs1FIDysIkNt7GwaQjcLii9ZClaVKmMnQERucwRX
ONiuaVZV67LOnpai9EN2Z5XeLo2xx1fy2Bh6oixChJL95jqgI6bX+JVvHVI4IVAosqNu1nu8Aajs
88Q/YWWcoAz0ySBrSfZNhiKOIgbpYnE3bOmR3XfnXYRZdO/agpBB5W3hr/pnqozgCCMdZZz/VCu9
0g2w1RRQjKGFfCtEbGJu3cmw3JBkLVk01+qufBtDPTYbp8WwTN9O2b08NK1WpyhQ1zUX40VOu/ED
NH07v2OXhUdnkmE56v2g3NMUV0+T0juR+0O1qUfCTU7gFvc9nfqTluY5w0S56bEFh4kXEFkSqDNH
PLNXpJtUqFrzSUCEbE0s2FxoWVCG0i/zo7fQjPXg6l2fpK8T7xDm03vsL31dnw+0GX4Gua/XpUce
26P4dBiIRK1bh4Bk7PolEy0WvMCD+b44y51SjJ26DWKvR2Ped7iFxHzCfKfxOTMmOnWvfQuKhsbL
fNYMQ8OFotuFfCT9IuKCarSPMXMqXpxhIAXZ+eYDWgr3JKeaIAHu2vLLhO2FD8GZQgZeBfoBec1Z
UtewnqJ6YNBBfcht1zylKF1f+rY3t4MV3LZG1uyXie6Ql6zRGB1cm75+MI/b/tJrJt4mNq3sVoND
/dKHwdr5aYwfB18BvgSu6fAS7SEDM9/lmIC25ZQeVW5f4TH75sWjfy0yC3uT6riz9dIsL0taFGgR
0lTuUP9bYT1RMx3b5FiaNj2vstcoJlDcMmUiACB3pZcu23ZM7ZO0vCxeW8NsbvE1n2UaWP4a9zhg
GjauDVRFZKwr3Vx2Vq9JwlALLCdFKDO3fhdRZVA4z9vnNKXlLfqq2yTkPU/jEj0XqXvJhy1jeeNQ
+tlaZX2kB8+9gXw3GC41rNqBGgSaX+HN4TETOXtSBm8EJMVzYHCIA1lnIizd03ZtUOGEAQSf5dej
eSMRXWzmSRv04ZsL3OR1hrHxScM8JaSlNn7feWuf8e+8hbjju0gI1+nUrE69Lm4Aa6IzYxtuDB7h
TUUF0LYN4GwYGmaJTCjGeBwIFOJfhdvsq7zbc4EZNzGRnW3kJUiPaTD4M5xW3ZXQAbLFokXQj9s5
apcfTQUYlfd2/gDAZUETTvGLMILpITMd96WrBuNs1pCP4TSoIHilOT58N5Dvdlh1qvYx6oZ3wDXj
CvcdrKTmq4RwHY6xgZJO842uW+Ut92wqlq0qk2ZZgwCDANAl+z46Hefp0WUem0EAxSxJAGmneKUw
rhlpOuaE5xprEyxdu06CrsLY3t2qiSBerhi1ZzsqhjPpZr4Zp3YD1ODBKyXFeG+qNv0CEqDq42g4
ow4VBN4pm8bAC+1Afe16OFAbkfhxLCdwurz3NY0cV70N8A9hFagFLMORj4F9gUkUAcSIxsEavQmJ
MhzFpD9Q0AjUIWGP1mkfjI2/W/I6PtE4QfksuiM54IRsdevcgliUa5t248EITFoOVrOxJTLpUJfx
LXVHBhQtzjBNqHzshJbq/JP2retdGVjD21eP9k6Yz128k42HzivoHsekEF9MvlK4vpK0FTqK2mlk
84S7aRnWftvV9trPLO+lGAM6ba1p+tdtuezxMeu9I2F/ZsY/7NpsIeRqOPlbnCduuaaQXgGc2T/R
avj3dUfHVBXpD9ukVQdVJ+qXQVfmVTMG8ct46ZC35HvXBQ9kPBN14mUr9jRFmKSDIvaR4r3ICjHe
GAN56iEqsVN5yrcPSN0fSWiJQwwtSMzUS568ttE3RlY6u0ubAyLYmcUmsAihIaCjy4Ts7yZT43Lr
mAsHD1seeaDFKBMLDPTbpi+8jCkWQB2hRx+3DUuz6FiyahsWOxA0Pcqm6q+gCdFVMZhpuJsIPT7W
2diffG+snghLDRsl7fgZLLVhgwAPr7ZMBdJ7uv9zfcwFU4Aw8SWSaVM9bbohqXgGZUW9mhoOz8bi
EOBwEmMNuL5JoxaXvqvt9VQ75wlR7orINE+1qXhy+mhiVEF018JwC8JLXbGzWEnZ1+GqsQf+hvxX
tiRtnyI2YiEsWXWr44xvrvSMT83EFMGHk5yqQdpQhTlHVTttHmZWKyHbeyiavzgqXg5t/2qL++Ew
R9RUIRnQNs4SyN8VkgQ+eQsdDjJxC4GznqZPnexE8OFklyXk2xN2OUdWGHaRQ0+Ek/IrgotfB43/
+D7/r/i9vv2vN93/4z/59fe60R0JFPXhl//YvdfXb+V7/5+XP/V/f+rPf+Yfj3XJfx9/5E9/gtf9
59+7flNvf/rFpqKZru+G907fv/dDoX69Ou/w8pP/v7/5t/dfr/Kom/fff/teD5W6vFqc1tVv//yt
w4/ffxM+J7L/+OPr//M3L//G3397GLq04v/+xx95f+vV778Z0v574HNS8Vw/sEw/8Dn4Tu//9Vv+
3026eGQAXcsLLKLjv/0NF79Kfv/N/bspaOPy01L6ghklXHp9PVx+S/zdh4RjUUc5Kj146t/+z3v7
07fz39/W36qhvK3TSvW//2b/GvT+35eedIUrEQjgKpU20g7P/3CNx5bVuRntT5reqUCdbS0eMIGV
0fkqsP0lW4bMNDdubQIflMM8fSEwPl8xGoYGUJ9nWXSxxcbPSQ65vepTTmCEsYsLgjaTLC3L8heN
5rbVJpMqxd+YlLC0U2EwNaClHVXKKXvNjIUJaIzWGeyd7/XMW3GA8snITLK80p5vvcFdgdxJxP/Q
vrhDBvI7eCzXPSygFdoMLWMLgmORCRscdxGa+GDdKBsJ9Wf13O1YoacOkWxPPA/yVbVrDHEj08GA
dTzot8755gONKJ5FqO+3KLrz5hAj8UHXh6KjJXSINgfpAnE9fPcoIza+z8QgyvQXT75vuyAZxLC8
71BlyTOHumnZghmW+NCTObijQhH9vOxJnyI59U+dXfPPYcCa/aUb4oSeLomYVUsCbDPYVglc5Rtj
sjHyqLrJKr9jBe1Ggto+u4MCuCiN/AMCjvkNKDD7UjuO+5qm7LRDTB+zGwIn4yDCVorkoQmssV7n
9mKHgkzJOVgmiyspju4na/aI1Qzw/UkGogdknpRrs0+HR1qqEbIHy2ZJTOLOCG3lBy8pHpa7Qlkt
8HVMe71pTJHuq9KNt/GcoWQfaov491hwOsGIbYh1BJxAWs4Ubnt2fMNfwtTuGNHXw1ljFXfs7sEX
PTIHlArVW5TROSXMpRgkFRcxLxhPAeNo2JMkONAqn30S/1YfpsFZmNZAGkaTKjIarFlL58xbDQV6
Z4uo3pOwnLHduiZ5c3S6xP86Gt5o8+0mfcewk74UWRxnO1zBZQO1gKYULQJA2spVRTasIgye9Lv6
scnDBeVWi5qsckGgCQjRsqa8FzEWDqvfalGMCoFuqgfsQTExjzc6tEZ65Dkz/yx9ZzYOjcGOlXze
UpV3cdE0hH7oa97ptlOUIGw0N4NjdMikVREDMxZmBu/XRQ9qHOqoXztUKqwnwHXZfkPz4GZX2lrG
B0E1wv9SOdKe117KqKFQSKOZ921nRA8D/XiS1sblwG06BWhLWrRFc28wGYktCPEkYk54ZJdpn8CB
XY9RS47Zc0SsUCcXXrKrBD7+E2DkdBaMzhrWE4OY8hWnxbLndFGLfBM0ZLJuI/PiqWukxfiuzOzJ
qYYO4vNLYDtx8pC5tlm1VWyj2l2lM+qiJOHsem8atYu4gUERuBYFKvUQA8p4IgnK/JaInFPLhLw6
w2RsNSAeC/QwMLrjmncCRveBKE+ebFC1SXUwSAI8un3MnClVquBHNUE+cEoj48uIqJwZjCYMd13y
XfBhZvab42Xj6wSXTIB2jqdrzxplxlSHZH5sliBlYlhblzBZQJeMHIyz0Vgnc93w/1bbfL1w020I
Yet+jeo5yUL8Z/qtsIroxbTs+L0VTv2TwONApYaqEEZit9Hpplac4XatW9ic4gOP4GPRdJdjfZT/
kCbKR+K/y3SDK24YuJKYk33dMg2K4k2FowsnwuJ/k1UBkUq4hT111VMxOMS+Pdy1gZsvgLGiNENm
2uF2RoyOCrtWHdwWswibR2w5RF5Lxn/lahLLGh9+jldRWlKCYaeFs1Fp7KUrEO/+QHgf/RQDGstr
adVN961oS2xrOk5AdoKYyvMq8byIva2Tk7PJh87bJEk9GhseblSXfMg4sXTd62RP/KzvdK0RaiBL
OFI5nXOGgDurjPDufh4Qz6yQHSXxJfnbvOZ+P74OhFmYMrXQLFoVrU6/RSO6k7WZYVxa1VORtJvZ
J1l3EYbYjKfOWt1S8ug0QyjrrP1i9XX9zoCr5Qc+dfPGLu3LMyfrUEbqwnK48ueec+4QFyhJhhEJ
KbEp6jOrXDDHZcUUafFTTvIiGSwnLMMRX9edQt71mhaR3lg+hluv8sMAO2PEw7PUW2LXkOJgqeP/
pu48lhvX0jX7KvcFcAIe2MMmDL0oiZTLCUKplOA2vMfT38Vbp01VxB3UoCO6owYnKvKYTIoE9/7/
71vrZvYp3dOhs80rpMN63KmzxQ0JysPwOx1sPfHyQhG/UyoL8EjMhDqFgO+G/se1+GyuNmH9zZI2
7l4fI81kBmPnr2PvWINnEB2OaQu6zjkqEno0U1sMV10xdETKyLKHrWlExbtN7VvZd9Rfdzn3xGTL
9DC1vE6ZOH/3zphB9bfH5KYso/o22gqfjqLkGOClq524T2Y2qNhDlvo5LgvVAvSukQWLR5tiT1UV
NXVYsdLP//ePjuf0q6266qf/14PhP50kL+M3/PH2+z/On3X3HyHN1M+eU9u//jP/Dx4mOfz990fJ
/yHj7zZln/KPc+n98Mnf/49zpKb9JQQwFqGbLrMc/R7G+PsY6f6FqckxOWUK4jWaYfNLfx8jDecv
1YUdy/8MU2Vizl7kfx4j3b+E7Wqm0DCZuVDfzH/nHEnJ8J+uMA4HUlL0nGWZLvENbLn/uiSJwTYU
ORq7CWFpfmvVzjShEMxWPmqbedEnKLduDe+Q5YkRAahFN4KTluYIf1xFbHBOKb3xoItF/YAsGBs9
AiW7HjqfuqQRF++Ebu/WNmGmC80pFa9U0X5myaCpT44Tq0BuiuEOEfuFibUZyw/yxrC5NxQ45wk0
EOoi88UBh4jNio0Il8iOS7Q/EXId/ZlE2Bi4q2DAWrtlcwQKd+99UahOwqVS1+tCwNXwDZHEQJiA
E3iaCcgXIq5pr95YjckfQJOy2fKFpSZ7837fOmk2fl6P8Tsd0bXL8FFq8wq2FwgHnZBGaHACGWGS
4CfpXFpN9mH2cz0nXpy0q71zdBqVr3DxAKEEcnQm7UpZBWx7l5tGfG54NN2kqEW3Ax2SM6KEL4k2
oi+Jq/FTt1WANoNd7gq3Vr08Hfs8pBbP7wUlKZFevawJgjY9nWV/qAw0iWay1Lu5FhjOXRyEOFqx
72pbeonu/ZljlCNPl45KsDJzQitCF9v2QCm3ze9Woq7hmoYV0QIevR4aoA9RTXeEJO5BWum8d23F
kkD8tfZ3jvAQGnwBaTNoUspPKmdqPV2TJiQwDq7cX+hltN0hZhrOjMJkzjlf6ds4FIFafg2Jr8Kx
AUj6DFHZWjUCG+5YNsWDKlIauDSm9bspRyyAcob8HtExNCpjuwLjM+CvsYCKV+gK1rlJcd16V2gG
HFbdVps8ZGjvrAH4Gxw+adeI0V+XrpkOUBe7hwYYpLJVh9nMt3jzinlHJcdyn7RCrAvBVUY5BCTH
pvG6EYM2+LiCsrHQl/LFthf7Kbaq7KPOiQB6ie3qLzbGEN3Lcqd+pDeFFaJAUnNSoral12NQUHFY
PzobgRWP7yurRuKz6sztN5rMy9ceyru5RwsR/xCrzvAUatAiKS/FpnqKMrAgnswA5tGZ7qS9s92F
1zah0y78rrKVi60gD9tM2ZRqHnlJUR6sWibvnOUnnfNAAQvbMWwXF4iJihSWOJXaUC3m7itfLZy1
K3WxnLdroTwSw+1Lj9I0G0BJx7sLEZzhQum12v6lCSjEG+D31HyEPcHew464cBpnuMqtjoFYzFA3
5VuHdYBNXT6LsY5NiaNgIDc1+xMzUPfOiV75ua/umWpy54Si6ugksFEikBuHacUFr+2Q1YQNeLdn
YiAcGWByVsapmufkQxLd1qgGrv3E93+axoFRD+JTmR2n8fMyMZpQaXlibmAAtltLLaMqcMZBvlqA
h4DvlB1+Uz6t67G0O+SdbqOThSw1VfCWanl9SZuoyQp5PU9XBC45PHHONstq2g2WhTkbtusg5gjG
UN27n/hAC3FQurUYJYrDSuMvJp+1KaD33Nm3YcTUfInqqZNPLhzYnjKME0GGuLeHC8x5rhyiz2lE
RRh5MZw3OkQpmNXkz0za2+WDtTZkjonIw9mmrEoU+uImaQ7XDNaLauziIdbzt04mLjBzmA0UX/O+
a68ISVqLcD0tqaMDdSf/lSAxNJZNPdd9c80p2ki/HZla8sgFV1tAHDJLnt48L9wVN8EsdCI4c6ct
y4SUACInUN2Wa2XiOR3P7wCSu+IcakFW/JUCpG1uqYQl4iHV6FT5o96Dnt6koFyXd45fRvnkRlIA
60ZjNg0bJXLNej/rWu+8Oane67v7o5fw4+AqaUZnf2SZ8wd40qrCWVhxWd5tpwrjtESfjTBBywjC
jRY9or6aGZhvUENmrz9x3t1zzXc/+yzVP0bg/cp1HFnr8jgdTO7+9jA9QtcBwI0OHQM22OI0GMZ5
1AIcrnryrhWaSuh3igbAkfpE7hnQ/oB7ZrAm+eDeN4zbwYZIe8OeB3mBgbxN4cec4qtNbeEmie3O
XBQX/ILzMCdEU6gSMq91G3iMOZeLhdIUgkU2vlO6kZlSxGSdwBpvmlqf4GfTnmn4QHJX8Vtmlk+1
qYPWNahVvowQ1gGbzWaT7vMMM8lmnUY+YMPdi0tnN5m5at6lmsj5WscpCAhCx99HshImb6RWrdlP
RbX2EbWydHdciizMDA2fHjqHsmm33RJTK6G0GVEuGUDIbSzkOiuzX0QMIbokeOhoUkAOcVeQz5R/
Msu34IGGqjnhbJkkXx3MxNs43pWJ2TSENyvtZt3rfb7GStU+ax09KaoDtWts7+QpLtjUF+Eot9ov
3seIF9yOkLhfAvSJL8NI65qqdYHtGuRrfZ40ubwokrZcyF3fyWEFIlsNIgfzZ79R00TruMeYvNaq
mkpxWIvWDeOmqcqtnmY4BLl/3dWNscEB6YrzyEJETR2xvZR2j9Kdaw1XSqYk4zWzM8yKU2NqPwT1
8B2wd5sMn3VRBw53qGcuQG3sPMpsdDM2+hRFw2aOx9sCrsXw0VOXVzCH9q+k0bhjgLuHc92D4mJY
Q3Ig9/DOaUg7TFAL99ONnQQ5Z8DnumzBvEPmxJNnsLD+vdLUdgnRw0LQ5nowDsBqXMQPnKrsYNQ7
6hucq+YWxtPKF7nPaEEzD41oZrzQ8A06+HSuBjaR6ymlqRdyNW22ZdQffdFOIEygMlS79WxStWPs
rGn5gI+xGb4qGKo/JjU/LvaJbksP66OS+HKwrZE1adNT6OAgI+j0NtYubXuLYhKrN0YJGaZr2hKF
Jp8ic8mVXW6lKXyfseLktwIlqbADGQW7Vznhy7C7EnVorzR3dXWh+3yG2zsf7H6HHLiKYdfEQAJG
HUdm41WuHX/CllUrnzUgPM0YKruz74WZfzD9XPoLA0+nftaLpW+vSqJ07VYzqvZHSLCjgVnqEfX9
aYARkk9uKsOaxr3DPqed7IChj73g6etkdkgBp4nPFNfwfVcPyPJxzYxcZwGrtNY7SuROPuou2/Qr
sr8EYtNmKthuLkpAxoujAM1Vt62rGfEmbX+C7qFQDCpUfArVJEstcitrbHSnqE2ynxjU7bKJsYMk
W33RMhg1Y6uvGwWs1AO2pZWWv4xZxCgZF/eN5s6UF1nZ8bdMkq/EQ8Jcjn0YBgu5a7m6nvmGRbzG
yUdGkAbs5G2lu/DE6SoCpRkbg7aJ2O+re/oyhr2Bg7HU3mjr5oeb0+7zZosuAeUsG1f1LO71sA4g
yieUYoOBQNWbADTjSsk4XBXwzvmCm2hkju1lILQUgwHSxk9OLctM2zaRzH8WkzUfG4kbzIVc9SBn
xE+5ZIbpV/ey/AZeMASWNqvWD56IMEHBo6sFo8KWEtqo8E1cGLyuoZEmzns6SaQWU23C7cDvqkCC
gtL6A/R6rLf1WHQ0PjKzfZ1BSvXezCgPvghdLT104zb9SQQnhZDOJd9K2L1dd6dZTh1jZ9PV35pl
T/UdOLM0XhuXy7WClMJQIRuMP44EAL2hzafWnmPXbeoBPCYqQcyF7/e4xXHoJVDC6CITlkMhaY5y
m6sKlphkyNv3pdJL6ro6xA5kwWVJX47lKbfjWf3OIGuPjLidAfOMzDimmsrIKElWNlQhxrGQZ/+v
3djr7/Lat9/fPVf2/w/u6Q77sf/+ou6t31/JP1/U7//A3zd19y/X4ppOSRM/FwO//7Xw0fS/VEFj
Gsil6XCZt7mN/31Rt7S/VFD+rsOayKKF6BJ2+/uibrp/WfcbumOqgBdMxrn/zkUdbsF91fe/Nz4O
vyPekqbFv4j/jsW/ll//P9LGgI5chbs8coW2cq9VmV1AqImdLYwX3PLdvllIn6EOgc6fsvRpB+eT
D477mGKbDqQiMlI1v1WTZ0GTBjFT9rw2u9NYI9RUevNM8AyctymOaOdpZ0KE3Nil8+AMCcKzDrYX
21pzZGoXd/NRth3NM43Nr2A/RBREQOaIqzMoAb5Xq7Owil92oX5VE3umvv3pFHF2CLWptfOcwDwd
zCCRr4n4rubjKF5pu+6s6BBP9N/Sk+a+0Ex46DKejA3WFrVcNhE5IqZujWF9ifo3vzsa2WfV5vMZ
aSt9v+KRLJmvAmV1s3STNq9yBOxKs9YdQvSNx450lGMuXgbnXILQ5yGaMynAdJfl6stqr/tJrA+u
oF7dFDtF3CbyTbZuXbL2YwUihhsVNCffYoR94oSoUnVeTA803daxf4NcX4ZX4nhbXstpgEiUnmdm
Iv2hUWHLIPLedNa3Eis3YotwA+5OEvNxUaBaKt2tjT8BeW80bgPyGlUJ2LlspzVsRTRMs3b0OCVr
wNLcd1v1nJjEmWCSbgpBkZTKxlax2i9wq4fOgKU0zpgT5gmm3UQOmDrkkuzGFCs93on8E/upQQOz
AH/CBQhumK5vU6SyS6kR8mBZpFyoENZePOGR06niPjE49pPY8HLjYIyPrf6aCSakYKzr6VH2d08C
l/IxpLfGgxKlxz4ZqtPImZrCM0z3qH2OJdU17ZE+apA4hi/b9jG2x2vr5hgwSYd1Rmkxbuf/KUvx
MVdxRQtzeaIjdzRGjqWEMhkzs5MjYenNKnmISaXwz4u85vm7MS/sfzjMmKv2o6nfJpcLX6/G85K9
ql2xjUfpdU7hteNbbdjavmctlMHJg2M2bQi9v9yVx2Nk437PvGJxuPXtBU907sTH1ARPA+HyYi9n
wx5+Mmd+6IT0SwAFbl9tI1A+Vv4BH4qU1uQjKjmm3JbhTi7JtW0mv9F7f7A+l0G+tDEySHrCcgCi
p46P3X3rVrmnrh9YbeF97sANJ38g2YamJt96fbhG9DZ1vhjG1fWXpX8Qy61i1mym1lPnYLkmeClN
RMrGdGbS9SWk9QFe6Str3wXkRaX2I6ybomj3ZvVKeu8wlr5blBdgNdcB9AJf7lwDVd6G9rhz8+gp
GosfWFL8VOgke+akabzL71ML62FYx/7T0dsv0VaH5L9+GH1YcnzepGPFpM4saEWSblyyj0SJ3mgN
jhsW7D+dUL+1/+p/uqMIJNQ+EaVBsmZHXZHB0BK+jYtHQZRInV0MLEoTFvDWaeSqZahN85VA3AcH
7NWPm9y5KAtHZrYp+6TiYrPQ3feX+9iA+9ZlxgDt45l4WfgctTPPBlXuVJK1Zfmx1kFqWe/sZHfE
ZplnGNe0/4Lss7J2Wn3WDRtqZ781t3lIWH9xHxu8ZMDBlrN/8zj28QiKzPUCTWp+5jk6+ZqzgFXk
Y61r9p9JdQNs7StV36MO7e9aJcqJfJC554FubpvlZShZRpr6+NjEzjvcpGaDMOeag67h3J0GZt/R
xmXMweKquwKtYIC66E9FV17gOG9XdQBlPbsHAAhDaMf1uotapwgqTbHDNeGj6QAnD6Y8/ZXrdLpd
EbB+vHDqRoSYn9zKXG5Wob61ckEehmDbsR60svMi8zgo8erXY/oNVOl5nSKYPsL+biEvePS5Xb9b
MsjlC8ujSbrZATjAjIRvholtKR9GLxh9sHfI4STplGyXgcNbmzE0aYBGLnyaTCU6RdPaPqRNM284
GnUbBNYn6qfNLuoBufBMLfuHnn3ZOYXLBO1sQC/NuVQ1INjrLlNPtTZeOKMVEA1Ue+/2wr5yDh+Y
THC2sxT1DNoheu85foZcytPXtq+n0AKu88QbJAu6Pk5PDiWjY2wKlN7IA3e27CoP/gftl/iOf+QB
S9Pe5lY2Y2in3nB2WhE2a8sPTwGvNCTb2ABopOlflsokQ7tfKamn59eYQVjQ3kcCcGKrvbZyXdGr
P3iXrpqi7ICCV3SJn0kJGSckMMQ7wUMELU+sx9Zh226Pwi4fWsJ+oZH04+8Ewc9mlcix9otD8pPz
CEdc1FwPzoQBZVrH5gKNaYD7eWN7yjglc3g+LgMH9/jHuH/9xfovEz2nn7i6LyYD+wkAvq10Ce6m
ZDXMJtpwGc33PTCSALoN1I0l/+jnRA2tCWSUI5I3bhz0p41TzMVzby7ONc2X8sz2Nf+ik806Ff3l
IYImwHIWOgVUqtpf8G5sIEy7vDJS2zKVsWHgpRwLbP03jfe7OFPjDUtxJ1Sq7tHilBtwL488syYB
btVFHxaMab3GYJ4YkZqASqt/GpqcCQdiseuSZFc07m0yyO2q7uQZldWcBpWDgvPKnkNgIloM4Jzz
yup0+a2DZ+UpMadHYufkeIlB7grOXcw77MijobnMW3XlsLT+xH2q+dwNVE/a8EbK8s9oc0ux7jpn
8p9eosszqdsXI+32Xbyck0J7WhUnhKhCrny46bBLNJNvFMiYs5P/qtjkIs/dtrzsaSq3luFuGcdu
0jmMzNOMq1yjKSoq65CCRREQJBnwsbaYfOqp3tQlTDDcdIPMa4vjni+q5lxZFNChtscCrc50aToL
u5PywIp4yz0OTjtgzoiDG71i4id8NLhMPfDac4K4IpsQh1qWzgexhPG4cv+MPZHw/k9UVMZSAaDW
FRP4ssJRcSYVLfPeVTWjvaNq7jaPdZBm5Tj7fVIpxgZgU5kGfYNIiVmakHC60aHRqxitXew4MIjT
Ks0gqmji0NSGc+SQbP/OaRJ4CXGk4whCjTFBr26rek2ebA0Q6gY+lwy7sVB8ZY1UnIgSCh+b/804
9lYAm1TzoI7xLckg+Mj0XHlm8phtB/B8O3Q32mlkg/xrYXj6XLGpDLC2ckrq0jW6NlFVTuilC3fD
td0wPaxG44WFWL5vaoC1mZybN2Io68acDJsk5Ag9kiYJkVy1Xm7ZumjnVliUzsze+ik0kNPIlPon
oeJ0muB/sOvOemgfTsP+v+I8UzTQP7IiycOB4dZNhd21N/ijg1NQnSfyYo6fkabYS81hcyMa6EPK
SJclwpOuGonhwyVjB6FNgC5RVDM0agzAK0jRjJ1RG7uZofVhFOm73nUzNqxetd4Im6cMDxA6kn7K
HoU9M+MSGHkHntFoKLLajV7scRB7UylXfqhU/GOQ9jz5ysnTik45lpAFAMkIAwtbEb0XRicPhjER
Gi6KlaMiqJXPFfEJ04l/sAW7YTs5xXCeSZ+/t1Qv9rNmzbANpkJwwpT1+GeVtbmbCSp7StL/suxe
5YFoKL6jDOZZr9znVFhbi5rgJmYz0NpuiN7DZ+dzaOKRCk86F1teSfx5sXKOSsxl7fxq5rM/LdMD
xjOSKsk4z0eO7x3kwxKXFYgepN7RL8OcQqnha4Zkc0pV7QSp7TFfXLkHb4BVtnhhEhmy6uJLaebx
hNmDc5LRuYFajrh82xm3Spx9KAPkK5vt1QzGLMCYuAZw0x71AepBM5TUUUAJsf80mLRFZzxx51pL
9qL75D1YeTKney9oNVXISZmoXrpG0TkAqh0O2iQ5ZAS7GRGj3OrB+HpFbL6tk6ozn9Z58Z3Ww2P9
W9xDCgOg0o29pOkhW8z6prNg3LCZNG9INgbPsh1CUBM3P4J9elhloDYZk9OYWQV+V4aLZYxzrJf2
oXCED9Q1Dpk8VJemBZJf57zx8U+x5SBRH0BROsSOGeq1eF60XxUhBKPGbTq2W2Du4BHnwCk6zyxL
XpmMeZ2A1zEo83ZmOzQhYGAbMIRWdd9UdvxoS4YazEcf2J3+GToA/S4nbB88VxvKlLe6ZqnKxKcq
Ja1i8wfmDjDlRxUGoD+PFaJXJx/8gXMo3xOk6cseZrUGBhT616FUh0copRoDY8vdSpxiqBuSba20
Pnj7yO8yGw8KUD+kySOCLhpaTgmxvHbOOUltgrtxurNQ3b2pLY+ELrFtudFyXCgmIYoHCU05KDrZ
XBIjHQMNXygx6Ng9cpUDdaJFOvjzWGZhpUpz51pGcsBpUr7MiiIC09WSRxJGKElYv7wZcoD9rrbt
loE8nmroj+KtceP1kVHP+JLBuboSF9F3qjX24dBGUARdKaw33erlOUGAeZalIq6lVMCEVpKGWOdq
NteZqdlrakpJ5j5pi2VZfM6O7H+PnC8O/TooB9VmSM7oS+tfxOgMlyEvs4OSuPKXHeezJMQ1siYu
25FhuSjEg5js/r23dCh/bRY/awPRReAtdyaMzrT2NhiL8Wu1zST34bBqoCj1JmLRTpBtyPLIw//u
3Ky2YfJW5vNDbtXqccVpw7mDN6btABmM6Gn4Vdoq59KMl33ROs1DhNRJJ4dG8MoDL9+rPkVo+8RD
fz2ucMWIbOKRe6PnHvGmWRClqK15FcJi+ymcluwjNMa3QVi9HprrrL8yQJj3bZyZAZ2nKlCsbL/2
SrqfY0bXG9CQ+vOsKXe+JYdaXy+XnJdm5IvZpXmou2nyKjOAj41dxo9CH5OfwRwFW/PYzCEpVevA
W8tJiH9bzehBINHCdXC4GTrs/I85fSigmLl76AjnwzUsMep1BoLp8pTwrk3FvNfmzDMg40HeBUQ9
M5SgyXcrlHsZxOw2OMBaLwKBl1FKVIuEK0we+TKa0p02K0QlG8aDBkmzP6JgXGi0EfU1I/XGOSu+
F/w2DwT59xjdx6Dkgh4MFu0tSPNBLvL3KtLJ5ztJSFwzyAye2U6ePmUWSqjEnTh25R9lNdMaWxCz
FMVDbTUlH3M1vhENI6CIdheNVEviw4EBWpfreJQT18rkZ2VWQuZyMw7q25BESJpkMJka8YVuHEkT
rAdXxVEMQ/cwlxDx02nln5PTqdJlOCKMQSKSbiAv+NxGN6CQnlwnZxrK6mtnR8Odyf5kry/E9HAy
M21gnsRm0AeXdFNTEnSrAe+PE+pedaqdBSgJLLVGp4K19lmvv3v9gtLcm6x5YsBbPDD1cDwtRzWY
4EbwKCPtE2obG9tlbXtMyTfojeQzlPawVOLvTCvDDKVcPafypSyUM3ypNnAa1NaCas1O01EMLzr3
KTiIF25Se17KP4qBANVgnxbEXR/m8Z3Pbz/ykOMZ39+LqfWfZSwDtX6PlHXxbMYlWYQJtqy4CfRg
Xb2ZpRMPhNzasiTlt6/Bl7cV5bWPu6ArGu6koj4O7TocYRpqYZMk2y6yRdC6MQqTvBj9vGBIaLHo
IwIbmu7JkGGcwbaxtQsg9S8lEZNP1g1IvoKFSLKz9Yuywk2YModhf5gHLfv5MEkYojQLZZKiKppd
w0eIXEbVQezW2Gl2Lo8WVOFad8ur+RQNdxNnXr22ceMLtgk4MMZ7Mjvdamp+HvOdGJhK9Ohv9Hw9
ay2ISQjASSbwuqsGYb4+3zUZkvYa0FLQGTXjFrH8jqR6GkRkP/DMnoKYEoyZ3iuGbYVKW4CoYtLr
SSs5YUCVgR2b2SeKFN6EdlO9rcR8tam3wvV+8VRbmQUIah/y3jyIWGCcyD4lZbqTGdsnahdkDFVN
Y8thi/M8GfOFnZuznaoatOxypPkWDOmg861k/aiIWcH+i7PN+wCk51WwDno1MFMF5h3my8p94mUg
AjGzKQSwhEmhl7N1Upg4XcmSjV7cUIfrEXO15EPtNH4qEGNsjFF/XbhrB80qHgw95vUqi1VlJHNf
05hlWBB9Kav4Ja8MuRXlYB9tPeLAXib7bq1CN+Jd2ibzoyYL64bryE9dNFRxsRL9JQO/rarGCfVq
ybZZ6UjUTpX7hFvuq5niR301D/xOXvlOPCuovArH/RSyZK616DwKM74bozjdw5HyYFWm3lyXamAp
1SNYO8aLlog3bp7SBpI0fcu+CYgn4Xm6L45ncDwS+0eJFYPomXsaCBpxpFAzwstL+zimWn3haHDW
+u5o3z8X40RQ2J2yp1yQSOigS8E3RY1lr1+QrMCYIRu+znLlY59XT4rR8pBs5yGMZVs92XmTc/a4
F0tJb7hhl6/6gYaZdVpAj1zwYKS7Dr9qyLaQmcxSVl5j4rlgjCmJPnhpbb8aQ76dFhfyvVPXj3zx
bMtGFTsNM9ylt4DSo1nhYJhdNLu4wuXjeWX8GdF63L+V+ImwZPJ5i+YIphxUllnzYjlzvotNnqhL
z2KdS0TGSnRoXg06AiaT6HhWDfRd+zgilqE/0ZMLpPqpMIe7UnfCe2m7zUFr13bDzcu8LvqSk89Y
xxvqEoJs7jxQSTCUgLLXvo1WFYDasARp5n6QJOBgmLavDSMxxuw8eIfyfmUCwL4hqubRVk74k85g
xVSsSyLiFwc9yY9JTZxevYy6NR8yQkmbFj6E64yBTvSaokig2jQ5cmwAm8w2SIspi+SgwlB2aLDv
RntVU+4Vss2I2Kp2Z09PXzj0YhZq9XsgnhS51QfZyoWYseub6trdGSCetaEtRi62GbQ73XHb8szN
M60mlUs8HrUfzbpd2zMUuQt7uve86UuqoZV1LGHgsm0ezF1pioSJAceuqu+6M1+X1sal3h4w1P5J
FJDzMO3Im6jEfus1Cwl60CBA2GMd1JzNRGQ5aohc7Yuq6jFvSgiXsbHPh/wd/oB6HAe7PeT5tGeh
X+8ytbi3BFdKsOwyfXYW7G+HTvt2VdlvJ304yfvLrhR8SoyuOYyphMu/LCz6DV7L9rfQIgq4SkRm
qLSmEwtsfZNGzoE1TRvSVrgLEvT4UGjd1yCd7pZF9jf+RR++9GFggoxFkvbCQBw4j8XkDRmdJezp
quaj7+l+N671mdeomHIx0qh3pxtvg8ehQL1T35PxdqmfatEDmLet42wpx3jMSNvHjIDFMqVBiRWO
I0cUqDJXfS27W/GUaR/TovX0lQtkVRjnPJsfdUe7AJF7UwaqMYVZbKFaZnQ1dQJHablBGAolokgo
k0wHs7AnT6GQwrWdWRmTTvL1CGOxtQdFkVFsxRtgZBhGD9h5nfxW5mcShBeuqb6rO2G0ODbf/bYM
nQbYIyva0lEcqrCV7hfcfpkZhm7dnk01uYym9jQozDOBKwe46mgzW+JCO4wI6jTPoZDfCv6Mgjc+
mS8FOAKgOWpJO0PtH+c+u1o9eSproAcAKwWkw4LTcHkYctZGwAcj+tJMyymFN2kfexl/wwWdElVh
uy+81WJzjj/Bl84vtVV/OGrvHMUtiVMOobK4V9Fkp3JJL300/AEhbJzcjihhSqQ70GNruixKfGwX
bnAQNd5oOZHHQ/1XlA+FIp8wK24YFZIRJ7ZmLLuyN9nei25rz+IwiU74vPwEY6eSLOjyRLLmUvOd
N6kvDb2CETUEhuptQY2YAFoc4Na88mPdcFAqPDTaNWgD8bgg2iYLzJMZ1AoJ3/xiVutxWHTf4aeJ
fJbiMY47ZJ7JHz2Jz1rJrVdXEXAtstrHlniDWQ1enx2k0+Ilpzt8n89ryttgpXagLtmFXN3qu5RU
YRFW6yXV+EhNRhX5+eBYe2Yq74gInqqRP8s8i305sIwCanDXRiazsi0s8WHwrxx4T0+wSJR++DMm
fD83KnhWkMIPQqBUtJNQOPq5iRrPxi4guTXW92ik9gFrcYb5/XtChRvz3QakGx1WADz7hsncLhFq
zQP6OtNzSawOo3NJ0+hYRW7DV3GWcQSkNaeqGr6LYrqCiuu3hIRdP2kaxm82V2VJYBkfSHYDNWhd
a2cB5mDE2s2opoySHuW9ccPAqjpyWT5g94UuD83Ziwfud4tpTb7Buzjj/sGE2qTs0/QKdQ5MQ5US
o1Fxv0XJo1Fjebsp9VX6siJonY0LiWnMbHZeIOBCETfWmevR7beQC5Vy3xSZL8bhkiPG2mjqAmRf
ShSPlfJEgeSAsuIJWC7zdPOSKDJHzVJslVyljyTwr+huchCmMoWzG7+h6rksbb7XSEz4tZydgPGd
s4mdbvCyTo68PvOxYIb4klXNj0q8bAPSBM/Uyn9AmcTV4Qnop1XPkKuU5lYxzPpIGXeXmZL++vpc
6JT8uak8jZ2ZPVGlYYEmFP5MaAt7QurKqU66sMj7y9oQaiObq6Trtl++wO5eVOu5rPClFUhRC8k9
rmUjLKtQ7/StuZTPpHo2Ok0zkf/p+iTkWL/rXWImhNbSPe6jsBzGrSrcMGXc1sQNW247FJnBKaPd
lLXqT9Yp0/AIVUdUiH5i3gDuXgwe53HSPKS6AqyfG5hBCoWfmvmBEqFDMJKbXj/kOlQcqmKGHXOX
maYouhsS+NNRLghT+5bEi5e3r6Zc8KnnD4lJta/dZ6Mv55NFtsiMvwhdPwwLPixOA/A3WdUQwZY/
Oor4EXy5yMHy5+m73c+h0X8lZqgaNW279hOqziMpS7IFhh+PcGUTJkA5vN7+dC+MqulnSbmx5rqZ
8Rhu+jCzuwCdDIsVbSPtD/RaPC5GojDZHWMAaMfip++o2GSsNLrVTUVvT2Nyl8PE9OxBqvvV5aq9
iWpbfYaNHl/buGtQGTMQrNfmP5k7k+W6lSuLfhEcmUi004vbsafYidIEQUokeiDRN19fC3I1IiWT
8WY1KZft8AOBC2SePGfvtYeTtjH8A1IOIpFVkzwLP7RwivJGI6aFXwHVWe6Y1ONqr2ktwJ9NhHeW
kSC8agm41TmeLzQehdNQleOhG8i9rDC0PZSJyeFtalnqMZu2Wx/A5W6K9ZWVlvIbUqEksPVMtkee
R6+tBd9fZCzRqSWqr73shpl6FVRQk3r6ZspDJ1jy9CqP8OdmSVrwrVnefDqR4sg/vr3OKAfuJor6
ICrzrZItgzz7sfbDo1tUt2lj3LtdSKHt59/CmaSbSjD1yllEcWt+aYmUZLN6YGBeHarZAuIwEmNU
cEwg5wami0PMJa/zqel7yKTD/IeZOtcM6x7MwTox4/h1RInWtZqcsianLchJvnduOs879UP6uhpc
EvJC4COhIviWr4X4o2inmXzp8JFVPtlmVU9PWG0RmWwGmzGgG+LYqAVfyxgfNVMMLBQjQajdl3mc
HNRjxXUzdkewqpeEQV7VtvvdMO0bNRqnqerOF/JeUhs1uNkSzGX0i3GMsvQaHRT06yS6nUR6Wqju
0WJ33RBozA5O9ONR40mmPzrCi4hv60ldFwRYewZd6UqRLj8xb+wZ08iM/JFK0CXsn+3sFSeoEQiK
+4BTKkoSWrwqA87LSfSVRFl0JQhPNxHJqq7UW8/n/5knitOcLKPYiC8t7HteR5JnuIQHMhC/E0mP
HjTSL30YPytRUV47yWkzmeVBlcYxjOwOZfx0xF57AF1D+nx06juMfUK7YqJNoF/oP1AYXipppFQI
yfUkSOaO50scQps5tLFbFsU5FI1z0A8eX18DuofIoo2UxdYJyVQc5xmABx0SotXEJguzR724By8G
xmdN60AxhPTlb+G05Adtc2QJu+8zcMs0BI3RevGtiB0jqGuPuWR406slELn5nbj1E6vrrzpiQiJ6
FWGsX03LEMQPkxdToZ1o631nuLtGmGJr9Tj6cPwe3RlGU1dMarekph/ElsV2nVuXE5ViVwCDKtoT
Jy2agMPkk4wZzgjH+E52CMY5bHypnP2gTH9NvWkie/11PMmr0J8uERtDiwm3Tts9mkZ7VQ7N3nDJ
yPWfydnC63zJuBCZXpftgG4h68U1kcNT6jj7ZGI4gmt6sRmHympTS75J+NWBiUrdkBc5A2roL4FX
mCdotINJ5jdzT2L5yZyYRw8b8FTgDTS2XeesUgDgSYuwGxhBBJ7MYQb0YzqrZzfbxaNpbybMS5u0
XOX4bb6rZXiVYodjzkfXalkqxkicbOkoU9wKcr/2unYPqes3AQAq4spyCDEp6ctR4fw0luIc6cet
3Se/Ino3VT8ohLjJl64lAMFI53080Tcf2NMQaHaPuZ7xOlo/o6Y7xQB2w2ht66beBT2OU46rM/Mw
5pqcL2E1g1eLhsI9qNWWXZKdpO1D77ces6CGePGuN3EVmzTYjUHzyjGBpAzLNzV40d4TP7EdYhVV
97UunkMX478/vPR5/dMwwoPoQ2BsyAgCs29+dF76BbAqvai+ufGwFcWDc5LolZMVnftpyxgqR0Cf
MtF7FUY37Cz3pc28+2bKLrElrB2vwrxs8vq867qreFxEgPQWBQNMKzSxVEJLdVaR2r2pJiQuOs0f
KXIJEWme8j5+XIPlmEO4ZxNco3moX0sGuRiqCoP2t3En+LQlDajDMr8sMGw2WcUqGeHE7T3nifYx
AR6J1e+SuL5mLz41vfkaaACoSOuwqjJcYq8Y6o9bq4hBkPX4dD1+USh052lZXNGyQ26cxcRcjfoc
m2bHvyMGOpbza9Izt2qoVEnp67e5YDKbt3obGaAcW+1uSzpmm5ZEF0Yb2JwJ9aJ3QQShVw/4bVHI
8CpPp0kEgHCw6NyiTZF77fhXOP9wFGUxCSZ+Udy36LmJCX9eug5BVHzXG+5BJhhy8ZbGmCG8+CyJ
Zx6fZioWmarifZRnJYOHoKmjKugaTb+bb5XtwThotD2HxhmsIDSTVzv1b2cLf32emvTtigOsge8d
xifPOidKnUZtw4NGAY0zsPleNtO5xTkh3muLXDVLI8lw7AdAU1uGpDZdjnbYzYOBs5mgX0xO9/Zk
xWeosonrNXP7WRni1SFibozl0zhyziq0/oba/5w8A9wM5HjTqX7uWvMb6nNiI9UxJWXJ4FtATVSz
wj0uPjKJMaeIAt1wTtgJQobkxPLMa36uM8NHisZI6TolRUkTC6JNZhKk2RLAgXU5vurbCz++nLoH
nB7WtnOck9TUuM2aY10PN16e6xOh+bTIELuzOwdxRI8IZiYipPZBxqrp0U5r5xIfmbtlgnu7aITg
fnEmQUl2iXtXmzxCZe5d3B+Y4aj6Csc4kKW2NSKFg/0LHPctA7plb6hQMIlknlXENzW9aVpyuAL9
LxJdYxdNXyMn/14vpKFAbb9tjezHgOAwdF8UZUPLkBezDvMP+9TsDsZ40NnJbGvUCkxds/xi/SzS
CuPFEkTpfc9cz+9vEvoB4y6ztjMR8IlgyEF+3kJHRM1IDWd6Rl2RmKel3YtTYjbPYxdJmCd297Ef
SLBrTNgRo0XZlxrf2F1Sx+ENlHkyJ6xWnJpzl7y4Wbkci14ZL5mbZztCaMpb0gb1q4o9dhiz28uM
nQggW3yZQCOZtyaOE0atc/c1Q6R1iYqWJAlPzCgKetgLRuedzEut9l5ctuczJdB5YWfxc1jGDVs6
51YVNvjfGWfuiS1rjobrYWZjJvo4Yj0gsveiIdTWrZklmV3VMmvpGPQYrrlDDqjPh3hpLvI0zi5d
VYgTCLsPLWgPCii6oDtllA+uzshqME3MHDLHm9n32c8GuThr7i6O4OTjl5l6h/BMeVW18dfZGxCx
OQ9tgsJUJrglOERdu6VpwhljfVMM1+/q1DG+9D6NT/WErZXsusTdZD1YQJ1d15lN3G14NGhAHOkj
GQcmyqv9f1FHnKV4T92bJvaSm9HRW9TI6KXwmp42CKW3U07yhJv3l5UjH5OkO6vMHxjMA0LmqZWQ
6zBt7pjHp9khmyOQBCGREMmjJy7G0N8MIz7aaO8yc4mc68odjgzFNzWFnStfjJHZYmwc097YAiD9
rtJn+Jn0kB/4bgP6weRBRst3vKjzvkfkb0WtgUIE1vLGm5cn5YZnnUByCuzLCUIG7FSLgM7caEen
5DJK9YmNcwXuAYJBM/lKkg9B9KmqWVUQ+6eEcJM4JtMSOZZxXXmcGFj4zAQb1UlVFNc12Y17L+l3
KhfhY4a+ca9WJ4GB2BGIAbbj6mtcHgiVPauS+Uu6NpOmtCSZ3PDakxk0FFM9MhOa4Tbv/fNw8PxN
1BHbu3gYak0CoXbwA9Fjxxk9KXSzK4vDe6AzGO/V4lP36zgL/BEQIOl3QYduLdMZUlBLuVvf9XYS
JG9gNgnxuh5bK8wKF+oPKXx2TEwRFNVJfl265qzt0OaW9iGZI8TKqf/TN1kiaa8Y31w5yWCO7egi
dSDAesZyZlTjYcjnQ4YFj3Nx5m2SdCL0tSURlFTDEGlY+DM2mQB26FwNf8DLHJ+73UvSCoQ5FiWS
ZZOXQrLQE1sun86I+q2aHsul2lUlElePLZ1ROURbvyIKpKYwK+QPN/3R6BYVuulfgC7D2ca/sZGM
bmyKbGAbXaBFS8cVbgYLyejtEqXjS5R0JHyyL0ICojPaV7vIj+7mLoI56Cn3pWh0uRX027aR1KeM
/y+aRJCiwgm2t/IRxbVdzLssbwv+Csa0/9xjcfWRe+INGeE/8hP+H7IQnA+5WtsXtAVN9jsMYf0f
/LfHwv6XtG2AWQ5QNhuD7f/SEDyQWp6pfMsSvoRJsBop/sdj4f7LtU3+O+AJAK/4l//1WNjWv/jH
mb7PWs7/wVD4TzwWbw0Wju/zVvgOVzIt17Hc99D/qiTJIYWsE4xVQx537SdoqBHJgfSojr/5TqAw
zci8fud3rYjl//Ny/LoUk0CLqwgpFXPft14OzKEhVEQEcUihqLYatnmcYtn55A4oA0SkD2NT5Pep
bryDTob4E3z66mX54/quspWJx92HLLv+9795SUgHmsMiWrogsbIovsYD6+3MyUu8farw4/P1F4PF
I5ih5KDarClc40jeumpwf0SpG17TfAHriaSYwojg4BpTqkS/sQ8zoyC+bEmL8uDKdHytx9pNESES
z8lixSNtDPr7QToQgEr/oi5fJ1QUSJ5NKk24UXV8x/vjRVjX6/A5cufhK15e814wgr3wB3bx3ciS
ef/x7yHlykt7/4u4FgdCy15/EWd9OX57IkAK2PznFOtn4q9xN8IynyiJVrKOtouCE5ZjfeU4LJ8w
eeO4cz2ZjDintSCVa1H1z4VoHQLU49DeG3GO8JJUPv2jxbsJBmBA+BXYHGdZp6MIxDIJR+qHnChZ
DpGddXdhZ474jdM8f8bbsEpkB4RuR6/T1eNEnCQ6dBriNzY8H1g5XjwxCoH/khOC1nRsy/N012Yr
l8HgLsZLOffx5TC1tYloUcf2VRyiygEBgGqL45ANxMxIpwLBp6+p0CfH7JpdNvpUqU1jxc02RjHt
Bn5Wdk8CdinyGAcn5AmaJ9e5WLzKNbZtq7zvoay97Fi5MSK3mMJg2ScNxvytpFzi2LL03a3DdCO6
ViUR7UFYe/ETbgTTOZoVQ0PkgxPtVocwMhpMQOjqXdaFmIw0hp1uK8Dm1FiYkVrD6cb7DVVgAcFd
LwNMNmQvfm8F8zAJsHDLmKnzgRAw9wy4XFujbweSnDhApHbuRAga8Kto7LcWSnv3mEgOEj+4YeZZ
pHjDMXZp5yVAfj13vABT4Yf7JYHXvE9SIg1QqfmMO/AlmDkxzCpnhjdkLbAFzXzqKpXpipFjYtsR
BTjm+FxS2VyZWAsqsqPc0Udq0par4RkJ1XO/YDdGzqncdWhGxNgmNWrQuohpKfTczMe0L8iWRSVA
SqneAfEe9zDlpmQvAOQN249f/r8tRt4KlXGVI4AWslz//upDOJmzQYA1jSrXP6ATs7YtpIQr9O6o
KfoRsd8KjNgPArvPSi94/fj6bymavxZDOIaWcITvWI67bgq/X7+TRpTkHt1/nUYlw7fKOjPbPjk1
SaI9VNJPPwkxkX9Z6H2sea7p4WvFS4ef7/cLMteRlZZWH4wlDpHOcjosI2VzthrrnjikNccQtcO2
s6d0O3PCPsmRMT9XIyHTnG04KBRpyHzANtSZQrPp/rt0YMP/O9xRrqv/27XIEoRk+LZwMSJa6p3T
D5Ofll2dd0FhzOV1Bb/q0CtOHaPImFCiaCcCOJriIxwTNJ8VSAU4f9ayrwqDmVIDnuvjH+jP3YK9
WuBvtH32bfU+dQNzYSmkovRnYlszLUjHyN8wnSo+CST4yyJsUx+APbJ8FxiR/W4RlpyPcNPMgvzW
cbiOMcOmO5YzRdSY1bovxlQhBptSG32SaGKOISjC2aotBy7BRuKCmbdZM4+PkMzVCoNsmO25hpUf
CqMNV1xOgQ3w42fz58sLhxNNjmsqngxFyNt3ybNd2x3C9U8eFv2M4bw9MKQvmAGV8W3CGOfw8fXk
+uP/38vhMvQC0uQwGgXI4/HNvPtaDdgKfWSYIhiM3HqoQ2yrG6Jy4eejI0U5Xo9kJ2PBj64A6WUP
49hgpxlrsOwf/yFvXwrqFioXoaT0KGSE86uU+/0jisnllFqmdWB5xvgl99C2CVzwdx9f5Vf+z++3
u16GiAobR4fjYeKgLvz9MmSLaisdEvz/LPzlRsalf1vUhXOT9Pn8o7d0uO/aZrnn8DSch4T3mrgE
SyL5rNTJsr0hvUoeybl8ojeIwuLjv+7tyrk+A+INKRstxpiws/x3C4kGQ43COMYvPhbhCeYVYzeB
VzkwPL2PSJjeIcwAplln8ZmYh/b2n19derwEtuMIx7XeFZGk2qNC7R1a3UsniaDIGbZUWYL6fY6j
drtMlYHC2RzxpmiB68hdxu8f/wVvi6Z/379pmoJXn4XbXkG4v/84nitiijzegaFMmd91cMLGTZfW
03WlOX+HaU7XYaaR9/Fl3y2Q63VtYTkU/vZKSeMLe3tdhbcII9WokbqrCi6NKcR9HtWURoOKsgtq
NXdntBWNpsJJbRoK8QiPwE4ypsR2vpAnLux42n78V71dCX79US67FxspYjbL9N+t2rwjArw4Vppl
9fMTt9qd9GLqmclaq2Ol8b5+fL31zX/7ZbAQ2BLr+VrDq/c1vJoWE5wNu5gslb/NDMPeZZIQUxAH
3W0BaxClV8w4GNz6J8//z09/vbLilLReGcnO28e/yBwaDGoc+qWUipEdZqBY0JB/fH/vtulfD9Tj
iMQi5/Nc7V8r4W8l+ejbTm7XzRDkOi6OGInDC9UoDHq9LO9QOUGuocOLispFqb82iLA03PtdJC6s
GesROa6kyDRW+WQznfzk27N+ZSq9e/wSJAQLgCMdX3jv3sG+6s129h2AYXiho1p5XxJjavFDi7wn
hZwH4+bY6cxlHWP0lzaIYD/D/ZsaTOSyKSPuJM3OqsYlfQJfj4dNRTVsb2oJnRpMWOf8QFGLAaDF
7FRtoZnS/MHoFD86se0TtttSPuuQUR4vPuz4yP+aRiI6d9kywl1meDGZqCJx2UbtHDEGhdsrkanx
o2VMDA3LLk6WnbA1muUCIG65Lyc9IwAO63jHFMI8GXsbu+dSdBi/wswMt03p2Cxp3qy/WfUorgwt
vQKxt0OyOcNBRG/Z4C1FAGJhcLeiC5MrE6MgyhUtzROmjn57Qs2ssc1CRETJn2n7dqx8NCn9WKeg
fq1wbf/NtP2xoThooTkdKOaUCcLP03mGel4klcy3lM/e6xJ52PemsfPvHdkDc645uE3bqF3HuHZX
Ny+Q5/F+KxtTMWoT2L6k61JNR/iftvnQd3cTQNvHPEzaF4jOULcmBF6gjdomfYmJiQhPeDcZs6t2
pgdOxvv4TNkGO2ChIroTVlRMewfkakOKj8LMmoowi/apZ8IBlZWcr8o+ly+9N03P+EBizA0G6jpu
xn8Y2jLjCEAM6EVvrBg8RGkgiJKkqmjjTaYqKP56zPYhqaqky0yCcabjVvhtgGMzORv1wl/GzlB7
l7lWyWOROz49cDnzgwKayZglhT3ZEpMZ44x0XCBomAX97SRLenSkg6uTssldDJAY1PnncY77OTOz
erBAcwv6t3Z4MtUtcm5jnBHnZnrGolbbBnkRZt6mD14190/pAIAnUKkQ36Bby58cI1C29jBdXh36
sY/MuzD6ZGKSDKDzmTlDDNv4rjGy+lvVj+JLZUr/C4gl1CBiVgz4YcjpTVbyzAPTH4E6lA4BTcQj
VG1gaDWD/Al794dkfIgUh7hDvrHKUqd25jkhfCNzbbxWCpiKqe1owPY7cDw0nNbD+TkZEVkEnITa
Le48J9xCV6SxOttJxcEzm6aT1Iu1vclnQ3EbTDeTUyyBwMaSIet5N8Oa3OglhHJFjHBVPzloidrA
xjM1BnQEwPJM6DRkMOipfsV6Ej95ldJNYE9L7wUzTdVhV2A/Y7o20ILiSfYIDsnd7r3TuXGgXdRZ
ZpwMjCcwHMc5CiUsKu1zaKAbxi5eO/qUO9e/pDyRPGTxTOEFBIfYokZPKX6ZUIYSagCmtw4bEzX0
geFa0dLuxIOD08BBGtaHKB8O9G0RgGHMjNQe25rPi91V5iMH9jENPACGlxkv67RpROcUR9MZRLdt
utQhCBv7gQnsylNEuBfdSgHM/MuK38jbco4WNHf5uDW/YNKdY4LO2m3klEysGZ54/AOhyz1GCVog
GBC+rjlLpc7D2OYm7WZm0rS0QW0+WipH6YESsjdOMtt3v+uqA5qR+pX8MTmd/mIMiJmgZSP0PBiJ
4fObz2F51iygDXe0X9wbhttJHqCl5FPKO+V/g7nrvXa+j73RLpe7qsj79blO62en/PZunhfEA+YC
TnSHwQb7tZ1E7DCtS9Mc3DXlFklmOGXCmESrSCZLsWcbtLujCf7/ooss7e2chUeDVS13g1EPNU0E
PVg3vo3IH9+61y5bKtKaAKWsH2/1zPayqQYJYAxaZC+YENlIzSKsludJQvAbb2wXA+X0K3GmRL1c
D/hOboUYAaPoXDELzrrVEj/lcVQd/ZQMhqCHJwP9BLvcUXUlPe92cuSlrlI17ekCRUjV1ze/bNPo
J3OziLl7Ngki4eLM3xY5CnIczxbHKr8rGPi74WAYe69zKLTa3OIUmrXLF2M0yxcYVelX/gkWlJcQ
EEY61eU3jyxF1CtLlpDmRSwW5EiVaDgpnrVSLR1ozSoWqDPGvEluJNiBBcWDjfNTmaq88kzdkUBW
K1qFovGdmyms54e0nAY34Fg/fR3yatKnc8vLcrTafkbrMTT2wISBg/+2RVWaHye5OPRjLAt9GeeI
5ZWVU16SNsAJvm69Mdr0Q4zpFLxXx9BBgxfo4ZJRUDVYhtFkAHXo92NbkSi1sSOdmVf9aPXjOaSn
9jqPw9bZLhJKE4hqpgjQ96YaCVCpi+/lsrgr6A/vHkk40wIva5CNNR+SOkIJLWuixBhAVYD0osRy
jZ0C3zat8xg08N6gwxA7YT90gcXUjHVDxu0pX46D2Mp3hi8Z8XGMPxPnoTZnyA2VXLoTotGyC3Nq
2QljM0a2nqq+7w9423b5WBnnY4/n8GiB9k9JJbhJQgcVbz1E6I/r9qLwy/alYGj9VdbjdQOEe0NN
cwp4oUo+K+z+PDY5UnhKSJ8DpOKA+rZ+BJ1Fe7FhXmXD2cYnzPQ0CsYZl0xg2032gwy63glMsOpX
KfkKsErctTDQ8Yw/ujAQ4gcz6iJj08djnwZrrMT3Rue6xSVlENSL5iHBCY9oONnQqck/y3v9y/mD
A/j6p9PlFcpS7wpg7E66YOg2ARIXzIE9lR70vNJZexo3PwUMELQ6DAVjmTUnNJXED43q5S5RE93i
QZRq+uyRij9rcroQFs0B5VnmWju/faaAj2001Rk1eRsV1mEhffVeJ2P9o4cY2x3RA9J+9XEc6m1u
GsmDK7woCXSTYf2QY5Li6wFSF4yeHL74JehkxneCpilfs4PcA5KfB3lCxi9MVkmb8PNuQPsP6Y65
XGqSQuX75UzNC63s59g5KW6gGE4Ash+TjyIix/q5Zg4rMXL49RgkwKOPveBH2wyQMgCHDPOafiCH
ivHLHN2FvPNPrQgnte2iXr3SqhXfcjz9YFn8uiduqMQNHojRqqYt9FbyVK3Q85HTjbx2xIy5Mjlz
kE7dYzCGYBqHqvkWM0K6VTIj/KxA1NLQoE5K2BhofDaq61wwgXTYjTPCQaxla0c9Qi0SRVBm42t+
JRGhdlASr4yAkaLC3lrKKnL078I5F0y7vntDszwN6Zzm2OSaApQRCByMMJFdgt4YgTTg3ivTcGvP
cOMCCqBqb5dFAc5JVCE0kr7+2vuNRBpgu2Sa4XsbBIEBfv49ImiKapAIqh2ayUGueSvZq0OxZh3z
frD2HZUj69HCaBRlQlEh+E8zHUK0AI3oLy7wD3pDiCGJ82iDWmjd4v2IyVXhLKsvKFIBHiPqzgym
s3H135T4/9jU/PN07ABBgwlu8fjBjb9rFTSR9HrCSYZgarxqL+cCQBFaxi3j6XXNRHjx8enxbY93
/QBoSNBCNZkmmiYMibffQ0Gtg5TUY202S/vMx/L7tRq7Yk/GAwv/x9f6cz2zmaRxDVqWpvtHv7av
DJ98gaqDEIPOjzslTI9Ma/ohRFrR2MYk0OViC3xHXGJ9Mz/pxP35aG3FzfJULYakllJvb1XOJjIF
OpxBE/vz5RKH+gAK2No6fU8aJc6TT9rB66N7d/LF+OKygLtKkT30bqkhkQJFT0uNUU519OhpQGhE
p0x7j6rl3m/SkfIwzL98/Izluqa+vypxPDQCTeHbwKPf3iXDIdjFg9OSQZPo89yfjK9pK4bT2Ye+
MDWcUMawTbdG3IfMTUtmJ4bnBLGvm0+iuP5y+9j2fVMxQADg9Gsl/q0tYZSJRysi5g+pUoOWeOfs
/BHR7YD4IXBjqQMxZ+Lk49tXf3nHeJ3NX80lz6Mb8vb2M2twia4Y2kDl7fCz5G2wAjk07DljossO
AW6XYRdhhBEeoEV19ib04/kp7jCA0qfpyE9dtNmUu6lbon0tbZAOWDH7C+I5EQWabsMpxRo9kuEy
LY1vQrXUyabO75ZZZ9soTq2gXzIEE+QlwvcbKrktOxdfXUGqrBPYLTR9JnIewX1zYeVYY8wyIqhP
NxNGvTkkGohJYnsgWLtlLCcwr44iwTJWAUZWn3yRf+6GtqtMQT6X4wk+yXdd47RAQ8jxAqNbU4Zf
qQMyG47tqv3/+Gf5Sw/OpfkKZ5gByZoW9vZXMbgy1nFSL5NOKvqunsW5QjoSAlcFAxd7cEBZ3yQb
sxk/u8c/P3uHygK4AiMBD9fruzdiiYgQdKaY6akZy4OPlR2qMM4d7WMyMEi3+sf9TcdCh2HR6rZM
gej87b0KADuL1ZBxFZIAccmODkYSVm941fHxY21iNmN88nj//BkZCPo8YcUozCHu7O0l3b7iP9cr
j9lRMJIgKdbQJ9T/iHX+4+b058dFG8ddCyi56j7ku+vIvmpbUPld4M5tcs03n+77iANgJBvjsS/o
eNgU5if0KYedKoz0+uO36C97lW3Rx6WfTR3GOfHtbQoRxosgoJRhcAeetlf+tew1ZjMhqsePL/WX
l8amR81AhQ2LHu67VVR4LRbodORO3WW+xSBnhpsqcpFMgcLY2HHWPvzzC3pMWbk5plaodd7eW94Z
wmgq2WH8sdO9x6AE8ptT3NVQHs9rZ0w/uZ657j5v9wkHhZHJ3IhxEd/fu0+yKmendQTvTFNwyApw
5gKEIc+u3Namh9oZZzf0IzjQd9qxjRZ2k289GFlKBpGNFzDFB5fGGhfV0F+2MEVAFaWR1QSePfU3
aQdAZAsVij77XPmrpytq5Wfzjb+8jra/zsJZKVwa7O+eWUFUqZxhwgURHeHTpp+yq6JI6AvUNoZb
IpsjfL+G2rVlqk7yNT36k+/uzy2ORc1CDUOMlHSZtrz90SJaa31phbwlbRgjjizUYRKzfu3CzKGd
EE0bRyDP+PhN+cvHzkpqCluhrbHJy3l7Ue27c982Pthmk5dyYZJ1quJ0ufjnV0F5xdCWb32dLby9
ChKHTpo5V3Eqd/nSUCwFSEb0J8mjcq253r2Frq9cl6GlYpk2333SfFeQ+KMCSJ2pvtNabs50W9MU
59iB4aEj5lga7jX9YBroXT3v0iQ2L4eSQCrQ25i+AFZAwfj41v8YHVMTexJ/hs/hDp2Tbb6992Fp
/JogiT7oIgNApFXqI5iL6qGTGjOIIwChezossCynSfqNlwCFrdn3n51V18u8ezbMdRjfsTejr3Hf
/dDAm1SM56Ane7rGFKQZr963pPLc1jPJjcyvWuSpWQK5XhAA8uI1gz9f50D+f1BGm8jlAJVHn4y0
/vLGe4yY5TpQNHlE7x5NO7Re4SpsqKMRPv3CEZGYA694mIiUIaLxMKKB+ORBrPf5/jnYitER/TxG
ada7ut3LDS+forgHo7UQCBcSC0Y6EarXaakxZEwdzqlBnMfD0P74+E34y936kg0AlIKHdkG8W2Ci
iTU5JY+Eo3YmrrFbMMwx5wL5nRMdZ7vpnjmlVk8fX3SNunp3v56rXMmdeus+9/7TqxLCHeiZ8ek5
VUO8nd2b3SV1TaK3LftrSC5phw8mrn0GOEjJp34HJW2R57VZdl/dyUw5MmsL9+ksYhNTRGR5Fnqu
Pp9WxNuY0t7U8hIZGgm0mWe9xB2AIr60kCZNZE+gXmqrIKKNitc5xGNiTux97XxRLGH7yT7755aO
4IFNHT83GW4soW8/NSPPceB79BKNfrAP2EihJJoe9sIwqU4+fq5/XOrXyRPtoum7KGBX5ezvQ/gs
TAuQ20R0FmZ3t9RA2MIGuxspifY/fWHZxTlZr5Nsxijk4r69UuIVcyFH2l50+DHRyzo8KWn7BHDu
9ZobA3pK6fZGmbBYP77HP2UgvKyeXNVhtrIt/oa3l6ZVoOwwjBZiiHJxW0rsZ2qmP954TnVc5sW5
zksUgcbCaI/BigIK2lZf1oRy1OqRS3BK3V6SUcny8fFf9seu5fCX0UvnG16FyM67/UT4BdaAVmLf
mpzwIvZg7tgRTN6PrwI3mBt8s1isXBvUz+iTXeYBa7Dw77+ynfVmUVfmFEwVGsB9In0QcJ2rc3Pn
Mq597Ny8ehSTvaq07Al7fVgS+HEoVQVlYqb7N5OpY7Q53E+6NBvSjJvv/pR5z1VaEUcel2PpXZgc
3EtIwkLcGkY9XBVe2xHRQQxnBMlqrpctaGCICwS+rDkQteGQmTbW5hpWEIFbMZA1r8S2RcW7CSBV
s5dD7134aR2WtGnpemNZjOktzlYiIAaPDYfTbCG9xE2y/lsrJTJQs2hQNxEk3Dcbp6cfCbxEu3cV
MdjirIl7qzoFB01/fmz6duCYK0ApjhkEvQ2eyXQ+0b4RMsJjrTe2elR9e+wZk7o3hTdDR1siXohX
VY/2PVkpw0/bq5byCG8q9SHXEDN7ajYNFjjWH632HFwZoDVolMttAYoU5lRofmeyBCKNcApMMIQr
06e3hwJTYNGFDBLMIkT87BrRi+1GGIxbTAgMEJza+pHUWKIB/NT9t6wKrVcG0OYZmDrUo0aTaX/n
VD5BEcWclxcMhGR6uqRZCScYLRaKHhV1wFwXO6YE9elumHOO8XRA74LNCHggjtCy5XS0xspCExgV
MNbW0s0tWVKNOOgKIfIWtCCy1rErlwcSlcS918b1N4a78KgW3gVYVA7DQdxqOUC/vh31VWRN4w8P
Y5AAq9XM37slBD9T4/e8N/rageyedR7WPidTNSnSjl8ApjABlMXDCFx7RPAbH91FZtkBZmJ5FOiR
miO9Ay/fZ7WWuIZTQfKHa1Bvw8OI0SfU2TytvpzOfLWSrgFXzUmenGT2RriJyBsadgEJV6HEw4Wj
EuomGr0CBCa1jaTgz8YoiItynR4UlaFP6k7rCLOtN4JmSfve2oZxKVbufuSqQ0wizbNm+KvOiRD0
96J3WmvXzw3klcpwBhdzktU8Nixy1xXMa7iecd1foD8qv6Zxbd71DOurXZtPIaBKY+0Zj2bj3/iF
Gd+l/uQ7YDF1+CyYLj63CyFVdKR95xHgLpmrM8xpdPRoTVfo1vhf7J1Jj9xItqX/SqHWzWoaZwJd
BbQ7fYo5FAqFpI0hNHGeZ/76/qh8ryqc4e2OzFUvOndCQjKn0Wh27d5zv0P7U+lgTus5VCCD1VBL
XKEECWCEp4r2jN1EsamqqfxO/N8e0ljX01Wdjh1Uq6B1v5NbpW2y7iAxZMZE5rkxDSamqxtU41WP
KdU2oDjMKx6VPFlnJBaRqDszjgZnHXIxQVq6P8zcKj8nE4nvFexKA2GLJoprXEndn2PfwQ2XVkCL
jlpbICAxUS7bVRdmAdVm6I2KpyOQyrzGMTsoST7i7euE2POO6J9erErJ0emRJfa1C0fU++14Tv1q
6FUttDm2u4i7Q8CQCT62Hd6DJbS7xqB/QimmS8fRu9CNrAsdKS6JFzSfSNCOd+MGkoBLEZOacQvt
lAJ5a31NBLixALTiFWupftASp7sujGLcJUFefkF6wJrJEwfi16wRm7RyP4zoZzTUODsKy1+KXFGe
c15DdeGIOnV42rYm6G5xKBC9u4PXpN06ir0qEFID9KkPmvM5ozsyWUVU3a6pA4J+tq1h+MC+Iz+U
VJsPQBnDR2xn4/Z6lkFZNJyL6oWCCM3e58+2E/ELd1zVNvl1wuWYP55LQtAko0ekX2tppH9rqNSv
cyOrv0DHvRCBvr8A8dqId5ExO1wAqUEeD4WoApdqWfdr6Jaw2CUafoJOJ/pJUsS6bwcXI9B2dNbU
jfzbIBxgVVPwvXA3fH+S22TPSEzMkYygCnr8I0wMVzgzqX6mOFnu+hH6IDZxX3SzMe66thAXbjYn
h6MQQllCsGKXzzx0JCFhZ2KYEnRwN9Q0/TYYU3ygN4FOJzeUF76Nd8kL5piqy+xVY9m0AS0i35hD
RlFDslfazINzYvwx4Jpl422mBv5GutLe93JyPtTUpDaVIzn6zq+nd9eM+QeQ3kKYqrnM7yJUzB1/
7KeB3io1t3NglilM52qyX80o+gm1rP88BIb5cn7M92uYMYnKSNcYGmKbxUOrShKkmFcPaxnGEbW0
EDI/KhGUqb59YYczT7xQIaC2IL7k/qbNDkZvI0HpjkpgUH5dU94Kw3WIlmVYtZVhfel7126v7aCr
v5B2SPydEZkkaS01DG8mKTna+bKND0Xgty+hEmlPjeIjEqIBZWp3nVmIZyjXEoh5aN7RDSUfVQrv
OGqZKe1Mel6RD1CmQv02ZTqARwvJ4S4h0/acFW7wKlUNyChmm+p132Xu7RR2TrDVjA7buLGJ0gdH
RiO2W0Od2V4hymk3mC4sZSi/Pq6XVZS9jrYIwk2q6MU3ELScfMnQG9zXDAQzwLHpPgmVVMWiUVUC
c4c/QveL1DPMcq2egKE0vVv5tx2CnvIRSrkDoK5ubJcSWBdyotJbeClrcOpVsMosbrV4h+vLWwmV
h8Yy9ZIL0ZCAObK0myHl6ZSuR5mF4CO7sLRPjMeeQV6Tex41qN9FojelJ0ef/cZpgpgllqBnRkMq
6LTsIgWuniceC1u9tGWeWNk6XTKksPjXaZhZ7Fa0cZkKbowDItxpAt5CIADVL79DOFO/AuKKt0Fe
Cw/xRXRTRdilC67U9DBZnwtXHffI2JxNF6mgbJU0qi7sbSd/HAe94PLLvDiLPIZS9o6bGVyKSjGE
L3pA+T9qOpsElgX54PwnfmJbQYTLt43qgyrrshGhwbY5UHSbsdwIolRZljdFO6nXiE5L/pgHO7yb
xgsPqJ1641y0cQyek/a2s9hY2jwKQsXkCbvApUMKlxJLwum3wHMVOMpYBOhQV7c2HpwvQanQTenK
Aix8gy7SC8KwG2/4Ijnmxoh81qry0/g7RgB6Qh0wKl9QbDVPJhm4CWiWgefUhMMGZAtp2BvScu2m
M6O43BVFlP9CKUyJEEgiHsjnp/a9noZ7PZw8hy6w2ffSXGzZHR/uIEnwrR2rrT6FJKS25G9xESog
Gm98WQEoMXBg8TuEbEGiIxmI8Syj08aqb6rSrfbnf9CJKJLf49jC5cqtqsuOtEoU0kVLjYwzw8iV
KJbyzIrKkX/hWk9/8vJWPzd4EftQ9KH1eVnDq2hHdYu6x9jYH8N9K9S82YzoZh9HOwOeBt+Eg7S3
ouB1IgHUeMIaekBsbeq/RgNSBlgkenAIK2kW+BdY6QeV2MK+Alerob7jwyzXrT0OjySOhpcwUVRM
JkI8W6EcBQowMy2Q/lpSY7yO4Qbg0ZBZ+Q8uvuJnrA02d3HVzD7Q0Rvd2KMbPMQJymKI0w120o6q
ItmOelm+iKlAxoXZMpRHBEXWr0SWOCuMARC8VahF5qW64O/0+VE2BJEflUjOeApZEFn04zPQb2wn
kmFhrhE3i9yzFNpk8Q3Re8QxU4cQ0RYv5Oa0D45iug270zCkVwWc1E+hKfXHuDMy/5HQoza2kiJb
i3P3kL7io0MTbhHb5ClgxJXtxq5LN3+y7ai0N5yoYfVHK+Lctf+fXr/6X/+LP3/PQe+HftAs/viv
/2vv/9u/9K+zLIH/BykBFIrffHPea/P6t58ZwtPx7jX9+c+/P2dh8/PH3/539frtb9jzVa/Nz/ot
M+D3X/8DGmBa/5g3Xhu5xfyRmHN5tP9ZN//8O+6LxNB06881fmR4cyj0X9AAzfoHbSOmRv8dWVHB
gflvaICm/cPSif7J9AMhMB1Kkr9f0PKF/efPbzv5F1sFYyI0EIKGoTnsRAlwvBLJdaQlhn2ax2/p
trHhZsD26fR9MzkPf6zst6MsgurfoyAmmwU+NnnQ3+KYo4O/B3lRtZrHB0maLe/1r0rb5vugUcMb
WoQUhJxW5U3c1D8lfZQ/nB9+cc7OwyNy5D8ADA757EUQkExhmktrNLxeV1VsbkHko0vVYQ6D/js/
1Dxfb77s/xqKWyrDEEkvC2d0VgeapmB2Tl2Wtp7pY08T0DqFB7qa7Dok2ZW1q0YLv5wf9sRrZH7n
KjzCGZbSYkOpQOOYSarwhAFmRKl0lS0i3G53fpTFaf774WiZYi7RptAut5hHjMCtyZEkdghgwxs4
VdlX2rZoXQ1T40ZFvfn9/HhL0dQ8IN+L6s4FFw7XZW0AaX1OWyzAdEwNBwwzmvSgRKYAWye1vPIa
bsMU/uLU3raEub/6Kf0aqnm2LTJRPF/4LfMULt4sv8UwuBtSZTOXi6gOR+okgW/MeVRAqpaNU2V4
L1OEQXjWr/UJzwP8qW7hdIsDpoj4iOXWV0A5vqeoGECf/zknlvTRr9GOv1uHnqcQLq3umYqGjZVZ
v6rSV6/UnJ6IC0v6xNoiaET2OPc1E8ot3npjxE3vDwjyer126amJn4iWtQtZhZPPw6wY0Ctmbccc
vr7ZIRJ7xAwiA0zh8qVe6aRB1oBGg308IQf8C1P3ZqjFlocuwBmsCAC/asOV820c6e22oPUBy/Hz
I52cOZfWRiSjiGuMRXyvq/5k1OxIXjHU1Sa31fKafP6l8PP91FGr4+tgXyMDhejheOpiepgM2iVz
j9BAPeCoMB66OEkPskVofv6BTg1FUZL0pG5zR/vNZXnzlgJek8wMu/BSLFY/pZGv7Cdgk5/8WlZ/
TujAp09LMiuOkwmlIimv46dquDqU+LhhzNfbxS7IK+7eSTVceEOLWxGj8Gq4GCKz5WjgbDgehdaV
QdXzmZBKAvKnVevRTT1Z7lq1ahWuvSW+IQ6XF8Lz97N4POi807yZxXawyxTWbAH1VDifHCpVNFOq
NnfPxLUuLPb3S3B+VShGWIao3+ao5u1YeVkOhllZ9Iv1EkwuKUKi60ZeQFK8Pxi4aZi/V5/LsbAs
F+vCSVLZmbWXgSHd6yAf99RfjZXep0yjUMw/p2GdX5tJDsmieZe7h7tcHDQi2YEOAteb6pKCFJiS
fk0Lb3E9oOK/AinXblwJ//DPrn6+YarHc8RGWVxbbBx2jpWwmwatB+HExASkSq+SvGoQiYpLIt0T
E4rCxGVhouYDprG4NwdB2Q3+0PGAatvd52bVPgGTcbycvrwtaEQk2uef7cRRyylrEmkSt1AfNxcP
V9MQNWhlWNHsGOlkpJrZHtYqzXKVUIdbSRDKOGrnlfla2AbcN+CBzaMr+vIxdEsKFud/zjza8WFL
cDtLD1DB6XMh5HjZhk0W22nSYIFGf5izAiwu6GdrmnhcBZlffqijEXz+SE8YlWvwNcaF6TixL7Av
s2djP86EvJMaZbUm+oDxW7eRWwDItJ30SMaSWry2kRscSrgyF5753bZgcQ2YM3Hseypkq8Uzo12m
DarB30MTGSBDqlEQXKlLjnn28/zsvn/ZDIUMFtU9z8ZGvhiqaMhZWnXaen0mqLVjfyV3GFq5h8pq
dESBZY9lUi6jzTTWBvRqGpEPDqWEKzvpy9A7/2tOPDdMFtQBDtJV1vtiiwKHNYHoVWqvSSuTIqpd
fjChUHwszTy6cKi8+6ws2p648HBxmpf58t49Zc4oFTNtAKLmwaYKI3tdKP7wLAM5QB1tnc/nH+3d
7st4JB654qN5QCq2+IwtpYvsSrJj0Nrgfo+HSWzRqSqH86MsC2R0MxAPcV4iLJlTicvXGXVShpPZ
81hFLK8FAEfMV2MyqrSNaAJvhQo61gD0MBr0YDuWfrSx4yG86guneUiVmDTH0PrGzeQ04eb8bzs1
AwheINyR6icBuDjrLC3pFCvT+ZDJTV51Ou2bU54EF6LHeb0ebRez3BOd/O8hKIzNS+zNiRpiSuYn
JsT7MaZLc2bZxDfhFPvSK0roz7B2o9uaLdXTcqlglui6yoVFvFRMzu/A4AoPlQ6UH3mdRSThw+IW
OXgsWg1ibSNsmrNRjczdYJp5jRYBpUUSAL/3ncF+Zo26D3UPU8GJ69jTpkrsafi5RIo6OS10vzLx
c+y+3FF8LcckNmv5smQeQg4oVO4KY682dKHinbGH9jPsgY1VWxRq7makcUJe2NTebaRMi8VRzb0U
jbqxjD+qxDGVwZ6XZiTK+4LZwCBzjA+0pru/JsXBlFeZxIXPfAFiQqWH4p4WEjINVDXmq/jxerBa
lU75POk9aesvRnWX5c2tgwohU4yVRSIWpdYBK4r1gPdZBG80iw+6/aPDS6YGvm36oKv86f78l/B+
JnS6X8ixOKSCyHYuvgQSfXhUQ7fzzEpvb+K+1u4AS5QPNCU0nhJN1b092sW384O+3/BYkpAliSUo
JZJ1PJ6Iscx64N+5SmHLhiH8K57ZsUW64WhL/+yRabGD66agqYNWOTa746FSuiVbZ8Ls3ozC6lFP
I/izWZY9xUll7mUSOjcTKfkLGej3K3welCwZKQ/Oj2U/gDACmZUOkxrCEfSAu0YQrOt6n0A9pLUn
c8K9pJqtQ9Fvxzv6gS6VVd4fXoxLP8nMkkK4ssxQ+IjwoyYOJ0+tWgRD3JSvpZ3XX/oq0S5s8++3
UurfRCRzVZgZXibRiqiY47FppE/elD/STIafslb/cn7BvH8eCgZkd/j8YIo77uItFn3r+77DIL3a
Vk/0WRUbJQ/073GFUuv8UO/XJkNxC6D/h7QbUd7xgunHoBpEAPNMtFVysBB6iZUiQvbsOtFxFB9d
508fRvMJiaYVHShyVXs5Is+Vt2ozepK+6L1elcqt1neXZKbv39M8yu/rFgJagurFc6l+1dIvzIeO
kTlmYma5hicab8/P3slRiI9h0ZKSovh0PArWwhRCwhrTLUHskuISfN1C1buw5k68IzQBNiA/qhVU
ueb//+ZgjVtqbzglEihqA3DpvLQOqSLLD4YRgPRGsXHhuDix/ATdBoIMozGnxhcB0xC3URqajId/
vHKlR5gQg9XB+h1nmOHS8Xjq4Rw0D/NbItxettrUSUPWuVZajypi4EWBuotU/xd1oQdWz6Xa94n3
xb1qbgyZFTycTccziaFjZZWz42JJwY87U4MtEiWa/flVcWL+5m+JTgnNoNagLuYPVw1SlCjTvcjw
f6YyNGZn6C8NW9Lurww0l3S5MrJXLBa50laVLgq99bq2zD4A7YOAQLrrRk7tn9+RWA0z0pZznHaU
RSJIcdKOXgq8gyAvFw96buobBXfip6HAiPL8Qy2br4gb5tz2f8bSjl8SXFPNd2yu3WVh+zcdUIZq
rdtTOKzDTMhHvak7a5sq6Hzxo6gmvNO5kDe7MrMJ/PSxzl1IIzqwmsbEzms99hqNXJnonG4FoHPI
PvZKVvyszE7TVmOcYvSX0ihke+cfY6kT+/0YmkWwxXqjprOUaClVEAUQTzvPxMpxEwR6fdsOTfN5
zMDkzvbYG1tKZaZSTsqNVodyP9pG8ReW4jyZaC+o/lPgOp7LduRCO2rYm+SGKHe+RpwLoqTdkT4y
Lwx14kOe4zwiHdoPCa0Wq36EMmxa7ORemZTxbUafpFyPvlLcVFoK5DjQS+vCPnVyREoK0FiQa+rL
vKGZsZK6uOk8g7TJAaRCu69cf+bKtFLc6nERPJx/pye2D0R3lPKpgM/1uuX2MdUOL3zsvcDFGdpx
xxx/Eyu6sHJOPBaNsVSQqH4TBCzJJk1iyLHrjR5LRXoDoz5pr0oQvvtJDat7pZ4ukkjmN3N8cTPm
lg+69MjAMpuLjxvicGRBiQN7hih35Y9lu53Qd267KMo/jmWivKZ6Hykeqdv+MaRd/BsdCuWlfsFT
3z0xHDl6TgLSTksBh+/nFjKucfBUq8HgMI6zg0JOHb86I2hvBsyF72kN765RYGrrHNcGAAmDSrPV
hAA7aYuHREtVMpCYPwGXTrdBXweAnf0cp3M+xVVWUqfCFK69cDyf2O7nepTKrWJu/vr9XG+O55H7
ixrnSu8VzkiDZWYpw97Ftu4B+9v++59fgax4PmkXKSZdX8ffs9v7ior6kjkKKrkJ8qJclYPpb//C
KHzMDsU+4HTLY7JXXAeJeYYSDxHLHk5bflW4XXBhnZ+4IJIvmBGcXMVMauzLHSMLenqEWOgCbeCP
PilpnUunwN1oMYbjBzX1gUZpJHafAc3T0cBuq951tZocXN36pfYYtkIXHLZ4ZfkPpjGzA0ayHDCb
1O7T+Rl5f2/kpxLuE6OgzXzX8oyY0RiSnHknyTEdxiJMbxK/gmuPJHKHbqpetaIwvp0f9OTCsim8
zrJQungXx3tJb36Xu6BpQLi8VK2DTaJa9vj7TOnm/EinNja6sv490rwlvVnCNRnOSM0ZKesygDaw
Z26DKekvFChOPw97DWVrmAPLE7HF70qSihu8nN5LZGQt3P+wmfgyNRc/j7/wSHCFSX387sdcLK4o
lm2JRczgxX0scBABJ1fVanHhkU5N3Jw3Jdcxp+uX0WtpDxwYZj14Rt+3GzEGGH4Vw3jhoDs1cW9H
WZw7MX07pdALFgL3uCeABp3XoOD8BLgY4er5eTuRliaFNqdoWXQuc7eYuF4YI61aTc8yAMRGe2QH
vTGr+ysoX85LX7niatCd6vNQqMmzFpvKjcTC6NpIaRC7tEPMJ8/yZKJyxvqn6YB238W67Gg+xRit
7r1REwk7/YCyVw1eBgG3NbCyX50eelkb+ldhU0NZGkJ/OzqXUGMn3zHJIjBrBNrv0PIRXozqMA29
R+dzsQeb1Kzysk4vnCJL/eIcL851LUDgs1AW2crxN2gXBo4I0Jy8usIMfErxtYqJXe84awEiatJq
rsLatzdABrJvioPlswQm9FkjpfcKWlRcisNPLbq3v2cRFRhI2Hp6tnrPkQ4Ef8ClHvUMTE410FXn
19ypGYbWDmtphumDhz9+9DgmLKEUwkEwwlnopTHiBxpfElrPX8lyMSH1mnOS3DZNdxEL02XjdGYf
ABckZseZbEpjY9XPtadHQ41hO3RuUtyoY02mSscpPb7wFZ96yhm/QxaYAPJd4wg1Wx+/TrP38sBN
r8ouqmYH3OrD+bk8kQPnS0FmRSzFf2i8jydTK4O4xVJ48Cp9DF4TzYROaE+t8nHsXPNa0GiKJ2XU
1XfYSAbfzdjFlMrvEMccIIArL5MKEpd8xkTR+PwvO3WGMpuzlgCpKBK04x9WxqU60EDUk8ZQ9X3q
qxhU9I39MDlOurdyM18ZRmp+PD/ovEMsX/ocUdIkA6/BWdYQfb8NtThlNxvzJMR1sX5olTxat5b5
RTTKhSjh1BueSToUIIinMaM4fkItby0QF3wolIq1K50eqJUame1fOHNQKmI0xEJG3zZ/uG8O607E
pg3JA6fuwdr4TZY+gIeuns7P26mPBZjMXDWj0E6P2vEgoTEmBNdUBhJbrz/JxhV3qTPVV5lSNV8B
ybqbSOq0oqu9uPB4p94Y3cnk1MCgU4JdrF9Kc12Uow7ydJwryUBWwVVZKCLYpBbgaiB3afx8/llP
vjZKR3gDINsTSywWHdFtxy8aPHpfXM/UcSRUujDanh/l1H7KE6GhM0l0kQBdzGhQaU6PZYwnZSru
dLAwVxRhmgNQ5kskx1Mvb4a5I2klOYS09HiohD4exRTx6EGk7u9iOhGeJZ2y+6HylU3Kaz/4dIh+
zsAg/YWpJNlK5yQiPfrFFl9Aodo1tVGFSEUfwk9hPvMHMcW+UMU59cLIZpCJ4g5kc+08fj4Msa2w
S3S2uDrIoZn2qb6iedf9Kzv270YZezYJQAh1PE7B8ZtZBTfSyaW9HZD0uLPGovTOL4xT+yLlSkJI
tDtM2mLOSp8VWRnD4JmG7G/bUCbBpm8FOVfVrSyvGlPFk2rSX5DvnEpQoYnTMcbg5KXov1glAN/8
hi5qln1rqP3KpIHyQTZj/czmaO1lN3SHGvHnbsqj7h6cY/aQTOUF84eT0SYyIrSEXK5o4Fwc/cYk
sFgY+CqSXmrbRLjdrrPU4jWqZbgbp8z4oWqT/oUbQr3GTJKGJT9qzAcMAKe/EIS8/SWLHS+C51HE
wUQobxX0q2aBto3cqrxQJD+xdFGLczaQLSCpv+ykNIvG8EMzJ7DGuJ22ex//zdWQgBw5v6hOjEO0
StxMJp94YFnyLVKhFWndCKyk6vRmiHJMdqnrXJizE0uX8u7cxMzpOrPAjj+QTM3KytQDAUBFqdg0
rfE7TfPZrkKZQ/nPx7paQ+mwO/9sLv/q4kxnuc6tLjMNjEru8aiRFpSZHyTCw+hNg9JiB1tXE8M6
1jJt3cqxAniAES9EtHE9xQWtTOfHP7GTI5Ah34icfRYLLZ4a0yCI9L4vPFe06kPKFWhjZ9X4ZPfK
r78wEukwgkVqPyyY4yd1XDH5CY1DXl8743VptOVmikvlSdWbS2fGiQWDRsbhaOIQxIVmMVTYR0Uv
Q0d4I8Ky1WBb9FLngbyw1516ddzZkFYgDph7ARcPVJmyquhoxj7ZRsPkWjjUiiQN9a3lgBheqxkF
IJWTeis1iHprP8vi7EIcfkKpQ/D05kfMP/JNAGXFdWA1bggnPC26X3FpVPedoUFKCl3YsnlqZDu9
7dONodC6Qy5xgIwoLeOTFkJilc0mD51y7Rv+JaLSyVfg0sCFrHHeDxe/q8862BnkaL0gT2nQGsbE
s0frEt3gDxXM8fdD8I0QhWsIFXNuQsfPr9pt78Lrb1FiQBjf2xgaf5503J7F9EWHNRInThXvTIDx
QFkHzBRzu8hjrxaAUHegUbM73C9Et25yqSv7ahKN+bENK8W/Z0vKbod2ggLRVp1hrbqS28RVmboB
5rnO4FgHX9eiAoO/ysbT3ffDYpvHpftVDgWeGGklc3PVKKN5HctgGPc0FY/c6Zsab/c0CEaUhy4H
8gpqPXiKtFLGeJfCd8bxjt2mWmMciH5EjbhNe0LzayQuNaR2eMG1uxF9Ek4rkRmJg8Oz9G9Gs5ie
+3yKSKpBca5Wg0Nj5srpjN7fOIBlmqu4HwscLumwyKhhxIrkX8mbZKX1NukytYUQQiudTDWvdOP8
C0SNVttnph5m21qQVVsHRWTSo96htcF8vS6cXSLGOKAgk89NKEGvW7uuj+xdZCtucuXAoxn3MXpL
KCg51arrWq8T30O+42P0ZxTWkxzobvGMoemVVY4bZr/OSYTH67wOzfhZ98PBfI7xB3jUTMgMpMaH
SV9x+VJAdrSAQVbEhvaATQiuxhq5BnqB9K68zUul+GyatY67tF1dgSec5KoHrAVyog90eEmWHiNv
H0vlSulollq5dTvtC0OatPD5ozuCy8H5cG36etRdJzgl2quwq+sPtRkatB1i1VJiYUw9eZe0ABLX
qZT2TWTZFU7NctKGXR0O6ovmp9G4asxYvwt9vEMBhLPhH8j7RPrabrRaW0MsTcqbko4ibZui6k89
qbfltatL5HUYXkyB57Z2rq6F7Oxy3zlq0d5rdqZ8kkXXfa7GuI3Xdk/R4NppM+vbyIp9tZysv69E
Vlw76ZRSfVZ7bcV1R7W2MW51H1X4J/kqMqr+yobGjkIpCkFSCj9vGpevNR1opnZ8505t6DvfYwHq
D19ax4GiG42aDsKmafCk6ZskjXCOUfVfQ2bQn66okN87pVJ+5SEZlxWdNVG/7UuI3Rs1S8YP7JiJ
Cwp3Sl+wlkmUVeaTK1mTDwy+0s/uHPQwTH/mdRU+9GLoontgNMZLHALsRXFjCA17+yDAsNnAm5wV
kyLUTd1GL9dwJ5P6kAIsrVYJOPGXrFOrGKFEL/MHgEJK7DktBaD15IbVD9MO8hwz9wwajLSL7msT
Bn2xLxsnjTfwLc2XAA+Wbgc0Tmprqkj6fRwMrkmdcwi2AXIaBX8xd6pXgTEbIEIqTNsNsLoCc83K
TnCjVib3PvZh2uHFzA8B8I7XecJLA2njjuJHxX3nLnP17hsoIkVZa70Zhtg8x8YLbrh8io5dTD1L
AFivNyBBqTZIpYRzcJW4Ub3QdYjqMlex9HVdT+GDxrfsr0sfRcq6k3QarB05ZBjvREl2cI3QMFaA
kXWqUVWLf0Nlac0MFCjdbqX5+DU8tiDvbHrmQ1BApRpnhdc7ZhfdWpgWmesQWKKFLXZQQRVzu8pf
lbWOqRP3l+yz1qvwn9oOs5rd6FZ8nbjOzCyXupPxvurpYoY3gEOdR06eJpIwkw26LlfPHofBMZ+U
AGjWlh5ZGpvH3qLTdwrisPfSti6zlUSCO7LhkKaA5C6UR2Hmcb8brAqbdSph1nSV4h8kIi8t6Zw2
V61Z21i0KgPko/obKrlsUB5VpZ/w8W4w2VCS5xzUl4UhxSA1Kmv/IytpswMqbHhdHWZ3pL7cJ5Ot
6KOJIzrZtNKtN1ZoJVdRmUDvxyCAjUXB5660tecxEFioW25dPdsyK1hRSa5kFwLFd7kw8HlgEVGC
0hFOC/Yy5eejbeyywTW8yPKfmC4seIUcV3GFU1DeSaLTDHcjXcY/OJXidRspNnRA0jYuUKZ10dZ/
XI//f6vu3+dg5X/+dwvsu07dVd7U/Wv2+rY7d/4bfzTnau4/MP+DvEBjGyoWkqP/3Zwr3H+gtiP9
j+qJiJ8i/7+bcxWBpTd237PLJw6WaHm4N9d52wT//LtC5y5xFHYJ/KU/3547pwoJif4TMtGWa3JL
JqVK5Y+6CHqK45Cpd3CEq5q0WJnVhJ19pVd1/E0JYjteGYnoQc1B6wJZIemjuldGNbfo/jZrp33o
4aCGnlkqo/BytvbE85kE9TbEmiteuX7vy23HJR0AWoqR043f4oJ0xRmSQFoZ4G0924C/1IMOneQl
bMVQ761pbOQtteDkVe2nMl1jzUO6IMXu+RWMVxoRJLUPoFqMVzuCohfLOv4c2rm5tXorgIoWxF+M
LjMxOZHpN9ftw/U00Nfi2El0p/hu+Bn3UbGyBVsmAFf9RcnM5GtYJ9nGKNvkoUpwRqFhutkY6sCe
YYwVJMUqCh6csZPheuSVchZabNC8tbjAh232WWkV46M2FOV9hXotpTc39x/bwXeuU/gguIvh0GVn
OWYLU0SAFbW1vREzbkj0KH7W4I2sH2pZf3E1mAq2CnNG9pV4qH0isZXNibXNAZVtYO1xSnFTGnYT
IC+i1BLDENVsG0gQVo4BiS3DbwIzWg6x5KNZZHCqgsH/6PpFwTFTOv5et3pnM46h8xx2Kn+vQtm3
AS76q3KKL5hnx2sihn7Fq22vCC8NfGcGuPWBax4US+AUi8/Ps6Xjt9znBPNGj7/L5IttriSKR93K
3OZUJ69B6KU7XpgClK+un+OmFHhsi9swj59D3YSZNjqV6+GJ5n+awA5ep35jaCsE7umPqgtCT6mS
aS/0OfKAyhjcWlTIWhqGqnxtR3aCdYxlALARVnFf191w9XuHH5JpMlYY6QWHVlYKW52mPAElD9Zu
jWuzMKJ4U4Bw2LlBMG3LgK7ZdlTNK5lgnBM53bjV0dYn4HAYr76z/IHqEDBegHrRzrcLcagxWPOc
Tr/NqknxrNgdb9zSujOhaF+rgexWEdZo66CutB0sXv9Wan3xMYvs9A7/i+gH9twWt4W6TQ9JE3a7
QR+x5zSC8pOVJeqHKSsL+ClO8L2GDunVOEftsiw3vSZTo7vSEixARbuumLaHUHfqQ51qWM8rU3mV
0ZmwrdL0ZoIotc98Ua4gv+Lz6vdFsIq0mFgg1gpeQmqDndIsmjXMsd1waGZ8U0H9kdyu+EBdWdtF
kV/utHB81gj0VijNIUdGwFu8xMmu2tQU15MSFB7Au6+9bkSHJtX9DxKi/rhComRyzFix1wOVuHew
Ft3ogQ4TXEEHm7jqbprU9B5MOBqcMtJvJT6C9zVXlLtMKX2I3mZ9PYXqFKyK1DV+5L6hAzKs+0Nd
DuF1GQb2Fne6zwITmE1exs5qtMfsNhJI6rmYf/I5tYdr33cJuXqcvpztwKu/8lUFLy23HIvD6Bsf
sanDC9UNKnsrW3/43Ew5RO1w3KRjySsPyFN+dQYtWcNVDTGYQzgguJTgsevzbQ0iJmlp3uMyT5E/
puqWVdgvYa5bE9xVVXQADlXSfOknL4Q6+lVJ4fk6HpQYswPQpzn+k6pd/dC6+FsoCvuhxA4T1Z+J
l2UxEhXWWV5/GtJoGnd2UKpy69OBEasrXu1eQQmJOVgTK337rRZx0M2fmdnkOCQSu+PGlgX4k/um
2Ls4Kb3Gxuivk8ZwMbkwrFvZdTitRImqBzxmKT4A6rSxk2fuZp+9zhY3k+mz62h6bUAFTnmBj0Pt
w8YSfuLTcAlOJOuSrZ63t0MX7GvUB3vMZg9JEt8rU4vxG8tur/mj2IlU9+Jw/FT43VUpuNswxo0a
dvRO2t8Mo8CyK9jS7beNGqhVpTHu1SS48+GDrrs8eWrIBK0GOa3zpPTUMlnxf3e1ULe0mvLnfJ9Y
A1Hx+N0In1RM3hTH/FJOYj346lZU3S7vtFsHDjL0PmyFUpwJ6FqKnOsiqlEmJtddql/LId/hcbeS
U7WbuIqNEWmAOrtzKm1lI4IpOneTYv+Xyel+1McN7Q5r1w3YNjptraDHE02dr4qhwNWkrq8Uk35G
5AyYMCnygx4NbAraHla312bypk9yTzHGh0bhOt6oxkc2NnzOFNFxGwVZBC1GC4O1ncWDubZba6TL
AVsM2Rb6RkuDR1Sw2aZzsvtS129yP3qKUX1XSUX6M6q8EvTX3lQT4y5JzOCHohnTdBXGvXgU1f9h
70x240a2df0ud84DMthPmUlmo162ZMkTwi7b7Hsy2Dz9+ei6wHamdJXwHl+gBlUGypFkBFes5m+4
ZGMFk8HSCa2nRkStu3rhPgEIiPd5OxL8GPuV3oIX0kYSRIN2TIoA/THKmqzONpTSpm/27i9RNsVO
Fq66WUrtGiHwf5CS6uBtjosn49DYyHkZDi5OoOGU9jfAC+htD61+yJo4vLMmZGIbG68KdHePE+JU
MGT6wReQzgM3NY6EQ/RzyGapTZiZq229xaR3H9XuXWW382bohxgrX7jojR4xrw+xpBqd9Qvu5Y9w
qW60ZDrYTjasGmx8Ee5doS9iH1IG8BFVn0w1/GQqBY6UjfINp0YUQ1vcWc3cylBORmu3qAPq7wBI
4K02qctNbtvzJs3HB8l96JolqgElQQRd8i+plPQupH0c5u4Yhd2DGunXzYherSLzvTPooee0avFl
xCFuS/Yw7vsmK2+acra/jcxKjrnblLuwhx7lue6UBHqDM+7YDxo+XHg+Qdn2Oj2JUNnBOs0rZO38
6rRaXFu4NfgI12Uv8aAqr6O93HCD5Ik3YOPoobxp/Ez4SVapikPfDKVP7Bs3JcW3B1DjayiF40fq
oPnmyOjFG+wc+fbYedWmyFwlij+NuSu8NCXqUXoYaGNJZHGrFnIZbmLFvSWwblOHPkh1LqSkXr6E
YAI3bpvfZcvi1dJUkMDtiH06ar+tfi3HJT3mXXuQIx6RSYI2UjOgMdkF8UQFnnb6g7kU4hZ9y+ti
SCjhhabsoCwRKYTyCwNh4yZaxsdFzR4H/DDJTjTOb33V51agDBVFqpv9SqGBbJRFseiY9JkXJcsu
lW61z6RENJf01HPlbJHM0dLoG3V+6lAlo+YnAatnBV9uTX91tOKXiV9b0BSps5/r+sqya3czFs0X
K8URKJI4k7apLT36Ym3AVAWUjjQQMA6cuK1v6nDKj0s+acASxs9CkDpZhfENOghNqaZbDoAEpq0t
m40itce4c+7S1MR/KGy0+bqN7e6+s+02yPpYgxrb51D8FGuXOVn1I4LEl280NZ6fNLV3x43VhtE3
E9snTzo5PZgkKjqdrs58jStA/1Dxxjw3MRp1o0zqswgnlPOdEaE5fLEPsyL5b2yFF2WvZS5WbEpk
ZPuwM5Ut0gh27SfsqYr7h5zVYw6zYNMURUxDMG4sWkVlpT+UnZ5/NZSIBcXi3IVp1t4gpVt7zTiF
t5E1Lfd9nS/gIcoGLc06t8qbbhbNV3Wia0OXQTtkNrj7NGcc18QqB00gTE1G4Fwrio0It1g427aS
6bvCwQWVhNs+otrxkmK6TMWNoOyuk4Z21WmR8dLNOIameW4BvDObYEqKznfi5H6JNfxp8BiemDzu
s3Sayvuo71F+MGMM0J61iV7mDj9Nm6CtWONxadtu2qmM6m/x/p2vBg2BAcvTplmVEa5Wpd3t0qla
tB8TlNA95mbxdKP1cCa2ReU8hkZSjHscz+ZiawxT+xQ7GNp6Zl9q36TbxM8wzhe5UTA7va7tWBlt
z5D9uCvsKGp/6EqGmOyIfFu+nTUR5345U7Af1aFIrJuqqsryiljdKjvCeKJslaTMEAxO1sYt9ko9
DS3Zq8wS1VkN+11rIR0dCJr9plclVuN+oevtdI953LIl8dROyuPUpW29p2cP1hwaAX0ZPnbLavwp
QijsuAxJLV4yRM+MfW1Bm9kw6bDN7RCX3ddpqlHtt7Ffgdgv0yg+2Fw74l4aC663SIV0dIKNmbrM
axYLyt6C8BRi+HEUg2fOTPO7gTfb50YorTxYFpHmUyOLUNxSYHJN242Vjdeg9ZrIc+05Q8lC7Vr5
rRyqkv5iOBjJQ1y4RX3UY8WsDksLfG8vk5yO0SyT6ZjhsztcjSFptk4vtYJUAoS6nZvCQyw82rYl
Fjd6WiU/51JGB73Xsu95XLpYJgr5ECq9eXDm0rqPC0fdVMOSBOyPskntztmE0oonT6kAVjjoUNNV
lPnnJHLAlcS0sxHpMZVly9zV8lKlw9/OVp7ocd7phQww9rQOoEzsfQM9Q0eM/45ro/bckiq2iNuX
FIME3xqaxq8KTk/mDoGNXN3jkCR9tTEq9zYbZfFSVc63sOucvWHJ53Ki8VkoNqoCRqXdC6zKP+G9
+Ckv+J0tauTLEFd+gW9NFjZHFwzyJh3G+z5BeqeutUDPlSscOUN+rv4ZgYJNatSFh2ff82jVdTAn
U+YvbqOhHGs8zJX+2hbukeog3CDRqHqIzO1E1v/sK8tfIZxATm7HOf0SDjPNxgaGCH2D9Jmtfu2b
+D6uTMo8pfmWV/dVnx3Msv8HpO6+wPhoWQpzL9Pu1UrZgMnF6XHB1dzeyLUZGNXNIW3wSU9j5VmU
6mPTqUEstbvVG9Lri/IYuuNP1a1xo4zc6hbu/ycjX0ovV4v7yBgfs6XBYxbVyI7m9Gap5c0UdvAq
xX0Pr9er1P6XK2iINNkxC6f5WtdjslBJEl9NfqIAiY4a+QDP/AUO4Veq8nGvZ+HBanQc7iwqIz5D
Jv279RIsk33R/ErRiUWa8j53uMp03c97nHMbwsCooozdL1fx6tJB83UbLojuKWG6WygzmJB+72fe
hzkfUPl7RWTQK+WYvM4xAr7hmBzmJXzNnfQfRi7iSlPLr/Q9DsiygyVAhqCYo8UXVfE8RUL1B0Pu
BtX+poRxvlUW+vytlYwBuDXDm/Vq33IL1lF/y4QJNSwplm+9wXFMypTfLYvNWA7GYZjwiGhUC5zZ
om+rjp+8WoqLrnxlIod4PwWr5zj5jzZRAgRQVU8noG+Ell5NuXrtYBiV1hq429VC2sPQNPJU/XG0
06cyMx+6VO5Qdm8fEimo9B3eMoM1200OcN/2zgLLgT/PasPeOX3+qVa6fZ901C/lLkKwVyV1V6fo
Ns2m56kZw6ccCjxuhFtbLLe6ywhJldu6d46xVA9VrexoY6O8b+3btsmB3AxMh3GoxMxmp4rxSvbh
vg3nozP01PTZE74OG8vJfdyccfYoP4EZxYllzI9am2w1aSTXrqod+1rbqYlx0DvlKayGkmZr8nMy
0MvPmkXfqUZ/DGfM04T7qM9ht49nPnDueXwJYsOH52/i69Bs8rm9d+jy3kmruaN/cqBV85J2yY+Q
xHDhit46fRbeJroxXKuj1DB7Z0gXz/qVWwtMBASO5zERI5WrTW0MtSdtFfd+HJlxyLSMvBptep86
6nma4FkiiclEYJwyesZ98YBVNrrbor5KWq7fts9pLav5XV6on6yu8Z1U8VKru8EF/bOZ4RwDvOxx
wAVxVyoIvs84qU+wsibd3RWS2RbdneNSG0cNzospM0YjvbKnsYOxNw4dwjA/9Qvn1qg33G3RtlGa
q6VxjCCb6SPR7nhgCnakqUX1TWdyvzAhnULFT1K5xyC23DWqHYixCL2+Mr9Ds3vpFPdoZ7VPn2lV
nba1jZGVtzqtb6BHhyYiXGVd70WWjebI4jsYAKRljb09eqpOvjewALpR2tu2aq6LscHQdqam67Et
gG6EPo+7wf/rR5k0norEH/Mqh2yi36bQm57bqN66TfSlq3RObLfruLKRw9+AEb4nXjOiaLcjNml2
Tx5f2DokYTN7DHFVyEvLn/vHvLYPbeM8AQ/ayqV4FLxww20Pg6BaK8nRNVJSkQWWjaWLuqj0CCsd
A4PQNKjNlzGgBK/IIZpvTrz4EW7B2Mrp24TZTKBhlOtBHK43ncr4sBI/ywKRLW355bTJJh9Q9khb
K+ebDtcFsAbvJ/k5seVNpPHTu4YMOrceY8Q8PSd18Fgz6QWqPUKmdvNDNuVxzMavWMTdgHoKetBP
Vr58gej4qoFhM8OaZKW2aMggXTEo4z0wPr80+6u5bG5Gcg4b6+K6Mp6nBR+ETEu+wGy+kxrem0N3
VTbGbcIg48YsiB3IkRHBMpy47TDyrdl8xdX1LjORY5ixLoJnZBPxc5zueu1AIvGM41CgAsnyhuqV
PtphsopdOCRIs4aRfgjD8Vp1O3XTIAjuCTwqqFzFUxRWCMdEBcVcj+JsNt2ky2B7Tpl8ctTilfmc
u2W2G3RjNyNUqBabTDePvVlqAVN6fZc2xbccFpBnSpg00zA4B0jptFQ149WYSCibOhqD3KC1XSaU
grOsmVAXBq8lLiF5Zcn3gS1gwDfau9Hq9uSDr1mnMAGOW99aTUhISesN4hIPRZo/4QLiji8uZRSp
LFhXd+mDJc+hIPG3Jojf4URkA8xz9k4RKZgFFV1c5JqvOJA7BmVjJy3aeDi/l1mwaq/VW1Fn7RKM
jJceu9iZ9SBxqqS6MtIli3fwz4ynpUDniP0AgOMbo6V9LmoE3zeJkSuxn4Sm/WvRbMnVSYRlis3J
+FEx00QPNOvNXwk+qY/VIsfHRnWyjG6kMvGdkz3ZXufUxIgoNwY6m7WyMFeL2vp11CMtw50bgw4q
KafkpivG7DaxamYKrhRPZM6usRGJwzRPzPH8Mtn1TOEYhUoeYJ0DfCrFFTvmNzrJk5hCgP9d2OmY
geijbW2iqVzCfdY0bKM7pSUnojbMttmV8WJ3h9StLM1j2/XJH7JuoJFfOspumqviq0iN/mF02uVO
m7Iohp5Lzvsvzuf/D9v+j1gnZP/vadvj0HXJyazt9//w77BN0SyHoRqQT6RtYZhCaflj2rbyspAg
Y7DmQEFlQvd/pXAd7X9ALYKjtwwBFs0xGIB1/w7bDO1/VicMJnAmwK1VdudvpHB/c9b/M2ljTgtu
WDXhBTK0XVnIZ6jUUK9idU7dheaOakTBwKnipA1pO7xMBqWyB0iqzvqgWiff96raL9Zj6DhpunfT
Fo+/VsNyie9Dd3WnQC2TEdA+Ldoemeu5pydWh636gP9w9Yz6PMPxtsDuySvHLDH9KrZC68GIcQkL
lKqgfw9aqHRaYFCmAnEi6DLqZyYqqTW2foNn1aO5SFV4dGDUe6dsu39cFfTSfa246VHUE8Jo8BUB
oszUlcbOjRpGhaExmC/aAI/dE6kbFVtSS9PwKB7zG3MkX/WyJCGlHI2+pVcxlKQyVmLHXUB3JXuk
ByE6foKs80AVkhJJ1dIlNwKrm3lVuULHjAQfG4P571xW/t0bE+gc9CQ2+o0hJdLwkmhh2CSmdFYJ
wyNdADakdq+KbE3v/ji19/9u+p+Cxdq616dnAR0tzhpYcv6BeHk6dQ2TqOPI9TT6UhpdhidkJLp1
lm+M31FREq239EkTX1VlNef/LAwxPst67F7mseMIzEk3jRegnys07uQXIc6HLBT4dpV/gX52+ou6
SFlSRgsAabsU6vbWwIRoO1SLghNRqo/LDg+amJZK7nbWVjTlVPklPYtLP+M3NvvP3wGAGBoR4J1V
qJUP9gxHaVnlsCh5iMVYHNLg21ZJWIm7rMwwqcgQwFEDbB1w4UDpTc2upsjSf6oaEwK8oITlZVlN
3YL1Rec+c+QdI9rRXgJVC6YJU7XQ0xWlPKRJHWY+rL+seMBtZQ7/MeXUoZeuin40L6EyT8GPBrQI
PnfI06gzYUiCQMzpm1WxzZrpSTGHS7g6vy62bhe+Fev539Hr14XMFU27InexlmFMfboQ7emQMxIW
vDp76q31asy1G6OYMlQiGKXOm9Es8kuGpacAgt+r8uFAEgUyDDbOFqerFs7YMFRFKZ96IYq8OKuZ
o1rY4OGhecl5YCUMnBwOfIkcBAR4RjyR4NSdrrXiC3KR5QO9HyufmA4wsA33Pc0b5zg3vSmu+mGc
aG1+/LmuCOGTZbGxQpMWQpK2KiOd8xj6UDqobkTMC4xosShtuuy+CFM8vUo37J61ue2CvrDqbx8v
++bNsiz2iSt9Z9WAeEMGQV1iriiOWFZdMD3VzHG6AXdXQ/HTKuOfj1dbP6zThwRQAhAELT2gKrQr
T9+t3WdCLgtoNw90HHoTbW2THuv6Tglz1OSwJoanpC/HmBe8+XhpqKBvFsfjAVouJNTVVeJ8Y8Mw
AxDGUIfpJ3hZ1F4y1+jKx64tl+xbDusAQJkV8bt3jrnYPacsyoBmaFLJgUtkNRTm0DO63tLiTZUh
g3ZvwwQsb2apdxbY6yEXd81Ee5fLMhOASj13WKrlYUSirtohZe4UDxgdtj1AErjOMQ3+sZkf614F
JAZDVbEellAmyy89aWpz3FM7Z7PmydFWl6cmkYr8GanNEj2NxigdisnZSbMbAxNVShYQGc1D6RbW
tIkEWhDpZkQOAlMJ0CMzfj3a6CAownhwvu2iyij8yZmadg6iJRG0PAatTMSXVKl6SwLdiwp67ENq
u/kTTHYG1EA8FgotmslG66X6Mi0vMOoT4DjSLE3PyOoIIAfYaMxmDjW1QHoF5kePb1tS5xTeD7jw
PX8H7PsgViZAGJhO4kuBy22MlK+IDDQ8M0tzCR2dajF+u43t1EmLAyfXhhNYT+bk4mspC1gRY6wo
WcVYiWa+nwNMm/T7Qpua2fhV6lY5tvumLnIl2VZ66c7CRzOvobPHvGwGARLNci4PUVIozk9XKdzh
SbRjhrCcZaKX4U1VjIadYta12CRx2TSbRJ+6uPdRilW6n+Q3dg9eeonTn66b5+VR0UMyE68s0kZc
K1NZ02ZJogVuFaa00+hnRp9Sc4BjAZIvUqfMvxhi0UZaY1o1HsVgFe5+jNAZBvxb9/IQl1JRbrGA
jLiDlBLkxKe4TObyngym/lUAWnUfIzppMR2yGqbaCwKnEepPVq4C9aR+nNUbcsNEPM6Yw+pXckLW
J9AHga9alVmJeQRWS5K0TTClnJ7mup32kWtTjVMWz/wuLcttpm5FOprHGHLGZ2pOzfWrfi1ByJEi
GnPfnRLHDvJMtow2ae5URrYbtU4v++uuEYBndnWZaDmNipEG9ew5AAb8BeMSnQZ7uVyNFiCXHXza
LD+MwERDDI7sPhmc6Oig/8TY1U4BEn6GLloMz0tcLjhkY1Klxhh7dUrM0WWWNgVI+ue14XWqmiw2
yOdRb76IHlLWsZKRtApPQj9YKm9Bc65iFmmUCP0wl+otZO8NpYCZrjP/OOiTrJVNXzNtRlVRyVRx
jyofbxa0T7MY3wF7a8mBzY2RoQxXdFcRtZk4QuInLVXHcUq/YpCsOgHy+c1wW4uqLq+X2dHmG6sY
gIlpia4wl8vE2Ng4sKlyup4rBPl3zoixzQ0KCVHybOcJjn832KQx9vDHMa76ecPhMKZDnah96HzP
W0bBTyFGi4lg0MBsC1w/+pSlBPIWuvETA6sk2VsGU83hWNgoA6Cmbmd6FDgT8knirp1xHWg9tejt
6gE5ialTkAXWiRTeEmpG/jqPyD59GRQkzGB6K5r6XNiDirGZWlTTQWl1EHS0ePtHKO6G8c/cm3Z+
6UI8DdfUUUivEWypYuB5kS2eJWlhaUIYcEI7aGZgr1WZrVikqgHL3+AuNdmX9JrfridA9aqoNWtU
aBianN5NGGQZ2iBnN8jCMd6XeGrtkbun0awTpPHTvaSxd3oXrs8HCUuDyoYpKknxuYGlElqSmZzj
BjUSyRtO4xRMqL5ukDbvrp3B0byqCJ0taOvq7yqD30tbNrc9IxM0bd/wTAdkkXFMWSjThriLjxmh
YtrghRFeqVhpfVEtOR9oRLtYWMM32tDnH4sgbVL0r6yq1C4IYL7JXUkqEahwNdDOKOj+Ro/+QSjS
Il1JnDENf8VzpB/TQRMH004uCTKcbi8pJMBYFT1I9KJVQK3umgj9sUqoDEvKI7a/Mi7cdb6vqN0O
2E9d7krDifrt0LrdJYbfecEDzRbJWMtGGwpNL/ShThe1wnmqK7sPfzV8ZXKTGxCydq1Q0wl0UzzK
Q5Zkfbjp236hSg3hM2PRp84vH6c+bx9dwIpC4A6A8KpuevYrJtNqQkeHc+d1cUhZtqunqC2GTZk7
envTUCXSe9RB/Fxy+Dg/4qtLNrqtcPzIpN9qUgn0qIRoDGOvy8RKvZWT1O+QkNIeS6JjvKs6k7iM
XZS16RNU/vYfP/dpbrsec4R7qVMgOqv4S1hn5aYiImswzMQOZvT/9rkummMkxvg2LEmULqTv76xF
ewdo89rNWU1sTncadCdISorVgBzbvUYKDF6qaWb3YGwuGT68XQpnlvU4cZbREzx318wRtBxn0EXB
GOP8wWA4za+iSmkYyOv9JYme07Lkd6jggkVaktYVPGf1rPKaRYI+H3jAHRN855C2mbuJDQAhokYr
VndKFVtaZrkXQsI7q0KxoywBNQ7h5XznIqcj+dUNJcjNHJyJEOM6uUdWflLFJwguwBwBe1506V1D
/H/KEx7WEoQJKgdUsF2Bpu7pJjqlTRoi3GRX2Uum7opUjiT2AvELkCCFFbhqpODWpi2M6f08r4tq
082qDQhGbRH9+dsjRYNklSwVtCsMbqWzIxUNMkSbl6xqSDUFcMuQt/mzHBrpmXOT9H/7yn8HKgpe
5CMxKzlXAU4Z5PVi6Jqd42DFFCRZ0WwQiBo3BiqPgNuL7sdgJU5+oSw7jU28cvi5FKBEJe4iarM1
hPwRlg3ZVFPchN1uzCb1U6qL8RED9ZHJDYh3JmGadWnF05j8e0X4zHShuAARPD7vJaiZpugD6d8u
GjVftEV0VyqpvStFX3/hUL8IIy0fiz6ariPSuYePQ9J5RGQbaX3xOdGYIzidqxNOtaHmjQVqZq4o
OjMsIWhXVt3n3BASWmanMQSpoUQxXb6wv2e83fW5BSBH6m5ECtcC/PwCjEolipEl2MkhWnaJ0y+e
OxXuP+0ip8OcAHVfxh6MolYn4NOHcW8BE9pl0Eu2duIoHjIfEgE3Uf+dIw8/jGOEPw5bCSOcUHN2
zoFyczn07bxTmkluXHOod+g0fpMF45y/fPushGiyDpYZ3gs05tPDZiYNQJcOzDM2ggKYpVCPS9z1
hwx/xNdeibtrzbItT2GW3F1Y+k3QZmkLyQ0a9Cyun3c+KiMqW2NBAoOuGjmeKcEP4g/8zeXd/vj4
KX9/MydhDCU19KgxRRe4cMBJP31MQ+mmJNUwwOUNdP6QM45U+7balYWTHZrc6jaVwElHOE10O0EM
3PVIL28ctVU/1ctsMctrvhiM5TYRhdrGzbTipsiy+GepoKL18W89/R7ItpE+IAUFi0r3i3vzrJ3I
eLphISfdmgleYccc27nlqwLRgwAQhdmdXdvdYyFVBI42LrL/F3blfHlCKyJtiEqt16lKGDp9U9kI
Ryi3TUaPlS0PWKSUD2Yjv2UwZ3Z0EPJNF48uqj1JH3z83KcXHHfMurBNsgtbCgbWucyUWXRTBg9X
DTA+Kn/kSjYW29hu1WlT6Hates0KtkoYGj19vO5puF3XXQuqVfEYhhdHYw2Of4RbTWQVlOVZDYbE
ETta72JbVpPY5XHFTndjfvgv1mOP+bApruj6na5Xz/pEs4eGOni+7spenPFGSZnltEv6PQb+fCG8
vvd4Yu2CQ11bzUnPQgm21W0+OI0aWMDX7kqzpWrr4wF+JsX4yt8KL7nsvLviqnpkENXZzbP7q+ox
hNbI3oPRUKOt6jZiN9M29PUQ4b9iMqoLCijrifzPt/3vBrJv6JIg3iHeyN3khiK7qRa8UCPBiSOe
5ePIn2wRD3H+i6VQOoC3y12FQcHZx+EAuxsMES7BEpax382zAsCzmhwYcQBjLuQB7z0X0RFKIvcB
wlVni/XaGM3MybUgHQGtdmbsXFtNW8PW5gk/PpNvl+ICXD898louQvvsTBYjztRjaoJZla7tu6tl
tWqGzVPWNfYFNa63n7mFTgfWg8jzUIKd5xq9axaYhlhqkFld7ZsGPOc2Sp1NPFLtqyZQSeLLJVn9
956PinrdObZIO5eSHiyEYVGfUAMwFDZA9NCoPk/GqCP8ShZ76WJ7G0Ith6+bgEKmTkA6++SEO2Qy
lokIElsZmjutspsZPF/vwJ+f2k5vtvCcw8mjC+rMn9MIyfPkr4MpHYR12s3zImtz3rkxM6HMixy0
AM59x5CumDZlndcBiC06GKlt+caS5n+/tWulR7DRubtQXDuNbPaSFyhEsGhj2Ym/tgAOEbfd1QwQ
zAelaUIln9u//iTpY/Dh06Di1sRw4nRRXu6AKf0EPia1XiTUikCbS2MDVqm7IBL2zslFGYxpzar0
surkna6kICYx6EqlB6pOMi7KfDhQN5Ej5tmC3oILpFmpzQuNqXdOLouiKOCizUPRvnaK/ridElAE
KXh3ndtpjre9VRWboVmyfZc3pv9xEHgbt9kyZIFBcawDzfMzk+g0chVr1oKkKAQ6eYp+O9rJeB0C
s35ECvuSj+Y7j8YJJe9bFd5XS9jTRyusSipjynqiivQtLmnTvREXP7Jm6vcfP9lpO229IUipyews
Hs61xHlqwexoxMZ2XoLaTfoXdSgLdBTzMr1ws79dhs4DXTsmaehlYq5x+kAIURRTCwk0wK3VmJma
0GJC80joXz5+nLfxhb4KuBqSJJpI3A2n6zggtZQuNbRAzR3OBIEoWGgD/1DjAkRaKFuf/pZEbKy5
1KB9e0RWwI5pou1Ggshnd7ry4kCQqHr8zhC0UYKy0X85zAauFSlel7Cxth8/53ur0ZlkQIk3L8T8
s3hSUjdoEROhYNLLhorLHiIfwCrmDXmOnTzWvd1frrh211djK5o6dOhICE+fL1SasMIjqmc8BnRU
utrPQUB+seoQzGo0/uUFz2pc6zTGgL4AjjLO3mapFTClVLf3BwVgdENOuFOwtM7xFHPSS04l5y/z
92Jkunh14+3BAT19NJNStYp7FqsBtO5E7UKNKIbmuMho2qh1ZV345k57CmtnmYcjLq+wMLrM52Zd
DqgPaK9G708adI4yqueHwc1DczsPRXrFet0N9M/wIDrLfOHfmgvR7Dy6rOsDfXc4P6jivTmqXUbq
BKGw9/son6DnWClKzhMaSH27XDg1b5YCgmHwRXAcwWOAZzp9tZMrEawe9dofO2t+lWmOT0TdDF16
tJI6u//4o3hvMSQtuPDogPElnn38Org1CIAGaVJdplehk5W+WzEh7d2u/vvnot24tiJMDieurGfP
hfqR0VhG7S9a3CDo46Lqi45OBSWxQk7o618/GBc1Hx93D6udOxFkgxUCB+PbixipB1RJzjM6Xum2
j0vj08dLnd/kNFW4DQDPcC4ots8hgfCIsO5DwHRl5fRHq7MOlBaGj9QqZdGsQ0Cul+rCeTyXjkEX
ExQL3XCaiYD6aUOcvs3E0RlQ51Xn27Vb3ismx8SLrbbfL3Bpj2GmaVe2GKCdp60abmjVzX4yGWDd
40WBGVAaDPvyKr6kUvnOu8AwgcY5dTBX45v2m5tBkbOZ5SN5UwbltLg5pPBq9iMUtPdW0SJwUBtR
fqGT+2ZZ/jpr7XDSrydK6GfhqMfJCFGvcvRBS8wg/oAWGi2kTDBby0HtW5oOWn/hfn7z6axrrmBD
doJK4FwwN4wmBR5DNfpoEWe/En1wg458AUqK2l04zAab+WdNyg4DWaJ9y67T0jnPOPR0qGL0r0Z/
NEwFjRdlfCoGd75Qtr23CmU936dqrsYW6wP/mRwuS7M0ljX6naEYt6ndwodXw/HC1/Lea1tt4ywG
pHTez4F0sT73Qgz26Nt6I4+TyJpAxp2Se53SXCrU3jsWUL4t+iJghrmCT59IN/tBB5o/+aJZXePN
BTsScDoPcZ2EnpaNVpAPQ/m3cW6N3CuQbn08KsQ13/rzNYbZpGnpwKI4IG6h2S23RJ7Z10TRBH8Z
edalwJ0i38Fc4U1zT9Rzj58iXdxRzPoPR0fuZpPqZbiZ6qT/XBnqtEOnsvj+8arv7OBvBKRFrkHS
aK7n6I8HFDHmLmh2jX5iyl/6UGnXA7AV+mrG/PDfrLRalNncTjzj6UpGUdLRNnU+sUSN9oulEExc
BBQLRucXIsh5FswnxkP9Z6mzCGKHsRIa5Tz6DjqA1ymWqDCs6rDbWJmOtMIcxveKjNKN0kIU/Pgp
z3BzJDfr2mDTAUXSpufYnD5mmzqJXaPY46PUN3oq2fDBjaL4PrenCVRxkUnsy5POfKygaOAj4czu
vSrD6U7t2u6KOyI9zG5Yb7MKISAvrBl+U8WqyoVX9E58YMrOFcfdjeLU+b5DagRkQYPRx2P7l4b0
32cpbOdCeHiTWPIuuElBbYDVpBY/y34WK0eMxWXLO2ln2PoIK3DaUL92ZKz70Lcvybm/SSzX9RCM
pslAXYCZx+m7B01V50UuWa8xRICAMwPmwUAKgHseR6mhC4gfMMaRP/BQw7kkAfdOhGJ5CtffumKk
BafLD8aSDWEChq2xphw+qybVXWc5041dtQsKW1U+3PVmbxoX3G/ffc2rYaO9wkKYDpyuu2j5OEmV
I5fr+bClmHWuut4WW6vI263MnEtzgHfOuAU8glPHZ4we87m5juwAM8KhkX7dNHnoxZ2V/qTJaX6G
DgGpWCIKj45qYf1AyxJ6Z5tEzVZRjeZnNWtQ2tW4hhwvw7z3pTolFdorVrXFJ9n59vHH+Da4cRio
D+k60f0BMXP6YrpKFrShpfSFpB6t0WdGY6PVKm2DpYIeXki/327DmkIwNqQHhPfxuYUSH5tu1SDb
fD1ToZORj71C0CDKYDbJ0yrahYD63noG40m05/iEScVPn05DyiGXiyOBzWdyBBM1h+gm5slQeh2W
9WCx2KfqwqLvvFL7d31P73k1vz67hXuDafqgohvQ1Um2W5isfVEjcNahiNJ08/H2vY1RSG/TUKBQ
5DE5a6cPCHhudmY1nzE0HLqfQhq4+mIU8+XjVc6YH2vEPl3m7D12xtiOVrLMvgQHte3sPkbNSk0b
qhohfjV6Zys3mo5IFHIYkfozQk7k4X85O7PdtpFtDT8RAc7DudTkQY6TOE4s54aw092cWWSRxenp
z8f0wUFECRLcG9h9Y3QvVbGGVWv9g24n5bc6acJrBnkn80ubG/uluYJCEZxC6PGYc151liBF2Blh
E2PGxSMAZWx9NfK+3F4e+Mn6oZiPGyrPU4rRqB4ujquoxlAsyyQCcUmnvoAks7dRAdhLx0QaSehM
DVfuxjMBcWrn1UjbYjYUmcf+R64R9xmKimgv7vzGKR90PvkPy4fP4wex8ylWnjZcueRO7gMyqtnt
lSSbBgYzexyQ91reYjBm7oZQF5/NJHKfdCuz/ongeaLqABqUUpxO0+Q+UoFe3DaJdu0NdZKKzNER
PuW8DOa27WJxkecFVp515i4q4/oVLnb/iAyIOuhNK8Z1NqTRplEIlcjUrK8s7NOlxFyaAW8xaqhs
n0XC5cW9skN3NHc0UmY+k4NGKp5F6i4qRjxVLi+mk7uPcaIHG2AjSVBqnMdTXVle7thTZe66AT3W
BMjxEzP6D3oHCFJCqbvNe+Pje4U+AWdtQAkJIs+SIOVUegW3lbkV6AXts1FDoarOG885iCjU/Su3
7JnFBPjTNEGk8bA6KbfDnNccu29RjzfRybDNcZgZ8egwIS/2zap6udOjLP/UQVqD5WyKvy9P8Mlh
yEIBgQr9ik4GCdti80TphNNulRu7yc2K+1B54d2Ent6Vz7g06gC2S5nTIUnn4U2TduZe/rlHdd45
hSw7FC8GPXyphxKhv8QOD02RRy5KRNB1IX2hk7bNJ2eo1mI0u5/Umj37yi85M14HDujMPDHmctbi
h6Ao7zQVHbEdnF3nRw3G7K7Lm/pK4+b0SJrhRZwOEFbIE5Z3tisHvy15lO1ymfxjm1CKVnrAlwUn
XjyEPnj4D39FrmreipQfyVSX28TK3KjjYWLvSBR+xZgk4BnuX+vWzEvhqMLAhyMdwEiJw48XyOLY
a/BvD6cW1RIb8cK1qJHI4vXV3AZmm91cHs/J/FFcmPVwiTIDZpduam0pedXBUdwlPQjtVRQBCHJL
v/yC1cpXBKi6zeV4J0MjHosyAAPONUJr6Hh5ktUmrYd3GMszDr/roOE2gP3LZmNLib7b5WAnZxrB
0IDA9GMupgK6Pg6meYUtmjTF0dEsx29T0Dbfi3wCjGxN8T0PM9rvYpquJD1ngs4VY3v2jaMFsHTK
KZQm4S8wQiCd1QNyh/reFZ5zw/HqzhrW46Z1oMN+aKRU93iezfue4icvwiUSRJhFmUjfSA65GTfm
qqi86Ss1MUQ0xWDJfJd72ZTNolamfuWDLhbQ78jgiSgd0Qw4pWBb6O/aw+TFhzjXwzdsavwHv886
a9eZ8c96DFt5ZX4XK+jfgJxxHGRzeWyZYHF+maFIrfggsA4112YIevY+a5yKx0jWpMmVW2Nx/8/h
yM8dPNQoKtMfW+zF2reqssIL4kCZJWseGvrDKH14EeSiopia8VGpzGxuvTxM0C/QsrHaXf60Z8ZL
l5M0CCL1rHptHi9ia5pg1YUyOajYMDeVWeG10jr+X6Mxim+XQ535lhzYLKEZRuHQWj0OZYxjk2fo
ZkCeL7GYQvrXqO61bIq7jQHuOkMAthw/6Gj17wTP2NCZJT0XVY+Duihy5WVjJwen7nDJCWQcbMLI
8P4JitTZyyjPb0Jjqq7ZpM57/48z9t+wvC25OPgfifRxWC+C/aJxdr9A7+UxG2W17L62edNnVzB/
i/Pg30Bk54xwxmsscc0j/gYobAzBC3cYVge0N+MARRPfC3FcQyf7K6o2YBQ1icbV4ePfk33JM4/D
aK4sHI/Rjk0kTMc8ePGjXjy4lW1j0121+x787Qb/xvHKKXRuTmeuPzcxpxGb5jgehz7i/VPrvzhd
aPR3hpPVG8er8v4KLmQB7uVxPvc0SMv5L9IsB7RxHMixW5q4QN9eSurwd6nQEAWZtP4O6WJtjZlc
9mwWSEjeRFJsZd5rfwEOkD593ha5F2DD8llAea13QlnXeFXnzguTMijQeotvri/moC4mhSZN479E
LuLM93Vup9Gt6bW9euY2dbVVrdnqiYzYqm9sQyTR3ce/OTAvy6EDQ2K0FJ/3ug4KyGSEL15d+Iir
cN+MQRXuxsF11jU56JXj+Nzy5r1LEsHJMeM8jz+FLIwYIjfxaLfY73plmWJc4TCR9RuETFGVcrH8
6PcDvJfkSinj3HJD0YBH9nzz4BF1HBp2K88Zo9BeQs+um7Wl1arbQvL7oNXS79VGZsScQidil1qL
OJYnCi82gxdrSobbrMJ+ZI2/i3vN1P7cSU8mawFVBb4OXu84joiR3xSOFry0DTZChSiLPQibZtcp
kXy/vErOh6JjAKOGxG/pSgZIBsmSORTqmNltV+jvWSj771XDXfofIvF0Bztm6nDuF8e7qQqXl3ES
vhQJcl4Zmv0rWXX6A2s4vHJVnxsUbkQuYhd8KpQTjuevzhy0vVy2npFAMR+LphhBlqDZj75hcK1z
dm7dk4UA1gEhABpi/jF/1ELKfGigGEfaixtHVbJJMFdIVl7VTVhi2bm4CyZHn+4DaxJXPt28oZYX
F/VpoEizvzw9kuPAVl6EldMm0SGRnnxjf1Tfck9/B/oRPBhpHN4koRsjh51U9UMLIuJKOnJm3BDN
AL/NfTxAzov9DiEIj6uoiw5tgV6fBixqXGMWXO1Np8t/unWQfJP0nf9Pn+nX8D/R36hRYu8nyj/l
Xc6kJrybf8M8ecICPzkeNT27coz8LD7kuIa9Am7J1n7foFDgapn9RNZwjbpyNiBLdj7CYQgt1y3i
tXVXOSl5bTSJH/UUh19Qbf9mFCpDL9NFDf/yPjk9zBx6sEzrzAOmj7jY/DWKDFJ0uv8yoiDwBC2Z
+4okzHq7HObk84GY4cvNVX/8jSnLHs+jlepFqTlxdWhcmX8LSsOn3I+UV7zyRqvd68KCA90UzjV0
2bW489//2C5QInhuRaY45JHDpYDc7Ve/78VNoYETSL0Ej+1+DD96F86DBa5LQ4fjAHjncVCY4l0Q
21Z16PiamymZ7E0mEV/v3dh8CiolPnrWEY8qGpU06r7zGX4cz+j1hqpBVB1cJ3a6W4pLlr5qW7fS
PidhkuQf3YpzOHeGINDZ4+ZdpLAIPwnTQ5Tw4Ai/RhYX/xCBJd8tJWF5IyrbXdtB6125dE8/JNuf
OgvnM1QOaqLHYxwHgZSeM4iD7yTp3WAGmO8lzawxX2DSVs8qlnEvr1R5Tk52sF7UKbhSZywWPaHj
oPi1SAxvPHEwgl5He9wx0HQcoQ5v6vbqK+hsMNjLfEoAZiAHjoNllTN2RZNXh5p854cSovoKL8db
T62mXytwn+z6eWB/xJr//se2oNYoQQuU1SEfXWfAGgC7j1nSArP5y/v+5DibA82VMhI1JnD5ijSn
KpXO0FcHr6r8rxTyyx0dwGwdepF5nw6+upKin1smBvhVGOE8BhBrOh7YwG0gIyssD62HOmjL4riz
PApnqyrnVeeJRvsKqXN7eZAnuTeD/DPoYpmgAVIGNdrTh0KK6YGVoSnUFwfUUf1Rlj9UnUfvcYC/
GLIq4ZWD9dyq+d2m4FacQS7LZzrSb4PXE1tZZTMhsOh3m6HTPHeT2dbwcnmg55YNJARIP7yyKPYu
Bhr6GK1TOxYHR6vrrxih4KFTI2QebS7HOTuhoOhcbOqRwFtudlOzPG1qVHmYxlSsA4wAV0ja/A2I
7X1ALQL7COHE40qvymtMqpMsZ/6U/x+ZrsTx+kHI2YxCJcuDZL3+qHxEZtypgMSiouo2V13wPFmY
hKwoVeYhWshKe7489HMbBh0DnIqB1NIRXpxzNranVZVY4mD3zt40K/vRxBd0i+sWEiuDeQ0heWa/
gJgD7MWZCoBtWWaqAg5t9n55CIXdriqwQxglzZ4pHB7Zs6dL/wHNCG/34UHCVOMFQGyaPsuyYeZX
bRlgcnHo+9bbJ7oIbwzM/O7DQaJJnQ0uElmXI55ZuTMHEEUKc2adL9sToPVlM2eOh7Jqs+0QS7O+
lfiXXWNantmOR3EW549w+nLAsLA8jEqivqRbSsIEBiIDSJjix+VBnVmsPLb5brPmBe/uxcMDIwES
gkQUB+ROEXPvVKDuDIXAYyiG6FBnqVZ0K/yyLBN1Xdn4TynNmeDm8o84s2D5EfQmyD64nZfAV6lq
I6H4y7csw5HSEsSVCP2cWxKS6WZq8/L1cryzM0x25UEocWF5zCv6j6tLGVrd9J1VHqrMrLdayym3
aui4Y8MblNcE/84OzqOwBBrJp0K5CGY6dRs6YSQ4iBK1HmMxPeldrd/JJjYeszGPrmA8zw6OF9aM
AmOHLAHLiGoPWT8xOJF18mFQkIxXlerjEnuIIbCubMNzmx+/QsqDPlvxhCbvVqYn8yYRB3bHgE9M
4SNM5OlfDV+pL1zq03Y2Nvjn49/Phs4OC4OB0s46/n6Rq5eZG4/sENvwPwWVga48PMGfpVf0d5dD
nft6M8h89vekCGDOf/9jqRjCSut+jAtMhdJyeCisNNHuxaCQiiJHHsKfutJsgDaXo56dVbB80DAo
RvL/46iOkJSr67A4pJWuP7dJ4Vs3rT5k7xgV+M91mH0SeuxdY3aeuTLp/cDLowhBbWVZ7vVaGxaL
1RQHPWyS70E61qtWwfne+D3yYGt0nnAciEeAPbexVuDi8R8GPYOJZn92KN7LNETmArsXvTjkOTIe
YYhtKRYpITZqrTS2Kp4wCsg7q7pSejn3hQH6MMkcBJw987H/xxcGK9LGVRxzGPSywIbDn9bckdVt
WpsIKgGY/w/DBNPOWUADiNbl4jwI8soq4yoqD3AO8lctM+oNOOzsy6RDl3BaUGnojkXV4+XJPfdt
WcNwBHlNgv1eTK6v6Yjm+25+GEycK7Ec0DakQdGLoTeoWfVK2yrLbn9hNpR9uxz53FqeYSCsKFCl
4PaO57ecUJAPGzs/1F3rfcKKt0WmysFzpaqqcYOsB7pzTiWvkD7P3GucLtAh56g2Rd7jqLJDf1FL
IsZLsncL+7Z/wlg82pTgctBPbyoX++RSca3FQeg8xbLz3i+P+0y6wBomYaDYBZlgSRObss7Qw5pf
UGKIlN4nXRF/pn/iD7vLcc6c98SZ3yl0LcCLL9JNM0XosfZEdqgjz5drlY9K3clJZgKJdcTYbv9D
uN/qVDOXiv7M8cRSgzEpx7vpwcIoNFkLXD1wIQsxNsfAQ+QT3pKXA55ZuazbWQ7r34Dz3//Yn1MP
lHdM3ewwG6tucCgEqqWgtb5Ukkeg7BpxWw5J+Z7V/fTlcugzR8MMq/TosfGKoCl+HNqTwswyr84O
2AOBrHGV8rNdOZnqRx30wV9ZWjhXFs2ZzUJE9F/AOdLKXB7Bve8Ord3Y2UHWMv6MLCfYlmQQ+RsW
5PKfEj/6VS5mD9PLAz23W/4Mu5hjhVWDZthadggi+SYQQtuXdosSJlzY+g0l8T0A5s9O26h7ZMrF
NU7c2WmmHI3wOsheEqXjaW5waAjNli88dVWEOH+xr4tofGt1e7yxW6//cKmLg5DiE6AFwDDQfI/D
mSOGWmmf5QdXte+NhFMU4iBwwITNuUYnOrt2Z8IBpCKTfy5CGUqFZaDH+SHI9fsQqdN7S4ZY1zYI
c94kLe5N+DuF/j2uD9e0+s4eC3+EXnzSoPYxSW/qHDxp2mUrr54VFDTbeWlJA6/M6LlVyz0JChwY
Byfe4gp10Lg1zcxOD9hTdc06ncy2uzfrvGt2UvMCTBrNOlx1teFMt5cX7rlRUugC6Q+zCTn9xdIp
VRS0uealXKbeuB/w2MKaY3R+2apRV/KEs6HIAWG9z6SFZYsrRBtBGbGWHpxSk3d+PTV3HfZvX/Nm
+KDuhTOzqClTUkMAjUtLbd4wfxx5mhidbExjzKzdIr3xJwTjhkyhHexxkfyHCURqyvBBqcMgWEyg
B5QeaXr2npzqrlt12YjAfmyrDutLT1yTdj63H0AW/X+0xUJpR6TD/BQdXDOuAOOrCqWIT0bY2+sk
z4JV7Q249hiN6d1UmBleSYGW+MJ/p3XGpYLahLftLqZ1CkJNjzqiF4qEEIOlPm82DZJ11QoZHsdb
6eFgYuFsOd+KpHGxNUVL7T7PNLxuPz7r8P048uAI8IZZZCdmrUYDlc7iUPQNnlu4GO1pzOPg4mRa
9l9izUxZULizksriIHCztvJqQ8u5UrC9TAo06tZVgrbvULe0ni8P7Nwcg8NBtX9u4M8NjOOlmwOc
1MZSpAf6pi1+ExbsuO2oT2oLM0PZN1AlVL9usEEZ77FJFI+BG2vVBtRX/fXyTzlzKPE+5OyFZI1w
65ImHAVpPDR5kx4SkXsPZdJbwdrD1MwJf4VFNn/zAi3VyzHP3GQ0vxHhQeZkxrIt5ppOmDuNFQAv
XC/bd6cxpLHzZJF4r30q62DtJ355Ta/ibEweTbxSZ13WpWZoawrd1PG1P/g4aNyH0yAUzZN+uHXh
wT3CjdY+yNmf99Hvpymm9i7YxOWh6+ShHg9umB60EVeezkRIvNHS/ItDlrR206i/FvBMKs1zlA9J
ioBsxLJeY/Wt0L2OgKmB/JlqTewmMmTTrrESzi0ZOMc8gHl0c6EtFi/Ooe6AGRJT2WnZVzNt8BYs
sLWP9j0tzuimrnxqiyE+v9f07k4is2NoTc34NcpEoBqOt02SgJYwsaU9lKgM8e6lbo50fWRV+Tr3
Z+MgxxxzuXaC0vvr8pI9jcy64VrjiTaLSyxf3VE/6prZBuoQGbTH156RZorOtAujG+HxwVobJaZR
Y2dcOypO7lMW7Fw1ApTCZUp15XjIaen7iRiK/uCJVmJm2kGEaDE/QYC+/2hJbE4qQacwUATcgmWC
ideFDJsg9g6Z3YwvhbKHpyQK4zUewN5HT9s5FC1hThwADhRwjkdVy94ZOiP1DorWZ78VGngATO+d
YV+Udra5/O1Otv48LKpgZM3gbsBNHQer8Fx2phQVcN+P423URNM/du+OLzFePN/ndXYtnz1dLAwO
humspGTP2j/HAafKwrm5zcrXPnaKrS0bGa8mLFf3eVBNP3urH+7KNAv+wzB5xwNLQ7XNPcEXhGHr
lkMgi9c6kO6mLHVNX3mWma+qwC1uqyZtjf8UETmLGSED5Hvxpq7YiSnN8Py1qDBOHgblf0JWPfoU
j2mJ9L7fX4l3khfxIcmbZ7Q3+x+A+fG8jpZb9drgF6+Dq8LtqBKs1nVn+E63Re0k/rj1qoCvw8Mh
CIMrd5bNf/sPUA4XBq940wG0T24wc5aOYxdlGpt40qTfKgOfoXJat+r28jL9fen/GYKJNOceA9ci
2tYkPcchamfUlNtYxtvs/LATsmpfKfX9NMdJ32ObFr9W6NrvcLZuv1MGaB5S1XwFDtU+X/4dv6Ww
jn8HcD+A17zlAThy3h7/jlK0IEX0qf7pmLmrVQhjYQe0j6xYtXulAgG6Q0yunWwdWknjLsjSyMJ3
OGzS/jPOU5N9GylfqF9t2+LGWLSB/8MLXfnuZQC7shmMgnm1lgiADGBbg+4Rcl/zN1hdB4X+Vm9W
hl10jwhaqeTXlaHN58rx0GBAgYxB02Y+6pbnTuu2PVoERvJzQCkzfQTp0P5Mx8QZVqS9YOtHT4+2
WZv6zm1i1RgKwhPWc3wFkzKf9qNeGcYXL9HifDXhUBBvxjKNxrVZJBMar6PAW9QAUi3uUiTmnTsL
4+3wrirMwviaZfzRczvLuYKcWJxu3PUAJ9jwPtwjSE9LpOwEoC/0vHp8A2osnkwVJGoVGJm3bs0g
2rlld6Vk+K8MwNEkwrMAOAHUjwIpyePyPE36Usstof108qRy0LYdeYjhDTrW7j3Czqb94AGIMT5J
5TebwMWxZOuEAmXguU5T7FCW9n/qcawZmzAY8XAE+NX56xonwniXarFErbjJsDbvxRR9dhQkjAfH
by28MODrlzexXxvlS2OHYbS3ESIR9edaIFvdfmqLsbixLborT1Ma9PjYC1U4NK9TDVNmaUvEgunD
yHsdZfNmJTGdx+vciPpPpStNf4XgX/ruNjGmT8KW07Ndep6+abSO3Zh7eb1Lx3HobttCy8IbkXYY
rw15JB5EntdpulNVMKj7wZ8ktbcen1r3EXpz/iujINat8HZBJgnr0jJ5G+0x8VcNriTpOi8yzIoG
I9fsdOfi85h8gwGSvwYjU7bHmlJ66xoLqvRThX+zqSgT2DTlV61TO9reQgnnp0diFG+tOsg/13JS
7WoMw9S9cYoojbZNMOb23YAUZbVpTRCT26mTfbX1WdLtqs2H4KnMGxNSae80AWr2egaN1mnHYI2Z
uYVHeYWGyM7LIpXcoYGj36dxOmlPDddYeIvWalKsAF4N8XNQ95W/LQ039jczY7J5KHW9ykt8p4qg
22I/qSdrULiDt+8w2/ZoGzRhua5r/DBX04hkkEWB1N17oxnUz7ybbPXoCAc9QGzrM3xlbKv8VsXs
1gdZyuFRdyRmrrkT43JW1JOM7urOxFSnLCXyejZ84OJGU4GXftIzM3MfEelAfNvW5DTBI/VTpCT9
GPx6MZXitrMHbZ8oWnHrTk/78mdUxZFaD1zw777beOO6dkX1hYNznjUEcIatLcx43FutzPNHT/TT
X9GENutd2GI0nK1SgZRQBs9QYpK9qrqkxxQDis14E8XhUDxOva4Z+crKOFarjVbEcfTJJiUJn43U
N9RdXUcBRmS6xHstLIQcxNpSdVk8R0WhRbuhq4f4zejcuvzc6F7eik3T5qG57VG0VhX+8ome/gi1
WMXmChsbT5jrok8K55sO6NDdFwJw1Z1Xiwh3p453w5qtp9pn3dfMMkJ50rKqaN0nmoeOd+Ha4X2P
xifezUgFZDJaux0yZ+0qr/0keJGhmcUbE3o7NfWmps05xpH+PY6k/jTRFoxWsgMfeIeMkm7g+qWb
f4d+IPe2EcXWBlfGcRYAkLr1PMXa2L/B17QAonS6Sr/3Vec82poV1w+O4lZacTaZtL/9SJf3yK4F
GEQ5ZouMQuACy+mx7tafcJBN/1aAXJ1HNHVSPMc1210NWlpgSp6mDk7hfmysdOm57+5UWi91KlPs
orXYkBt3nFJnHVYWngeB5jUNhst+HK1N6Ngp1ZdGNCv+fXN2oK0GoEZTYqybcVK/fCMei3WTacWX
Bsiij0SU8IfbkjYLMklNhGyo45WiuK+zoW52etzGd5OVW8ZGtu2orYKxHVtUzrRU6VvSKVFsor7H
zlqbtHrVoPFkbOzQwWnCslPTzraxk2vuTk56nd11cJYaUAh5HjivEFSLX2Fns69zlcNTd2XQ2Z/9
pGrVfS7N0H6o0ITosEHRJ9u9T2QYvzh4XzabHGuYeOdI0y7XuN46zxNG5D3m56PX+SundzoRrWqf
FzTmT5n4HNlZ2B7yAMzSmgaRmeL0rs+jE1Wnbejqm9WO+9+ctpXiiPoqOrO71fvS5LkmYZGsiyEu
pj1azaH6PDW4EYk8zPSDpG30DxebHX2PynHcDUZT6r9az41wV2wmQF5OHOXNjVNN5Rc9yHB3Ea5M
na012KqCEeja3bpya3vYabQ1wW5npVvBmgfzeJvTH4k3ZWh7LyXojnHft36Xb3w4fOpOtcH4BQgC
uhf91Lblg8xAe23RdR/cu9LoWc9GIXBOpIMo5BNCA0l1A4qpc7ehXoJGbypPMx66Dk6msWl6JzLe
x0LlyaOu1ZOHryIWF+ZDNJdQwQFEzGfAnaHWIe+Y6kWlfSWSGwQXbM3boEc3FVeS2UUjg5Yf3C+Q
pQg3cIfDVT7O8Gib43g8ZtNbGjlNdyuiNn+uayNSn0PsEJuVzzVi4Cltouor2taqVgXCRx8kh8+/
gtrezB9Gvgxm7+I1b7W4leqxa7yFVp5gHx3UB6MNshJySf735cTvJEkiFK92at+zhCjd++MBQ1tI
46itzDdOxfLQjG209+JE/mzRh0cZ3fCyeHc54uKtwuDgDpuAgWejkZl8exwRN+8uI6WN34MchzUk
+Kv+0egK46HVMKKNqjrFgbyyuPlbo7ryeRc1g7mjS12RMsXv1yBM8ePY2IvTE5Ja+t621YA/1+gm
rwXFqA2iN/m118LyYUSNmDmd22JAhGxMN46DNTLyHTpT6VsUt9pTChuq/cTdIcTGgMmAx3tECfem
dDon+FxAzq23td7W3VZGE0lZZqVwCmCT1XchcPxnGxxwR4G3Dbp/sK3ChG0jjVwlP3ot1vUdDJNC
v0sC2fxVly6e6xLukdhPwBu7W3K90rqCcj1ZOFiHIBbOo4zNyDN3sUa7dHCbKh2dt8kyefhxmxvR
l8yM5b7XOsmirZWQ28tL5+TzERP3SpqpWA3NCNvjGZWq9EeTUu/bfGupFcyIPrlXGkWTlQgipa6t
luWjiMmhKDJX/OG/snQWY4z6qSymONHfhhRi/a6qjFJ9QaS2n/YOT5h+FuSZ4PPw9ZxNaeb+T3AZ
nbmmLQNPatTyZMhXKVzO/FtcW7zSb+CQTvLRrEpl3EIMcYOnCV3gKsG4l4yvXFWWFVd/J2MVOqTn
HbyEYSVUqCffK26yaBtmqPE+Bn5eFBiS6yLbmso0XvXY6fGTt+sa1GRF/4znTZU296KIp/jZlpUj
v0SlKZDXmaxBiQ34bj1aa67UNH8trT5M76Cio4eEQa6pyHJDU9t6GN6lHeI8neHtTDr0U7oe7MZr
cD3USY3TbdE53SAw9m1L2mdhWnXNkz1xhb0EYVSU714sHazELq+C5cqj/0Nvi4edjqYEVavFkZWo
Kk2QvRlf6RRE22QqNfymEv/Rm6x30efalQ7X8kpw4b3xNIbFRQkVTvtiG7cyHow+bvVXnK39ZOeO
WbQbtcz8omNZFN3o/tRtTD+3UrQlrBrnLVdk1wQlToY8P/fnI5riB422pZB9H+lalAel+Ypcr7X2
MLZ/LnsRr6jd26QckNhWl+f4pOTCqEH+/sZNAGo6EX9FbUo52MCZr55NVpG0Pu+JGNHMXoThSuvd
6QZzUWNdJu0PLdHSvaHsaO3XaHxc/iFnRs7Ms+mRg6DEtFTewwMUVYE6t17DNknudDhXW7uTI8qJ
sb5X6NNeqzWd7HlQ9FR3uKCwVQGru1hdcvRU7/Su/Yq5evOXh2n0Y8C7x91DpPH0VaJSH3fSNpvy
G8FDhSeu1ORWmV01bcIeZNoOlEV4pZSxqJvSJuFHYS0Ag4FKLSYUxwdfpNHvh+RmvwIAitFoL52t
j/OkvprQGv2J2NTk7SZEJPSXy7O/bMf9DkzvEqINt+ZslnUcGB93kG2cjK9x7Ic/QJfIYiPtprqt
Y/wwtrGIx2mThWn8mgVCvtA3TbdQbnXjg7fNPAFQ/maFOmrSVAOPf4cdJCJ18It4VU3nf0ml6a3x
v3RbksDaI+n0RaZuPjZ2EEMAhpA+QPyPijXg9OOYrVYF3lQioWHwrPtimJpc2wnPfjDInNexpm9F
MfHKMWyxU7pw7mXpX5NgWtx4v38D6RL4spkChFHZ8W/Qy55v71ZohhSxQ37QdThmTDl7Ecvxy+Nd
pCu/Q7HsZyDYLEewrONWSqMOg/PpzgyD7FM/jNF+SjEEvhxlsZL/jeJxfsNaZr8se3/aEJQUDTgm
ahHbuzgJ03WGI9lO0xN7H7mFvQcmes024tws/tY+p3xMc3Upbugqb5qhDyiu86VBuJX5PW4nCe5q
eMJeHt/ivPo9Ph9uIRI/pO+ILh1/MD8s9KBByhoNtFTf1JqlrQ0vbSCE18mDFpnOlXjn5nMGelG3
/a3zutigFpcyTyNqB1Jk5mezFaRipRFu+2wI1hYg/JVys/TKoXx2PhEEAf/EvgByezzIwhzdtMZq
cdf7Ou/+NpOr2NSCrY4X8pVQZ+YTCU5SPmzaue+DxSbE/m6g/hGbO97zo4BChVQWDyI7eEXFwN5E
jneNcHdmRolIOAwJ5x78IiKc7amvQ9TAwHsOm0imE0Z5IEq4iuSDOcY/R9ilV26dMxPKsiQWtDq0
j5bbPPbqyVV8ZaSBYNe6HQXP3vNhFqZFc3N5gc7f5o8a9bxAGRcZO/qppE9Luw/oNbaZBaG+s4Za
7jLeI5tyiMSGVrGcnaCnXeNP1TYM+w/rrs+R51cDWxFgxzKJgdU7lomCyJQlIbcIdWkKNwLhvsCf
/sOqAaUzI0mAQWKQc7xA4fW0rpVh/JNWEe449TCtU9UVnyGJ1CtTa69lDee+Hx0helRgELkqFxsi
w+cvUiMHTDQvHHfEiIOCbXEb2+Nflz/f2Ug0+6AwczHR1TgeWYo2tadnJYOCv2D+1VM9cb8aPAGN
WeFxOlyOdrr7aO1z/XABzd4fS0GnaZKmlcEj3lXAHSgWBdk2QYrwphmT/F7PUbW/HO90dAb7js4y
uBAI/ktlmhZLiokqq71Tse7c2jkmGbFJv831w/jpcqhlasNGmGNRYmEtIqe0pIUq1y1hiyvgaoNX
Oe3a7b08b1ZR4sn6phuaNNo5LT7oj3RAsqxYD8osuufKL1ygMYYfXlMvOT13jFlokXfmjBk+IRwi
n9DWQsuQGY7C0KlXXIhZ9D64kCo20HKjgsaEhxOY1yWZcXd5Ms58Z6QWkcoHOTK7481//wMwiLJE
ZQxh5+yiDD9MbhDfvC9p6+6wk6/XHv51V57Wp6fQ7wN2FmqZwTLLDZMnU08GUgY71Yhsp8YuOYR+
Rz2/jfVtWmvNp8LiodGHnbiSSv/mMB8fgGQBUCdAc3ACgkE6HmvstRY1uwE+ZVzp4cqJ+PZdjZNU
WqjqbeqsGWqBx3nilO6DPuBcR/lF3Ihp6J9trx62RTCZVxbj6fyjmooYLhIonFrwro5/UzfFwkpc
QVZki3jvmI3aZtB297EQ02Pl+F8/+rnBXqDsCV+Ff1CPOw4HrIZbTiEzrYHL/labeWauU7/LKuq2
3bRFuCfIr1w7pzsbfBKvKXY2XxyM1HFIPqZfGbh+72jrlM2qaMQkVg1dgF1nBNE16xJjvqSPP3JA
bQr8DNJhnMjLQt9EJwSvay7UpknkxoZptXIbZT4N7VRu3KZrN85EJzgp8uKdw/MQhI1HuZ3elSNc
cWXsc863/DEcaDqnNrpNeGwdj73IMPJShjRR8C7am5waerbGRDgWVzbV6SqaERI8kJjgWbd1cTfo
jdl1eYxoalKO8XOhe8nezY2CjlaHWUPuv19eRWeGBSQdROispUyRb7GRmswto9jGoiwbmOMYLchH
Pxb6l8tRziwcRsONMIs0Yky9WKuV30a0MXSEUvPUfm6HOC9WQdb3e1XWylxdDnZ6BoNB51JlJwJm
YTKPv9RYZyO6iiGys00cv8Va4LwBeYmmO1SGtWbLNTFoN4m0sw8WprmMOJPYG9AtGSmX7nHg1vDa
OVmbX0ST2jtQcpKV1qia7pmmf788yDPLhFizjg6gbRLdxXL0DZQnBxuZVIcG5H3MD9uk1v9Sdh5L
ciJbGH4iIvBmC5TpqvYtvyGklgZISDwk8PT3Q3ejrp5QxUzEbEYTokjSnDy/a+yQPkC2y2j4/7e7
+//fbQsV4DOy+C8P9Z6ugT96LgdtsSbHUvjlCSA7hQJf2DFqiv/YLPv/87i2UwBymmKV9nYsqWg7
txvgoVtSuLvAJIoN/okXFds9DO7BcO1EebfZcF6zuKlbMFp57wMGSJtZfuvbe8Ahr9s31eC9IJJo
CflIun6n+71nhMLraNVpTT9msVfCJ1gXwgX0yiD3q7m65bxbNfwkcJ2NRI1NEwK2t2OwkmHWOVrj
7CtufyQzmMuumon9KL3lP7Zj2Wa38HIuSgSp48dweXZloltzVLb2Hi//5j5txvmQQXrYDdBfd5Ph
O1em07tth+dhscepRaIKT71YKk6eJBh4WfZ+wJVAw7CH5ARIEsbgXtkM3o0huwBXJMBUlA1wwC8O
ZdwgKQynwjywNMV+mG1xWILO3LGTf/77inz3SsB87Dt8KHquDlv32681+1rvpgQHHizCUV+YNM6J
qMvsSiP7/VP4q/FC3DYYQJtLR4t89UzMz3rnYNSaJXd5IUwzhY2MnZf/n4eObZFL+EbZg8p66RwO
cm8Pcz34h4SI3Fdsy91jUi1NDNHlKrn73XYG7ZG8Jdjd6CDIWr6465We0Tm11fqHvLBxJde7IU5c
zbpN8HQqdS25ogJ5P4pcYeEA+lz1qFwvZ8VUjEXhdo1/sN1l3mGnu56T1taOf58Rv82H/6wZaLVu
4ZiQyegmkKp8sYAn1yNQroa7ojRluKFldGXV3fSqHt04EI2ZorUZHU/dsUIYUpN00OSA/X5mnUi4
dMsQvNgMOEN6rwxVB6MpKgus48J07pdub5Dn+K0dHfkLKXH3oprVfyBJ3np0EizcqIfL5SNBbOM5
KVzzRc3joIcp8JsRAeqaeajAx18FyNUYkR2v382+Pn/PlAmC22I4fB4ErbzYMxfI6LIzg/VEC4v9
r7CbwQwBixIrdL1Of0o3WkoUmOSA3+v1NEy3SeNZM0yHwv0ZWD1h9WZmZx8SvCy/S3OFYDh59EZu
U3hubcjm0w7HxBnS+7qf1LAfpadNe9dp8zUGtJT1HgBDtpic6sLbucpMjUe/a/qfaqxldSA4wN8l
a2IYcObnVf20UmK543RmNe6UbeUKy4XOKaQddWVWlDEo7iyb01gpnyLOHbohtIsRV62D4YjRsmBO
pV1SxWZQjPKh6ssUYnWXOskvy55HsaPw6FAr6bklb8CgVz/yM9lCjs+hX7UMoT3SPKAczdu9tBS+
M6Hu44mt7YM+E/NNXQ3z/Es2rdPSfbNgjxnduCyfQSesYg09yEPBAWIe+cNXZiR70JsJSXtjIxgj
LoAGT4vz7R6FW/ZqNNkE4JaK+iAae4glaSRlmKX2uh+xvA7Tes2JVq8wHh385MrzL5f5hn/BU4dt
rJNPQmf17fOnta8XEuzFLnHn+jR4/fdkwsnJ9bV275n1Na7v74C4P9+Xuz87F4camnMchS7lP46Z
ZCVUVnFKLYmHqApM2e1XzGGcXV0hYozXTGLACo/IdG6ARP1h14+1idunPgYHb8aB7uDZIl/3QPh6
smvbTvdh49nLEqaQ7IpvdZ95WUhq0qzf1SPkwhe0MkTwWhWl7f0yp/pJDZYFdRuPt5albMsnSRk+
fR5Sz6h3ZqvMIXa9gq6FYxWzF3a9O+hkBCsjeZBTXffxlJoVfFEvpRICxai6rz06Km+fF1qG1T+B
zh8aUw3FQ0Eo4q2hNW0dbofuD33KJ3vXwd6s7vElNqyDGvTMOJrCLP4xbFE4Vai3XLFCdg0RPCrP
bJ57MaVf+VLSjYxpXe+E0efTnYeqcqdUO+QvqpeFfua3zvmPwoFS9CkVWopf1br01iGx0KEfcBD3
SPGqCiLsj25BiiH8pl495jM+U4dFC+oyCorZugtqY8l/WliuHLjPkmZSAMIE9s7BZx0rtpGUgyxC
Eef2oWuIrlviIu+k+aUd0nZujirPsuYIZLnCKBIiNUgASgNvCHPQTedkcjfV4qkL2vTRwm9tfnGt
1fg5UNYZGD4aRnrAhCnAcx/io9wlyP7SyO5cf/ry94X3f4T57VT0gKG2tgBKAhr9F1Mf2q0y2fLq
E9xpA8ldSy/Hg360LfhMqyEphQ7Lvtv7nnQ/lHMy/xOkbAuPTZVwtBc16XNh35mwtgbaO+MRplX+
Q/er7D6tOciB8W2MgjDdalCLsyBSK+xMneT3QcwLlup5ZlYPzHElogqKYhc2y2oMfC+9rh8nLVXN
E5F9mtw7vkzqnQ5hNo+qtrI6PUqVrue3U+cZRTgg5ENdpmcVyWD1bKviTpMiz3cVhr0T5otznfmf
7aW316+utvrOFxNTjx9+n1leNNrG2N/4eDKk4Sh0Cxdy9gOzvA+WZPLhTCRoSPaj24vlHjprbZyW
sRh3Er292AdZGXQdw2RZeeSRNdV/A9rzoqVsEkytsiYYTmLNHIg3Weos8HyTtsXadJ3qNTQykSZ7
QMfi3jbroL/Pq6pKvrqunNywssmcuclHr172ImV13yVl2hCkxGQcoiS30NT1nQZWm0qnX54UcpEx
NPUNsnVykkcLiNzmU6dUdVyCbC4i8plG/QaHDT85Q/0PnjRHZn6BMHlWPUel2eH0nHXeID4WyF6+
rJ1MxiVS6LTTOiK9MOtiWUIHinUr15Y4KZvCib3ad7QIYCOr3ag3OesQV9a2T9SStciVLJCpmVTo
Qu7TH/QqS7xXCBXaehSLVcvdkHWj0kO4m6J8onBxPs1t1RcfaDyvsYbdlH9yhJ++Qvk1npsRmewN
w7+5FHqz+DKwftIjVA4+skBd0Wpx4qzmwdKF8GC11Rbx7XNqfUl6K3fCLBnzmKMTn+i8r9ble5VP
gfGASNBbvjcBVlMyNMy5vJ+LrMyh2ibzB5QVcMZNfVAxEXXgssNUVse0NmvECKpJmcdJnkHH1/1E
mGGpnKr8WGlL8s3WmsF6yAdj5YMLpWd7mE3y6ChtMT94KyqI2175AX2jZqrzD/gRSWEeVEly8w3s
xFSNUH8Hq2tj+j+F3K22qpYPqzE7v2z+kNAReyVFLbRyg1UfBqIY+kOVcswd09bIEne3oISyIyGa
VXz3kEnYn1WS2BrFuSv7+Zz5mrBPMHl8b18ZhXWLKL5Xx6WBdXaXBa1nnddEk0ZcDjBwQKWzIiVe
1Z+DHZQfs/wJfjYFZ/4uh2IVH5dmp3utdxjdJS2bOM2z2SKIS8uhACNnCqBe933zbTJaq9z1vWu+
6glAwOuEK1wfQ0kd0idttLpPtoE0J6zc2VoOC/IGfPJgoZ/HcS6Wu44E3pkGFKfLrsRx/Yaehkbx
N03U0CGE12AU4aJX417fojFnGvAy+6Kzous7oeT4sa0CU/uHGsxCIEGCdXOytFwZ4Sx042eqZ+Ka
f9FliYFSZMP7gb+Jj6FdeXGTEDYsDpy9dHz/oQMejDVZ1rBA4j7iTIUY10DaBGHq5dr+flFZbY+l
N0JJY9E/gGP0trJJkcoY2dw4p4JysXryu7ULkM4sqnu1zCxz751uWpOwyOEc7LSxk/OhySS7GcR8
Z30M5oEl4+PZ9Y+zLKsT9XU1DWOY4LbUH1Yt6X8o1U+FCgeldC/MMb69tQOvNWM5jeNUXGku/0bT
3xxXACobAk5Pa7s5Xybs2dzIClyC1pNv9Ckp4FY9ljfmaARdXHV9Qdlc9/n3sqr9j3aFkc+ulV7j
Pfr2YnETmEE/brUqzfXtamPYbVgDQCfPXLIEmtI0Na2Qyl1aO43YYeNzjyjpZNc4AbwgkLQ/+85g
DKGR45F/4zajvBal9JsH8fb1toxd+vTovzAsvIxVxVbWNZLUmk4KTmCzL5Fy3I0uN+lm6KoHsehF
sBvsUeRhkM5JFmt6/7VD0m6hicqGk+YvX22wnV/ELJVElcll+miP008/Uea1sPKtb3D5UzFwNOHO
cGrT2Hw7s2wA187rF3VC1Lk0CBHROtZhiimYaeIIkYseRbnQ7z1dzfV+y1i55mX5fknBpqZgpCz9
3RHY/vwPYMkeM2DQxNVPAz3Pj4BYw65F+mNxgnPkzKmkdv37cvrtTvn2pXXSJLd8hA1vftd74FWH
xtcq9wTPQ+iwLzbGrT9xuTh7jSX8e9L+pB5Nae6fNJNWyBJ2i+mtkTF6RWKG2CUG3lMx9SskXDQD
0wchXF8QguZUeIurMTcjKtjyHhWe2dx3JRjVlXe4bENveRnbvf//LW+6AG9HbSxTr4Bg6p/S3lc3
DQXRA3344LZrZ+/X2Ckt4n+ALfr3kXv/VJqwmzYXTzFmzOW6DRDRwP2k/dugvnIOnegCdawV2obH
tFzK7EMRWAMRN3gtXsOZf8/ENx8N1AsmMUwWylzEcxfzpCosjd5QI8/o2wJSdPy+3g8E3qZPObDo
I1avGC6I1rLRQPaNYz5kRds7eztdkiosukSfjny8/H4RYuqqcGk7pzzM0sS/K8W3NLZEg8ke95vq
n553tPZNkTTBFZn4dj68fYktJQ/ckgAZ6HKXDKq077PR1Cvt5Lnjfgny9LtyhuUXZ4nzyFmY7hYj
Gx/q3nF+Lc6aXGnv/TbiuHg81BH4yh7AOUkeF/CPOeH3v85rcZ5WqzXiLEjVbTm0Lt0aSg8Zkw1S
kFdqZXb74tEubTn5nf7RnAhDQ9RTSO+rlTp1ujM9CtwkIlEgkT98OeZ3i5f49b5YuXKSqlR7/Rzi
laq0Xcke3S2hPfrm8KjIQrxdzNyew9m2E2036Q3pGSF2dfZP29GQuEIrQzmRDoY77PLWytIziFVg
nsfFVH649EWjfW0GrsrixraU60e0rDBACh1jIFdez5JeP/x91r/jAdA2JMwAnw8KLrCOy02yUmtA
Y0wXZ+Wm8xpaSI1ORr+qezro9YE+gDgHYOOhbqQ/m9k3TgTVDt///iMuZw6HJL4U8B5oZUJyumzX
B3WDn4A7TueqAwm6KdH9jSFr3BAnMD16m5YlXD22jU5Ze82p9fxs57V+zVX9X34GiPjGMGUj2LxA
3u4787oqwy+z4Vx4S2ftlOvN0djoxox9RCaNMPPxrXbSQrubZlmGy1Res5H/3Vb5cxIzEvik4cu5
sX7hPF5sfV2Q0ZLLs/askjX1D9kQDGsI57Pzb9ZhNPIwxz6jveWK1f2w28E3d0jw6vtimMduDbWp
9cidSVMVNdOg9fuxy6cu7owWG5tw0M1lOPqbeG4vCOS7rVckf9/RYSXBaVK1j2tZghJN88rm1GNl
prgcdW3j7p1x1Q6JhnX47u8f/hJj4HVB4bcX3ZyveOe3I64Qyqyp5tVnzXdf8TbSphjfps9ZOzR2
9PdHvcPEt2fRP4BgwPcF97t4lhCDX+bc786T0l5nwoztMCll7uymdskPWLxSw+QdiS978pjkR5Vk
GcEBcvxKR266gRN3de1dVgds9FsuClMf1gklygXCstDQVN0iurMG8zWPhmFKw6oq2iHSHVqYkdnn
67V89d9Mg7czDLSAQbCY32wel+U224mrz+0wnvONOnB2HQw1j1NtIvdSxWBOoV23csrPPZx77WUh
iLp5aG0dmvNSElO1ZjSovgQ0Oh7yLNDSXRWU3VlQyZpdWJiwaBF5r2VyEDTuh3B1Uy+Pq6IQ7tcJ
sTLHlYWXkHNPaGqhnogP5rzlSjt80ewaIv2+ldKso2lil6ZnY88+al7Ehlfm3W8Q9GIUoFhtbgpg
QhTQF5OhUYlmV+lUn4H3hvslczZ5/9I35dEAnPTDISmMNEa90a5hhQ73dW392d8bQqgl8nvm5wkZ
oR7ncD3yqBFu9qls0no5zquhibhZTOtmctBoXylSLoUJOnMGJw9uGIhANlTOfLtihgrsn7iH7ux5
TN6HvuZQv8szGsMGqXDluS02aevaOclBM5FAP2iTXfTRaBEtsJ+rIvc+/+d1BZ2FRjEMHkBnesVv
f5HZ6QvpLPbMrmk159mdYE+Os/VoGPXD2PrZo0JV+Eh5b950DqKKUG9mhIMcA/PntIMueWWI/mVV
YdGKTAQm6cbbu/i0aEYTpcbSOvf0kGn1rFiVerjwHOwWqH/VQaCvPPHdGQrRcmPMApOysWAafbGQ
63EqDczRhrOlprSLVONVc2QNaApjPqZsKjwGlNk/G4L/CekCHdZYo10E3aYoLefKF3k/ALw+PwJv
RnJn3/0a5dlJqjdud3Z6z81vyhX8K9ZTe3J/eKnKm7ivpa3d/H0abKP6x4KiQoBrBF94W1GYlVwG
+mKvPrNZuqAD7lJPkbGM6wdtaQeHiiLv2isj/i9PA4XxQM+5YlOzbLX8H/cqorYrtgZvkwQYa7Vb
y1VfI9wBxpOFIcI/f3+1C8iTVzOQQmCfA5zLovt9sPzxsGJxJ6cpVnu3DitSuwpYBERSs640ut+/
E1MH/gt3EPyIoFS/facmcGbU0DTwc1mv6m4yejf7rEbw7ONi+0lype9yeZHf4B0uHVgRbbd47I+2
2/Mfr7XoUzYmjnCfKtaRIaJ6DfqC2+GY+Nzz2PnUQWnEPd1IgxqsiypzGac4GJPyh7axXXaAPFkR
JoqZRfiavfYrVswVGevRZDckDrtCtI0IMQOrTePw929yuQ/y68Hy0eeAiZEpAPJ98esn2teevbpP
PSZGjyBSgaCPaAcypE9yt9au/KaNa4qKWvjusanq8lk2jfrS2PiSXbl6bF/mj7m//RZ+AqX85lwH
LH5RN46L7lR1ZWfPVer1RETZqRtleIh8U13mvWTz7NFwDMorRJCLZc5TNzUH/7DiAEYuYZFKDNQI
appIU6qSn8mYyQ+J5q/rD61q+zouJ1stVyxe/mXUeSZppJCUWQhwNd6OeiUh1tCd158Wvk1w08yw
sM+NXVe+DKukNH0a/7JwD0mfyrrfBbNbNl81Tvo1XgKVdjsa8/p0Lez3om7fRgLqGOY9AVQfiAkX
RXOz2glGRP38pBfrbvAI1ImYHDfKFLYTzY29pVrY7EQ0wCvrmMGBupZMe8mqZfdDps65jKAbCgbX
qLcDU3iY0RZLYjxVqOVR/2Lr4R66BnuGL6hL9cd1qFSFofTUTVGfLX32EScDJU8VYgS9OFlZURsh
tHIHCbjPdnQNvv6NT/8xR/mBbBR0dgGPuaLzQ9/+wK7GbaTQBxfGQWus4oTeIiAxW7ZZQ2hjpkvt
1u6Wab6hzR5kVWiMq2dEoqNX86T7Kpj2HTwAMCd4VDZHXGWV1YtZWWl/TtRc3aw1p+4/HYQQO9+C
LrmC0HmT/V5iaJiEGLIIg3ZflZjJHBFxNrzIWWYEcaqlyX10bI3mDzGpesbRkIujcHVYAvmQBFVT
7LUgFQV2p/60PGFB4NIM0YZs2HUTtdBObMFipzrJHey7x1V9cKYht3blNCSjGWVyEcM9AL1pPzU4
w4M/l/gXu49VPy/IlpeW3pebJc14NOdcP2hroWvP/Cqsfzf+MB4paV5GTqlyKmS9WORpbOd7ePq2
fEzqyu2vtb8uV9n2rQzUPiQJQFNEhH1RwTRaDS/OHown1arptgoSSb9hWaqoEo0ho8rGJCIuSgyK
9yl7eGzOChuRNNsQNSLQP/x9q73oovJrUMUBulDZYflsXEq6hlrZ6Vjb7fOwJg+qn7NjQOc5UmVP
o6NKin98u0qOxpTUV3abf30wfcnNEZQV7l4UlpqyG7Oomu55DuzsCFQmQ6+CVMd/lo/CX7QvPTcG
/JvcQh7//s6XFd320myuXJIgpHk+4PPb5ZI1JXNhXrLnRqE5jft2whVobmDIRmhrisgdktL6kE+Y
Fa16kz8r3OE+l4G4ZsjxfgwgF/JjTMiMNNcu2foaQGlHyO34PHrMdDsxzNAo5XIrp6U76Habfxeb
1WU5uNqnvw/BxaHGCNAF+c1fo3cOv/liRysbE2BV1tqTbySz2JfOlC23ueiEHUMbXJCBDpMRYnYe
XN1Mf7/V282Kd0Xfjg7Tgvt8mT6g53DyuqAvn9UG1NCsttpyu70sulHSltkYj7Vfctavwaw3RBDY
1foyzw7XrWEJsPSIc20W6lZpE6AClyGVPJlsd/M/MzSmRfxakCmquwVqCkimkCo7DERV1NEcqKS8
nZsRx0A/K8wldJt5JrVj7QxA6qLqzrVKcd8pe1bhbpiAaaQvzCWSuj6jdQTgh42WG2kTm14ydXfJ
mtnFnm5tPe1pqWhChElbjP0HCrP60bWW9VvCDpg8OXXbuocZske1g229BoghdNEfei+322gd3KHA
NWjUvdd1QMAQpfCRkhOC+ZLNYcAp70BrU7iPiZ/K20oAvB4WGTh9VJsaUazhyoANp25oey9uaJaO
sTdhaBjJ3nRhBgBbtS+Q2EX/WCX+IM+ojYWFwZaBf2pYb7HOVZRVMgcNnuVc7L1u9p/Rh3h16GVJ
97mA1MAltBfr/NVxpfNtu8/7UM7G/hHKTeUeRjIcBDAngX5RpibVQWHV1dEnllJ9UhiTHIt8FltW
s9Vpt0pR4oV+Q3rMzsXzGpxCVRM0jigwelv87BSoajwVtQkBJl1au/3mq9RzHze50voI2VkzbiAE
On0WLYGH3xkVkRVRxVlre2xVpd8JdmDR7olI6HATId7Tx7J6YUmTdGgNXzvXIDsbAWh5NmqIgL9Q
m/mPlZLqE0nHsx+aEBiqOK3qJojx5YDOPJVmGa9lGhzhI3FJinQJChkFWQZnAcGYf8owdl4OjvLr
b3VQgwcrfxWfuVaWQbxoG43HLa2qjcw1hehwgLGn4wtv9SI4NGtDFjoQLZy6rvb7ANGKkyVRtygl
xp1jd0F5s1hzqd/4RjX9aEuZFjEez3WzsGlO/seei6d1O6Zy9BCWZVhH1dkwefJIeLcpIjaE6Wx4
0rNfhmXzKNPx7DDyeEs8Xh6YCKX83puUOfcYfdfqRsMUzQkdTRPNwcOhUUI5VIU802UYnA8IUNLp
dm11pw+nOTNf13UpWFyqCfSzMqXvFGC1eYsjcIYb3m6u7eYgPWUbHzBD0lY8CvOsv4HwVA3mfitq
qKikp3+ctcYHVzTcJkFDg+vVXvgwOuS9xPq20Xbk0nVWtIqif8JODmNlcx0XJxwLqf1HYwI2SYQt
YOYU4fTv3tnVwvGFBeLmwzOkFzOGAOfvBM4Mt4teZx/rcSxODZjFfz2QWXTbvR7x6tY9vTTWoTkN
ewPt1nNRArRgvpJ/8IVfvwZeT5O6Zj0bZzrZyUM1BN01HuL7A8lxULFy4wBfpNtzUWtLX++tNbOc
Jybzahjh6M+jJUOXBYrmM3ftQ5Ysm0un5FqQxX1e5Nl/P5wxMMLHFloYA+FfQtBuL1fhznn+XM06
pVFXpsVDDy51Y8s2ebEm3T461pIf3WH1nuYA5Yo25NqVG+jF9Wv79JtFCFcOWnE0VC+KtFl0cxkY
tXwuHWmQ2lIM+ZIeWF+zv0uhseo3jtG53pUu9r891UW+529NAmDli7qklPRu7XJtnj1dz57wSsx+
DUm1Ylbulg96D85ypdPyL8WoS2cHojcqWC63l6nyU4NkrLWq+hkXuao6atVczDvoXnbYtXXtxcaY
+f790qpPVaqJA7hyDymWau6uQ8fz+Pei5P3swzvIReQF9dykKbMVLX/0LJoMuiNWq82z6uryWz8Q
dC2XxIkUcPq5AMCZI5myK6hZG6+suvf1EAUJqlyHtgKKr3f1kMcpXc5t/WyNvbifRkuPZ+WM32ea
y+FSkj4gxSCe//6+7z+3QwHE0NPlMogFuLhvl0arEbDSiOdphIfZ5IJTUFO1LLaQ7z1QEQzDvz/x
93tc1F4W/lJEa+EVD/X3YoErt6Na6Gv7qchX6K2VVlt0M1w/m44pJ6uB+Nkp90RwAsUNrV1p7N9J
Fgyf2Q205rbxyesmfjCt29NoYwt0T4+CQzlJzPWFXw55ns0FW6mQmA4r+Ll4coSiWyxzXkdGIheL
XIu8o5aL//5i76YO5gIQI9ikiWfDy8p+O3WQmNTwGCbxIj1RrnHQO+1Rg/J4MMikP3o4rGBVTIsI
2mDlXcu+vOhQMFm3nh67FhUF+J61fec/5m0hBmXJuSlfbCdT+17TmTJUSuhryzaquqk4VlphPVgw
Ek9aLoxrvb6tWH/zUSGgbL4xqDBBdWj4vX2+hxgctjKmm6wWZUWkDQQ1JfTk/JqDKX+ib2WH7ap7
/UG0bvVhbLKyDHGg8j5CMJAgh9L59PfP8W45sXdtIaB0IzYBlX05s4HbW61ESSyKvHy2kC0cyQFb
E2jdtnMUxZTcTmt3zYPh3Xrasp0ZhgBoC4bM5bVuhUie0Am3n9tES/zzMlnyNmklZPK6DYqjgqj6
+vf3vOjq8uXJPtyGF+gRSdAlwplp1ATjnC7P46zJD32r1c9ebohDVlJd//1R74eUXj/Ue+wtOJjB
T95+5DTNIBGrIMUKt+k+18r8qnLfPVdc72U4JmOxw7Rb/NdLOlUsAlUuqVucBY2Ltw/tAPlgubXJ
M5Eo6Zk7mx/pRltT5iXOvdt63rmtKPtCVvZ0pQH6fmh5MmJ9gF0aYszut49eibGYi3LMXmp6M0ek
VnBhDbKnH5IOjdqVcxBAh7/u7RoCUEJ+QUoTq4i5+/ZxNZOZO1TuPVN+tN0TxAnVUm2thVSoLKXd
/9I9BPukE/t6hvLAkLQdKcEFMWDjDNN5O2SxAB0GA92G2Wg//bYt8n2f5/JR+YFM9hY8EEzkNYF1
skGXKTsRQ9VbZYjr9oAv9DhkPUh9lrTx4DlTjiMTsowbpYx6fKQaN8ZXI/eD8r5w/FbnllXYxvww
bMh3OGiIXI+j6qscSMZrPzUylx9bUWYlLLjc3VrlU7ru0lFvXw02hCKuXYGh7yJ6ayK8rSru+25E
2EJhrUMmyqrul9/biwyXsW+GO/LNtK8CjvN4DwGy/5R1tfbFr8b+tVwNS+xQXq2PriMTO0qnzBlu
dWt0nm3ijl8hDHP5lF1lhMVEazlC5EOGZW6SGRXiE5jdKcvM8UPQibI7DVLUz2NijMNNReC2E9cg
E1ET5DDaUsCnKhwHueqkuPhK7nR3XtOjtyx6pPmoUj+1s6EFhzHtm3+UwEpuR75i1x9KX1fZS8XN
XfvVmVNbP0LgFjFlZT3vnUDU+jmhzXKbCqvUQhq7wz/8C3WdIlO9Bu6krJ09jHkV0rSZPmpqac3P
ePVXp67nXDgh0rL8Xa6SUcRLZoxfLc70eoeCCz8AGnj9BN0ZbneIq2RO4cx/d2Nz7BxowmZR1+49
WbfYDOs6ONejz21p3vt6vXS3Nr2L/KPTC9nGCbe9OeqN1CqP80ytFmJgNnmRY9fOkThDacCvR7YQ
jvUo7IOTSznetQu9k8hdB2P65DltkZwwi8KMd7cSdrkWEfetoPkmTbg4odOmxKkjYCviJZ3Gw7T4
mfUy1xudgkyJDmoJpWgWUp8uVpiZARdUnLXWOc7r2v9C8z5wX9sOhmyMucjwsU3xf44GU3jiTEBu
VcfLYCz2rfTR/93Aw8+/j6mFl3Gd5hpX+ckapzqeGiVeU46pzym0vW+yrGQXaoSR7yFhBc69yFP/
bugQeuxwgk68L7S/6yamdbdgrGs2KNQ85n8W5oiqctRjo/OTzX/on0Zs1u5HDXJoDMsY0GBkcxtD
0hRAxXKsu7+UyN70x2JY3WQJvdx1n/2Epj9cM0nHqZsC/chlkF2EnkCh2jEUQ9Yuu77I2/zB7qx5
3gdDlnof62m2iVU3PTtTIT910UXsSiCkyMm0ysLJW5V1mPQQo45NzmRj3RQYAHpezy+CG2I5dyLr
hi9dpcbXjfT2szSY3JHi0863/RT03yossPLbKplEfTMvVYPvw+K6oZ2L2bspeunIG31OtIlqrMq/
OGPVy59J5w82LYHRdCNzFOZri5o1ORbNGFRhKam8Y9Us0DqMDFzwBhZ26dDcUNJ+go3fuFFhdWp4
TfplKk7TgDn2ixid0jhW7YJnFXiWVhzaYsaB3xwalBTMR/QPPqfFEXurGXix7og3kzjl4mCU502k
w5CfYqhT1sze4KVZrE9+Yt/gTC7Sk+clFUbxnimW0BfSTOjglbmBxXRnY4s5e4uIRe3k+Z5y1aVR
aJfNF5TCuQpHJ0FTGqIHsFYstWxr2WnCzPYVBYTzcbCScbybEtppkTT8qoNT6Y51iCek+0klLSKw
xO66u5FRHZ24XWD+n60mM9a9OdGkCG3NEP+j7Mx641TWLvyLkJiH2x7c3XbHTttxphuUZCfMBRRQ
DL/+e/B3c5qOjLJ1FG2dLYUGihred61nFXeD41R7YJK0ETIbD/IWjXvqPgcu8ghI4iSQutuhJlNr
Z5QZcdMCq9+ev8CsDy4e2N/ZmPS/p7QSr5ZhNN1RBbygR/LBvAELhT41wHJKogWE5zQ/KoXA9RHr
i6fYS8nc3I5A0+P7sdUJdKVUmA/eDgNYaR40DGQ+KMlB/in7INU2Xl5qvzWM+goTQ+BA5LVCb419
s1QosyXyPW9GWtJRt+g9W9cLqVdVLYIZVb/4URwPp6YX/imuwQvsMqAkbQ7CtXH/RFmQwDevNQ0L
Il+jIXRJ+6lD/rfH1J852zxhJO2d2i5+G56U1IH7sGq3TtCi1EoT2Z+9MSnW8l5ud1kYN+btI5sd
pA5LhV7keqiEjFi+FCDGKtarLtgPuUHMsqsrbW+7Mfm4eSTXsoNujxBsWGc29xzAdNsUCqSu8eDa
6sXCVcjSHsiyOLSdj4h+GtqYGbdte1Clauy/9llX9yDKs2hY2QbdbqDZOpuzhg6PHx2CxburKcTm
fWmULxN+kJ8110X9FPfY0+JS22Kr0k//uqnFUM1pn8oF/W720NeDxbZ6m6c5Ws+oAaJzEztptdNt
X3wcnLF5VogSMTeXXf/P98llkc+4lNqw/eqLA9Mkm8Jsot567uOArdsUx3csKf5jlk/Fo+uWL/9+
l5yFKAnDoLo9dCNvHYVlNtYzOsjm+zCm0I/TOWUC8dC47RzRHOtaz/+1mkIPn6xh8ovo2AC5Whz1
wfDnRqri/MXpOI5soqAGGlIW6gl/bot5fqy0TUt3Dd9g46/Rem7HMyo2lGNotCg13MhPkgKEslMo
/7nrK1xUqFiRaJtBAo7ZiZtdl9nJsZkoLm4rnEhfeuIr1mpbf/kJqCAhQnAonGkayxIe3YRBdZl4
aYdM25BrC2GxNwSBMlEdVLTIyWSO9N77KgItUAAEHLVCU7j9nJgKaevBOdB97BqL0U0lV1dZ7TUv
HHOsA03FvgXUZNj3dpSK58aU4vX9gXZzwWDWnIIRD8gfo6y0eOW13qQacm7zBWBx8qHucSj2ie3c
09mp73GHqJWqy20jlcIhegiHos5btXxRsPRKqK74L8MXpyR9hQ6SC9JbBAhHSKHWohKicuK+9pPv
fbLdDqm7afXlk4agcA2cshQAs7Pkp3DfTCJ811gUrqcSz8HnWKcqfLFF10PHscWj79cVNAJg3rRV
RXJnGgS7g5sOv+VmmG8TQ1rf47Eznit/Aifx/rv4yw9yKOHOwjLeBd3mxYlytGgD+cxvnwwICWed
Vsi3Lgc3uE0cvFIwsppkV6NkojxmTuN9FBkcSLKAr8ExK/1nq6o1TNnNFwEWyZnRtG/vioLn9SPK
wiCopRHndGB0OWwaT/N/tE3ef7fjyTkzWXwdncY6YtfXT1lSOtXKI1kOTziECGZpvc+NFfxzi1cU
kBfgEEsiL1qdVPE9lhaZf/Qq4TdHfF4ga0EV4gh8/z0sV3QuyleBZQ/rI32VJR5XRCIp0tz3P2YA
Nv5rW07Nh4b/1zyYOmvA3h0K2d1ZfVHLlWl/WZNk/gNrhWYMTS8V+uUEpHcSyZpGIR8ZS/AzbAv3
Q1VOhr1PTQLS94QTat9yEA/2tnGbMT69f983pf1ZqIm2ASAO/zKLO67fNoo9KXFYR5dS1MOPwdSw
4oqpqLZWk2ffcGG1h8COtEtQgrkd4Hy8Vp0iIZoN+Frt6mae4LfMyEsYm+im51L39W/R6tBu0Drk
F4PQlfsZlrfnFJUeQ6BSD5YRSXfTBUEUgiNpikPoT9lnJafQOq48k/k6/1vl4fIUaQMISyxL+OgW
a0KaGFbXUyy+jEoXJzmOxaMtB49zIBKlXxKW3Q/PHpoXS/jabwqUEX5jZ2WSvh0WLnUtlMTMmRTn
lnq2IMPln+bKuXSKFufWFV1a4ouw9Vept/a4i+1OEFKLTcklPczrzP37D+H2g2AxxNwJRgE7AKLe
63fRATZNh1ofLuA3iktmDMXd5HXB1gxFecitXjvxiNb21fODvX7wKCjBUqJTc7DALevzoeZYqiqi
7tK0Uxds3FAE1abPHe1EZSc9vH+HN/MMl+HZsvnR4ZsAVbm+wwTVgKwLw7j4et5FG4AS1CqKJvyT
DHp4F5G7un3/gsuJdb4vG0kHijGL9oO5uCDc/qZPseZe7GkKjoOaxAc3Jlj1EdmFOjGOs890sp09
NVyPL2zKY3/lpf7tlpnV2eigVsdss/jA7HI0SqnX+mUCexXeUfNS42PUATwPRWIYp5wWXr6ChrsZ
yNw1An6eHvwOkyPf4jGjLyGxb9QvDhlxkFnaqTlSWunsre4rzzpTRSq+UhEMi61dhvF///zM57WE
KZ1iCxvrxR27bc03I6R1YU0r2w12O/mlmkG+WQtk6MjqRfxMTJUKywA8fUxuKxPszZAmi3Ru3EHg
5CtGa319+zQbKn3UTPMy0f9pd3ZSafYpM6C2SfJBkpUh9nYUuvqCqFkbOhOXyW3PdrrryzWxAD2F
QfMiUqh/u7pWxGnvWgKYz0gR2vLQNRm0jyIkuwA3pIsss3SyQfuJmMSyqFgrZR07gc4sSoIELG2g
8tzaKDtGvLSt7aopHlryFCsPSihJYPTKiEMjmIBTUuV1/qYym3iPoxuazWZyUbTmW46qqHFVE1MS
T6pKwd4gRcTZDc686W8Du31K1JC2K62BGz0u3xvdNg6NzCX0+pZAyUYlbUk3yb3k40DJSZWXFACV
ja8HLheJMmzn4yT3HrqkKvfN0PYHu3LFj86Px6/AY9QB7ai+9qNu1hZ8MrNyYx6N1kw1u35BsW0q
J4ZaczEExe5DokUyOOOYKjqDmGqhHXjgFVVGyBPBvmrNQjtEzGLJc2pUYo32cDPJ82Og4KEH5kAQ
kC57/WPQvsWSqLbpYpoizuGjxOEuGYdRbT2jIl9jro6lWWitHAj+dlmcznM2AHsef7nnwCTlwXsp
jYsHaMU5EcHjolUvY6rWdU0u3LlBFnXX1G270qj6y8fIesYsMK9onDjn//4/LdhB4uFE16dfEKNl
f1zpT7tYaqZCPBTo9cpdLn2c88kK9SIX5HzLzn65mlE3EsE0Kf0S4hn5FqER6rYd5zJBoS+PdygF
pvQB+X6/i7vKM/d11NOwMEQqTwYa47MvvVF9hI/jflVmZpmbWpvIhBsiqe+k26bjvq/oRrx0CLTj
LXSaxNvBMqqPCW5mtSmzSgQ7u09yzCNSzdp3Y2yTDaTOoFizPy0lA8iUGdLIU2c6Gir8ZWQAYX9R
3VtV+yB6cJQforChMj6pFMA+xowk/FhlNmVN+uPENoX55P6qcGj1ZxjA8WNAfmDyX5uZ9WfBb8s2
Qafiu85JCRTVhyDXDliO0FiXCLn7BxK01ffUlGm+T0ZNuwvHzBIr54HlvvjtftgAkj3HLIKrazFU
sjQvJxM5Ok7RPGs+tUFtPKW5W9OnocdE0FGYTsk9ZWT1JEXTiYtF5a3bGBSg4884yMWKv2SxeWDN
Zo+ODelNEkuvdf6m/mfosgUP4ppe5znjKcsMD/CUTVs9Mxpr53p0AvUNn1X52Uxc0e968mHhf2lT
Ya0s5zeYAn7I26kM8wenFmaP6x/SODKYBsdNz2loD3W3FWXf9F9LBw3mli5TBrhw9CTNg6ShR70R
jXK93SSM9kxYIyHRvS9bh8hJ6qehwYpSsv3akMRqSGNbWoXu/7aTaIDPhYbn7FVyJD7MiUqxdUP0
zivbg8VMRDyx6ePYQd7NgYOFc/FUY5BzfRuF5pniVtd80UsjOdGV7Y0dxekq7bY4I0LnbpJ4N17f
35m8gZT/Z6l+u/aca4OIjS+HH3D9IHVFXBudUfsBEJ09IOxHThoCBkswwgMxLPriU1p5ccxvARCG
h45IYJVs87CXTbOpM7MdtrqRhpBfWzf6isEb/2qjIt+5I/E3ZTF32uyh6HQ0uibUPnSoKMR1qlt5
oT2gGKu/mX5XPqPZBJWQFUErz1qY6HO/yRyLcGPLjK5e0hbNJu4GsgKNQFhP7eADgM67dIzOEIjk
vR8DftsDhYzaraWQjNKcYhR+LZpuFHdF7g8fAFxyamgzVUd3kWFUwysmj+Rzq1DU7lrgfb80D+XJ
uWzsGMNJU/q//KSAX1IUUv1XhHQvNux5Go46aOyLQzkHBR9cT6se8tKB29kWJuf1DN/0EaIazggv
JMUZmlqqEv9cUa/HxtxQWyZE2RmDB4pOWn3oa884ZVVQJtygrcb9yhvmBV6/YMpdrKp0kd4gQIuj
ddFT9jS7KT4Dvqn6HS2R7mjrNHoOsMSnY5sNxpf3r3j7caJN44KUkWcX5s14pgPqseam8bkuE7v7
L1C9+R32uq8OeWBGFTlDk8FSUYfC9DYU070tACVYjvhxU4cGpCvggsXwhcnK5ZAW3WdZYoyHKSqd
YWenZH6C5QqSz6NW9cmjE/mld+wQFVkrs91yHzt/HMj+bXibLIjsZxfbpEIfHXDAWnw2ZdWmp75N
RWXAnwBsvQkIXTzFJmHY9wEJiwEK8bSMTc4PTjr4JxHGutqwA2jNfem3ZdoAmDT1L05SB0+E+cUA
v23C66NNb6IafQRCPX6qK3AzexnY+V1gMcPfg3TNXjLCe8WBz0XHxe64csp2Q5MN4xwWDK9xa5AU
iDGgsfO3xdXzW6p0QQpu9v33ujhD8TQwX1Cu5RxBu4lp83qq6IxhrKM2CB48hOe/K99zEJkmYO8M
O/yoa7ypjaJJQoGGpLK1V2HdDGOiON4cMDRgeCuLiwfeGE2Qmf2HnkMai3Cb9jgKyAeesw3LNHrl
OJV70MgC4wflIid5bUAIuD8dvyd7O4HApLauZho/QL+0rdwIwxufLGT6yrg30mxMXykDIlXZ5H6u
umEbO5X2mQ90gtPkhEX0GNaxnuyAUPpNv5vwe93hhsiCz5ERB09+OFkNI5oJTlIwgG3Efi4oHwHO
ltmxGWT9czAGpBMrJ623Z379dc+NIT41vH50MZaPZXJSvsRKdx6GripK+AZQEYNHw6m7PXIWIo4t
TvXErKciO8SOVny1NeZJ+sa+U08V6Cnk/L9rGbvJPXn3RNyKVqPUF8gaQ0BKAUzceSATzJ1RUYZJ
t4VM9e55kH7davuS3ie7D4H/DJtekbPQEjtn1wf0/1FBCN8QuN+dgkP9i1EPfvnBz5Ko2XlN2vAG
HX8E1DmkiX2SRM7XLzQ6hfUxA/qszi2GWyQe8TBV295IRsLSUWFwECgq8orNzp/EQQo97F8AZvJY
bU95F1nAjXgMvCx9FignkSYM7igrKAlVHX4hTTyNWKyoLox7MI52+tUNLUAXDV+O9oqClPJeK4YU
oDPB5sfQRpkDKiwYIRYKrZJ/kiTzgRpWHJc+v/9pvZ2Il+/RozmBbZfUiJuUxyTXHcApnfGQV3NP
1c2k/4OtapT/mhpT5L8MPyW0uTXCieRRe0z2YzxbXJXHB7DrPCOO5EaGY2N+YJOdGU/yTZWdytZ6
jeDwzxS6AmLe9zJxlPcSxRnLrKP3tcWKPsXqa9XkXvyrjpXcC1xKYbAP6sYOtkGbsvL70TS8BJSp
EnwSyAiqmG3nykHlL7MLv4lgQRdFvQ/C4Hp2wUPk534RjA8uesgGO1HQfbQ02+o+8M2Z+oMtFUaC
QHVJ8yFt9SnpV37A7S7M8vBR0kynGOTcOCho/Ay0u5Xx0LkU2z9krR59kHbXghDIQ51yQlqAxYKn
PMm799/+vIu/fvlsvvBPsA2kBYq2/frW47ykJN+V6RlUZZ9h7tfEZTBzEut0p/JWZtKl255pnOI2
wALMbDbjbVkKax1dWi3W+gcjKpTkGORHVnQM8wwGMvO3KL92NUEI297qq4xsW1tzmAg1zbgr9Nb0
SV/vxqZ/qMd0OPgEfNkbfYpSdRGVyM0Tw7UvcgC/oo1WHtPtC2JUzIh5GuIEPCwxAbqR+WmcKO0B
R6RvHKAZ6vgwJ4KgnkscDiwGjvpsdMyXKxf+y/vB28KjAt3Hn0vjAR2ictDaNDn7cdoNyCqpG7zq
XQSfG93Q4Ki1dvDtt0AHHhgROygcl0zr1wMChVFXx2mSnts0KO07tmu9vVNsn8OP7KT95MnXQ6NC
wNnEPzsShJrL+wNy/tYWA5L2JLVKYrnmztBi38PpykvhLgQPdSfS+yGcD/xMq/qlo3nywczDSa3s
Ld7KENeXJLFipiiAQ+LbXgYV0CPOq0KPPE66hgdcivh5dcGmJ5sHTS9l/TWP2qTZZoNEkRqDpUNe
I5zY/2hEY/HNjYwoBFWtgGq/4EiF7mrqY+GuNUr/srV1AKijF6J5DSFjWcnVtd6rAldG5zoI2Tdu
Rk1l0y/Vt92jNkJB2cgiwQOTza37LI+rJx8i5IxgbkPjKRZVK6I7fERae3ZbLAIb1yxi7TEQuYvc
YMRKd9QGy/mphYYmk13HOxB3kVeoaKWycPstOTaqIDwI9NzAKCymHNHV1dTQ2z6Xg2Hcp1GKSkjp
SawdkzhHSL3RLFbFPU5NUa25yt8oFIt37bDOceKdtQa41q6HN1m10je0xHvo03T46vhI/cQGtT+K
Y6/qI2aPqdV9on/aMHR3+Hx98HM6TOYNIKGw2So0KuPLCNRasnp3ovgx2agBX1M6q9NnshQ6RI5a
EpTf6nq0jo6bqSgEuhrPx/g2Aq21D3zKNdthKgTiYs+rm33TB9pwrg1MIL9krVWJfIr7uGnkPtZU
KqLNWGUlvaZeucI7Dxb930+KzIMTpLjKvmsK6HkbJu1ZNk1kWLOBSip+8Jl2nGKwJ7rbiAr3997S
oyG/q/zGYvZ6/7O9qc7w3cx1/tnMgDB8OUF6qVch7aupcbiT3m8z3ySCQ5pa8SWKAHFuEUnBhLoz
KmRM90npiR9padhad3r/Z/xlbKEcmltoNHnodiyaDRmw6bkWEJ19ZstipwUNJwM/nkhGRJvbH6bG
9XeZdEBA//OFscAxnpF5IA5bSqWgZHIUiQi9QFvQZWzhiW6QKi75CZpEU1gU6RlTzNq56I0otBjP
bL7pqDErkFO/tMZ7ccEuVoXTw6zq9rytTJUr70Z4p/mmzH31Wx+qNNwooPHBfWj70wfZCtHuw6a3
NfTsNkDlPkn9hzQd/b1il+fN5TwjvJsCoOz4+oMC5LcOl/NLmGWAwJqmGJsPbFwN/xhShhgf4mCc
o7FHR7U/8pHIgUfNg331PNV29kMNNdUSre7BwTghNO1+T38BvP6usbNQqB1kqjXk7dsidf1UZiov
G1rWMLzM5mIYzE0DzxJ6gJi6TDFA08WXO6vNxPhcA6n5zBfLFgEoR/CJc0H5DdC58ocdBuCpQRpN
g0IchEi1/5DQQqt9f6j85dcx/VgUNIE+zzaKZQFRoTeIQx8XcN5N+PQAWvTxyTYSzhjBlPneITLK
5kMfd274alZDwQabsJCkhkiE0fBTgP/X2gG4SuwfaqxkYv/zYKbuy1YHmxY+Mb6j60my9ajqDnhX
z8rp03vdT7FaSEltJTrZLQPlQEYzmbQ2EmshV/aIt+v/fJx0keKZM/JiqQbpx3bKFAx7ciga/w85
NEg4PZkcER106JPcKrFXtli3lW7iNinlsgH359CEpYXG9NLKTEOzODsDHvuHLg8T9xiEvX+Qibjg
Kpn+ZLDTNoCDx0+u7JE0131QXnSggdXKBLbUBb89cmp4bJLxWd5WlxGr+pWZN+05nZQ2JlsU0Lra
UWbzB8gxzmDYHx24Zk8dXFxtC6PeyS/dVCtydegy4sjY9JhvY2IbdASML3XZK9uFexC22muTa3Z4
YRbS4lMDLqw6zvzn+OOEKM1d2zK7N2+SSRitOAzh2R3FDvZ6FOUsmoVVJ805En6Wfk8tKxbPCIN9
OPP0Zu9thMkluHLmS3CqYAoxNORJ/1lGfXaXuBqRHSxdBrARjVK4AOJM8WfLnOp9C/HnixfU9uJZ
p10HiSKfwu9hpoiBr3HQ57uyKvzXxONks6mNkemezmfoHQyR41wA2FEndr6DqG/3906ZJbgB43CY
UQUp24N21xL+VBzDLix8yAimE313SVRSO1vLdGdPU7cEgxPGHG0nsyGrx3FEVzxGTm4F9JoD+3vY
p4Z23w6m2zxr+eDO+zIXmwN+IB9Bq2Emx9aRCf3PDHnGqWNc1hujt9t2U+l0nvfGRDvl5AIzDY/x
YEAMdHKTbR1MU49A9pbG2g83o+H+ljJcRdWG4Ha8Crmb+Wjlmt7PtS8uXHggAbEl4SS/P4vdrLSQ
nuYjHLtmBBXOsh3j+OhKyJKJzporjO5n7Cg8byEOz3vikjQIaTG7jlmCsTZ73hxQuDBTOw0Dj7Iy
k8T1sGrjij6Ijwx6nGbJdelo8bFxe7P+Qw5D0twntVF5RwmXu9yOTCU/nV6436a8zohp0ocsGL9F
DicoOoMpXUWml6QU3SlzSTO4j2yDWNpNC+r6Z8wSshaDuFQ78nkjNqal9iZjp1O4kCeYQzZZhSnS
c6BR/DgY6ejtrNHBoWHJ8EynBig76cJkY4d5nx8KCijx1k4Na0MtzCMPA476SvHhdv7jN7F7w1jN
hAPQbDHdA8LQW5kXxZkx347kvdh2it64lN65iTAcbcllYZ0mO8S6a6Ja/hReGHzDGEYKp2aVfff5
/aF1O3Gwg5t71HT8ZrTK4oAQtR67GESjZzYRk74J6C7uvTwzPArNnn/SXbbP71/xzYB6tWF4owDO
2Gy0ULQsFktyzo4hz7qS0IHMr2IowTV5RSR+6BliQPIVt1QuEwycpZ3LWG3Hruc57Hwga8gpikir
1UcDI4Z4YLcdQUQlHCAA2GxTr+g3fhlNRbzyHdx8Bj5dZhqR+CVxZLLvvv4MoI3Sput65+wNoN26
rPRe/Lwd5cbEaPmCdx3XW4G4+Emo2FtpgdrzX371uPwZvzA3KNhdwRxZPC6izaF34yM+M2p8kZ20
xqg+t7ZekqbT+xERJa1nxfT5RYX5xNw7SZM64WYYJXE2HrY6bJwcRbE10m7TNzE5ID/j1h/LD1Xe
Z/IyM3/GA47GHLYGSVjmVoJFvvS1Gqgzwwy34q2vBd2UwdrJkvFF1zXb/5UZMvttZyIh5clMVLY1
CmuMtyZt9E8JZq1hMwKX8/ah7eE/JGaoDR6EPpQm0V6qCbAQoThPUPPYZu2kO6YZzdiNui6ib2ZX
ynOfxkgUNjnCRKvbRkQ9XAbLwOy7MhqXcyvTA1ODAVHDm2PQg8XKSeOPimyti/tBqtJBUdTyGRiT
px+QRHfPGFWJ1XLmXCVOXQ+j0xV32PvKo16RVsV83R5GWxr3thH7z6noIa67BIltyJFbO3/c/FJb
55/57MFWjb3sYjKOwUOn2MflPb555+jnefJfSY37OOJY2lemXj7l2T8yuZgDZ+2KQ1MR1CrXX1yT
ykHZh43W3+c1zIJkqNQ21E2xxd/fHw32JJvE8tTKkJ/nnP8d8T6qaNTRFGipjrHoLMpSVVrhvvbr
7ijsqfjkeHAENzE9g3bT6BTyV0bAcgZ8uxpzEUnwFIPRxl9/3F4baESU692xIpiR8pdI9E0Hs6ra
jcYQM0ADqFX/uOmfrzkXRpA0MOrIC7m+ZmSqvq5JjTmivne+QGWS067yo0w82kjTiLvSZP6paNlo
rVz4b4+W5ZBTGiKTWRN2fWHYCwFZ90Z3LNtG7rzeKac7DN9Js0FE4a0FXNw8WmqwdFPnhIa5PbyE
QEgXFZLgyHsq7CHeDZmb7oMCtBLZ3z9lxS7//W/5reJwNXC4HnYLLogSag5Dvb67rgh6HKOTe5Rg
s3Pyluox6tAtz3L7jzjJ7H7rdZM7PbnJWN3LTKvcc05oSfWxLiTH7Xoyou+kpZgJcC5Ng6vWWuhF
UjyA2s50U+ebb+T6j5oZbdibI6innduX6SeR4lLbs+AFwTHxhXkBIQbqMhMAA85CBm5/DJK8iF+D
cQKgdSfaEK/2ngFnh7+SqHCMHzHdYCYPQNvt1G9rvWvzX5LqE2b3OnIwIBepU8dQK0sqeEIkYbu1
0dX+0qGyxg869Lb8jugXL/qScdrtTg2CrF1NVlp0IoJO1VvLHh3mc2ZZ89yzDd4LH+HWVtYWEkmz
91RZo3ewDM4/IsY9LsZIIFT2lJKfvDTIyt/vv6y/jA2qggGVo4Dtpb5MkdUMm5MQLIDTWEbG9MmM
UwMRWaH/7gc5dY/5mJkrH/rN2KebPUMjKN+woXGW8PsgUWz2nDw5ZdLIH5GPGvIOoaL+XUvapNy/
f3vLLQPBKv/fvbAgdbNtWHzhRVm2lA9GBD7Ec1qUFKgagsYfdn5IqCk6zGovGtBWm0Ar1jwtf7lR
9EUzzxPwCEfsxXbFSXo/LDBA85EPIcILU7+PjMr6wIBRv96/zeXmhNucjZk+mmv2JzAjr7+4nFA5
jmrSPbKO9JvaLFOiSEg0S1fe3V+u4yNppmOHkBOB7eKWjKAB7Vwm/jGClmB/UbrqnftC2nq3NkPe
rLKgTEBt4NEjrICpZDFDJolJsAVxPUf04+ETLdj+WY98MBqFqCZCa3NaZkGv8pVWzGK8vMk3GZoU
goAcc45fXNbgxN5JNViXKg2ifZ6R6OlaNQGm0rKqI675XGw4zXh/NBHbx/df4nJH/nZxCqKzbhRb
EkGs12/RBgWYNU1oXowAmBZG8CAL623jT0qeRtiv1kuj0v4weJVF9JbmiA8BptyccGFHf4jiyR/3
kdP2DiV0ohM/pI3qn7JM+Obu/R+6mDPefmdA94izKKpASlbXv9OICPEh7N24yNHTP5siTNNt1gzd
lsk6Fzvpy+Tl/SvevhaK23SA5kV6hlQtrkgVTkfwIM0LEWVT9NSJsXmNTS0fd4OnjBa/mG58Ax8c
RyfLa+zP7199Xq/+Zz3jfnGK0hbkz7m+viyWja2yKjoB5qWb6efNYDi/vNBRW00AnNOI8NxhVw3u
mpxefaO508q4uH3clHMpLXOOnglWb5HZ/6MC5S5t9OKTdYkqYmhUWRGJ6RTmawAI2NhWvt1OK7Pm
YuZ6u2H+gFvE4R30zWIgwoTsAsLm7UtIPM+wzTxbvWplSunBTmrz4/tPd/Gl///FaL5iuuIhc667
Hk1E9+lmUwnn0o5UiB8Hr9X+gIeAbuxa+vCBXLmYPVj77x4NuNi+wf88HHD+8h55pKlWMNYudCuy
n5qGGGJLKce7t0FU/uOZ4e0e0dDOdCYjmAlU1/doQp/oW5RvFzpG7G7TQdMurgr1J6CaKPRi3F27
sumGlbbjrbmOMTu79meZv8vWerH8mXHiSrMM7UsVTQFBCTYya9l1XrV1EmvYCVE0/zVwZTCda6TR
Tk60x+9lfnv/Df/9Z5DONRO/mM+NxSvWSthHg+bZF2VpBuwzK7tzoTzDF4uE9mC0sXvvpmP1a4wT
/xGxUojRNFkzICxrPvNLQILB6mjwmbp0lK9fAtnobVmzkvISmq4+GSOAnwPUjAj1TZRA0FQIsz5O
2eAKfC4ZbJag76d5QonzI77kelxZbP7yYQOHY72mNwxIdGnDt6Ut8kxm9qUuMgRhMonvgG6b+9QL
snMbVnJl3r79rEHAsQsCXs5V6cRcP4A4xcFD6m74carxGpCyU1Rf9Bxdu6BGIVfmkNtJk50I35cN
ep59yXIlDcIs1iqzyi7GUInuqZXpZB2Gplc7y9Viwi/9RHk7Edf1N5fcoK+BrgBbrRxFbucW2kKc
Rpi8qfMR+XN9xy1lRq10xvJSdk3xk9/TbdO+t+Q2Kwt/OoRhZD5kIck+7w/4mxfLPM1on9GZlIxw
nV9f1mBRUlEP1QH9xCDu6Mhu8FLDBW2r5q6i5b1ym7fXAx6BZnaWlCNrXVZYSyD+I9LQ8FJmQxye
WqsTn+wKkRlUpKhp95k9TP/Ws0LAziV5oHMNhBl0ubEWYP9BMfnBpXHaqjuVgZMc6twjLbhyxNAf
9Mm1s5XHuqwkv110dk1zlmVk3ZhrYpeWSV4W0XNumBHpPsSYya8Amfzp09AMdrqTDVvUe7MO8g8U
ELASjwExszOjuxhOdVvLeq96N9ZWPqybsQ66iAwIDlFoZVGYLIZZEI9OhZ8suBRe271mkqAs2E4+
eCGO9PaTqjNOq/Q284tQheDw7SUrFrO/jAAs7Ai2dAzENCcWv0AZRV1a4xg9K+K37s0oMb+FJWBN
v5VRts2MPFprmM5/49WmiHuGnjFzeJHDQg29HuNDSBgAnI/gAkt90h5KKy9OeeX7fM0DQd+ZP1X2
Lk4w9mwpE9Bmev8Tu5nLbCgBEB046+Bno2l7ffncUEjpAWs9x2h90rs+8/JDU2VRfHBoH618X7f3
SvLtfJ+zfMehz359MWW1iQj7OntONa09VUivP01ObX3HpPc1ABF3B1UTjTrMIaA879/n7do5v1PA
oezDUA7Zy2tbJfhdD0jocwoD5zPIX/tA3pd+antNfnNjpwRdh2ihDTXUOb1I/gxAqlY+9r98eDML
mGoZnvCZn7nYEAqXKB8g7N7FasgVlbSF2/YlGSLNeaIhABoAYDq7lwQL/RwVO2jh0dZENmyMuk8F
AU2xeZa9OU0rw/7tDH09CgF6IC3AAvFWnV8MA9GWplB+FrCLY2nfE7ft1Dvge57a5FIfCTYndzgk
NzrSuwffbZJ6S3pOs48RlUVHn5wW0F5pH6ZbQB0psLlyKL6Qa+Zb97h4NJvq+AgRN6UlcNd5wfCH
QrT62EKUn55JBqz6Lc2putrHGBZ+rrz5ub66vDcYMQGBqpQmieK4HnVpmk2G1yq+MNfX5D6JLG/r
wualkuS1WOSTCPS/YUNtADDzkI8mng1PZmdPV2tpFDfrqO3O5UMEg64NrWFZ8+5YdjwXo/QFGZdD
kzi3os+Ra0hv3+h9pDaF7yPZilyZvrz/EP5yYRY1KlS43ziLLAsOLlz8MmQKugSONMhowbzxlVZA
pg4gwolayyb1KY5ibVr57G6nF3ZkOr0mOr6k1y+LVEwEJOfmQ/Tcto5RwMM36i1C6dogkXVIVwrt
tzvTOXEDbitlDg55+vKE51cIlBQs8ecuz6PfKHOa7NCq1Gqfeq0PnP0IGmgOgXERMhaoUMsXQGpa
tbOMrLZ2jV5rK9/V32YdjivzcvYmZFgeHLQoau1aufFz0gvvtWI1f+xKHSuWYYE4BXleb+geDqei
sENsMpoaUN3F7eH9t/9GFVt8Am9EjNlVS4FsKQVGlku8UxsFl17rRHWyE23yN0QymIQCYVWc9kVS
Kkh6SSaBJ6r/o+w8lhtHsij6RYiAN1uARqS8KbtBlMrAJoAEEvbr56BnUyIVYtTMYhbdoyRcmvfu
PddzviZOB+ywscu8v5pqrYo/xdas4lCzSxKJEVmnqKild28Sm/WALyoVYUkZS0bxPFXPM3kKTkQi
u6PuIHLNWdjbIrldkrT87fVsPCh2V9ZNG8B13SWFlWfPvp71aYRywwfT6IDOooNQgJQGfRy7R8No
y63TI4LcpY2WzVEsUVvsnVpp+770IaY7McR9vLp6HGyA3tTZz9xIJaXznpSdIp+tPOoG3nvCRbqO
IErH6NJw1VOi2gnGXA/Z31YPyMOH+UZhlBs3fa2l8qgbi279sJzSno+dss15O5HKRXBG6tfoAzO5
3BP4aX1vgsrAsVPk2aePH95/p7rThwf7mpUDfBs+g5Nd8NDXpWNKN35UdjX/mqtRLvvU11wXWVqf
2VFNagOekRmLYCg6X/SvJktZQkR6IMpd0al2CNtBqjsbOGsSDn7d/4RBKbOoiOuuubCh+K/ncvJz
VyGAwZmf8wI/+e10m1UTTo4k0B7TpRLDBp8mHqM6iWedsZ00vR7MoZT3iep0f68hrGqJ5Rk5yXQi
HuywgYrKoaodrUGG2tTr9pZXu6e11OVJuIyW8brEOu+BVerND2PMi2dP6Lm9hfCpTxtDQR3bYj8W
905DlvtWQ+jCwJ3AygYw1JS85UNh8z9gWQ6l5H6FTTrMcquQMFz6/tcdzenNwPPLGRGh5br2v70Z
OgUZ0o2C+JFWtqX/YKEjaiTE0pgmtKjmxv5a0RwjJnicK/0O629wDDJdq4/YoPTRieKBoNSaqs+l
M+z5RhfdBglZaPSYmjkJvP1hrvLs2p2t6qmgg97eW226fMsxq2R3qI2dK9w83YV1+HxEqrGU3djY
04DFk/B2xHSyVFMXgXjCTGXqhPjQd52FN7Rh0s20mOpLutr3BoQCxHRHd5Ja9PrP/6r3oZei2B93
zZNwR/+KFZBAlrmnzdwgdzL2ehc33dXH3+r5MkspHSkt6/h7lecy0USwGH3zBEe8c0KbSPSutBYj
6kWVR1YvgC22NLcuDHt+bmJ/s7adqPrBLz/dVgh8Hr6TedXTGMjYu8vAL9dRHkzyF7FE2JBpwS8B
6OS187uQjOyiCDP7tr+w2L9zw/niOb3RgoGNF5y8U4M3ZGbLDuYJDBjRNB1yN+bD9Jtr47OuZd1c
2E6/Mx42V1o1cD3pvZ2eXdSUjBokp/apJiRoL+r4e1Ah7sKT1O1JKkyfPn647yzmXBqtWF4bSINn
kZkV0KFxni35FJNHYOzyOcVJ40Mjj9kkW/OuZb+RbtnjGOb1QD2ZRWmoy+wJe5QqLhyV37t2bD1M
j/8Jnk7DTnUwKCRFDO1TEsfjPjGX5sYqDGvBxlnfk5uLHvjjq/+vu/12KlsNfuwh+Yoha50SOehY
2cALenSYmU08JkZh55UC2RRcLY1HLT1v+9YnlSFhaJ0kIYSG2EjvdTCBVch+d1SRmUsfTrZeaRZM
d8PDiw6xkihCu+CILS2baN2k0qtI7xfkET3TSIrRq7dgfdfFsEtbHTvh6MOcRoBZd85DMHmXcs7f
+YZX5QQNdxTEfE7rlvavaSOwc82aXFU+ybYvX/S0dHeYmDEE5NZ4bJqlOLDuHT6+ue8cDGmHrM4S
toouHreTRVNgqa7aePGebLCeTzxO1AzmZH2XY2vuXa3Lv9BRVrs06LnTSeI2R2kYmhnFKJkEyYXG
/M/fFl0ik3ge1qyVnbnepb/uwhyozOtAQD4lmVEQvzyTTCyI3ppQl/rmTVMAsruwczh/pddyMg4b
Ghioqs/8NVkzFvlQeE8lxhUNwDr8Vm7C/CnLQXXg6WynC1ur89MJI1pkI64Fv5WP+/YiRyJTEL4x
YhEvy7c0U3ZULkvmhq2shu3HjxhLBX/tzQcEuBl+0br+MW1xnW9Hi51CsslLA2Zpb+l/pLYC74H9
HlnxK2WYbup2CabWAWSlykzS+sYCJnWS9on9iS+7DL6Ck9M6PeSLkvM12FGNFIW4y8srp3ZL/Tff
W+fCvMkHf1MXiOl+KDMm99OJF5RpOZm+7RUm9+Q46cQQohhV7LfAqU8HfQK48JIoK7HvVgxzETYO
zjVuhJH31g8KVLghjpPZzOzzB8p35QaBlTYfSecwb81EdE4fQWzSoe/bTm9yopwD85PGGY2FoEmn
F864w0IIok3+piOseEcqDlnQuDr7ItTy2PviDdZwt27oi6sWbcrOGadUbWRO5Xcz8j2WkH9QRoaJ
pk/pHI1kFuqf8HwqPSzYcsZRM7bLo6/JwNuWTjC8pjbhlhvfqfV7oUb92ZgcY3ZDp7KH+JDndRPf
uGniI5rNDOdR+HFXQQMsjS9OVXQzYnAjfsjrCQ+jwCbfbmpLmb/ZjzrW54rPsL6uE4esVpx08nVJ
m/ZH21M+2/e60V3zPWswZMBGLGFR1HP20tY0XC1y1b+SCikfMzuRc0QfKX4SBQUp4KpFEYmBMt2m
lmV3DVK1zqNMTt6TC8D/c5yMw0vhFfHPoQiMMqT6XonDYCbJ1wZ13m9Kk0a8hWEtk2fs9IsViYJz
QFjCcLAiEntUeVdZQzze5fpYv0K94RQ1GznlX2kFKfT/kuwRWB4mKVwz9cJmkwWdrgDNV93rglfE
v06NNJfk1fmEEJEfFqQ7DomJfesvsQoe0SEQCKDpwr32zXn8RLmzznfYsatrtml+ELUugR2sCikk
ljmb5aO7VEptcSglKsxztyHUnr259+QROeaFOmCb747n1T/6xhyLOy4q3Szz4PfbBQH9EZWzMEN7
1PvxefZxy22Whcj6bRsX8ncTw8Nku6ePS1THXl9+6ukemsQl1CDw7aEzvBdyuuPX0eZ4+4wndxqu
fb3QZOQ1fZzuU0FqLQWZeWg3saznJWpwetoKY4GjeM3ptv1oFe2QqKN5KLY5IZHr55UQB5xlypg2
Pe12ovWm1OAsFjRQsLNVoBjluoQ27pqD8XWoyDz4ZjTSNu8TqNX9s8Xt/0oFpx5e7dQjTTMkhcCs
D2lSjjf6YLT192REpvtIK3YBVDW2xCaSMt55P/suycc/XZrZ7l0HA3PZCQgHc9i4vjrWehZM4Wrc
sHhE0EqdogvuGztunesiafUJ78qA2W5uCd6Oxnnk1LSJyQy5Q5bliCP/YrlVxGxMbgRdkfJkyV5p
hT6zV7jyY06cn4VTpMQG6o06lIsc2WsqNS9hifpRD51ELN5mXmzpPcHRS2qeb9H5G03o3RCpVo73
7bIsxoHjj7Z3h9wJ9jhP0aSpxCXBJevnbNhVgSIf0ZTlDIAYpkVycBdUaC+D3QTtHdcb159y7Jmc
JssWNp4hTfcBZ0RibG2hxG+lESFzYak82zCwaiPjWEUNtN1pgr+d1y3KJQ1Z1DPCGtN5jIGPFrhE
YmhwA6aGo71gz9rHZVxcEjScLV80qtD7wgxju43gd/3nf63RiNASf+CA9+SWlfarqJMXRcki25jE
gHUXtn9ni7MD4JxjIt2/9fx2mpmo22QwYVHxQVQM9a5uFvGacrSRYTw7zpOp2vnCBvd8t01DwqHl
zpVhmkdE8fbqFipLIMNMImWgPG+Bg+p32VRXv3CHGHdG201H3e2svbE4wxxBoIplOA32149X7dOT
FU1uJCvULpnVKY2fyanpcgpcQ+LZnK3aDK2GLpjR19mrVpf5rtVzjlIL2XUTYSkjBMdW9P/cksLN
QJ4QtWv8ZcGZo07UiD9JEiuf8eTKeKfn5vRbK3u6FEXLwnskh9S8cJ48L6Q6sAXZkHLFHGg577y9
9+TQwdZilnjqrKwOS4e4l9yTya3sJHuDoDGau5FccX8zd2X32tRxFVLunlGV2RR7/3VfyPe14tY5
67AZxWj39seASqNiaFbTkz+Cy5xzQ0VwDRQAB0d5j4HSLrnM3/mu6AFyvkMrhKrgVOeLYtpbyt6a
n5ymxAUtU+dKWMX4eVZ1fMmafzp5rC8YDX7KIStJEm/+24tzc1+LEz+pn3unNZNNYKkAfqQkkDPw
cnWT9m37QANS/P74vfb5s3/vRRnWhhNMOx8fFF2Rk+19Ojbw4FqzefaxisX3cVXxPvEhdl8WK032
TTLUyUZUnLduLYKEvnw8+ukNXkdfwyj4sJG/0fM9vWgnHhrwi88UgaDEi6r2HgGPDQe3G4ip+Xiw
05mLzD5KXEhH2ZGDiLdONvneUuSWiwHq2RyVPhHkhCEf3SIpo/TRzFc7adL0wpBn7TRa+RzLCQzE
BAso/7QGispyhBYQyBehWUCfwxXJZZGBVHmwiAopkivUkaPxudYn9urs55dgg2DGeq0Tk9Zn6yfG
HEHL8uDmpDpErmTK/XyH1ta8cazYZYG1Eq2LUgEgjhP2EOygX4Hiry1in3/pWjJ9mVGWfythz7nP
H9/Q81eWiwN2w8Fp1R2f+hkChz9p+pV66Ul7/LNqFW9azgcvhZrmSJs69zpbxvzzx4OeiToZkA7S
6len2gOSYn2j/1rsRJ/4zeJX9QvJ48CRRAvdKuq9LLlOnN5zDik53hviKQXm7Ll1vKNvNMQ+dVpr
7SFuDw0G4H5u9hxnp6tgZpdzZc6amp4+/p3rYv/2w1rZqExU7G7BIp4W6zMHQUwhO/N5bqsGUjK1
ErW3MIldmBTPPyHGCbitnMEpNZ6icA1VJ9SbLfN5kF0+76rF++WgOMsiY9Bpcvz7RTEZcj0cYfl4
T79XUTR2B1ntWas0UquKpEoPHnlZ84V1572L+nuckxMyEva8HHXCNTgLSB+rCjqEEDrKHG/o+iAk
+/iy3hsOtrVuISnEmXPanCO2yWsmf7GeM7rfbNma7NpxsvKnnhbVpdro+XtB4Rtl+TrvMuSp/CDL
K+WlmclJIy7Gb6PWxG44UNX89K+XRFV/NeGs3ydehJPlREodtCs95JdkkgZ5sL1aWDbptUVZ3pqv
Hw92toisGJaV9UNjV2eLcjKzuiBJDZ8ExherLvp2k4oqeOXgB5Hc7+35BpVY9uJkefNnwYw1XvgA
zmahdXAEiPiI6fqyXr+dDxALWEtBPeKFUxOZgQFeagt/nx+EeZyU8V41RXUwYnc5/PtFAxdgB4wY
brW8vh0XPwyORFymL6lqY1o5ZP5sK69PXhYilF9qSL7UJnrdzULbke4/L2YIGCijoBgDdYfm9mR0
j5Q7zWokbqqcYqk1FnjXpkr7YXeyOfRpd6kmd/aJrOOxtealRdwL5ejt1aLtjFOBrPAFtLKvHdPR
EM1u6uMS9QxIjGDz8c09+0oAiq3Sq5VbRbLGKeTLdEFwsvUiA7RNlKByIuxfwdJcCuE6o0vTjF/V
duvGEo+kdbqltO20ZJ0V84ufUR75Tii4BWdX+gk5d+3Q37ollbQrs3eDeGvRuKLGOrpSyn3lBPOx
9DKnDEt37JarOHMUGFanAYFC5m43ppx653Y5SleW7Yvvp81VreutQbyY1ouoGBZSVqHbcKoPVcWJ
Xu3x5kMRIJ7OJfK+zX+kWQef4eM7e/YgoaiyYnjs6FeRxGmvpGUn5ymoAy+Lq3moMSbvq0Hy5F66
/SUMx/lQWPoppxJbhLkfjPfbd2ZczAQjXtq+QNZWL2laBGY0Zt0T2X5Ov/v4ss53Wv8B6jElkXzC
2eg/ksRf2wL0thlHR7N96Vcr2j6euvLKG+3AimCcqPZPoKu8W/Uti7NPrb55RvG/UDdfJoodRtwJ
KA/VsqTVRu887XHWhTQjT3YTooEhsYkdtJPlZ574dCI6tzf/OOzWrugdzM1OU2toZ66lnbyX+GvE
BT3L2fy6xl2AwVkNE2yTT1kqfOJtkbmifzG8boDnR1gKPPumf5jMtv4ym16ztUnF3udUnS+8Lmeb
5vXp4SLmS6RCfrZDNwIhk5g4xpcmpZYHSrChcU7UrN1HbabLbi/SZLkUwHA2pa9fI81DjEN8oAil
3r44vWRT6eFYfjGk0U97UFsVmpQmJ22B7dp4VxEusyu74p+XEsalfQhYgd0AZpyTF7ZtnSTLrHZ4
MS0yxUOeqn5MreXg48/5NnA+JhbZNS9VVM4+k3V3iPuLdq3usYM72ewM6dTmCqzRS9VT0yTSCxlH
GAxaKXbx6JXN9uMv5exMT8/SQzwCHo/Fg2n95CrRGqFqq+b004xW/TqTtKKNdMxvqPTdZm29d+3M
uF8Zp3cU6pyrnku+k+3YXXizTi6bpQvEFasXfS7kzlTM3j5kICmp4zS0wD3BtmLnzRxSd4MVd7eD
BrDw6eOrfm80m34S6UxsUBABvB0NEKGAcRxrpF/5ucIEg6YVRVab3s2i//6vY9H4J6fERUL+35nz
7ViedGRJvm0AcFnvfo6TiLc98HOCcbxZf/jXsUiw5BauJgRGPD3UiqTU/MQb06MfO6B+h8mBHw5X
ud2oxkfJ9fFoJ7MBzwz7J5sePNZ8IUgU317ZCk50oaLHh6YM7KsymLsHPZ/lhpwhf2OaorsQNfHO
eCxXyJGpOPx36ns7XqUxDed26h5Azw2hj2/9atBrODVKtsE+J/D70o7g/RHp6nOiQqTinFyhYWLp
XvrFOVTS+Zz50nhgye6OOE7HqHXGYf/xDV1f8r9OiesNpaaJEhmwwOrpOBmuUEkPz4z4jgI1yAZU
kR1qjl5vrb4wwljX5qtMqAXtVFDu48ASu4+HP50L/hufaZ3bi1+GytrJNlK4sNo0VfoHMnjTb6kv
y+ukmvRvlBLEN3/QFB3FwCwiy6n8G2Hr8z5GWHoUi61f+Ckna9z/fwndV+pQ7srPNN8+aseiqTxR
wz5U0Jk3Tr/MP6FpeLsWHOI9pb4CdRZA4asCquvvj+/C+dyAARdIOktOgATqlKW20Jbo2Mi5Bw1D
+BHNH+niqcievVpe8hWvz/P0ebOe8tT19bH7J9OQwMXDwYihmspudmOf1RsWOyJvSfHYuzM6/48v
7WQl/e+u4o/jvqIZ5JiwXvpfuyKwa61TzAavszHbFiXMvLv2iSuNjE5vN+1MVzjirrYXhj2/TLq+
JPJReVh1Zad+HaQ4AE/iyT54WZp+pVklQnfpp91kdXoEL9O4cFw4v0xwDOxpMVCwq6XC/PYyg4VW
l5aM1mEobXKtx8zcBHaqnuK4ip1Qcg580HqT9tLHd/f8xWFYDvP0BLhSNPNvh02qWF9nXZvpcMj2
RiKdg9+xEyTx0H38eKj3rhCVj09JidXLPf08ONrG3aCEfZhlq//p6Fh+iXNKQoTcu8sUUpxbbkke
rad/vbOUQzhgA6NkG7YGHb29RBiLMob/HxxcdFS30oQZFFVa4NwoMRs3GhLYqPXd7Orjqz17f9ZR
OZStUjbMbqdX66Ea6kQ/+NigbO8h8RSEJBN71A/bBiEVisL2L4x49ihhQOi8rIzL/MPE//Y6JyKJ
Y38ynUPuzSYpKZVIr7JZj8O0bPT6wmAU6Phzb+cB6Ih/Pc6TPR+9HJPElw5wpmuNT8LBEHJoWhcI
DMajMQinNiiCECl469wh6230V0+kHY4ry1MHvRqmGNZ75gAlGMwRwAcqC7eNzIWqKch8js5hV+Vi
3gpHtU9eZdY//MaxvyX5qme29Fl/YQGfusgEP6zhfk5G+q2JU/cPuiVisV2GWMgvJky0+WYUWus/
DDVk262XBo1zZc+yajezHcfmV0T92RDZPu/mcTFrr9xZQ6/Xm6FtluEz0j/TemaBMwhbEeRAhDoK
IhFWRRl/qhGEEQ1akfazrQ0j+VzVhpZsTJH1d41VVZzLuOC7IXON5gHxt3fQ8mmiA5y5pbfNBls+
l2zAfnim8J6VHS8E41mBdjW2ifXHJADlVXeGTotw8lU1gnUty8OmhD0ZKoLcD/xMGyVV0xdyC0g2
649J36UP4yJM9853BVSGFgv8vZfpyRMWluJbxYYRVAq3L/TsNjjmsaPSyCJZoI4AFPrik2FUiK/H
YrS/AgxtKVoaxiK3yRwra+/3Fd11MWk/W2mX5nbUpGNsFgvEQMj/r78GBe6D7BRtEKJzK5vrzJuD
uAzTwhpuvSFANJFDCnRv/Zh+eESZVCMSyk1N9zbNR27rAuf/uZdtEu/FUKS3LUnMbaj7zfizSBxy
Z5G89BBSEu1n7hkktqD9Kr8lZQ51CQVBK/VHrWzAKjulKMsHDoW29lpYcjl2IvGD1zEoRL6bUlOK
zTBoiEtH2UzBUWs6/YbaICqFbp4lQjQ1TUBxHGwe95VHpEwozKa0d4Zbs8K2ulHvnRTR2T0WfJSA
gxxQoaN5Sor9CLV4ijI/yfSfjTHkza3uAfPfSro67p8uyJI0csjE6u9roaxlm1jC+QP8FNId80Z7
43WwaOmxqM5w7mNnQifnu0td7DywYBvoLHH/WS/baTYiW1n2jfJoH/chlXU5Es8yT9pvIYPl0SZi
aflBR6Geq62Ie/EKJSJX38w51n40o+LrkXhokC038VyXBO6oBYYNcbvUkJO67WtFFybVk2eZWl61
KbR5KK+9uarJki9cfS6YtbNCjxRqlS6k1lxoz3yNSDlLsx6OI8YWYO1p13o/C2VqHrX9wWt3ZEOp
OQhZwNMvRa5RGC8Q6a2tLOX81En3llelGgGNkfOFXg/z2rNyh8W6moCfPiDONLyj22mNjOpsLn+3
MpM2/ZJGaluiWOXAb+tK9QXI4aiOBCeLK69QKXSw2an966SuR3lVLQbudxbEsQkbaNfzddlLu/tF
PSzrfg2a3TQPadHQiolIPRiaK185tRPZom8PFWkO1M/mYZxD8M1QpLVg1CGlKc1pbqgL2OV9MU4l
fmrLmn/Brw2mTZkxbQOknDMNCT+g6C131uweaAnb/gZsnvGlbcfqIXM0198lrT/V4WzWTkZWXJHz
YXRL/1y5JLECw6yDNkybrk9uuzWGCRiQAqZoIH03aahT6EAIo3u3NGORK7tDnQWHHMzApwr8tBuO
XsK/EFhjF/aem6BDq3lVdhC8y2Nrk7yHucE1r4W2BiCISpUIg2g+Fdsy7qd8Myupfw7EorWbkWAl
uGPZ1FNE9DJx8K2W+EhFaho1lmUBxUxSpGnvJSEB9o2Uifu9EpN/Dx6G7mhn9z26m9Ie8q03cB9e
2zGfEvoXfTJE01BPkF+BVYJvd6fYCluqWcmucdo+IWuyzcYoQdREIB6H/98aLfA/Y5kErxPSxBe3
taQTrWfcGoVTMP0a+pzZx4J8eZ2rJH1a3Bp8/BCMTBxlmgafNW2wyoOZ6rncw3RaDjmvKb22uI6/
TEkp0UD7ffZ9Kjz91pMYUDba0vS3qVn4SZQucz9s/V6bDkHQ1V9LDfFxOM5m46Gr1hTeuMD602pm
B6zT7aTcxqKhBNVPXvaLnJGKSmrt1cGasVkyCQGk11JQBPayWxBoBXvykGGbqHbQjAgrCQ9p6VRx
n6ZkaAKkMedHk1yVFJ2Y05f3QVpMn9FAlo95FmfLTgtcWd/budTsR8vWaBqGbJrj7jABVv+j5jX1
qrUKWTyW0+Jcz2okelbT5up7E6vpm55Kp9hhrQ7MHXja9iZdm3lE8ir7rpsL1wjH3sUJN6wFqL00
FvfGqxD1hh4yl5eSGvBvyHyGPEyLNwLRkh1PxQZ/z+Hb8Muoh/cgIot8qXIn64STcqyaCvFWDMP7
yhq4uWEBGPrWjKVts+DY4nZwRvfTGDc69lLpBEca44mzcTs7F4c2lmN3sDj9qS35ir2+betAI5wp
75Emlnknb6xsKDH9u1nabbKa/MTI6ehShm6mnPHWIWTlfuTkKze5XnU6JVWxCuYsN7spgySYdn5d
udaNjRfxV97GqBhTeN7ECYxC5SGoiu7JF7aHAtbPynzL4b//3fui+aYs2F9bKrfqilOtTrtHULQM
49QpHkUWNz0Cc70cQkMrerwNAQ9rj92hf0IFR7wUW0Djfq4bj30WAcXfgsL0lvuqtH0UqDm5e6HB
uaUKp44tDCtOVcN/JbhHC+3CUB7TUGD89OysGmHvj+pWaX77Q0v0sbix9LH7bQhqSuFSkwjwrIsS
n9LQVv4Xy+lkFxmjGH7nmjEVh54gxOrKNJo4uebfsIKo0brUCzsz7e/9CbPEtZ924y9vSPBJpq50
1GejVkWzTbpWp/RaCsu4wru65jUtM8zLzDaUuc8WXz05aZ9nXCDnwk1nxb5PzGHcxtRQzOZu7hs0
42lbGHmo2Adbv6FJqGzvL2ZcbGTjDtug7pD51Ogofw+sJ2pX+xOE8TGZUHg6xegC20y85Gtgd6j/
aG+Y+Yb3eQgiJ3FtPzSx/6WHqRZzvtd0f/bCttdldt0bc2VTQLXi6qosxnSLZN2J96XXWZ+zVC71
VpEbRLBaP7MvC4Jlfob8PMl9NrGN3JKu6lJ4Yp8GTk6bHO9KBEHxpGXaaO0SlJB+1Cye/5AnBpqJ
Cln8bRNYdXLsDIl82poNu7jqi8T/nQYVPjmY+oO7E1OV15FI01iyvvpmuymanqce1GmljvimcK45
ODvSLxKJUItXsscxVCFu3LgzGzzU+eg6rkpwEezaG9cQtzFI6Hgvm5iYwKyOs/xQgMXgQxzxf4RU
HqE3V3OGYAzEfFo/ubZjjMeUlx4BcyXjF29JtTY0tcToYVAH9S9SjwrMIw5bQcdjtTmOJjTofiz5
AIoizq71ErcHaZqUWrHW6n257YIEb0WHanhB6LywpSsloPXQJimaNFGv56XfuNk06OtLnQsq+0my
rWw/1fGh157xgH+p6PCjiUyGeqDAYs1OWlwX0zL5m2npinu3Nuv2WghTbTpwWoI0m1rx/XbNMqkX
R/VBt6HtxS/wFkd8qgSpmy96Y8RjhOFM8QGYWBN3Y6vVpClbXWocON33RhFOdaOmexNXT3EwnVkE
YVdDPmACT5tdooZ2TEI09sg/Vugju2zPhCMPXibuvtR+O7VUOvwh2RhDmde7klDlYNvJXnssKK5b
3/2Uvxw2mJTiCOOmq20a0Hnag2psg60BM1ez8duGYWVvivoWEG7HNkWU2pOsl/HFb4MSiYDsVQFC
FiCj1irmb5/NKXAnTVX1Db0lszjY9oAS3ghqnlxtjHN/B9/RCyJEAM14a3eC7QyFxlx7YGfN1stJ
ZOU9kzKjfcNKbcXfl1G2dwpwvNprHdi0C7bE96oK9JaoQ1FE5gR8UsBwCmoxvUrsA7rh4zIgxDIR
ykZxr9k7Xcx/VqPs/sLRfv2bp0df0PwBCGtQqPgu3p60RzAokrA960CHwstvLLyY1kawgYdMnU9j
tkbuErNrpK00j3HKNBQ242BeFY7WmjvyrGDyuuxJPqEJSdJtwhTuhdRzs190GXgKrpGkN3qLYG4D
tsN9sYPerm4g4hs/KbBVO3NO5/TWcwoenqLzqW36oQdQ1WkcNp8aL8/Ma3MaxQRgATj6drbLgZvR
FXlU6nV1748Dk2KokRE3fS8abA5hvfj2H5otsX0wROp/0kHszTe1nJwvrgLVEVYsIX9wonEIDNxY
y3bKXrSS05eP1IRvVBKqnrU+7OBiVOXOrkscVApukr8nm7FRx8wj7+4AzklXO8pDy/Xsjma1M0gD
NLbp7Baf5sDv00+NFs9iw5EQQKLd46dmdVDxhZ7DWvN58wQB4+AJQvVAg4NSyclbQ02tG0HmpUct
qOynsbOWm0JkJq3xpZwoUyfeTxSS7T6d+pePX57zKg2OGfRHVKTQ6SA5efvuJJzsyTar82Og3KPv
ifg3DP9V8jZml+zLZyUoELZ4nlaNGVIE+1RXRYLRpOP/cA9TRttvVnx7AGXnqGkFhoG4vHBP36nE
Mx7VS5piKHzRgr69NFr1Db2A2Dm4TZBdmdmSP2jLSLZ22brzZ7MlhcnjRbk2s55c0SH22AP2Q2Mf
dTz8vz++zWcPGD0NURY8ZPD4aL1OugJsC81AVWjpSIQcrtqmN3EvEJSGghRRomDW/9715muexrG3
+feh4WHwfCFCOGjN394Go0lq2oW6e7CSdV/H8WXHVqHdBfRJ2KrGVf/V4zZde4U27D4e+r1HQBsA
UjIBPAhF/8vJ+atYbtnoPoQ3uwdaItDyKml5IVNDvBIItD6iLkKW8Uh5xQgNBWA7hNEIDlexat7B
Oy6nC7PzO68gMEj+u7IaaSmevO2W5TVDAjvmMC9Dt2/GKpAbbdL0Yz+VTUYlLZ8umdPeefIrfxL4
FTprCtsnTdkugNhf1KNzgAdubgAxJPvRARKMlyQ9msY87buWEClrscXTx3f/naUIXRxyTr5ty2a+
fvvgO2MinGCiUxEo5e/KOMl/UHkdCFoPtENPMukak7GIf3/d6LzTel8/PT669X78/chNESdr/Ywo
E0gKP8oysNLdYGJWG01vrDeUU5LIxs4FhXhegksKmfdu99p54j8G4N7T4WdtWpQHePQQFJj+Kthr
1/40jw9yVF4VdWkb/0yyuruq2MWLCwvxeQkaTBTCDkQxaPbQAr299Aq7X0mBg95qT6UhzCWTUsRB
nXTVoBurPMzRe0eTyYnJzQb3Fp50+c/9E75kzAW0rTGLB6dzXt0PVtClvnMAUWii1pXJAbnQTeFV
ywUFzfm3vcKeyDqA3AqE1jwlJnbeCClyYV7pqekOO6uCX8wK6VM4E6ldyptBlNh1WiLZvF0gi1w+
BtTa0x2qcf9mHIzhUmvuLDKQKMiAGEuctauuhkn/7QNwQd/+j7Iz640aWcPwL7Lkfbm1u9NbQoCQ
BLixgIHyvttV9q8/j3NuSHeUFqMZ6egwmmrbVV99y7sYOE/6h6RpnZ3ZkcSHNln/zi2C5aRANGV4
LKvlo1e0Q3EadVwKTnYFveJUImuxQceajkVupN1WK3vg8/94IBnysykJ/8RD8PJno8rA77mC/TE7
Fs1EP9bNoF1TC2wM4Zm/F7veTsiUdVcWvTgQLMrYEK4PKA2wq2fhf+ntnvlDnh+d0tCSsHOF+aHz
8vaUCFEsh75IjZEeypwle6HDFPzXcMDyjH/QGzMwMsUY4/UncfTW5M618auScF6HCuh42DN4o71U
GO0+g1MJbATSAkw7d3p4/4VfPju875dkHJUQsLtniTFfXpoLk+hDLDosaMwGnSQTHbRI9EIeIUHW
h84dZBu1+qj/eX/tC1dVLj2059BWI/MG+HQeDSzKorkp5/Sg4034iKN3V+10Y1BUXhnjauCMQXOr
qhaMSZ+UQ/wkTdxNNs04lRaNBNybN/ZQT5WIFswZix+GrxrzhHuU0Hd52Vl7d8zV1/d/9MX9uN4W
K2qKud1KCTo7QE0lNXp/dkPKBIOXJsXXGd+VG9Pp/ptUYF/zfbxMPlnO4f1QvfDPOW7KmBTj2dZt
DoVA5N6msfpnQN/iZqiMPrsyQL+4DddHY5K0qkysmp9nj6bXeM6pGiivsAFM5iOYLWiSlov/o6HS
dCv9Sf+SpvN0JeW4jJO8UdBEDF6BiRLxz26FVWmByDgZhy4oJ3Wkq2puB6ua7lJSr29tQtnaIbgP
QTooyjjMaq3/3dUTDWewDeIK/OfijcP2Ax+Glgldf8Qqz95CM2s0WobWOhhI1DzDfpX3tiWs4FAG
9lT9G3tTR4IOYDObCWojWNXzJ8eYQzpVDRSH5hZIR6y4O2OfsvH8g2YCWcCqo4NcPkM5La7ICl9s
ZJ8oi1wz9E24SfyC12FnldFNK4rcw+KqwgxNzs6dVTGbqs3p3m28u/fPzeVrZTkgCwZ2xJRw53mu
wAtY0VObDh2k700zzNlHCIzZTsniWn51sY95MsbpgFZBSgDkOssnHRuOe7pU08FM9WxX2ma8zRAb
i0pBqxNbHvNDaYjhn7/kinBknr++T0iq64/6K6kDCuINAJKnQzBW0t8klVtM0VRAhgoZXNrFXixt
+ztrS1Uc3n+zFyEctDrRE2nDFUFKbvN65YZujYd44nIAQhY/24swP9GuNZ2tFU96f5xTD4c2jLkQ
7EALCm2H95e/fNsvOC7KY2RykRc8u77Gsuw0qhP7gPdhAMFe95KwsIv6OMjc3OZ9+bs1UJd7f9HL
3QTWcVWEIXt2SOPOIkaqci2buUsPddrkx8JwJivC7s7rIo3+Urx/f7WLo4LBOQQdtLdXwtkFJVMG
CQMBw+tOTdvIEsWGhgmWEAnzQ7eSv+ns8ob/eUmIvytCD+QsqNmz7ZRWeDz5hRxOQPQMJp2yYPZW
ZCQI4NqVODaiHa485frOXnVYArpFKOzATVgp5eepIbYkVcxGGk867ubGLhmQwT00AwPD3+8/24WP
KM0iAFMEPNgkLHie5XWM/t0sg/WPIk/dHFKtd6sopXWb/id65T74Tq/mIFpozCHgAa3mm87+Le+Y
p2QfmdLK9FddedINMRn3ruGxLz+2t8Z+qjNqUqztrdfHCe0HdNrEqJ+akuZkaEKADk1wBJ98LNH2
ZT9facJcHF8w9qCcVs18A3DOuW4VzogI5KqA4W2hlHfsvcX+gIvbH2UYyU7ErjF+ylpL32eTzHbv
f4iLUxTgaw95ilr0Bea//vlfMQsAtjOUGJ6dcLWc3DEsLQuYsqNit7zFzyy5kmdfbrD1UQHV0uAC
2HVebS+DhUddXNUny687+0nzar24KQvoK1d28uUrpbK28Eli1gZx/VwuAJIUc1lXa04FGU06b5F+
m1ad6TF/Lp3ZVwcN4FWHzrNWTr/c2K6/vf9ez9fHRmIVLIAEB6AM9PK6xf56r1Mq9I6rMDmhrVt+
s3LTxtDRQRLeXBU74q7OfsB7Xna2NhVi8/7a5+H4Ze21u8D9t5ILzyqoXLUa5iOsXXO7hmmHiCQj
ECaKXrN8HWRZPamkU8/vL3p+ZtZF2cEUlcCJKSPOblwOe+bPRZee0phjH6Zgmj7bssUFalB4embM
18WVAHmu0MA9u4oE4NEKiYGL91xuFcijicPKkp1wT022yPzEB8Sdh4+Wlw4bV7nFHj38Jhrxajai
bgCw5sGouvK23/jSay8BMDyOmOzss2CRgWtpe6ZVJ3jr1nPAnO5eQ3z45E82ADUnztQx8DS5cVBg
uXKaXi7Wv+P1+gIoRACDkuxAWjm793sQPAZCZdkpYZqItwETYAjmgmFWWOHs89gV4LmYvXX47y7N
shzgK2pxlAuNwfkgJ8yyOnO+GWfQVaD2rQ0yTO6+AbB9YpSQ/Zj65KoE90sr9exHw/rnULA1yVbO
a+2xouB0u2o5djLIPrgKadyNJoGuhqjooYaUDhWizZgdZhGwlkJ9zDIh/vSjtRocZDkyth0XypfK
bPvfwLrko6VSUey1zHS10HS5LG4DUIvpN/gshbqJgzqNb0tLYG4/MWy+BW9TiqektZPfKtXzYOtV
rnxCCHuabuLZ7PYz41xQ343Q/iRNrAxUJ6w4mZnUZE17z4BivIWL2C1VSPeuyjZ9P479l5kZfX6j
2rZB7hPdBt3cQTCwDb6E7pQ/yro1tkRVLfneLu3cf6jNYGzZlUBhIvxorY+jQtnksR4c0YfabIxi
2JZW7+h726rq3wkix/dGsozfK2W4FS5m5vQoGD+heLSk6s8gjUYD0dnl7SF3LSrFgJA3hbY9pCet
jR17OxaevKljh07TggPTjWklfnwMgg6zVFUYGD0ArJmKLzWgl+y+MwZd7i1kIT7A0FlhCd6IEIV0
lgHp3ZpJT4Q0lqdt067Ny7uuyOODjd6gCoPMbcdPs9sqIzJqJtpkg8DhEBfre7FpPVzdEcGmH7BJ
9VI+yiEuq3vIP6KO6mrB7FH3J/c0Q1+NI2ccaQoH6TIc8qavh3Cu0UkasHadQjSR/O9QX/GWNc1W
5ZuMiee4EXjUfkN809bDTA4IaTleon6OCJ+PYQp07LcvUab4MOUW5vZDYZqfg3HuxIcKy875riFO
wMWe2tKL8kWBUynnwTq5GXqoIcJ5Xb9NmRF8h5nZf5LJkq8ext7c7xaReknEDD9B4Gi0ghtPIri3
M2KbLQL0fkacye/zG8b/qJ4hR2uaEYbMvn7TWktX7mXZ6mJLZoNLnFG1w3/TLNpfut442XZiJl98
tL24yW8XP7aNnTY5rXEXxK1FX2Z0/adldJbmEExAXRzPkeOndCks45YuYvHLU8moh4hNMDnZZVPT
s9coCB98gQHl77FVojk1QzCACRyt8jvwDl/8AfWQ5J8cWXrqj8OkL99WcAVjtMgwMd5bom2wjh7z
CoAC3amdpPKgSlXW/HG0sjLd2lYrhsMcKIE2lVhAiZacgWaD9G3fb+JYYePW10TJg7In2uygDnTj
MwdXsx5iVQDf8KYEQfzCkvYvxrGy2IhpRTzlaWWb4TIWw/AIEMp89hPC3sdeZsO2rwvd+JImI1iz
2ECjeDODQna/ZnMsKaUxYHIDXBUW+z/D5SVhV2zrXeTlS/lp1d17LAuR5Jsx0Z1HWnEqf0QqWC8e
K9tTfVjQ+ewPtUiR2pyEVnQaCtO1NGDMgIWbNrlcguoH4br/wZxw+V4Zmf6fjplAivM30JvvQ58j
tat3vb9DAzgwNrkVt9MuNmQ8Ak3AEnajHBDYkBYm/kU7GER3NHp6MSGCSvpnhLrX9qAanFupl9DW
8OpCJh//l7g6tR2Ow5E9Cbx9l94yoszTYfXC7hzvVd/S2m71bim/aUxSAILiZMj5cKZ2iDgPXXPL
DDUet3qLI1akK5femzkkyRE/PW4Ti4vhB/zeRoSg8N0hRFksOBmjrbrtUkvPuYmrxqmBHctcbets
ib/26Sy7iMZmXzO2CuqvE5TVNkKYtvs6Bw2HNqaefbZSEXzLRmSk7jwTY2s9Qb/vqHVxvAtqW9Oj
SfRjuadjhOBRWNDEPTaLmeY7EKZkN2WDGYyKMpwFgHyipv7ZSKrZPta4niYHE9HdQ+ssY/2pYYTd
mCGadYmxAUqZ3gV2Ps7HkYv9qNFtNzYIYFbudsXEPwUFeMwNqRoiYnFvSI2IXFvfkhJlnF0TgIbe
UbFl3sYHnKJHiVrtQVyjR0snnMF0ICAdTFX9EJRcb892WpjVx2bsvf6IqRowoawxmxLO7txp+zpp
xO+4dwxowcTtyd4OpWGrDYKlwI9noJCYZTKH978GwgyecadNl0ify9LDNh2xjA0wXBcbeQGA/gCc
3Zf7NLFxhQKmPYCfykZ6P/fzMMT1hz5zJ3mi9bWAoS5BZgDHqtOqH75JPWnSg0TG4Lbwgzy/LadO
HUvkR/XPU6DsI/USan7YhmnjZnaHxiCbntqDZSDuvqG+N8tDM01DFkksSoONQ93yoPA7e7SRdrT3
XT17yXNMSio/rmCybwSQ+udgJdrdAvm1OCYzLOqvDl0OuU1QC9TR6ddKY+MjTpd/Ab1ltMfRRxiv
xTku3eqZI4wflA4agqBmW9+urJgDDHccN8vCrVHNc/vGdMAAwTvt4UCmS7NTY7M0nGRl58PtgtSd
92EZKtn9Ht3E+50UdV3f0AWzh72Odtx/iMmCB0aYwwVlENsZo2CDAXC9WXEUgJqoLHaLU3bdTzql
stm4fmH/Dmp+ShTM6O7dgBE37I1yhWP8ahLXqG6DBYlkcPeAsotndP2a7ICPpJH8icfYtFGSjKtn
VUB724sUEYLIL8ppjwim7R8sLXWeCoPe5LgtZ52eAB3g5OQ5s3K2XdVp1n7WvNaG7G6bxQmLe/kj
9dJp2GSOpmunpEVW4GSPXiEijLJs7zaefH2HZAVFWF0h2vuoKz3YzYx1EN3SsSO6Qemjrn4K4oSI
qrrF6svz0GSIFJgSd1dwnxo36+d0UQuKgzTsBwTxaxuYHFwLul4fiFAi3ehC1Ntkwh3hsFoc5cgx
Jz26BY2h6Q2ccr980qwMVGajjXZ8U1YWF37bInEGqsaUGzOtzGTnLUgU3pAjTgASkTjMwslA7vCu
msFKR5oU3bg1RCHGjTsMzrMK5Cyihh9ZoyPaetlW1kHxs53blcYdTAAXh7Twbnw7mUhj/DomQwta
ULuWFjyaYvb6n15Wp1pOTq2Pf7zaAypWDxn0xElP6R9Oielnd529GOYQuuWS3eVVUziH2fPTTRGX
qbPVFmWhbWlV7hwa0uudqGoaK96SAs+g37zctUGeal76HWfuglw3keo+p4WKDwKwyHGTVv7kf6Af
0yf3pVch0Tijk7grcWsnpWOiFey0ofcqoJO1mIHOtRhNwtBpghx5oRAkp/cRPk/e3HUpHZPPdJCy
J6TTlmqvgg7xUjIMs91IpOW+avUExh3BxqI0o4mRebNH7xV7ry4tHG0LHw30fusAU5sqR02RRPJA
wY8FVlaFRZto8peZ1kKGXlNb9pbNDUjNN8uZxiS97IiAU7rf89zOuy0GCjInUtHa2yjTQ+6iTTGh
F4PWi6iVVn+XWm7vfvAaOGhBqAMXbk41ltno8WvggqOEvAwncy0zQFsXNtLTuvSD6g6kedPReI21
NotqkuPyViI2n7FnCw2QBVDrNeOmyf8JW4rRIXm0W81bMb9Ip2RuWc6AqLv+i+oqJ98YNXI229Rz
8e+wFA5o7pJp8y+5oMC3gZYiD62ed6DtEPEI7kRcLFDWLW4C82MTyP7Toosxv4VeEXRQC/qgExVM
IiQ5bpfSSL67mpN0h3gMZuIWnRHzs+YPOaKt1pp7wkTtxbZHDiZBg8svNC8MaiQlmQUtiXXDjTqi
MJsxE9kMfVGJTSVkgdQ8IlZ3CUZsPwHiN4zXh8BLdlpeTPvUClSDVnae5+EADEe/lYvUrAisf9pt
DJpT5U2Zkq9FOJDFX1ga69ShnZf6mLadK3dsotaBvpQpPYr7wMrv56JftJ3TGyUdwyZpIxMRteDD
NKakS3aSVMZTuayY0WKukvyYxB0iACof+34LwLbZu6JI9S2yWBR4BqhgHCVywJcbp651Js2MgrQ4
DZ02aGsiWRtU0aRlXkkqMuTyp6+RkITF4DtqK4Kg0DeQy5wmdCCuzQfyEXPYLyuhemkDt0MmUPNi
ELDMEnFZWtXu1pIRN9AU4oGTG7l/VwXCXra8ZfjJCW5+Uzg0i/uldE2yz5WHIk79XPYtbCMXbtM4
KGg/RalSglUttrLwl+QLCq/xTUCWL6rNKIPuyYvNKTu2dp1+MdLZm7fFDDd2CIcM2ntoNmNWb1Va
IX46dWNX7Pup5f9f+8L+iUaTVpLsdMD6AdeODqrkKgf9Xqau8y1eZnCesblo/hZsKJkzTiKNQih5
WAZUs7k3jCjJiRF1mGIkkt+q1PX6O8016zvfVKW5Fz0GcZxkOJ1YlyOHK0OZKJ3vVs55NE1d/NX1
gf+ELvyzDQo5Dm8SdEkbNVJV3lEgEudtkUGevs+jPfAMlqn6LRlIzNsHcO0+4eDdgI915ZQfudL9
LSrnS7VBSCz43RFB8hgUhDt0v4a8zr61SN2qp7KooeTpMRzDSqbWL3gg7Xzn9aBZd9KoxHdUMqb5
qGNbNGNeU+fDpz7uhmNpd0a9SWRpyX0+mOaN0aC/AVo4adNjWXsC55Q5X6psNy1B4mwE1oJcZFY6
goWgG6j5X3BCmbqjpP760S7C+NOk6OmEhY/Z484a+baKi6zcBsrRl001WpgahI2Vtm0SNksPDYj8
HBik2cPzCwVw70+GqXL9BkBosRwrOszDjbfUjdpQ1DgyAgtSP85lC2gUbIUbwKFscyKp7iz2s4f9
utrOU2w0WwPgubFprdSMRgby5TPC9EtwU2Kj6z6YYJf7x1YbWneTLpj6bMTiJPbN7KW+F9qps/gR
iubG8j3uXaU+cAnLYUPkLp3DRHOaytfRQZi1KH8rAmbmmeBxliI/2gM/H64IUUxEIqNXvMOS2O3R
TQbbHS7gTBI7xACzrJDmFIYkSXSXYUuho9chiaAt78a86z/BE+mznetWprNbeQZH6QK4Co2ihLbj
ZIvR7hYDCUxQH1iX3OUcnh9dSqDYWEGc+TdZO2UzJII2zdNtbCWl+hC47eA9cdEa3iNy8aT7IYCi
7ocRO332sYUsbNz6PT3XCCfqdrmD+GSA/57nUt9aXhv8JLJyj1W1ShpMt8kmQ72dgWp3PayYbTFq
bXqjMqE/90A29agbEwDUMT7woF1nKX67Iht06jhXG0RoG2msVVe6jJc9XcuxUelkTuDzP/y1C/lX
P7kzlpw9pncnA+Go6T5zDUGw9Asw/fApm13n0Y/4XLJz/9FShCYrKAekfB1g0eCXzjn1rpX1fpbX
xcmq9eoGYXoCkabBAQ29NBt2PWLh0xGlINe61t5dx8+vG4VMcFE9ABLAkC8wzrqbAxrNhTBZGVQI
KRyVdqHR92pMZuJC6DCyvPKnUDkEDhMVh9DtTDcaabL8Z0yivDK8vkAoMPyzGAICmwMZyRj3bFLS
e8qRtqPlp9IHfsF1vyxHWoZFTRekaR5b8MfDac47hlYwP75nXkJLAPgKNDoDFsb73faLpjPBg7/J
zMm5HOPcfUNTc5EE5iBu08kpnsxiyQ69gdACUayA/JM3iEsOHsQKNOO37y990ei3wEiB0mQyie6e
f67c2nJARxsUytHDe/WrOXbxjWZbMD9sazpBvrxmVX/xqGx8JPbAo+CJAVXrbJqBh5ZYKmvOjzJp
6yiR0rl3kMa/W/iNbIG1FyWHZw5jcu2LryOLV/uPlVc9ltW3D47vuSaLcimMOzsojr0C0b7NZ7/L
PlnOOCsYmC8whlHg5DeDiYn8RFUYqs1kODdehWrKrHfwg9x5nINtl09V8JxpSl92OdHJvnHcIksw
DhOzfSh8lOyQOjdx3nv/U50PSBgc85E8cgTGMsBLXv78r6hRqbIEdpJnj73ol60Nm7UM7aQnzMPM
4r5voPne0pVpQNQ0ucKbADcsgrzbB1d2zVn8evklzM9X9gh4F37N6/i1Vsc4I6js0UKaMN8kKPjt
ZLokO6NZuq/BNFtblEqv4VxfQsRfn5BlgWMghoZ1GafFOwdG9EO3TKnyise8Spt7ZCpyqPh6aR06
WS9ZGK/k/DBJprYJbe7MXeeDevFxiKOT20D3RK4KH5krX+XsBK0/ioY5yuLEU6RfzudzWRwYUhfE
jKaskiGENTxuvN4a4eH1SMKESTt65IUQfMSmqeaupXGcmRB5i1r74qs2+68lzv8qIfxUoZWAoYzM
Ihl3vSzkFYTQ+Zye3+qtsuO8QDpopvuC3/trB5GCOP3SJvMDh6StSAoR1sLADBpmiFlYL0MmnSjY
AQM1MFmjHtQijA6LP/aklV/5Nv18mpu6fhozw/xXi5j1t+EaCkiU0Owb9jpsfvXbgOZZY6AeSHn7
EzDt4LPZO6ketlVTHhze6DV43OWXY0VrvYOJRi5/vV6xsoN+qrRRPRRpDEsrH5P4NqC+QWaALloa
Nsoq/lEZ6uUL8Hj2ihIDjHbuCDzmU2lOnlIPKT3Qz57rz19zWFzPxpxnGw69/ef97XkWb1/WA1DI
92Z47nLvv37G1elq4DuqB3tx4OFXfQ0It5gfzcbTWvTBNVK+OOg/Ugw2V9DSby0N0mGdDqIqhnT1
66VdhfYFKeL8gLR7vx99zVmlqZxfdaP3N/no2Ad9Ev5jWdnD4/sPvT7U6zixKn7aWBEzk1nxPWcr
lwZI956VudbzT8gLtB2WQ/RWNWFaV2Bib6zFaB66GWLyNhDLNVT+tW1F0wZzac/LQz4a/VdD+cNp
FcMa0YhAtvfKiPiNHctioGsZO6CNdK52xyRvygEdzw+4dWEPMJAGG5h9jiMAY31EqSNvUVR7/2W+
uSa0ggC0lMc/Z6dEDpMWKGrPB4LHL1S1ZBP5vR1oN3Xe2SgkDX0zXEmP33qnDgpgwNotBJHcs3dq
0DmyEBjmMdHcfGjM+r7qc+upmOef7z/b5T3GqfhroXUL//XxYGCumOBlfiA8rwz+DMPhDuWebiy9
xxjLoz20SufX+4tevFCQImT+oCbha6wIu9eLOm2x+EXqqS9Ol1J4B4mkmRLngdPepDUoHXSDIG1e
+YovTLO/zwRKWgDr1tBvrHCoc2BD3zaLUXhe8wgi2EL6bkHsfKuCguwhbbLyY92iBn8QZmbu24TR
x42/tIZ+qExzDHYisfr2uBjPntt0zyJZvI92W/U3cM+X21aaUTs4UeFN0HsR2EnGqFTurO/m1so1
KnkHmW/6xgFiM5glJQ/CjtV+iEXbRW7SV24omgw9FtA31kdLJIw8MPjsnqYUNQzM2mf5NQsSK/6P
JoZYflSZav6rp9m/VeYE6R0LzKSHKW36+ZWXdl4lUJpRqMAkAspFBAU89vpT2c3kxTNg7ceOUgHy
jsggc5nDrOKd0UHqAlbgMEDJ6Fv8ZJhH27twpIfSjkObqpsrLCL/be8Q1mi9uKtoug1+/MIAtGmS
3vPj4dGoZGADrqjxno0rDeMUKph8U/advHIYL7KudU2gQGvFBBYIaMrrlyBovLeyrqdHWRmjDFMK
7THKkMioaBct0t56Rj79F2DM7Eet3+t3IpBSIZkx2Zj9GkvdgVXCL7W88i7Oo8T6uxxw7RwiQj3A
w9e/SzWwK6xYNo/eMJV3YhnjPcAisawXGi2Ff37xcFQDblHM5CD3nV1m9AhcDD7pxthOYv2M49H/
ZQtLig0jEomUgOfL8sruOw9OPB8wvhUKRE2IoIH5+vl6awCg4LXjo1YyCu6Cqn0Cjqff9H0hf3VE
xPpUoCsjr4D315j3KlAAsFsLYlZ3XwyBXi9bImLIvM3WvlionfY7c3C9e2v0+2+GlyGgVhL0CVeV
V5+yJauvfdSXwvv18mxsUJN08IBde+eYwi5G7IDuufcFdSXGH47yC/VtycTsbJzO9YbH3sIBzC+l
w5ar40ffsDRnP88JGkimPeQ/SmGlwU7aRNkd49z+wZ8zVFtyszf67WJP+MQOs7SrDcMWM8MKo6tc
ivzR7/Z23CpNUjtAXVM7TKhTQNfYuiKQY+SGHDeqob+B7IEePPrzikVf4qqD1iOMbKvZU5Lv8pqd
AMh/bMetFLGJyX2RasOdUkkg75kqBL8p4/zmt8zm2X6YMeVoPjkIH7Du1M0QhEMd1ffuzo31wP/v
Hzcx+xeclgsGFnAfCcTrT5vqo9f6iwi+oESBLoWH/MwX/PDKU2OmjbvFCKO+pvV6sYmx5gV6zHai
bKWqOLvKAQzUiFfQDFVV2oJ2yBL7fpirgpmncMWq7MNk5LMhjDq+ef9h31yZs0p/gzaXec4BRhRk
oV89VY/cepKTQldSH8zx3qsMHe3nGTuDIr6OYlwDwd/714HzAU4dqRLg3ijqnwUKL++5iLn91pEI
gsRdbzjPiGB4wbHFecK7oS0nJ9xJFywZM00/YUOi1dGIDEpyxDDKTY+BX9M71ad0+FEynb6WXJ2/
FxpeL3Rsgotl8WvP7rQ4yfTawqTucczdzg4B1DQ/EIbs6m082+qHcub4oUUHQNu8/z3Ow/XLupDu
V2YD1fs5PSXpJsArqhJPmhM34HFq9Bq6yf+UTkm9fX+pi07J/9cClM6lBQH93Kt5lgY4A0PTHjvV
9KehH5ofU4yrnpaaRtQYbWptS78MnKjHZT47UBu4h8Hx+uBKvn4eS9ffsfKfLRNKEHf22e7PbSb4
GCfHj/OkfGu/4Jv4tejLilmqRPXGXsFAUSXGxbwtU67Kf7y0uKtMnv/FMwji6ot+5F/p7WL4eeNB
AH1Ssa5n8CkQ/ZnqWD5njK4h6DKJu/LmLx94XZHAzXVMp+a8nShMYo+G8NUT4k/j0c6dZiNLKT+U
Bdz3sLO4nXXhzjWsSLffvf/Vzxp8uMkF1Lm8ZViPMJLPG8wpEBpkL4b8qRWFvtN7qd/WxRgDCBgy
B5yWnLZDZjn3uCF2W3rj1ZWPfbnBX3hCNik2xSAg/NfRNU/m2Af/mT+JaZYnzai9nQNwfZuPtnbt
mnzrPbO31+KILBC1h9dr9R7jkthIiye1NNXNlDjlt96zZajBLttBvFu+0XrFrX4o8ms16GX8WIXt
XaiSq3IHXJ3XS4+t1BhDB/mTv7ig/bsge9CTsd22oGOOSx+0z7HGPOb9b3teM/Ftad+CrvEw11lp
k68XVapkbNPTHEdBCzYtCCbEgFMDrYUoTbNchUCsjGv0hjeedC3sGZKj50CWedbl1Aw0prq0Lp/A
/LnHYVyGL+yshWwWHwVKHsv9Oiya+PdthJhOwIulW4P37Vl8zoYgXkZrqZ5AWhwZ9AkrknRXtqaM
Ubt6/7W+cWRozyBbTWttFS4437ILhxXl3PKpjuPpexmrYGvYaNngnNwc0PE2Tw19qW94ZRl3ELiv
fdW3lwd09MLWpo/8+qvy8gVyOS5fdVSlOqmx86sQKgld3HKsvc/tDF8+MWKmhQkF66bFfcO9EiPf
+si0NRC21qHbAb1//RuGVNGtjvPqKYZL+MS/0W9yD+nUQekomwbZLEKl1f0/9sbW/YxoEUmui/U7
W+z1qk2ZBp1s0uppmV2xdwOlu1vkrvtd3fSuiFQ9tJFeBTB2Wgqs9z/6W2eJ0unFfguIzvm2pmLN
cg5r9eTN4LUiCdwWpEmvfsdITxXbekGX98qeviik6UMy9/E4ujQhVkbJ6+dNJiDmXmplz41mziOt
5Q6maCqHZDs4COKAWiwAEgpD+6AmMoUdCbRz9DpYZaCM9Ky4UuNcJgjr74EdTdmIKAps5Ne/x3QS
jHiHJH2eY2EBdazlFO9QCKYzEtgNiMyEOkhtg7xJva2uhqzZdDjqjlFKN8y/8kEujgFRFF31NVEx
13nK2cuZ9TT2J9MS5InZ8GsG0XCbSBxfd2Om0EoZeh2HlAoYlBONrpllh8oDG/L+pnjzN9AN1il6
sPU4/0DWjEs6Q/v0ueudZSPheey1Ji1+5Pn0Q+qL95haJQqoVZwskWjz5Ep8vziFvAImWlzbnAkm
oGf3WS0bWTsoHT5XuvC2nJc2YzYcd5tpGIJvBiP7WyTU0isp6UVrA1IXs6Q1Z0AilrHkWQCqsR9d
+qzTntDgyzc1rvR6lDaUcYUZpI+lrTxkjtt5BcQMtzaQg/0w5ziHCl3eSzbmlV7yWx+B8fjaqucX
ceO83pWKggQmjSeeLYVUSJhUkCrUXC86SiOZHlrl7N2KOO/29ezXG87tcmUXXKQVvI91NrGOiagP
z4tvw1lpuO6CJLCbii+geIKnVZ3rtvDs4tHVbBc1n7Qtfqkll0/vb8CLqMTSGNO6HEtKIKacr58d
9C420A47wFB9vUcNqedLtDST2nQ+OlPj795f740dRznKzIqeqM/ge/09f+XG1pIaEwiP9JkMSz6M
ejFQipl65KaOvlmc2P6YCHbD+4u+8ZDsbRsIItUhvY31/f+1aO7nKFpLM3sOEP29h/lNWGkNF2nz
Hrtq7Ro7661nxAAJSQDeLdfM+ud/LTdTGriwynKG1cJHW1RbIpOuA7zQBJ1NV4AItswiuBJcHf6r
rypgmJLc5eukHUu0i1tdaySsdOXnz5WFu5teJUirjYsOdyan3/L+C33rCQNvTURBMBhkiK+f0B57
QiqsgafJw15d0ax+aIwZKfAl88DcOTlFrZ58en/RN06JaaKrwWwANQKG4K8XXRJXs/Sp1J60UQua
UARZ/mzJytuIwpk2ZOvWFFVgP09e5npXTugbNym5KF1YF7AIzenzgR4CD7qZOW78P87Oa7dtpW3b
R0SAvexSxZZkx3HsSEl2iCRvFnvvPPr/Gn87ESmIyA9kZyXAGk3hzFPucvZz7PpcFcpNBe+pUgNk
nhUPBKqJd2KC9DpKuV7WbAosRCnDwr924ybpH+6vxWKzKZHTkye/ZRNEhH69FgGB41iA+z8jBi4f
zNEA9RnWnWxvkwbgwcp2L74fMRrnigREnOu5j0Slqn5ct3JwtqXQ2XldKj+UXnxsM9RiEOMenbf7
s1sbb/Yye2o5NAO0yXPrx+GfyfLqwLXKrk/R8zV/hYnfqP8fM0QzjUwSfAyRyexsYVRUoNujB+ew
LH76Ugs3qbHi9xq4GhPMwm//PkHR2zPAg1Hen3faaApHEeXG6Cw3dfgFNGh6TC2/2kseXfMNAaEd
He6PuDwwpI8KhTFhKYrj7OyeD02/pwxXRGdTbrGccDoFTKJM6aMrUnltNRfXA2xxEkeWEy6vIs9r
gDayjgo11+hsR9x1ElB/75h1VlNshyodp61tedpBCQBb7+/PcnlwGFg036lJcFXMxVGUUY2N2jTC
czCAKtuMhZNIW0kPY2UHJr/+Cs0Mft/9MRfXkpgs7URM1vlAgOtef4pQGFAQ9dr43DRN/tULIccA
HXacT5Y02O/elIz/87QqxbAgCeI1C6plRE2Vi44thVb4R8QOs33NmzDUpViLzwQ33o+0spHSTgPN
f5BSz/iFHmCIuEY5qNC5A3L3eqyHHSSC8p/vI36GiWi3COzBS8wCSQ9PyhRmVnSmMTV1uyoyYn8n
x/1Ik06y3u+v+CJeE3MmXhURJDpj8+MF2XqsnUKKYbvIaA872VD/qkbqtjbv5T50KBm4QPaKH1nm
g3mHtRGf7/+CG+eM3PkjYBd6pvMCYxoGkx1P1JxQImjV12IqgofYpzW0wRnB38tTkij/GqSKciZP
EI1xvqtF202hqTFImhGfp7Kt6m3pO9SvTbvI3yQIao9Qap3fkG2a9iFqNb/hNfCCFRzTjc+aZja1
RKBCqMjOw9QEVwnJwBrhDEzTltxCsZLnrpK63zJlZWdHM6K3L3BM85WvWtTuryIbpm5zJ/P2AiSk
i3L9hUH3JICrvOSc6lFU76KsU8dH8JPpyq7emB8tVzITyhHoL8zPldmCsE9TPzs7Ya19MxobJiAc
9U0Nd+id5fBfBhjIKy/PMhkCWcc5Jv3DTofS0+yxK5UBAx8vSs8Y9A7+z9jTi+QB6dCWApSk+W+E
kpW+lXnW219yq6O/oKDvVsHM7doDCuvNtJPKPlpLim48GAjmwJqgH0puNI+2kAdXfFTB0rOilUGw
K2AXubRF7O6E/Hc1rEToN0ZDEBgta5YfksS86ZrrQB3agh2F0daWrwDPUbWk5mnF/zNg9IUrd/at
4Uj+iWRAg8OGnN3Z9MSqXK5A1EFx62CTa+RYG+pd9X8SPmXf718WN44v68fZBceD6MPcnUqpW9xj
8KCAiGFo00Pg4SR09KIs/np/nJuT0oSRGqoQRGmzg4R0Qx5xNeTnsYiL74oDzQlZerrkudKt3MA3
3jzEFKjf4POM8Nn8cKAwioYP8hNn055aDKSUsjtBEVMekwlzp6w2lXcUrqN9MmntiqzcjauXdwb5
XBJX+jvzflYGSF0LtDE7y2WKmYFuVpz/2LMeagitb20TrZln37gVuO3EKSH6pTk/C7WHEXCollj5
2ZJ99Yvjm8m2JgtDhyyJnwOvKP0d/SignPd389Y80fADa0J6z40kdvuvJFJpyiYctbI4o6hQbnBI
CHeFFudbbawB6aMu/fCP47GfYNFV2gvgtPmP6/GSEfZSOSbKWac1fMIcoAbcotN5h+cLMbWGKbrW
L1wcWEYR3zolKIo2iFldDynpNmV2HCjOPkqq+yAZ65c4aHAiSIcaMPX9+S0jJRqCNG1ARaJNj0Tg
7BVJtCYH5q2o50gZ6zcrK/vPdg+PbZ+mQJCQDCyM8rFTFNiyiZRgiFVaB9ACa7JYi+Mk+pJcBVTA
iB8I3a4nrdF2RC5B0c6Ym8mP0E+HC7ZHkA7sLsOA0HjArCxas3RcIJCJlajyQLugHSrEwmaTz5I+
H/1YV8/4SCWXKOgQDEQj9nM71irMqmEof8mDhiOd3EyXrKii7eBbWJVhkYjLdolWwVgFw5/7W7I4
4vwoijK0aDEnpFIy+1F5HNey3BraWcqS8FdXh4mHq0XvqPCPPT99rMIK8Mf9MZdnjjHRvENPCnQZ
ykbXy9+QrEf5YGrnIrOtnxH2fJ9K1BbgjwXq7v5Qi3tfTE/wBoDrC2El8VP++oIhKk7iAdXP3dDr
zQa5lSzZVr20pj5260SJ2i1XIsGhPq+m+nYr6+XoGxijJcUTbX39h9/hFlL7Sv0/A9uPxG01be0J
uLV5SI2ChQLQgJvwbCFNaRzymF90blo5Nt3W6OAehjW6LPTXrW9D6yDtc39Bb+2dUJIjOuPuX8Bw
q6akjeFX2hkagv4k+ZZePiT9gD5G3tlrOpTL3aNjwsSIEricGO1693J8daU0jrRzFWqq9MlCKUPb
NVUtm7/vz2rxlpI1Ac5gB2nVIOo5+wpgpgKYmQwMizUZgWK9Efm4E3vyl4C7bJ/ZKJxvew2WBxK2
VrJySJeHh9G5FxHtF5HQ3EOYqmGRBa1pnItQQR9eKpD76svyEQ2hautDwZRcxxzL/f05Lw/P9ajq
9eImcRkmiSoxqjx2bwGKL4ccPhS8DNX4L4InvfK43VpjoliuW8J0B42+6/EqVA563AvNM5rtyS6x
1WBHKTF0S9OvnxEmKTeRh2AzFjDt/8dMmSvFARRbeezEMfvrEog6Hz+ddjLP6FfhwJnocrgJsqmu
drmDuFsw+rjh/Pviis4WtTrC20WJvRssbBarxDyXSaw/wkLzdnqLleUWSKEJPjY2y1/3R7x1iGgy
ykSEdPf4bq4nKY1AFGMsus5NYdqXrhrUdD+E2O9sIl+FPK2kOU3dpkZpeI0HdHtohgU1qXD+xb//
tb4DMyoNVK7OoPEDzJK8Cu/Ciu5hVSn1AYcmVh6M/prjrLjdrlJSCA6UW0SxCY1jLLivh43H0c4i
jBUvSHrIjwZSPwMwt/yPTUutcZMEJjBQYWuLWImPIpv5r+cZECF1aEHnsyF3zmfddo0M8VgqLm3o
qwgy1c1FCZV2x995mwJV769KNWonK62ClZEX6y34DxaYXFobLPgcuqDlg1EjxFdeIj/KUGhQ9F3Z
d/mD1ochGiyFfwzTpFp5tG+sNsgmsEFIMQK1nbcbyqKwId3V1SWo4OxUuV8+IQlYPSD/ZO9wc1J2
GNsXO2xByy9630gr3/AydKR7LrqDwkpZF9t+vdtF5htOhtLZxUSBo0XxQXL+mKBypxdZGyf9wSJY
wjbVNKSa0CXMskcJz3PzEOM2unJfL95Afgo7Do9JQAiMucppMcQ6GxDXFxhTGJ/6k4bZ5Bj+jJTe
WKk4qYsnUIxFcwFYGXU9YIvX0/arCKmyWq8u0CwLZ+MT1r6NvdUqO0zv6qdqbCV/RzDrobUUBRnm
TUJ3rsTkh/JTEEKN1AcpqnEaTCjdc/dBLcE5yce5NpKsz1pgSN4eWUUTMekiaqaN0+ZT6KLP2qKn
BXPf2gR5PL0lNZTRf7yxmBolF15bMEbCI/t6alOCAEWDOcBFRTZ1O+XCgM10qm2IeduhaYtPxHXF
ChV28egxpg1zE9kZPiLujusxgUQCxLT85oLbqMVchaX6QC9pmpDDk+3i32vDYkCB1BecBTDls0sK
bJFTeUbXXNBq0S9FTfORy1/a+5YsHSkYAnbp2jLaKdGUpZvA1lrURbBL/uelZsa0QUUzwKHTfD3t
DgmPfJCL9gKuKXjhl35vk9B/6PQh3cltpT56jboG5lq89wiWG4A6uJ+RtjbmOJ/Bj+CODXp7SUqU
ujc53zQYEgOBmXaU9WNvpfaDpuLs51Jz+nZ/vh80t+u3QVR7yLX4g32ZMd9ntaihnHfJhep08LWP
5fTRHqrW2pSZn0EXLutxj40wmlhNGvRPg+JUP4IG8SqpQvvr0NZKC2+uk/L/9Si9v0T4Ve1bZFwe
kTD2Xa34HOR7WVKdxwhe30PYAvVeiSCW9y0zIGEBPM4Vz6V3vWXxKHcVjirJxYjH6HsDN+upQcpN
dXVkMnZSoiRbpaWxACc4cMtJUw/3l/DGlwLzhZ4KJQmA5HPWh9N4de7LeXopbC34XKKq9imQsFDF
rBANI7+wVmpK6o3zoqLRYLFhyAyr8y1rkzjBsF7JLjTRq6dateJH7DA6lC6nqcMtTs9fHMcP3kvV
SlvX60ZZ2mTINr3G0FY/JQgvvY1TNbToxOnQjSerPFOqn7Zg751tYpjNFsCi9EoPM27dvE7aeDMY
k/dYaWr6psEQ21jjhB5pqvG+hWmpP8VxQCZ1f1lVEebOTqZo/5H+wkamRzb7FAfJQba1UNOLAw4Z
vxosZrEQMKs8cxuj7n+AlXLQ3Y8R1KFPp/k7TLTj4iA4/Noe2xa72aRdEf6qp0L65kyBXu0hpumG
OxTUPARQZgzdhM/sCFwH3ShLDcznQk0yaXN/JrMDKjSLdQC/+FxBEwNFMouqQVWD1yx17wgOodzT
C1e2JOA5oqIarKe6tLYdIlYPiH2gr9o14e7+8LPz+TE85QOYvbh7QCaepRORl9Tg6B1EMLU4e8gz
3GViJaWIYNsB4W/wj7x/Co/0ifkUUOShVkbYdf09FpNnVZk0JccR5R4TWFSvml/wM7ZloUVs1b9T
xIch8iXRKpt4Fu99DC3oULxctPbIYeZDj7GXN36CUH4qf0IpIg03GqiGrxJaXtEGS/r/fDkYVxZ4
Drf4GJZMgnwJ8J8C2Pp62NSzTXqZI21xWR41V+vj/MEes+hLkPcZskqQAx/MygohODaq/SlOO6hn
BVX832aFgPX97b75a1BOAW0BYNeU5yVgQ8WrScCuj00tBbiLDKm369pEe9cltLVd7PxUIVvlTGda
nhHXZF/U0QbD5il6oXrcrFxXs9vqY3HoOVN0oZbJ6z47fmbRt52cyumxSfs/oVl3uymrELbKPY1C
DF0b11KRu5QDFQWq+0shboi/bhAxNBxvQUekqCUCw+t9SbDMkyt04I5SQLXUDJR8dOnS/NK5sL/e
H+qjFDcfi7o7ohOUa0FLz6aJ0lPWdm2cI+UfpAdNS2CyZ0kdvkI6y/P3eqjy72NvSPZb25nNV03S
cpSeMJt5cFA9ApVfNIr/TWqosZ50cn51C8ouN1wwwOWf3uysr60WxMpeRkhifLv/42+tE/EltW1C
EJ4xcYH9lZYm5dR0YVwXx35Uxve69M/RWLXPmmd6K1fhzZGIKnmlbdKjeVSJqHBpS5lfHH1JVveT
6VtozpIn7dLC7+OVTOjGyeMKYlZcBHBs5kAgBw4kZvRKccTnHcwu+nH9cMBMw//US5WCUHWnpW8w
/nWUQKbU7lcO/o254nlA7ZyasW0ua+dyNFGriotjU6bRSxuk5ud6qvvvitxrj/c3cDlTBlIIIVEY
AWswx/BJedXp9Zh1R4JlJIYbzDulTDIOvNjJsySZwTOV8q+t6q9Vc2dJF7BIkJh8ZA4kE/qvc55Y
mXWy5aHLiXqvHT6lrYWTmsiKV5Zyca9TQoUsR2mK61UINlwf0MYOzVCVq/Y4WYmyGxoM6zO/mh5k
aZQ2TVXVj4NfXu6v6eLVFsRamkw2jDO80uZNCJO81SpMozhWKtjrjd0k5S5H/PRdHjBTRDkstz7n
RWUg1Oz5KHPFVdL87/5PuDFtEF6QpUjEhOvY7F2pUbIMVGg0B7obFirUfYFrvDpNp8ju8UjJqfa4
SZt1K6dpuakmtRoLwoeCl9IC+y9ncWT0yG0dcwzkA1fppPhVa9Bxvz+75UPF2aG3RCmXmq7g7lzv
qhQWoI/wzj4GDr4wX3vQ/yhpgQ/Jz9XkKIM7hlGIELYTKtIhttWs2fcIhPmubSdZ3jwWLYa5X+7/
qOWuCxcnAfgG8etA6L/+TRXwwA5Bve6YtBTJKAeWuHfr8XDglsk013OG+I8Xef0Os5jioDX4e9z/
AcvF5wcI9IhgYDrWPA2WWmRvWyPpj4rsa//TRklrXSnRp3/+oqi2gnUT1RmBpxZB499XvtlXY11Y
3bFDX/J7oiVn6iX2Dixj8QRBrX8U+qmrkYk4sFePJE1NsNvEJMBHSPJnOx4WDYqrpjocR07tZxz0
imLDZsitq5RC9hEoY/8eWo2G8l8zmASMilfuM/y+xi16F1QPB45r+MkIpQCMHikBwXwyGBvN6CNC
vbiurW2qwGTcIDuK/CFkaQ8LAEyzdcKwGgtOy6rgosUReKQhbZRTo8iZh8vlYHepG0xe8gLhNCje
YhtUHCX3ETy01TXtu++YGf8rhL6KN3R7KyRLqSLq77qZS+0LH5T9mIVjrPxQMFdw/kydUpM3SRrU
nDbsevNJcLkUlwJSZbqdQrmbhC2Ab4rgZcMhk/LmgtxFcfaK1imOpZFrPyGD1PAg06wcVZf7Qcm2
0PFNY1OUuAHSOm2Th2IomuxCDCr9yRCKdh6FnSWKlCxL7kI2RMGwS4f/gnxwnvQMlzKXs9fYyJhb
k/PQAdKxN76hdE/OEKqViwlI9VWPxvg97iiUYxPuOaj+dzWoZQ8lyOEhxz33XYIoxXrhYKC7E5r0
eLFg5xRcJnXwVEBdejT8iaMwKKnyUl1APhLd/YOOldPPpDZ6ZPQrS5OeUc/u3iJEWcvvtFK7zx7O
5d6WJK1Q3c6a/OmlAHBfuppaWf1nFdaF5FJECd881N/ijW96SbzTy6K0D0rZYCFZRilGc3XYB/ih
GGFa/ccioe5b0jjKNm1kUzvD38D+4SVJm69ENx+pzex80zYB8E28ATHPmJUiJlRwTWLN6mhrvXwO
bFzj3dBDiNSNUkBaKirx40aKUr15BqQxqN4GERtxwIpWfkkMx8cdxGvaAQ9QCp37tGH2hyiYELpx
TVIaNJsdrZjWLmIRB89/Nr8WTi5dJ6CKs+c1tkOfIkFYHy00u7YmDq+dm6pRjk592wIStYYvKOHl
mFFV6acaZ0poP6pybOLK/gHEblpDmS0iJ1rRjs1TzwMEx8SZvXsdejNpo5oV4u+YrUeejtLjKPVI
Q/nKuPLYzcvlhDDEvJS/xPxFa3+WJEDSRSDfyuojnzcbxfsz9IgqAlCkid19ThWU3SubpNlK8vRL
MJTB3kvAG62cnRtzRnUBvAMXPznLPHV1SBzbzqtx7qtH8wGThe45repwl2i5sjLUoiBAf4CRLFoT
xOGwE67vfhWwMSFHrx/TSi1fkzhLMR/3R26GJA9KZdMVQfHt/qu2iGRge5BXsMjgx6kPzJ+bIrOa
vlTLo64ExmsepfkBxLX0rObp9EeSfNTpwb2unetZBUmmwSds9AQQVcDI58CvqMvUzGlG/YTpDdVT
dNbNH7B2OuRmTUh02K7X/t4IjbraENyOv/oICZftODVSKOxD5JU3d7HuJtpfFrB2kHUkBXPu+ZQ0
NVGVZZxqGiGHiYRl3yS6tFXUVtqoQ7cGbBef7dVnDYDPBoMKHouuOUHF9T5PnQkOoAr0U9UZxo73
oP8dJWql7CeME3OK+HX06gcIOz1naYxG0j9uuRgdKzSkRHj8oPhcj66PdTAoGNecPIOPuEWrDD5/
1Z8qw0DfHBXb9LPu5JK8vz/sjUW2hcwi0jQk/WhsXA9rlINmd62tnjCfcDapYofVOSFQ/J0Efiaf
IxPJwPsjLkJGoSAB9g3qgOj6zRGTY4BnreR4yskKR/VsF0a2VyZFfUDIQ/uNU6SDRw7OOmgn6+qD
TqmvWEE639hn6E30dSFHcn/P6TV+XwNNUjXlVIHu/5YOrfYmVVAJMMCTHuN0kA+J6ZfPhSwIw/fn
vri1wGixv8h7wkSh5jb7rtW2SflLRznFYzPWLi6k07taOWht+4imrrT4llc1o4EYQlSA8cByzg40
Pb8+h/6tnPhYhfqthG4CdG/VDYhxtxn32iNcq+xPifT8Gw6Wan8Y1CH65+W+/hWzOesdYHVUMpRT
WXn+xchNrszCmjRsYLxh+o7yr74pUt+vIH1lfr7yXt1acRQVAJajDgdAd7YGY4q6fTaw4kPr0aRB
QR9XFxVwHp0CK1zZ3uXJQn0SNB4IepEEz4HOfmqmslma6imQ+1g7tbKNSUie+gccBc0QDwe9+e1J
8RQ+J17eZiv7vfyUqdkZKigYNpuup/jw/spRtCgYc6w+zZM0eRgv+aiRj9uxDccXq7DCLb0BY4Vx
f3NEAQ0BvC/4C7PLwzb61smpnZ60LC12CR7jtSvLmfJaOJW56yRV/ffdJL+nxMSLLJS+xbv51xT1
Ft0CJFytU6lAsdSmXkt3KQBhGU+iplwZ7MZuwtmGLkCIR9FmLihuSrKBobylnmKIgy+DFptvCL1P
R7WbSjeWsx7FPyMOt3nhWSup3+LUiv4N0FniGmwAFwWcvkNLvkon5MByX6/3cjzIRMbxVORQIREJ
XDm3i32k8s2J5UJAvxYwxKwYK2PzRGgjl8w0LoRTUXhAeyc+haCxDwkCQ/+6skAHuQbpo0LKpl8+
G8+sIiTlcPo6GUYk7YuSL7NwwmYT0C7cKXmsXGIpCL8qSae9/uMFzMhEEhpkBGGLrM8OkNNJRmeo
Y3VqokZ9lc1Je4lBAm4inCQK9/5YiyCOsQDwGNy8gHmAQV8f1iDlZndCvTq1OtZEht/Ex4rXHNOa
DlyAQi7oqlG5VsW9sZdA2Tk/FIyB8mizUf0QlkvmD+qpThvD39R9KL1XpeG8dTgY7NBOalcOz/KZ
AbCCpAq9E64CaOazK3YKQtuUwMScJE9PvmC74FW/TTmyFI6smVHmc81Qj86eIQR1UqA9BzR4vMCh
LhXmq6KCy09HIwVCAYQshe72/Ndg68SnFdjjqVJzay+nwmzUH38Ttq3dt8uCHJxhGjTUkrl3Bd77
eoPzJm2DylKmk08NIT2ok0ly3sle+aD2GZVdxMXtfjtoqC+UqMJU7/JEOINPS66PI+ieqIi+3j9y
iyuLX4QAB0RQIS8JbfD6FxV6AtQZV6xTMTQ+Mj6mUicbLyRFOmHChUofUth2uPGDLGweMjJv+/3+
D1ieeS5Kbi3amABTFrDoMbVHn+bZcNIxwQCPDupkQxcjMR+nMlT1fYiRc/8D9pW2WkyYZeU8enDQ
6GGTqX1087TruXNhNQb5gv/Sovo6nRKLLbBOcVuDhXclDBFRYEn73I9/Dm0Wtzvfn/IIlbwkdt6U
CIVxZ1sYRoNnBFOzlJUbfX5Y2BIhASEUIIE+ID05e50HMQRCrf2L34yOXj8NmUTiCJSqqa1HO5cQ
MpS1NNApzQ++qewmjwJv4k6lVeYHqQkaoGncGdPa5zs7MqwWR4YAiRuDoGEBdvSmzEFWy8EHk0Le
6PaUsOvHAMREta1MRP660RifDQXb1H3RjWr6j0mnGJ/i5kcWTzi+UDer6a4qrIv6VNpa8ZCyDSaP
AVDe311m+Q9q0Q3J3hmTOE7dROmz4oA6ljyikewNG7RlvGTlPhPfyF9p4McPIjuBgc9zqPJZX5+j
LIklL5Ai7SnB7+2xgUsyugFWXmvPg9jw63Fg/9ApQXOfW2Tx6CaNM5p1AtzFSiTMAzGdG2IXdQXL
2iQZNtG7Ls1yc5OFU5O6AEiAOpVDDRTx/hc7uy+ZLj9D9C6oONzwG29pbJdaLtlPsYGjlJtK/Gi3
KtEbgHsLeXFluOVxYzh6FyAcaTHCxLxeXScxIHsOpv3U6uqwt+NRyQ+65OHLmgfxpkzCYWtJirmV
a/SNVnb21tgwW+lvUsxB8Ew8nX9Fj2FbpsXQJfaTRKaP4g+lK/pQXq8eQBX70mNE3ue4QThmbxAn
kUm6v9Kzu1GsNDgDRM1pIxDUzdvG0K2ibiQhfZJqVN10aBxbbixjP0kYA1TjKD3WQbgWDtyYMzwV
VMbpc/I0zMUIFC58I5Yb54l0PCq3iRZheEkjadyaehid/LrHbwiI9atW9Yq68nHfmjHZLmYwgBWp
TC5ikQ75KopNT3ymxc7qnORxjDzt2ZSVS50F3Y4Kur2/v8pzZAEUgA/Hc8IR0Thnt693GeMdf5im
cXyWY1+LtmOk1/Yv0HrKe27oaF/7RucInbuuM98zOR79b0NV0KGkDxN+Tu3EeMMSNUm+AA7Th01i
+KNhueNgZf6lMVuvKtxJnpR248jF+IAnybRGDpx/kaIzzY0g9GU+GHTigvrrmFadLeV2o2hPeNfl
u9GJlGijOZXz3MrhKK18j/MtohBDq4X0Bo4RizVvKspqOqkZJbGTj8HiTqkjHNCVvD+aUTfhWBwp
X9rOWCuDLK4+JkbEBPRDx7AGmMv1DIdgSgpdAj7WWpHiu2qh1NY7vVullTdWhPbMe5NqckNTyhto
diV9gHLcphZEpxXY7vzzYNKCKSz6qhiN8IFe/5LcGTAfpM7/POL0hzG2I03TtsiVvjP3kjT2D0Vp
9fXjmGEj9gNBXwfPuPvn9aMx/vc7ILhdaEwTtZEpUKOYnVc0RDKcl0v5yUG+09+yyYWPqil4Yjdq
S0vaev4Un6JRlv0DdVvla9XDqKPbq9XQwvocAzZtg9J9H32qPK6Akv5Xbk0bFM4cz0MKPxzax8wr
1ewF7zRz2DCgWb8XfhCYu0TRsLmlfhRor6nXT8bDMHTDN6NQ2uFgea0sb6K6arsH30jzbufrgRZs
GlX2X2pC/GAPOLnhLxIH+QlbmwBzI2fWqXJJgy61t/j0ZY1L/iDpGL0iSMjPqYf3goyzKVwainG8
lYC8443Zgemtd3rfJ8orOOXhUPmOP7woWq2iLAorWN/22CVa36N+mt7lAOSaqwQpJJj7+7H4IKC9
cU9/pFBUY63ZI4EhpxWghho8oT8tK3tD7coXv9SkTzVOhVsjTcv8kWByrSo6S9v4+rirxBHUYWpB
lhcH9a+PXpv8Pq2NwnmytXLa5FJcH+pMINezcTBfYzwJ/7GDwogEfFQuxAUsFEZmRz9zEO9APMp5
ajPD3npIOL+2jdFviTjx/72/qIvol8GQycaJhsmh0Ti/ZuKB9lhdFcEzuLdJeYyNEDQbuGhZcyda
myM1OTm3t2U0NsKA0sLI2mpGOd6GRhCcxFecrHz5ywXnF4F0oo0s1mDOsqk9m/Y3/KznzK6MXyPu
8V9J0Wm118JES2mstfbC4loXS8C1Bx2apiHsyusdJtobQrh6/nNuaM1JZdg9Lc3waPaDsfLuLoZC
BQ2+FpQ/oWdLtnI9VBt0HnmWqT5VYBo/tWo4fJLKKsSkFFbJ/Z2dX+UIhFGKo29AGkwzbh4td2Pl
twCazFPihKW0a+rS2XWNZ5juaPJ5u1LROAfUbREq1oPhu5ON1uf7v0Cs29X9SUglRHupuPLpmHMK
wtBXbVFWSfssB5aZbxO07JMnvxzT8ef9gT4EE+cjIYrmIG0naoLGbAdLH3JdjBM86RAA8k09adbT
0GOisS1ST/s85ujDuOWoFAFJHAobG79XU2nPu0sN3IUBbUrvSguo+hm/IoXcIml7rBL1HA9uOzLo
0ePXajrnhnwd2yoALWfPd7TOWglEF0efFUMkFdE0in4gnWfzUKqqpTQLOZLqSHNsa0t5QUpIOXpo
jP7XVtIaRufGeDxugh/CTUMTdXYcla5WKgVTkue2m/JNonvpT14qdXRjLf2cFrm5coUvjj+VaJgF
ApIENZvA9/r411JkdISjzbM9oTNZh6bHW2PG009S0fb9/qFYPBdiLJ4LEH1823ROr8cCB+NEKHo1
z3JZqc9KNEh7x468k+KX6r5ujeE/NRjGlQ1cDEo7GqQ/UB+ubcacJVG9hYM9JscIOVqTIFYhyWeq
ffygtAX4OiA+1qaL8/jH/akuPjQxKlEbAiSUlmhOX0/VG3MVS+1Gfi6UCUShZITjd1CGweH+MIvd
AzlFTMRpET5BXNDXwxT0yHTsJ5Rnq7IxiVUzPT0Rv5qvam8pu/tjLU4mY4kDydfMrKjhXY8Fu22Q
Q7x/n4dQz458A+oey5XpaISIIWG7kxXn+wPempyoGeLGAYqMxOx6wEIOqYNFHdbTqFzJLqcX8fYJ
oNUBhZN+7Zx84IOvbixSel4CnngWCETk7EuHxwrPbjTiT5Pn6/Y2qigPbwcnamn3KlBqp7LUHASZ
jeqcF2b8DQAQwsE+mhCGmzt4cSDM6+AB4g/NFw2kUrFJTVhLMgzv3qXOZkk/0Pq3atgmuCz9roeU
ozhWVtL9IHDz0myftAUWyF3Spuc+7u0v1aARI8rpCP4ft+uwuACKlTBuuL/OH3JO1zNXDYHpFzwS
Vnse2HsIWoBn8JVnMzbl2iGHqOwJGyjStXHna4Edngzcfl6otfnYT/q+/jnSClzeI53Ynw5pnbZH
uM6FeojDwabUFBnW4KZpXMP0Rn7LwW9CVeNz3iPJlu0quuj9U5ogB1FvRtR8KwjLoZq3X/Ka5ftO
JKyEW69uBmnltpujqFBTFzMVsyRdRKVulk2VSKJVedLHsITDqtrpaqSBkAIlv1HL3nqkr5+PW2rm
xieQhpGgYyrWIdV879038vG17vX+J9kWdAvTc5J4G6WTuVdlKdlgevzf/X2Z3Vwfv5VYi/CHL5zr
Wb0+/x1aYiiWVsXFTBTp25in3SdkVHGDBzW1C7w6fiwML105DPMOxf+NyoVF+RUWGN3Z61EHNUYZ
MDDyC/2l5DAQzT92OFmfhG7Ak6xl0zmmaosvmWwcBz9JN+GIwfY/z1y8gHBtgEiR5s0eimZI5VyG
EnmpgP+5yFSil9jbyXetLYZPmjY2W95Ob6VBK7KGv74CMXEye/5QY6QYP0d3KHpCBl5q9aXLzWrX
03Bnj/PxEATq12Bsp4OBYaabpWO38kKJe+x6YAaEHgmRC6YP875ecQeP7Fap8/7C4vaHptb8A1et
tBsK+Wda2PXKm7GcpyglipaPStfHmTd9AOpzhWZDd3F6sLiWCU2nHO1hm1uBtvW1JHqtMUB+7Z12
raY4z2xYYgIpBueuoZxBDfV6prAWlGQIm/FSeE53bHEUp4CpO3QUE+Wr7MnxvkjiFNpQSUwcSfa4
rWF4PQ6SupZkzd6W//slRHRIQ1A6okVx/UuCYSrTvG+GizeM6p+G6OjR0KroUpelsbK981D4Yyyh
UkCGjOwocc/1WHEXSmZi1OPF6QaHAkI4TXAfO1QSN/Fk2YGbFEAy6fBloeOGRjH9ajsFk4mmoxtz
CHIn+EpI6KSb1ovKF61Ah3EbFoMmHeO0T38YBhqLbqQqme6ypY2/6VvP+Hr/i7y1Xqj4ACcQVXgQ
/NdzsO2xpHphDBfWlDbkWACQwaZ1LB5QyapWgqflB2EJUXyyJNGlogp9PVjQlfnUQNu8WFboIf5S
efFuSic8LTurwTqnVO1+jW0iPrLrj5CcjHeBeOoDMjH7CA2/SwCwtsolxV1wo2pStyWv9UdXHmX7
FFSB8pCVaGg2sTr5FHHiYSU1uzFpUCGU28UKI143Cz8SZOxM1G7VS08mtItUM39K01F2+0I2/wvD
vPtyf0eXrwu9WJIaVGDY0AVdSvWqcgrQErlIje3tTCtONzWD7kylcvaSX/hbO0D+/f6gNyf5AWUA
pWjS3bjeWfIahJPBa1wKXt8HL1OSQ9qmzSdjaopdxnFa+faWxxa0huivcnIxF1g8JI3z/zg70x63
cSxc/yIB2pev8lZLqpylEjv5IqQ7aYna9+3X34e5uBexbFiowQDBTKcxNCnykOecd1HSGQLvKaQp
doYi1Ta+EXbap2nsLe196T3nnA0r+7ly20ow5mJy82zUedIYJyevtQgKiUfdbkB6oPaJ+xT1i5ac
NzSHuNphdeB8zITivNszxqN0wlMOiUVADZyiyx9BY7VERciwT4BUNOGbqLofJrCjGyss1MnvmgxJ
B2tV0uHqUmFY16EorqEywNNBfoi/SnKZguSpBaHllM+QImySeNq1mCZu41ixTg5iWM9Oo08HFx/G
h3fuKU+OSh8ASCZv92WCx4lWlMiYrRPq1PEPzO7iJ28KnE9mqee7QWBP9D+MB9QIvT7aARQ3Lqfq
TqM7cYlbJzM2c8K2Q68KcEosXt2+iA419qorM7w6qsyQRwnZA8VOYJiL5xDyOnBVOKunUVGGr3lZ
QKbFO2CvaDVdqijvv9Zg5tao5TdGRfVAkjZxKaFUJM/yX580yeYhBbOsnCbhfPWiMNgUmtZtM1mN
kOZDvzO1bdZw1VcHlhBMkkmLHRcK4vFiH9FTSLEx1JUT5I3sZ9na3INGVX7te8f5ev87Xm9ZORQF
XVlfJBAuYpGbqCYp3qCcAluoz+UQlQdjjMxzbeAoNZgmmVjbk3Ei/bdGQrg5NH1sYHlSxWeZhRR9
2WmjiMKzgRbh9DkVjfnZszK8ZVMYQxUCM4q117wMfk4+QFNaCVRXUViW7P+AXAlW8ra5/LJTFUsS
cB2dzbgs/nPzqXsaR6f6BENXtXh8uWs+JzcHBFwL41HW65eKk+boKYNX6tF5jMIs8nsdNRCoRd8R
t8x9RU2tlQNzYxdJaUtGotoN9WTxWknb2sjm0PBOUynChncTj4mN0uEG52cmIWhlPW8Nh10JepJ/
EJDLqmpvY+M4GU5An9ZIdlZFs9VX9UB90Oshrd57hWKeSGGQYiSn8xpykZYunp3BTCcWPWLtoRt7
c9+2iIpuLLRQrK3dlNXj/ZNyY34MSWLEU0yCdvXL/VImdskDVoTn0uog/BtRr3yp02IcgUtVv+6P
dWOroEoJtwIPOwpnS65KRHfecNByONeJV27peCZHYHHJoZ3aeA8g/Pf/MBzrSI3XJOFcNnYUlAms
ibB9rro5Rikybs0nPa7bfahZswJpD8LO/zKitJcFR0JRa3H4EFLsai1Oo3OqF0m7qcNM9E9NnDv6
tp7zOMH7JcFr5/6gt74gRWWZ7rC63JaXX7CPTGVO6I+elDhV1JcKt818g//X1O6hKVtrV/KNq4Pg
9gcihTzDFZACfGoTZV4WnTHTpeVJM0fJ97XXKYc5HqvyBQWmlwSHkhUSzPUsdU4F1zJn/4+52eUs
tawWZM+ZOLu1jvcAgFxrU9QjN7U2rR3Dm2MRuwEdU6O8qtPrhZbgQVSJc5hH+iOIamMPdr57QXmj
WDnxt4eCfKEyGCoKi2hWt645GWXNtFDXLrZjoeo7bBbsT54aNO+PZawhofr/DSavrr9ufXUoXaVS
3ehcxsNQ+YXTT60f6nasPLhxvtZ9uN4ojEarU3ol8LhZku9rRes8xWBqpdeb06YLXQSAMpy9sTB3
i9cZ5ZPnnHDx9t7j8AfzSZSR6KIrEqBWhZHsL4sz5WXxoKWddwZ+CW0pUoo1x/QbX4+CB5kWNH+q
O8vLobRhGw6RLs4d0/rqlQY4mcCRmhFFar433eFOoHBN8CSyyMbD5cer9GnM6mGOzlNmmB8wllJe
0nbQN8PUrGVyt6YFVMkhzZC2O0uVbOR3UkqjSnSeozHjrDWNiVl2NzThhovBiVYC2PW1IBW4IIsg
QItU3XKjxOzLTreT+FwjFvHRHoqvQ2QrEFM67U0MXff5/ga5fqBdDrd44092EVkIL0TnfJiBOwF/
zLh8hsH74TZ2dfRCCE9vzVBCPEv4Qbv7o69MdpnRKAKXPa8J47Pdi556gN77Aa+nj8pQz7gdmNnK
trk1HmGTG56TT/FW/v1fZz4PAhib3H9nr3aH58SLlS+h6/S4D07Wz5o+xVr17eaAcIxgD8ruzpKt
WLR6kXN9iHM/ecEXddTzl8IOy03rzukjyPDufbQqNL5grkOio0mGXArl+8sJemZnVD34wbNJQdnw
G0jz6ks3RdWwyzs9nx+8rlKd50GMc7yhmbgmoXxrvggFScFmkO+gWC/H7xWnDQNABWe3NAc6rSXv
p8mpTlmuFr9YjbU2x63DiTyWBFBrDLtkZ6apIoyoCcQ5Lev+czp01DoMIIyPdjjna8KzNwfDL4o1
pooNP/1ycjR1e5hianQulKDpjnXbV496UU7l6wiCcqVIf11CBn8NXQtOIJcGJbHFXsXzQBvA4cbn
jCZaQIMcfb7NOAoL5JQ3tz5iLekPF+TRRo+Ghn+aDcLvdC35MJKIrTyMb1xfkkMGVw5Q+LUcVp7n
ad+nJQdHK2zraITeSEcwCrz9ELCzkTfpIvFAaQ3M1v0QcW2WwjpISjc4PF0qoMqv8teZDdpMGGnX
Juc414N4WwXt9NW0g3pjN4ln+iZxnz+1ifJyI4rylA9VztuhtbzXae76l1Yv11gF8kNflFD5SUB9
Obi8IGSD4fInGWXmQO8K4nOeWdm06WPKYL7JwT7cn/uN04RJqEOLh9ybUsFinHBEzsECFnnWzXIk
QVcRkp/nJkW8ZYLy3VWN8+n+iDeuA6IiiQddIRPtucWbXU+43tGPz85pmAXP00RfF4PWGZWKQJ9/
icpTPjeB1sA6c50VM8Mbk5WIR4IzZ1kiCi4XNbGjPBlntDmNPj9XjdpOG80WFVZ/So7+l70am298
RXqjlKGlWBc9vgWkoFd7urmgj896nHXDrqhgvfoohtjtyha+MTP00ygJIIpKwrdM0sdUC4FSltm5
TEw19BOgk1uzFhKTaVW4i9rNmjjBreABW5wSE4AXgItLlmIXG1aNIll2rkWg72uH5vXUzPpvqovh
U2vm4oHiW7uh7W1aG9mXAys6x/tYU6av93fUjcjhUuPn/URWDbphcXz7Sg/niW97jmrdUyiVxvFG
ICoIzKFxzkJ18FA0EnV3f9TlkoPdhR9J5CTXVaHeLk4O2uOdQ7V0OgkzbA4T/85jLDpiZzn0v53E
C9+rwC4HRPaCHhsxiofQYsC57rmLmCl9NcN9HuOwfSyGuR59+i3dB230xDtf9nJAMnnZP5F54FJu
BBRdmOH/o58MxLfzhwjFiN9oHinNtknmtc6e/Eh/Bzw5GH09Xn8UoAHmyuX+KwanVAZrDO/UUzAn
abylkJo1nxXPCaOtUeXpvBKFbn096dIk0zw6xssnd6e7rZGCeD2VU91qLxgnZukH1DyMb3McTrtq
muqVd5P8PMsJctVS80Hui5t98fmqPtK8MccIBfLh7Ec2XY1atfLnoSdD3BQzGbwKz+o7VZv50AkP
uev7G3Z5TOQKI7hA9Vm+m3heXK5wZZVl2ZexdoKpYmW+3unGZ3TT0odZ6iz6vdLFH3vTS7/cH3YZ
A//vsOSlcF9kM2VxOsO5s/q5nbSTWlVa7pc5uZaPk4q5vT/OjS9qInAgs1DeM1f0qSmDbiFKoZ5m
ZzCbg9U2db/tkFMXBxHr6luvD/Z7HSeYm2xeSAFPyhaIeFwuqdJmuEd7hX5CTdk0D0VYdErmK7Fw
mkfNjPrapyxXKN/vz/QKVsKwrCeIA9y1WVNjUVcwZsTMjW4wTnEzFx8j1cy2KmpUObiZauC/RsDZ
TSiG/WRGu3ocICXqtb3yerxxYGmO/yn3S17RcjvFRqN1SdWZ1IWdtN40rh08qhENLd9K7TWi+PLR
IGcMVtylEQjoF1efy4XGz2isMK41Tkkwzd6TqinVtoRr3HpJjdCg5VG7aQyn+FB5zlqR8cYGJkBw
ZIB3ACVfqhyJMvNKGtXmqZ+MLttCF4jNndeGa7JrNzYwdzecyD/q8bgSXM4xT/WK7MUwAQtZtYfj
QRwd8KgNzPMwzfF3+mOV93B/J91cVsnDo3VNpF+C/+tEoRcuAqY2DOF0aMISyGgLB8j0A8NQPrSz
l2rbfjSDczrMaxCWGxERAS4JoKYSR3thEZBgS+V0HUbuFxRMf5bAturDmGd6skfnf3galSGfHpve
Gz5bbUgyEFuoBL3/FkfelIyDqiMxcZlwwfMpe2Cs2gnqR5w8TwqcIB/putI7ZmgTaB9y3UXY8f6y
35w4tTqEJBCBg3R2+aVFCLkHHVX9VNaRnrwqwZhtGxVb252R9oOzCYWY5QM4L6ytxb8sSS2Rdr7/
I25tNxof//9H6Jc/QtHRXpu1Uj9VqtYeQVRl3zPKIzs7txp8EjJjZdI3rh+iBO8XqTDBk3FxD1QO
on0hNlwnXQGJwa2c9ojkTfpb3NIk3JVtOqOqZorwvV18GTu4T3geU7SHk7B49bdT2rpanxinqKib
nxHSzsFLlKmKshegRrN9MMXuD10yzt6/wFzzJPMG0D+eiIsFHhqA9aVpnKgxNzuIvd4+AIuZ+ro9
i91sjWt+RLdW2GEby5T+j0PB5YBoqNOiqxvz5BZa8yHxhv6lcIoYjk2VuDgm53kENYC61ZoR3M2B
0ZwAYSi1X5dvtwRL4typC+OkDIW2F1hR+sOQ1C+eOsBhLkVQYCw66VG6cuXfHBdXRJAD1L84xJcT
zsyx18ywNk52YTSv49SNn/usp+GjVxW6JXRlR2RuURJeI5/cuvvAwcgUkvAFovRy4ByL4KKsNAMr
g2rut+XUW+M+DctB8TE0z/KVIHVznlLnArAfKY66ODpWm4YDcB/zZHdRekpKZf4Iz9QN/FyfSw5r
HRm7IqIPdXj/DubWg7JMhJTosctpznoSFQA1zVOJ+fFBids43Jhe09m+EF6OwkRKMWdzf8xbc0XI
gccU9zkoThk7/84DcnMarTozT6owX9sy1E9t1RkHEkpLdrcBkBvK9P3+mLdueHJZyk+o7PE6X4yp
AEYzIp7Dp6nO43APQC3dBy2uC/v749zaNmSqwEBIGSWn4XJuKBhiw9s7gJoqxfmNjZSebuahBypq
Tmo7rowmf/Ui4ZAJDtgwag8AABenIwxwDdfsxj5Bsw2e9bIrsm0xFi9VXZ+VMk4PGlHRfUKoWPez
IChXhr/xIYlE8AC44qiDL3WZARDhaOQU9qmZxtE+KH1gh6g2msOpzse5fkCXBJqdmYlpza/9xsTZ
s9gfg8RDHmrZJQriwbFh2zOyZQ5SqNjYBrEuWr8tg/94ZdixH4Y6Ja5hLDCpGAthqu+PTFI9lzIm
CEjSkcWOilHqL8xMdU4FbNVDn2nYFiojzY3Is2bEbUfEleijrklI3LjTaVVJmUyeFjR3FsNqLp0+
tEidUzUYqthVlpH0vlZ5/ylx2Ol+aQ/Gyle+tdYSviUDP64KS8bfZMwqn1k4p04Zwq7bpGMc/VN2
cRZt1b4LlL2RT41y8My5wHq5dvS3mn+yJmlxa96UsiVSUCITlxfBqOuTOiHudIrrrPbndrB9pRqj
2rfi4DMGydEaefrW5v57wMXjCd+cVkmnwD6pnVLEuxbQyGcxemr/EAA32boIsOa+FodKtXt3CCGF
p1MIzBB4rbeoKNZ6M45pXvGF86gs8c5uUNnrwDpszLDtVqiqN+Ii6Fl6ygA+JZ1lEa8MfURd2wys
U5jUZuDjNy1MP3f7caUycSMuwk01QI4h3wl+ZBGpkGpGpAbe+Qnrz2pGJgKlxk/RWGILJEZjqk/v
X0MJ3oC0Iu0GlrvFVFMYQrNhnYoJ3dwnEblOswlKm85nXOXuijrejRxLFltgQ3CjgaBaLKJjhrFK
qLdOdg6zaSMEsKYKR8zPdYbTn+V16jHj3vmMCuK4EoVuDg3cHpIZJZ8riRs7TykQDLZ5GrlugbIb
avNoJmYeP+ogjuonHUEwCPDRJH4p/O936kn88U4E546kLH9gOC0P0V9XOY4YfZO0rXMyIkS0cR6K
f6h9ZW6myqlXAN/X5xE0FdYhbB+uG56El0PpWIgMptAoxKhhPWyUoil/oZ1jT/s0Naxu56oCZrda
5bRj72+m69CjU/xhhaENctkuP6+rjF07kEic8twOpYRdmG2RQjP1L9LM4mG22qj/7/6Q18eFIVFP
4lRKfZVl7VIzsiocrB6QbpV1H0LFFNmmIondqIqI1trL1zEACDZ27AjUAiu5ehup3gyJPxX2Se8L
8a/mTFqzD1OvWpODurWOiHKg1SIBazx0L7/gqLeaHSI6f7Lcuc73SeKIeRtPjmIdbKNwtokdjGuS
LTd2DXgXyqFgOLnElgVut3Psxkpq70TL1aj2TVXQlYqr2JZQnSZ4Lt3e/Q1LuVqrVV7fmqTB1FvI
h6X5zVKTi0WcaOoCGg2KwvI2KK+He0F7U+zdJjR+Zo07b6dBm8VGUaPO3KIVm6wVIW4s+N+/Ydmb
qvQG+e4wFOfcUpNj2LQi3iUlnqpbt0Nx3ZzmNnh3KJTZP+B2WXnHKWPxjd3BbbserbQzV84cPWNi
1BubSniJ4dsYlaMcGJe1H09Z+y2I224l7F9HQzk6wiAm4hNUIOSC/B2OJjLnghLHWQ8s7W2iEBBs
eE7Yb3VrAroZ8/gjT9QC04DMWAnEN04sp5UXEuV/Uil7EZ6MqrHT1LSV00g55tlUYIdniaN8aQEE
He4Hh1ufVVp68UJAneBK4iaFJjrnYxKe0ZKpfVRawo9eHEzbbk6/6KNnvd0f7sYRsmVLQYqIwPhd
+kwDhFFxyUqUU5pHWLeiTzROu4zFFzsTU/Qx9OsJMFrojPZKM/dGYJIce4ZF+pHcePEEa7oQTUk7
iM5dUE72PumH0Dm0jrD+hwWl+ougJlkw5RX5O/7aNr1RxkUVWeKsYYF74JIZ0dCEq5W6c98chKVQ
Y7+/prc+IVcKzTDaq1Ke53LEOuuFF4+GOLewFoe9ACGQH7yptqIHaARO/ZihZfzp/pi3viPdIR7w
NHRJWxaHI0sC9PNNoMJ6i7jEMKvjJlOw57CK1vtkd1a9a8xszXD41rGg+Et1jNWlMb8YVJnhl+iV
G54jaLCjHxMNH3VhZJ+aGs7i/QneHAuPd/J8EHYU2i8XNaY+pwArAjafDtVHNVHLTYDyjbctukHN
V/bMrb3Js4uvB+kD2PyyPuSg7ugggHRO9Db7qWpJER7aVFT59v2TAibCG53Vg34gQ95fe7OJ5rox
ksw7pcLp9/iXOcHGaNvQeLSmuXHe3j8aW4NeAe62PJsX+9KwEHnQFNU79e6gIi3aSHtes1VzsWti
I/p1f7Rba0gyS4edqYEIkX//19zGoHSilJfGyaK//4qKFBggUFF1srs/zq1rgYv4D+KKsLkUCZH8
LTfp0uBE28PKHrzQES90StyXWQPHimCbm/dAoRBG/BmS4dUrw996ClAdIW2laoso/WJRVbV3YcZU
yimZPZfeoYHxHnIAxXPR9DDTR6/as8TigDlL0uyyvMm/3p//rZMvpQHZp1Il5apmEEZJGcRE8Kgr
g5cAYttLQs7yIbfmlO4DxndNnRkrp/FGCxPrCnCSSGDA9UAI6fLrmrmGFWsgvJMWTnXyUhR14Dc4
exoHbGdM3A/zIAtdHzE4XX+mYZa9Bhau0ecc0Yrf9xdAk6fxslBGiQxYMfkD6SAVwMvfElJ27Uuv
CE5ZitmLX7PcD7DmywD5CK19UnsvPIRa0uK5OlkHBVBwtiEt1XYBbbNpkzpVsq2sfI14c+sawFqK
04YnHeCsRRAJG92aaQIGcKqKzNyOTVoNj2WiCjjeU9g9KDjEPt5fiptDcsTxkmYn0BO8XAnUhLtQ
L0znNLYzMnCKUbUv/LzB3RnmaPA0izLr2/0h/5BQFqsPbucP9g78KrnU5Zglkh55NnQ2Nuilq50i
1cPJmJ2haHvqy3XjQ7LQDb+IlazeRFEfoltqqN+TeQw+BZ6KnnBSRPmjVwVjfjaUDvuZ+7/wRoDg
Z0lmGzk8b4DFLSWcwgsMKwzo45Rx5XtT1nmbiTz61Pa6EuMIqVvZzjJS1/polY3xziweMibFd/l0
5HsglLs8oCjuNENSIsM4JVH1xYztSvUTRdUeKg8E6j6tSHkfAkeqLMPZsOf9/enLAPTX95HD0/5G
nxeRD5RqloBmjK3ckCdW8IKKVIGPnd4Fw6aXtiA0cHFruT/aYrEZjQgkO+ASGSh7k5e7odIcaeRT
6C9lIfLN1KXRzjGjbO8Bqniw3KR49DikW1hM9UpysgxJcmhZq+AlYjA0UkCXQ9vd1IRdNOsvdhvG
z/VYCcokkb1pY89wfJAV2bYsW/2lrVTjwZ7c1se6olkrmiyOIL9Clon4D2AW+EXLYJRHamx2cW9+
CHDnODYdEhKB4PkVJMW00XEcW2NaL+I/vE2KphL7KZFJOpyAy2n3HrluMbVcelky/67q+PsgLYCT
kfQoS1tzE8+x+3D/K1/tKWAOUPNpGYI7hTKyGFO0rhKCqY5fhkIRz2E32v94nf1DeF62UsK8Wk4J
qJATg8zE0i5bO5MRmGo9qMnLnBQxLs5aUFZbIx8mG5WcsPsBSbNdwxPfmp0heRw8NuWdIv/+r5dL
V/ZNTfcleUnjNn+cw07BP2gA9IX3W/j2/pWUPC2Y4rANgOldjtVHbtNEsZ28jAGaVW6oaT8NcBP/
GLno115Kt+YF/QalYGomfLvF2SwYPQtNLeFslkgX1RZ9FVftHoF0xivJ3a3PxtMZwTuij0QfXk4L
6BQhOchSgk4pt32nvoghjg9WjFPLLg61ds0c+voYEG2IOIxJMU9behAbRszDr+GjCaqm3ywRu9/c
wG0CjPbiltNfzMgNAHVak8q6DjvsUI4gAHyq0QBh5FL8tVsmNaVE6Tp8Qa+PfuZWYu76tAEmjBVf
uy+nyflhK54mNllszj8o/Y/fdOyzd/f30eIZShTgV4CBoWNGgQZg1+Wv6FLL6qdZsOCdOn5UWXkr
qn4l4dirj7Vb1D6ZzGxscc8JN6isrqlFX31vQGxUyWURDu/1q7bG7MBqdtNhOpptWvTPyLOa7Q5w
WVxZ6M2qaUjE763AXbnalxJWMtelVYiUHaOCD/kDcv5r8dtWVGYNaOLoJKJybT+vlOSLYVQIFm2q
uuyLnjdPhNlLS83usyZN3p6LwIImYSuZrW2mwI1/4VJZtH7fF4Nn+cAgneHJyax0+uAEQjd9yhfd
P/e/1vLJyu/+k6/AfAVYAmxpUVAanBKN6b7qXgX2o9timjo8F6K+8HkKGe6maDBddBoleI48Tfki
ksI7xJ5etpsBtxV1o5pF9NYGbbiyi5aPOTjU0ChkV4X3Eig9d7GZqXZ7QaH0/Wsvpg7TzzxNo03a
KvYxLEXb7nqzrb+ighY1k++OeIa2pW02vG1rN96AuirHT4kFZ3KjCt2Lj9oYK9pKxLza6bIICMcE
6BOYccitlztdFJ1ZqG2cvKrTWLqbyNBRyuys+DVrcKHeFvHQmHsv6Fy84N2gbg42Al5rAJKraGPz
xsF/EikKMPRkuZc/wrWKAeGAun21MxAyHZTGf6y4Upud6+XUJouk3+amM5/ub5vrqVPHQkaUvheQ
gCsriNbq6rpX7PYVIFS3H6ugf7SneLT9FgcAR+ibwsrirTKV7qfSdvqVmH5jdDoWUFnArPK4WRIq
i8Aexk71utfQU9G8bQe121uONegHKlxq+BPmePuRPK2kU9Wno1SyQpR3pc51FWj+QDlBq0qAgHPV
EitCauLcAO2rrtjB3lUiHvSaO/1yGy3YVLpSf7+/5DfGk9ZYgAFQ6AF9tjgQtUPdlWJUfGzIrEN/
nEC4bbw8KT9qWVr8tpHpSQ73h7wODtzQNKI4g7wgmeXi/TG5cYEUfZcfQ565rj8VwRQCTIp7xUBz
rQvw4raNqObYlZmp7rJRsbs9T9+6LPwOmNU3S4cm+cFIOkPgyGpWkTquBAr5Ey6SCrrXFB2A5YHo
xQ5P7pW/4u5UDJGnV4M46s2UZa9jM4Wgmeou+JYgIrYG077eeUgJscpcLOw/qn+XozF8bI1DVR49
J5+wqVaGiD9pa8Oq+lK17nfUkQ0fKQb7aaqEuiYY8MfAfjFbOj1kbhw7GGbLHmEdZ3UMGzQ6FhjE
HpN+NIwNJPBCfBztoAKNOJpT9y0CX5FvnS6Jy9eoT8zUrwju35s6mQKk5Sz3GwGtDjfdHHgh/mqk
Y/tUzchAmmmygOm6JZ2rcozx5LWcQh8PbqIXVP+tnFfoTJPfb9TCMF9z9vkL8pzxp8yDNe53QuSf
oIvq3qGyhq7eOqOYx21TISuwCwojzUJa8g2Wm9CU6WM3gfIlLoQef4pCp/3HQ7MjesMEDupyGHrs
nBm9B+JIlehvqeIE33Di8ownex6neOekTpD+BirSlM8JdXTjay5UiFiekdbG1orMMNhCI+qrp6w1
04FGoEx8gB5U5R5GtjU+Ae+pzecKpsH30WhKsbFGZ24eFWyEjcc+jqf6yBYCiDj2M/W7ofBSEDdK
2DiwN9UyUvb3z9uN3UW6iqokPW6wnlfPYhW7zCiPxdFq2+FpqovxTcf+70NAWZHTZzbVbyWprAkV
VE1kbLN0rTB7/QugsAB7IYXjF4Cbu9zfFLM7TjevGEROu8+1kkZvUZS129pRoXU2Kb5tQlHNV1OU
wR6k7Bra6Xp8TjEQB1QH2EXekmOd1s6McroeUKMDhbiPCw9ImYeIVbrR3URSlLx6ts1z7HbVS4dA
Urr1aHEmKzf7nwL05Tkj4SLG8jskTWDZ0kwte5oLTxdHkc+z42NqKtQvbm00H4ahb1xf07PsA/ey
c87xjn1CNCM9Q7cN3c8zl799SuOyjN+0gP7KdytFif05ThvFWrO+uL4TXJI1KRPNq5N+4CIcNRU6
KYglVEcNW6anSY9hmkYZV5OvUN5SEDhTi3/v79ElW4+HmUsHkg4BFWYYXcsxRYapkef1+bFvZm3Y
KeqQvwm3yetd0UtGbRpZuJL7idaI+OsceUa20XNleBm0uMIxUzHCxPp+/zf9ufAvPpd8JrIGVIEl
Y35Z67HmHFGFIdM+1kWdeq9lEHXtx4kkXv8QqnEzbPsm8mw/zU0v+jRZo6W8OEk54UelFr2E98ZR
+oYAXjFs1LbHrESvlDbZ9fWUJ99wzBjKQ5tNg/c2lt0U7gqU2V9rZJnGzyiQZuO+DIxQXXnk/NFT
XEyKKj7Kbdxr/LG88I2qS9wuN42PeKvPj+oUzv+6XZEbXxw9CA9GW3nxSVQV59KLBuE9eSgCpI9m
27Unw66KdBvhgvjBNuETneo0qj44A+WKA252nfJBy5M+++pZQkyfM4fq46bOneyUBrroV0o0S1K0
hGHBiOBAURrihlySFCJ7yGMnS7uj2qA2B3nTKBBxVYsi/NwPjSP8bFa86CET1oC/e9pVfgsi7ssc
mqGxS+go8G+PdluupGxXsYbfgmY27o0AX6RtxWWsE1Hcd3nWj8c8KxztAbW68HUWVfEUQHXYJHma
fQfNKyC+Ov34Ng+uWHm6XJ1efgBjg4emLHsdZPogLvTB8caj2eHn6GPfYv7K7FpYm0EDPaC20bAy
5esSAU0wWSwDIAdqAkGeyzkbEc1fEzelowpR/R916J+mOYz30szEj0nLPX90E6TONCcoPjYkui+U
TtZQtde5svwVNPtlqZBekbdY+XHUK6MlKTlChkLntqsqs90q+ag/KdCEwk2v5Nr4qPZoWRfoQOXP
xujGYvb7KjNGKe0BB3BUZiN+sey2N7fK0MC91ryUEvpgNfC2rElbc4q9Dnz8auqocFPJmAmAi8ew
BgkD0MlEKbUp8RhN9f4f7o9s3hWdPr8G7fyvw49MQKvWzk5pFIS44iH/pBQ2OtT3A971zgEMjOYQ
r24QaiijXn5GE6JwVyZyAUvT2Uex+8tEr+JNxX34NUmb0ntvLR0cPWgT2LswImmaLWo6s5Dkqtad
joTzGjuAZv5YNq55cIUefom62fLn0eN8OF1tne9P9Sq/lXB6STcFFExV7c+O/ut9T8m+pozd28e5
6dtvfZA0AnHyUHN2AS3kj0aT/icKr/t2f9QbC4zqMzRBKeomtUMvFxjnz9ErG8s5uvCXeh80XLLv
HXv+nrVN/NJV4r/7411lMZQPeNFL/pyU8l/iVhunr5tBiazjPIPNyCp9fOvauttIQ/uVGHAd9i6H
WkxttpNacYvYOtp5hiGfG9WYxaigM7ZRFQ17RPnEIfGydDcaY3yEm7/GwLx+XOFbS5mQuj14OR4w
i5JFWKAmHdNwO46IGiaPZlaWzUMd1HPid15VP6C4DBLGjt3s37wdCtgaoGrmx7StzNeeztE/xtzH
nyqMrLoNrq1inyfRtNY9ud53hgTUoWJOAozdjdwhf+07pdfKkUeofiyVAWFzdey2ql0Pb0iIoCem
K3N6CGisFu/tMmB/JWXvpIgT9bhlD8X2jLGOeaEfsUtWN4HrlJsmMp1PBZXWBwoN4eP9jfeHNH3x
ykACAIVYQF74uvN/spin14jRLKGSHCfiqnZIeFYYfpCktuaXKtiTp6hVkXh2VXt81LoBHGwbNp7C
jQwrY9PDqFc2sbCC/pBw1x7JosbhgzF3Ck5Yk6n+LnXhTgenzduHTlOnAABXUSV+5Y5OkW0CXY23
hW6k3g4Iz2AdulbDvEsXSa9RRzLdxNezfJK0EmcOt42uWMknq7PMAxz/DiEoVRm+UBCs8x/ASfVv
pjErRAbJCvJ7UQ6PUdtPwVMN/uucobXySXRNF3wYSJMLv8ZlHCnpfGit3/dX9fo4owMAAoryII0H
8DSXm8dqmqIras05tvTLom2QWYGyy6F/0/XsumCN6fRHw3j5EXnLUAahCi0Nmi7HA6ajgN9XraPW
YQm7MQqT119Ca8KvVUs9OJXTzAdtEl3mk/73xc7oCdeP4NGUh0g4evtjKICOI342wzaQvd9tB05G
84WH0x2SHIlGWa/JeLfdX6hbv5zHrURL4OvGxbJYqayEwhMOSXsMQkB3TpXp0VafG/PoUDG13kKz
UzZgshX9vyzpkl1C+8r9qFVtXvl2jhL2TgD6ONQlxQIQrl3RJ74KmqH7qXhFsWl0N0+/sOLhvNZe
vg6jklyNNSSiHfgFL9XQw0R0doUpyJEjgfyXKCJfzR3jqSmK0q89xdvmY/XD61HP5w55d6uVrJTN
5QByhlZ3FZ3wbXLzZOja48TN+UnzguhHASoVYWVhHuapq7/VTd+v8dflNlpsMwBGQAiAaPIIWt7F
SpsqM4q/xbEZMcHYIr8WbJ3SNf4Paee1I7cRresnIsAcbjuOZjRqBcuidUPIlsSciplPv7+afYA9
zSaaGB3DsAHLQHWx0gp/eKjGJjiMrmjad1yP+UMelpij3d8qt08yKQQtAR5HCs7ucvDSLK3YtTJx
yeG3P6g1ZKu96gbErZQh/SJU0x/3B1x5AWC/8khZaIKCgF1sTWSVSjufkv5S1kCpDmNQjprURQ+R
+Y+GfdRXIalCnn69P+zKR6buIQmEuH1AeZM/69XD08IDnd2oGy4uiVLm8wNw/HQcjAMPQ9hUzU9B
3cV6LmarKL84wdRu3F2r40Of0ZkgDY5lmNsJpSAMK7uLi79DChAEv+bOmEDDTp4IMnacDetamdDI
OJeKpW51ftY+u4SosMK0Mnl9r+dvDJhnZlraXxI8T2pQgUnsnky3Dz4ZBZJ76H4qVL9HJd4obKzs
LxlkUkXgMoI9sFhuGl1eX00e855BR+lDDMkwwvDkXz2IuU0HjGU2dvTK5QeNB0iB7JnyDC8FTQo7
NWp273AZXSceH4vRKH5zx2fGIXXstHlCgz/9mcoW4lnLvOC/QTi9chD12Ad7Xelt88kY9FQ5K4VQ
sFkN7bSiPubY+Q650w6gqOkmiJD3sX28v0dfooLrm0ASkCgEUQkngV3W6QY90ctyKuZLosXDJx3+
oXGo0Pqil28E1fsxTJOPUUh5ej+j7BwdFZsA9zD3fSuemiiKS5qhiLPtShxVgLzhjVrvJo+e8B6l
qcp7qKAPNDvKs5XxVGilnvpVZ6fDvsxG57c6t9o3WO+cv5g6tHc2ygGB0GEOMZu+P9HbTQFjBcEO
aTIpMUuLRGvMHK0yHAVVA0NNHgSP0teQ7PM5hwV64FT0G+HYSpJJOwPHMGT7Jd/UXmRarYZ3t6eK
/qK5dZrNu1mnfLhrS60Nmn3UxcMTRyfyjhYCt8lBLyzcUK24Nr4hfdvFnzR7tv996yeQ3kxcf9T6
JNJycR6VHBH9sTHni+5FmrHrMFDFK8uLH3vS4ROiyBgA3h/x9gZgRCmlRGILdGNZ+BJj5c2DMsyX
1hTJbjAz/TEclb8Ct+I+KtVO/a/g4jnfH/R2pamLSNEUHlMqz0uOc+n2uSsgX15KHa+pokjNXTrC
q3Ez9WEYHfHX/eFuI8Tr4Ra3DYYw+AcGg3rpJ6TXYbm039FF9vNk0jfek9tARYJRKbOQx5LEL2PR
1DVHLROVeqnyqTk5/RA4J0pNVvZv00gnlVRv0DYAyYYsYzmnbrqPx3T03sjMJKmhboDIkVQegKK5
zKi7OPecKQqsi6NNYt7RmteB/YXqscGZbeMUraylDLy5yUHiccPKj//qCTUjty4LBCQuTZ/NZxAU
E6KLVoaPr2jsd6Q4uXa6v5xrI/JeOuAA2EDE/NcjRoEw8VcetYtWKxAwnTQ6e6M5Zvsw78LDPDRb
wcnK/pGVKCl1BuKHxv/1gCJstAZ0ln4p+nmcj2Zu9e5HNTM9rHF0PTA30lJ5z13f90R9kmUm5VYA
2S6+KFZwutcLT7uUMRdMrqCzcsZlUegbRe/b4EOCB2lmEHfIhGaBRlGiagYjlOqXoS27vdaY9H0y
azjlWErvSaLUd6gPJQd8WSkbv3kJOSHkT9JxCKntxRL2oWGMNZXYS5rV6WOEmNE7IwBo0kGNPKAl
tIkSlXNZflP4D/BaiVnYrIsljGtqibgb6ngzF+Z+jJLxXCKJ8b7Iwui9FiTe3sPd+BM2I/ozivje
PhbddER/a9MpYeXClUI6FGXAskAzkVfIq/NCTl0XBk5yF17g7MsstPRnQbD/YHLtDrtCy835oCm6
q2yc07VNTDEaqUVZZrspK3ZDNcVSy+1Ck9c4e4PbxztF3kC2ETgbz9jqWBbECGqYlGWXKTL1JjOF
IalerLLuv9eJIr7ghwj+udescOMBWx1LwiZIbYGiLevbJRoJkT4yr8rIx599EGK1Swrbmz/KzsWo
/v7GXVs9qdSJW50qKWyLfaQlpjcLCqcX5Gm8B0TpEW1LiubkNer8D719GIlijr/eH3RtigBCgP+8
bOFlnaqszK7rxKxdYgTbP+EHoT7meo3vIH0WGqZ/MJhsWqAcQH10uT/bxq2mgL7GpUznpHpSkX08
Gq6CqG+sZNbG51y5yinEAIfD2gdY1U2eObgdkkMJV7ltJd4hRXpJJa/29O91PSiHDvHvN+pKybeR
2rq89gg/WMLF1TNHeWSWSmZcHMWtD9AEjALesJscpO7DThOGc2JLaxsw9ZUlBDVGoYoHkk7Csv81
OaIbutnk/okr/R+e7Uz7QemkeeCRM823oqXAEeHoR8cHXCzIBvljXl0xLsmAN0825dRYZO+Gov9V
NfAr2oyCOPszNbbMfFZOBQNK1X2OBAHs4lQ4blGNMSWsi21UavdfL9XfHig5Wt2ZPR1Q7daxNT20
CMrPG/qca0MTezh4/4Ln58tezzXOrASxi8S4KI5SfQSsladnx5hy9wxGLf1OQjTAb82HP4l7bLRq
UEakRkKBffGR7TBti4g7/DIrdnoQjZN3Ry2eg+c5dOuL2mWl2Kjfre0h6a0mpWSlmMhiqiFOSqrR
GPqFKrHyMcZtxznUZZ+kp9Se83Tjw65kR7Yjj6QEZwDMWPa9Rq2CtAVP+OMsSP7cyMvtg5O3VAkK
ZX4kQItPvZaiGdbm7aNiOGH8IaqU8JHyifb5/p10i43DnIrAi7Rd0g7gHlyvsmtkYQovOfsYhzZr
XfatYe7iYow/l2Ien3hV2ndNMlUo2tsD/HBrRKWuGsVPYJKUqHF8KffQ27ek2G8jKErK1DGkWBJn
btlJ0gTYN8dqxccA6ke6i4OKsAJs1nsAP5R/9UH5kgKl2sUT/vIb797L3Xgd0rD5SF4lw4dTtzS0
AbSWRrhmtWz66hfyzADuI8t6j8KMc460NP9ciKI/tnps7uwuFI+DlfQbF83t4XN1KOS0mCSn+0b9
l0o4lseFO34koEm6/RgDeRuphnxCFSLxdq4OA7GpVX3LoeX22WA/UosFvURHC7LB9XYoUB3sE68a
Pk6B0f+aXa99BwWoUb6C1ucJtszQCd/8UgEopVhFUI5/wk2B0pxybIrayL3koXaORKrru6ZNSghk
ufs5n+vgx/0tf3vYZRqJWRhadbwBL6fz1R0ezfHQoqvsYCbQlr/6vrcoh9rBtwEP8i/3h7o9Xbj6
guchfpLurGzl689p5iGPbZGKD3hbze86cyzedXXppEdvyINHMwuGSx916jFqU0Psa+Qmv1pGG5Wo
lGuxHxlT+V+camW7scNv8iAIFkBNDZq0QFrAqV3/LF0EdQvCRXzIO73+BYl3hNpE66J8uD//m90k
7ZnII9ExkSL2Sypx68WFqQXd9AEShzuczSLixJgtKbrVhMWvcLbt0//fiIsPHiR2a06Itn7oIGY0
e8U1s4cgbJv3MfCXcxzr5/vjLTeTtImg4QOeAAw5u3jxVtV2o8BhivPnqjDTdzzLxnNpBBctSt/M
BHwZCsFfJFL4B1XL60XL6nwqwirPn2MnoKVlYjEMoi8rfTCzWJy7rf1DQ75t2qcakin3p7m8juTY
dEqguVPPBtqpXY/dNdaoD52bPY8jLag4q21Yf7m7C+1Oq9Ckco1fBdrP/9wfdbF9JLcU8KIMlmVH
l9voetRxnlK3UbLQn8bGekZisTvYwi32ZoJGDKdt2iKqycfu1cX/vwOCYeARoWUOJPF6QKfRWlUf
1eBbh0NE/q9ZVL0Pmi54qKda9Z4TbOLyz7gMWvZHDXkqb1/P4ZaEweJTv/wG2TYgvpRyJTfVdHpl
fTDPyrc4mYPoUBeeSupTA0D/OaS4uwDpsusAaFAoquP97718+P53bD40B5YuOi2y6/lrtLH1HpV7
Pxn7/uh2YbKv1MA6lVGgeA+OlTq/a6LFD41ZiLNatFFynG2hbPyM1S/w6lcsNnrfNEPTNzgeTkbZ
DA+ZUY2gZ2NjFp/sOB5/DbOZoMaRCHPLu1LOb7n+NMo4W7I5d8O6yoIcH63UUL5BKMMpvJpM41NT
kb4QZ2ATeP9rL0Kcl48NbI/tDQ8C1pX8DK/eISu21FqEQ+QDVBbqZ1UvdGU3atjLHgh5wiezad30
F0HycC6qotm6udYOl02QI5ViUfpc8vucGaX7UtShHwjMD70qTy5zUdT/pB4cAMK6wt4IstcOF7QP
nh2akSYn+3q+hjJ54VA6If4YgzscZpoHRxBziXFouUPp95qKMx76xJ2SfVtC6NpTvlbqjeB7bYnx
EaInKBFKvH3Xv2Kuq04r5yr0HUROHwbDCw7G1FiH2gYUfn+B14eSgCiSevIo+eevFlixMsafrdDX
xiH9W+hSGEf3YBdpbe9sJYprg/HYEsxD3qPCubihDY070m4x1MW3c3ymsmlm+N3XFW7uWmzpb0u6
X/YuRu1AtgkeyJcWX5HgYZgbtw6+RbXQQNGkRjSdBqUJ5yNU38E53f+Sa3sVFDwJ/gtBbamFpjft
GJZSVMmqkbMcHD09pFXlfpyiIdyFwbSl87v2MWU2JI0+EChcsgmp5oVZr1bKN5PAcFd5Dlp5WR8W
f3lmlG0Zx6ycC5cU35NyBkxv2ZkyBVqdCsaI30CmRHvmOT9qgNnedXP10Ey991dhxM7JSJUh3bkl
1uIb53JlssSmXEQy4eJfi7WsaLkB0GpCv9Wm5KHppvapi4B6wHMirri/kMvUV24cBqP4Tj8DmODS
WcqiCERS2ym8sKUoPjih4vyMqkLEB/7/+pgPiYj3c6pSQu3mWS33tStBfAXYn/5QN9Wb7enkDwKF
CvlN9umAo1wf0iAc8zHLNLZWpQ1nmBsUrfIIbdZqbLtHjW+wBT9ZW2/WmnoqBAPn5nvnaayIJrJy
39T736GTz/mBqq5n7BvuvgdnVuJLACXoGASG+yCMreHXlluq7MliHTWIl5Tl1a0U6rmpZXGABZOV
GN8zd0A7O5rNHwUX/8/7q706FOVcmP+qlLuUf/5qKNsJu8bwROJ3caQEexXJnmKHKutQ7UY1qzfy
yJX3lByDHrfG403jbJG6mvqYjC0UCD+bO0N8LisrVz/aiV0NXykcO95+9vo+/y/QtOYsLGo+n+7P
duWScnnHeVBlbZfO9/VsK4DVQZi5iV+F5gToAl3j3yS35l+O0Vj9KbfHaAtAvfqBJVBONl+omi/i
VQTvWOBUSXyzsKdxb4+WkxGx0S68BMmofb8/wbXRZFXOpq4sAe+L0YJ2FMYY1ylOYWOQ0wuow9m5
5Lmb6//Gw2C+/Y1B5YdcXQUfJuVerr9n1uXgk1Qn8UsTe7LdwC1ZHNqmnB9qp4y2UCzrk/u/0eTq
vtqrgQ5PWwvjxDdaZD8+TfUsgicg2dZPt422tBXWBgOUJS3mUHMgPLgezAJgb/YKXsJFlQbt5zHJ
Enc/d5jRftIhjFsbt+7ayZAwZajG3Dk3mDMqi6UyiSn2dcXo851VkTjpBeioXW5Q9TuHg+uVBhDV
vvmJFvDQ/sHJoBfJlpEYP5wzrqdbARMow8pJ/aYRzo/GmZyzlgzpsVQa41MM+HXrmVn9vqhaSgE/
HAKWahmtaXexDijbHzShzgcvRZtgp6OVNOxztd7sua4ORzMBjRPpc7p8Q/oq6tsKGWrfjgyYtI3Q
5nTfqE6+b91BbNgMyY+1yFFodchSAwxeqliLQG8K2qZosyTzvW5w6yd1imfjaYA6shG9rlxnHkw0
WqnQnVi8xXVqOF7Yi9rI/SAf7eykxaaVjLt4ENPJqpV5fiydzNxSVFkdFB1YVB51RByWgddgRE7d
S+PJbgwK1M5GQEI7pRuH5tCWqWGfNLRwt6wlV5YP51Zaqqie0QVYJiYhuoWWXqupr1giQpVGo+Jq
CnLuoIoh4BZwe+5fpKuz5K160VYi+lh82kkXYzg3Zepb9TT84xXjwxTqRrXHQSNvqakP7VayJ9+e
5aahP0c1hRUFGbR4mzTA7smEAI4/52Xx2Zy5bakpz3a3t2pu2Wda9KDmVbVz8re/yogJI8CKNjtP
47KJPMN4c/FSyHxq6Xl9siqEapy0yY3nbMY1fh+NuhF3u7AKVHcvlLx3/77/sddWF0CETB88Kckv
//zVxY5GXI9cip37ep6WP93eU57t3rCDPQT48fz2sZAeImGQEQgIzOuxPAWV3jgQeGmGtfU+1ori
K6lREOwStf1xf6i1a0BKZtAbpL1COHk9lGK2hCLo3PtFEGrjIZ9aJzzCGdtyElj7fCDKgG4RHBtc
OdfjlMLWB7N1Cj+MXOtfmuUuJpJdgSxIgfft/TmtjiVR6NREqPuZi3cCcS0bI24v993Gyh5Q9yk/
4uTsODt22BZ7b3Usbk8w4HR4bvLlsENiD1pq5tcpblfv0nRozm3BFXHWIK//dX9ia8dPJ04jFvbY
hsvSLVoDEYafuJGmfWJj9KFaOxdWyiUdEDXZdeP4S5jG+O7+oKszBAcDppN4H92t65WD7TCXXcbG
F2ljvs/arPs5WaKfDlYL3vlwf7C1K43iMEJY5GnQfpZLJ1FimsrOT7Iic86iMPJpF2sCyIg66yF2
3wWc/NP9QddmSJJOowxlWUk7uZ6hh8SyEps4rrqqKOPd6AGfLY3JfapCZwtPsTqW5IsjWkFNwFyM
RfnP1oM5yH3PGuh723DPjqU14CKlGdFWB3Lta76oDDI1KU6zGCw2ndi1Mxv5Rirv+QlhoywHaizE
UctF5D6SE7+x8ScTc2jwoFX/35CL3eIC4K6wYCv8vEH95H2cGf13DKpEvXdrtfs81HSp7q/e6iSl
zhSXMu2hJUIlqdu+GbK29G0VGy6Y7eOHQIm1ZNfj3/5u0pLiyx8MSKLEJSZFmcxF18uam7nSvLz0
IyfKzwPLubPtWN13uWieeJ7mjetsdYKvxlus4mCFeWaGRekPNc8eM2QRKT2av4i9ix+ZVrkbtU15
yJavPGV7qo1AcYBULu7qqWG7hI0ofUfNRX4Q9qjDuyvdeiM0XDsLRAhSYxwZH/59fe6qsfO6kAIO
/sJd/U+mGcpDE+blp3by3gbYfNmVEu5LAIGnDu/d9UhzK1k0RV/6+AAm+jEDGPKjzqLNEHBtqaQ+
oZTyw93rpu0dFkmCXU3pJ44IP+VlHXxJ5qZ7gMX3uaiFsREUbQ23WKgB2DAY1aT0hSsN9/q88HZl
oSkl9X89rA620/xBygnTCkyD3P2s3SI0IW725k43C1+QlpoHJ3GMkx3kov5iCT3d0pFb24nUJFBl
gxovzVau1y3CQSwNo6FEi95yPiZKFyOYV1fWxhO3ktgSmhNc0pHkJlnmecPYp0EzWYXfoXgfPLl6
pHbnrLLrc0Xm8r61MK3YiyAqVYhG1ZZm89oqvh598eapTiPDFZfQaDbUT2GZhs0pz7XS26XIIagH
r8Jw6f4VtvZd5QeV6FbZHFxcYYWwEThKtMIfuzwZzrqiDfWp6NUtqOL6OGR+cANRQ102Aus2p6BP
quAjPqtU/3mxNlQfPco/b5R+eTngUvkFoWMpvLr0sU2ccSrnuOMk1HGunKNcPJojMk5Z4XyIyjLY
cg5cXTOpkwGqBq2v5YUiqjlQyAJL3xyDvt5lQ1AepjCbH0TddvY+srwtbNnqHgVtAXEBkCLtuuuj
UNRGWtWNUvqKMohHt5ybfQEw7PdMW/DMaW0+4Q6WvRt1Xr77m2Ut6rRejbw48qItBmPI0sqfm8Q9
KuMwPWRKk+/SpojOM/6U37wqUA5/MCiYU4mzp7a9vGcQ7anCKGtKH401dI4UEbi7aoAAnRDKHFSu
8W7vDubWk7S6YR2cxDFSAWpjLRLcKh0qOuUhF45L7+SsdKnjHiXIbuPpW/2mr8ZZrKY3q1QkEpug
ZaiPMGfj/3AL1KSqFU35Y4wk+XMatu37+x917cFFhZz3ySb8BDN4vYdi1NCADMr8Yc6V8ZygZaee
amOsjPeosVrTxrW6OpyBDKes3JOyLAIXsoamG4WX+mis6Mq/mFZ16bPaWZXd72S3OPnn/vTWFg/F
MJX+CxQQcFnX02vNkbc3agtYSoJCnaZlBIS18OwtQ9i1009/QFLAKLqiQHg9kK3VVolZdeY7aRn/
25Z6OD+UUBSLUwUrC9qfZXQP9+e2OqTM/Cj20vU2F3Ob9clQJ6/NfRy48ujiWYDpf/cQ4ZrHsMU3
Yp+h0iY24osl7uzlWmWGYDEg4d6ahtJDrx01dhT8/+bQ+tHMwIRPRFO59ksz+3I+5GaW6eeuR071
kg2Z5qA2KlrDQmPPHKJu55SQxc6ibqL4/USw9/X+V1nbYeSloL2l/zBF8OuFaFo77GrEhX2zCucv
BZzJfjcl2fQuzD3vy/2x1o4sfSGwS6wC9ZLFbib7bYvYUDK/g+spDmoUVcMXvTWTYKdSid97afLd
defc3hh3bVcDfuMIMcFbgAWSDS1RCIe2F13m/Q1JulXivaaOYgtmuLbHZAiEVLGksi5LXMUoWiWp
ptxvUNYKDnocTL/xVVaRDQ6K71ajTef7n3RtalJThpoGAkw3BW8nK4ErTzGbWsnb8VPUziI7i9It
hv39gdb2iTw8hi0RuTeYEV4wa04LstI2zYxo12si7h5cdeqaUxNNg7vxYq5+SGQpOaqgVABtXm/L
vOqxf7eB1BXtOJ5jpMCe3BkXtl3cxo6zT6JxDP7kU+IDLpvvlLKWPkMiBVim6krhawlWZ8e5DOiG
mGDcf93/kqtTw7xLBnTsyWVtLc0rtIdbkl9baWPaP12E2WqM+Oqw19sxsg8JAL4trzwZYSwTUvkx
pYi/pKEsjl6eGmU6Idfmjw5uIZaaFN0usOfm4MzulO57+n/vgdsFD3mSVh+pq1b/3p/12tknDaEY
S7JKprpYUEyUuN3pGPgq5vHxLmhVrYLs24ZQpyrgVmpj1whzxo799/2B1z43kGYmDgKYa24ReyUT
3tAJyb/vlop6JFhH99ruW88+0AxuvjYg2OaNIGF1rgRcWEtK5Z1lzK5WldE7rZL7beEMySn1oMc+
KkrViR9KMkdIKooWQ6kdEnbpVpC7PjY3gcSycSMsvnOdVdYgwaf+bFARCK0kd54wIJHoHDcr/hnd
qDF2vQGSbqMbtnZB0FSg5w/R/JakotpTY09KQ8U9QdIS0++0GZ9cm4vvM0SdJNoqUa8BWEB0QeIC
+MSxXZK4qgY5ZzdNqLuLQfvbGqN35qBTdVe7MXwfOSL9LpI+ekxUR/ytpwXmLJaef9G6yfp0f4fd
fnLeT6pnfHQ6/zww13eVFo+lMwMa9JWgqU+ZoThPbpsnETQk9DN3FZgSKALe2Hy8P+7tzmbcF9Fo
nhvoEYuApgd9EfeOG/mG01dnPTOD5MjBtdp9FnezXOoq3YhHV3CpckxIMzQGJUllcY+o84iQFUKR
ZNpt6ux6Z84edIqiw1dPMYTY0Vqynccx9prsNAXpT9KExgt3ejJWWzTF2yuNn0ICgJE3TYMbAqbj
QK63Oif2k5rMZoYp86sa4jl+zGuwysdgtMf2rOBOT4ag5O7ealPTOd9fgpVNyI9AWgF6CCXbW8l2
SgOFldPQdxIiWES6y/a/wuisXZU29tGJsS3ATBPQGpt48mN74D9mIVLmZCnNpobQbTQgdT2lygu6
mICG5Rl91WGr9LlFsHSM/Hl0bQQwzErLT9TykDG8P+/VgSTensY+ZfHl2SsnFdySFkZ+HcHrRcg4
jYdT5mRiC1ezMdDy2RC6sK06qRnI8OqHmCIFOs0I91QbC7l2lkDtoJQnsfVcKNdfzhWqmqbuGPtN
iobcjkqXqp5NtL+GU23D9EcFUa23TF5lsnj9KLNrIKHC2IHUh3Ln9aA1rVqlCPXYD9EbiZ7gLI//
eloWfhjLYszOoCqicWcMc38uptpON9Zwde8yEQICyaK0lyK3emx1mlHXmDn2Xfm3Y0TD+z5qQ+s0
htSHdlkTocgdlok9HxOqteZOG/vBLqA6uNqvolLb+nB/V90+IXwPIiJDdh75W160r7Zva6pJEHhV
4ieDVfydqbOg14IF3dHOOUf3x1rbWIi8o5JKkYkrbXFUoqbSGm1OUr+FgzQ+o/6iI0UuxOhtFX/W
R5JmGNKM9BZoGaMx2UYNswpNezpUIGfb3xhPVFtdlbXPR6xM/Q5oAf9c1CaSTG9qR0kB9+jZB3WM
yn+Uvv1vmicn3Ng6a1OSssjEsBwEKiHXC5UFCN3l2Dr7/IwhO6IC26FjTl+g2UCerd3xiAhi+sKD
Ayxk8dzkNjj4As13P44iZ/rslUMW/0CvKk52eDBW8YfUjfoAEqJad+deacNLO9jBlmjP2gP/+lcs
HnjV6LF+yOvEb9tGfejdDAHCnMD50A7CfLQyS38CWdH1GynX2rDycpCGRuAKl4CNhCau1VVR4jvR
UKSHMAzNd+jzqH+Bs8J8bu7Qr3gPW3beko1f20hItoM5kgI9Nz2DuBswha/1xI/Bxz8BpiR+0R2M
qaSevb0FKV8djTr6SwkCOO4iYvWiCV78MCY+umTZsZ5G74sXVxMlvDH+cv/Qr20nbncwWxKfT3/p
et+WfVGbVpUmELUihCMxIqjaHazTJNmHTWjp+8YxAOFWaZrFuxDe617VItP9fP9XrE0YVRKZkJCS
gNu//hVC67q5h4HnuwGqS3t1jLXqU5nHg7Mz+hKP2/vDrT1tSELTu37hri9fGR1OWjtkPKEVhZ5f
vaX+PXS4LCSIMn4F051sDLc+u/8bTt4dry7xsDYnbc5z3GxtIxVHvOoc71M1z8ArSG7jrVds7ZC8
lJQkalzGPNfD5U3r6kIrQ9/GPCd7n+tq0CAtiY9OfBaJp3x3gnqwjpEi7Op0/8OuzpQSBYAO3o+b
0hnP4DRCiwKub9nDZ0yWpGOLUmUHt0BT8v5Yq4sIDRrCoWQn3BRmpwHsrWCsqNaGPWZq1lNddeoO
mH50iJzReXMDW9ItVLDbkIGRU1nc8IoZT6jJKaE/m2YxHqLcDr2DMnfhxgW/9g0J3imnU5jgPVlc
8M7QgrdXusRv2jq+JELksuiipHm9b3W90zemtfYZKb2ALASBC2BrcfS8vM+DriZcH+k/YQI1m9YP
ZSqNo+sOyd/zaGy+HasTfAE0ujzJRObX+9NIKYbagET8Ig/7U9ZHXrVX0rJFfhQ1oMP9XbI6GI1l
2VXjwVwS2bApCEuEHSM/0g2RH9FVLKedjqZJizAealX3R1v9mECoMIaTvklLtKbdYFMvYifyB1oU
z1g2VM8aiM0DKJzE2sdqTKz49hEpP4Jskhr3ZL3XH1ODnTMlHfkNkr8FIj/tb0sE6aei7oajNvTR
xudcm+Cr4ZYvk7BtpSuRjvZLTLEOxTySxqGJcSQ/jn/PVBN+/cn0JBfOAqJ906DsRoj9GCGxfMg1
/gQI92xNNvZ6RWdPu6Cy+j+4qmkPUjUmWJRml9efs7aDuNZoLPi9XWjTvlLq6a8mbQPvTKRvvLs/
ubVkhyNgSRY+SiLLyoGOFNUwULHwM61Wjzo1v4cKmP2THamesnONpkS4W/V2MxZAP+4PvbaOFD8h
EsOxJ25dbBvM7zIVd7HUn1rjn0wZ1WRnh036ZGojnqmhmn27P97am0Stkw/LDUOtdTFemuaNVSgj
9AzHrn9RWm2LQ16mxbG3S+OBcNZ78AKhz8f7w66dfkpe/CWlfG8406izwGxzOoCU3ai/GwcKUXth
Q2IqkkrJN87G6mCkGdKSGdL9Ui+udcq4CdUoA6XWNz4MaE6I5fTdUThmN57+YGZgUckEAM0AIb7e
qJkaF21iZVjihFAlEFbNP7lKRsOosaI/CShe8HdAZkD3LxmO+Rjmc49imT8qXT0/OLgE/bCrqPiI
qJG1aydcEnZ6H+pbjOfFJpVQRk4gVTX2KKnOEviUEpp6lRJRL2pn9Ukv3W+a2URYV8zvh7xKNyLh
xRb939EcXngp0AZEevEQpokCDsRq82dbHXCZDdFf1ncTfjvBsdJCsW+gTj3OtW10G/vmdmC4biwh
pVI2PqSi66WsoyCLU3PMn5Mgmh7DpPza8ZkbKC+B9hCnI0FAlY1va/0yW+qEdLUBcYBtQY7petAc
BmlgFWHxHLruBPQvM7zmlMXmyK1uBQZef0NTbrxVaxMFLocyFWobAHEXE+3rMNATNu4zd692MrLG
e1ANTLZCjNY+NpOd7ZGa3xp0cSpfJopUDNxuUhyCt8WgYdRPkHiq4rmejObYx7NmHsOwm58T0B9b
rGqTr/aqfEXVlfaGYdLR5aBgbbA4lU0dB0BLLO8YauBbpEx6ADk3V8et/Ht5NBjIAzdNoZ/KEI/r
Yla1oQVZnzfeMQoQbAkm0/yM83i/k5Zel9Zty413cXU8ojUp22yRJS7GGxJdU4bK8Y5JWTmnpmBn
FuRlR0A84x5C98Zwy0V7mZ589WWmT4VosTs17jM3UnTvmLlV/T1W2vpYtXZ8pmy8xblfWTLQaswL
7xOCtmU5VWssyJHCxBwhL61DGertvtDbNzJN2Bg0SmkyyqIiuMNlh9OqhyQwitE7jtiV70KztI9m
hIGCrhX5yVYQ8yphrZ/R4NGP9x+K2/kxsnwnkI7g7V1qbuJNmOuB3XvHPjG8k60NHY594RZraGuU
xcbXQw/MRNd6R+4x7Yl+m32KbHwF7s/ldhfKucj9R8YHpEBum1eJdDpoRlUYwjsiBCutFQeTigXk
ftdqu2PcNt7u/nhrs5IYI6oSsp22VJaB4VYLE4O8YzM7ySmeyWYp7umn+6OszUriey3aR1gNLEdR
A7USbR66RzG79kMKsS7aCb1w6LcbE5E1WJS3zgvDHyD1YNE06W23RJ2ozhx0Y6ulp7l3y+fWnupn
ONDJ4f68bg4xkQLWF6jRcFWx5RerFaaa3Rop1lf1rNd71eYNHUWRHMH/bOnS3PifSX8vrlteM/RC
EEZb7D/FrhSl0XEQasI6+ZrRJT1bXqfM+1zTne9m3rUfuf/jo9G4UYTWtxVcWruxf4V50+E9hPKq
ubFXl4+d/EWwI0By8Y2RcF/MvpozzAWCIT15UZO/y42meByJmQ60P1CQt2ftcULieyOZX/vkrweV
W+31AYnDUlTow5wQsxWnVhPBIVCA9/cJDt1vX10q92TUSIhI8fLroSzB11UihjKjMkaDBptTXLjb
qaAanBRb6j9rE7N48KTjC83NpdRkF6SdYnQZRh9NDL2aTMG1qUS6jX0CNF9vqSDeHEkWT6ZlUpie
fshSHr3HYGRq8yI9QU6OP6gIhcEUQoMlQX3hlCfOG6FEmtwsgHqYGaqLPLHyInq1bmASgt7UeQUm
s9ZRJx3GI7oaxaEOicrur9si6ZRDQSSA2EIIJsFLi5OiR6YeFl4fHM3CCd2vPdzZ/MFKo1K8MzPa
uvsMoxG9wxrdwuanrwecx+7/gpW1JEGScFH2D43FRaCtaq0ROkmnHPVgsH4Gwk60w5gb1cfAisty
4xJaWUkKaUxTBZwKAG2R0KvhDDuoVYkk0nIE4FLEGOy0jkS/J90weGiVibnagDjefmMOBnkgAQxA
Y0hn18tZZCkaQa7s9w+5s9fzuT1Ug96dZqgxH9mz3aENRYSUSBVuTHc5shRKeTklsmsIo34Rp7WB
jS8UOJenHCuH+Sw9JL7HntF8gLMFuw6Xy8bb23r+P5xdx5KcvBp9IqoQmS3QaZjoscdhQzkKkSQB
EhJPfw9e/dPTNV2+a7tGDUifvnDCWDZtDc3Ef/uy2/h7o0djrAfmIrAQr597bGIaVzAGLd0+ScYc
lpPyJzxM/J3GWPVKfN3+1n9T7b9rAQQMT3YML2Az+notCK5NaCrUuqST9urdqCEdAiVhK0+dz7y5
SGXbNB+SiC6nuRlofIuUIaWH9x/4PMjjRwDNBMwaAiBK1fM81a+drm3TZinBcuDHKvXoU9rY5EMj
pvQJwJB5H/Ze+uH9Rc+3NFYC6x3127a5NtbM6yef8WvWWABKVEvgNX+Dq41mzj4F1WneOQ1Z5+8D
wkj9b+12dMRer7r9qv+EqKStfQ9CzUu5jM3avpA17sJiAdgx/BxE4PbmKKuXj+8/6Xmk2NYEhAS6
BduUGIXq6zVdh4famzpbDs60JjtoDWldwAmtJVnCpuWaf8KFFwvoCrK9v7ZiqPZfL6cFeprDktoS
jmvRQYcz/dQGuLe19WqRK9uwaynS2/0DCDRGCVARjJCNnQdjh7ipTGq2lmRFpMhCMgOtJaeZnFzq
OtFR4zq4nyENcGXGcA502L4mEjKgLVH0ACd1PuuHZcIYVswu5UyJ8ykZK6Uy1rOYFOM6PHqJjEEv
AzDwsZqqqNmPQU0+VQ4UXE4ADs7XDCjfRi1kbogcBMrqaIOeUwhSHcx80LUpZaPoV5CD6U3L3d9q
4c4zDlX8ANHj5gOuq2sdprdBZEsZt4kjdFw2Q5jXX3xtVD9JRy5lZQaz95hPCwoc8wsQY+R2qOvm
acFs+y6o1unBIRH0vd7f4BcfHPBaSN0hlEFb4vX6lQZoOIzxGdDX0s+QmE9HKOdqaFlA3yJa85qy
7kX6svsNLCF/eX/xC5sPYzqMDJChA+d+LndVQy1TVQYP39Wrs4P/THs3psYD59vquVjCeYLtnzte
Ke0vrooibhPr2RDvZ3eEgUYR5B7ipax5zXY2iG0Zw4+g8NxWjGh6z8MBMfOa49c5Sm/b8JDr3qSt
g+2KetOAJm4dzvBNBCwBkv12o8ABRcU4pDrr9LGvDNtpbug+bMMHZ8v8CIznDv/HCwd2AFcW6lgU
Rq+/NkZhiJqQvi+dutLfUyhc1bVbo/OOEd+Hqmbyw+zU6f79RbfU8fU9iQcHqHqrQzbjnbNFIcEy
r2RODC78MTo4EOIQGcQxq1/vL3PpsyKtxBgWMgR4vWefFbz0TXe6gyj3ZEZEr9hCEM51XJEbj8U0
96eWPFg4CosrecCFO2JrJyZbPINg8PkRDmxnqpb12MWxEPuqn6vHRY4fh6kfruzcS4cV60TQ0kG7
FqjC158PJaKrvEmbUsBA5eMkrf3k8TY5OrTzln0cW/VAvTFF7QXK8JWAfeEpcdeDsgZdOoTK869Y
rXC0RM/Wlh4U2TMcoKX0dMPHG38l5Jqb+IWoiO4sAgKYDehZxWdXvV93yUrZZEsyag81iPCLOpi9
E0psQIpY/8tzE/9PZJqPgd+In/+8kf42waErDhk6KJC+fssRivhVk3gtA13Zao+cEnyyjAlZ0dxY
lda3g2bKLWIAW6/piVz4wlDWBRAGk6rNHesss1J+AzJia3Adw6TGyWAcV6+3wWoZ0MsJegtjA5tp
d3ZcmTVMD9f4pm9cexGkEBZBxERVDU/T8xevgrZautHBV04TjZWGNHQK6oMpfDd4bB3yxbEdr3MJ
oOCQQ+CMuqdhJY0o0ICIPMjONrXcBZv4/Dd36JgsW9bxQnlL7OorV9eFuAIxYsAU4NQNwOZ5BrFu
2ofM90zpjov9kgRVkMeubP5xvr3FbcxjwRvyce6QB55tBw1rtpDUvS3RWmjiHVndfhf44PiDq9E3
w8GEyr1SvV3Y/iCEbGbxGOahMN92yX8yXUgMi6bx7FqmaAvBhnHU+n5tYvd+gKz1wzwTOsAMIfbl
qa2j5TsbXdiIvH8ILhx3TCwhHAJQBjoQ53OEAJx7Zw4bFz9Bg03ktop9rGABKKHcp7vuH7tG2ztG
5ETeCwwWvPHOrogGFECgfXu37CJu74Sv4BJtN2HK00D7/hr46sJNgXptUyn5u9q5cxg8GVhXQVit
THy6HJokMB8YNIVfXF+5R5MYnam0tVeql0vfFMKASLGBGsRo9iyk4cY0nPS1WzawzMinMQ1uJmHr
jAiv3wH6BsFAAI+fnISJh8qX9MolfOmZIbGzWV/9bV6fLV8vcQ0gLyElmpDxz16t8S0mQ/VNJwjh
OTLsmheR3aw23t9H2989u/zRfEXDB9YFG8Pw7PQkjlfTdtSkjIS/VAw6Dmun7kfc1FADqBJnDnJP
xKz68/6yl+IoNK1weyAw4KY8W9b47sA8Bwezdlq/gAaN/5xYd8yJAy4X5MWb3WgwXfQ7012h3FzK
8zB6w6HFgBEN+/Mpbuhi2tEs01pqtK9YrrajM6EvMJL4Y5e2qskaDWr41xkaS/UtZucANLbgt0Nt
sCL/7D+2nWEMAjHygUUVFIjOuk/BEOAAabGW9TDCPbOFCRmIR3VmXbEUdhnnbHH1eIA+ZXpSDWRR
Kh642eTX13A7lwo+wPI2mcOtHw0A2+ugBul92iQhfsngaPndqkh8N61x8mmi7Mis8YvYiThQJ2pE
F31llt+kM9ooZKE4ke9vjwunAag9FNoAFUBw8RxzWuMGbJLFwzeCMtgxRGduh2izLgUUIMW917rg
yA9DLa8cwgu7EhAURLm/GL63EO064gOm67a0qTO5oBRzq/MWnR2641EyhND0nuBnmFRGFE1A0DW8
8twXojp6kJjxYBgNkZ/zat930LlTkEQsa+sGe1GtMhsT8EeTPib/nqtuxiUYd0MeDX6QZycw4GbU
GP3hDoOVb2mnBsQznEiRLQh4d94EJ9Nssk3bQ+DB9+Xh/Q988RQCU4BjiCQOY62zK9QZeDA5LsEX
JprlOrDhPSFty7MERvI3xuGyABFBPIR9gBLboLeehZKDGfb+77j0wjdjVdR7wHQBYfV603culySc
tk0fEJjsDZYVVFgPdvTMufLIF9IhtHLQTNlkwJEVea+X8mFEo8CKcksUW96TjLpp5zFCnt5/oAvX
2KtVzuIJlSNgGTNWmaOOfJ5NV30ZYi/ZkzGBNiNRyXM8VN0JGKux8OHJ8fn95c8PLljA2KL4g39F
nBCoXz8kMkEWmmS1ZTtW6V0Sd/JLK03z2bU9a3CTeOmQQVU5uJKfnD81/K3g94PJCMoKmF+cD396
zHxGD+qbJWCUK3DpQOqkmc+kPbT9LFRhIybQaBXyWc6JHouuRffrCjnmfCttv2FLP0G4QDX9Jmal
ZJlS25K4tEmjQXPAzDQoyNgA5dG1U/yPkCvknphmJhANAmoAnfzzWrNLIRgNDl9cUmT8n/q+kXk/
VX0ZrenyZGHsCiJdck3s/Txb+Lsourx41/jM0XlcpolqRDAMSdkCf5SnIrFAd81z/MyDdryHLmc8
7f51Q4H6DNVfIKrxeZHsv95QUkz4dLVISluBcu2qWT3Vxh3LUDkTK0Zn4s9Q8x/WKzfB232MZf+S
NdFygzno2bKtCnkYdHVS0sYLT8RXMNFGDpo+qVp5RT/YOLdVbK6Fo/MYgfe7ga22sfDmTnAOouF+
F0E7PsUeEpGC6Excp2nRRwG8ct5/rRc2KxbCeADQeLgEnNexwaiqmULuu+xjNGAgnq72sgq9Uw/a
8ZWQcHEpgCMQFGDW8Ub0aeIyYOnSJGW4qvpuGkMP/DQp8sWj/MpmubQU7jMUxpgeJqBZvt4sE0he
MXiPaSlUKO+I2y17wKDCz4uOrzm8XTgJeJZt/rvhIzDgeb0UisIUUvd9WiqH6odxjXH8IMJdLhWt
Hydh0tP7H+zSzoAGCJDj6C5vKJDX6xnCofEWj6RsWDsD+L+2Pyuv1lde4KVtDxglhr5oQG142Ner
gLcDmAmyujKJORzFbT9NQJrEc3gSIPNWBz+shoP2WXINnrF9mf+WIdvG36T4NrzJ3zbd64XjagI6
VLV+KbyZrBn8E+1NAKuz4xQ6pMoBQPQOfeTaWwWnbievwv4qhvU8+fv7E2BbBN4YlHzeVEJ8wN5J
aeSVi5IBmGJBzIux491+7I2G6lPUCWQJDetgB99hvvT+97305uNN+hANUoCgz8nBC8KBDALql3E9
wSbQiPGoBxwQ5tTjs2VOkk0wAr5S/F3aVFtk3R4abPzz8wLsjYN2Vk1KH7LxBcPY7gebufz6/qO9
yfXwZmH5hdZyuKFmkfS9/rjuwJMasHmvHIa0uRkwpNlF8wRDNWf2dpixx4C2OeJeUpiwd7NdeTGx
9JqQ8oUXDDPEAK8YewzqUFvs+E/PxgshW7b2KSlNGOiA7mCfPQU5BEx6kvfGN+2805hfUS8H4w1n
JH//JVzYXXAIR18Yw+8wekO5Yr5WOprcoFQLpXesT8hHyud4X0Ouas7tavrffjw4RZKoa13pC6EK
PYWtuY+ouH2I10+O+4RPtpVByRgIA0fI1akwn8Cx+eJPJhT1Ts6L69EroeRCLIYcDL45sDFYNjlD
/1RUpu4CnaLSQKZrV4Xr9AE8hwREaD86vv9uLwQP1DGoZTbi59Z8f/2AkFOgYhHCKx2/Gfh+Hr0l
KvRIRRACYAt5yrxGQRE+LIEzsGcJI+jTsIhU/Ptpgn4IPi5eNT70+XuGkcSI7Cj1YI2cdmk2s6Db
JbEI1itb6cL3hGAGviRcTyE0f36cErt4yRQwv5xZSv9wNKTGbA3ltKNTsmSq1tcIxReOzgbuR8sT
4zg8wNkGWhPoI3Fv8Eu9uOv3bmkxBpzWJ6ZFcgC6eLldm7S/0o679JA4Ly6u8W3hc7xT4GkFU+Da
L7sJftrJogPgjYCJJaEKdiiMr4HAL66HAS92EApw9D9e7yGoqiF71ZBKZU3AirgKDMhY45BDiLM7
IIFRp/f37IV4gOYG6MJYDp3kdPs9/wlHLW6CRq0iKrtKe5C1Qc84NV/r2iZqB9NpYuixmlIMeyE+
Xztmv0A58xrI80JgRtcf+KoUrNpNyGz78P/5ERAj4aKeu6hMZJAIkZOe1OLT0qsYKcbIpHsbNo3W
3m5Om6H5COAIlPzyyeNWZV1l2mvp79uXgrIJFmAobtD5fSNvaVK4bFguo3JAh73bUT6pm7YJdU79
oH1qocL0lExt+pL4w/9x/WNtwLsxUEJHBID51+/CqBUUIWyuculWbXLcJVB9pIq3ce64XOjbJZmZ
ztF+IzSbgHX//f6GeBsvsdkhhoObCXNvqHi9Xn/1Zk6YUwUlrM15kK1Dvxx0v0ZNJl2/uxKq3kbM
bbFNaxJAWOApth/z3w/feLgJgyEs44HZXdLUw76VdXz0l+kZCUj1ksJd6WHw6+GwKt0MVyLYxeXx
jtHuDLYW1Nm7ZoqJEOZKQYn17C0QaZik9WH1YakJtB5sJe5rBThsscSdMFkwoQK+km5dfNsQKd7e
AiL1+WwqhXJYHK8xruOw7z9at/sweQs/MWOuHfRLK4FciswH0BVk72cHfVx5I6M6CUpH1kc4OVQ/
KQvcfaBN/Y8dPeBDNsQEBChhPoIvexbCcN3KAXpCIaAq6SQeoboEJa09UAO9eexrBa/GAvbE6Rfg
OV1artDgffn3Lbx59ODygyXjG2sw5rdNF8ooLNt18cuxm8wHt5YqqyV8nd5f6m3mug38gOjGzGSz
ndv+/T8buLWtr7hOw9Kh0EDLwfMGdJtG/vD5/XXeXgsQvkRHB31x3Opv7vQVRhUiEDIuUS/Xe5KY
J2gy6zprK9fPeLVea2Rd2i3onUF0AOEPHZ6zg0kF7kKpsF4VaGuyafJRDc3LMBwjPYgrG2Y7Zq+L
LjwcSMFbEwCX0Pnk1JEilihz4pInXfQCsvoylilcVfpfNjHB+N1boFuejdXMgyu336XXigADAcZt
kI5W/+vPl8xqCd22isrRxcg8S0InyQUPw9zpu6bNCG9//Pt3RKqE+IpRKc7IdvP8Z7+MvvQSTpOo
hFCRmI9J53djFswdfdBjny470KWu9couvV0Aa7B9kHYDznT2KbXUia+tEyHjF/JR6kEf61hGD6FQ
3XFl1J3yLmHDtb7gpTsU8Qz5sI+s4o1hDOJmCylE7KB4DEQ+AxWJgnVsu9uGiaYg4WztboEWzbNR
7j8aP+DaRkcE2Ei4diB1w2X6+i17HA5drGZJOVSOyuu1c3asr9l+kS788+BNeGUbXTgtoE8kUCXY
VHHfJP7Kc/lEXKyHpm54AkAvuYUqU/9t8RNypbt7Ycdi92wKgdubfdPdjQ2K2EBadOYi4e/gUQdZ
xAqUkLUjGuyi+Bqx6OJ66DwiPYPWGEZSr19lo7sqiis0IIdZS/CSnfR+jXrxY3XtdN+3+hos/NKr
RC8ZymQ+GDmgur1ej8UattyOjQCwHIZiMjNu4wbAT+Nb5xq8/82oEendJne45fag00Hz+vVizdCL
qUtpWkLEPNzPPXM+9kkD89VB2n0TjmMeOH6LKBtbXRDoftIsrkLyGU1Z/wps6u1xwU/ZJn6bMhPG
L2eBIWLIsTEHSXFdQd4W5KP682BDoncrm7tTRKz/EgSS8j00E4bv7welc53jLc0FqQsofBhEAGPq
n91i3phQD7azadmtnguK7TBM2RKn0/fJZbrLTNDrU5D2audU3FFZyGM4CYbpHHSFDXTyeYDXz0Ps
JNfOMcLU2f6DwhqSYZQm29nCzOq8HqJSiJaPDjQpiQeAEA/b1s/RHpvnvG5p72dRX7ldoa2Nn8YQ
hX42j9ZgeqhgiwdVqWUcitBJ1ScYC4f+TtXAAeSpr1BX+R0PxyIikIGqoOcR7lZIU/m5MQEMeSFH
ZQrwTuz6ss15jkR0jpMvYdX4NocqqWfmvGlSCNfkfeB1ROUGIlJUZcvak2bN9aRZdd+s7tB+xrRr
1N+p60m2HyLkCEfwV5p6ykQThdWLo7xx9rKq92MDeZjOsRQuPMk4Lr81317yMbJ6cSLorvbL8jEI
RsruDNyf1b6G/bP7Fa0Fbh8E4wM7+SJw0i/hUsfJsXIthojZhCuA6CyVupoOHNxAmE95K037GzF2
GiLVDY3oKXJFAP8YnVTkMUwkEK+tUFrkNaMmWrMQvCwBxUAXb2ht2/W3Yq7tVEaCtREnO3rgbqU2
Gdlhoovsb20idPBQUwj6l/BUDtjBC6YugUy0B/WtDFTn/ihF6nanAYxT8wnQDNPnA+nGauelNgog
5jfa9sgStHp3PgwwbAa1hzDcO+NUJTtYK5A+x/iHSji0UG96WhTx1l8QEPL8O2cJYd8MGnAHd600
tP147xhQ6zKdYB75qKKoXn+FztiyfQLLkvpuVvBN2JvWceenmA7demgj6DMXoPJvbCrSg0RQAt2m
qTkB/rqm+dh1JvkCR0ZufmOsbQgU1yNUhjddBAXgnzBIGLgolnmxLNwt4FsHOZcwh50y4q+y67Kk
HmjdZ0Bn+crLDWZsm0IyB2frk6cgaweH5sqZ+V3aWVEV8A2b2Zx1PqdOA6UiKFvdrtGA8ZrDzbwc
PZCG8N/WjnHBckyEoprdVescj3fMAQUNhqaR9TtSMDmQ9Wgwz4IF8wg8qHNP/W3gnvtzG9E6F0sf
yc+WG9LdNCYKqv3gdwD87VblNPQYGohhyB1y6RHqJmizJvOSESuXegFHeAWyruhHHNI+G6ZKRDdD
GoNMvGJIwk8QwJ/SRyKY30Q5UTDQvdcVpdMvWq0ty6Ht0UxkV0e9mqYc1tgA/QSpjFqoLVcOAlO6
LHjFOeYSNQSXCa8xrytUuJJhFzarWXeDA0RqZpSTxt8dqBFt+ETC70ZtG55VpJ3TbKMb9S/t5Bi1
m4WA7k2KOhcN7n4U7Qt6MokD+fRqFvtVYrjn5b5XR959jBHnWlR6CrxbFUYyPNkkRilVdBwAkoNn
q15+q3oMCW6GPkrW56XT0tS5YydFsmZZW/pLsFEB1uOSiqXIZxvprm7uOW40HUC/H4B6cmIO95p1
Xd0KsSpRVBwbV8bqBGpY090Zd/Ls4xTaaVqAdqVVWpqRhmvW8yYOfrXcg3V45jaLbjLmp84GR9Wx
W/2qgt6x333BxfgC5U8jbkbIGrYfKKPQcwEVh0JrC12nAH13yH9lMl2D9LEaXeXe1GBUrmXjRJPn
nWpu40pkE8fwoPDoDIWNfR9GwEtAvLiPvtW+dOhPpvQYAiGE0eWu9lSjDq0Qrtx7Snv0Bh93FD8F
pCbGO3jtOtbNoqB1cRaggVQvPxQd2nUPaljSdBlRodZHukCQAtdMMpOf6O+7lGYQe3TtB6ca8Z/8
hFXtcfQs9O1adOvog5ik0veklo4+uWLqzQs2SBzl/mKkyqMxmMRBR8TIY+1ptz7aWWzbfRiN/mF5
HDdrOc4Uo6dId6Q5zTNf4GNrmdAIUsLBQMijIyPfNQAM06lJ5KD2ZnYr830QuFDyBGAkaKtGPNkk
MH06bkLVi0im6WVNeQCZ30oGYG64tA7cb6CFivBmqK21874zEJv6Ag0oyD8sCS4Fsse106tDKqJU
TDDbAqRzV4NwMce5WJuG5021LOKIO1DKjxDG4NMXIOVcy3eRgqrxN2OxfXBZmGmIUeQAvyQePNjZ
21ObAIJ2H0c1epug30NCHHNfM6Q5pEQjfupdxZwT1o6j53WxC/tUU5zqk4sK1RyF4zFAzMOQW5Z1
Qcpu9RxVMyrTKem+h5ETLaXCHGQTzJ1bG75gAtB2X2wnlsiDmyzOzLEPAVXguDTbiRxaGVq1ZBY9
7eigAPmZP6DHHPACGTtHb3IUoYhEBpgaqpVUAij4aNHXHnZDkwB4kPVhzxP4jnIGsySBLPpONvAF
37U6cfw5A2KZsqIH5drJByeJJpXNBmlopiAswo+1VSMuCwn4bo5v60GCo2dBdKRwElmzzQklLdPB
5fWuhepY/TWMeGpv/MiMwbIzfh8vNwC+J+lXNWmHfaA69RTETyc1+sdxjKs0M9MMRlHWyUh4snBx
TmHdDp+IT8oFYvhWrUHlHPQ6MFbvgBhmsYBOZMTW7+20iO7PNEoXv5Cj050+whZGri+8qYO2yQUq
5jW3QQ/nt9wEM74pPMxS87DOqW/38CHBdOmH76xaBjnuSVM9V5At2MMGRc6Al02mPgzgJXr3lNma
l5idgeBagPNRQaeHbG+kA4LyF6LSYHYz77sCugYgZVpvhW70sK6dfGykg09lFzgX5oDXuGHmiDT8
09Ute47Hsda4uWGHdKOUnpCfUaPK1tjqp2QTpvAOXPPkztaxI3J4EYdfwyZJ2L0QQ9IeuikZh4Ma
WiTgLjQwwHOGhs8exE7Y+ilReeiHwoA1xW9VZLhfxiqMsRrgzgfLp4pkQs/6F0sUtJ2ThLJvo1/R
l9G3LmCNNNZkz3rVPfs+rcIH061LswMIREFVp51dnh5AdgnavbKxVLem7Ud6JI4CclMyXKM3fTcs
z8b3K/MoZeKkX6uhJSwDZzj6EKCB7HxwoCW5/JQ9zDEIJ9rPkfZVj3YN8TmNr0NSum6vfrUgwLV5
F4jgeZq5/wgD5DXI0sFLZQkNwbawGxHo5HIXyhwiNnNT9GSOkAlDGROpHQwiTW6pJfyAaEvDo/Am
E8AU1p+eBaYADJcCXtPvkQdyzGMCddkiiSpFCx6I+rnS2JA5iZ3+mXEpfrVJMlcHL1Xcflv72O9+
2RUqn7mN2wi7uRbENQXkP+HYUy+YXH5DgqnSJ6eVfHmZPSjMAblLTX9cIZsDqczeafpb5EkCneyp
RTIz4jKXyNcrGT/hemPuzYLhZFCkiQ1UBjnfxN0zbNe1z3zaxH8qYLdQnKUoDw8U2BVxkA2y5Xyx
vGqBCdCBevRGjBBvFRHL8iVwMLbKBFfLsIP9BE2PLcfQAEnUSumhURH1w0L2XoTtE/om3s1BHcM4
y8KgJyUIg7daK5cdSECdiCG9SyOeKR26H7q2M78bd+h1EeKXfGx9J513uMICL4sSre3DWlmSoooK
kCbAdX21KStWiBuIPOykbIvWaujbY7zc10UjCXynnYTG4sjBL0+/4vrsw12DW8o5YJhm1ipbXXd0
ioWDEIZZddIPh9ZPpuq+Hluffm7jMR52i3An/9AsgctzW4fhuIdqDVvuJjsqTJTEMPHv6JqobufE
La446iOcfZXNyr3ThgFkICksJj1Sf/H5Zz/Q0QHuzSOgP71vVZ/1rWnrXbpEbHlEZREvBXLGpAFU
U5L15AkQR1EtQjK5rUqXJw3Fsfab+AYRBFDXLByTMcqbVqo9BZRfF9GS9gJv1Jsx+/ZMXxXw01ni
HFS7Wh5WELXmLEho23/mo+vrfe/6Yi1iZZQt2oRXcLuB7Yx7MnCOi3ZeN0K/sxEt6Ih+G1L7cV3G
2IWrXcdtPnAogbs4Qkix6BF1lTXzxxVdVAApgNBOF0B7JzL3KnOaiHasDCsTE/noaB9X7ZLDLZF4
aMxHmEd0OnFv4rkjQVFJOSUGJXFNYySwoJ3fylUT6HEhFEH9LzDiN5tbX4Iw6Fl7F/WQo79H7TwE
P2p80b5Q0PrHftNkRg1HAyw1pQNgpsSo6NlWQJ8WjVIoggzkt74kAMnj7I2O/8UGPjMnIqsOwxqv
XvwToWoeb4QHO/q8Tmw7ZMyd0mcoHoafYPttv4XIZd3MSA1RyUFZkYCbQmy3wyn2x7yNLE2+wzPO
bXJHYeYCRmq3QktctP7JX7vgqUe9hUbJRFJ5soMDizBJBj/KIBxik0KMfJozZhzIjVZJavrCMdYk
ORdcP6iWACZEagNkQ9dU3ly2PLCIB6CIZQ36k01hiT/WGd+MfY+GtdTPay6CL+h4pGzPWTL7Oe3F
IHMJaR2xa1YBDJef1HEA09q2HrIh6SMLO78e19zagyc7TYMbZYE3J39SPdGvQw058SwO6uiPO6b0
R7TGa58vDaSo/HQUBP9U2bvQ2ZAJbhfqGDlH2jg7kQa0yzxBwy8LBsJ/aqN7nddw6bB5lOr+WwsX
d5RODGGgAGico/oRzVCd1sZV8H7lQBB7fsdCID7RUSnmgCHbhzd8QDIfWgs/QuMsMmsxZDaZhMLF
x2hEcZIxz0TNzrRd7AAhF3dtvoA9Cs7tolpROM48OYilsXoaln5M8wpdjFtHQ/wu070i004GlkIZ
HUmmk/mT3YS+A1upnHtjz7J+VQPJGYqTOl/4mMYZ9BXrh8G4dswiCBGuB40a5CFq6w1yXoVG70Gu
h2018oL5Fm5XYN+aQK1fQARG3bdUckV3QBoIXFPIhHxUXsN5vsRB+xPlGQdL2BnteDTb2bvVcNgg
OZGMwQ5Np2ASp3Yij4m/tpBHcFP96ARBqwpmLQzWB8Clbheo0dyBNtGJPEWAhGghncQfb2oid1fB
HkpAWsnhh7lHjC6AlmqmPIb2Py5LA3XVrKMoizPHpJicrukATdUpGr0/DoPNck4myKjk2GXdmGto
vH4I8MvIDlgvWu9m15q1qJmFpF6LpkWctUz1H8XgmSVLjMDtUE9I6AsaMfKz912jC8UJaYoGjUf8
FtpEuJoBpHpUvoFb1hA59XfuzUMLWm/rOhkKWqDdQ9UtBTLKme5XFCd3gFqhCwp52xAFnQHjYQfx
qkhDpbUFZSSJ5+jzwlFkzwk1FHVvNL9gTj6EmR+uvofovPoGWnku8JVLA2hgZSZIlaXTjA/cTAkS
nGStURMQv1EV3vGWwXlwEKgLPke/YmejqPaeZbnXxhIOHRbnxiUvbT0lW2Ub/hCsId9MmyxFOlrI
6rjV0NwrjWYLokmVfJTUjmw/+hEu3BqIH5lJ4G7QA+Gr/wVipaQDlSIUKMvROzjimA0+AqUkfTYt
k/GzxpdBXAzeain+9tLvIM4kwPL3oVSXAbhULwVZKe/wdnBNZJMhpAIPrg/A6R1shBw0huPEBqiP
lqySrQYPlRIts1g0HoWAIO/7ggyJex+xaXZxObsQhwRkOvVyGjXpr8DnDFw2BL4vzKtDlkVVDM3F
eNT8CfnPDLlqH+6emY3gSZx5yAaWJ4AXKwAELH6WxMmV6Kz4HVREZ+sg6RFCLnnMOhM8RBUQvXgj
xNuD3Y8OF+ndsCpCNrAfyBg8MG+kcn4tfGrDnenG/3F0Xstx41gYfiJWMYdbhk7KliWHG5btscFM
ggQY8PT79d5sbZVnPFI3CZzzx/B94FLus1FXE/u1HVf/7EaNqgB+On727qjHvNdsbamqcKZlhu6T
5R3hsuhfqkjty/Noe/IWrWH9XjdzrNOxcponzSU9nEyMzPfWKckPOejIGWEXdDkVYuhLajY31WTN
PnUBw70H8+gzx19awMQoI3AdHx6G8LBMebbMmPUAEtUJOVs3nnxwp+MEfsjSMlK8mtLjabjXx7Ws
Mp+4aJWJAA9vwXAxNw8dOHNd2DAqyVd7NSW4Zrh1LIrEMB+bVceFJO+SnX9SfVu42m7ewtry7avL
G7NlGGMH/aezbJTRYzf7+tGRQPzXUuNBuJS1oSQ0YRaYcipv5/fJMw2wCylNiCwGV4IKsyWrTB5L
xI4+uf7TAZvupPtAxgNa6zBwz2Jf6II4Vl3xj6jIF1dmkd3O4t4ye2p7JGRkEKZwTc5AedJl2kmI
y+I6wKejKp8/7fS2TrQNbUf/ZFlmUPnq+7zBLhVX9sVuEAHW8xS2Z6LQmwYaBM1RhuXRTjI28rVO
Idir5dxLPbB+JfMWfI+CJlpP0QIelHVKN30KHKrUn6neAwgFi90za0Qc9fkQB2RopiYe6pgHwB6d
Oxz8/6FJm6+GnaZ9i427fSJfq6dsmkL+U4OiBuOpakDXz4PQ1rsC4XVTOfdzDQO1jtGYrcZyMGON
ZfjPdycuuIH0lz6VdcIKPNB0zXuPtMcqNraiPTPu4l6nREl5HpBdfAo0l322Cuzc0g1GcyoDPX/O
bdKq9OBJa/KOfa8newRCp+CmBzL0xqWKCj/qo5eevhde4GpT9qkNO047jvupiJLaajOoheOLK634
uy2suLnFwmjn1ZWyZ75xGd4K3MnLnHKrSO/pjtpKCgAPY64RgqwvNZ6NJd+WCslo2/NSnhyzEjfO
K623LKnYfa+YUMpXaSshCz0Fzhfu3ETkZW8P35dNBzI199iWh5oGUL8YfMnqk2ye96UDLa3TiYbg
321EYwb9NRwCGKj1BBxRC/5QTJXrZTr05ZW+RaMz4ff6H9+99VfrZJjSlnngH3mXLDfD2JgutWd/
h4uQor7nRsEhnJKmE02h2jURRTNsY5x10dL9GT0zLcVE4gn3rznW51EF3m//vviki2F9OLMM9AKi
uBtvQ8yunR9x5Zb5Nq36R92P4a8QPvBf6dTjL5FYJAKWpTU7qW18dy+4XJiqmqUHDFt6AlkeWxqX
CioClzFvwQP4ndnq0iloj5duXeY+U80RvPHdRgcvsz98+jIaWxJPqnuybbUGnz3LjpPFk9E+42sY
6YyfrR9Poh1WcMMl5voqCekY0tE31V5oTuin+1v5QQBWOWcxbrO+KKEyzCkE6HmXe3RPSQi2j5kW
oT2v297Iy+Hu+h0dy1Dl/qzMq1y44Yp4GLV5qAGFj4I1i6+rJsAhyfrVggpy6ccTfOyr32QhSQhz
pkrpbdkERDIUM10+Kk00SrI02LuKVY2AYj7nagjrzCjfPPf6LvfqmX13vtQmkUAFSx3l0SzjvOlW
QndCAhhPYAmuOPn2sv9xuNPDQhy9uK7EhLX5sEOOQMwtZOJsZQX60fhjddL+wCc4kFs7pqOsq3c9
hmDqPLvD99HZd2alLdzarCfkcUqVHodXI2spczK9mw+odrvOYLnN33JlMcpF181BNrV1/L6PUkZn
aWT5Mxmt7rZZs9KPIvSrax1US8h472wfTbApN2tQVuxQS2o4cnxFtG+rumqurZFRcopLApqzAObI
YrNT1Q2sZVNpAHV7kz4a8dSdzbxlq71UD6iQ2jnrQrec8paL5sY2LEkciGZP5f1C50s2HwhOMjlP
1R11S0YbDwG4JhDqOkLltuJeEiKN+FgIapJFAO/EPMYk1uStsNQ78/S4pqtHn2W6Va2L4RvL+T+v
jLEIt+5onvjFTfUUBFa13epjZdV3+0D8islhstJ5BYTO7rW8TxRWN5zdVGb/mI4YBD2ud4rPGtnp
72Y+rDI9+liWmQabOE4C89ynvePxtGHlfpRVaH34wi5/0RuwxMw9LVj1YRKMusCvbYpDeLRvsydG
aiidKnjwmEnXzPOP4cPMovy3cwIfKUt0++LjI/VScP9RpztBq04mbMf60ewWGedtwgqYIaM2TWHR
jga/5427m/blEHdZr627QK91gZ/aKSHjaA15EPNtxUVY+MrUjHrHFIRpqCfSecZERHWOhVwveezF
kImsxrwfezNvMCNWMPQplie55tscsAvYc3V4t0BLy8lWvYAQTf46vEa0aOG43RXdXsSI9f81ezKg
SSr7/Xu0Tps4HUFirTl40VpeLTEP7rOFeLQ7iRCwl+u6jh4Jxt5cIJy+/u5oMgwZfN2xBy1gT6Rf
QR7ryfE7B2tXaHNTTqvDuxHJQzJ3Hnv9zZt4/E5RVSmZjmao/sYyNoSJO6rmrxVR5ecWdCn/fu9u
8aVmo4lPOqhA0Han9s6JX3XV2eogF87zNEzrs8JNGqXusAECwnus7Mkzk2yBc0jGGdNsU7O/cUaf
0H2V26V0lJbMIa7ztdmjypzBrhlkl77a2jwiu2Z/qTEE8+Z0PbDt/UH/gtNpJrm+22aHS4JG8Y4X
nto3kMDEbFsqwnCbzrVa3KKvfKlO46QpFT90PLUpCEJiX0K/C75xpvJwUhLR8vR1mzhSL9SBxQXP
UIItfT4epnZWIJSbpY7UArGqUwXLB04vmr0hRVDFSbbZYS0zt6mYHxOW5S4th4TQvRFk+pvL21rm
++zSPDHumiovHj3+VwqnvfXNkryb0eJ1RvIG+rgO5m7g8vfm1wGFw1QzIFsoKnG4zqVx5sMw1QXl
L69PCKX19k6b3I6s6haRvvNNVRUqZiee2RNQlyRd0YSbmhjrkVygc7MJ4G7XtbYymIXgE3Nus2bE
F7Qm19r1vw9S7ITbSC9+IqCRwd12tvkR/mIUZ0hDp7/FUVC2T1Z/LOIrLjNpXRCbcOU7xl8h/ifn
+JHUWsKJ9UQuPASybtQ3nojFTedAEZzRMDmAzZfu1tB0H64Qfl7vNUVdTRHHfVSv8UlsJSSXFXhf
krms3GLfB4t/ug1rm2hoMTKg27hRn+4Cu+N5A4DpP3kNq75Ny2Rzj6ducJr+fePO/yyF2x/vxAfy
kROJFfeFR9bDb3/2lv7Ej0VFJxUFpfeyKBx9P9rdUfKpRNatz5tbLUW8Mt1fxqHnSpwMUSmpP/vh
z330FDHSPS/dZSRx3bvY2zTY7z7yBZMfR+8vxRKHM4cyuTEHx6Ayb3bd9weFgSu8UWqcuQrOA8CV
k8oBQufxmEAeUp+RVVG9tPO/Lci3YSkn9im4ujDq0fcuQpCCYylZ99dpV3yhu4xdBV7aBON7s1RW
n5nVk80D1WeJd5poXEhezRqu1kmF4zoVpCj240MVU2WXei4U6iUwg71CNXu1ysbB38bHqu5wvd4/
pO1hSEwQft2Iqt+fHZ4wwSwDmRe8m2ChPKNA+jjLpvBrFmOGSXqWntp9Ov4MR8+9tXLtXObYLT83
cCesR+sOFwbzHkep1PO85mUr5t96hfYr4MbanwaBUFXQp9Yl+RoeA35jVXXPaxAe/VVYWmfAQWsm
7eqNhXrmTGtfuG8+yzAusySc59/dpucrJ1rwnepen42SDs6fBs+d9exsPsvuggOANyb+RVXr9Blt
wbeWlA6ix7rpQ6xxnfKIyNTrNQdX7rfjcK5n0X06avfDkz11Cqig2n9G/p4k3FVdqf/rPKd9Dm1a
0lFvjKFOfSmNddNJHY8Zuhyw0GaeCa5Ra5D8NVpBVeAmry9CBgmNhjvAVVmK6I/0fOGfuP0T/8sY
HZN7qpjW9rxvREv0ot2GabDWoXuhG8ycIc29B/AucD1/7L+4SFFP4BvxkFp1tf7xXdLNF6QRnDd+
o4o5npr1tA2j2k9enbjmpenJDaoCIkIKGP+hsIOKSDbsY0Ees5VA5ERN8KsZKmCAWN+PFyGO8jc0
9vQrbo4XhObJkLcRRRGpnpOBy9PFXpcu1oDCzJJuVMxCAY4u9I7r3GxqPdNv7M9ZqOxeURHLHZVW
dKbaOY9OMqacrnPHIMlqoXaz2ry2PssChRP6bS235brUOHxZmpL2JwNC/4zS1WYFC+fgMvNMemxj
2kObOYk2PnVdXf0jrSsE6mab++GRp+SwnsXHn1HgVsi2cqr/RhVfShCYSr3hN41S5HNtBfmmh+cm
2KPuRJPW7H2XRzz83aa9BWy2Fch0pKrjG8m5gvXA3AGgwLGtx7ZP5uT7gQLIe268Yf1emVkPII39
bl3KTncNwpw52ThWUK+kJrC2KO+lxdsfKxe+cEZNfPZKE5UnaUf1/CStbguh+6rgbxWP9n9IYsWS
4sa37S8HUxH2Ha/emvejs7FO9vEa/6UOkTen3Ju2GIZ9qc7BFsG8zgxhj0iq2hsaK4e8E4Gaw+e7
suAx9qVQQTtOX3gEWQCnfm+dk63sZcvqsJFzsTH8yhxT0qj+qqnSK1ocl8vG4vx3Lg4+JiBNCciW
e7Al6+Mx79LhPycT5ONc0OJcNzFV7WwtqmJGH4LlVDmB2DIEQkMyZB0SkDYvI4dOhS7ZGeFnE/JT
hSXbXxchOzvp5PDZtdk5prupellyU7WTlTmNM30LO0Q06Vb7mnwRaZo4XbUoETckHuioR9BFwnDj
cxnEVhUt6YzWHzHYFrb1TcxOsqf7NAV/LbUOy/NhrQx3viElEikKPUAtsaR/qAZTY7b4865oHxPI
Z7YY0Wp+DKqz0vJoJn3rjDnc030zAPyyeYrCDcQ95db1y0Id3F5pskcUz4nJyALaAeVHopoEyZGv
awZHCyDl3rGE4qVBXcQifUiojIkC1PkWjpUJLxGeP5WrYBbHtROtXxU1v0xwWnc/XiF9gqFKw6EJ
nqq96d6map+/sdCULNyWPXwRpRNcuWuUnSdGSzZRM9yhet1Z17k3ok9xWo9NUdbz8OWAxv3d7Efy
7E/etDHHzPU/xUgJ4AwDO2ZCQ+gDdJvVvUSHx+yFvO2lsY/1r23V7ZruiOe8tJdJ/9CMjbpKgEYS
WOC67pOpQ0lz37l/Wdp7hIee238do75t8lk6UG/tIjonRcVlR5kTq/1HV/X7lfvePFDwacNt+pXo
ck6nN2Fs/h/UyYal2nLivIu7gxjmreKDj0obOVvojFuQQn8cSaFif765Tbd9+qTEB9lYluNe1NvR
3XaYufFG4mjnk8ht6QBTo2xeXbG168NKXeK/ekBGmeLKJ5vWhQDzKDd25s/DHcPTgssHNYFLsuZp
YKK+B13VDauJJZcIyKQtu1SZhGHc3evpI4ib/i/nIQKQVnTVqx3bVXG/6k0eay8u/8ZIAk9xXEK0
Nk7QoRaR5fxZkoIBGctgHJO2XwZd3vYDZwE3OSGFboWAiJem87nQ9oM7YvfnTVPbgDsWMYbYTiua
/cfE7NwvoNXdkpF2bOoCiQe0sTWuqvvSNs7ww+9BKLLNd3rv2tqd6h6jUfSwWq6epiOvK7eCRENf
WcD9qO688HsiOVVB0KegTcMAf89jXARzVU95F0offsFrWBp2Qwr2WbJGDM8q0fZ2LQGLIEkpT5Xy
aL4s0OVtoSrRdO9d2eJnavhxmR16fkXKiSBAKCG1/YuqS9XyRZB2eaOLZlRZYFoffNFCpfC4CFal
nPtPOGdD7BzbdrBZSBb6wQXvC63OvrSI7tn9DxJrMuUSl5Oqpht03kVK/be3rSj5oWMKQYH5ketq
lp/fYTRWbg5FHFRZ0lmenXV2Gf0Kgp0whh3iOt+FxGw/tkl1iigif+z8bf7Dp2r9tadjmgrJEmpf
vCGKoM6QUMJOlYIhNGrcWaMwbMblNxJrNnYE5O4Tve7m68LrNGZ1aa0PB7P4XjhDY/8m13x7PMjb
qs6bZcdfNswmfup2nZ4voTZMs0GvWjfjRWk6TLukFWZevxKMpVCRgmTJcmRQGIlpYkEoo08THMA2
yl295OJP5VS+Lp0v6uuBoCPMIn/delKrIk9TH1gH7qm2JpsLQNMmmktDri6seZfY5yMM4fhmp1ue
DXFBMmudchl5QlHnB2lpRxt0wZwk69kv9728bO6M4kk1FFAHU8xA0jZx411ZgrCyad72IOOs3CyM
7MB/J9M13jO5oQhEHHeqndxeDOAqYKyOUhHs9sQsPuzVt6quY+unYYES5xFQrMt4QsfVoXptGrYr
F2Sw5mhUwfN2pEdRTuksimyfbKropCMwz2zbgnC7bOT99FnYuoYrG5Wc4JmeuE7GsLd/JYha/zaB
cjt+hHIJzg5LSHT/N7mbm4PX8R0utdHZbJUx/6YUnNQIbewvtQg3BMpYoJrUt+BW9mjpvzcl2rIn
YnNFdfK2Yf/Wtmqus61uQu/ks5tB09BJrM9azztHQBK1znWxuK/PbU3i7iMddpN1Yv+KaJaFzorO
zFigmA0gnn3Bw2JZudzW+cFTmlKHoeQciOOWj9ey5H9rF4b6HNeq9JlA6tZw4Fj+/BjufHlZL+v1
TfWoOcGFgtlLk/kus7egdYdTUJpGvJjOU0keas/Xp5A7IvrnRlP0iSW23E87HGZ0a5J4+e3xXoN/
9C6I3BRSjpXaALbk5PUCtYqZhz5jeJqfnMluHhpn8U+ttW5PyVQ5hAtwJTyPNBl8IJGk5t50WBoQ
BcaL94TAF5rMmj3vbYp8I7JZkl16o4TV/xrMMnnpfXm0OVx/T2fjGgzvmAC9/kEg/1jBlisbfiwu
rYtOJLBKuI+uXURQjuw0fvN5aKHMR9+MYXsx/MbPWEJbgtxCBDFnq3WnR/xASF3kikPirhNpJNc2
Tl0u9VCEOSrPTaT+pnxmXROwGEfegt3c8onmQJno9zBJSalA0YhCzQhFFf9IiEyOc4Tn6MibxMx/
UMWiBa7AthXUhm9OG17swqmr8kYcrpqK1dvrj2MJedbubOaX4xDs7ZCqd/m4qJSdqbWuf+wWsG8a
cg8jdC1/dv0SPUJU729IUY7/8ERF+AyAuUFoELmSXlK1/fi41j66l2Fb/ULXQfOpJwcYZuMmzG1E
t0c6wex8QSej/+wrykkWgyZ69cJ7UfZQEVF2x/SnBy32+LZUY/J1hDJ+phmm+7skmm1qqXx1a2Qb
vNbuur6Ms6O/25OXMHQk6/Yi+eEA+qeg+9ZIhnqjAr2napr9v73hTUW2RdZbK4L+oZfGZu7Chpf7
ib0/yd6GSuQu6YOIVtnZ9KH542iA92m9i/NV0H9XMdvP0XTMNR2UlytCO5Oxvxd34LiodShP7T5M
Z+NEw99p77yrKoPwumh7+FicxXkQ/mJBo/qsRMEwVXkyQvUFi/uEgFIX7NHbG9LT/6phFXwe/DBD
QzKR1TlMFiQzoWTpS3PpquQX/jsiPpo7/zTJsx1N6gUdXPhxf6HPrQulZ+382Jvx68vgCXWOh/hR
TADgrn/4KVG+EMyB7H4g5E2e4X5PSdK9DV3sQm9y12Zj4p+a9VgeBFkPg61/olD42+sNKcJwPIxI
FFP+lNpRL9wfl2kZv5YzwZlZPaHE2T7qyWK9Iu1TZyqe1jFHKRd+xPcOrCKIFi8b2DWfgiqM0IhP
av4vDI0bnlqni57M0snrtoSLAPqdJUr4eEQ8Uq/P+NZ5usEMUHvHg15OZlxHXVRNexBmMzlRFsZt
8F25xnozGEA/5xhTSDWK+WW0BvHfhl6c0YoUh19h79vfNAvFT2u2/K+D1TsvsNnjq710/U0Ka1ty
u2q9k+CueHTGtS8SgOgHWH2mZH24/b8RmSVCm3Gv0tifwkKjHIJ/d5PnQwV3pdGqCnDW7qfToo1K
u8Rpbh188TlGIw1hRtr6Zzgc8S/FrX9zoUv/JT2Ko+jZgSeRaPk1mDVzjjyhlNifSK0cPoSjmOJj
KR+AyrCt98JM726p7F8BzpOCMQDydpXgdYlxf1izj1TUtG6hl9n/iHlXLu221tAZK0Bm3b4L7u1X
J/L4q6w5cn/Xyd10sQcCvV9w3DhzO9hDd1iQuie1c4Jciz4TYfpHRmQqfDm7olen9btvXM4R1F3p
3myL0E9EEEc50klX2+d9i7sHe0CZjXDIGqBXnH7/7flW9baH+HK6urGeo6Hdv5hmdvfUW6R7Wie3
/mmtpfej3ma5Y7iYjyvDmrViHfHLd7ID+h87cT6Ihh2//jtXpcffL8oaaESu7k8AAfUFQ9KEWuUI
eeb2sePvaSDIX1GAUyLAjC2Sq9P7FlhkgoGJY4TQmiMW2AbWjfdNjPhjpqGvi22U3hNiyulBIY98
cBFwpCoazMtObliVIc9zrDzYBoSQccVR17FHFkCF42sytQeMPgjiRymW+q2F9EZaals7cLMYxU99
lIPGb4WESBlr/K/Si8gXpHFxGqogYWkIalopnKY6JIpBP3hKGCOfJ0thSwrxf/2BV0GB6Pmx+RiH
BE9/gsML41h4d2LdhGW5vxmvehq2UIuqq5n88k6sGLeSF4YSx3/zlF27N7YxkCKTWJb+O/Zys1Mw
NvvTq+QSIhvH0f6jXBHDX1optv7Pqv1InxX+w/Zn2x29zcIXl3PB3mKCLNZW+xUlZNAhTmkHpy/Q
mVDCLJduMixTQ+iQRGSmGVvOboY2GPnltta9Yfdojyu7hkLId2/lxPMD2ECCksSWNeG0pTQ2/jLL
o1MfVliht8tg8GtzqiNZRq+K/nP3SfSIo4sgEPEVT4z5j3jsus+qo9fVpWIXGF+HnqHhhC5o3+1T
NTt9bJ5HK5TRdFrYMxpxXiKwujqN5TqtmPGS6ajfpUSXu3LvKRP/GKAewiKo61F91V5/l3t03nQc
uBYCdMvL2ZtRddS46AxNouMB91AglI2RMShTSlzDFlIK+7EbUTHSPAclw3Y72o27TGi8IZdktiO1
20XubWHlPA8wTfHF7RdV8nlC5sg/HHIuYOpmpLOqq1tS2fGtX8xqnZGi1Uqn8YqW12OALzW1WXa8
xMdCFRk7s32K4noTX7UVcTHHmtjJZ2QxswbTWDy7pRwUC8FH6HR6uK447SJIEebum49kIGGl3bct
84Vbkn/eIcwsalR/7WPlR6rM+b3rxYZFc+P9O99IhQw/3PZfGsOt/fWYOSl/LpHd7+wHdGez94hF
9PYPArJdkmcMk2v7FmrlzM8TjK57xUo9umcSNGaU8v4MOcOT0E4Yo/aur5/DCU4PUeRie4UPdROd
u7Ec1L8wHNoFpgYF8juuhnL4NnragYfeXBeExNsl8+paT079vPe4YAHO6ZhxsxojUnk2e7jDsrGk
cXV4tqUYfHvUp7mIiTt6sFFulAa/R+zVJ8v1au97perIeoLxPPh658VajucSiiv+irMFg4E9VCN5
t2ZMmtcO6XCEDnLwygtuyqhMSZc/zLU/MOi9LEm9lLD9kcd+YSz+o1XKpxWLixXrYz+yGqzMH06g
uWP9RlpP0LzQ5sGBbGIbScUQTgEYEA1m8/xiVStQSCos2YokU/AWQXDmF0yii2NHLUplnMm6u2Jl
17DH0QyVnobbKATBTmzQwXe7i7Xzy2/CEpPIpvCsFDiLpxLKEzPUPTqonBN9HgVDUDHxE7pO3qnF
V2fvoGPTu3K2x0zZup7BigZ38ryfk23xiERLa7kWjdARu3dq4d2SK9lZJfMrPptgfyxXkNuUk84a
85KvM9Ko/+5gSOZZw4QeA0i+dD4be/Tka4BiqHkpnRheXAJSzP/QfPbi5sf8NbiVKqTbqQeGIm6T
Crf1jIZxK3+RyL3N/2Y5Bst1cAFsC1S+VckzKw551pHe+keSFqwEtL1JpouS+7A+WENZlrkTIQjN
ks33/J+4Tv2mIEZ/214b9EzWaQERxNM6YMNOjygGIsONDINdDSzloIFCmsIS7hTykLqk7uR2W21u
7jQdz/4pBvEW35gZlRzgv63ds29BImu9nbheXAiEuY5q64Gi2zXmFKAKAmK7JWWd6yMc0Lcz9Oxb
x2436PnB99dkgnRdVOPnMvKtQ4GWqMN5t3boB1gmlvL30OATQXzreOuT1R5DdA46OKGPbe9pbMPY
wJ/f6WF0BfuM7+thQya03mXJR5NREijlD9zGzXYVo+MFnHK4WkeS6YIGc0MyqaY4+FD0cSkDcmzf
RzlCL7je6DcPYznZ6IQ9YcMAFDGosHxRUdM0PyenEbyq7Pqu6fIxwipbnhiAeleddOOM03QdsBn1
87njIzmmz1CB1/+w8a64ByAtr/3rGAdLF364pYe/Oa0oZwhzp9ZxzUYlZBffhkkM/1ZOkiSzurVJ
ToFQKwZmtPm2OZe7126PRJRjhTVsVOtrhJcUZyu5NG/RtjosRF7b79nWEevDm7F47vJ7JHndwa0Y
QDKEp3qkQ+RFJ+Pc9hmIqNU8RkFr+T8iM9IFSsmRHk7DFFDokE4cxZWNXR0L3lWGflI+9lHogEl0
VOr5NwvvdVd4nJcctOgak4cDAmC8Il3QENjSHcYn6U5te4u4ZyFzNsiOMUVGsCU8TGZzTuEAMnvp
vJ2mRfwx3iy+eVYrxgsYZWK5l9U5Js/5mGmIP/5UkTdW34aWJC8PPSoOWpXCO5oFNRPdVUO6Lm2I
OqhRaIR2GhqqIljBF1zWyG1Rt8VLAKqKjTan6XFQDoYbMpLaaMkWMlLrtyGGqB7SLt5HRMdQgl16
WHOd/JoJDVwE4LxV1RXhgWRmn/y58Te3ILA/9NaXONCDueKwnobf+CMgPPgtPOttmkA9H50YMXWV
T5ZgX+u3XZdfMG4rCgc2UIsyxSuMwHl06cZ+4PnyWigjIwKBWbS09vPMBPtfYEKpbr4qCaOw1lDD
mEQymd6NXSXz98pCVuBzrrXJdIMQUhaQJATZOOP+8Ev2nJbPqcqreIPuZOCRYbaLuG3PLOsTNogu
6Ls/HUFi1WtI6EX/D9WkrP55273Tk2p54slRuCNmO5jTalti3JIBHk48hF5uuaIPgGPrVXziceia
q0amOr6E6BGqt87Bd3UyjR8N1+1oFIOQIQGqu3r1GLAyR7gKsXjGJrChkJHa/VoHxZ1E1J5i8Fm3
ZerXUzcpq8E7rpJjPVeB7Ygxb1a4ggs2Tkj58t7a9mDrNhwK2c/O32PouvYNmX6wrGhUefduPXqu
W+MClDKqYwf+PuokLv+gUteblXYaRXUuUYVFcR6WUzT9tve2NMflECLSn8FAnsWQVi7BTqkgtYSM
FzgdgPx4FW1AlG8Qs2/t7h5GuezFup4mqFf5o58B23FH2s7+DcnFOmC24P5xvnpIbLiZLL8e53zw
kZ89T+4Rw3odji3ONuFgqGH8abPAkpy2PHH5c7CugOewVbG0oBhXBft56tzmLhyDIvUg1O3dvTru
PjfnknlJX8aIcb9hAmxa68f/ODqvJUl1JYp+ERE4YV7LV7W30z0vRJs5OOEEQoivv6vu24kTMTPd
VSBl7tx75YrUgbO1LN30T6g7AA5b5MlsWjY6Div5S4mfY9wFP0vXIpjHZrc2mOIBSgdi6zMjIB1s
K7zbFFzMUNvHHAOWfc/xgMGscLiud13iROEP98vgHg0ZM1CrWYmgPRcAAcpNMIhsOJRp6Q/3xC6d
cp9Mtg9/s9iN53Ebuk1oDhX0roqSBP/ywg+YR+oL8YqlwSHkq2rrOSGK0IbkHVlcK6SPzzsvHXgC
OmGi4bjzBFhubOeeJdRZO4przZz3b048L5juhS6r5jCpKS7+mzKOMxyj+SLNK/HrxB454+Ga0wAt
OcBx6kPvmiEj2IhZkL7E9/qg/bZrmxl318uZWkKrmRckamcbv8K9N9UtZhtS3dV89QeoWJfNqey0
iweFXRvQGqaxDuxrOKVzeB1VRP0NsWJaKieubLVQQ5Lj+gtbRKnjIMihnaZ0kd3Ek9w7ywuICSZ4
h96OCDNWzKSMji1VT7Fjq6rv2YNjcBgf6ySn4eWrNuLYCB3hpsTI5AfkysYlwyDf2Zygncl8KW75
3Fd7r5ci6A/hNM/pN5lUTqydm0wTu1Hy0revPdtvP3GDhZ996C3cYj3movK20gIxcI/NFDKD8LVX
3Hh+6xAA4zmvFP6RCQ1qx+Iiud5OhfLHP1Sf4/DHN8Sx2RnMVWVupesQAKUQi9XOasLj8szz3o7J
zlJVkaqdYy5Qhz5qnpJXtyZrkRwHp9Y57tGsWllMJVuY4UmfLuNhqEc7vfhBMxmDudQUbcjwoce9
yc4evEbjaSQlVk1gi1bdPXgxb3aLzD+uPMK9qorlBQ++UzyutM/2b41DxfkSkOaW7zpnYeO542At
V5ymrpd+8bF29mhVhB+K8ORS5Tu36acFu92Q0FK7LEBYf+CXEXWiWJtDnzc1TvGIMwwrSifYiGlC
AOA5HGZn2MDACJ2U6SMubW5vLtxouF1BGI9qj9wYdy3+hnGOgl0IN6KpTuEc9NUbuxU6nOW4HcTy
m665sj9IAu70w+Au8p81Cdb4v0LXxv/nLsM41xuGoqH07yROajPuM7ed2+PgliPv92jSOU64pHIz
iZ23dBAltvGgetIt0p1KeZTo/WAZfDLtJ6btZXhc5rxNnrocLsoNiNNheq7bPhH3anCy9lkxYq0+
hg5r16Ewa9rfu0zjok3ghBU7eOjvyy+B+J+dBfZp7hFuUW83s0S73LpFyGpGjxFQ+Lai/0fPrqVm
hX4StNe/gRn37TLbJFBXC6VlYZfiCmHg2QVz2NxkubvKP0JIkT6TaSO/T5tc++3O6zmRT2lWRd5p
QOEK93HHCXQz8VwMR+BPAU6f3gUinBTsp9jZhcz5xZaDa66QgZUeRIBlWDiU7BAGj/hy1vAUeSCf
Sj6UQOvpqJIU3wxjb7OS5BE2Li8zD1gU7QgRxM2ZsdTgr3CoQ5Qdna+ls28Y3oiJOxc32bBje0eB
/asTiaO+4cU0Um8N4Uno/HZwlvCmN167OLuVOdb/O7WFODJ+34ocJmngVVR2g1szcP6ZgHKkZ7dk
lC1HbJSmvBcD0RvWXK9BccjlmIvTFCJdFWAo6C0u47IS8iKn3umrPTUiiH3Ht+ZammKv6bEEmHzw
zySx2/DQrk4zUXw0KxCAjgRbckcN1nqPM6k5q/bE8YFL+Jys+m6qhqg9FMOiRY+TJHWjL0r1Aq4Y
KWBasrGJWvpMPDLMq3FdOZ80EGLhica8tGzDEGv7uMN6mUPvLglyzNVtuhRlS2/e1lPw6aBVhU9D
zYF1LhZGHDctXmBCgtxZM6SS2vN2YxslBVpilbfVRTMprWAWrRxmgFkGNG5wMUNxWPmD6dNcRFYd
R5BX46vCQHI937ogjt4bS/f+D3BC0r/pqJWEuTJ/iYnftYxQ3wnUuJBMIry073OXBuow0D53n1gG
bIYPD1pJ+WN6d+6fMD46FHJEFHmNcV/485NjIRkzR/OKdYfdUjZPSaOvFhZv8Cj/VaJJTM6RNE68
SbshG6LbopOY61WOreOwTtWsjxbMS7kPgV4IGA0K/8VtncekgNNwWZqXLgz79KGvV6aPZtL8riah
evN2LHXT5sMUfLw9tY/g7D02FTLTRaKN13vBZ5+m23rJ0/CYx4n6HK8wADKeqcVKMgee+Ur0BM3x
gtbHwIleDqoL9TRLBG/jniTg3ywJS7R5eryemt9n7lC9r9AJDBUb5tmawj7C0YlvLSNIiFeidz4l
bNPpldHU1L4xM2Y+uun0WJg7nAhmvf7DSKidSUme+O2Eol16aWvVg1eovI73Nu08ROhsClgVgp2V
TMvcugGZ9sGf7D33ZsdQypnId2C37OpxLhi2FyE9QVWLscE/HGAjqNC1yvssDQdnSyB0Ul+LHdf+
hG+7K7d5GQFASCh3cBqVuQEIyu4ZLUSyQRSQDFqGNFnUXVgEMn1b+i7F1Rv2iRtuOL6Kgf7Dh9Wz
QRpbBFmYZOBHTkiZ7koycMnb2pK0J2pZZhxr+9Kr2KSkRDcRJ++G2CFgJnKvXXedm8kkvM89n8rj
XIcDu5ujofNt/4gHRxfimcYqYHc1W1nj8LVK3cCcFyUBUKPYIkLnjU1jdKaqDA5A8lz/STZtOT0J
iwL+NsFO8D7chCHoIQNUIm/IEsNznd25S7JNVIgsAq0Q98m90VPdXOpy7IiI5mXIVpdjYUPDMkUV
QN6vsOjaAqdtd91Yymzcrxpae9HKavrbpbrnwyg872KS1CkfSMT1tIKqo5TZtYRC2qMz9wyIN5gT
CfntgC5hBGByV8ApaHBhFIQ8ahXTthIryNS6ZwKMhprg4acPc8ooVHuYTnP6gLLblCdOGyZS6H2O
n3x2PVXvh1WDj2rIp4fvnyAiihgpYC98046lXN4QY8faBY4RcZmRUOzyI9N6VeeZ8Gm4q7inhmpb
5i16ZswSJv9ZZjiVpm3cVvn6OYHCAAzHjqgOvwKm74xHKwhbPe/TAY8pxsCi8vw9sCBcc407J+Pj
ylQK/R/TSooFzdFwL2ObYzaHTCHLk19OU1PcXbE3ai/VanEyjbRh7UONKOCWZ32ty0oKCUKB7U7P
U4dHCe9mpJP8gkhF73ffm5S4Ao57Men/6IRJS26Z+lydV21UyeVFGQ8k2IGN7F57Q9dv3X/rOKRD
wCo/VfjOwQ+XWrMwSHd8ouvKDGJHXjezT7Iv3OYZwEsSmXO8BmEvL6ROpuqegE516Gi+63+o6ChM
jK0w4U3EUIGJ+J5+9UykaV/7yfwsBMS4L/PVPKNLJPHR7bryt8jxo27WReggRnV1R6fZrBxfwcHR
6fon5KX4zWaQTWwQAi+2oaUMbupwUeY/ynvvMQ/bkoGmLlJvJzRxJQJQg/+wjGhUB+lkRX12Er89
NNIWAUnNZXyavautA+PyHP/1kFQ7SCMGpAzOIYyVhsBy9aIgDrb3Bbdw/T2T63Q9uvK0mBGd/DEw
b5yzcRJs3KiL7LuaLRXGhlbJk4cOae5qS/X1ej/25BNJLK5q3nrKG2l8wvnaEYSdYHszeSDctMWA
eclfyJjju8Y2fxi54kFjxPkYP3HxuN9SFjjACf0EFyPiojvidqYxn0GD+TyjHR3tVtc+CfiCDFiG
2FMyWg8au/o7Znbtv9lvYeDH2KReMe4EGB3AoPofY5OwZkN2+M5OQvdDfamSNvCgn6eNv2/HsdK3
JU7G4UmwEi34gwF3Cv/kTaj9hyxBzLhx2HGqbkpMB1BiZNT46g8SZijO8LHkpR+HBbk9atMU7w2Y
12OaFYB0+WWd+lzJLJswpeZdFHzj1GuVu1UVYLgznpy4OhTBSnYr8tzUuR9LOSN2N5aOZ8PIN1nf
i1o05g4jEVAI839aPJzt4jHEKgpxQk7pekkbJ5o+HW7LZKJcRNREVWkL/g3233gayxu8rRkLCqM6
RgrzkPME8q481S5a60rtMJVliwibNvGy54tb0oaIBK4JxnudbNJ6K8K1xv4Fjg2FFJtu1s5/AgTT
EPdZgnzv1aMT3lBGRe5NjhdP3zjEoUJ8onVX6z+hEINzcVNc+sjvYvFxwaXjrE4+Gr74ctIBHBwL
FIQ5T3VN6rRPu/oB0+nSUnEFcb33hKJgoK4xnCqJWSMYL0BkajzvUco5VXr8zXQ1GJSrZgn7fSLb
JTpIVOrwxQeCSIiwIuDa7/CJTF80zYvZJXThBEorY18Wp6pQUH0TAFvKsUre+4NZu2tII3pkFfk8
72WT52Y/MoKsHk1m0mDncqMX91baaxjBVH9L8jr3OdZEEnke9ud9JIV9Hio81reBA5DrZuGIZKZV
K/8iyTJRIlN0IJWvMZGpJ0Q60pwQm9zgOPgkpzGeo5g/qqDOzpIjj2iSxiX/wN1TjpuEgyw5Xe0v
4QbcRO/xJCQEx0IdRQSc4tJMD5hn6+DHwJfISY6GrPtxcLZaRahrHkZMx6DSigFQcSgxl6htSo8t
0MR6ql4WlIyVsmbP9l4WFOQu7T4nowmB0m4r5U4zJAvHSamvO+8/zlOJOWkgRNe0l7zEzBoeCZIV
euehhq37cbF5iKzpN9/JYv1+3C7J0H3C9CRIXMa6Sa67Dicn5SFFwSAtRtC1x9jYF/OFJYySLz3z
QaccV9HGEST3rnC607q40j4B8SBNRW892jdbYDGGTNNWoX3oujr4bwiC7h+ZUFccU5Hk90FGibmv
Sk1V5bb0KLTKtITYw0c2LJMKK6cPgY11PuQUW+c4LyFIT5kjAVCsZcDPBlXhqlk30VQfMjwsz9ji
K8JbpIhvQQh2pMfxbHsHfo/gmahX++V5fl2eKr6c5iCVEmgKEBrtJqZIcS785cuhcuK1fOnF8v9I
F+XYJXNZCLsDeYAjiKaVFxddKWJYYYqfQEbza8wJ9+P4YWJvy2GK1f3UucMbv9EYfuZNPepvUSAB
IWpPdXvyyll150IqBqND1+fZniEyfJQ8HckleJYwPFORrt730CawoBdlo598LO325CBNgzLxZJ3f
8mi136xDltFhVWX2rJECg10fUl3vG4xRM08B0UvkAlEkO3CoWKtzNozgZlGj67Zftp5EvuXhpioq
aQ2Hvc86hvq7biVQKYStbJQEpFvhV/7OdRgTbpIUXyWJs0HO0Qk0cQ6AI6koC0kT9LxIds+msa7f
MokZmt0yo5H/dcqwX87+ADLk0XXzzF4pUSxYxcrdyxhow+BRYK4DhtZN5Y5M4DYpubtqr+vSwYEG
Fk7c5+44/UOvc8Svhmz6oUavrF4YA+MEiZk23zMfBBybrMY/Myvjls8H1zonVM7kF+lJXlIHYhep
jLDo92Ecx094xKfqEI0GOAv5Tw/2MnjgBoAAy6S3UoGxA9RCmBofLXmNh4CUKzJgNpTAB+rVIcUn
pt7fzoz6hzeyo+qYIXpbSqwavAaQwt69z+DmVOcuFRiMsyBfxWVIef0Zw3vJQ+7ObbedFuYrFxTD
WVJR9WD65s7D5thz0eyIeU49MAJr7n3cmfO2AwHmYZtK4hdDO9YfFA/Mfw4w1SuJoLP0qHhT3UNa
Z012LMbEPTe9HMJbJEvylWN9xb7QWhWvNZIPzD+6BX8LhDU5WgaMyPtCeiTAHVYY3g1tPDy4LEiW
W9aBtb+GB4eZ7MwS8QgVj8URzNcdlpY0DG43Xtl6EYoIZpBd3cY1e4zndIxPVAIMRmdTu1jOGB+x
28qs6pnTADPvWhbjsoNltOK1ZPAcpEc7Det9G4v+ccpMKI/RdSAeMbSJj9HSjxBbU7IB5U3Hyq4w
OLR8UfWJMUhOk0yv5e0HZxSxuiQ9sov37vWOmIY94cICKwBJk+av0ZFX3dYj8d0jVVszsYA1yn4t
E7abTHtJf5xMBe0uIHjwUeALZ1BKz/wewfWg9aN8YkdGxD3hnBagwtPXLInSHKk013aXV4KjEFme
SHheRz6vGLVzeJPDMXT3K0KX/QKFwkz/2w5dS5TazZpCAhzsM5e1qMRykxyPxJDcuPzJuHll8tZz
08QDRwb+EE7w8snTtmGc6RWll+Ml6opssRYfc54373JM11M3ejr/kO6agVX0ASTNh1LZVpG0wKm7
0yYCSDH6nhds/GBO7yHsaqZJAy6RAzZcZkaO44AVSjzeN1zYim1KJE5rwtJcXyv2+mXSHyX42gVK
ULfUuwBgWLpn7g+1VxkffA5PyMUljqlOM7sr7xNbxssubuzMQpli1qX3zCqSuf5dhmFggpAlPRAf
YDNe8AcTFSsQ9j6tUXf2VQxqamq79HNg8pLukeRQwUvZ+/rUNxMx8STL9YUgmkh+Egv24YMz3ha3
QCfUbknxjTNN0cu55KNEGGkSeNHYM8pfv45YPM0tKizzh8E80MMv7auEOfffqMn/kUvuJfgBX6wc
k2M71s1uKA2eYhJCNr8NsYIi51QG5IffYNI5+0Dl4Z6UjZVHU6eLONhOSftS+iwMZZCaJv1lgGta
4BLys+GYqEaQtO2RdTfViqUWLRj+a40kyUTj1JtiwY+VAJfIsdJXB/w6dJuxWeRTxEi835WTX/eH
pfA1QBRZc3fmSWr03dJX/aXnWSdrFq/Osemvy/R0O7hP2VA5yb4KhL5dh9XDB77yZt9InKUkprtB
n6uAKP4u93VNAMCW2EKzzGMEumH3V4/RcIrH24UQOh3U6qjbNh/I0LUzBdurcrgZj/5MI7OJrajE
32YicbWpEfx/uWLzx2QkgX8kOlY9OcYJ4SBch0XozmpROJqYwTsbOB7Mpoy3iL9xdE2s8KzQuZMy
hLYykDTdWW8oHhWAAv78POd/RpbJmR25Ck/+RWfXwQZj4HoP1WjKt6hHMX5TlDu4XFJgIU9jP8TU
OxExOngEsvttYmfnbzQ604K1wqOF0xVIN2L30/diZwJbV1wDhqSIHW5skJvvYdnTK3tsCXxbungC
AuIFWK2gGJu/Ecpq+SArN9dElh3ghhyZjZoeO6V8Qu/kjqpj4UbUsdqZiSOw2KtljrCyakQtIzGC
JQUkTdyuKY+qC3p9N1Dp6tNQm/x7rjiEUVbd5TW3swn22q7gnEqmd8MOQYiaBpq2O2wlG2FOgMNn
1Pqi0q9pXoro0ATG6IOpzPBTpBTa16Z4em4rRwCo1pjzIO5EAWQdbLSGLPEa/pGY/OW+rm1Qb5ai
4iEOJRf/hk7efKR5H7c72bZBtQP6MDPr6v3k2K5dSSCwL2+b3Mq3CeQEJsm2rf9iNMzlTQ8L993z
4ejcgC8Knpjzy3cQOyvTPD8fL0kyaxLmGHEwv63WEKbMljWQ99jTkn9MVPP4HIJ9MxdMdt1wn0ai
Peuxx1MKMCJ9I3gNVH2WxKoxXlW9vQ+bnIh9WTOCK+a5CvYMFfQeX6ElHzZoiaTDEqj+iu3KMPcC
Mkr/RfPcWHMI6efnQ9ULJg+ZD4/70LOwINsCoUgvdYaRZUdOsTaneg6iM4DE6QjCcCJ8YIoU57ah
OLknW9m4+7KzDqnunl0WhOEwpfvYbY9lULA5Z8JqR+e32pqzp47d6ACYbH3zssp37oqOYdUVga7I
JEIK4AXOwGWbqfxk/uryyNp+TuN7GVWZ88xoiulRsgg1XdxoCMbzMuRSHUqM4M6mctL07zJkoCgk
FR/w3cUnjhWNS+6eSEfS/aYtA5HXoU4EQ3dnicUHYfMq4fYYMUy4NdTm3ahjL+uwkNsKgSiwMXPD
NW7bZtdnkLWBjueT/vT8lHZjk43F9DazEwzt15vUTk9OXD7Lq1l4M7WpMzzUih1Sx0myrPBMJNSx
x6lyYzBh84BxZx1q+tlxRLvYrvjsaBzZd6Vu9Zy07c8I8eDBTHTdt5kCGYsFFZ8+QkwIJnwzjVXU
3qLwAxaDczcPuCZcDn9jSUDuunWtnuowlj8Zv+PLWNHskPHng0S0nOdX8KCTQnCUK/Pf2ALdh3nO
eKAX+MGDvo2RwvO+bndlvCb9KbJ4tjjW6tS7qDiNL8tog3eRlM0964sB63hY2t4L14fIFcY+pFJE
zOXFUj7BfyFgPt5hmmRmni8YOAmla6/beYXTxl+rYVvGhe2DSXEsR3pyuky04V0Pv44QsQMVESwK
x001Ec3Y+iFs100MDueN2S1fcGXbjHOhmJfpQHUpk10t5gCwcedUH6OIzBsYczTEHuTbO16JrL5l
tZ0zfkZ5zLI8dy7UAc1CuvcAmMVdGzBuYFJZVj/WzdvbQklV/Rv9wFXsaEGWptBPoJ2y5IGhFfUw
8Mp5thMTLhOuw4chGkeUpeF7O2Hdr94mlibUb9O0DncJ09/mKxGhGB7xQ5n/Jqh91VZ6q/eXaqpv
LzCqVYMXwtTfvXDqx2Z0awx6kQ9ZztZuinHdm6y584VLloiOBuVkSl2lntJCMGyM+bZv7VyVPzrI
XOfbJSpLYDFWNj7wWGT0MrRfcuf5MbkgRoThaRmRAs7QbubwiTlc7D43K5UIh2/TieVGuoWfPMXk
5oMdjv6lvnhdM/3OXur2R21S2d2wMFIyyikF48nW4DvbDMmwzIh3dnR3xo9QlzaTcNbhRfZhkz7i
v/UX/snW/dfVZRpefJH47gd5Vv3cTTIzl7Fs5phIhOeN8F7x5j7Sm8jstSefkG1nfOvLXoGHfV6w
A3aMHPR4Tis095cOQC+7NgItjnU7wgOnvoe4RDyhwhnxiU0tEncJ5N1yMyf4PdkqxtKFU53ivCR5
V6X1YXQTTGEp45ltCCd6D3SclZy6DJ3gURm2DN5m1p+wXg21XrZMwZAVG5MuT4XNWepF6T7NWxuU
4rNelNfl2y73GrNp+qzBny3g3uFRGQqSPhQFIBFVFvwLOySDOxfn1R+Ie5V7zBhMxFCE/OlZGC6p
XVR0/spykb6afgVwNEZ9KcoMbFo+7H3D94y5Ziw9pJV17MSurBgz3xYDwp4vGh1+xNOgg++E6vM8
siABGZAtNfVPENpg3FLodMQMeCOwQ2RTekFq8Gjr16a/LSdWTu6IxWVwVju6qm3hMs/aQM1Tn23o
FczrOyUESeJ4+E7rFkiEWkNVMpGaMP+D811/nSyggwALHf6uDWmNu9xoy5ArqTNmAB0tzTBqn1aN
VrjbsNGDcg0SL66BWUmHrrWdodOB4Yx5lmQoxwd2rSDYMLjN462ojYVkOrLnUWE+V5CSavaM0GZ1
V+ggZqgTdogMUUzjmPBK+HuMnvpo3LK7th1QcDz/jYo9gsQftJDF6hoyS1AIvfG5lv7zLKZy6Liq
+2FhQM7SCloKjuIMnW7jztn0SOpTc3tzQRaAIxPzarCZ/IB8h9aQlrOxtA4ufDByzzidhRXLyaM4
XjboMKQ9B7hNTyP2VbyCEobKZsAxFOxgQurPol5hitYoV6xaCZuouivXGHRGTFIBW6+Yu491ZOB+
tRfFwKVM8yxXq488MQB5YB44TwOemYyCrRouQZq6xCqF40MLrnX4X5C6yBpOEMhDaWvnG3s9Li+h
0upBLz2HXAbKq0f9leodpwWA2LhiFxlaqD9u6/6qGXuEHa5xEfihuzRY/PfeL9yXsZm7ds9AGv91
rRufb2Kel1+EkuZNEAQUILkY1Wz8JtBs4EE5ITsBea8BAxcJYqrN+tnVg/xeI7+AJsqQhmV5TUiq
LZumDOWujiIUdLTVjRckzXNhYlxI0mC45Vebox8LU/XElxbZbQHFYyAHV5bOwS2inv3g9mq2beqi
fxya3s8JeJYIDljdpmIb2BQQLxtjV7n1aM9edRsNj1ydEkCh4EQnz9iy2D7Cdf3euAbP/FJ06x/d
RJgAeTObYhvPUfJQejOFAp22JhjpO1ZutOdjEoW02cHbyQjZHTKSL8mWnc6NR4dQoYDj/e/f59Ff
v2AIVDGBTdzTOQND4PJiLv679scg61d3eYnjWoBzw2xFGcfnTc2Wo33aljUfYacdcm6WnLLLRo2H
wY8XWLvwepPN1W55ZO1Mm5KxVYTbK9SQclvxPp/h2yXDxUrGwZsCrgV52SLB32rIvXwavzaY4EHA
Ps21z1xJtlnyIwnTwjCJCP4e4j5K3j3bIJxLathnNE7+EyfrdYFNOfJiOpPu4/3axbA+Rqh7695P
MvlU5l7x1esreZDEnXNouXaKrepHni5oONl95DXkiakeGBbyQXAb2yylmI7zdOm2S3ltRZq2pUqS
ftTl+24ORkS/qhwwU7A77A13KdN2gjDXKLZN1Xn2sIbsJowG/5zVyf+xCUj5TPIT/5xFzfpn5hzU
23SU8ceyOKpg6FSWb4SDzYdshJ8QAwv1QwIsyd12gYG9N7vcWpuSVvYlHb0MATfSsIMYYdP0BxWW
dYQIbIjkqmpxqeKx+5NaVK1Lxof3g40QjggwOVr8tS7iS4yNtTzIDjoCJoBJ71udxQ+RsI7ej6Ip
bv1m4UgOlqwqYHWI/mEe2+THlrwuBwIZqbNhh5Lf7IFHMmCcGVOgQzP9ZR1BRB+69gtDJy0WE+yE
UEBWGUZ5v14Rezj6wkWMp1KP2VPdBGAxZgz+xW6BXdxtu24yUKlU6YZyYwLf52FxTXghceZ8pchP
KTX4Ut/zWTK3HlkJeWb0xW9ACijXh5ZtTvRY49LfdBV69y5JA8v/Qep/CTKGacOGEY9HzQion7A7
QWryKQhAjXcbFE4GSKGHufWnwh0VH5IRWD9RIDQT9SgV1tgNG5V4e9t1ADrBlDlPbnJRJt+urzB9
B50a/jMzzgNWhHRmYvHnBNjzZ/Ugo4SbxutVcn+lA+BG47HqML0hUQc4+XF0tP7RwPbWH5IMgCKM
zIaFBTIRziX2y2TlCW91j5aAiWGe2ATrUup+xMKi0R8sXaQ4gUtlpMlEDf4wk2yunKFIlhPzZkJX
3azsqWIxArVhXBcs70rJZIsiGL5KFalknxSeBLI8RMV3z8H0FYMRZm4/dWlBh10g2y3tRGJVoU/+
pmkfrdm2KYZ46i6rCoLkjBDck7dNsdXy8SuhdHg7cxE1/1jPY+lqp9Fvryuh1LWVAePW0FL0qU7/
xh6GsR2ibC4ImTGSOfp9W9wGDbbj7bWYg9gvF+JolhAAiU6pxmq7lmgOWhYemf8gM1/MpEOsB17f
LrcWwHkKOt5ntzwfbtcYbEMwW+fhWZCyGCKSPTG7PkpKd4LMORrNWa9KvdVuxZ9jHYXtH8oFQWQT
Syf5SjOoVlRlZAw2LZ7r+tHk9chGljqrv2Mk1/Sk4yl5c1RiLH7DiDhN0HT6v8GGZMQa6JF8MQ5o
XrZE09Xv4fQl6piOQ/eKbVGJjabsBVvRxg27cnK1xG8TGw5fDexuzARBOtqTtwRwrXOW6thjSrC6
34uudZvdFE/BPTMfPXEUoLsmG/Ja9XBjPFVO3zljVvefg1/d55YYJbwdgt9HEyzRY25QXP/0pWHs
XAVub85dnTQEwkGndXKLmFXKL828cxp3bUHemJrC5sRxNx6pP+eW5oaXC5d0/DvrCQQgv4ojb8t2
DVLALKNgnJxVg7gZEyyYLFUqs2ozhaJntRRUp9F/SLJrGdizAGAFyFlEOOGCuq6wgBhjt4zdCuBc
WEOaZd+7MlNQu/06MA8cLUXzTzDoVqcQ4ZbFHxpVfwNFKG9fyLd39tmrIvtssbAiVS1zwgveRdAL
eVZLAxV+rfyXFfW94BpP5+INtnO6/CnGau5uXW/y/buCVeAcd1UVAlMgL5DdaLx8rDdqiMPt44h4
Eunj+v8DqEo9oCRUEI/6qla7nlXelKqCCcsGrT0bHxKtrD0NslM3XO9cNeTtzPyLJMZ6I4H/CNOB
zTCY6dZXb7mt2vjO1CIVO1fzE/+RuurCD1KlXvwUw3bl08aSjOwKKQvzEJux9AOHeEdp3cOm2zMr
ytyD0To/Uo2X8VYan0E7j5/uNg1O3vELTzhCKJwjPI+ZNYh3QHuASOZymYc30lKAMPJEZfqekUAn
9p1GY//UK++I5DuD43vA0yDLJ3hjTEjCSMt3TJNDtJkGax6K0UA4atd5xSIKzzU+BVL0yw1D3cF/
78Z+nXeOUKyB3DD3JtNtMter/mNYsARnReZiehxZgNe/d0HEY4KWguwhcGTz0P8a5rr4ieIGO8bq
jTE0UY3XnjWZBrsOTUnLegVg9CHRGcZH/Q0dKW1Xg9MnfGI7hUreAmBdJF+xYmSfiR8V7jNswxn8
F13uBSiNiu81DpTxVjKuPaJ9tC0ufMwLZ6IlQHxWD1XyGxinYJqD8dl3zuXsRNUrBSNGecD8Urnz
tqkIsrwmsWrDV0JgAThBdDgifBghne0IwILAIJFkF9Y5DIHXEi9EdKTcd09YI2TyyvCPnVwevspy
10fWfzRNWdjT/zg6s+VIcS2KfhERIEDAa86D03PZrnohXEMzTwIhwdfflfeto6Ory84E6Qx7rx0C
P3gwJvPe06TCgOjgFthXui0uYesye2NnkYFXKRqKpWTi0d9af64f7HB3lEjN7uylcdilXyb8N7h6
sYvgNZgX6DzICifnvKKJzHExurAJn/wxIznSX0ezPLJGQqpJwnfh/6o8trY/eafKcI/QE8kHnUrI
Fa5rNJy/SI5HeBkxUiDLrY7U3BBavzCxoMiNcEVsooC7+SIYcg23tmN7jzMsnW5D4iQoAl0gfBGO
tAR7qmJ9jwMBrHSesA+eEEvdfD8Z3hE5td/0sFH6nfBrfutoZKJZCVGxSSnW9j98bipmXlYLdkjW
2jw/2y7LX1Bhr9luAn8wbjWYV+glrA9uTHsVizm+paLeDqK8H0chbq7t4DRiF5bB0LymSz96h2Bt
6FMni3YVfIpZF/K/3OgpjJswPlRJy6AgjHM2Ee1swXmkzZDsApZKPHVFYbrdzH3sfISMdOXXNDk/
Mhw3mCk65xhEXBVByye8IRhCxDcSXtaZ0Y3fca0rDEaCkjXpnfKxC+yKyXiqCtaTamCjFi+RfZgE
MdWUaaDMCeFIGt2v2Bfi7tbVrvqxDKq/49xWz30umRY7NwUiPXiGnF8FR83bro7xwhv30QnKq83k
wZsDOpfM1bGcwuRnnsfRvxgJMQXBmsx/q0Y2hD2MugdJAND9TU2yIXyT7J0WOU5rP+hr0XQsxew9
BC1SKRK+TE4xMmDVOqVMMHFeE1eSn70+BC6EQgIb6VqQvnAssGB8RwgXlrc742B5ShCdgjodWOru
m6XIiq1EWVgea3coiPpshj91UrsdfbbTI5x0EuOfMoq1bh8i8n8YEtb6OybrrmGo2AsDYhW3Nzrn
qn6alyFkgwQpxf2AiAOVDlo1LeAcNWJ9sGsJrNfzk16fGjn2w2FxGbojzhlEvSX11XNOFd5tGnS/
hNElJArPLdGMLhPBCJfTLmUN9hJSR0IUhX08johXdcFzuDjt8hn8P22mHGyB1VYQ+3ZDYm/PVEJB
fhOi67/oTJvxKDwZAkUYNYD2TOTjDptWjysHgtrBl605OBEhIRuydBd7aMZEFeemQPMOCcVLmHjy
0jDlkyayx5T9UvPoUSGs1zCUc7if0kjccz6KuexOIsyD51TPQf8zLIiRJjxkGfWRbW70kRIiBo2t
Zt+JKzsGygZYnriCQjiToV0SAsZBREUVyEFSbid5JvuXYPHqcyDrwgFz64/rwWM41j/LeR3/Jehe
WWEsS+w117HLlp0WdxY206V1NzsM669Ma1lvOB0Gh+cZPD/BNxgunmsR98XBo+C4J5l0ZfA1IJrH
fG4L59vzXfxtbHqCZo8aT/vFdgY+UZ9YP6yvq8iGxB4FdqSAAhuLvuDrMD6beX91nCuSJvQhTZNS
ambSYQ8LUw/bp6rKA8eJ84yCsfe23YTVOiHdr5LNPpZBNG/bnJUC6mrl05nqVv9axri6hhah1jZh
9p4cpfblAD0Jto+klIyocLdLIxU3OHaA6Ewz7Vm0/ZKLwLTgilmJrGAHVvaZMk/QvrbSVs5njgbx
qnQd2a2El7McSBIkCHVw0A1QUVIJAzZap88VU1BzQIoHInnSIIrQD3cvHHDuGxEh6fqihogCj91m
11IrWTxndX9nMIdh4wBCqKcvgusQdXjoiFDEtumPFCXcL5aJouQ7tAwwEEcJ/9Q1cfPkDUH33bV3
esg6wEwekmTxH0pn5PKfVmHhKpWde216b9G/G7dI+hcXA+OBgrmnp19C2b57fRNml4hFd31xGZQd
g8JXSCpsK9yXnvUhmg9Piu/Auz8pRSwMuX9d2MFB8WNsngvwQ7OXRJOkVCbaY/jteVm/W/sMyjdB
kYQHsUPw87fFzmmwa5BDRDvLt1Dt7yzVgCOeKM8DHdTSctNPqnxVizu7x0ATwLmBg8GQhb0aII1Z
uBh1mJlrJz2yTJYsDscsjcJjOvf6vgwZ/fU1yJX9S9KF/DdQEj1AhcwRKAjSq4+jiub1B2Jyqo3Q
s+lfpftsuinPSZ85cCBkIVyewIr5oFs3/kSVf/5/RsiXaxYuSDTwKhV/pigj+9kdMJTsIZVzcjZ9
3jrfzoizVwhVxU9VXoQfmD069yfL1TZ+NS3nJFJKrkKXIOW1D7de6K7TT9/OrsPW6C592OX5EKeo
QbAubwwdAAr5Ju/VuQDMG72j0QlAY7EUdX6OaxBcQV0tCoBg6WGXSioNhVyHPvx0l38BTjXErAPF
qr0YL8rMLqDkeUDqN2Y3vqL6J5bOitCNsY9m4h668aZHkJ4wbvt5vk5eTqjcJvebjBear7z9zpgL
ya+gH0dB49BWRHQxckWrTk/E16L5fqnwQGoFnD0NOdxxMzkPmP/AxkwYWX7BOkhizgA3nc9KxbY9
1RF63UMQceBeciq88OT6YXqr6STX56BfEX2M0WozAkNykZ3pglFjb1wWlelluGdxP6MpWNejW4S9
+6R9IOQNsDSkAF4D10rVg6ZKbflt8T9WiQhfWr9Sl7tJdt139wUBsAz/WQKy+icWZmm7GZUUamFy
xXc4AL0LtmDJEq6Ls2x8r2Yzzn8mpxnbCeGXipbXLs5rZ6+MvT/oQkhaByqp90xUJENvDA/SNxs5
R/y8Kxz8PTTE1H/2TKGTc9LTrN2aJpKXlWiL8AF1JVPBmFd8+mSIqetjUvuO3eZjMkGDWdS4A51S
T/uRoQW3aXy3wW5rGUj7vaTpCJ+Yx9dO6zaJVvPDAeTtP4VgvVg/ky/NuH/XLw4m+HvPdkPVroZH
ZolyPHQ0Fagw8prGHUFjZb+npdUMFlVv/pSmT5fncLYD5u1pTgjO4bzF2haacH5hkuJ56O/u+iqu
nPwRBmbUMIFjoMYyn1CtrQgX074Q2DnWx3xmobg1ZIhc3GaS5F2YiVO0Ksq+24Hvi57ullzaJfIZ
g420XuM8t2SSLZvQH4lamQb4iwfXYAeHAEYg/M6ETvZGBojwLih8I34Nnc3NQYEReLcDgP0tBPWI
/BQ756zf7Bxl0aEpPOdCkhKaFVFC5dmzCqWa6qfYG7Yl0Z64cEqkTQR0lKXXLFCEM1ftVjA68uAz
dfvtJuWSso5IxkfGQXdxJjTaXYYbe+XTsPD6MH5QgZhcgwdjYNG0BwYwrNihjN/JZ4IcyW00wRr3
h94qkmj83uwY6nbPWYkfezukI50CCndFLsI9IXjxAM5t48mZXbZ6U/gn6hvd/ZhwfosnVr6u2A4y
85B+Aiy8oTusrgra4rpdS4xlpKQ1pbkQtFf+80ADZYcM9NnVj1SRwT3wB/ujLQcHefOUONeSVCX5
ULj+mlyKIuxqgFmB/ZeIXhefHGXzS5MUUXdhV4tXdhOxIHspE8/eScWuYZIYz2hIfUItCTK3Pc2F
YWXKIMqjzPH0hIOWHOtpn3Z594UJca2f+Dbb9oKHjqC2pQCHdmaHiKmAx9xf/paUPNwZWo7NFl+f
IKlAMMLecdGwn3f61BDT3RJJREGd1iHpIxW69h7/fbzxNN6qGHCui8i26C41MGkQPkzDTtFABAUs
QYZZO40WigR0FqavK8rA6MSWUNof9RRhQhkhN5xUoKpsi5T9nkFJEE73OmXod2RiGucttlgrOd5Y
9j0zPghenI65wHPGJ0Rcep4y4gkwsB4jp0Sk2rPx+u4aIoc3vVEabUEU2KOzNMWNvb0IjiUnyMW4
1uRIQ4BxPiZBqElO4QAufbyvYdw+YZx1j5JUG5CVXavGw5Ij6H9jXZm9E6Ta9qe2ip2jaSbSSNwh
VpcqZt74Yll3lt/Y5DWcu1iuxV9VOgSiwgXlwWdB6g+fM5KNS+QMLpmZFtf6PDhZ82BWXLkbqyof
znGEsX4b43ruL4uGjs0WLAnrQ6QdC2lnIb6Bf2Mg63j8njuHjAemEjPbNHJVwuxpBoFnL5B8ALLn
0D7/A36o0TKx13vl+8/5/eKoiPaVD4oAPcFU68+6Tjv81BE7Q0FGMRNI9i3tnutQBceJWwdnDsFO
3kYtNSBSrBb6oWnZVT27ChcUswv8wySiFt3eDCXcQRYgK+UvGF9SLc2YrvvUGNC5ISOZ6CGAZvqc
z2TYbfs8rz6nJi79Q0zsfEG6+ho+La03pXt8SkOIW/EO4V5Z5bwgomHBwUzXRw5ReskvTEgAbwCJ
TMNjx1A82qCr6X/BpMuZPKV30mFJKcdibMZB48i6JLCvpMXbhAuYhJfEuGgJhVv2Lx1VmXuiURCf
4ag91sNlbE7kj7brs3VRZ6FBQ4uNm3p1r6iOCB6zqo+T1zxqYrVfRakYC0/iPyaihvaOJ+8vJbW5
IBRFgexyFoNGmZX73138TAIlsYr+ZZC9fonhGYVbxzHIf1Cn4RtdCP6607EHMop0Vf/1xgIF+5bK
Lj6AbAnSdx2P+cUDcVn/w7/kw5/D/ipQ8hXjAJDQMJknsNu37nzU8CfsR0Az6/5NPX8oTjF6J4aC
GJhB5nvt+5yG6GfWoMjw/2YDWaA71mXzdAWIEUOWx060X6HxY1Vog+VtBARCpZXkS/KTLMAIwo4A
DAjZpM0fCVlYeKUXH/FR7kSiAFtpC5IYC7Sk1zQuyv/GSKIxk+DPJoYycelhUrhnbWJepyiKZpW9
WbXOD2ZhWbztCKVNt+7ULEQmYjR7Etw143vYxmm3GYepLY7t7AQgIRKbPbJS4xcXShOu13qduCYT
TMCNSlc8AwYFK+cUYpffVNg64y8OmLtvlCYD8RTV0D5OenSGYxfg0j8SU3CvDB0W7eehGaqTVSj8
t0sdrZj6Mk9dAcva36h7mpoACSqtx6XQQbrLxy6GXazRv++AIYbYUSWwA0T2RDicXBUvGXEEQUo2
n9dU6X+MizgyYIXoZEfH7Hyji6Z7zDsXlGMaBLr5qJZ0Zc0UYl1/o68HnepEtIxbFBJox0QZiRMR
eno5yLWT/cXUedg9UOpZ/kPhhP/B2JsgVo0iOqZJHBNwKBv0txl2+uFMniCuuQXWWMoonQ/sI54K
/x3sesyGWOKrgkuTCXgbJULBFReGOjHd6KevLO6jSF59yuTlZ7ta5ZwtUZy3UTZYkZg0Bh8SEYvc
FmNA1BYMg5UQBuN0IxJAmfeIAsnCBATgJkoeeX/y4GiSCnZfiWjnfVTEk51AoOfw6FSpxT3aIIAI
644M9FjU0bSLuaI19BJdOZgdrL7bhtx4H6hheQIlJALUscl477uwU+9F6afzAcYBOTEo8OFyd7Mb
qw3hsjBJuXD1A3GWd6AV6lx6k8U6QJr8ct2xRtBql5hFfc6GTCdqGARpeyZYuA/iSOgfsHQncidp
A35q1bFM7hETc6xDWnMR8hNbtUlpZxIilsfpFaQV2RT0pA62NVf0FzUaqR5cmuE7bXGKzNFz2+GR
1zRfr0s1B79Kp6JrJ6VjXB+qcnG/R4KJ+m269tGP0VQtXTlefpJJOUnzLf7pZmHBTzuwh+Eof9Ac
Z+QolL4zkDDiJo+2cqf4NtaGCxpshvcjN0PyyKS6Krjz8po5eWvMQys6wqHgpswHtYJGu1WmKJ6s
Z+JsO3SKrD2n1G1+4eKpnhraVqIgvSiJb5YxK1Ztf/L/K6FvHL1oqdDrw5A8MAVx5AUipuWwEGn+
zGXmmg2LbOntzVqgwcw7YHMCJQyP0zA4X9j5xZ+4HojXxKk8HIkDqv/1wul+txPhaYiQUgbxdLJl
2UKdzbznkPxKCEOBcJBiwtejGRYLU4rt6E3o0FNvZK2b+hPJrR3T24eZMDex5aWGAjX1K3K+TcTD
u+yydQn1tg+g9uw841SHjkGev236wg9e2KJXem+Jcrqv4GeV7tcV1DdqVafpbxQNpP5tZhIN33hg
WpIPmV7SRfnp9CGrjlLMLYmVwvKdoBr1Zl6KfRsjSt9BP8ApPuLy/ReIOf5RUdaSzmzz/jd0SdQi
wppF33rTieHTZ+O3j1StQ0aGDosTGO7TJ5EeAJokWsYnt89RrZPVjGIHtNZnQxZUssV6ATmi4LQP
2VTN0yVsYuvuKuGzIKnIcX5eAobdp7Gc7HQ2YxG/gjRgbhAwtUj40TWJwwWfOXlL4HQ2BFTQ5bdJ
SoYijtA8PsVDGCHlEbguz0SFI0YGQiaI+iNC8sOnh3B+ozFO4XIZpW42NFn24s8Rmmrmdl8IfRD8
hCG2yj2Tp5wle1YH7fgZdmmynunW9AxftEtAq8fp6p4UnzTzb9IA3Ts1KaxfSeJYnhYd0abkGM7O
eNyy5tCTmNk9suqKr5B4Qx46iWkH5EIHd3olt6a+NqDZvGOq/s9nt3EMnrQDhj+RkbVP1jRQxyIA
6/ELlb54MpaicOcRiaG3QkHuovpagG1sEYDkhJVY00e12vQQB6ojPsEZI2ToeILLK/Bqcgj89WUW
fsT0tzLjSwO/jYnxFOLh+ghdcgG+GxAV8prAmQUmlkSZ9vrnOA/QVO/429rF4bquPEYXzDx9lqFc
iAYGUlwTfbzCGeDBLmZm+x7imjeQCqY7GGviFwrLoNtPq22v/Vi78y70Arzr3UpB8kVblGdHtgYz
o/BKjJfEh5q3o9jwk309yfFHu2jagz53DdShpQhPXcTMeS+UkH8xCWsOR831senbVnyWs4ivoCfL
r7gj5GJDRIsmL0/J4btTLh310BG3QBQuiplNyIKMDsebwmfEnClpeVE3xvtJjW2H6bGrzj4iG31a
us4GR8YzJAdRQrK4tRVK6yOJDd3PlQxP58t1F7LWHah4Nf1MOp9IL7XPCSZfBBbOUHXfjoNMd5uA
PaCGlR1SQkL4HEYfuWr8X7Bs1+o8EShwGwGs2I1Il+k/qBal3K2Bj112lTi6T+RQGLlnetY1l9ms
d+sCACZkq6TAJaz3MLKjdQvHP5GXhb/zfsDqHTtTvWKvI/45n1u8ErhU6/yct57zgrtdYUqLkVw8
kM+Qulfq8xQp9CIGEx47QrSyMyG99a7RKXKNLeSjtDklCUCSq/EXMDTwCBCyBQy0t3Q0TX5lc7u8
pAUP6Qk758LdLHMSP1XIFYqkD47OgcoeedwamSF8wxZHbGeT6dzfYz/CRoBQ1RjQGAFJTJDV6FyK
kfk5RHRf58U+mmpJegacosXeWwj8JWBK1PqVzNqEZ8etx+JPVVVYFJ1GCcJXwPGj5dtQP65U9vw5
OHsHNqyV8nYlhg5/T0wU+XuyC2hoG9q5FRAE9kCSo/gf7zBWIdkHEDHtqfaTfxoZ6YT8eGAR1AW0
C5uQtp85jqqzz8xvGWk+SdYw6Rt5cfgsgTQmGDd5SRDCXJd67P1/VCFreZi5oP51ZOH87CdCtM9J
PECzMixoVoQNgq0JT2CbXLBXqAupBFl66YfRe5sS2fBasq3wDjV+KnMhO8L+Ryqz+6dlClTfX5g6
3mO+kSxBp7hfd8qF0I2W0BkfwbUZ54eYsUKlS8GUgXlj5dMoZwWSLaZjlX5vAMy4tzRjlv23r4gL
OC5IEvlMwVgFXzyAmC+2I6Sn9JTz5YvfSk6ud14K1HzMt3rr1Kco8t0K86oI/qOJHhDwW76iS2ol
SbI7xwsm9JEBU7i/TlhSgMe8e4QlpKNyzxCwMBQ7SHnTk7fwUF5S3K5YOgTiUU4kAY0+Dd2gj0hy
RW69lSmjXL0TFlos6BQ4J2zifCfkGtM+l5Cb5o689YCZnSt3Xr7uswT4+h7shpSvnjewd8buMhcH
d+YnfkQdjTjLjKE6S8eR/nmNwpqZXCCxas2Qunx6GSccDtkQ1Y88pykJZzNTeqDHFQCaaGrkvoCO
FfCRsky2FzdHhMeMOIyjHw0eB0BxtYp8FsSd/nKLXnwPaGeS9xF3ImB8FoSXxIyatF1ZRq+c8w4J
Z4th1AqboH2Y+4AgzmFt0OpDsElOI0sqcu29yb9qsMH2SIlJs907ccx0EV9LswtjG4QHJAZR/emX
rD7OuaEkf09yECYbPWW5vBE1gQgarrQsUBeUjczfGMmGNO8VgwJ5nAYo3ox2mzuYIgnhs4JOj9jd
7NbMoWfdRAOppm8IrILmcYVTVRyYpKW/2w5IKZ5F5GiHZiIjc9t4hoUULRI5fjbq7ZezzvYrj4x0
Tn3YR8GNmRpePqSU1U4BKfnb6j5AzihLH57r6HnOpsHbbdAWSgZNK1qFarPMLp75Umtr9g3BNwm5
VkHfniaHHMt9qGIyXV0gLM65k7PSF24mbz7FPt3XK06a+e4tbGh1pwwme5GwrN+sOA0IJQtc4nZi
Nw1/UTxwoowtldhRLAwsNimCBqS1NXFGxyYJiJnH4AnqVEyheUZ7Hdc/IsZ29whhLa78AovPyYhc
ZFelCYRN34fRm9T9Uv9MMKovEAb6YnZe5dgicyk0kBVcvug1PgD2SlCCOHdQ3BvkAXKvdDkW15RM
Z0S4TpBX16U3QftzleT2ffNDqfS7D8UQed/tyO70hBs9Sw6dP/qPU0z/guU7z5ztXAG1uHDfrNAn
KQH5Oz3ZOq8lrCrGM2s/rNOb6dyuQv2tIQ5cNHwyedAhI7ALmwm9fOeimr/uJFNQM2admTumqbsD
05AHjGy8JsvPuKgjBwJwH6ECnbLZvTrKlfHWkj7YP8h6JlkxYQTHALkIstYQfsbZCcYC8ly+9SoV
P963LqiWyqKBLKkBem0Q9kbXUqQZGeIQbZC9kx5OT4wYCsDrvXvp5jUqjzZuymBP+g0vjxyBvEBO
5EF4Y84cwxZaEs528CWO2doMzRpa1yTgFuumLP2DhWVOXnrFzftQ2VXy+Uj+bPJUSr2M72ThqfJF
os+5q3O0l1I1kJODe5ll5rmFewWKDzIf3vpyKSREK0zJh8gmgnYBcn2PrK9I02Mnc2D9G8/yOWGh
KKCorrvG+koQEB4F7SeNrn1xpd96gGgLfAgMyOTFZZHk0MQ7AcL4qBJvpG+vZHWZGnDHHutiE+8E
xyqOmqLvjloOQ/QjSAq6SpaR6wEbNi6HAebPhOybTQ3bJ8MWv4hE9IPjFTU4zmHJ+6QiTRwipK1f
4xyJvzk4OXRFHJVwSBPGRcgsXPczZ/BKJCWKQaLJ3T78ZYuK1GpKEZLh6TIJmkx7gnhgm3BdPqMC
IsnL91r/aVhkSKIatHHqxW6MOMc2QwrBB9u5gvcgqqRw9wuypnvoiQzd4wqg9Z1FM3uUFk11dZSM
NJCBZf+PRAbahytEK+FeAiuSEvq8JERANVQyLAgnEkonZYNfqFCglbAxw2O4xMzlIa0OYX1NGhUe
fIYUxLoMtbQ7SkfByUoWHcpyWVqWbloj9OL86eGy445g+Mz1nG6hamT/iskdCFzsZtDSyer/1QUp
fFmdFr/pgcBaoEH8Cz2WbAcPj/jZbxiVbQggL53fnMNI+dORh3BPkUj0Z+14EZKyGvrgQ9cF8OgC
Xw/tqbCoYhHBASp/zGm3fzXMqspdpKLy3e2DJ6ttUj+p0oqHKNKV3S4q9MmIWSIwjsniuP5pkDYA
9cE6kJk42IeCIwKt5ht9+iQP7FZX0gxWTZlT10tJJdqM1FdQ/lbTYr9s6B+hFCEAhGDfVi9RL+bi
psVa/fHWLvD2TYO1QfObObQ9W/r39Xe1oCE8Nqvf2y3qVKK3M01PePEY/Y3bNvLKfuNUskPy0Dbu
p5or8zl4QzQcmth4yV6VnuNfuyxJv3gm5uEIxzTMPucaIPc2ckYG5FG0yFuz0FPsYvR+xETbPiPm
aUjFwg2bivckNoTT9cm0zh9qMCA4TRK6Dx0JJ80OUAnJoAy+fLvrvCD/aBcX55VfgcnAasR+MdnZ
BL3d1rXj2NzwlnRUtG2LamfxFvfqLiFh1T3OU+AYcaZd1G5lQ+337uL8c19nLFjFlYC0vv3F2HyC
C61yrFILT6JN61c63+wL/B7DNaxYzLR0lGbBNsxcBy9i1qD2bXYjMQOI7DoJR26r8s6ZHtY20v12
oe8p3uZwUBxiNgqTXYLEDCPhzJgPrBmeFIvMWA1pHXCoaxdv3Ohofsa7xgRTCgNWUFA84LM3Zse2
G3G/9nXTJzDTYTP1rDGGrGR2Vvb4d4beMJxsC6kR+hon9pCHY8OjqahH3+vcY06giVlvuI5zFrKD
g91ePYu+GLwDnVfffSytu5Lc5fv9lByqIh3xkcscj/Io8Ti/Nn2g+WAhywGdQGSscVuyzE6Wi1qR
MR4scTnNbYhbKR/KYuJ8vHpZ0JGsglI7nsHZcc4FcA/6UB9Zy2v9mz2UDb9SNqTlh8obtMxEoMBK
2Hojoba7UvVr++AyrEdN1jDBBRMWpxO4qCHCHT8zQq+PXssff8tr/E4g1lhVINTtdehcSs2c+ri6
TV48DzVazQ0N/8B/1BiTA7HLyAtA8z6rh8mztf1ZZp0ggM1ZAmIa3LrdJn0wXsmiCdY3F86cf+nn
GjiU4y1zdNY0wnZTUIISH0oeBTOGVi6Uu8EAhuloWB/8of8xeAOqyENkRhGJkopLuoUClIENopOC
HnpRrFT1NtW+WOmPQWrvPAifkBCka9rd1KEh3iXC0fWrW5L5pzaDJDz3phYuLuReE8CmG+sHqV9L
4Y/tjUJqGT9CQ/fLbLPKsl3oWFyDPkJc2CWym/5Mob/mj7jmxUPrafWOzNttTv4goINJzCAuA4OO
OJvFpxKsW8EsqPNal01QMUwPpdVwkGuTWrQmw3wngnWAon62JepYbEBV/Lvi/TJ7wKKyJpKFknMz
5YDEkKK6CQR0vpggOvpDgqq7AMUrT0uyjqzbSMystyi2CEMF1YwbKaEMJEA2AtrHqt2Y/mY7QZve
DsCkidq1aAcrQleSczUFOv7yGNt+dih/0bwgwrnldVmsj848u80vECOqeCbxgJOADb9ZkYOrOone
NH3asIO1YL670aFk70IqkxN6+PQLbXB/hlaG6h5dnMtLTzv1MDcDKsbpXqgR68jE6Z2FwxBdAeri
K3ARX3pbM1jPnjS6ArEfGm+SzzkPL4awGsLHo6PJdNhZrr3fsUJOfxQy1DkOSIaLG+XFstx5bV8n
F55o0ikg/N3zGUz/k81IrXahpBeAJDIuF8v37W5NyGD5YUBXgGoD9ux0VX2frfoU6tVr/q5hvDgX
/oaoeSu8wT6T/GrdB0e44SeVYdDUpDfbEtwmdAa0Jdu+HGPv0zaBXaoj30WVsYjGPhgyWSTi9Fef
+zo91H5UfhSsUolZq3j5sO3dAepvLCyTnPV30k4/0jLLFBZ7oTBRgsKrvUNIhVbfWD+n6S9e3tUH
hstCH+3CkGfujg7z7tufGkNcMv4mFTVgAERZfk8VwM77WUkHVIZC3FknVRiJnYhrBnu6Tkc0lLoo
guHN8I/1uQo5hTlDmTwH79062UuelCAYBu4W0m3KDotyL2HGAwkO749aVcpv2rBg/Gwwll54wgwq
+jnGmSV6SSNIonoA5TcDQvwbH1YYnKK4JKM+h2zff9ZsTnoSp/jWMfMvHkKzAcTgQaAS/wyJi39E
ykBUIKyr0RxIGhMTIou0t4xComZiRBUHHyAiJZFt9ez4P9DoB93RIDzyztWdAEQ5RYbRqwzx82gz
zfWpBn6e78vQ6/F9Io67mrzPEqKUcFnsfQ/nH6WLk57d3uIxGtey+s1Lrn4ZbO7QZKXrf7E/Ipdu
gYqYHHMpCG1mi9Z/tVHqEWE7j9nHOjT6GcwUk+sOtwPyNoKlcXh0wdz+pipLzL/K8blf+pBYzF2m
VWEvmEua1zbR8X85+BFDJrswMWLYGDJWmU9ttUUabtePyAbiPJKP5m8dn63ldmIi27PC4So6slBN
kQK3GkpK0YbBWxerpcJtBZFKefW9Yuq9xmdxcY9UR3NeWsaFxIye42lGVtP0c9McislKtTNUZkRB
QmQnURihMXm/tmdtnCdZh0RGFcwuwVMiZqQ28xQJJVocNDHlzr4Kw/AmKkej+Vj98onrhU38nAgB
S15FIYv7zsoh2hYOp9OBFBUbH1Mb3dngwLXL6TOt7rShWsWZQrfjYsQcMzN+V14Bdi0GIIThlzSE
Gf/ByNxU+M17izCH95xCLtgYjCpQY7FHi/HV6AQ5wAat/SpuM1bi/9YCVPhWmcCpts3CLAciAlk4
DVS37M0TPs4qnvnlg80eFTQMQLpx5hAjfNLC65DwRsb5N5ZDcQ2aLqku3Zr1+cmRWXtrK4KzMf0N
8yw2tlh9srsDpjq7GUPZT4tDLrsUEiLfB5VDedWuasu7hTbpbobkCPfPEgqSp/DppiB3HKG+eGzg
cmeYFIYt8+MQvJEssw/fw1xzHBqB0vIM2LuxP2e8AchXbZjUR83k7BVCYPx3RsaHDn9uvOCnSSdt
b8T8EOWJPhZgMyz+jhCwCRP+Js5Fz6bRa//gsohvROUiYPBxebxFRpA/jGYicJ9ih6HXcPZWd2W/
CYBFP7ZeOJEb46rGew5XW/jHkNsoQQruBJXqD3quajMgQic1QQMPQ0BIBd+GsbtcEyq/CCSZFwXz
BiJ05dCssMJnXTi48V9cUXHAD0H+8wk9zhwRd4w0d9MUI+MH/IwGHI47LtilC28EZN8uEopUQLeE
467B7ULlaR+SnmTuQ2Dc+AJZIv09RyA1d7r2/P6LOnIuybTnrPgWQDI+wJhoYkGy9l+kZnNsA+t/
YMmI/uXcyERdeHQEeMRJ5iLo/DH5H0fnsSQpDkXRLyJCgACxTdKW96Y3RFV1Nd4IJ+Dr5zDb6eiJ
zkyQnrn3XLQFZu9oWHgYU+bmH/31tJxnkYPrawkAeUOTzaGPoY7bWMeCTUigHaY0qfG9+BpM8PoH
Vcr6hS3T/QPWmA/jKNY6TPCw1B0DJERblA6mu4wwl/W8jpQMEX4SrEshpeAHEdH2yjcfhvOZJI5x
cwrSnN8zN879B9RTtUDmQsWlb73M8dcbaIXWssctGOAnJ0IF9p+9cbe6mi6JdzsADNihq6q+deub
/tICaIJtELh5eR3Ds7IAMhOL8uQJ/la+i1FlMgxGa8/xCTLCvgXgWmArnLrgaW0HUjaQ6WckWI/4
2ngbSETOuEJf3VZYfzHC2+45gE8mHud0iLm9URMQmoIvrdl3blXld5u6/ZW3hDyZPi+XCAxO7rCK
XYqzY+sCZHURE8/1g5cF8ecQO/I8EovCgjSX840f5r285IRywmSj5odmj+WIdJUsZG3fvFllXtGI
ZXTNZNliiD+4U0XYjhwnZ4C7lpr2z9w5XbB3tT2sJxa3xXKlmGuxe4e4XP9FRxzyReS8381n5QMS
POErcM1xCwda3rzCmoYoLzb2J3AL0kRYa+k4fHJz3nMqV+njGcPeD2SJGLWoK1rSanc5WpWdaCyy
c5OEcurKD6teA+JFcx4ft+scGExJkpYjh03d6trOS826LGULuvR15BK07kQrAZ3Tc0klnx7haImn
JgG9uRPbr8xgsxqyE/aeImTE0XCilslgUBKZStwIoaozsZNkVdAirfoMuAehQE5p/5kvAWaGkJP2
PKFy5fMiP3sASOPH37DHMrwzia8peeKOPEDWS8st+wuSK+LUs2BfTh6kLsWR+2qcBdHdKG32pbPv
dpAaB2s5CMfV7kO6TCu3DU5+xEDop1+G1FlwIq6Zvp0E13PotCY8ptJmMsVCtl5R+paSvFs0H90T
/USHiRcf0a+qtKuvyRgwZBXM2XjDe18F6HJF+4Iwg+Bv9Bz0L51VmBgg4TKmh7HxvPucPeEKPxPD
aNbp9bvhfU/orka4xozlPRvXJos+QCgwbWOoCThfiSoIznhu2IEDkoG5p2n/kFy5oZOfXE6d+tLT
hU2HDtJyPR5ZnmTOgd/VxuyeGsVuqRzd9aCZ74T9vmvYtPgnVB0D56PIQFLaT06R0+XpzrOs09C4
S3fynJ5vwcnYJfAoJuhDcmsRr6P0TEmzZaFEaAUzp73Isjj4neG7xKRAkdqB0EwDzqvhYKOxMnPP
K8ZktXxCuLgsd3mLvYpnGYxtM04tlylJCbcsQ0cGoiOn2wlAgvfFksNBCEtfPZx0DXL+gmQShVVW
QFSIPJwaL5sRLOV+tjQ2iXrqb3OLApdsx4XdjjU7A7PhZKBqHEoHsR8hBwlOIfQMw5WxuDD2mGA4
Oslbq5Mrn/xbYPW9Su6ZqsMAMvh0zCFQcp1fp3wgM4WyIQVPl5BK+aEKUd6GCRwDEplxzmDYRgo+
uDJiWMpxHltafUsEJRDxNBrefc+8nBFDnY6Pa9KTcMLkQV2RvEH6YlvEybVdWCp802IczyUZIMXO
VxPSCJLAFtRkjOU3bYDpVinqE8xOx9ywfU2DJ+BHEHyZ0qu7yhYEVTV4035XUi6HPQJKIyOx2RTO
fpXOMI28kC7cQrpq0FW58tymCxTX0SNtgAKoVupI/TKa+5ZUpENJgx4cEkAc7k2vwk4fOoJM5G4a
wREci9yh4prIU8svM1i0X53MKOywIwLaJBfwX7eSH3dO/QCsN8QWElXOLJ+y9aInA5AwyynYeZMl
wepgsrrkNLC5YaUbaK7ouxY9SeDya/TtdC6Kvv/T5/PgoWgi73lL+QbnwL3djX3W3uCd1Wo6+6Tx
9VeFcEobHQ/X6YetW9wHlYE5hCRLV/w0xpnZbGo8ixFCdwCOHW3Mlw7aYkJxsOhlQpgJ3uUzFmVz
AidWiTeJGLx4gt8Rd3czIKyVc5/awswwF/0tKDWLsdk5rJ6ZLa6QFtCr4RneaQZt+bNfBagPAnK1
FYv7lIo4p3bHp1QkvX+HZ4IcIDYAG6NlJVxoiRqnZ8tQFFO/+Vaqgky7rGCgaIee/7hk5A6cg1Rx
Zu38ktk5SXYDUTeodDn+2YyXC6vZ+CBLVdNG8VTKOD86KSGX8FlGcMNPRSXscAOwWP38FCLRR2ah
vbYadgURlktypMEopd6vSxP+8ayySPfattb+tSW5rdiXKJLvsJzNz5kV52aH35VBz0wXr6IecvFt
zUDyqeoolNlN9ubKVS4qTQ/j/lNiJRndjCGk/UhoZn4JEE0vpxZSrfy06NZzMlpQ/+TRZOUJeL81
K+FS9lO/fq7SIMSNeLlLQLrCMS3qWThk30M2Vlv+VWh8fecy3uI+ZACKhl15RRmzLkVSugy7Km7R
s4ggg8cmU0bEd2OAvORaQZFjI1jF6CP33HWePJLRbSnSLIgnb+44AGOJqDPx2D9ipAesFXUcS5J8
8SCBLAOYChronv6tGZ2dw8IRcjs6tqz8US4qNE5LzmV0+GRtAVAriG5EkkgdkFo3lp6d5XasE6/9
yzBwZnoT28LHvN44mX2qwR+h0isxtGOQh/y8quGA/L5Ivhpbhc5BzumcXDugVkaSLe05jdePmevq
b4oabqaM6kX5SLgLfoR9i0JkptjtS/suz8LNO0Xz+9ZV+PSe2Du68qN1BwuIhyMnO7tpxNp5h3kG
53JALlyMv5IeQsYsVVPYGN3E5evdsbf1KrSMTQzHlkrHTe8V8eg2iqYs7zDblcvU3eHmnIoD52BZ
3wOIkmgJQdwlN5mHdOOhs2mwv+O5h/t0sHs5xyyPkXWmeOVZ0vg/HuWEs0l/4/LD5WbD4zEyxboK
BczljwVrHhL4qm9Fxt6tYVdkDKu9du9g2g4PFPmwb/g/ghv+Cudx9ZMXib2BpSIrliw4NayWp+9e
KrvDmZu21tE0nW+flB6omVewgCkkooCMjX2PIiwk/ErFRmCariixIsciQ4U9dxo0N6jAw4RwtWyV
LFxQtUzJpbc7T8Dt0r5Zvhtig4PTJH1WpBB5cSZ/Fjl1M8JLJ032k2zaBXGlCaubudBOQ256Sgc9
xTBAvm3jwbExjKIGhA9cAvE9zA9uBzx7NqusMBVQd+t2wn7aZ6Asg6kF6gKYWbXOac3Xbr6DQRtI
Jm4QchD8iDl8nRl5lIe+CpfgNOKx6Y8t2ux8jipvqEi8h3QjnskOIlmT4ZTTXYTb9uQKZ7IoOfOw
9LgATJp4YvAMatIKSA6f6c0wU6xOBkgQMRCa/JD6BhouPIYjVEFdF+cKyINsMGBwGJKeNgU2by3R
QbnYLezG289iGAb/xdcIZclb6nxiiUxA6mXU5CZ1e6zkdLTsj5mEhe0+yLGW8B/ZVnzX41LUEW67
3uzmJBbys1Bpl6fXvDeBiy26QJff4CUAmb8jLoRTmpGwIMMvEV0MtcwHEbdTufahYHaSvAbWYTOA
J3hFeAvomFs+TMfF/TEz+3Bv2FcU4tevUdYjxZ0t8MWIpaUiTKJgGgq1mDRzXyCbB9sYyLPbJqOL
xHBhpXBV+Uxaz0aqbHM7CpdTnagQMq8wz6DBG5j5Rx5Sjj8lddz0F30DYz8ijBw1koaioaRICC09
V54x1tNACAZdlTQ89NLWvu/j/2avfhuAHpcPyoWgM8LUBeiEE7RJx6eR8kuHV0yze0BxEa7PDPxO
jd23zO4CiEEmvwNO2Bh1bICsaX3A9+tUIBZrEQgVgc3HJ72QfWBQr6t8nY5FnQflZ0wdMF0rnrzh
ZOqObIoqCTPDGr3uw/M024M5tcImgc/qJbgixhYYXY29LKQrbZTRC+P+YUIGnKLj7PrKAQ9mlCJR
PYH2dahGf76U9FaoQfmSqn2FXo1FMmoFBmZ5mT2hlNXM+b2pINlI0zZECz6Idl/X1Px7y4QDpRHz
C7q1tCadDuW0s+vdZUjPDGy85Ryw+RN7VlrixeEBCs+CUOVvTnmGjFXuy5vGHQixdbr1XZfCGQ+i
KmqDLbzHvSUxizBT8mJUBLgNmIu2czpdiIiKf/vGJU659WLV/yIP8bwvWhu75SdBARf5yFi8M+HK
2jyiniP2Zpxd6ApN3lfBkbkeDORC91bUEK3Gus+drIllHidSv2/x9BmMJquS34UyzTXakBygXrHS
RdlU7RREpTdj8kgczGwKJCmGcV1k133fNeE10IWpwc1comNLCLF3DqymKNWCJCGyJMgzHqzAanLU
m83srRyKkBuR8qr0wxqabD1XIBt7nm27jq85BZBJDZMaflK2ji+iFDMrXxxnKOXthnq4lsg/mE1R
JzAUp2HbqUI13m7GLgdUYvF5ByyQp8QrhX74xwYS4D0sLoXIgerGR4BCg5JekS4TTPdIxfPs0ofe
IK6DuVy8A8kQ6Ws/SaVQ/9ID3sIv12+5Qlz55dcJU7naA6e1jz32Ase2sK0/ifLK3wFHec2vYfev
o7UuWKrI/Ksig9LrG1gMFn9yeFkhtPGWvzn5Qj9hSa6cy0py20+Z+G0DygnCOHq+ds1IDEyMw5ov
N9c99M3fYUIDBo00DNdHcrPS+wbi03KKq8rTERveLbymEUFzCEhzJmSmC+ozKuNU7u22CTUzUESO
j4PDruk4dMRS3a8Dk/1ntlWkcPD9pA3HLfFIOxYG3okWCVpe2hdvIBTcf16T5Wck1WDuMW5lL1KP
ib7KfRf0BTk7cNF9ZYm7JZlw/hItWj1NQk7NsfIXW5GwFEqi9EDd6p30s/5Z13PBcJrD6Jgjbq5P
KmuSeyVZbZ8nl2kXsTtliC11IiryYPXaBx4l01js3IAB9H1aV8YHNT5KzA39oBjIJLkV+XaGBYEM
ABlcmLHMl8CycXqPJpC0CXWCuYcMaH0Hl5e4HcsPcJzaiIcIqcUaQwxF6FunuotJxShQChRMn2VH
VE+XsYcmWNR6aNQMlBCuTe7uEKUlqDJxOm2nNaa2o/Z5jb/iBCPbPogt7wndEdD6sTbJo65E/lda
ubipGZMziPsf0mWFHrL9Yl23AxHvPaLEahlgsA85ozRwvPWNB6YCfdjQi00nPcchGUjgzIoNWjhc
wxoIkJv1K7eNX1Tmx7apgQOSDKBsBE12mYgi2OZMuP+QAk6SbC5rrYa98Fu9XKNtT9obxGlYIuY8
/aTqW3xCvNrkZcTr4V0ZLyXxCmdD8V5bQ/udEx7/N4eyaV9tSc4vVofkMmLLWF9pPlK2T7GSM66x
ydt4aew+fEs4R5+8uWhL9F8cvgINfideKpC67YU0nunI3o9vWcUBQYRu65koQHzeU9wAjp2BP8ff
jK1c5BxQysqT8HLXOQutsp9ViPWvYrlE4uK45qcQgi2uPKsU6kypt7CmDPn0JFSLBKsqr05IkytM
sK8QfxDtlXj9zQBIULId50lhbtJ4kDtlwcyMBKb1yoxTAH8Lof0tUqshufALukCbbbTP+1p4BYuO
NqSjm60iBtI9lL19PeBhzHajO+Or4uat75YuMxP2BGNDJXLseu+u0HVu1rXTb6Mqxg98juB0QksV
xSFIqCOjcbC3DjFL2j+aYRDMk4wh22dtTf3fbhUY78PBEIaEWCT31XXp1P70jfOO8SzwYf87MQsv
5ehIPe9Y7olfYk+XXzat9Xij1xg55s6v4+THRsJTwKlbe/esMpK+dw3AHU5T1PDOERm5qm9Hrbz6
2NPWuZEbaK97llXMIpxYu/CIPHAk44Mo1+2l7YYXk0BhObBG3VCCiCgISKJuJ0EN/gvdbl6nLo4j
hG6RGSSGiSRNnU+fdbB305MGNr/UuKeB2rhpRWwvoiXMztYE1seNLfuixrAkzqXoKIv9Ifbqa2Rl
ZIQCnGh+cmtlGp1R2D+rRhYfOMmS7xgOnjnUC3c3ao6QznSYApztmezu45YqMUrSCWp6M3TJJ2ht
7Edgm3xWc02sGQYlLPEQPXqAfdA1jnsvcMnCIqiqrKJC4vIn4D7YQgmlJZ8Q/7Bw9DOCmGfiudVD
ZfvuX4ABE6Bz2blfZYqe5Izdgo7YbRD7EPa1BAefOKP63sU2UnB/Z6K4swVGvTuTdd5GQYV/gIlK
4S7fl55aL1DXZxCF1QwyUVRh6+6z2cbv0pqil1TzegSNib5wOOupmQGbQdOwT3aIQpB/VUV40QCK
ZJ9iKxY73B1qfDQdLc9OdVhVr5rey8/1SJdwvehUAwjvmADsVhog75BaYx4cObuXCy2FRAxMlKtv
3RmJDSM4i5im54DB1J3eGYum4r5q2SP8w1aDT/swBi2w0eOEmDpLbln+ESJ9YtHg9sMhD/CU0n84
k5fzPRfJszULLwPGFMZjd1OPnvvKIR4EBy9N8z5agjL57HFM9H/XBX+1PDDLHezIN3i3CeyWbvWl
09K/HgfsA9hLkBJUhEChMd4Xixz1LUK8pT+OZmkQFCKJsea9RyUW87Q7Fi5IHTO6e2LHiyPCg5Wr
d8VSOiGMhsDp3n04r80JF27b3C04Qy1skzG85wgEV50+kPyVOUy+V4Y2qG4WxMMsTqE64C8nEQfq
mF9GhSVXc204GLPzygGNzovYwAQPMiKjC/qRgWZSBtMWNOCHHBpY3spo9cT8mq5hJ3H79lV3RFZk
VwcbReKTl2Ay2wcV+UGMU6zyNSchwLmNW5/ilYEEclMm+518ZSo3/oa8wNTKypuIBJx9rmW8P75g
G0hwbcRTsx3/QaOrk996U3BubUbLbLVA2JxZ7jjJX+K9EEOCK5T+sWlThN4BBt/0TILO4rI4l52o
r710HMa/XPBOdgsUgu8rx7C3QXQa+exs9foTSogkfoYytW0Ul1UCJygXHuvj5hhPj2YF9cUdlyjn
LL0E0SVV7PgeLOmSnZIE0/9O9zOmMjpyJOv08oLBSmrTvPiUjJBp/FJVUa6oeaMahZL95NHUs1uo
iFLP71OFQZUbAIRUsUJ2piiC+gi8QSlPASZqlweqHodcAAUV6ha4o/fbA+hYbhhjqP5lsgWhb8zE
NQKiwAouVQEk6dFklL4fLY4J/+wmDIeQUNUG63m6Trsl8azxPU091Vw1BkFtxGS1FcRb6S68d5u5
FwcGlYK7gXjK5p9jsxI8Il/zYJymdcoI1IXj+Yy+fSovU2oYmTGPCZE+JUg75aOLAPVzxA/m3nak
Fg9HO6bAgKHgYPdZCn6u40Ry+0aL6GajI8x9KQnaXYfo5IcJCb5vUgLkDWLA2QYWT5QBslQrbtOX
tlLLF3XFMj3qkABnIoqM7Z1QwDlYhqxWqmqH1rxub5Ok7vNr0hqC/K5tWP7sQwCGrKzxetQMd4B2
uxg2sQEC4Hdc6KoMwBUcJvRYrQ6JCsCt1t80KF+G7nGuvDh/GYspQ9/Pz8KhteQs47lmwth6yHw7
6LoXOg1D9GhiJxUbKGsdCKLQMh789xaDygzEYsSzzp8oN3wfVLj0f/OQNvqMEWr0zpPy7OydK8+2
HpiYm/hJJrnuz5QxJAuaOXDxjLs2V0rl9bJ+mNFmp4dt52OfhYfn7eBnKLfoqVlns2sSZJDEErt5
XHkUp5Q5PTGzkC6sDtGRPDKbNlTYDmFG6qpNMNwcfC/rqx+ABHAt5jTIPrQ0yWWW2FgYKDnkYiEa
mV4dn0kHojlt5os95XjCZGL8n5i89T7qGEyTPlRYXKJBODl3jMKJIilyntX9doP529TVfw8d0EIM
vOFEsQBswNIgEwK+Wfd2d14nMW60Ko2hSoTIPVnZLEULVECBIu1qtV7FAVYmZl4zzEg9KaEBBBry
eHrmQklUDAhUulLNf6w6Kx+XNExTjFOph2ITKTbkZph473PL/YglskteRQrzhem8sW4tTA44lXpe
qAhBHtU8ojU5bRG82Rt66+FfZlrUSBYSfDbKbebxVyBkMFC3MpDlFIB/MV5jQfZQE8fskPH67b14
xAqJ/Btpcm1W9V74Rd7sNXL7D3T9LPcyfzbkzOIz/ERT4xAYRJbKxfeIrztMDMbfhnXb8fROtdx1
PKS3MA0ZbJZFo8Z3sKLl17o6/YZUM7EVpcHoPoIKMk/GiYdPMivrf04vi++YvNkrxzEjEMcWYf5u
5jLH5oa06IvhKMqrbtFde+jgMFiHsCrzj3CsQeDZ6J8/M3xqzxba+BR5M/KTvcGyeFelBGbtwq5B
fwXErfvpC6oV9uxO8YiV1n0Lhev8K7Ls/7SmcQyiVVUd6uzR1wLypV0QDYj6mO1dUtt733Y4F2ek
p8WeLXJ1rVBmQj4i5ljvUDDCVDbgSmsOPY1/cZGa9CLskSwy8phzjVQUFkeV8jEJOTLnvF3zBRuF
ThGv7VQv6Ajo9qwSR59s/nWy7f2INM3ulzqryQ6OqYOMAqaG2pnXTnA9IDoUOKkkm3DVtHxWTbhN
RlsRhOWV75YDxiLOq5GwKISrSqBRQa+Yx9OJw6D6NZOW35bhvN2A4JV1Nba+/glY8YVo+Kqa5NeQ
gfwhsSBfHcZV6rvBtdUzd07in0niI75hQTcLDKPme9qNnKt0b1YWdJeOESh4vykpnzvdE0rpcF+T
6NuwtD3YrFz+yX60XgyK4POqW+cepvJG1wHL1LMzK1IEJ1ztkQlzpzplcYIJbUlLdd2Va/haQ8EY
oxGOA+rGpsE2kjkUKahAsPeGbAQfLEQz+mIq5TxN05A+6tjmLkwkAVpAB5L5zu6nGjAHUnJ3lwIn
u8bUt36Lieo8Sl2yrnf+TBfOhtXGUSuneX4zYoGTSTPK3pOddYc6262ZCadhdfEQO03R2HnDI2s1
/ZInS3Ob18Rj7dDMMDjz+qB/LKE+MqZJgvmfXeRoR9iE+Se3GMrmOAjyyY+WRQJ9hO6cAEul5/UP
9in9rLopQUQiNm/wMNl1daRuItGc976ZImFRTh1qL1tNZDIF3goxndgx4yse8kKk39ieAmZEpvGy
PR7G/CmksQ2oGuPqa3St4CfMhynf8ySQkdXSkj2F0H74Z9j4eA4sEfR1uNkUojWpLCZta1u8duGC
TqWyjHeTtHbtHEMqJ70L+pwDNOkYJBEbxLm6C4GTfXTzHGA+9vn9qRpiHg0uNARCnA2w2cc2sx/I
QuScAshlfyXsiXiomlGe+mUoP7zRKT8At9Sfw+AirLTFIm9YOOQvce3Dgh5qxvWXqcqrUzlD+9vP
7LU/keHQIcWBRspvVkRQ1A45ZW/gNJA3HdTm6RnKA8vxHnvrdJE17bOKEXyDd1rYc3W8jOCZ2pZy
gGAbRFZ2IKAZ0zuSJ1mswQ9Z7p0BY+Z1HxXd5rPrW4QuYwBR2IG0+7jgFpoPFk6sP2WaTvdGYdKj
vHY8irapkusmxGIKBlKufLUESq8d1lGBJjJJQrNn2tPnB4EICCFnzxx414/hhl9n28I0pwnsN8X7
y0LdrwvQ44Zmd5d0yThEDIemlr04SoADwgl4z+QaF+8ewV9itxaGWPOi6xVYuSklGUL3MS1YAjZM
HiuOyjsVrMk1wph23sO/z5PPvE/dfxlSJ3+HhqtnvF4OmDCqtPnKQDVci8xs8H9jQyem60gUwSpL
/Q73117uGdZ20D9QbN2m8+xUFzufIZkA7ahAFTkasmdO49Kc6y7fhJcwKOA+6U4kBwv08nQNqpJl
ouxQeDKssL27SVfW74gY++Rt/3R4rYnBOkei6Y+/VDbq93ETsLuTt0leiw4mYZi3+rmYq+A77HrD
LcoZiE8VFshhEY6EqsQo9EaOEswmDRqoHgU0rTyRegg3jntSm13nONVM9AEAOeSh2Ajh6OjyRGJx
g0NIJ3F69toG0ogyVO+HFP6Yx6HumX8uCUbJwaYVGthi99ZmSmj7C1ZO+8PTAyNja+LKiyzoLmw7
fBBA2GDqRSJyysmXcwpIoTsR9viPAOe2rwNUQYBjbM5v2AmzxhJiorcTtqnfS8Jxc+j6TfyGUB9b
Z5wY99QOLC75cfCT2+QSbpmZs9r81TW9m9NWn11Z1ek1BYS85/fXqMLbPP3Ggty8Vqpi/NzGMqmu
EggbDOYtwYQgY5XUH7tJNc8xCTmUz0Xi3UpcTuB3Zt98JsnALc2OQ3b71HaS4DD55NjvhFO16HqY
WO8Nmy61m3Ickgj1++7epfHFm+9Z+ps3nTwM34+bfzOuH/JkkVggVJVj/qVCHNTuSCd5rEUKBwpn
3vAYEjfEqDFv6gsC9nZi/hQQO7YVnQw7gtl5L4HMsw9hV7x5mYmhAVep6kuZpNv4vy/QC46YhMkr
YP/KbaRT1LauO/OUEjBT380At38SOEWE3aw601E6FMlbj5x05sWthzvVVLPFEoOXdecUI+6V0u0G
Eg7C+JcHnHEOpOGa4XounjkZq+dkrbt67w398sfGevHIwmHwIsbrGtQ3PKy7eB22J4bMuvcgWMyF
pFoporUPxcajioFn2MlUJIBJ5vXDRup8ixsQY4UYAWnw9QnGboE3tej0CZs2UEVTGI98GXT7y2zD
7hIsVilaCstr9mVoubc2TyNZLVmlrkn/xqrEz+k0e7dzWR0us0sxNhAwKSLLdA47bKoTrED2GppD
V1h+d0CkzbfPMRS8lTJjZpsi7mHuoVv3zPPPR2srW7/7jqJ9q+aJOcaA4PlxqTarFMWt2tfg9fNt
0IMtVlPS4hsqJW3ZiGng3OG6IbAlm6ZXQg3rZxrv6XtO8wJbUU9MjsWooY1qZpbVLiVSXETJWtkn
ZyDskHp1M+92bl28IVnv3nrIezmX4+ZkyKyFjXUIzBseQ06glztlwT8OFRXs8Z7k6mDKwXylULHe
15b96853meIeiIvL/LNWGMtOCTXrfa9GWi/U4TnaL1Nmb67EvQCKk2D6q7S36id0hSlaHQzy+LTi
ev5MW2qtKK2ZVO5hNdoXTi4a+h4RSrm3kAuYM1aC5A4zF1stl8kHVMaMa4dkssrLI7yGfogHP0u4
A1h1A0lPGvNdlWx8jjij+oNNdABbQo3YhnFn11l7tvhT+sR8OaHcahtrP+OEFHfDnNvzPqxLdGaL
Yk17GUgYfcHP258BBgrWgytyR9a1rFhZYTv5eMjHNQa9wCPh7iHxuJ+jNcCN7EigHC6pwsx+3B4X
j6+Xt+jANhvmBg0otEp0gx2ZXFbg66OF7ZkGijjwBZYgqeNzoymvSiVhQyhJuAEiJXJf2az2AgRi
2JiTso0eI4pPrg5syvopIKssOWrbn//02bwRXzoHwzArV4mCAbkHsV3D2Hwxa5VgCxxsKDsLufFr
DtAGSoxNht5O14gv97IoYPEIkSEO6SBqg6nLGvtraIFMRxzhzv0KbwiZjGfIjprQbBHEOkgObxVu
WNk+Lcx6sec864915ZfvallSb9dC2UKAQb1Qnoe+DUmRxskXn8jqog1hegiqtKO1+ZePOR5IZ0DN
damsoIdWSCnD7FEaGZ8TRiVY22fyr+ENlbfrMkmL6yWZ6hc/IP5kj20iDu9yzuc/Y2pSdkWNVvZe
17GhfSXP95vBAKyRce5bhkrs8txH2DBtt8dvmT9kRecaZA384R7D8sp7gZWEzG1FkbN3PSv9WGWF
6jvJ3OShnGp3OJDuJE9TIMhUmr1ivKXem7OTQ0uZ7SQXkeDtH6Hp9FZh/wB4yr/sEdZL1LVW3b3A
aVePlRjZLJrV6cTJG1GGolvuaO7YIWTwuyFQMeNxdP6F7bT+xVxuN1EpYjwbRE/a68GSfmrh6MLd
wbGeWcxU6FMg7VHcpaReTnsuzI5KBrLXx1QoQH3dOPhf0l9VhzfGtRFiJumWTu2P0zkePYkQkgi7
+qioeH9dBpDJPkdHToGJreUBuxAXrtewtsOENfwqRjQdIwknAKaEKy4+TQLXPVgKr3pDMcTqru0H
eWCggiKEiR6NXAlp4YV5W3ujGcrhsSq72rxUAA2DHYIcti1oc0hVRsbsMJbMg3zD9RM9mlRedu6F
VwU8xdUC9J5x6/h3RVmVH/oOicXeRq/xUXC6/605jp4XELRZVHv+elC0nPDxm8R7c8e8vhY9SSZ7
2bhs0V2v+VMFLjIaGFLtA2Cz9H51lcRoMJbLP6a086/AzvJJOdleKeat+b4F8Qe1Sg7VoYQ2+pby
Az+xpEIpVIyM9rO0AVyvw1qiKa+2SVvYjv3MEqcidgozT3HHGwbTiFp3Mi3Id6Kdx78UX8xQeSnb
vHxENJP6aFRVMzmMIjie93a6jBwiwvGm8DnEi1Yfh3Tyg51jL6bAbtOJIJ52lWIPPUarPS/DTVY4
DftlhFb9H3IA+JqCgh0zA+4+E+4lgdM/srppFo3yiLEye/Z6dZh4RbZVsQHOeD63GI3BzU4DcYEz
u+5F8KZoOwkLya2HFvayYTpcUt81+JChCN35wUE2g5fC4wTTD7ETOCxvYAv45K/lfjkmb45vi0pF
I785DlCde4D/YWSBsXzOCYUGkm/aYLwmui6URzkuuXfyCTSsf/C0OgG8CKftDQzGtvEPgB2AJF65
IWRW6v/EHoHOp6Xt4+Jl6DkPt6kag74+q5DMJf8avz4LiEOWqowvZHZbiDuHvsAdIQ+gCGcwKim5
dTvBfF9s3QMdPp6+mVIttNaHEk5/dULyzeoOhCeHZCUHLnxuqD64yskPtKLZrhtSJxA7EbiK0Wpj
gRlA7Tnp4yvAHJKBozTFsg5yweH4wf2TvuchhLFd3qFLpbLIahsPre+59OfUentJZOmdh7SevPsO
qUjZcz7t8F9bfzoGbv98Kbs3ZrldH+WgBiioKoJaoiGLvXeW2iT4jI1jo8HzCD3fZw0Gmr1IVOlG
0+R3/zbJMBkARuYb9qTz8OEjZSfrvHBBjgIgl7Rj8/JP+RitCcKuZjZCyPqpfLA0FAd8WOKMpNDx
GEG03W07Wt6yg/YdfgelWY6Q3pnOE6kxoDwaB6ZogXRRxZlxyD5nJPp/EoLyssNcuzVzJ5o1EsfY
i3ln/h3s3pUlxXrGMEWVDyCYoqz9j7TzaJKbSdL0Xxnr88AWASAgxnb2kLIUyRIkM4sXWBX5EVpr
/Pp9UL1rW4mCZRq5c+jDVDc9QyDCw/0VfYGEuzfKxuA/FfuTkeQIf/OuswABjTWMw94kW12jAOqW
WxSPMIjPJK4iQZs6RyrrwFegwibmjUkLH0hlFQGAdOpEeVRNg/qM1MPit08Rdlgno5TNrR2W2hM5
H8gtzyExXo0qzqHbzgDzspISYSVDVfXwGu8T+CR5SkNlDfkR9FGg2Xi464ZiFTf1tEU2IbQZZa92
/RigICUA77puaHlrDMxCJD/EaH8zedHSTAVHoeGd12oQwcB+4iVSRLipdwP4sJ42FjmcRtEnzyGA
czzgf8YjGIA3agQpxiGNX9rmVVWm9U3oVp65CVqta9e2dClGIL/CfxtdHbkK08x9BUlUHRxQoSSp
kCz+kaLQfyEQ1rJNzIGdnWs1YvE9urWroEa8dAO1zTg4KtXfXUqV+gHAGPUlxhZdNWDsH5BY6l9l
quefNBND211AD8fdYlVjONsKEzZuTH2SNtJL+tYbQ4N4vJYFC4w/g1nGa1w1qKqh5eqoK5S20Cyw
W3egWRqGv9I4xZs1rVLlM6JOMdpvllrepFGKvrJl2sU+CTBwvHag3N+qdRkdLZ8DGY9QhAQ36B2A
QQTdDH5J1KZhrdwxSA5gPAQ8P8S4Xv0gGn52KBjzvgZtUq3k4AXBisIwbx+ew4jOMh3c/BU10W+m
r3XP2lhn965koagvphQiUgXdeizEdORyh059CROZ0qZvgsdITBXWINGHFpF1m/1m4DkH/a6nasNr
DxIBySuEAMvrwhc1Q7RVREELZ0FByAHe0xgcnEFY5sYHS+jschrU+YqEgE4BosoSkp7gskbgvPMR
isBgC+Yv9Dmc26zuJ4+/AZvkoq9vWUde5aFwg+nVRTVu1XAU8WbPNWlPmgrWs3SMiZY8JqjR8PZK
gcPhR/GFJ1afbeATyOaKymRZrBtTyHtkfPoX+IvlS8iL5Se9XK/hwTf2xxhu8SP9z/qIbHf51KNR
jsqQL5DXEbrJiBGBZCL+E+Yb6Esy/W2BPml+VaiWj7BG6bR4cDU5jaCbAFw/9lQmPAJt+6//+B//
63/+7P/L+ye7z+KBNvt/pE1ynwVpXf33v4x//Qddhen/e/3rv/9l6VJVDWk4oCotCp5gUPn7z5fH
IPX4L4v/9NXAr8qKRnOuJ/WnFin83PXb+/NBzNMgkgeC6hiOLTRDOrppWqdBqBla9Emt6Ihlavls
ZLb92eK+2I+B3qE3K7C3ujCs6V98N6wPEe3TiKMdSBt5iuhYZepwz/mHR6hSeA+laxtrfRhhDKBE
4+/Pj3P6Vz9ENXW8YnSaXkKfRaVY0NoNQqlHx7Lqh1iG5pOup4qyxY0sgEM2ABO0Y1Pdk63C3T4f
fHGSLR0taM1iHxizlQTGQskD/OoxrMrhbmK02Q8kcu4dWrFuep2XZQd56nzMxWm2NR5QaNtbujX9
pne7RyQ4C5u1Gh9x7YKcPVJx/EUTN3huR6hwgy+6XdoJDHfOh12YZ6ESEq9r1XEwhD8N2wJty2UR
REez6B8Tl1J2a0fggsgxwQz0vIIPkZiATwB4Y2d9Pvjsi5m2FsFt2qg21EChi9PggzbQ2Eyr6Bhr
BalvBqfmBtB33Fydj7Mwt0I1TNgolsZATec0jlnywCUMg1Rw1VEUn5uEK5BSTtfW3zs0JfcpJg/P
56NK/tXZFhaATEkPTcsw4H6cRrXpb/duaoVHNvkkdAoNdMCsIA8BOmZ17n86H25xMvlc2LIGbBBr
+jnvNhC0CiyBlJyTofTot4pQHnzdR23rfJiFb0OojmqCbbc5fuR8w4ix6tHQiI9u1sMwxcGnxMKd
bp3FBQdiq/A1d3c+5NLyCZXtCT8AjK+c/v5uZMqE5y3BPR2DztCCx86OyB8VIg1br8uN7IddeGqL
ZijP8ZvzoZcmFV8nPhAOdQusxmlor0L7HiluRpsPdAZChH4LxHW99i926Ps4sx1qt9Foi0DCSQHi
B6W88J4A2RVbHNcgN/gBir6ZF7z+xeAor2kmos4ad9bp4ERuj9Sn9fhoOVndfomiQmsfTMBTm7+J
ozsmGFmbeZxNIpw/K+mhGh97HnxIjVfq6D1mJYjLCxtlcbVMQT/F1pFmmw8INAAwpiZNjkCe5T7C
TsXbIqGK4eP5AS1uSEdTab2qwrK12WrFsXQp8Pnp0YS39Y2UxRdbXdUdlP/CyuJNKfVKgNsLyY/P
R176+qDv/N/Iunq6ZJxhMEBA4R2RK1e/CCtGzZGjR0BzQYr4taqprJ2PuDRWTdWQCwIvr/EZnEZE
QivEtbJKj2EDjNglyflUl33yoCKljFRkRvuUIlV0IerS2amxJYEbmCb841nUoDDGvKvS9IiJiwPG
Xx3zV1QP86OFU8TP8yNcmtP3sWbbk2Zy1kOrYzUDvf7uKPUk41XghdxDWX5oYbg//v8FnG0fB/C+
qrdhekzsuGRwihmkW9hM+ZOoNOO5SOHQ/sW+4fRC9pgSCU/Z2Xz6uFZqOeZ6x6yLjT3NOll/skOs
9NZjbEv02qzQLG7PD3Ppa9RsYXDtakIa868EMDqE27KJj7Sfq2JdutjZbnva5Remc3GH/r84829C
pmEhQjuOUUL1X+j9DhArfP0hsCNpf8V0tguuMQ22LiVsi1v0XdjZ6VmjLuK3VhUfW9SxBPWaxAUJ
VdBm3PtubwQXzralcFx/tu1YQmMpZ5vGrxHxGIMgAS6oursIZtY1maGHpHUSfD2/cEsTqgu+dmna
porlyOknz3WYexBrSX81o/85sR1uUh2wwyq2vT3v4yte9s2FRVz6CDlepCr5Pw00xmlMM6FlIH0u
wI7+k7VGbim/hldl3eIO5lGyTIvy7vwoxXRWzvMzXYcdCWpGczRbOw05IJBYm4rBtWTX/osF0qFs
22ulzYCBgN2aClJQZalA9fQpFTuvd7KbrDzP/4zFdTWBiaHS6Vi2nP7+LrkZnbqUiW6HR8VDiGOF
YEdzi54P5G9eHFR5z0dbXFqbZFgKmois7Wk0GSpYIA5+eHQBQ19DQ86B80NrfjQTao55XNiH3lGN
Cyfs0kmgo2E65W+GDqX7NKqBSNtU/50yYV+FvjC01aaidtlvzo9uaS5JZMiAbThYUsw2bgyvHGRL
Gx0N7Idum97Nm10fjYUAC1G4F4635WCSr9HWtCkdPh1Um3UYbDhDeEQ/1XhBeFq5UTPPRBxWbbbn
x7X0cRi6qVJZoOfgGLNQtT6A6lJ0Vk2oNq71tJrWvV8M9ziMAOCHklhcWLGlfUIBzZDoKtiqrs4+
xyLJ1MSCEHxs6hJ5aD/ru9ehMinsNDr0ZSwDy77cUwFCBfr8WJemlc8BLr/B01tVZxmOXbkFF6Ig
2adHgLNokIvtmEq929joS1wIJhajSY2qCLbS7NDZOLkR3XQAa3YEUFuuc8ryXzVhoSpiFfpegb61
4RBo4JibQ/dkINuM7qRv2vcVtMRbOpUSjSVM3WimUV3+HimFeX1+OsT0C+anFHnmVPahpEQKfbrN
8HrNYixW4yOMfaDh6EVcJUo5/hNBiQcxJyJgwlJ/aB0cMtEbFTWmKLz7tJ2P/8b537L0GfN8diw+
LpOK3Gxp6q5TBZrp4THOMI5EwlBFCiXr1Mr/i7vufaD5qoRaX0V5xlM2UasfY44uzEZrhRDXTQbW
/cLXNZ0+8xm22LoWMAlNQuQ/nWG1kqBC7YIqBJ2obA00VwHtVJoWjSYU5igHYiQKLDz4jPRRtT4/
p0vBESyarrzpeatNH+K749/UqZDgbGUfLNSqwGqHMOLv8ZMwlCfEfIdwX9BjDT+h8hrVX30LGN3+
/A9Y+AJI79n/1J7g44jZ6Ju888uK33WQGppY6NzGjXll1DL9DmjL1/98uBz/wAm46SiLzN/TcYui
BCU0B/ZPUz4hs4nYmyjQNNlJOAbBxkorNHVSryvvlBJ84F/cf5pFjkGiQU+YkvzpdGs9lMWoMJyD
ANdvTzVyjlZaBoXzMAhcclwD3PSjxFcwvXA3LR016N9ohmmBG6KtNvuQJzxaEdJrOZitSWevbTTB
EeONzn2eAGveUaX20kf4SqAcbadTDmTPkDRUrPq2iusgE67XbdffeWgE4W2SD43+aehhTxzPb4jl
H2pPpy/fOafdbEvqNCdhtWruwUHjKdtTocMNW5XtcI+CiIqgykAbTrQ2PTu77sfm2lUnsIkfBD29
+ryV7t4ruK6wzXYia89usPciVsML+dvSxqUa5HD7any9cjafJVTIzs1V+9Ap8EQNWGB3AaYXP5Fs
acY/T5s0UmFW5O0MntfWIjQ4PRXv7oPeIrpM422kS5kXnbhV2tQr0DKtOt9Y541wgi/nl2Maxux0
mr5OyZepGzyEZ8PEHqLXyECcAwh6dByaGoeLLha8+I0U1M2XqpTZb/QF4h9VLuLHHqXz8Or8T1hI
BigOSeYaOg8SCrPjOKb9CSXddQ7g6egKo1IDmznPjG+NO0LE0drQ/oFSeCSvz8ddSHvIihHRkrrO
RzNPVvHqbiAVCvcAG6cD3cKdm06idahte2MU7JEnDtILY52Ou/l0o20sBFeBTedhlmqNRoS+TO66
hwgh5+Amb+nqhVGmOXgMQsCFR9mUdLRgbaP55rfP50e8tKcx8KMJ4FClFnIWHTW2VMBKUw5homjD
Bk5fDIRXsws9vGqNuhwuXH1i+gdnw0U4iFk2dZMD0Z59613L7sHe3aVUXIkK7IJtXY9ulInvXtir
j22RDU9hPUwGAUEBjq/XwitbSRFcTLAvZmrSTN0qtqteKGYvpT1kPJSYVaHrHy9lvFGwucp15SBR
+fjulWP7KWJuaOYiGBlu2qpNEAWsTSQQ0xhaK4125z72UYxCTGmarvMLs7AVuYhVa3q8CKozs3vD
tShT4X2pHGKXlgGPQhka/4xxADqPqlS5IXHvtQvbf2Er8goXOqo2tKAgpJ7eVYllqng+es6hKSz9
JsOoHjNdbLXtjWMWEcA4zLWqPcUPzwVqGsTu9/NjXkj3GC51VCrfqjCMabO+S01EjFceEBDroHRR
gv+pk8NyHloQWufjLM0tXQuJOBadeF2bHS8CrGABGcM5xEECUisdhHpn+S1OIBVirJgNZG37cD7k
wommc6ZQvSEute/Z0HrROpmPh8IB9FZ1G3Z65+/rQIsA4GFxuAauRVM78zpOnfOBF8f61jtBS4DT
ZVrzd3MqG0AzTtc5hwpZ65skdwuAWBoayZZqWd9a4SF28BcRKb1znOlCmPZsF7U0zAdUNNwDasvO
jYIJ4zPEXTg7FG1RP8ZmVezOR1w4xLipeIJPfS8ujdl6lk0GTNitnUPEYbrzkLm+jbTga1T2zbfz
kZZ2KJkkJxefpCbfMpl3swkioKjJ4OzDUBrodZU1QtgeSlfGX6waxFhQxSqdyg+nJMKh1NkTxT4Y
RVXvDdDlyD03ZvioKyjD7tJMET/Oj2xpDvkggGG8NWXnV67ZiyaAr8A+mbT4oBfRQ1xjNYrWSdFi
YXWhlrG0LaVwmEbqi1Ml6nRb9r4fhNh5U/wBRgd8MxvhAWMAtwphWmyQs/asC9tyaem41k1gIKSa
ZBWnEUNUopHfDpyDzY7cSjo1E+YJDcy/WLr3cbTTOHpb9Hrcjs4BEanuMXZw2ttlOrwXlIEm2QZb
q5Nff7x2U8vFdiSTKUjcTkOKwW5xO9Htg6JpL4YbOYdRHw9lVJgP5wMtVTCJZFs8Rbm+EeY/jZSk
PeohqIMfHBsHy6Qu1U+YTrFWUinTPZosuMxKB35vpgT2QXbA+bUqj/85/zMWNo9BSYCURZKJWvOK
Tc17Doupns1To4Kvh6b41mEiuSZe8llgu3ph2AvfBi9lqqWUa1RIhLMTLfORQGpcRzkg5E8WPtre
Q+T6AhUdDVLQ+bEtbNMp+ZSSVzh2gOoslhMVbpJqhntQxhQBd1zHBox6g6lsej7QwiRKXPAE1Tay
TooRp0uJdiCeZ6FQDoZdAfpFyB4oaZlIpbrCzS+tvokQ1PeFt8VChsG5MX3zOpAB+nunQeEYuV5Z
jx5dIXyxnvzUs7dC67FIkR1C+RvcUjT/U+57AbbYfXFp4ywlecS3gH7QGQaBPNu/GH2aZdG73hGe
jWh3GhvJgZLQTg4IQAwfhPS0a2oTARDQFA+iqI/TZ7jXqFnDRsdZ4s/XgJ9C99ghW1SN2YdrAhHR
UkvxjrBdICoKZGvprKaIXkRA9kM5iq/nA2pLq87VTPZIDQj2xPT3dxcYqLscESuLBbAVBIgpjshj
wkuouBo64VtoHeJk6d2DHNWxMM/z0Di2cduOuLVh7LRTkfwMrzwsXBBCsEcRfEZYFe3bjpZYuXNM
A80okRgehgIjKUB36LlGP4V2pYgvdjWxvLhe1AjEaNyBhnVzw9rm4Dq8O3TI6vL1/GiXjiuTHFqa
pFxAuszZWTwoGSK1Tegdu5Jk2cfT8NH0TCPcGlhGGVszQicLloB7HHR75/mgGHcyAyrz53k1MBld
pYyB0Adpw+mke6h/VZ3RKAdc2V0rApBaOP2XRAzp175NrYdEWMl1H5vWXYtP1Pb8JCwdXry1kHlE
1pCNP9vyRQXYPnCYA1Twq+9ugHYRjnZptYoouV6INf1bs8cdsCqLPNOi3MZL6nSgaGAgYiAH94CG
Bu9VhCbcEiUOhJvQn+4+YdYIy1/Cjq7QRu/UboUavhFe+KgWUm3azZyenKIavYFZ0VjXqqYc6umF
iUYbBrY4fXlPbuqrj1wocbdp4OR/GmrZJ7//fKbJLaZuEBNAbfN09J6VQE6yavfgInK3NSv4w7ja
QsVTfTnuz8d6w3Z+mGoHYBRdBGDX8ypNUUjQ1ZCGDrEaHMEfB19cZGeugzxx71QFDCm6Q2F/r4RG
5u0w8NBgUkqYYXg1At+GLFr2+YX62NLbXtqUbeiD0TH+gNRK8YsVGJZRTDDt4K7Bpe5eyx1zbw8C
g0ZXSZ8sfCpwFjERuEmk/t2McWatSmXkKEBibBX0XuZcuOeWtgOLYlLKoOlKdnu6Ko1DFaNpbfeQ
awk64Sa4b/Uqw71eXeEukYuVihwk0kKcBOeXaDmwI+kSkFgbc0SJZzmFyPGdPgSxDYvRqvrmi+pP
VnUePYX1qAAB22LAjZv1+cBLZ7wNLE9irCsBtEw/7P0Z73fSQybROegRApc26kwrtWGDpKG4RmW+
u7Dsi+EQXiUvnFSM5m8idcwge9c+294pk29mT1V2lYeKtu4thFxuuImD9vP5ES6dMxykZPJ0lkGT
zT5xxCa63Akb1rTFwXoVuCZmsQhkRJ9z+oMQCwsjgRMXNfG30qjSneHX9tP5n7B0rDJa5IPJnRAw
n/K4d5OcwUuryt50DgHOF1ctSVuNoqv1qwn9Ntucj7WUNU3XBgkLRQs5rwUFEeV9s2e4EnmYK9iM
0JO4lPtfiQq2RmD/rTyYY400t50DPb1w1CyMlOokABBKlCaXyOwDqgRohRJR9EM9MdN6LbeKvezq
l1YpiuDCSBdjUXlwQAhSEFVns5pEI8pcuBYcx6QMriOkeBC8xOlzJ6XRFRdOhoWNO7UcyEBowVF6
nf7+bgmbVu1x1QmCY1vY4cOER1sNbhJ/aiHm4SuWXWqqL+zat64q0AvIPR/gH9DxQuigRXBs9EiH
Zx0GPYLYZV3Gd6Y3vIn5DearmozGDSQE37/t1QY/3fN7aWmGp8rMVMBAov4DNBLb8ggLEEAEytRn
BwmXfe1Afx6NStUvnAxvza3ZJWW+DzbbOnULM6npteCIqJ/zMwCgrO6TUDT7ckC1n5Qb8YkVVzn6
JZK3+FOdtQjXr3q4ZRA9oAVRital+WIr2aitYQgP5YU9sDgdLAbXAwgOx9RP94AeGWD8fX7hoBo9
Kk+lbxv7RK+RLacijojT+dlf3HIA31VOLnqS+iwc9nwS1J1DuBJm9i7WcL/a9ShiI1oJ6se/M8zm
9XzI5UVwTLTBLboppP6nQ3R93/OApHjHVHOAWa0gq5mPePIMyBqgjp1dtSoqQtc1Kkd3aeKYOPM4
VmT5qwbt2GuVnGFc4w8JMgnbrPyX3RiduAB6XloFajLThUUFj6rh6U9MGT/OrwDXfXQfQhTBDMwk
MD24Ukq0gS6swWKwqRkMzHOCJc3mA8VpK6lMJTgK7EG9L9Wo1PVuxG213o8oyv0+P/3TiTX/BKZu
gj5louDNZpdx0crBwucgPCZF6scbWQFefESsbrx0TC9lhHQlyfN5SwpANLNIQNQlqi4JQqOFggRo
RN37Bc0I6GsavsvFGvgTohMaCFoqz2F/7ephvgXcmuEHKYsr9Ozb3fmxL+12CQKbG4uqEc/u02WN
67zx9U4Nj/aPMCjbG5kqxWfh+oGLP4VRXTrPF597FEvl/4knZ7Xuyqg8HZmM4GgYoWivsftqkl2j
95DOVdO/Lai2uPfYa3hr06yxJ+IFAhE+8YvM/4tT1gSISs0f2Bvrfzry6S4hc0EfTUuTYljhohtu
xrTVf0m6qes/n2XqtoZJHVUlB5vt57HunBGeagiPR+I+UPVWgk1lA8ZvpbYFfgmkROqFnGAhI6GQ
yi2iUzyajpbT8fV4gGkiS4Jjwtsy/eS4fVTvBYqLn5Bp9aJdUHTesG9yNDdxa+lTpO//YtAmmC3A
onQu58gg+CKNNkQcaqMJdAKzGAV6qurzW7dB6012r/Ri3AtBl04OAKrCpgBK9VOf/v4uYVAUs3FV
Puejnint9y4fMIWOHS6mpE2O58e3FIraC4mdJOcT8050SRoNjrDyjz76Y+GNiezfFs8KfZekWaNe
nQ+2VBYDGsODAf4Zz/e3D+vdwLo+byBfUQtMNKofVHAyLodUV8cbv46Rb6AfQeMPHSJF3dM5w/QB
8m8OLFBCWw4rRnEhc1g6OdjROixkIHmYl5zOdKA3qZW5g4e+oGLdeCN5UVMYVrDNB9RGNrRhkvvz
czDt2Pk5TYGE74dcl9CzJ0Vel+iol6V3TLSolEg9d8iiDyjrZXe5Ir11odhtvEH8oSsunBXLkekN
/jvyW8nu3eSrbqTiTGqzlW270bc0dmX7CHPaAcHeK9anxEnAaTmkQOn2L8ZsW5JEG4gUwJbTWTaw
mVG4TrzjAI/pAcChe2NXyH2+tPxp1QL7sW+sUS3++fOwbxDPKSXRLGu2uALgIiXI2gecK+pdi/zY
KuDgvvKR3fje5l1fo+QQRuNfjNamQ8gHBSlPm7+iENeVTe9RbM2wGnhyscx5qrD0uylUhNh2UYLh
0sqLFQz6zg93qSzCacG9Ph3SoJymb/3dAiOfJLlvA+XQqKIbbm2Uzq9RlUBLx1PryR4S9n1sB6V1
C8IWz2TL2igFm2EtymZEkUDNtW81yGrvL7Iuejh0wtn3GhXS09+lI5s0wcO8Y937EOm4WCGKp54b
HtsSX4QLh+fSJ01JTreA80znzCyaiWoM+9jwjl6MPt06a62+3RQl9CGrFc0mRuPpbxbcYGfzQof3
bU6p2bt5p8AEcUmNg+Nku/PYjzje2kHe/9aSqEU3mBf8RlVQ3Du/3IvjNKiCgq6cTvDZ7kbKIUAm
2/eP4RiMR3o5jXrfOYU+PrrgmsqNgYrtpZb7tIPmhxcZLbUXigRch7O5ReMIzWLZBkdUTarnMqwm
gcvRzteWntjNhYWcnVfgcOGD001EZ5HyKgWf02mtckVVRmp4z3kQ/MapL7tVjQyAYOLo2oZFrb8D
FtMuHM+zWf13UMwTDIP66jTM06CtGGJDTRrzue079cpQfaAT3Tj2j5T9EXiSkddfGObstf7viDSm
qSGDhOdxchoRj2cvbvNUPuNYPpZI9pfjLZAcC7kUS7ifTdeocaQOJa4duWVla7XUhwtlrlmW9fYT
GCq9A87mqdR1+hMaHTHzuGLQKlYO+xpr7RseGAg8IqeJWWokMAFG7W/o5SVQ2lvL+N2OegtNhvTW
I6J5Yk7r8e7baRB7oCHm2c9B70YdIqrsiEc/NuQ4tbFxCiKri8rPlXC5Jc3G1rdtPvgdzpnC/5zx
EPGvk7BTrjBDbcbf8IM1jMXVmmRtV1WW6H/iOVU3uHHXvngcmw4zhrxTrbsuCav8wjnwce8ILk24
aNMprIHDPR1LUWYkEag1P3OQolsjGyR58VJBAbhxIrwNGjyzzp8BH/cOES2aACoPMuias5Qclw+8
mBQpn1G9QeIIXaJjr9RY3fhY2FKLF1eYgGAe6KhyH+N/cwFcMTsOWLyJMM3lSm1k+l5m4QGN10aH
Ksmz0/rNXrOzeuP5Tk+Hqx9350c6Tx2nWNQlNUFlkLyR8/10cn0E/Ae3z81nky4pPiPcsdc16rz+
Cs84o4bcj85srTbiE5zf1Lmq+dxQUdY7/B6DPPP253/Px8OJn8MlQ+KoooQ/37dR7eIAOQjzuRig
FvumW2x9ZD52aLeL1WgF6t6KUcw8H3Rhvt8m3IabS2/Znn0sPbLoQZDX5rOrNdbezNTuNUQ1Q6wr
/AT+DKfz7/lGrwGUhwZ4zZht5gEaVVWGkfksUM78jmH6MIlfI+WTZemFtf14/ExrC0CAHBC22ryb
Vzi81xVW/jk2JwQiXT8eAlqJyGF2HUgP26uR97WG9vmF/bscmEzJYClpj8/G6CO8h42jNJ+VrnI2
PTJIVyAHAOqlDq2FJtu2XfniSpFcOG/npTIml048QUlPaJxQiDrdzBJ9M2kgHfzD6KWVf20T3xEr
3fbEN11t1HiFwbYtd0Oid8auSIzC2rC3IgF+Ke+SW8MXuNeilCaSfYXe5FYHD3OJz7DwwU2tFkAo
Fh84L9/ZvRRkdRYhbar/8PP6h+vG0Q6zDH+tx7G2QfYVM7RIMZAmHLEY8Hp0iXrP2Yfg/S+ktR83
PWhCbSKk03+BLjS7nOpArRrklO1n0in/RtRtD0epVV6QaFKSC+fpx68avA+lFFqKBriNeZV20OM8
MbPAfY7SuL7FE7y8xg0Poc1BVb6PAoGrqi8vfdUfrw2yOL40JHZQ2iEJON0MuD5Z8Wi2wY9S05XH
Koyc54bufbVyfaPZ5GXT/zp/jCwF5I0wNY9NYEZzCJ6dZJ3vGWr4o63kcNBcrdo6pabuEWccoMWp
r+fDzWkX7HbwCDRO4GjzDHPmDUoM36y8sSzvRxHQN3rKMOzN16J2KvUWoxzUm/NQbpVY+1XhzXpb
6qDfcUmrxT73bXfbmlUU7u0uaGJoqpCFj3lajRemZGHhacw4nOPkIJLM83QNEO4e9MCt7GcXJf5N
Jkm8wr6ON14edT8NXDNWpR9ywZyfmYWtTRltYnROxDMwZqdRlSouRhiQRMVl/TrJIu0OKyd5VJUQ
ze3zsT6edeytt6c/hSySk9nnrCA0hEPrGP7A3TdcF1XW7hM0nVZ4wni3pq82j4No8rUXYd9wPvLH
URJN5UlGJwii7Lw6m9OyrbrGj3+MY2bpCElgOooCgq+uosS4VBBd2GxEEzbPIrYcFZ3ZSqK+ZjVD
V0U/YDao2jqtix5wuUF5FIwC2PstNjxy2HjIxaKgGiHS/tK3Uf8lN8reXeGtqf5GuMu2boe8LYYt
tQI7/IqXB/v0D6eFkiJAUAuIGgIa3ICnix/AXADDUfuvwcCls85ghGxAUg2It7t1/fV8sA+rP2Uq
lF4Ai6DlhcbNabAxSpAlRxXhNdHc6K6dlM5tPBT3SELgmpgp+jde4nd61ZYXrtgPZ81EdOAhTn7K
GxVw0mlgP+1joO9SvITcDy+pFo+3La6qDxCy+5fQhBB/fqDL8SjVkofTepyT/urU0jOjj7QXt0rS
Kw3500Pbp/E2bRrMTT1q5ReKG0sBYbfT0YPozlU5G6Dlxh1mob3xMqi5/TK2vXmfouK9UYGmb/TW
uMi2mw6FkxcTxxOgurc+PVvcmi+lUP2ykZryE/uSxkQVGVO9lar5wXXpOkF6i7NV3L7GAksN5Rpt
6Tp7xOymrp+QbSy8HcSXjKM1jbTQvT8/9+Tj899Gh5OWOncZJYmPeQ2WTWFZY6/wUyaUc82NhoET
mRR+2gE63X2KxuKdXdfR3kOyb/xi4BxBIyGueNwpIXZ5n3GDSTZGaafWBqHypPtc542NR5llqNVV
iU5fet0jlVxipdCn6g0vZAxgxyowgqsSdkW761R8T46YTvT6GjCrHmPwUvs/kS1G55Dcmey8w7g7
fYximnP+WjEw2wu3JiLMBVqvsR1+s21PGY7IWVrPuuRh/EkYWK/zPgnjnzhFeQhfo2SIFDT2Iq9+
XaOqnqcWoOgcUsfe8Qp6nx32Uv59oZWUKupc53+K8jKPEXdjozbWXUOnl/juhmHzCBzR7a+U1E2e
DITEh5VC9SrYIPbb+xsl6vPbQau1r6NT1eIHviUAIrMoSsIvbRv2t1joIYw8aubknRR1ZvKtMnpV
vbYxCre71VhZSrepcIe9w2HHtW8Mz8bZ2fKUEhhJXEaQ3ILcqa9tOfgFzl6uymuiEBi3op2QPYZI
WSP+KIIovgNdpassn+N+k1YD2qUS2YBBhBkZByTDfSxQsQer9pTTlTs0YntnHXQWzilmMfhqt22M
Io/QkXapm+KTFqHAv+ubUBxH/EEN1DjasNsFiZL1O6dQ9N9G4I5ZsjInw6VsA0kpkN2F0+LDsTih
P+BzkOxBxuOYOj2dhDMZJOfq8JMjot77cdfsAqP20CSulVWJwAYFUro+2F1EF54AHyIDXISyMjFJ
KLlwDZxGzkxYwgnS3b/MTsXITmswTUdcW4iH2mmzb2WbxIACLLxinD2i1lFzSTfnQ+mAxENFd4EZ
ENbEGDr9AUPSBzJJUu93PfSm96DbtX1U0NYmEUvKLx1isOHtWKATG/pN8o3babiQ139IuSY9SZoC
EMGAqVBrO/0BVMRFysMleiW9F/sAnKy3wZgYh69WsT4rwH3ttayc/JI03/zAppo4kfwdi5R7Srpn
925sF3Wfl6r5OtBn2xXjUFznOI7sYyPtHx2Jm+2Fi95gIO8P7KkdT2XPeUMHg4Kf3RCovFARtnrn
1cvRq7+1hjZGtJs7+kIva55nUQQCDQlbAewWyb0zi6MqSj5yyzqvVIoQke2r9qvMvOQfjR6tuPDh
fJxE8AxTPkn2ok3IuNPF0wbDHQKtc19VMHJXuK7VN1VQqGvSp2FdtBeL3W8J+OkkEnCSyzIBE33E
vNK2iOPAyZxXJ5b+g9U67RfXzocNGuv19QAcFtOPnJpBUubGtV7kL1qdK1cX7rdpa3z4EfR0yKPY
ubY1XX/vipVlK3KJ0YDzmmCJWG5cpOMRMrbsb37dDjfQtQyU8BF47XrP/Ufzx+5LjFR6gm+Lau/O
/5b5+TEtNpRp8tup9kaT//SnxMj14ILaOq+5g4PZtYNNUblqGygjK6drNc4SgZFvlmThA7ZX3sP5
6B+39Gn02UTIPsMPexRYFHcpMmmVPSBOjePDH/Y4aBETB10oTsipBjEn3A261mNgWzHhsRY9GU4p
duAP5Z6rsbs1A2e8QBtZ2tbm9Ay3AWrpvCBOZzVrbRN7i8F+7Tupf0WAHkbqMGD6pDjGjxqV8guf
0dInC5yCzJiPlmfyNM/vNlRbmL3aJ57zGnulvNd6vHhT7J6vRyPEI+D8mi2NDZUGSg1oC9AcnO2Y
qCQjLOGlvcIltvo9LL/4NtMDGx+MWHEgVcVS/3Y+5MI2oeM7SQtQtkE4eDadhkg7WwlR0VZc0WBL
SG/O26m4awwXxrbwNUytZRYNYS8ILrNHX55QyKCL7L5Wap6ts9R1XkY9VyY7SvdKK7GBw6qz/BqG
ZbU/P8SFFZxeGYgloX5EXXq2gqhzj4FRIOouYNo6e6iFCJejRzJuVcRExwtZw/zO5HsApcADHlUV
UAvzTqoZaLUSC095jbFdrqaCLCqolWb6P3Eyi8kianS40f0/nh/kwtbhkIe+T2WMXfqh7gzchQqz
ZHrd0vsZgZ684qnYX+PZrGzx+/hD0M302YMYfdMKoGbwgXNAM7CMsX1TXnEWUm6UvhWbNsMlDz5+
EN4ZzIJ6YQMtLSM4G/oKvFNt7uvTD5G2U+i4rlBe0ffwvQ2i0O5agY6frlMfy7bz07n0WaD/PJEE
JluHOVQvlp1f5X7rvqZG3mhbTLuLoxA9MmXn4yztFvIO3vuInbBdZl+805aFjnGd+79JO6/euLU1
Tf+VQd8TwxwGPeeClVQlyQq2gn1DyLLMnDN//TxLuzFQsYRiqw/2PsY2jq1FLq7whTf8tlK/3U9q
P27iJA4PZSt7V1Y5JftqnLyFS/KzQQU9lKI2WLwTKaUBK2gnrlv/VSJTWOlJ1W9g+QG6CJQSi7FW
vy7UMFrYhaeDwjeimKnSQBXiEjMYXO91cujJpv/aolSuYV6DG3Fr4K2wtQe/vMrUykFCCjb6+vwM
n35JxhUREHUtkJdz9BQV62rwA4s9ETca7qt8CEISSkZ/z49zujw5QEFnMZ3IhtCnPV6eYFWREczb
4HXoLedKw2LajXrLvNdVydl8fSiVfAB5HHIDHvh4qNTHKgM4eMhQfXo1Smr0A74aws5Dnnz5WHmH
xQu1d4MQZh4Y+2UdoImk81aOhoeZVEv7YVTYCl1wZQd1vj3/Zp8sknfdVXGGcpbNOZm6V1hYuLTh
ay3Xxjq0huYZ67NknzpReNlLGhr+KQab5wedp1lMIh0U5AloXVDmm78jbMwK25s8fJXlvt9pFF3W
GpwRHH9jDW+5pNnkyOA8BhTK8HOTlxQoPls4hBaiFMayoQh3/DW9sBytEi7/K9W5bs81Ga0QIEnu
rakL9+ff9PSS4Nymko1WHXuB1Xo8lJHbnTGZZfpaD4lWbuQUmv+t3WSS+kCFqrnzC7QGg4Wj9LNB
qYWx0UgmhaTA8aDIeGD8SA7yqvSVv8Oi0bmjLqRdIR8VXICtHBZOt0/Go05A4gytglRuHmhkjjlV
OunNq1ZZhov6Zti7RV83a8xH9L8RZeKFG//0AwrFHBpSFPooas7rmWC9o8xvh+RVHtVpa+e+9dCF
GuAtpZu+iO7h81nkdGDIQRSI294+nkzCiDzo+yJ+lTw6BT/GuCL9hxieSvs8MPMf59fLyZuJPE4B
KPde/D6ZSrtS/aLXwuZ1yC35V5NgB4OHOZmLLWnd/2AsMjMQEqLUQTHs+M1k+qamDLf+VUPxCZQA
ntgb7kQNxW4pXGpBnJwzJOHAo0RmRm2FPPF4MEQsxqrEifnVGer6SvNCc1UWvXGD6eG+c6JNqGbx
wt4Tz3+UmMKaMqCwgndiG5ySxArs1BM/Ul9lHID9dWNleFqr1AoX8r7Tb0Y5nyYSh7VDlU4T2+ND
vuLEXd2Rp6mvDT2K3kVFzT8EA/YlWLE5S1GgmKfjlxIpNgxPVCy5jbTZTaTUWM0prZP8SYxWc5Mg
Mx7guyASOiTWFuPpDI8Oz9n4UNv/nF+aJ9UGKH/wGgXDGKEm9PnFJ/7wntqAx2NbddVfSqbmS1il
xSWZ1XhfRrp3QNm6/1PIGFpHujIc4ADYj2o6LolBzOGcVKgMC6FSIYtKXMP/jh8izKTByyejeYPx
XSEVakYeDmJ4sOJ9XY9tfUhCWXmWHG3SHzCBCwDFoX9zkfZGFVMzTtWXJla9aJ+gbSlvF2ZovuKI
tsjroLVw5nKtzB9OC1F8aBJDfSvtWLvvdE97kUBaPVPxrkCZKmayGqgebUoy0csyyjpr5RiScjsp
PhbG+qB3j9UUD0+yKbfDZuHhxMr4uHLEw2FpIFCwrFTIN8czp1R20nTKpL7JVeNch3SenhVDSkpX
rW3tpo8mCXvopnQst6dcn7p0JwJ8JKuiv2h03IHWgV4GxsLemV8d4qFIhIkEBMiFkOD4oSysl1GZ
M5W3SXjoGaWS/zUSqqo6X+1exXNyaRbE+jieBTYoNWpkp3Wyb32WFA+ggdMAqYe3KK9k/Cv6DJtZ
yOONWwa1f5PXRSbkqEb09pKotdc5V/W9l+mdC+k0/SOUXpxtgIpMtD7/fU5ngtKvSNZJgGAsz/MS
O8kNzcA+8U/cGi9SbHq0+7Ouv/KsrLhIo+rt/HDz85hKL711FEhZaiQk81olhl51idWb/+ZzCeBQ
FtMQkUrpssKOcY8od3fQeztYmP354fU+KKwcKvwAkdGFOP7aztgEBUZJ+C9NQFYbLdB3tLyclW/k
WEc6hbIbjFrZ1z7eVudf95PZ5Yymrk2hG6jUHC/TT0FpGK3kv40Iq/wsGjyXgyjULvV2iNeDHVyc
H+5kdqHGCGkzSB1kXicqvkRKchhGUfTGxqlT3HPz7HXQ2rFeoWPSY1BuaFjB6d1SnmnMVzfjGoQ/
fFnNOC0IK8qktJodxm9VwtYpMzNf+07lGTCwuPe+umIZjNYmgiyEYtShZ/dBUVlqZ6MF9Aa0Ihzd
MmlyaZNoVD+ysMG5yRQSxefn9ZP3o44vC1ixIaq8szMM7mBEo7xL3wzfzy6wpLIv0ynz9hNiVgsr
5vOhEGnhooHPP9cAnXRbL/BzTN+wUgg3qaNI2yFQ1cy1YgoEC+91sjwBggBWZxisZxDnmW0MqpBo
ASHi9AZ6MViF8aBdtDSjduPYSbdpPi0VWz4dTyc9B2EBMNcUL//hKpcbUE3YheZvYWT4tWsVedmg
vDMYl36FvJlbFLq2AJ082fviFdkN4rgBHzr/dHFAT16KrfTNjKLhzovKYlPlkelWbQzgRq7V5qrU
DUFeKxa55p98S64XYZIkwhaEPo9fdzRIGHxPxiG3HfLMBcOSX9RlH4V0ulNzoeH/ydwyGGkJ5zix
/NxOIcOsME20On+bsljb5HCKN0AKh13nabhLj+rSnv90PG5OWqcCSzaf2FRV26BIh/ytxb7vgoJE
vJ6mKr3l4souaq75hXbA6WTqgk4j/iWVw13keDJLCNN+nyrx22T18n3pt+WaAvN4SyF/CTt+GnIK
QRdKj+TpIvKUZ/tCKcB3Eiwlb75dFhh+TmqyNRPbfHJqNbqDx5uvy0guQU512o3ZS8G27qZyoYV4
OsE8BA0Cbg+Mw6hsHb8wVckR5+KczWlN0c6I82iV65n2xxqK+KJ28I84f8h9Mh5MSQCCFA0oNc3r
2Z7WdkWDANlbPeovdVs2F77GxVVMFqacTrQ9P9rp5wQaRieWsqQglM7N71q1a2PNk9o32Pjet1Ce
pC1ChOFe17q3r48EkpCwg+Y+7e1ZrBdiQ4kyUNW9eb1aXE2qE2z6zg+3UICr3fmhZvcvsC6YZqBj
gTDgRkOoc/zJcClMrEhK1b9+hhN9gc/Ohqqa/1j4tblPbcNfe4FcL5FWPh1VQMo45wS7XXzYD6dq
D1Czb4JG+QvhQdc3jV2qj43etDsQOtqrVqjJU1u1tvK1y0O8LMUQWjwk81z/8/yTziyIaKVR/2Kw
B+vWzDzt3tey4C5Ia09BzrjqFm5+cc1+CKL/GRGSO61ncQbMy6HmoFkZcs3aX8yJk5Xf5tOjGlnS
QpVntg/+GUW8FTGG8IWafcS0oTCZZYr2twHHs0efFphkL0XdKkeTOliNKh7OX8OtMeR7dZ4rihST
eHt2ttlDi6deqmt/yxwm5Eb8ionzGELhQF4LzhMBx/mVOtt+/4zI6Q13gSohue3xminKDLazmuh/
gSCGm9qJzH0YYG4uYWC/OT/U6XySbNEHoE3GP7TljodqodujBaoHPgbLYzWCEBOmwnXurclqUqgT
2pL6xScjojNIQowEASJM82RL8e28N0DOIA0f1c6htZ27iKzXWUdYNNL6TNt4YWWebkGkz5hHrnku
fDgMx+84elEuxXpX406rZLJ03UJEWamlNP6tk8HeGFLov2ig4bKX83MrLqLjHcF43IuUegEvIUx0
PK4TGwEyX1Xiu6A+5Wt/aIO9MUq2q5WF/4RptXLbqYMFe63WL81RtpZ4gafrCKsduE7clP+w1o8f
oFGdzmzkPMJfDLn6i8jRvRtmWfgQ50sMkZPtL4QrgbmIsSh7zZn4OFb3klRbWABH/ZiuQGwPzror
Ur/46tdkIEg2rB9oVOxH8bU/HKhWX6J4ilAQK9ZLp3jjwBtW1+imTMVdxpFouiDqGv/Qqn2RL5w+
7yDco0/K4ELUgcohfQrOuePBvdIM+mLSWEoe9KVxO1FFVC+DpPBvsWM2BuyxrAYB4hiw4XqUStk5
KJ4XPsNCmnLM6n0zc8ssHxvc0fuULHBQiFUiVwLdr9/mqYT5SFRGjY6C1mDmm6p3vPAFlbgcPakK
078D9k2djPJwCNoQcaiRuFgZsgq/Og9uaIgVtObbv7uwz56DNMCp3ZysSms33lTZWr6mCDTBF6o0
SLjnV/vJLuOyQasASAG9WkRjZicJFeVSSwZN8V3TSet9VnvptaZDpA6CIvtFIjg817aNLff5YWcp
BF0jaNKcYexw0mvSiOMv0hl54ul1qvpuAIWo3vfI1Vervqs15RIjCis5wJXqL/0oLdJNSRNkqfh6
cp5BgaHmSr7EYlRIZo4fwITmBb0Huzm3AXGGcb3eNdSxwfIjH+5k7W8Y1sbCqX3y0oyJEgO8YiIn
UfY9HhOk+KDUncSYupH/ybvKv8k626Fx2zsHdRj0HY541tYcJnNhB3zytkTd2Gpy9Qo6xuwsJT1C
MjlWaU8hO3yBfGQZX/iqiplnE2q1fpUTBacLsfbJyqJHTjGK4jbTzEEmnunDjld8HVN5CoURCFxd
dxsrNhuY+IaQMOz9YiUVknNdAWDxFo6a9/ra0XYnowEDKZh9IElO5BhGq8udVNOgmDRy12SHgXRS
eES1mpI8NWVCJxszc6W5sIcYRe6VZQPfuRrwcmyvraznCt+SUU/qtort+KZtJylw4ZoDQ08lfNfW
ttPoyNgC6XK7op4EXjpE0diFyutbf4I4Mds1eoWVvLc0klX0lOnZeZcOwnIw1qXMUkI3bqR62uhp
KoffzJgiyzox6qpYJ4Acl8Sy5hcKcCjalaw6fgEEPMfixsTPMnmP+tQ77dpQH5wkcNPx+/kdPf/c
80FmIV7c9o02KYH6pH3Hg0ly8RUOb5yFNTVfx/NBZklkE5gJVXZffSJ1Q3Jt5UsH5O3sJWunhXeZ
+1KaFpTsAjUz3sW/sO7l7+N+6U3mUcbsTeY1YhQADZIIvolqrYIrpXElTENe/R/Ng3p//sPMT535
SLNTp4RCbskVIyk38cEsXGNjXAcHu1o40ZfmbHaRqGD9c3h36pN3na2jtfy93ysL5ZilIWanGB7S
jSd5ofrEQb3S154bbKTt+clSlsaYRX+YJ4VagRP2U/lSfit32xDWgds+YKFp/gklN3x29v5a2jel
ayxVROdaAWRhR/t0nv2lIepwTc/7Rf6u0i9qbzWmt3ItPCwN5D9drJG/GfbG1/aKJrmSUQLI2Uvy
5VRveeZ1b2xs8wfO3jUE4/PTsnCCzKM3GfB+lAysocD6nfZ3dfazrRbOj083BNeFqD/TO5mTNtWA
yC/MGcKL3R/pQfnl/PLX/ja/OP8mn37fD8PMdkM+RqETxAyT/40v8tfxWdqPu39viNlOkMyi0VLa
lU/txt+IZYrU/cIVt/QWs52ASpeqTIkY4lBc+Qd1X+7jpZ0gIqCPt+j7avwwU7OdUAV6YVU6Yyg3
meN2V2CyxtKtfheV22qr+I/8+9+btlm8UPuOLDUpqz//O11Kj9oh2y19/Dkv/Z8d9uGdxLx+iEms
WAkKKeKdvF/FlbrLf5m3Pff2oau2zWPwoE9u8xwsGCItfavZxdjE+VAFIWOO40p6Msu1VKycH+bD
vzd7s5sxK/ykdBJmr98MF/8sOm1/fohPL1+KpsTLGCmxTY8nDzHWCZBerD5Z1SGXvtv6d6OfXK3/
+e8NM1vbOLF6STQxTBFsHGMXxYeiWIWLKo/z5U2KD92I1MfE2w8s0CwBaCx451UiTz+d2g4yVwmH
9s4D3thBE4eYvs2zPA62lh2HF9JQJ9k6zv3mbxhXOmFH1jsvX3trABngrgSIFagLrePZuTT2Q6VF
jaf8tOOkxzV9yG4qImTCtVJzSUOHhUhKzOLH3S0AIKhMg78AMwRifra7pynicWIn+OVj2Ky7XhQm
7cryrKWwcH5zEP2T9JAHgFsFOOPMEj2cfCM/0lXvZ1djhoZ6N4KD8oHEeLKVFc2qutx8dSKByRHj
gpQXXPf3S/bDFk+Aq4Z+lRS/tDI1sHxVM3llS03uWsbUoKfdFNXCiPMNTt7MlSXqxIhe4AU623oN
dSqwV1r4UqtSeDkFcXhjSrJ3bTiTfTPlU36VANhfKDaefD+SddJnJhVhGlors82Yaok8SFPlv3ia
CgqFqsPOjyJ1dX4yT74eBk2i0y4kMalDzDEdUmFbfZAq2UslYSK2Gocu/+5Uhq/vgJikCzfO6SvB
hKEKRXeftUf17fh8sQvqgXaqpi+FmbVXFfaRd1lpLE3cPBxmsijRilYUUhikQ7OJk70JTBwdhwc6
7MWukEzjurNC5cIahchOaI4gSH0Y/Amlhx/nZ3PeAwMUQhPRJieFf8PGm1tIGHISl1Lg2w9lwJUA
zXWwqxcLdWr9OsuD1nQVuxK+EiWGINmPqs1QGnZNVIeltzjhjy1M+Du48ugQoBGGkBP1Tnos4Edm
K5er0LOqRPcfG0mK0Av24trKdkbbdP5dimyHdVk1ma6s6T5X9crXsTRxsTmXh+8VSgvFmy7V7Yi1
XBOGceOakLHN0nWS2qwPqVobxZpUt+nS1ehT2LoY9TrSh4UVerL5iJmRXBBoKNYOc3q8aMrEyces
j/WHsTOlbyCEw/GyozP7pA+eMmypWSt/5F6Sy2QhJP5kYIXKGVIMgMhJrGcDV6zgwDZT+6FQmDmq
np6LFoZ1kLJQ23sAha91rKgXrmDxQY4/GJseXBGvTCoPIP/4bT2175KpqL2HoA7ofFWI/yabsKo1
SOJtY1u7pEeNbx+mnZxBDVAzb632kJgXJv10D72L1kIrBglKCU/MzYczthN5mA7H+sGc/Hr6hqSK
X637Chr2PgB2Vq6nioLepu+Nwtr4sl5Id+d30sm5JGRFRIuFchosjHltSY4K3QhlNX+c4jFEi7mM
hmFrlB7qi1lr+ksn08lwzDWAO1YYECAQr7N9YvuVFfmaFT8muKZS9KkzKPBSBK/cjZn3hWPiZHYF
o4UrE7QylzP40OPZ7WNYZEbQSg8YaY13SavhC55o2a6I/R41QopLYxINayp29sKaPj2g3iuEeOuI
f8DyzRY1ZSoDgZiketSCSvpWpY5zpXeR8y0fW2PFS+uXWpyqd4qnB990JfirKk26O/9pT/YVV5og
DArGIP8xpww6Rhrrkl8SjnPbUGIvkm7jtYkWuSyn7KCX/s8Q5bKFO3w+59gDCvlluPJsasTmZl8Y
UwQRU7TGY1Xk2W1NH/SuT3u9uxtTZPd61WrMdWpMZfTNCyZvqeNzMjrAMvBXYnzmnSr88RfPzKKM
O7sfHs3csq+8hELk77pQnWQValFF3wA8T7rjgup3+ZgsSuecfPb3AjgXIm0Afj3BuXidT/HTDMfH
nvRIWQWRah+y2G7jg9YlA3hJ0OvfslotvkdlbR6ybgx/a7k3fNE2GI0yYPlCYRA9LE7WueicZCi9
M7al/IhZI4YGhAlFtevVJqmQwsOVB/uVtFjAwMyzGqBaNPtAvtGZem+5Hc99O6RyJelq8Yi1k71u
9M65mUoH8ZFYWoPzWbKlmy9vhjMhU8rEwvgxcIIeDxcbCH7XdVE9ompK5a9r+mvkPaat5Di+6paF
SvBPs//P+U01D600eAhcUbwqq4sbf7av/djQCjDzxiN60LACELqMngx91NKFA+Szcdg86AYyGB2l
2UJO2x75XZR/OCg7KTxMnpRYq1Stqi96D7BSWCN0wCGOwByju3A8jXUzOgi1tZgdxwMOXIrHbWOj
tR2gAv3Vo0EMRVwPJQCwK4DT46GcFvKkV0fKo5Fp+ZU2IS/c9rpHc5YlCh8hWjdBPv1OOkSOzn+1
06UJ505FRAMIDN9sXiNWasdCtVSVH/3at7ZZUlnyoSTksF1cJMwfWps2C8i+T0aE/E8zmCVKWDgH
TfRxJsd1J/uPVhDXW8+0mq2jZM7GRuDEtaBULoA0TnYDkFO4W6gwgnvB4GQ2t35G/37M2ukxytVk
V40UlnDmCVYye2Tvp7K5KfL2+fysnqxRUMMCwYBystCHm9uaYWsEBb3Kpsc4d6SbONH0rVaP+cKq
+XQUGzwWVHQocnNKsedbcdC2zfToKEOzHstEd2usNvfn34VHZ/V9jAiRnBKoOk1APwlO5qYFRpdN
LWIZ4YMnVRKSftUoFWtTy8v492CWYS27QQw/wnCBopVO5GpRGGTPU9UZKYACCQz1H5AW9Xhh9kin
rzhrg9TDHHwo6hU20qrzm2aINcaugxyD94z/KprxKykw+8pxgVy3UuSmg2lOK23qvfSm1vIWQnE2
1I25o/XdUuqK4KAoq36sAiNee2VTjgPSu1aRXvqFlxqgOCeN2u+urlkkwSpCVtyk3o7+s7kfpxY0
vws7O7GBf1RpR0deS/SiMy7axMolaz3maqmYbgBGOraoTaI96XY9NI0rJ+qd4RssDq3q10gKDWW8
Mcraji9RJgvy5zBS8/w7CnGY6O7tuNHhQ/em7IUpgP1h9AO3UHAMDlys49NSwu+5SIwVsol5R7Yj
NSYdwd4oyz21DSV6miK1ApMaeGhWqC7WWoHZki9RIrlIZWOcbjBcbSp8pjI7/gvSy1EKck20Hm88
Y2wpfFYokm6rQQnDV1hVWbYJkwqN28gBMMhPAnbeHXpuEG9L+m1Gf/OhieVtia5PvzLKqTMfNeST
SlczYjXdDmE+ybe2j2nXleonRli6tVa0se8mWiCE4qJGQUjF0rH3+tYoXgLkZWhjfCkhUVvShe9r
TXevg4RJUS/mvN84g5MYt3HVNs5PWabUMqyUKEWIYwVvSaet6gxZjiY7nk9vSVEWQrtWHcKNl2i9
sTV8OzF2jpNJ8npU66H+XvRSne1GYt1gV1CZH/eBSby3LgbNwyk+C/x6bdmSr696r0/6y9bXcOWS
0czpV1WpNfla97qiOkTcuvb32JZa+3n0RqeaVlEH4GUzSEnur8KqDYwd8i1pAD/BtLst8RisBcOu
1WGVTHbVuSM/GyNqBYRKvHLCCOdUVwfobI2uavZ2XLHYYzncIGlRSoXreE4z3kqBJE0HelJ+c9N3
rRr+7NRaN3a9B57kYcLSPr0s/WTo3RQlvunFjxQ93fhN0aYZQV09GrFL+a2Wf0DIAUBtmVpg2hvd
KlDiRJ9U17amiQ3JNVBLTAdXutkh3eL6Ne43GayWEcK4i48QPjBa4tXVDx7B7vcDaWtyEZUdvnit
rg3pfQ4ItXgrSfbjfcvPNW5HWykNeRWiiwUYTu0R+VJZfrnbl5M+5qsitowxW8mJUtU/x4ioOF3z
6bTQcpvJyotvhR5YzYj2sNd5v0oeKcXXSB9Dz1gntY4MR19m3vCid8PgQc7RfGSb04yD4DqKvdTf
Q/AMbXOVF4i8D3wWOVN+2GmAUqYOZoAwKMz8aDJceKgtN6uS+ZJy0XWA2v9kwCfC5gKFN+ZjrZak
RH9gS9jhJoOD5Pw+f8ae3ImIbqiI8iB9J4xa5hheXiYKQy2RfihJnYECkwEVrnC4GK7NJOTAkbMi
XLgWRfTy8VCHrAywlmObJBAC6byoAc4HgFAlpT+xGi3DVU4BN962UqgNrwiqGNbf8284Tz90ERcC
yiLoBqkBnPA4wsHOkEpZFVc/o6B3nFXrFVXwBnEhsy/jquPMUePI6jI+/NTUu0A1BuXn+Sc4eeF3
QzwcDIHawl2f41MA9RcYaUXJU6Fo8ZMTaMGfQbbrO1UvpSVo7ydjvSsLCcVGAL7zm1mrG6cfGyt6
atFtvcgLY1DXVKabzg3SEnun8292MreaqNJS7oNKSCl17iGp6qNk4goTPyl97gwrYG/OfR8YzW0f
pulOkzL1J2FurK4LK8mfzo/9nq4frSOBrRLqDYD70QSY51OhbkiNQ5T4hKK896MwI+oX29ofigKL
UCnT203iJ7GzkrhCX/Nq9AcITjAQWmulTvqg3HWWJw0Llev31sLxUwnZZaYDigzLbT4ldRrCkfQr
+RHVuU4LdwEaUijHZzaRyS1n1jAk2wb4s05FJ5osKopRUNnPfmalgPHqLqlzBMHxo2A6y8z2LygL
Zqa/ri1xxmhFv6iBebJkyImp6yPOJfRdgasdbxAsY0ZsnDP1eUAS0NxhMxerF33hEAkRIQVLGcdJ
Pi605okciYoB8wuWy/F4YclKDEdDfk6jSde+UYBXh7Vna3WxDYcyBUHV+xwPO1WVmkhxLY4g/9Yv
jF7bVoYVmbvz6+hkDQP6JVgGPolCmXik48cZSln1G0yDnuvaszZKEg+A5tDXNSKlXqtT0G29yShX
gxRnC12q+dmLpLKQdSA74CTkv7Xjkfn4UlhwKzyTlhFvNhH6NjtRG/NcZDC1nx007vSLBQHGJJYW
NApT0IzmGXraYKCeEv8+W5MV7+Gkh3uzdqT7MGiivdmqyRdRLYwnLIs48zmLqH3MZjeTlAovs6F+
Vprcizap2aWP2CZ61bopc7Vy68mAfKelnr4ACjxd1eRBwnZAbEIw8rNSRE83V5z3w7MRdnJ0KCNH
yq6DMJuitZWh2r0wr5+sanGvoYMP2R3x8bmWRUafLO27vnruoyhMH9Du6+V1XdoZxiejr0cHygSo
6+W4cKRrwMDNsA4QiwxXdh7GS5WK05XFYSxqCFRhqCXPeWRpnNpB3PXBs0CprkfD9Pa19q2ytJVP
Yevi/AY6nWlSDNiA1I8JXhjxeBkPnorQdz06zzbKCQ8wEZTbqDCR25YRwbw/P9YJgokviTaRYUJC
QAgReO/xYJ6ZNY7ZVtJz2mQ+yRUyuVYdrlChdWiI5kWSjnc5AX6KVWgrS6uyRIPgsSjp6l0VmuT7
DX0g4XVBUxitYWVbkIvIV/FYBMkhBbWGhrpDJP8QDHb//fzDn0wUaH9ScsqgqILQoBZf7UNjofHT
crIyWXmij2MFB9ZD+dMmGwyQJ4hNaf3V0VCxQHIUler3LsZsprS0kpHITc0nXYqNpyB0QJSZkrEp
i8JeWPxiLx3deUIwA0kzCDZCLHPeBh+Rb5MrzzQE/FQRaZi/DsupvkhRSMfHutbdiE+5576NNv6k
518NKIWdkdBgp3AGBHje9GwNAENxWNpP2PICaJhaJ4u3iY+NyqXvy460EPScbC6YdUIhGQKTGHfO
KmiRPaXWIyPhbLR4kHWTtopa3z8wBTVo7ixagNjMx2PVgG2mTU3/nSruHDsWh54zOr2s/u5U89a2
O/9Q4X/6o8/TJ1Kh7ouXEqgRdF2E1jd0JgEzPl6kRd03Mc2E4RXOAG33qZKbam3lTrhTrSIsNiPC
xEulwHmZhzFNEZ4LLgyn6Jzal3RN1bfxJL86jpfdwrDILtvIWnLQO5lHMQplP9Hogto/57v6qJBm
up3Lr1LrdY9GZwwbXAySdT6i1+iq0pKB3Xy7Y8kkg9Gm8k6xHymU2bnYTpFDLOrFr2OJckHpBMmm
w8bO7aJy+vJHo73CR2O7Uzcmjjv+aFSgmNsqaV6zwax2cjH1O7KR64LI8Roxpc792tHyDnwHyiMo
DoLwNhuO6DUqR3MaEdrshamG3Wx93U9WZm4uWUydTCLRPYVpsQc4OlESPX6zIYr1mMkdXmurzXeB
nU77EGGGqyAthsfzb3WyPvhQOA+gasbFSaQyi0sRoDVHbTLa17FxkmcbiRbbt8ICC7gmuKh8c+Eq
E5HPx0MTygLbi7ImhWguz/miN+QJeALkmFffKqxnPFkNimeD3Pswza0h2yCxAdpVoI6+6OgHgR+h
KJ1+GFuO62jeB9X7Qh4nO0tfnZxbziVy89yJ9Hc1dJ30RcUABuM8oYtNj5nTi8V5/AErs+z0sTJG
zhPTufDzuPtrQTp4shPPeGj9fOn8OsEZw3yhwyqEJQCkAFuapTPUtoIEfpP0G20be/htgm6b9pIV
hZ6yspPKy+qVNY1xoW4mHDT6fYGHarHKyjAP9qNnIEbodiGL0S1au0nXTRdGWYMfWJ9FzSUhuqK6
ihzKUovRkOalituiIWSBqEHhWMJLtxJu5SjQFEsyWPP1KaAgkMu5AWheQ6KbpQtyraTpaKL5PXrK
eJ9TurxInLHcoOMU/zSUsf/iLoc8RK3i3bSHc4yE7fjLyW0heWpZab/QMYpWIEIGV0L1ZxfT9lrK
muc3gNBq4uoWEDNOFHhsx2PlIXtAJwf+jcpjZ74VsoMrs+uPfisl6xaLnXzrT9hAbtXI4DZcdSH4
x8ENS8ETXTmNcIlYwVSLtGhdA+fSsWLRq9bl+MWqYGFiTioPuI8LtgkZvuDhgrQ6flpuzqBLvCJ5
bXWn6d/UMm8FN7WL+4Dop4IQqwW1HL91vqQ17tAgSn+HiWdJxTEmbPV3Gdd9uhSXzA4UqjBCmAc6
Epsbd6B5nGB4uuR5hdLc55I0rFWtc7Zj0iR7lCTaVYxKEsWtYElwcp73vI8Kf9WxIAZjJzevHqR+
FXlmYjT3WRRgk5ANJYBApzzkKlWPyui7SwKIbltmGGNRpTMOuectYdJnO0M8AzAlAk9Qg+yQua5f
a09V7ulOeV/0cRGtkDdT7FXajvbOqmr7W+OHPNr5y+KTyaach/eACSqLTGu2YIHw9sWQK+V93I7a
bdYPxU7CiOY58J1mbdscOZOnq7v/waAAImm5gWQ4ERKVQqBBTdpX9ykuPPuAJsVOpoR6jZoapqWi
0C/lUb85P+jsBn6fXNTCOMdRfUG+eHYDl4ZdUHZp6nvY7NXKoPW9sqduWkOjXJJo/+w7Ek1gwwh+
mWt4FlckkVTR3VCr+yCXzGzfUjMgcCrCTrov8tCwdkql+OXXsgc0OzjduO4FVhDw0xy2OEFiG+h3
5Pd9G2lw2uzkonFk2iS4lS8smtkp989Q4rZnRCpfc4EOJHMatZczLF2S0L+WHKXbtHmwFE3PsrH3
UaB2c5pywXPDz+6JRgk5Xcoiux/yMcBpvX6dUmn4DowtQGTJqDYaUh24c0XlBRDJX19bLWI2qQjr
QuIB8ukc5hpJvhV1vh7eS5MT3XENSysnn7oDynf5wm74ZDYFUFDc9KRG4HuOT2FaS0MiGWl+L3Uo
DPr10Nyg7h+/nH+hT2ZT4D0oOIBoxQVtFhUmaexhBiQV97ECEw/Hs2oVeZ651pzA2nS4olx0o04D
urQtbqDCWhKCm+8JoXQCs5wbB1SvyFuO3zIp416z2r65h+YW3MheQf9Z1kI5WaOvX/zKDN9buozF
jv4QmbKABPKTpBqJN6GaJc6+D3UK8BpFHJRqe48vqXQZ9P7gb/pJqv8A6Ml8PJhT5VvmNe0ronn9
HhcS6bV1gvRVQavvd8Jr/JfZ1v9+Hf4PEmq3/4xd/+s/+f1rXkDS9YNm9tt/3RRv2fementrrl+K
/xR/9f//0eO/+K/r8LXK6/xvM/9TR3+Jn/9f469fmpej32wyFG3Hu/atGu/f6jZp3gfgScWf/O/+
n//r7f2n/BiLt//7H695mzXip/0/9s5kSW4jW9OvItMeaszDojZADBkROTHJZJLcwDgl5sHhDgcc
T3+/oFS3RFV3qe+uF72RzJSKTATg7jjnP/9QVEP/6x8/On37x6/UVX9ajtff/8cP7z93fO78uf/l
7rP5/u+f+f5Zqn/8akW/XUmqvH2xxGFORgH16y/L9x8/Sn4jXNZBJfCDQHGFJH/9pR8mVf7j18j5
DSNDPgiwAPBNaf7rLxhQ//iR/RuSiSsMDnAa/PrPb/7TM/rXM/uln7vHoeqV5JdeV+a/lhFEw2sd
AjMLFhMSeDqNn5dR5RejFIyQd1249WEmGTOcau34BxlGDTHueRSnha4GvZ+sab4XRTBXF3uzd7TI
RV20N5ZVYddW5JwCqRKBh5xeLR2JB3455SldfvWiAwuvSsrH5VPrlFV0KFW+bula21WbruSFYf3g
FrMNaUCrFP8Xynp39B5Du1pfnYvYUrMy+Uy9cUhxGoyq44aTFFFS/th/rmmKoszO6/mtInRORdiW
Zg2sk+fFD4ruqKukw3ra3qadV1rmIDfhChTQ7Ng96XzleQmD+qu7bOQzhbLLanctzuPqr5ow5HF+
jw2m0+3KQoijrBYovsDL7bFP1Lukx5rrgPPhbu6b5CTn0Hn07arxMxC/8riVlvPZnSDQpoQbNijX
pPt5Rf3xqY/1eDMsPgJO1XW/A73/o234f9xcP23I/7hZ/1/chlfXvP/1z8X+b9vwviq+TxUvjt/3
9I+Ne/3E75vQ8X8jMw1yJzRb6ogfI7/f96DLDzhNrw7QcCETXBH+ews63m/X7h/VCSoNiorrxv1j
C/q/UcLSCcE0TNiE1Ar/k234uyboX/vwhyk080i2ImuDI+GvfRwsO9ev5zxtdV2NWPXZK3CX5w52
ctpa28T3Y1T0VbrqqqFcUBHptB6kVHmiMIqbbEKwEmY0mdO7aO4ruSNUs1gekiHAoMeCd+NWaQGt
NT6PyulreFOUdi3x425jeztHjluZis62qkPjRlN9laLUQTba9RDe+b1cbAQUgzWkRZUvYRqH0uCl
7kBiY+TmQDhCVOavxMwNiDBm2Xh3flBanzarCoNUzIxDU/h+5s6XSfGpwSoTuUKH0C3rw464uKHz
8yX1l4bzoAHPGW+I2S671MfqBB5N7uKt55GtOO1MuKJ7LutoUamqSuEdPA2gteeoIJUE8XJobvze
bz8kUePe+6U/OHtVtMXDtKnkc4kZyAc0dPG3MXeTKYP9QpR5OUnN9pxnJ/yQX91VXgpHqACvm2Xt
7gzlSndedNPqtKdfinbzNRPz5Le9Gd6iQQnVbgPLc/dNRIAcgrIoJplEl1BO6mCO3w8DjiJvA8Q1
211QT/NtEubxytOz2rFPKzlv51bkQj4w2rTbk4tPLCKx0G0uaPRWlQ5yWT/0RR7PB5HEOICm9NH5
+6GstX9YEqvskGmXE8VVKGpvD+FOfJlMP5CRTbnztcTB68pmNP77pQvURxujh+A6QVXHGRs8kWGy
En8le2SYdvVSLfIIfEAKnO10g58SJ9jZqEqK6VIHAZ6+Tjib4IA3YGQynCuuZosm1OQ5z50XZavD
ZR0DGcLYnsQsbzDxtKhILDzcV0IcL04uyydLVfIVhPtZVYS/pqV0SBFtVTyOaVvH1dt5GYg88lQj
Dm3rkDKIymyyUtLyvBd3WBsnbXwbLXBkguBpRh3gAtfOWEDRQRKVrNsQjAehinRTkhLXD2vPmDVb
xdx/JdylmrLYUwywtzDY3og2DLg2x6mIv/aGuCf2UEPMYn4yfS/dLv+aL13/ADHH+YKdXX0lLwyw
qeZI9HoX6hw+IcHCyydImLxXUBa60zG383kkfyDxhnRe++2zbwXjg/aCuUiFmHj3NXqI1Y5hRJCk
cSmGDQeWqh7Orpo8mV51JRWEJOkteBUt2Ae71eZsH9qmyL92C0jecewGt78E8VyMLN1ulG/7wiXq
NSKgskq1cptHpw4wGzZjc+tYECd35dTY34TQmNwXVQjPQuo6/oBlZ/hGhSr5MERR26d6dKLqNLRQ
207l0nYPoh3sBvYYoA9bLqqRDqu4+O5KYxdpMInY5ofL5mbMUQHOA29YiiyHQfFMBHKZcIiV2/xc
D23xcYb9AXGtrSs/NTD/7F1oFg69tWpdJ21D7CbT0osFxxMt5B2xsN2z7fLX9nlUm/ebwSznQXdy
QqYWhnPzNK3+RNqDbYWwOuOtuPHdUixH5hiB2hdTuLb7oF4mk81iIPvOI3iPDSVCBA195ZNxj/N+
AXl7ZuaRWsnsjWhaQPB2Iznc9gH+VwnANTTXb5dU1rCz/EELvq+u7qQFJp4OFHdN6mzxSO7k5OXh
wUSW/mjZ0fCRVHF3RjNijfT8wi2WnVorb0vbOTY1/yzUmoaRDB9gdS1fZKymy7gWW5vSAIJmMu5c
R4Ilfe+JBbs6e8PoLEkLHxvgfcW8ot1V6Ffs3ciG61PP29SS5f7s9VQuMRBDFI1j+YA3YXmaGkY3
6eZGxVMlOqqsNd/mQ+8KzmTh8whiA9U27QgM6e6QjjEQVx09RCpMTRqnz9tnRmgU1N0hzjuVEDHZ
9Z+qWLAo5qpY++zq9f0kISJuaTCGZYixFm86lvVafawqu5qzSfY2YV9stXcgNkqmW+4N57xzHblv
ihhyYeGPGFVzmtp2yjtjniiawANSZeHLxSZtLbFri6GSKS4N3ftKlnm/YwQWONhQAK5m9mqP790K
VnWGEyyLT1d2X2Zt3wUfS1U2RdYOebWbwnor98IZyzEFMfO/rUlli5S3fP2R/NTQ7k/+IoNleZ+H
HRsapu3kfFtU19/P21aRPuVs0SmQTaePmIE0r/XqtvfBGgbP6G+3j+3sTl9Li7MwM8MQfnPklS5i
Btt+vw41BaEHzfEVd6fyuMJkvLTOtn2qHHe+S3JHDNB3By9JR1FPOJIKKH5ZJQbnyajNeaFahRTc
RUOTpAuf/pALbxlSIKHtqams7bUhqf4M/aGqsqny1XFByj4j84iSB9/tqNVr0AHoyZMrytQWJURi
VWrnFMwRa2ZeGojPG5umSvN50R4bRYfvmsICbSGtItIptllKHPy6GPEYWqeFTiBo7LuyFeVXCQMn
Tlcxen4WtK2J3xRY8pBcXzHLvJdKjUVmFfECm3ute3yQeccTtvG5SWxV8sFNOfNlcYtufdy2LljH
K/V1jm8LYJjmNiwsXfNmWbe8fwf1UTW7Ja7J/42aaM1v5gbDI2znYe07J2MFrf1mMuIq8gaGJy4Y
jTEa+tAb7+JBxO2lx8xnSrFhdb5GcbEs3xxjiDLCF6y1dpzAsNDXNpkJil2a3Lt+0mxZa0rvS9Fa
9ZJ5tsETk6PIz9VOzBU2UtuqbGgcs5nLF2L0LH8v4RfX75TR/bBrcyzbbvJqKaBth5zyTtYFhhuT
KNfw2DcJkZVJhfT29tIn/s0wD3E0pDpptR9zcLWwzeBXBdr+LhqOsdS6op5HE9bWsu000AiREQE5
n/FtUqFfelXJajf3kHVD7CW8Lp7uqqYYprvcxpb1VCaNswX7jtpiXXabDfx7wKZuji5FU+Mv7G+w
5G5d7bfFl4H+L4ENAymSRxd0CkOEnAt1yzlfbtb8yvKFhl94/rd5VXN7LhptmkcUdvaWTRTS1rGX
QtnnfDSQ1mzD2r1phSUICLW3pmU2sw0eFP6wct5Le3OrYyEiimAWcrA+x7qG+doHwQKHvHaFiD4m
i+N8WGEHuscunvNXe2b4SupyHRpOiQYpDlG7WOS5G4uZEVF3zaoSOlI36Fgac+KeN3NmbF3JLJxq
oR5qDp72gvZs/m5RQN/Fax59ivCzjA5ObJrqABNZukcv1onZE8vYu9kWOfmWDUFYBBglR1XMTdPD
/RhLy9ub2bHHbAjxF78lcrhqs8jyHFRlFNlrOo2R+MKZUM2HQMuYpc7Iys8Kb9Hxg4pmtrkTt96w
9yk7BNUa/HDe766Y90xp7Ffh2Q21O4HU1N/NJrw91DDhpkNfNvmOvnVtqUG0ao8UCD6S7mBlv+VJ
wKk38t589pOKzC62qng3+FTTh9lE5BdMy+LLrEO7jPaFJPuncTLla09UW5O1Opw7OPa+uSiEE9D5
KakVuQYMhlLEA/OQShEuSTolXRifnWusbjZFdvliOWM0ZihjGxuv/qnusj6YG0oVgRPiI1G95Kf1
kKrJSl/NPFz8pRV1asocJviGUWt/kyzDGGVQNzAw1GSN93dinUII/uTNupcGFTbusd5klSB+EZyt
esDgdWfZPIU0KsMGWvewxWXW8MvanY2oI8+UPzUyrUcUQFmxSBPtFhjIiKpksnxlzgpTZpPlQK5B
1SZ7kfei/jK2I8PSnSgsmgsjqxH6TOjIYSMBMdLxnEE0DyfY81rNq0i3IBodfaDtSALi54PCDa7i
FM/K98Z4ys06CKXJc8hLFFFFr+rpPpq6tX6JgmWd86yLWqGHzO9rTz5TetYeBcI0dmr7Hfj+/8jB
rxSD/wk5uPu+Vl+Hn4CD6wf+QO/i8DcI6VfH4B/EKfDd/0bvHCf+jTkiyO9VOUsGCOjZH+id5/4G
rufTysOdJVfK5hf+AR0ARTDcZ7LPYJLogSt0+09Q4/8CwbtC2/8CDhjDwDaCun6lUdKzM+z6GcCb
vGvUel+KO4iUVbSDr2lwWfOhB3+1ptwNU5yOI/+ikPdZh7yd6u39n+7VHxf0ZwjxL4NWroDvjVX8
VSvAZBhU8ucrqJaqLRs16lucVIS7c/UUJtecdWc+mSApx/MKCB485ugVpJXi1x/657ajv+iywpmK
bUnB3XIsKf/muv4CbUJEYfZLOA3U/fB/c11w0gPlLK1z6y6qlbt4CKuCkihedNbUTQHZvt6m8F6u
ni8PDVnq5S72OqLeWwmd4FGYplkyim0rOgeDnJ3931wfWNRPTw6sCQbEVToX4IjIYvn5vjVIyEA5
g/EW3fM27+zB9syFSNX40Vrtbnxdm3FTF6fxAnnQ7nRtoQmWi78YZH3TjyHR09VQU18KAmS2Qxvo
pHpcel0Ff0MP/sv4mDIdKQjcQehYV94SA4efr5QMesfnNetcNntt15PuOftPoo23NS3EqrBDDzsM
7YE43jQNr1aABCGDG+Gv6u/cgq9/6k/LHYgaeTxkl+soEGfm+Lod/jT26KsyX9vQWS4gMWRiCaeT
7d2ybF6Qbs1cjx+rUBDm/jfP6uf5EjcAyJCvDbkJowcIlH8ZJPfbddRZG3UZKJ31bt4metQgbGw7
4xwOxDsI0rUNquxXxP66Hf/dWHWsn/7zkvl5mHa9jGuoIsRa+KLoAf5qEeCZsS1LgWgRkV/T0NWO
5JpiwZf05fo3c7u/LM7rn4J3Dk2Tw4WJ/18XZ0eiIh4Ti7gARLrWWQCzzScf/eLGrHeohr/hxl3H
DH9+rNfBNXsAIS4P9no0/vxYRV6EqATd9dwgCJ134++30ClD79JF0uqep77zt5NRQ+D/Dpj/NLb6
8/n1b38aHW6EyQVf0uUy/Oud+NOKsrCD9xIjxTm0nHo9Yqiy7FyYR+HDUG3cV6s2ZPSRTGH9nWvT
X+8xg0omOHxznI2Ib/4rn4bKpJCT149nWQjHzoTq2Om/H0eIW1lJ/3n1wHT/y5HIuPk66kGki2EU
Rgs/iNt/+q7UKuSdAUcc5YDgZl9YkhbB2wxhw0XiB3v29dBndQLqOmEev6/pOy5dG+XBPh+FefAi
RQR64ycnMxqKGeGHKSGUMaLfyt0vbo8oUq1hOk70oC0hnC8iCZcbAUDztCRhla1T7zDaVvdrkJdv
dR4to5+2SS4S6yCqleHJ2bZooqzvum1lJgERXzGtxfJvlvqA/q49kZsY3LMcvuCDax0DyDp3zjrG
2Rgw9U3c3LlBTtkFKaVwfJkaRx3jLYnfWWsQP4AM9FlXAGyu4xAdbIRGt9M6iF3FgAi8tm8bborb
Z7xUnyH5QnKIXLBh3TWHYQ7qM8AIxKC8e17GZnujF3fdhxvIqXbm/AhRNbwp5FB+Hmf1GqkNftri
NyJLFsCXfPkxZVMN+tPVz0Qw6YSEqpwOG5/De+BPP3Ws2kHxOzo3yqtFugTAGbmzdHs3XOmrp7Gf
PgPluMfcBMjxg3x4B2IT7zfUSztez86XeHFxoDFiMpCAC9CdoHmUDBLfBLGaU3A+501Mf/CkB1u/
6jpYsxiyVn9meBmDOEGge4MCx08jrkSnTmFsCV8oJNxshtv6KcgRTmWMMcWtO5jgvI6UoUGZq2Ng
wuQ4h/hzdL13JsxyJa1GLGk0iBwnb/63fpZK7EPS9KyLi2nPbV1387s8bsqPte7bfMfxUD80yoRv
nTj3Hqyi1O8739nSodQU37T3FxH6+PpWMewyw1CVpqaLnaMWAh9WsL0hBeP0w12iTf21IYAIbAkv
qB0DnKJODpEl6FzfUrmzuO6Z8QUzTCfzNXDGIFtDCQZZG3my+mK9aGSYH5it05CUU1ffoLMFvQUA
VTeDPb13C7v95pnAOdHqLcfaEwDZYavvRWRV6bjUBztqqmy2BakBK+jVOAb9s/EJSdgSnpD2t+hA
FhTlfzA2h3qOQJVcqem+zHbn50O34xWg99iI5V06BuXbaHJua1S1mYmGbyFh6+kyInQeTffWCcoX
49DINHGtDtEEbGxgqX50qviIyt7LVDGPt/D07Myv5od80FCPh23de21T36zFqknMbJrMsXL8NRc/
Xg7asWS26Hq7X1SUIPOqxxu3G4fH3jPybbjl3X0lKszr88Lc4kwk9pNY54s1htac4eYfeHRtE7Hl
CoYWxtcuutl9EKEpArbHXj3Ly3L97o2ViyBkBsuqnLW9cxA4NReGHG37gSa2tT5WkLFzfkmMjVZq
kqgu78Zk7Otv0JudV8GTc99vvTc99aYPwt3SC6Xu4xozwBfI1lWOmw6v8y6ttqquzpqBe/OKcEzP
ZI8bGb69upJ9I8ywmygH52l7BGgp1iMiZmnvvEI67eH3wqy3wrlvsQRQ2j+tpc9VScO8ZV1sRNmZ
tS4+MiGpp4rgTD3TZtbg3js5kyx7SDCXKE+LbPM4G0zHb9CeVQLfmKq5K/EpjzKNRBOcq7c3P5Nr
XzXnwHALevJJ1mG6Bfz09X3ESUwWjBjgSzKLmThX3s9ls4LP58wr096eE2wQWkDtvc85irg5YtB8
G2Aa0NyJZBAbI2rBG9YFMMrJSWR/3BHx6zOppnA8j0Zuz33CEiuy2pkoj0OQDXmIBKrqD6twuDcS
er7OpNWq8+YOoweuDmTKiYuHgpYD0QRmazEI8BwV6aeuE0VznlHVb4+qX+PwHcDA0O7JD1qSOWN1
akaES0wgEw82d3EW4U3ff+8xl+12gqHpcHFlNZUnO9FjUUMgjaslPGw2T6jcR32VTNOhisL+LlSL
6x1AmbwnnA143rfC7o0fZuRSirq7g0PABOUSzB1E/Ewsq+bsuupHsth41xklTxh8Da+epD9W9qDJ
9Ck1s+M9onHsroAqmjFMN3A6t985jR19S7o6ZlA5OAZ7Lqazylj7qCbB9RgUoj0MVQnVaudrDA6O
DJqXOMV7Px5u8YRrinOyMpJ+nyBimr53/cJjsWJ71HJHmVfztlz4x3qk/axjsS8GVdW3bt838ye1
gD5x+A12e2UW6Hzwv/udrUYv9bY8UN6upisqXqk+pvHNRm26nTgkfflU5ByYWd9Ttt8M5VhUz6Ny
ZXivpdm4U6UjvPxjz/yQIyufuyp/EsBSBuuQEAMR0jxpqnyGZKYU9WtF2TLhNsHITFggRr4YwIKk
AZ67ulfM9Ts8G8uXCNOBvUUuBSEXidDHVTbiVEzYBTCXQVOoYAl/Csh9eHaMTs5jX4bZUjm43BNy
+p6y/EUQ4nji6/WHpacHShOPKTTZZBeg16U9iNk2ecpITD0m8/pZaFWmLXElxzyu4zssffNs8Q3r
zB3lKQQyfGsPeQ+LBBHywAgpg6k78CdX+83IubJLZBI9VJH2sGFIwp2Dd8OuFMJJJ9RuARBaNO/x
uhgOjRUkZ+Na835MCiRGzD1ntIKkQG7aVu1TEBctYcvbzHSJVnTd4X/SnssYWC+dAzHcAQfhh5Bs
vn1yNwIcK7JdbjzS2fd1t+SHqlzeO6bD8SBMCuIee1gviP+Di14nc2ZELy5utwD5Kr+96J5VHaDG
3ZfjEAKW9mPwhQTo9ujVeZC267wRvz73J9XH4s2wOWtKsIc5TVsl970kXnLrJiLYEOxJJ5p3BAXO
mbMO5RPJejH/jWDsAMOjOEOhM95ONtR6ALoxemBakFAleEHBC29zsmRSjs4Ca9bPWJBM3b5Sw8o7
T3ulybwIred+UovzmuRWfFsb33vv5jTDjF4HRgUj6SdpYtfVYa4kmnh6q0nsyzIP3jeOy/Q5AuGP
P/pTUtT3ejG1TGMOX7rOQNaUgJKg2T6Iezdlsj1RDLkzw4yN8gDkuJ3HtxUv63NRVO4XD6XlpfEW
9+SuLcH0Oin00RshGaZx4JqbRhXG2k1DUs9pjWjgvBZqeRnUNDyqYKKg4tvHT4hkYdONEKbe9V09
rDtTaPcF8nv8zLx0PUMwGJ5UlWNNeG3sd75Z5ckmjaZKp0lW+63RsFiBuf2DHY5juDd6UXk2+03+
Tc0meR84COeycB6Vnc6W4XMAPEmfTtYqiIWJy4FpYq1u+MUxE2YNr2onlT9n6xop50BMWHHu8JcC
6/V4b+naJGXmYpM1Z/48zremmqZPmqTPt0675nmaCLQfnleEvFDGtj5Ew5p497GybImsohML5hND
fRc0bPtzHBv5rGj433CgE+sAn6t+mNYchu68jLt1tVtYV6huq31RC0z0rFa3mW/scD4knVnvCi8s
JA4z5bJwfw1jyGRtAib4uDFcXFNYe6fc1s+djqL9OlXOWz1LxAXe1mdlExQHOa3BccqL4UByTPWu
6dvPztD4N3zBgHgvWqwXbq0Idgbfyutcx4l29paEB8stzbEoZX8R9E1HL5yLnUDeIVJsmUt9n1Af
PorKXp5DuGv48tT58ownhTrHtWhuGal2d2OPNYow6usiVI4dh4gfXF2qg72a4MYfmB+m3hJNR1MV
Z4YgNRhT47tZ0tTT7UYQ4E0jXUlPZSvrZgy76SEYNutzTKOCLYy1bV/ZrC6zKy/sP7aVGT8Hfr8c
/Tn+5vYUmHwd5gJ7a/P8mXJlobmqkvrGr2jHuilmXupAmxJxHZ6thX0x9ZVzrGW7HY12IMBMvby7
mtvtnWD8MqtmiQ9rDKXBCrTzNqQL3ml85G/oycd9b4LvwWqV0IXQbDKfOIglT97YuWu/U/QAZ5sq
NkMkv9yrBcOcLR7cNGcKtq90jXhK5vKewDVOHcg9x8FvXIx/Ruaoth6PnS9hpXSVvWtjhbuTL24x
lHOpfqTIxLrITA0uH23C9jwsOXtE9M5Hf6ntw+gX9qntfeYKULYzHcsbuL8e1ZgeEwhCARXVxgUd
YiZ6TLmar5MX4fHUWglaPwvKn6PMTR/msHXDmXbUagoiWgsljqvjLV/N4j8zL2nOjSSLPagH4sCS
7SlsveiVHmt4q+kj72s6D7k3oWl6fOCs5Sn3KZB3sZzHBxevnOjOdOyuFF1cfCm7lUjfNJriYIae
pQIPUYAJH6s+sN4hvEniY6zzqr6pe5ja6Rgr3OJ5i+5ilZDNYsLuCS6n+wEttzwO1RiqNC4amjLH
ad7Ha+vtFMHXu6bPgycbNg/YWNKeqsH9yEh3xP1jpY4SuX7sR7GczZYUnNmRc8lDg/SaOuFtbuN1
VQ9dv8N3iZIO/90XBo5xJvGhecC16j3WTe5NWBpAQLtl3t8n7d1MOOQhnlR0EaXPRRDj9ZWjTKZF
aa0vwzzqJvOXqD1tPee1UVRBUMBCgn5jvd6vU2Ru2dsQ37Sf3K6iDM913nyhNa7fNLQhkM0Ejsy+
Yq3zhrpZGUodCpvQaYyMJQGQrmhO3bDWe1hb1VtMq/Q9/qb2eKNt42Z2HHWfsHMZP4xCiHsfcX7m
jJ24aSthfQY45RDf2v7Aiob7GrvWhhOW3AxTpdx5ncj+YNwXtfvR94t9C461l8lUwUVpYF9x5ESS
Lo+TkTlTr1mMiAZkM7yUamoe3aadnhDGNFnpwTaDiYp9Um81dzAPtpPdL/JmHPW3ym8mlWkhUfVK
bHzTMWrGTxvWVqkdVDSoPe9t1t86iz3V8OeAX9tllalIZrSdR6ZQMCqu71pbuPLCZC++W7Xr34P1
eW+kdus+3brIvYGedoET7ots2PBHpKspPca6jndUlUVWIcZL6m1Zx/3D7DnV56RVbMBqs19LAA0q
+5x2FTlNsQOoy9/6trLvh1C7brZSE972vqsOUzVqO3OcPjyPOW6pckuWY+FbJ21D+WOCbh/gHgfQ
kJTDRI8WXX1nghtcu0m96/H5PrYDcQibX4efZGO7nzewGOKFZ84x6n1uWCyjw0TJChum+t76ycuI
T3XWdH7y5G/OuHeunlJX1syNswgnc0Qjj7ga1afCn0RWFCsJQZN0zK0F/8ihjg6CF9sV6s2qIw0k
EgRcQnShpQ2ercmsn0Mpe5y7dOfvV2/a6KKi8WNXLOYxFiaA5WPBWUgTuW3BDrhxhuXUtJ+wvFlw
sDLscqqjBO+vvuGL9dPgf026Yv3Oy1JnMLyKW7K56p03IKRKg8X4bzHW8nQaxTYO7la0cGK65Llm
HnSFHaTsBkYd8pDiNg/jfCcbkKMviFPH6Ibc7m7e0XYFL27AG6xtMKArmWaWWGwkae2EStwyUM5n
9bKGjl5EmFa+dj3MnpQTq7HzdisEm3WlNFyXO+OUzkutMQO3R/9luma02VPTfQcroeQYIWb4j41y
xEoAJM4NzTBmoce1nfWPHmYqQQbu+0bQSyJQaP0jCIwK4fStCa+GiDLpAkeVn7rjODLZbeKJ0SlS
T3kwV5qPRd2I+S07zI4m3aYTzNh7fAerbdcL7et3SLr8u1ZZiKnHZbLDT3Pvuc3dtiwm3yN+i6Nd
VNmqP/ZtjAjsSo7kU7giAiKWlWiS20TwwJ+M661MpnqbcPCs4sKuRkXjNVx+/NE+c3Dn61cL6oTC
niLH8fkZpb/0Dg6DAHmIlyLuvleJVNtTtNmMijlTYlrMJkRTcdzmbiovMNW2+lLAFIgeMSpwp6zz
ygpAfzBuyb98RxhaKJucYg5D7GGj4hSbaoaXy2AEN0GPPn6rg7z6tA0dfK8u32geEbnJiHm4K6P4
rGrLXR9cT9L4N6gL3IsYnbXhbG1LTBVTw8AaoF0ULu1vknvd47JZo30YIl+CgjTU0icxt6a74H4H
9G0nS+TfzJw0zDZ0XqwvQQElw88c3csBwwrav2PsKFcdKU0BC7BFvdJwKpR5GVMh3HNTPzDd2QZe
gDiET0lzt/TwoV6hZI40QZoK/TQ6vXAO22yHuDqCMSvzumFJvxGeUGxx+IqUuSYyeZ0l68lxyuvI
bBi48Z418c880aF+wuXepS9V4cZkLyTlr7pFEyTqS+d4/O0+orT9wGFcu4/UQvVEheyIN+7QOp+b
EgE/DD+6tYke3pvWfVXQGrNzsFRM8mstY4cGmq2CxZIsUwB5zkus8FVIy9HvlibxeHStjm3+FWHq
wmLBeiMIU/hwA8VTF+V0I2NedPC8KDHfSScvgIdXAwUk2pb67Moy8g9TXnNI4cyzeW/mYhuGg0D9
3kPQoeXZ+zir/xdz57Ubt7Zu6SfiAXO4LZKVVCplS/YNIQcxk5OTmU/fH732wbHKbgurGw00sLFu
tu1ZTDP8/xjfsDZKjGvjNsuAsG8TglEoLC56Rtgj1jXtJcqcbkaVHY9Wwj6OLplv82rsWQJH74Rg
xMEDS+ML9P/S4kZg4V/0u8RswU2OKUbFJCoRFraz623zHIjXqtThqil2eFea7LGlm8WwVs7ymIeJ
102rwqhjR7BNDXssaY5l4N/HVssTf2wEeysmvqmB3mzyt0xngI/I/VCtYzu6i3u0or5KDux4hmEJ
/+mKmj8fqzQmqT3oxYrhQ8FjN4dIWmrjz7kyLCciQ20I0aXohi1SF1cPvWUYq/PYNpAjMgChV7xc
infupVkfFkaU92am5eLVazVFCWbHzncUsjNx5Kipz1c0xnpnm0kXUkKh96V6n+Qw/gMmQmsJPEUd
sjPIP8ujrKC11fVkVl5gtaVAwMFmnz1s5dneiYNRk4KQzqcyFNSPs6PV6SnFXVB3z7B6K0xijs1b
S5mm8/x8WrABmsAUikAzh+YrxPPhNi55RPtZR3r0fWWe5GxKax53H8tyDgzAgc9OUfK91UJwmCJQ
UXw3eNSv1IhyA5ckBsOtPXluHSCMRMY2MzFE4fqFMUW7HOr3RbW+Gl1WzF//+Tg7qfGOuqr0mr2K
vSbJN1Jvx2VfDVoxB4mtUxgsMeq0Rz0rrXFbsFG0t52kkkhTSFSI4bM2u9KGuOo3qWF0VZCo8TQf
7VknctJQo7q5ypSqQCA6ZX1HLTWpM86VXaq5gxZA4KX+CIo8DTNeXGfrdB5CIiwI2dUwe018QKsp
3pwWt+abUVsacU1Cj+yMG2dS2WnQ5jpHmiJl+YLDnG8+1Ru6eLkscwqncV3QmvMXg4u71fWBRyAc
s8h3+lLG0L6lDsoN4Im7oIjNm2JndU49Hzmx0x7e6My42VtGbSc/sgzY+bU1uFk9B5bKa7ql/Utl
XUEEW20FYs9PzVzNJ7RmNMVpREjmT4AIzF5TXrHvzuTYxH7uOXZ5tIjEabadmSpwAjqB2+ATDCKr
2XmK5UJFr3t22szTZTTeFCY1sRtvSpN66xLQy8rZkaS5m4qBflZiTX2PE7LNYUUQYKpAr8rTuiiO
bekCrB1VN9sTmp5aey0poIpx3PCeTLM2kw1fsJiD2FU7vteslklQLngKVp2c53dtqllbjZLYC9Lv
aAzMPCt04m3WNeKfVulUJkUW1mmG6yG16/iam2TVd7U5R5QsaKZ2n8ScdPb5nxnTafRcexokccNb
zGCp5SMN15FJK4TGJzvyPXhwHsEs5h4/h7bOwGh69/oyLdlB51EexJCYKG17o2u/21JHjDmw4jH7
2IW0EUfq/VNuStcM1KpoP6NvV4dwmN0FzRcY0VHv/GTqbXbKPGSVPVvcZMq+QgrXbjUwDsZO0fpa
3I4m7Qsqn92k7NQqnbwbhcpntEnruHe/FPCdimtzyu1vlBma+dQqnWkGGcvi8MiOyBruY3a+y22k
D8bwiJ664fOd6uFgZoo94MeP1eVeAqYfHm2kRavMjjcpPUBVTsxvWUXOs7bFUlp2V8ayzM0P1pMi
Z0FR0xLfDPXrRTm3yAfEbswKVd1bZrsWhJVeB7wWcISOphEdcNzY3yJStPONa8ZJfXIl9txknaa0
BbWcWy9JUE+6EqloC2kojFcVybhI2C3yt2eq80Y5hPbASv8FFLI1BjiCVhEPzQGPFkHqoUPZaJTN
2Q9LJ6mGh1YWg7jjMDGnO/qxlntyin40fcKCsL8hI8w+5xIMNK9o78q1hj3R5dhXsDC1M/WnEnxG
pXfGMaZpSrFdZrQ9/rNHstTeYNc1xzZpheka5b5BleEge+bfXs6xmg/ftXRmBlBsDV4ytvg5El+k
pXcmtQDCTK7jTBHTA+6TFCJW3POeVW7FQ1Mzz6oPlC6E2CuKEku/sKa8f1hU9jR7teDUsx8WR/lE
o6ndj6M6w1Lusio7RYM1IFuM7WGekO4o8Q/Hoff5yplVqV5i3GlfHUXPmm/qjPOs4iSV2E63GRtI
L6sMtE1wXHREE3/1hhZAHAjpJnq15oh3AwNN4r3RYJma/UxW8HCQYIsDY1FysNRjQiviyqhyI79u
YzbyYTTYLemh1LMECFxu7N7AKd2dqpIKyjlCiyG2S4lf5Nmiz89Ej9HJqjdakgBl2Rouxmfah2y6
vidJag+okKPatf1qbmgpFlnLiapF5sl9LW+NBskT/cnFG3YzP3lMYWHn2XInItrSVxBz7fZrWfVy
RlgVj0CyF7pQ/ZUUuqj3Eo2dtjZZ0uW0yE7Xz4JKebVRnGKY5009cjyDgaPU3fwCi7tJqY5U1nhd
NiQE3Q/4ss19KXG3vTWc0PPrzBvt5TgMBRDnUKid60y+kiPYPKTYnbxbkodM5+xijdFptbBjsSmK
CG396jtDma84M/R9qGrURNBiKqkXUgYu+zYsMsDJut+PlqRWCJs6wgLaUXqBPt3UdlyEJZoKRdwY
ytBp3rVSG2mSbdKCjW4fQhQy0+oDsduFCnA9vq8gMMf8maSNouW9iMViTy3tQU67oS5t46EzZ699
rjJT5K8TMT3TztPouN8uJPRZL17hsfz8FJf8PxCP7n7Uq2+6vTR+v/OmPtYl/7v8I/8fmlJXEun/
3pMaxrPofhWWrn/8H12pYf/XqnbSVHbFlrEScv9bVqpjVUV8RZQUfnFDIwrhf1SlGmbVVf8GP0bT
+VP8pf+oSnXtvzwUD2wGgdBZ6FX/L1SlDjx40rJNyCk4zBFnXtIFXNRBmjTt2B+BfbuTsS/r4igw
jGTkxZtFi1jn8Zcb8wcZ6Xtt239GXElQjAqF6hKMI8rETeTisBVy3CtDrXdllPp/H+InJeR/VGb/
PYZtgd3ElgXf8f1XYutLxzaHjAERZAdMMYUe2G/RMd2nm5tp84Mr3fT2N7k54nE7fDD2KhG8GJvP
0+GZQX1mFV6lWb9Ir+ZCozRYRVjjsAa1NwW6H3riV8JmWo6VwFTPpV775fz2b8cFGM5bZqkrbQj+
4sU1p32PjEBl3IqucB7VO0Vq55oatG2EuPXDKRN3OlB81/4AMvJeV8fNBvYBkobjI9ZpxH0XA3eu
gv5o1nO/pg1Ca5wDueGIsBiGx9owxgDjhPXBA34/C/4z5MpX4BbrGpK+C6pYOmB9iXuGbMX8tZ2m
4ehkbrcB1ns7qM6ThLRw34Ll+VeT789hSQ6xPG+VgGvIGN8/WnUaGoftbkItlRr9ZtT0r3nEOgGb
5jDmIxSSI0Vv5dvfn+xvHwzgNB04BOpMODW/PdhGo7uTzwgiCgXDkN9rXfE8F245bf8+znvF7T9X
R6cFfeJPpOtl8DLLmS3bpiKaD7Mvnc4tnvFNrVZX4/wvU+J5ZYBQrGAxdvMoTy9fGTseKPI1euaz
+Uaxc550JpuPwGC/37d1EA+WM8qNdRp4/7So8Bc1p/6MTIZ0m3YO4YEoQcK/37T30s71pjEIFV4d
DhxL8+VNK6cSp/eAzV0mdbRVEPfgbROvRqYmwb8fCeANK4m5OhEuJZ3I2rAr9URGUuHiGDbTJyuA
aykfXNCf7pppoT3GsMB7sC48v05fTp2xExRU3mI9eXQs+UDh9IMhLqORf940CAx8u3ReVNim78dQ
Rq0XRIpm/tDSm8Ryp98WUVPvB1mz6S6DNfM2D2atH3Dyevlesunx9apX7xEv0SucOly/E4ahD37Y
H66dj4zbS9KgTknk4ndNqWgxhjX4H5fKQQPI8Xtb1m70gbr7D+8MslzeSx3nApaOi2mkVDT0ZrGb
+YtFEgbuLyRWG1PKD2ar31dBlPzsE1jeKVja3uVK29F+4RTf4XGfxq/Sc6Zt3GWPKrkqAb1CJdTV
+ofn1PZn8jRgLWCbkBu9gbSZIrY9NTEbbzMjeK0x8XM5vfHW9YbcjCS6cKDq1e9/f79/X0ZgcILe
gJAMpINZ4f1LYTuxWSDF5K7MD8X03YnOha/fzcbT34f5uf6+W5+5KxyEsWFoiHj4bN+Po1Ey9Aic
IJJlsI80Ksft2JTT2QWIrviVbKl70ipyHOQkE+IjKj34TfUeLA6owFnJgVCoRfPB3Pv7gsbWEMDI
uumD+HO5smDr17GvtayhCicsOce3kze85t2+tw4w5qhSNNpHhMI/vIZYPCio/GSukbr7/kbYSlmx
qtCYbUwnrEcXS35a0VTsPkC6XX5VNpsgPifA1xYSUO9yQ5RpBMj3JQ9WIPG48RIjCvpRbz8Y5XL1
uhxl/RW/bLuWnJJnieDZz8kBChIjBgJaL/YVRZgmRPX5UaDt5d27HG/9/38ZL1G9NB4GrsqS1yaG
meaT9m/niZ9DGHwM9DrWhJbLB1SrPd0UhvCKk11R3iNBqTY/otNf2LocnWHMFSxqEsaoc7i8mI7Q
A/d5Rhibb1nxeGoNxd6B05w+Dw7SGFWV7WvbtjASFuQy2LVbjVlrqful/WC+upwAfv4OYlKc9Tsw
frvcqZi1qsV968dtshsqS27cCF1xomJX0KnkZd5HqPKfE/qvc8E/Q5LNvuaT6+rlhO9aqBzVatUq
OD36S1pbdyUcD8QseC8XOkAPZKigJ8ojE8EQGBDY5tspT25zLRa+mp2Xqtkbzh1uquaxa6J/l5rw
z5MBLktO50o0Ui/eMfQsnI2g5fiIH9tvWMAxJ3gtS2EU4b34+7z4h/eZUvj/jLV+X7+8zw0KQUvP
mBZnGsOzany3Z2+N9frgktZ39rc7/sswF0usapdjAkMk98fYW1XQ4ghR3R9t82b2UnqyCSiXun91
ZF0Ef7/AP0xDJpsOTs7s1di7X4wMzaGzFEPymtPmR/hl51dSdz+a7H7/mlhWSOCBbg4i3uSzfX8f
WRxVCKd0evMyAYlL3XPm2LexatWnUwBQJ36Cm7IHrX5EPL4rvOSDpeTCxMf3jFPUVhG4Q6wCMOVe
zISxUsJNcBG7TnH83enMc2EU6GBVanRlckOf8VHt9aBFc6LL6PD3m/zbW3Qx9sUb29Vk6uRo431p
fKPkCscdlJX7YXawfvkWXQxzcZM1MdYoyRPpN+McOgiE8GK8dpRYNrYujnYZhzAJMC72B1qfmMjx
zQZaO+z+frG/TVjrr3Boa1vsaA3r8oCRO02rpi2PustxkSbDMVWUEG/ZAwFpIcaOfz1BMt46D5AO
ysSFC/f9q+U60ZxT2JU+HvcNU8ZumqrA5p2yrS0qmg8mBO1PN3nNIgNoSO2Kg9T74RJlGNo25lk2
o7dPCB5LrOEOOs6xMps7LfOuhS3BqizOSaQRGtzZRWwgP5qjL3dG69vsmCq6BRzWGJ8vVifCQ8Z+
7LTGXxJCpB67VmeOAn/p3Ch5Y8pPlYH49KEwiaHc0hIT1v3fH/Jv0wYBs9RbmTAo53BTL7alaGJg
KnVsCuknnrjL8Wawk39ZQeEaV+c4ZDQKGpQDL66xJqIGzePqnpmKz5ZF/1MktygA7221foHu4f8f
XNIvw60P/pepfkT6sCQxCupMSXsUg80RNfvD38dYv8B38/zFJV3ctsk1E6pVi1xXVmtjj2S2VxBa
yXJf54QPLoiAsfUWvRuPg/FaGaf0RYYtrNv31xRZipsUZaJspN2AAMOaoAVWrynyrV/sudiAFHKV
oLWVPArxGdYPNUdPC+VIj1hLLLBKwDW1mWVDbs7EjRtHgF0SYEXFmf5m5WCYGbKs3nSztTzoi0PU
56gpL3OlOnTp4Jp8adsmSgK7M+ubseY0gZgoot02I9pg+Nbt97ls5K3rzKX4QQCZfhOpg8yfPG2J
cU1o/XIaJ+/eyTI3bB3FeUIMVt6NejK6p5SmvLufgcB9BgPSIhkc2/pOqnBUNK21I+RVw/RJHXX0
Csvizjdg08rDZBtWiD4wektZWF+g44lrvdacc+ZYYqNg5d+bef5mWe1iHtp88saNGDToSnGyxE0w
1Xbid+Ti5OFcxDENVp0jol+xn292UWVwQpIAfgsUXNuUSPNjRbV5DAdLpUtE92p4UYWnd5s2qk6R
bsdrtoFY5HGge42ELMMV1yVXoxVFx0bLh22Rmy3nT2k/q7S45N6aNfWkapV5502I1OZsQahcd+cG
AuqB5N5WD3Lpbts+2UYN+pODhpvDj/QafehYJd1eoYMFbstC2+R3fY3XrTe7oCRX8kYCTrvtolz0
YYkzadvzRANtxsDxEBO+9mR1UwuocEmFFaCT9srDAEUcj75QN3mjl9y4MoR516dQ+JsJzpNKv76c
j6OZIR5FDAEurdkhk3Be7Lpo3whuARMzyGutjXXYgQs6ibm5LSdRwvbh/I/f/g1LMjv8JC/zjZpU
SkQPdies+airo4KvwbS/i3KGNUXswIZuWxGA27NDssMI0NUBMZybUs9vNUdR73he3c2Upqp27TXL
V/ItFghzFdTWNEZRsDEru96AUjkaXvVmQGJhN+ve1mtdqaZ5GmeYncYaAXvVqOZz3i5fHSO1P2eF
UZ20dhRhVK0/MM3FYahtgeTYwQ8Ct+mgC/0N1Iy0fAD8CKzyNBTxBEfPwxCQP2UT2eq2qBEiKDMV
W/M+Sn5gy6b/p+IJeJms+mauecZMTNC+ZuNxMST9zmUWR0eUg88fUvalM49HuS74yhK5V4I/akWi
128Q5M2cTurZX/qkDiukaVsMrjekloB2s2dtP5ac7Ql4LaYmhLj5WBjNABkmo1uA0I2y1zBsGmNK
v1Qtm5fWKnFXRM03Q5UZYrBCXMNOWI5snfKbgi/sO+wWwEfkRpnHSH5ZiuyKwpw2As+rYu/FQXm6
ZhUX3fJUWi8iCsdeG5/AUqnVne4mUx26Y1+RuJ32+6T1dNqgeZU/jAoNm42qNfpDr74h1wJk4/aB
nXiYpZLPi66/xgqvGUIKjJYKHkYeffeYU9q6atG6PbXI0gONpNeQGnmSHzumtmZIsfcqzbZXbP0b
3WF7mzatd8AorTlhDCkQbcC1FGYYFx2On/Enoe4HjJ2rtrCOtFe34yzCpWv5gHIzTFzoguFA3kC8
UbE1+YaGotLt6k/xUBANrWukc8zdRhszGaYl0F2vcPn747Izk2RvutiRFuhUpbkxVe+L1etbrCAB
6EaSctPtYOLPzvrnyckDXEIMlwWFVnTfe2yPNYeUfavZYWeK0J76vej3GWQqjZ72CBwMwlbAQrAZ
6nqkfS9s47kZtSmoqvaFeSzw7EIdjjjzjxx2UbapyxviaGyzwClF4XzqxDScoV9OQQyJbdMs+SS2
GkW2r5qKEWuw9RuF9+JoSnO5hs9kN1vyLhDuojvwtkPct99aGv9ubN2hDi32ODMQAnaglG6E2UUh
+l9NhnblPhgxT7q1zOQm62l643FaFoSKUXM/5d3C8zZEsUEwqt7qWrEaasz8KwSq6DDM0Xe31QjF
joljVisgzYuRgHGNTl2ifKos8yXD6yTcDG6z697aRjWFTmvs0Tk2t6up575RHGODTZ3ptVJGUJTN
1PA+xb0HJ67RZHlEDW3eYZJoNtoUYbJKvAamo8P6sBTRcwcp1YcqltEKrzBaHiMONjtviHfRxOcd
LUr/ZpaiV8NsTufkseqq+RacFbQFpVROsV1E9m5pS+eqq/IEhR7qQD9tSxS+pk6GVxafXLfGmSXp
5bXUu5Ns2oydC7lO0761/fSsDpMtjjQUzLAfxuib5yBIQGSpLrvFsm6JRRac2EsAcrk4p9jgdmxr
A2WaAs4LeHTmI/h8TIQi7KoKr1Rp+sOc+L1op32KgKPbeMA7Kf/1Ln549h7PGe416AVFJc37NjaM
H1Jr2OKIsQ/Zw4aqtK8NNbmmRLLDCRMuzuhj5Yiaczqc8bnte+HZmFKS+lAUpsR8Td1F32R2cy9n
nGdFIkdrA1S+5Ltxsxc3TmbUXMk0w9CzGrDbMKOQV8Hb54PmE7WiRpcHaUEINiQm09w64gnFd6iC
ffTdqiq8qym2oFZRodjwMquEchCIssHnk26ok5Jnnix7yPLLozv0NRcomu5pkeNAzWklVPktAsnQ
i51lH8W9E7D1+RarRvUNafHQ+rUmXpipXilCC4rmndkGpHfPdzHe4/1il825AOfnBGBvJ8IBo9k4
K1iX0Z6gFJRAMPOxCOSMTWjK3BrMqRbBC5uUGqHWrAY1SuAnJZc10dZDNhGzg/uoppAAWpCYpnSv
Nw4SOBl78TlD7f2lkWLcTZ61oGGPrQnvQuuOLe26SusDMOGNhcCnfvaqCWWS/dI6ggCBVXW/0Yfp
1OnKwRLNw+Rq9ZfUsbpdYS7NVkANwZ0JKzLs0nE8l3Y53ybkxAJx9Z6NrGuuBUHmhJKPSYAUo9w5
Itd9/lR8g7cSzCuRAZiCUTtrQwQ3HV++2KpV+dRaGd2OhhyoYMY2et0B2thkcRy/xLiu+zCCgtBt
cK+IrkJdolvLZ3Oez8TeI+2zY2OfuMJXjBhtmMsB5bYb3e4U5VP2rZyNCi2cN7qUjKa7yIx2zlBf
aVbX3Nekjgczh/WgS8x8X2K2OFXueOgS1dAoNcYhXMbPMusPIxQ9IJr5HfjAx0pU7Y0XOc+lksab
uDK2i4UKbjNNhNVLipMKnMfyJV64K1fwldDbsj74zGnRuc1Jp0cLf+OVyYOLVDAo55794ZAPgOAh
RN8b2jDgeeRb2tRsgRUQsuZ91ujFRrEV9UhYuLxy9aR9KebpPi60OyOanpXZ2GE16uI9HMpNVHSh
ZVQ1Fp8qtl+JQjeGMJL4IdGLadmtAZKW+RczrDncYleF65hZSuSBVKjk1zGpmucucuW9YON707RV
55PRKh77RVxh9y9lUI/iPk29IUCGuTPyzgnqWuRvS6LuEDBOL0I4ZbEBEJhuMFJ/SiwM5aSdvDp9
+gOl2nSClBqLEEVmdJROf43FatxpoLN2daWr2yRPPxko3QPwH2UwgtncRAPg/H4srmKrtm7iItN3
FnmaG3NgO97OKeI39dTJVQ2tsbA57fjQLEkTZOkEMEARTpDV6astE98ehPMmHZtiAYDOG3D1RzvN
Q+HaWw6nvk0v2+xrZYe32AmLxqhPo2ZU+6HGy2K7Sbu3NbdiHXYl4ujVCD8yDQSKAIxolz4skNt5
gsWa6821UxAFsMw5bD9rKrudl3O+HcUaqKzT+h2ukA3WiT/JaGdPNlhorXubspqCrzpjdsOurZa7
3Ojm2Hc4lHwjdgoQhjXqPmle4xcZsROy0virrYOg7qMYKmHS3nte/aVqZsiAaryUp0ZKwCSzitlN
j5L8IHutv24Q15Nd0E03niRAw7WIDtpmng2jt1eHPEhzNaZBRr0QanAyhEKDXAn/FLMl86kzYVL2
VzDpm07OwEFOAndh1mDccmIn6cLMYFYtPbgssBTqUM/hak9Ll4UEcnytZhqeXZQ+5140bDLAyds5
bZjEc2R720L2uFmdOA9oZKQo3fPpU2WCHTZr5RxP+VuNw/kOEHmFYA8P7k2askzuO6bRxE+hry8+
DkcXscvY1HHAh1O9LsTugjxyjCi+GjDCVyckljMKwqoxqnKfW6l3D4wWiQZHzHgKsH3j2k2jrswB
MfZywo/TVI2z8Vgzu+u87BzaVNFEsJIncn4bysbcvpdUbwzk4Qui7nQGZj9NRqEfBQRF9ZZQeCKR
lAS+/B5HgGttZNYpQeLYWojzxJifU7nKD2Nr5AdkikcEREwDViDl25DR5ZUwz1UjAgpeDulOhYvc
7PApZXJj9I54bexIEi2R4wj2ieItnmbADEU4TvP8RH0/N3aNmL0fsZ4PSIZNR5yGzEhunbboHjw7
7j/3oBorwlDnZDqJbBhJoYeL8gWLD8ESayL4p6RchhnIbzEZX9NUeLccO2pmZZEZxg0bEmf8lPQ6
rog4hTAdIex2Pw1KXEU3CZwHojXE5KSnrMdZeq6NWbUCpifBlFTCMU+97iTqRNtPcrwfcf5BpmkA
wJjyh+zyySe1vMMQVXLQ2tD7lsaxzKvGe8Z92PdXlKOLyleE4e3y3PJ2Kfuxbj8taRdQ4KlgIVgx
tCNnwUyr5955hh17TQ/+ddSyKyKhuwDapY7hWyE1ZcPMln8bZSyfUm1MTiBBgW3SmWEa7NGMW3Vn
Tk/pYFjjsBPRo+I9pKk8Iv/mIJ4xqyy+sCMC1sctCx+C7XOdICYzf6Rx80BinBEdsY/oJ47m8ZHV
dAhwCqajutPUOwsOXjDB25nCUhpOuU+WAJlpnI4c2JRWC6JkRTRbPVHOcFtO0by4zbbqtBAR8lIF
3OhzkUZXRmohA0UdK59N5wumV3+RWrqNjLk+x6k0ijspdTvagyYde5+kxdg6dwnKdVFZgbPcMmD9
Muqa2MLFIcWA7X68aBy1rpfoWboIjNH/TlczgvUgySwqdJlstklmfqXgofgjEUQppr/qJPAjJY3a
XXec6iArCIW7ZI/gBDQ4WqBkgPjmqbobpkX9gcofH2FqIRv1DcOVjwVnASvnw5tpSA3yas1MvyfU
sfmE/fVJXAHBlSdyOAtWS8G/LjMflFSJGv2kG50oVL+u2gBGcpjr2pnMgLhiOgeZT8oyDsFtoebR
TWrbM9D5Pgk4sWf4TTM/Ub7q0Fbtauo2NjgnlUm2WuAiVAIfDm4rTQvHgRSKZS6Enw6pr47sDrlD
jgFGFVRdebC8pSnCVNqlQlstxdyWx2kj8QAnd7NaGsrWlHXSXZeWckx0/Yu3zGTcgsgIah0i7yYe
DQCuvJAcbpzKfq1yhaJLRUTCRlKPr05unnZyq0xFEup8cyCR9RqxUjG3Z4wcEQUdI0Lwg76aW68x
GfSNY0Jnnq5yeLvuxqnE5ylXD44E+48hEi5yWMe88WdlBtzb9Mljg8hMhKNj/mhNYwed7rlrOIXt
iQtPHEpWWKEd2pVnbcVjEH9dhznfySN70vi+Q2xtFTb24QicxUGH7YE1XTVusAq1clsoceNuDADt
06NpQymj9NX4WGLwWbROG6px9zjZlbC/9poanbLcdaiA4JgwWJl9fbFWIn3ZMt9hE3OqSDn0lnKd
5622rRN5HOvhPMh5rbx5x14R4tyrZljBNAzm3m3zwOoWTMVBr1ga9oAa2n7Pi2PlJ2eFywddTACE
WCrrWjQSpDjbhlctGrMJyTfyEKcqdeoJOYo7igmTgtegmG4GsnFuFzddOIc59VtRYA65q9xFffAi
+kK+1i5tioNcea4hJp0mxVGrm7xSZ3Z53RQdCKnA0rGRet8oGyeSxGUMVqueDCRWqNujuq3YLeBs
dYp4CXLi/bJtTvWCqKAlrx6T3BsPS2Inz3ViZNWpTfSabLy8aPQwtkn7uJkjgoxgwczOfNRE/Mj2
CYiPBx+p25jTZL6p+VyOYZtzPhxQ7Qc9BdODhyHhG+r58bFl0f9eYIZVdoOrlHf4qTs2pkOkBbnI
IaDprTmtU02JaHZBS5LExc6z5vhbPnbqladl8T7CCbpmnne1AbAVJczBhUgRztD8LHebtQ6cjy21
a1Fa96JzYGCyaVogZjQbTPWcRj+jXzc5eSnm1JKSpLUOczxpFNgiXG2bRAv/BH3bHIjZbrEjutqJ
EBQGLICat+yhzCdq4rdGu1T7vDSMq1ltrZup5GCk9YYSsIbiS4y7onjMBt4s6hJaDSNaHdwV41Bm
Vqg3M1X4/VSoYsRGkEt9wVQ/jqhnFNWMCijxEwyv1XhbzPt/11Xg9fupaCKVkMxX/Dvvq/yabi5J
Uo/wLIjBTil/zczhtvcYTR90fS67TutANPVszYa0i+jyosGoT03nkSVOggimKd/JdOGXWvacJ/Yz
h1YQ6gkHA2sw6w86GZfdpp/jWujFaVMDdrDW3/VLayZBEA6zDrUbNA7iJDHvnMu5Fh9oZS4bl+so
Fvo20OCOxX8ubmPcweVICm5jgjnOqDQ/LvVmuzjutirt4dDhu9r8/cFd9oV/jrj2Lh2HJhri2ffX
Re7ATFwIvcSqvMFx4bWmbyfWB4Nc9pzWQWiMehbqZ0Cf2sXNY2dZoahbpYLpgbIzp67QG4yNw5r2
96v500AebVH6oqZl/JZdLgrdLPVViIHHFYxktMuqXJ7zvmru0yj7oKX+h8FWNhk9UCjUJl6A97cu
mxRTd4uOwQZOh2w92Ge39eokNz64f79pF7iBFn1lEz4qCnaUYe+HUsleiZGY8/a9eDdAym35FK2O
VsKVJfXydOtaB1v76J3/wwUyyXGJSJ1wBVxeYAreKVYjzkVFm2AfbRv1eSLUx6/yog6iOlM+uKF/
+MYQRGJ2sPHQrEaK91eZUKSVxcxr4uVxRrkW1lFvfgR9/vMgNoBblIa6tcb9/fohWyr7BUKWpO9o
lCK6JrdIpTPnD57YH26dh3NYXYWkoMEv3Rs9HdZ2NLh1lXtTDvfV+N1M7mXx6e+v+88P59fmKu8F
wzAL4kYh2vOyuaqSAUOS79T4ekGrLMs/EZD3yuqHbqc4Gll2i6hna6jFSqciClC6e7IZTrrT45t3
n/SK26y05kz2qHfrQPj5+8/7401wEYzSPndW69j7W510Zdv07BqoP2m4DCtK9sMsqoNEpeMb6Iz2
fx9vfXTv74ZJYIdNyJyGP5xn+348WCNGrQu+ErfNdl48+4XrQgUiAKmf9+PcbedEfgUH8vL3YX+/
zJVT43I6+l/Mnddu41iY519lX4ADZvLcKlu2LMkuV7t8Q1RwMefMp58fvYMZi/KI6L1aoNEJ6D7U
iV/4B13hxBuTHeXz+uehVXDws3jLy7HqKm9plOaTU9nr/4ehdAOSA6dSQD24/IVdgqh8M1YqYsrC
EIpl8CZKQZo98w6NJ+1yJnkQQIby0GHHx+pdjpPQ7hJlxj2q5cGKNu2qqvF+V4Z1CxcZcvAYIc+c
mCv4r0XgoOkfmB1kcrkILse0WxPnCIuXvVZ0VO06ZVt5CpKsPgzAXH5BwuBHmZY7l75GLpOvhlTt
tOopCOhl3p7lq1+vm1yzIyEMAoR59Yo0klL2SGfg4uzza7VzivkercKFVpCmRbtkjjRztW/H8Qxu
CWgkFmHUZN8a9LnkIlXpGqyjU3WPvvcKtN8/1b9ERTHBRCkobAM8R2rOmhzHxKSAYJI3LCmHJwhj
5NYS4NJTNgpeJXgV2Wqzuj2RV+HMZET1cklFotmxShNvaUZ/ighWQSTRP6EJIVWbIJ59Jcd5+rRr
gQ/qIyQISC4BIvf7ZAcBVcor1+YFztJ6r5jOo1biI0aOSnkkdeGrC/SOpI2HIszH7/xX1Muv+ZIX
lMr/jXf5/yGp0map/ndS5aZ4T357/+fE5Cfv5aXj5/hf/pdvB8Lq/zFy0KBSwt6gs8WO+y/XXcXQ
/wOBCCDUqqwrI1HnvxmWmPVy+EGEYuxpwV8j+vhviqWkWv8h8OwYQVmCoARCyL9x7lAvNyjXjKFC
3IUwxhtNkDNF2ldBpyDp2vaH1q+dTZ6F5X3VBvXRBlRCAtU2B5yU2rWiVBQmLG3Y10maQM8Io1Vb
2IhZUqKmQ0WrgtKnvEHJHiwnOpf73MTNrPP8+psfm2RvyfC96OqXvPd/kq2juR3WOm8FTmOShD3a
p8UYJ91Nk896+hOgKT8LzWQD0DjpHrPHebg8d8hZCIx6ku4QoXx0l4tGfsswzWuLAd2E8UNlWp9u
SeKpm36/z/K0m/kEbTza/3MW+QS+QIcMLUjSDFiPrOHnMMv0TRFomSIfBq/ZvKLNlZxQvA2gEoUS
Yr5Ft6FrDRXL1VX3FcVXL0M20Kn+QZ4rPQeUWrNFavY6IhypGHZxyNuBCJeVvNYpZsG2ZcVHMNH1
vtVKC0022QjuurHJL3loUphGqT/QDUiJe8Blg1yug65coEVDj0+NhLFQKinAyQh5kZmpvwwvP363
PSLdRnYbO0JMLtki9+pewWCSAhpFwQgJw2GBOzvAZiRj8r+K72EIg7J+u4GXwb3UtY6+7wzl6KkY
WijtUOLK16PHYMkBumMzXzfO+uWqcJ44juRIRI5XBKcg9ANBj1g9BIYmfiZUgmiIlaGzNfJe/6GF
rdGj0KK5R6zlun3UCClf6qpEA6akF7OUkM1NkYoOncPtD7ueNUvHhkfX5FF1iiLC5W4p0TUxw6Js
D4UfvFWhQFzURpB1ZpDL92FcGyJyrB4MwkQDguO4Zz/l8DiFuoUh5aBCErlb0oGqxho3Z9fwnsM8
R1TU1IZ3xVOltTfIZoPLpFRsEDWKv8VR6vpLM60iFNNw7VwM6B03K/IYuoBUTbcahbtvlZYAA+Dp
DR7NcpSEAGOzRoDDPscUd5IlafjP3kjR4eq8Hl+0UvH1Z72z4zcrLt58oxnctYcAMbJmJXXfKgGc
GflGuKDrE4AMt1oGDs38DxsP5I2u0l64PUfK9UqMRFYAARBbYQRNI8wCG900QCT3oNVp9aqGPa53
SBEaBR+rUUjC+nHjmM1GL4PMXFpDbT2bXh5D+LViX6zab8kSa7Hoz8xnjcfmcuNSPGB3EGQD3ycu
vVw6eC4oo2aiPyT0EpZYXKqHEA3OlaNq9V089tckqaXMiK7+92EAcdwHBppNURi/znzJ9RECHguv
lJBNjEy1CZ4VoURE1zJJPkija0XlRIa70jG/CRdBiQKsKDVzE7ggh5dKKvdvqm0WGMKVTCBuCGm2
Dk3O0gJHAnN1+8su0xDIaWxtInXqEXAp4LuOH/5pd1cajfaocpqzFSY/M5Vpsg1YV+DVNYSt1Lvb
oymXhaOP4RBHYDwOE/+P0V3r83ASOjEufhfNmQrVK6+AvC2Kgxfg9KrA26HFKfyVF9Z/5FrPdpr8
motfdqJVC0MbgIcUpaCuDbLv9ldNdy9zQN5C8sDlptBemywODiNdobemfMbDJf+h04TYQANOdrdH
uXpfVVyIBBxZnWCT3H6q9SFJKl3+3FXomJTaoikjaV3msXc/oNm6Ao5cIhGuvWWjmEsphP+Gkngy
E8x/Mf8s9Ec9EtokAdYk2B0EYUKZ1P257kS3tcqEppiO/q2lcjY8y35shHWwSxPFQkdVF4ZonINl
U7WULTxzEVDPCcWR3wd7ks09M9PTOpZm4V9T62M5oBNPvy0oQQzi4XkWCXjLENjG0gcBMzZT/EXr
+dhhIF9K/aoynkKldgEeqMYDPiHOTL78xUrxJewFm0AS3Qd1siF0N+kQb6SxqCD9i5ogFgNaR8PS
Xj02Bl3q2MiCeyOmPWBojjy3Rl/Ow6fRJ2dEhxmtqYEcnbsWtT0tK+V1J6O/nQPJe3GgyCz8BCVW
P0Ux3pFaGk1aMkqJuXMb9upugL/LRh3pGhwL05xMQxcqepcgHH22MpCCDsH6KuuSaufUWnpOAoxR
EeFGCFjC7SKpf6RG9aNM4K4UZvUCysY6BbWvHZAKHTath6zxvz1PfN5YsuFlhrZjfJQ/P11dNYY0
bIjAP2su/U4sP4tzqw07ozPdeyVoeXsKuX4Mgkrcm02N+JlLj+z2N4xb8vMDQ0eH152yCrNkg4mf
LJXtJ4FHIdw/0yl5RElWftJdaOyyBpwTeVyFLo/jPdq5lZ1uD/zV0pikrfyfKFyTC13eoyr/2o0H
h4FHZVatZnt41MiXwHi8jRnRIbo93tSBih7+WABQVMIQatb2lOPfo+ZV6UUQnA2Bv1PjBO0dMA0D
H7nYvPPppC4o/KBdTpNt0ZpdtSzoHW5bGZ4rTUVp38ntWx4E9QY0ULI2kHlELRXUqRyk+qrNnP6t
9GJzZXTVd2hIysY1NXeGq/jlnBHFUluFd0QwezlnyERDYPFr/4zugr+WQm1Y+VHwCh1EWiixrs+8
KtMs8WPGTNvieYUvLY8KQp+fOrvDTB4j0uCcexbqXyH4itj2NvhV/cJL+iEVWjd3g44H8nI7clRl
+PDkb8KCAHw5pIECF2oSwj8HRoFph6O+yij+3rXAxHPY6FBgLfSdw/RJ2I9opD1iAVk9pFW9LVQV
MAnCBcz87Y1zPelwkUlVZHnUSEC14PKTEtdqMNTmDlHKDo/d1Pquqs15oEi3Gpx0ViPhq+FweUAz
hyhUIca4HI42eIjzQuWfE2kAcVO0ga4tJQC58ug+XfzBJf5EMWgzSLiBI4CIuI3vSXa5lEtv2Da+
BEBYNXaN2xsvtmNEP5luY46w9fEVk3VSVGp25LgIpoiPw/bp5iIfiHO/HYIzHlHasemU4aVqWg9f
54i6d5JpQ4xYUzqajdgREX/XgupLAWnHK8UMtOfWaOpHRUQRePS8RodOGWGWpVnrYGMT7ZBURg4Y
W+rPSWSor7dXVB/PyeTrR1dVFpNyy6g3dTnHlk3vHu9S9xwlsKyc3KYAqUaIjIpBBbamaCsyDHUZ
1766csMQz7OWxnTZ96+mowhoTyre8ykyIIDTF2qNtYKsUPtGQgQ+BGQO1Q5BbI0PWwd1pSyVYelz
nwocLlZ6YQoMeg3ki9XoHWERCenXJ+DM4bNjCCw69BCzlkh6BmuvPnrJiHcD6b9r8Rvb5AkYxr4S
uIZEAfZyNYnRzNx8MTXConQyqgkR4I6R5qeFlXqwhlY3SKc+c2sER8sMR5PBn6mzfzwr0xUgz0Ic
ip4lgfukXICljJIqXeyeSwsxSt3AjEHFgmUV8hatAEUCtQvzCgtzZXgOKGEt0bOtj0hmfkORezhA
Ek33kYiGhaJnP1UrfsHIy1rxzn4z++4HCBpvPbjxWi7zdpurlbN1VGpOesOS5EWczzyi46RMfg3X
1pjC2zbpmjH5NbZcQzNF0BcYQwgvqlCjkxi84PftpbkO6sgBESKgwAud0Janl6MjZRS/IKyfQFlq
ILAsolq3I2nXkiOKm8fA8axN6yTYF8XywSiMeOb9+aCkX/5QvoAfiDYD/CRC3MvdIVf0grAXiU9I
IX/zs61lPGLctrB+BTqA7AqpfSu8p10i2n4DT+MBWcYtdKRD5v11kTrs4OjOzMllD4F0bJwTm6IT
JFXKO9N0DEiHI7lyF58Gt9J2mkNRTOl9dTMEerRswwQR8dSXvzV5HnPplIiwo829lJ0mhb5U9Wut
C5tVmw7BH6ksnX0fYwLjutArMsUNCLhC+1/vlfExod+jQgaj9DpJVy2r1SEX6vEJxXtj3bdlu/QF
+o235+X6HWV9ZG43BhjdSsaw79MxjmRI/6j+xyfba8ptWLfuMlLoQDjArWaGun6wEJoaw2sUfTT+
drInvMaHFNyK4DT4McyGvjIXWH0BYbOQ0wo1eW7Fv/hp/zOeRbRw+dNUPQgKcObhKYjsO9+GEqJo
1X0ZQgmnaY5e/iGxs32kQUGIcRaQdnmTbFutX9hNvnfnNMqu9x/1/fEVocqPA5c8PjWfJtqNq6qA
MxKdstDBP9Og2KUH3hbAG0LBZkiM6INKI8w3IDd3s3neV8PrYx2C8gdNy2m52Siwr8yNLjj5uj5s
TbqxzxgpWgdLa/eeFCCxgB71odWR4l3oSi12Wg9TJJHch6QpsQYFjtvv+7BQdq5MaSJx1G4nIYtz
EBUmdpXifLu9L6/TDQuJNaAwMvJxVIIni5cCxUWBL/JP5dBrhC82aCm8QFcJTdKlGyXDBqbxEbby
XBH0i8uT2gWVG4Gq0QiyGO/wTwtlITU+ajh7J+qK/aaN/ScQZMNL06h/ZNsd/kEuNaPTKWuY0PoO
rA0jngmnrzcuXzDuFGUM7UB7XH6BmncI3TWDdxJl+ZRkhXoqSmTm2iRJZmZ50lMeb0WGYoY5kbzl
QGgvh4Li3eZZnTJUl+6QEW4pYYfaoZbS8t6Ky8cMlfhHr8GFAaxenTkrtxAR0AT1se5Ta+Z3f7Hm
yKoRPRNUkHupkyOitpY51Frvn7RB4K1VheWjbYYGZNPh1Ue/uDCT+FmOo2BGxGBc0cvHiiCG+scY
6AEiMifzjahgnltqGZzgEhhbCe75UqiNWN3e0dfXH6s5lhcoi42wqHHVP+2rtNSdIdQS7xQUXXMn
ArddUn6EU2rqzyUGL7dH+2IP8eDh2YC3PFetPRlNz82wheIYnKRcfIPwF276gbIqhYT27vZI18kf
aTJ6McT3tCkJ1C5/V6HmbVeGUXBqWuUPwsfaWnHU4rtrR78RIpf/gNuy1reH/OrHMSiKS4o9ttEm
YRQc61gFtemflECTHkyt/O4KU9pFpvx+e6Av1oxCP33WEQk1wg4vf5uX4r9Z8jYfc19tNllUmTvs
Lt9rtYVTBdd/5gB8kS2NNXP2BiEKM2pNjiP6qw61JlU5gtK0DoaqFBvbQ2WSphcFD8NfYZPWAGyx
hgead/Ye62r5VdTZqvBz667wHHVXwJekxVJY7u8aptC2zrq/mteFkNHg2sdD6B9vz9EX689VNW4y
QgjBqlzOkeqhsW/qqXYsCkuHyYARlpTqD5VFsJkUUrnqBDjc22N+OVEI1dI7p2ZJ/XSyML3jZ0lV
5+rRCJNtL7v7qvwW1n8RuXonoNqB2kQF31nocbyUG1FBSsTKLN1DIywT6HRG82IPkuCOMVGoUnZB
W8/cKdezwmVCRQQ5So7hlTQZhEMNLLfkntRUPtW1eCpbGZUD1X7Q5SKGKoNQ8e05ub7FxjyV4zAm
F9RUJ3snQwFSynGpP1FICxa4iNvrKFLq7e1RJkjL8cW4GGZadsAKTW9TJA9P0MbVolrh2gbaXaAm
ZyuvZjS8Dna1jV3podC7XxaneOYanf2AyX4zsCnUfFwwT+yOjdSCRocIhq9wGm3AmW+QSDxIkXiN
nb1jjiZ5iCjfnoLrS4GwhN1ujwURU56i9lonD/VGS7l9cq1dtAFj9fVfHJJhhZb/3B7ro9h4+TYx
45R4qOTRtLnq60WYrPu+KrsngGZPSIr0+whSFNa1sdosVS3d6H1Q/CVzce/HYvQPRc7t+0rHFUYv
uYpDRPIxacCqruxd+W9QZWa0SCLJxLnIzt+z0qHGXg/5d+oLEI2l3t1KVuhYC13v4ntJeF64ciIr
W1mUn7EZUs1ljNzdAUthsVENOCQgfLON08TmL03KoblnvfNawYN+sFmkmavmq7XnRNnjZcysUJ29
vGscLa9FmPn+qQbijFrW8G7Tr947qrTRGrWGPd5QgIc/toCLmK7pZysvmZbtbi/KdZxCk5W0mhRb
jB3FydtayToF30LxTthIID8ehH/hDPnbBq/rB7IcDC2r+k8cVfLffz0uAcSoqojoOonheOd8iiBU
oxvcpGzck5tBfQoI9M9Ya7pPTq+eZIK4uy7Gci4J8Da8PfB1Lw2JIhkQJ3kbIQWt3cuRUYup85ye
wklW6d0Ztv0XOYgAQRoVHlXu+j5vY+vsRSZ9l7tKnHu1V7cKl9ExAK+/NkofeFCmHwPbOs98msbQ
kwPCF4GHJFdG42oaNPpSUow1InEMhPozoxayzP5RQQe84h7X09cNn80qfKhNsk38NvaY2L+XoZIf
+tCdEyL84gYeKy6UOtHoAxc57ptP65MWpVsgUiCOfhF2P0VKH1e2hnBmF1wHPzQOeVoIfqh9K9Ne
UIrFKjaHDrDptD42EbzPMhDFFoqC6c88KV88YsBcyVYp4XLRTRWV1WRAOUdtnWNMuW0diibYuLmL
na9lNqhKQo2KMlWZGfSL2hEHnNnTPiJlfbqiMDp9swg8cZTjEJQTMiUwfFOAvKnu/wj7wkJMwUR/
sMYRHWqfin3X4Jy1wfZ2Qs9zbEkKfDjLKpP2igyS285s+S8U0O8zO298aCY7D+QetRlOokKJcnIZ
Da2UN2g+20e3NeNdqubmMuwHFCoKtf6HC+RnomjZQ1f18p6vsu/sHMRsUHu/Z75jHOfyOwQYA6TD
6OnjxzANUgWMKQV9jOxUD0n2j2lE0R0JZEAoVrSrngbvyiRZ28EbfZH0/kPmCg+TvltmEip8cdav
1S4wHlqphwU7RP6my3BrTvpOuocKN6fde/V6Un0gWlSJ2jRa4NOCroK0GYJ3OVdJ3tVLuSuo/FfB
ixggu3aD+NdbmOHg1nBPE4wRWI+f8+lMhqQKTutoLil0HYBiHOJNJ9n5yi5gopvwulc8utHMfXl1
EYyDYoHLJTAKoE4jhIItbIGId08tlZgltWnMIKt4jlL20Zu/WHgNrUymkEKBCctBm/w28lYzlSHu
HkPg/JRJKGsnMO/hwtZ3wrdWtqutRrOw+j1q7lPpDtbosWle1DSlz5LdS3jAY8X9u/PbbZoHGyN7
cUbGvt/wV33mzbzCTRG6cKaJerm8TCBK0zQxseQhj1PpWNE4WFtwPqyhCLZjHvQNGF2Iw22Nik6B
jlxfGvsmxgcyiRx6V3InJ5T6ZWvnC9u8mzk9V3ecNiq5E8eRulgmJbLJBsGIaGTbu6eabvrGLRx/
55Ik3RVNgZSZGe70jG4wKYP7aMsBtAmFU6W3Xr2tgFEhtW7bNUI7TFqFw6tLN/IMGmzY3v7Mq1MD
B5J1poJIe5GCzbjjPm1j3c2KCtkA9amnNb+Jk19udS5hji8iv43nIuyrJ5WcikCDA0rzS6dANBks
HEKiRfK4TLLNIxawR8vv2kUeNISNbmbtPbNU8QZNV3pqB/emp8gLGgm/tBrlH4l+4+b2j7/O9hCX
5KFTyYvRP+eqvfwge6gFIYgqTrVeii3Gmvh/kfRRpAQ89FQPrX8oGvEDxou6bZH4WFsoaUsrw9BY
w7yLt7mBVC9GqOU3G0jQ7yzHkxFRuarI11rtOote2H8BLSvVzFt2tWx8OCVEejBE8cpVmqojCzBA
g9ZPg9euh863lpKanmnQ8VzQALo9TV8NBnKTWhZByDjg5SyBx0KHvjD0UxyG/YNpIArlJHQbK8ws
dqXw1Jnxrm45fhzFFx19FU4pe+VyvCphA8ZtzY9DsnCRoeWwsjCxnrk4vhyFXYiuNjvx2qYihpFh
F6Z+wluqWzZZDgAH/9KZnO6jSnVxl3IDUAHkGZXh81BZuvwxwKWDKJI66xQravMgS1X9koY4GNdl
azzZWiJT9YzJMAJrkBZlGeIDCeTSWrcSyJg14iyKWLi62ZzQ+TBdPIx75y/WptYrtHnnGTUS9Bbd
RMYFfQxYccKgfEMWh/4ApOPCRn8rdR8t1L5ewHuD8fG7sixQX5GwUHNRKDIA3YKa69OwWRCVxHdY
f3YLV+KflyA58Qn1ml0mU8ZdCqdA2XfABSNb5LjgScugwUaIBonDAwgEM8yQXsRgpFpnYadsHBxS
c/yR/Q6FWCtyVhLPljtzhq82Jy8Vss4gAknL4fxNYmOylsGrMyGfMBbz1yU4YBQ3SvwOZZQTkL+f
OwzaVVQErn7kuhEaESxDRb9c0CpGJa6KuuGoNPLetn4ojfZW1QiSehEwZbS7gj2CW6nXP7UwvpGn
436LdqgnLhyxpGC6Rolip6KyIVnvZf030t9pCtMrhlxVoNCUR5uKrrLvSKtIPWv0KJAGuM9oJCUU
7WLpxW6Q7qEdc64LsUlxnUU/YFW1M/3xq2Rg/JX0/2yg6hQOp/yMmuAdycBsONZ9Q6avFuVD5+bR
H39ovt2+Xb4cCarE/22M0Nq9nM/W1bzG9vThiB5a/w9N7nt2dnKHwnC0vj3SdbbJj6KgTJIL+QSG
xuQiAxGoOCban8fU6J78Uv9dRtHZNgECpk2585tUW+h99ddHgMkzykUURKeWRzn02lVmU8CX5/hu
HyH0xe0wfhGPInHkyF+c0otDVfXlXvaGo1fCHQ2xq7xL1cZboFHuuAvgctm6UDtzG0eK/YAdLL0a
ExtTWAtaJyUrS6Fa0piZ/WhpmYoOV1TMNNyvbkmbegRmC4TWH8SuyeqkMsmflVrKURpEcGfYORFg
WJ5mFmY8pJfTAAqPg8zKjGTrkcn0OQppWlFBwlDlY0jet1FU7Ht5OiPjDmqissDp0f5RQ5TFHF7d
mZHfLZ1BBiMHQWVrYi/oceRr69B4zp/WGxFRvu+xlCEkxkbS45lt9IFAmXwtnUMYUDyJ4JGntmIh
1oKK7kn10TJ5BRsR+FtsDY1NrAyoYcldGe2FIfUHZGWRKNJLeUsG7526pPC+O65WnDB1kbexVpjc
UmDplC4J3UVRiAJKad0vvQwB0kGp42VDg32R+pa7bWrE35CASvhJqU7ZTMY/uNbTeCu0YSOSuPwd
qqXOnpFr5y43HHeVVH21TRBCou/aQgfqLX/URVdRp9XatVcFxarrVX9P8/E9xmF922Ra9ez3rb2R
fO9so2LFRswU/63tZHHEkzfd0NDvsNU0Hnm18cUIxLaW4nbm/Ve/2HSQUiCjfySfRGiX2yELCx/5
UNTITNS9/IVATPXsViHSas4A8D+XV6hZf0fm03mk+24dfV3v74EP+qdiyO2jlpF11rHlbzEVLbeD
JtL7qvagdJRu95iBL7nvndB61xU0lCn4y4tcysqdoPo6s7Gv3woaCQT//AHyh3LH5Q9pTJQne89r
j4XRKmuvJRFh+zbbIlHkd3bX77zyobdWfVNtQmy+55AK47mZ7FQdVD7GzwoxKTn85fhxTo+jlOPm
qAaB9V2REAL2rc7edy0RKQFIv1UCP3+pDbd8K5G+deuuWOHJjrpTbfur26f8o7U++ZqRZUvjkAtv
5Itefk3vampTI+FyhMUX3MlmDs7VHgzrwez6p8FGaY6vq/xVGDQapfag/InPdv1bQQ/tiYZD+U1r
HHOBv2h8CApZnPMwT+/Rc7QepTKOjx6ycBsYYvHCznDMojcdbDA2x7C3c0ltRI+SdFYiQ7mMdaRB
VRxZ33or956TLMvEzB6+CktGtCZofKJzamlXrd9Ucyl5FnZ91JSsgHJbBkcwN8EWBLCyLPK2mKkM
XKfBYuwxU4YEYwzuZuoVhepglCkqogeKI+GqniXDGwmEe/BFVh7rEGP2oFDqDbu/2erdgKNTpDd/
as9Kf4LCK9bcqOpS7SHN3V71q7NMAYEGOH1pcEDXmUqPEZyO2oE4ZjlNzgavqLtMbf+dex7NI7om
Y7JNr5g0BZu2y62l4Xwrq/4gjqirHxoEs75XaruHy6j8uv1zxvfuYg9/DESmiGILSIppIzWIPSNq
PFOgLVEnB9PKU6jcXrnNSjWYSc2vs1PGAsw3dts/iuTj1H7KzU1YYigXRvZRavr4T5IE2pkcVP5h
FjGCo8HgPUS9/6pJEcL0eO8SIMbi2ZV7A/mnuHzDtxnjXS8zd33co5xbSAHC61Kza0nCm4VGSXFU
uBLvt2fo6i3/IAjT2lYFG//Ka6WvIwzh8Y8/ygijLjpZKRemr6kj4bJpH0K7xxTYSPqXIQ+9mZf5
quTC0CNkm41APYOjcDlhTWp4JHqhONr1EKzl9snqLHnV2khoVci3hb0zV3366sdaHPWxyAO2f3ql
FYbra2Eo2UdOZ7gaGslcNagYPrKsNSWwOPQebHpLqMZ53VyF6Tq15OdSQ4dBDcpG5isuf25XBMIL
09I+Vn6vPMsJwp6ollWrobDTQ9jUWKaXjtj0dlFhtGrbSAdGSNUkWulu/C4nbHDz5qE1itHavJff
hmCkyfjmkC/6oY5JI3OPqRtgRNZhJT8MhlQsjMBrVkrEq+U5vVSsDM8w1wNEzl2FBtwHI8Fdswmw
9Pb6aNOURX+Uqg4DBUUul2UgVYh4ZkWybmKML9DBE8MClKS/K2QfP5VhyJbGAHtYt507RBgzJJyb
Cj/r0FlicIM+BQUOfxnbyPObtax9u715J7ou40UCJ35ECo2O0jBixi326cwFqKn5UR1qx1TSjEXr
N3AZ87g8+PGALLiBVzjWNk19T0z/kleRsgwq019lBsgbYsVnv1KDtQcPDx5rDU7AidvyYKE7v8bT
eA6scH0X8a1gFMA+UljDA/PyW5XGrKUSudNjEJXKTwcZWm2A043Q8NPtWbl+zGhCoIklj+0h/nby
cKObmYH7qbSjMpwIVgGptpa1q9TsW28qMyHT9XvBACNwlDcTsNr0grXSDrG6yNCOoOWaR6WsjCWS
gNLqX/8iHmcWiVI6EJwp0MfsUDrTdEk75r1K/NWgxo5Vyi9PbzKE9kAe3B7uix8Flp3WPlc5CByh
Xq5UrsR1buv0KQeppc9p1Q4tNaetZ9bpGmJIkZbfhdu7zeOkq5N4Ey3otkbJWD/Krot3gAeAvncU
LBtkVCNlLJf9HonAoYuKdYCi/Fn1wufbv/Qjzrh8IOnpjTARInhwTfJkU0ZdNbRKPmjHagjDtRZH
6J0nvn2qDOcMnKL/ASOPJ8HAzey7kpn50qRq3wmY33XQa4dC9f7xjb49wGCo7/O+7TZSJdtbzQ7T
jcic8uQqGA55SFXfOVFL4a4p7/tIX1RuAU+7RJXObuL7ACntxwjAdrpG7s1aFDCYV4Xre/sgUdK5
2Gu8aCe/WUMJigCM6jYSGeNB/XRpFF6fF0LU+tGPa3MxWFb3gOxvDm0iUo+uZef/FJI4UZHixqNT
AKxBsZoftyf+KtUgGoC/R6hFEg07dTLvhudSlEYA7WhDTkL7EsskB3rlfRrjkREn1U8MYpMNaOWj
mSOsfXvwL26i0WmIbUceD3BlckGkihqgSJtpx8gzHtSmQp08TZRDraNJvbg91BdHicxbICNG8Q3M
9+QoKZbf91KQ2se07f1frkje8saTZ3bxVweJZSSO5IGlMDG1rEPOVpYkjVG03oRgE2E2IwlePzqi
YwupDB4sqUmbRZlYWyN23vMQ3s7tH3odWigUheBT4DpMqDkVtwoDSbNrLRbH1rUeVL1/VPs4PptU
rfEjTOMHEfAkxtmce/MX8wuJYaz3EE+PAjGXe3nAHhfTRwLcNA6VTSYwYkK6Zy5e/3IUZOC469ms
YIQvR4mVuPGK2hFHRPrrU+Sjaap00fn2DH6RE0EP43yP9PyxXzJJf43aFWXdmfYxi7QTXUJ3oUDg
2Wvofz5kpp4/aaneH3Sr+R64HWLLXmxsHMRmN5GetHeh5Vb72qhmHrjrg6pSUoUJjBSGYSEAefnT
cwWLCUgi9rHR+zepKav7IIc+6Ii0Qa1YHr2JTWwmlgFX0F5ydHvmLbreV7yuguE16PPM//jYf76s
bNlVQoWsQncqzJmSNl2VVe4vtPCcl6tCSpIVRcs5aNO4oJdXJBwBAqux34JIwvRlijxftvtcsY7W
kL5GWBHuI/Qs0jZ4onX7U8NYb+ZKmnj1jZEcqTcxucpPHPsCk8VHDVdxy0IajsRm9bYvDH+bicEf
4ZvFQTHdjWUXyr0e+OkKrkK8tmtDWbXgGJY07uu5SswXvx96CnkC9xaUs6kDpSxlLQkq13ONovYa
YylqubYfxG8hnZX7MumzY5XYyh9ZuBL6BfWyH0IsQzqgRhDIte86TmYL1Rnida7jq5VpKNOCT4Zq
efvMXB9MlNDg99J9U7j4pgRfbPcKGXMJ/ajovnkyRXKI6tqbOQIfBbzJbiCQ5AIfHy3wz5O1AXRc
BwrdsqObxgMmy17pLQO/6jZxX90jr5eMcsz9GntzdSO0+hm7iZpKqiP+3v6115Ag5PSQnwJuR++I
cHCSMToSbhtqJinHtlfCOzcY0rtMN0iAKCEFDQL/mf7meD02t0kdbqPS6k++lt/V0Ad/lG5mH0SG
kA05X0Fa0yd5fOeqcbwX9VxWfX1rEFrIcMyokIMBmcb6Jg3fEnsk8zio0vDulugnpfgKJA7OQ5q1
87rgJUJO+i1F+mpmS3wUTy5Xi7GpH3KkxobzFFkjIRwetKIzj0IEC2oiD1WuodMvUNSS9sPwu4j/
5E33Ow3sBQC1u8Ss9zYFiUUyEOdBZxH2XRccLPT6G/s+MBEVqDB4N5p3SRh3txf0OhBh7yK2AIQW
DS7qJpeXG0rIYANdT3/0bP1v0vjZY4xi9QrhYm9mpOucaMweYMCP4Q68y0kcIrtBKcVZqz1mSq9v
cg3HvDay0nUJ4GI9Ju4z4cB184qxULYCe0OUiUf55GE25IqGSBVpj0Xr2JT5Y30rIe0PICcyf6uJ
MPZmnng4qxHvI0TOnxw8P1JD/xaZnvTm2oG1KRqcjNPAnAsarkTHOEUQxalFsEFGyNDkUZO43dNe
q8yj6zwCCsjwjkp777env0ox7hfoLqGAeI/p7ENqRN0SPZ5FqP6qjOFsuuV9Ke1MG8mjb5L07EpZ
txDyY6EefPtsNiBuvYhEXFsVgt44KlAdKNyu3FXptpGsuc3+ReTHLyGKxqxTJWT46E18eh5J7ofE
5A8KbN53rzDClTQUxaIK6uzsOna4KtHqeK1NBZMnFwJqmUkzDJvrp4JMApksGgYfueJkZyECpgo3
wEzNbH3lIYukc6yJdd3qB6XJQfv57cvtQ/ORG0wPOLsK4DNgP/QFJiGBq1Q44XQu2bAR73WjWDc0
KnB/WIVluQ7rJxu0v47+fSv7m6FPlrX3n5ydx27cWJSGn4gAc9gWi5UUKFmyHDaE7baZc+bTz0cN
BnCRQhGeRcMLd/ct3njCH4BG6vk5LbG1EzHRmz4NGC6J2iXw7nMV+yChcMfBaeIA6zv5lCg2XHLk
iZpPt3/5Bw8JcwVvimsEH2AS7OvzXoq5gS+MIruk1cNjkObxJ78bItcoasnmLeOBNzrf0VRBPNa1
quEcJYf7GkOJjUvy3Xl+MYcUeDgGHFBy3+WTNshhZnbY9iEnN4E7UO8iU7CLVH6Kw96x4k9ShI96
tDeF4FSOzZlDBFJgdAStdKgZPeF5LQfCU1e8DcIF5KRWvUXCsdKQrDN/heKjhqxe8aTE+avul6fS
yk69Ib+F2VkXBf4V3zWi2um9Rw87F7+ZfagQZ22a+Jcna8dSnp7h1L8kGU52GmZau0kw3rLWepiV
A0hdtjj8s77kItxTyIPfNV2osEA2vl4XPZ+T1aIT3QpxJlXg2p/wWYu/CENvt4Q+ofE0Rq8U/Gqa
jZm4U0K3k+6D4c+kfBkU1Nc7l2ragIZy4cOah0mdZyJ+CMp3JPp0rCqSZ/Qc3Ck7NM1nPC52onba
2FrrSAhxCZgRpJhcbcpSER7dGETlqnZy1UCb7gNBRvKAbPEpLbz0EOI+eYzqvH9ocy86ikLlAUaP
03EHn7rdCzju3BkdZtuB35lbZIUPfhkSuUSTqEe8S4JcT27fxcpYgAh2hya8RHUT7kK9106SmZi7
STEEirtp851AdDwQxHW/mgznSG2KxB1eUK+5lw5fu6reuEQ+ujhp+sKtBcVA4+L9gPx1cfaD7KlR
AqWNWEi61Kr8jfA2OEd06Z+7NAiPul4JjlLJYNSoNF+MQNlSWVy//pQ+0BqcmchMjb54/TvBirRc
Ad/hK/EJ/zD4LD2MrTscErYCjffccXHeCYiADorUPdAAWISwmoeaYIcRtVubY3dBbut+UsvkokFb
e/BjBPLKHppMlYnBNx8wbQMKKGXDdsF0xyuc7rMo4VUslLB9sDpZ+mEJvnGSK19/FsfJeFBCT9x4
V9ZtdUoJbGmwS1zzs8b09b5ppTg0y9Ia3FZML9AqBjdsaHxj9ClTDwyxfOSG3umDoT7X4hjciSGN
c88Kh0vTxf4FfcRwhz/r+FjjgOhKeJA89prhtIXR3FdxUDpkUEffr9EvQC77qW2En76OMMvGVftR
5KUCR0RTjCAPwMj1Z6TtpAJiaxUExhEZlnxvD4zH7SYFbfX/ExhGHdj/nT/974L+rei6PmtEXeTJ
9LGAPOENcT0Y0D0z0MpSeRyEVrJLQTH2ZV39vn3XrPctrB/axdwpZD08aNeDxNEYFUBRE9dTg8wt
zfrTGFrawxRvuVysc/95IFqk1LXQMhfnv//rjMJ89zpVrhPXwCn3ZJUd4tDWJerDyO6lGLNDS9pV
MX6ft79vHdHQl6UZCHkFqCy773rYLvdiKxLT3A0Ny39TJu2bjPGpWsSAWSwTF/Ag9w63h1yv2zwk
PAAF1gz5wOIB8mBlG+nU5K7gm/o9sj/yPS5hG+Coj76LtHGe05kvaiwiNbFXuhSVD2IdoB9O1Iwm
Ndc8cgw9xbhTlgfsnbt44xivM0GdKisKOdDVSAaXgEfDzHwvnIzCxau0P/IEC5/qQm0fq8j8YVXq
Pe1xiRq0MmIoRolj4/CtuQFQD/4efnHvhZjrTFFcF+4kVrsuffaSBwFUVt9ZjtK3e4qKr17anVTg
7nn7MzcxMUeGsq+ylzJqaJR9Lond4+Y4lfcdbpaU1b+bRfVk+WGO/vynwNrSa/xoJ5BvoeZG0x4C
1fz3f+15S8yywsRRkIIxCtKNZ8mOaeXxxrx8tBXouJD/8ARyuS5OlihCkdYCsUAGJ/bPSRgwOXH2
NppphiNPWz0Zk7oVB3wwJtJFsMe5zvEgWb64cjnq9aRrqTu393XQr6pWf9KEdB8qoxOVnl2h7dx2
PxGXeIyKl9QyP+WdYPN4X+Q+fVKV4Jj1W2difTuDS5jRRmxNgHzLyu4w5WOL93jmRnn/pdGNnIqI
qJ8nNUVVoyw20+L1JIDA43YmHKIHw8V2vbyFXJUh39y6Cd7YX+Ik8Q9VaU5v4SgDuZJDuOmJGvWP
cS1750a1PmUc6M9ZWBINGegMVh4Ysx2Wh8qntMnCc1QY04/U0oLX2xfSB6nKDKDn4iU+QjxJX1wW
eagBBKsKJM4JXk61IWNJ3St6bat6/BXvyCcvqw9VTokP20E9+1xOWmnn5Bsb9d/1ApHY8nIS0YJJ
oxZ5PWGRKfl9UoNeFCvUSRWhFw5tbZXHvNDoFkrYxN/+8PWbw3gEHTNYmh71sjEF4rCMcihZbthh
rCanZeFojRk9pJV6aMxBus97dAXacIj2tweW5njmOkQDg0JDFAze3EFRF2dSNiZFMDujdTEU1Jww
q+VjN+Ku59UwPNKmF54Df4AyVDRIpEHp/Rbyt2AkQs2dvKLe96m1JZfzwW4lPwQIBSiKTfCeN/11
GcVKNYgpTRs3bWT9RCTrXTStzPZ06fJvgG3xTU2Gb7fnYX0B8laAiZkLzxqSWYvXtxl9rE/DoaMQ
TkpqSrFhTxKaZ7dHWccwIJXeSSLIndJ/XARKUakJUZVUpYtYRg1+MK2PplSIz1NghRv91o8+aOYP
wc4FIMAaX+/goknK0TS9wh1C4gYPTAs1oWraeGffWxLX22em/gKv4HJl3pYKVvBBSWcy0XuMarrQ
+phkZwKo+yzVdFuuw9Ipcu1nMWJ72aEj99tqoLQrBhl2UsUwN+giOEKS1rauTT8GIqNDL3v4HvHi
oSWQoFJd6KmDgbL6619Xgn1FWgJhGOwnNcPr6an0xhgBUHiPXYAbZx/D28v1rD72FeXb20N9kPQR
hMwBpcjac+UvlqJOkfQFDlO6UD1+NGR5n8Kq85w+9v1DGprWLuHmPikiLp+WOc1ajE29sfHmIf5e
JkWa+2j4SKCdQFFh+bnN0BpVpjXNI/VO4dCboe+E1mw1aybhqY/z8NRpde12gXKf4xq9JT62aiFg
GzNbbVAbRxBnpvlcT3c4hkZYmL3xiI2kftebcnkOS/8weLPUmxg5WcSpDhR1IjePv4Wt7p2FDvpf
Q77xqRA62caQMcAhSf46eFl/ykOpdW4v0/LWQcwUNBxtt7mawaM8H6i/bh3MxOCM4MD61Fnlf0Hf
a9RczOosanHuKhWAWQXjwK+3x1z13+ZBKaQSoxJw8sdiUD9Dix1OOU5Yiuq/4DkFv0jDHxvTjubO
HOBeI6canARFbuyhFrJ7JNRTO9anQtsFWrGVECyfvfefI89QuTk6Idu6noMWKAGQPDN86gXrZyQ3
X1NFOyYmJzIr8y37neUNtRxscQTJmUPK9Ub4pLaheYe3pQdSAK3c21O8/iSIi3Mrl+CWoHz1skqd
L49DFz7JjZW+molHDsIq29Uw6CeJjHLjtC+veMocEsBFwhhOGso8iytepp4Tehlf1fvaz0lT47MW
N4UdjMLWM/nhSHP/hhSVl2t5w+eqQP7WDuET5iGmtsvQ7tolQ6dMO5LHLevC1UX//l1EvUD/5idF
XHxXH8Pk5IqHPSA1dqHgcGXO3asQCcF+GCZ78tpPRQzqiHI4TBzD0fzxJKbToUjjh3Ea4VdQFE9I
YAhsdsiqHHzFv0dN5hL68UbQv4ym5t86E87VGZDHe774rcjoGV6kW+FTUIwyBJDM/DQ1mGwXHToU
uRj2+3zUPEcthq2886M1odGlIeVINksf8PoAZbFZVVnPyGGqqTupjZS7MPG8nS+q2UZevT4+84WF
BCy3Ogr7Sw8/YdJHrQqR4QpCA0NqHBtswep7+/bx+XAUDAVmoilR4rKt6QWx0ET43z4V8BppFsSE
YTAJD7dH+eiQ8jSQnrG1EDCZ//6vu1dH5BCKYh8+eZb3mPhe51bUZC+l0A+PITpq5//PcDNPF6UL
jF0WDzLAHUxPCs4oNA+ESPU/hJgljr7mTzmRB+f2YOt3hXWiPk6fDMsBIrHrb0NuVcYDUeSaGzpt
N0TB71Iskepqo/6YpOZTJNf/GNsQNCG1wES+V5hBvV6P2E0y1ptqTxtc1cEVJ0N1QPqz3XVK2W/c
rqtKxzwWxB2KHVywM8z6eqy40yBUZbIGZEM5yLV3GKiC7gezho7cNxehb4S9GZg/tfxF9uXTED4k
6lM+fA7Sp7oCcqheMK8+ywHl0GQ6hMIg25WRfcZ1wcNuqDmYiYKSVL7xs1d5Jj+b+h61ylmmD4DP
vO3/2nB9EeqDRXrpxhjl7DB76/folBO7BpG5j0ut+BKhGLjTm0Z/lMSuu3QSKi+RYTUbO399YfBD
aISZs5UhocBirbSqqfQIR2Xg6Y10N7fmT4MQwmkFvL3x0fM3XcWAKIHD5wGmwOVEGrKo9iHjr5VW
KgwuBtMoNqEaeBjEKvtye7uvj/L1KIsPyv2i0CvPHyljmmDTFRkDB1M6xgpNLc8vjrdHe+8YLj9q
tmGDmo71LKj064WUBIR3zKoeXT+TDkLtvRam7NlxDakwwBPgUvbfhMi/b6X7LHrS+0uE1W70Nkau
5t3Lwy/fdLXoScbsPR3ttuzsQn8CJucmxY86/llXl7T/z298exIR4DnI8n/m9HNqkbLHY8ByKLns
Wu9bj7z4aF0sEz2XBvHvr03x5A/3ofWztxRMCioY16dIiGxLelG0Z2F6FUWHzFbonxsLvbDoqJV/
rO7cS2/I5neUIzHf2BnBH8Gycw1f7OikzzpDPzP/Sy/Euyz6RT89DqCw1D+M8HeW/UlhyJueSphx
GeuLJH8prEezBQEl7zOkhAXw20Zyxvdkd3v+V7kNwTKosVnFmLo85YPl/JtaOATkUqAHW1qUrSW9
IcOv/Wqswb8r5cBHHj6VztAl1PscWN8O3V1jy9HlPUxe7ALSihktSOSOwvfiwU/jwYTM5fVuUxWY
D4iXqDiNWvMDCwkKRUHymyZgsp8S7ZdkRrYo/YhGKn3ZrgWIU2Klp1y6cLpP6q/m8N8k/bakU2LC
5xAeW/WHALIin4qHOL8b8IXMjS9qLj9r6Q9joHuMMoZN2W7jVlgHMECEyU1pdvDkrqi+mhgEBh65
iiuH8K+V4FWgcmqHkHQOaqZld2j27xSr1DaGXWFBlfc2HXjQ2RwOkMMiJJfKDIkzbRjdVmWRIqMu
j8OE+GWiec1RjUDkoT3cSV9DxTs2aZa8xK2iPYR5UjzFeac+NG3r2TrQ2H9+sCnLYBeI3iiY5hUw
Mo9jLUgiX3RrBGlzxKsPapeZNjWzXTkD0W5v6vVFickLdwllP8WaEaDXd4popr44hjmjIXl7GIs2
gwA7bIEhVs1RJptXmqt/ltBE8HhxdAzoubJUyNDaU+HscSM3Z6DMuyR5wcSdPdgFtNI025cE3458
0JmT9DPysl96XigYa9cvaI0eqzixuwHOvTIZ1Ubksr7KZ2Ydrzp1CxKnZTYYRvx1MyJvUBRaj8SX
ghOrJYS2h6HRCy0W5c/teV+/hfwPmXqkTEEiA+u+nneEN0qd0rjoygLM7MYK6kPn54Oj6Fux8wfn
C/UUHiqNRuJMb7keaUrVKRB8YAsGcmd7PwTWCO233XnBdO8HR4pq3q9eaz/f/r51FYQVJ+YARQTY
GgDYPOF/RR1KmoMtCpLJ7WGHv6WAFO9ofeUI7kujm1HQdoOs7DG9IcdXBeFX3ghoV4VjYTeKD5SC
PO/YwUg96zDgd2JSdXhG9fH32z9zHbCavKfcBNRCZlz/Ik4IcfeIxlpHu0PxcohdtfSclbX+WKhT
aPehFjlK1251Pz9Ye4ogIJDBXZPNLJECGVJulddLrAgZ8zRIJtVu/CCAAnQbu2yFEeTcwTQHAQn1
hvRpKeQ4CiMwLdMCsyJH+l7qRP0pqabPSRFPIC6tRv091mh0WUXyTAdgp2OX+a2wtOGooqv4rRri
V8XvqkPXKMo/R2jwUnCXB1s8VyuWFDI5SaugHorKpbXho42kCbtiKDatrD9Y4LnT9/62zOu82IZJ
WQCc0crKDesJVFESjHcmAn47CergQ6MI6gHPdkeUm/BAIKLvQ6NHCjyrXLQiFAdQVnbIW/EbtLPJ
TmYHFuyoh407eNWXwNsa2ALsCpwMZ7uCxSVsNi0YbL3N3ab9GiL4dZG9qrqoidZ/zTIgM5lvQYL0
Ru1+woznqcF9xRHTIvjaiv2lT//ZefL994BtoKpAB43s/vrsGo2MVLhWFW4ALe2zqvXF42RGX9Mh
tL4KdWS8dCO4fSE074UqSFxTD/QfMnqhGBD2X6KwomdSism/P1WzoA+QRPol5OfLp6ptML9pazqq
iR8Ur2GdB4cuiyfn9o2wfhBpi/D8yuSvOBgsk5QWDHdTArN3DTMN7tspRPVXH82N3T9vu+sgDmTY
zM2iUTvLvCzunSQB5SCWeQkRn3wIMmXplKY27XUhAGQ/RP/YIJkXlLGoRRM4KgBZrxe018xiGgo5
d3EXa+7EViQA7I2NPuL6WuOeoclL3DJbsSyPmtyIPpm3XiDS4fsQy+vnfJCSXxYKjLeX6KPzQtlp
bmHxZM+yZ9efI0tTYCSCVbs8ZIh4tJJ3ko3oqEf1eMzRhPivqORT2DTj924YQxuYa2u3shKjFK28
Rka2pU+2wssyv/MdC0mYeYbHsAhvigYMRoSvrFsH/alVtZ0ZFch04TXsQWZOY9HO0155CTjI+9wS
HbHprf0ktu0XjBdn5qdq5TTr835nBejWWKjv3vPfmrs4bTon6hHE5W3Uuu9mGrU7pCXH166xxHOd
h5UtJk017QIlBD6XpMrP25M9hwdXO5VuDuHJDOemZ8riXs910Q4Tap+j6Io18BU1mEKkAHPr0kro
hKSpGZ470JivuVSE51AUpo2a3HqtaY8il0ajXJ2Jb8uinJkElTVFieQmQxq/eqZ1KqJpOHmJcgBp
Cdq9q70jcl/fsyKKbS3v9L2BnYM8YZc3Tn220QRcbXJ+zsxYos2OFcHKxcaX9IbmUiq5NO+TSyL7
wf0I/e9HmXpb+ebqJpqHot8I6Y79hfzN9cx7bdCMmpVLVBfy6UnQjNoeZHrkt9d3FR4yiolNKzUZ
mBIwSa5HgVqQBMjbi+5MDrYTuUlPSi716I2Ng8vRql5KTeucEsH1jWdvxRGgEURRlwx2ruEx9OID
AYuXnWk1tYujM7ZyaVx/FXAJ2Q9pL9+VjTSejED7kokAEaPcBzuJ1Z87toH5Mhp4ytJM7rAO8b2X
BLHxU9Fh95tX5Xcw609k6eJOiq3mMlpD6gpBzTtOWeaPmsx8EwQS5VOBbNZBGbBl7QvhUICQ2CeZ
JnyjbSIfRjxbN7byKhThc6nCQlblH5oli0A8yUOrw/SazmNZIYtK/WpvTPh9RqOEUYBitehaGfFW
0Wi+2q/PL6POLRqghLgCrdw0jcmM006tXVT+jqA6jPpNowIoFB0Qaaclti7V2JbzY1q9oouz6/tL
AxlDyL76Edjw9Nmv6/18zRaqSq3z2esRjJCLWf/sJER4WVk/il4+xE20T/LHJhBwQDgg3xy0dD+k
9FR4ClaWCO2EjW2qsePLTH+A7uEDnHM/1myhyfdB1x8iIzrAxDsZSe/Aw92jhpcCTwgqJD+z4DSo
mVNHyX4OFBNEERP+M09z4uHUqD6AT+Aq4ItNR9GqQ2bih82ffi/iAm0e1CTce8IZ9PYxMSQ79n+K
/JpBPbayfKy98ZhSI0FAquqCiIcRavztM7ZOfylw0B8zyCvnuvGyJZ3ptUivqhJdr512hTDhv4vJ
INpt1r2gjL47MlvHgVhsL+tJBfelnhCgjMvLqBt/BKXMz4mWGXuPFoWNX7XvCDAO9nVlKg+kb1ui
wivNC+TwkP2i1MWe4epfGm1YselJQiJTYtKa/JQVYXmPSqtE0bAX7tTJlx4DMQl3AZBuqTdVR6wa
z6kTRbrD+vobEAc3M2iRz2IypT3FUX/wFCt7UtJp6+Vd35FgDGjxU+al60Af8vr20ie1UeoRrFRB
tWA/poN/GGWjfL69fh+NMpMWaNYQeNK6vh7FKkStgxjYQvUzsRLLEcLVRRTabo/ywVNHNANiDWmk
uSS2DAqrNgs8UanbJ2yQjAudsG8yXgi7KpV/DyJ8PkVN8X3sjtTl7LiqEbAxognzbj8O75hfaSNG
XTcOSE5BCNBSJn2Cm72IavK00ipfiIunysoUW8nj3jUzVLuz0NcOYRn8wKO4c3oAfnaWE3oJVWbY
Ydy83J6X9ezPMA7mA5Fr6OfLadFCf4jwfcmeJsv4YakYNBe+mG88g6tBVKDwuF8g40SPedUkyaza
x+wjEtwJ0c17+IhU/+oh37iNV8HUPAqyhmx+CEokANcbKQrZpoo0Cq6g5pPTJF3htHrenawCHIRp
BtGhDXv9LIymcQQfKGxE6O9aCFePAZ5lAENneXLKM9Q9r8dX5ClTIq3XHrU+RIwde9adNOBWU+aB
vyfzVGFoUSfcWSEVfHNEPS1M/xutTtmFcfKk1EiV1XI82gjifIm6DiCRL3TYK1aG/DRYkXEyaTvf
xXXX70Yc353bG2H1gJL9welC2AvPmVkH+PrX50OaNk2jxW6cltKe6lMGnyqiYNQ3x0oKz3rYiltn
cvV8IjjDWz1rybJkrNz1mJU6VEwjLZ4UFyW7wc7kqY+QDjGGXP1lhEp4HnJq09I0aQ/4YeBz6enF
uZ5C8zgi72jfnoFV9EltkkPAjyEqpH+8qGZYaOx7RTgVcC1M3Fa0UPlSIij8RxgFdeP0rw8EjTMo
8zCheUtWGWowaKoXC8AVSiGLD0Y3w5WQUdwYZRV9MmugdGGhzKtKW+V6elv4DSO1gsj1jDY7RAE+
qDHyZQdkzv23Mu3DL3HuBYeKttfGyOvbDUEwjENx3YLnOGeR10PHQ++prd4Ubts32n4IxPYBB4YI
/8HokKtDfPDhde6qJMjPBh4HHWKNdpSp3c/bS7q+EmZxIx5cADQU4ZdoMc/oVXo1depqGjgRJEWa
Y6MZthSN/XMRjSMy6DR4crVHYtmr5Y1ZWB8pkiok8gFPvot8LGLSXsYlYhL71IVaE+wyCFNHtdW6
PSfwU9TFppNJ0Zan2ro0DPiB+8cUyWqosSwr0sihToh8mfIjD5fqEKAWDpFeke6bWPW/+YKYngJx
guCfI3m6o+wT7PKhRY7d1+OHrIhlO2+mguajIn7XipZDHxexcqckovWv521mViOJAbuahiuw8us9
Ek1ZZxbDID6qgvyZLnlHxUlFu8frNp6f1TqAzyAJAt5CmRZO93wa/6qWCyl4iSJnoElwjTT9ZmA7
meVIT1RV/Oal3lYvef7/XT0E83h0HuYC1Ky+v9j8U6VmFa1+8RHqabMLjCG0dT9JNr5qdV3NoyAZ
Ta5D+Znq6/VXZXHiIRbXi4+CkKKDjTfcWebG3lFmnzYqXOvgibFUqCzvXDYuksXVWAyhlKZTLT4G
uvyizMBazF1iWwUR9Vtth+7Y1eKDV8gvoV7vZHD25S6ufOvop3RLs8H87/axflepXs6wCs6BkILm
AqHj9bcrrVmFg1WKj6ZfjPtMDzwHKZDoIuVKu0tEzzpGYhCfJk+M/hQ6zpg7OMnBd0ueFJTbm9Ry
MNSqj5VvNDusx7ODR6viqJtJeUJp8r9BT4IT8EnhKMbaby+Oi31ZySPXlKDcaX2cPoZTHvwodW/8
WqHdfkpyWbtrQ1V3y6yRbO5z7FfVrrznIbNepazddNeZ7+7rGaCJCTiHeAMGG/7x1zNgGHkUtXIB
u1Bq9b3eQx3vO+k5jmTbynttz5j6vu4rdPsU07fLSig3AoZ1r5yyAl5NRF0gg+Zy6/VP8HQjkv0M
LoicCRdFE+5bxa+dsjKGuxStvksdJD/6qYvuMhENQQwmC3gHkYLXRpyG90nChCr+JB1xpu3+6E2i
7r26wqA5gX4fFf6pIsg5RjzZTkn04/TSIN7XZlpcylBpbFFAet+eRhiV06joD5kXqjszT4V7SZFK
/BYz7noDzaYwe7q9+z64YhEGoU4+6/kg2r68T8pBKKK2jGHYjIpwUFGi93SlRmgjlEquy7Bp71PB
qvZVPJ2SfnppymSfKFjfil2tndOIHixBYOO90P+09hQ13NbslY3bdX3p8SPhgJBWEWPwEFyvjumD
o6rMWgArrpaXegyQTExgLkUmGJWwioZd3Snixou3vvmo1NJ0ouRl8fAtlfcirIiKmY/hlr4/vaAZ
Vj2IQbTV4pv39tXen8lHCpjMWQ8EAbTFu4p+c8lHIKAgsv/lUe2dfOhjp+mjEkDppgfB+vajqIBA
F2EU9X0gDfNX//V+mDo3rZaMkhvFBfreRa1TE2mH+mveq4JTehXOBEr4ONaSfI6UQLPjHN14WRjq
vRwlwwuwt63QbrW6809CzIvYgouNhsr1T8pqNECMESUd5Oe+8k9qJ2mR/kpzYCq+KoafR29LiH21
tu9DgmhHvIc8510/969ZwCB60Mfck9wx1Hy7QfZ0Hw15/68lYFSQ6FnOIq80iSiKX3+YKCJbHdMQ
ddVK8g/mlJhfW6TbT6mQKy+3z/EqOCQyYxg6UUwgTLHFCYmKPkJ2GBk9sYrbxzC+a60KI0DLEhIb
cSFFtGmxOzJq7xdIwhuDrxEymHy9i0dSDaLdssRETDF+ZqHepG6P/N0R6UXvFGtGRUFCkiBuYm8l
On0pvopmUDhdnUi4FOSdk1IU3xW95tm+r48bV/o6bJ9/FLBj5mWmFC4562bcCTzsQeqGilqfKWqL
+zzPrWPsV9oupml07kT5U6ANdixGqDaF8cmTk62y6hoLxs+gOjLL25BGkEhcbwIFSCUGP33iZqX0
MIqh/4DWpuIQZQNkksp8n8Dp2FutGO+HDHPvJM42gqv1+SKqIHUgeaCasLLJSCc/5mnp4Ii36ouq
Cv65iVDNEoKi2aPl5SRKuXWkP/hqcFoApOHoiJjkqHPA99cBS5DrbOo0T9yxyCpkWAvrexUIuNE1
MaXL3hSBd1A5iKiYsUnr0qkHiyLB7UOxPuXXP2IRV6TUiOKqahNXiEPhUOpC5CR55H/+51Eg99Pj
oUELCX8JD0sbSxLiNApcuQ/A2ImSsO8zSEy3R3lno14/FJRhaBlC20YEkJrr9YyGo6iWzZgFrm/1
ex7zXRq/JUq4h6t0GLSvlvwUaZdGeVP7zDYidQeIdmcl7X4UsBpuHw1vRI85xKdQ3DXhD3mKH5Xs
oqm/W1/FMP5FDj57A64SMdDLtrfNGqhJmZyIzA9m1n+GCHVv+t1bUX3P8UhzquInasf/vl4QAHkD
wTbwECxZyZB+Wr8NZd/FU+XOTAUZr4h6M+KZM5blRJqACJESnEkCy3gbjdmBCKUM3Bjh+lOhjYbt
wdA7jVZ+CATDd7DoqOzejCzbAEt3yhJZ2oG7qDdW9IPdObO+wDeDnSWZW7wONaIeVou+iNt3kUJz
A7NBca6Q3t4368MPt4x9M98AyNUub8GitTo/NDLfzabqtRcn66WsjeZV4KLCBSU0SHHYwJ/+eVDC
aVAqxPWAt5YBfVADogpMpIUmsU7OE0YRdwDL8V/xhkMSC92eSHTL6XT9oaTETCSpKnbakNuvz0et
DgFd4SZDVQV8oKZH2ptoTs3ezAZpzzby78IyTY63P/TdhuN6MzEq4CSAJiDmUKm4HtVK6aOVY5W5
jeVOuWdLAf6GWoLiWLrLYRhM/aGFo529DmBwxf41EcjmVMfrz4V3KqhV6fFj054RbtkZ5nMXfldL
y9bH8RSPJ0nBnQb6F9ysND8ofbCLlBcpfVCCR8OiDOxr9bM+SYdRBLNeJ2g81ruQZ9UK04PXpMca
qcxOavYNcplGHf9IAT47YwJm1qwALAYNbkF91Z9uT8mcKf09I5QkqNDhNmvMyBsAktczYkycbbEP
+08Zj8OpFPFFKzGDPAm5qNCbQ0OhMTrDSVt164p8j9quhkbrFjASQfvs50Ap4Xpo00qDiUcp+YRQ
prxrEKB9aRPtqZIb/4x/Cy00n7n2zNRzlIjjrbe9eooakOSpPiKX1aUyrrx6eMkBDdhZnFqHkivT
wLz1ZUqx3Rq8t9uTter3IS1B5m/OsoPsopXV4zD4caBWuvBM6n1CRKW45MCl3CJIakcotOoktPU+
0cRiL/QEMOMgmo6nCtJTZIbWaWhwOG4pqeujjN14Jykvo9lV+yb346dUjuSN7b4K9GbEDoR8zEm4
QWl+LA5ZLlhla3SV8uxJPomCrNYHiAT5VxDm3wWvRYUMEQNblL38wZ9MbVfqFlABKzfOU1r8N9Wp
tcM8PPrHFxjUHo29OYudCRwUiq/XPc4nIbfyQX72cj9wIl2o960feBuFo+V9/T4KDBnczaDg06S9
HmUokiDrp9lJYwyLA+57nLqybM63d8S7CMvfm5gaG7grkN3Ke+KwfBa6VEqkJhG050iyyoNeqaNd
IPQKHVr8gTDApY+V2InN5FWfJTrGunWyLiqccUDz1zKbysnTIT5ZmSVd0Fr5UmHis2uDlyAIA5SS
zc+RJg77TsnyC2V2ncuBBAhhldKWfSlwMtUo7y0v1U5BUGS2NAnxgdqsZqtiaiDc2SD6hk21nZWq
+mrGemKrsVE6kWgmGw/X6jQzEcwCDQXuVsLQ9734VwgZFv1kNbgEPhPqONoBuXd7tLtz6FDlvxvs
/CHYw/Bzi+/N7/DF23jB5i2zWIUZXA9uZ65GkiReLzY6y40cVI38DN7zBIlTrYy9rh4lsoXb673i
ir1/JqAL9KjgoQP0vh4J50Uz5fDLz8W9edSP8eNwKM7SAaL1zneknXhIbeVYvHWO8awdjYu4z47+
PtgJh9u/Y/l8Ln+GfP0zBr1tw04s5WdEgncaSnCJ9l0pjpWsAyrd2OPLk0SoDKxlDr0ITFASWXyy
qszFlACxtUHKtAfD9N/qzLI2ku+PBwE6TVWPd3kpe0s8VVZekoKdDjFTzMModACxhhufMr/vV/sE
WRIQELT6Z+U6Xp/radP6ACXXqchcvfUxb4ZqjRp07s/EfG+PVsZ3OgPpUwlkzhbiaWvzrL9xhhL+
bzGHqvaSsEdteISGyuilGOuQJ8d8TrC2fCsXo4D1mkEG2O/O3XUqeMr1N6YJhZ8U3QmXAm7a7iZQ
vqeEfPr59g78H8rObClyJNvar9JW9+qjeTA73RdSRDCTCSR0JTcySCi5ZnfN0tOfzwn6PwV1LPPv
G8IggpDc5b59D2uv9caK8ae5PF6HFDgUIKTC2PMfrxN0MGMA7avhZgR+VA3heDK38sZuvBdz8yxI
Kf18jcUKVxStdOlunf3pypO53KOl5J9CVdjvlCXm2JysHBM57GAQBM85O+LgmtUJsd+hLvKdibxy
EmXBNysorwqzjHaRGg6rQ6a9jQzvF0HNJ3/oOCpKQ5SxNDb7M4PCSuN4OjSMSkXZzeqS8e14Vh69
oDFEPnnsZtBUSssM/7MN/XZdlyIRVhynigrtx9lcwUIG0JiTk+kt776qq/xcjkR1g1tncaWCf/Xy
V4rQ/8dCAZQCSJmcGsP9DFooXQ6TWeXVlyFwxWm6bmFSOXRHva2T//pArNf/87/5/UcrV+q3Yvj0
6z+/yNfmbuheX4erJ/nf+l//30f/+fFX/vP9m3dPw9OHX/YN7aPrzfjarbevPbpCb9eE3E9/8v/3
zb+9vn3Lt1W+/uO3H+3YDPrboBxrfnt/6+zlH7+95f7+68/f//7m9VPN/0EaNby+/O0OKY3X/i//
9/rUD//4Dd6Cv0PdRieEZkel/007X/OrfgsCir8DN8IAsUOJRXRI27TdIP7xW2D9nZ0Evw7HGAit
3/7Wt6P+uxX+HYJSnE9YjnTOEKDyv+/u63FPHqf8/6Y6fANU/O/W1VckhwreAOwN/XE8/I+LrbIK
dAln6kuhlQ5jtLelK8k8mpIOwgcERWT55Bqd1x8atfaruxvsxRNLYrSp+Zw11BiNpLWXMjiPhLei
BhwZjTqdo7rqryqvlsaKhvziyWdYI8jT7piripg5IxKwXgFYrONtJZagegJCL9MfMGor/zrzc0VP
WG3lPbfi4kwj9GcBqG52WeV1pYypLdX1pRWsilvO6tpCCrJ2muIPo59a/ufn9u3jCUvzDiUEHaCQ
5ObxEaF+nKPAqvNR+CJ8BRjZFOp0qKlmnNK41HfB6dZDvTsnyCVV+R8U/XL7Vywmn1hVuD7wk+AN
wQCUQVd7Pl4fzxWWGZQuXwoaVihiDS0xLdgQBHRUceiWOeuGXSeGzMW7cA0Ota+z66y9nVju5s/O
OUJoTc9R2iqns65hLFC89/M5+uh24Wbh++K/0+9jEWewLD/eIwz0Bm6XY7z4Rkd2dpdtQRaoA1RA
g0OA0w2+/1h6qKT/4hj/9Gz0dWnThY+AZlmq3J+vq0/OANmu8CVbWXOEgqak71W4qd0AdC3yMf/S
pAJMEYIDLd7A0aR9sGh/pgr96EXoYZOf0R2t5EWAJ35ugcu8KTdM8hcvRlAFykm8mWjxiY1kDGft
lgfVdW5YrXXllGod78reNHVTlsgrJuXnD0CfsX/ayCBLaOWB4BP8os9sfD41OGHNYi2b9EcabY3X
ncC7V6dwTad1H60n6MEtPJWfX/Kvg6fdjEYQnSDXFfBPrrYIRFoVq9m9uP7MLj+sFkmN8uB189i7
+5wGbv+xG5l1FfdE//5ja66TpjujGVXOv1gIn+pjPAr4Iagb6I1KCze51o8rMOPY9CIJ/6zIu6A2
CLGF3hA12mI9NJOUWTYXxg+6VGW8UFHlrrzcFONdLf0CeKNhwVdJIqLump3y2s6+rSf4455/Pmcf
nQqwMBayjiT06cjVMj/+J1sywuOP2Ma2PC9QJbAIzLE0mSxzmaldx0vnTMadtEvqPkACZqgA4aSR
2fifThaFcogr4VEHZ0bl/PNthMruB5oi2+em8gxseIH12uZ4Wk0aEi6c1MPu99nYkXsqvAaL2kmI
1b3T0ChAA8ZKYG215V8F/9XkWzVdgKeSVAB/Pl2f0ix6vpgkfGXgqTxhnPWPT3Vx5kZGzeY896nt
GzWEqz2t+V/VNuREubNaFTdnBPXEey2qfe26CymaGHezlOlZH3X0WSf1tpnrRS2ARaRxQ90jHZLR
M43q1q+jbKsTIHILJtE2AOo35+RaK761zNNZ/arD7VNxSwcdlKV1Jg1/i0zXZyZjVmajpmaSj4HX
eoWXSIITlmKajlHUEbYHBqY9XY/Wsxpd3hvfzIm00pC3lnkA2HLAN/71hn5Ltf7ZiGhvU7eJWETP
2pB8Wp3lUvZ1Klr5KDt2kdrDqhG6Vza50fUC1PLKdETpVG0PtVjWNSA90c0KOWzTnv3bTG2pcdrV
brE9dGS//GtKi9pBWNyprijfjZ5+PG3vRCyhdQq86VZ2Rbk9bJVfov5NYkYfWjmzzwNqm0jwRwc/
c3sI62Xh2TleserEKkrgQ0h9snd61H8pgkOotmQ5DoZ6u3wUZsY6A8RYCr6ixXngznOj0b7BIL26
fFpohlfyQLuGNd0R127QWXdlCpEfXat2nRgZlOmnmcvh+r0JkVx5mAhOWGQEvfgZk0Jn1vkPTfgb
QJDsq05bUON/E47/U97ESdcms+jTfdysuu8y2IRNNA1I9hdtdeaAzMdQ/Hx7fbZG5HlpV6H9E6+U
s/vzFfvOpJsNtpjvzjbqxTiPrjZ/dh+QGzr4k/L8x7RAYZJGBnsc+uwq0A1N3S92+adUCl4unCcU
U1DAgHeffIr2Lv408o0ObGVEfv1Qu009OPHQ0gPy2iqhsEai7BsLztaghcyuh9h2jiVCFdk+Cwd7
amOwIHM1xYOdqYsqDf27xemqcEXr2vKn2yE0zDyBVgHJJRYREEjS+AiAxy64F73ZBch/OHIF3sVZ
WpT0qCflBGj+i815L1c0sjoHbNnPJ/6zXdNJG1IHetSM1iEm+Dji0k/JSVLQuUdS2MSJ9TqgXRf2
tOl1q0VC3FNhwcSi4gW4Ni/Z8ObZUqbXS9qBbskGurMg7lsltqJfsDvNpe1oE6nAyFkHBfS8z082
by3ZdekMCasTW5ATszsDS7GNfj6kT5RqGu9OoExoQjr8jYzyk6lWTlNvbdHY9+EgHPbWIDN9A4Ph
0Pr+vo8h61u5t1QseotjK7VJ6SSRNcQkFm68tXj6Ty2Vh/KpAnHlnuZzpecBcELrX6dq4VO5cPQQ
16z2+0NpBJ1zkGE3OX2ycl4w3F8M7ZOXydB0Fxt0RnRtkPX6zCo7LKUVVGO73tMqry3V0CmW1lZt
eftjMMPShvB5aNX2EIBCw7iBE7F4IIuPEtG632rfGrJD5BjjfI+XSitNPAcFAtbnDsozxR9NbkQs
MXeupLZuI2bzNLfljFmD5U9bQXBaJr8RY1lMRZ25TMUwBMIYEq8aC7aEiOyC347zo01h+fTzSfjk
YEJ3Sc8Q5xdYTzBIf3F1rVnTb/nK+DbVQYt1OLq3tgihyEqILEX2qyb1t8a1Px1H+pJAMDS2EJAK
9HefjiOzaHEh5RJ862lSLJ8GgKwsKM5+5sctpNui7TIb7YLadOWsTHg1pQ0uC0aPWZqB7g1fA78P
04KymhtiDNiQ021XtXxqoXWJvywNB9X7Y8vU3DCVSxU27BV2kX4cGTBypt4ocosX8nbRdGu2YJzy
E68sOZtKf9Bx6s9nm/QYFuDj4PUhgJHQ5O1/jahwB3sjM5f1mxAr9dd4QKFYJulspsW1b29ut+6V
6HwZxmTlEC6KO1ix1blZjc7ixRJvx7joMgSXr9JaBE6i5nbJfph5ZZ7O4En8XRk0bfWCfsfWIcjn
1x04Sauav7iTZS7bLizQl5KJwn/sxwMEouF03SEOTUXDr83aunTMDuBg03QRisjLMHYpGO5QoTAu
momuiiRbShpI4mnr5rWKF8Mr3OJALwJgFr+CmzRLzMUa55He3llYKf5bmg1ndEjimSXBBmhxI6xl
KcqzBR3vEVCxLPwDbZuZs/Og/tq+oUhk5w+jC8neznEH20pW4tN2jf1s6EkP5vZcJplXZacU2Ied
as15Q96iMc0Ta7aEfciMPhTmHqrH2r1fPeiqjfuoNZfl2zIsznBl9ENj3HJiBOOL1/l+d78hLtSQ
+GtbS/Q30bKBPEpzshuHrXXDuo2jskX6PAnARavwWUtmNC/Clu207Fgqq3qNxmGeTTLNJPiK0wHF
ay9Ebdv0Kv8krY3Sv4YH0ijLk8mXCDeIVwE5DbX+ZAGM0LlXm9NOLOnN6nopbqA8GXxz3zSulAEq
dWkuqsvGW0qV7ckxD7OW+04zOg9St55H7zZtbOTs/MIVWUhzLOFUGctpMznWqx6lqYiOH9dXw04A
7S7WsznrDaRc5rzmtEnKaHYxsJPMR+936KJ8rz9jccxGmswObot1PUq8rigeVidEP64it8rLcPyj
kecV75Gwdrnc1vauet5GFdnTOU27Eko9azGMIEjWwivH4GRpCquuwE3TnEd62DNyhpM5HofK05Ku
gD+TwkMAnv7KWc4y+Fqk9BdXh6B0DFueleMaafXbwvHyKFYRuWN1CLrBE+VDkKUpjDV0tvfMlIG+
KhV6rLYS3oXhpF1QXdL/nlvV16KYixCC4wJDkO3h6nW4d0yWvqV1MtC/2ZuZQG5gZ8qyAJHYDCZy
97/DENhwvRrVl+geHlqlko44mJm1wzHnBEksX+gv4f5xWWKFTgtBuit6Rp9IJMVpdy7ErGfMqYaS
l7YXg3HX1HQF4iZMQxYGSTQPLQtga/A3Toaoq/mcPA5VoLbG9KlC1945S2iEneNKWASZjZXrx2NJ
V9jev6xq0fPcuFFBLskYjY5HQVdQKNxXpQho1KHLczwt4DXWGqgkRyJlNHiC7qjGh6Foxrxhvgyx
tScCtRZruUJ8Tt9yzpOW253PyuIKDm+p59RY9AJDHEg/eQ8IqXquolpPzTSB8c45YkM1cw9T03NZ
Cqlvj67rHEc9k3AT/M1bZOvflTQxRU7izhEJoFgGgiL4/n31pFtPgWCHfIUeHNKnb5Mxsmq65N3H
jbzN0785vVdeOSbEJnfvU20cP/7vST5+jkyBXV5BgVlzA1ZjiOm5zH2Zdyc5hLUMGtmthWtltpPl
5h0BeNZGsXd8UO02DSw1Iu+xy84aK1pTjw52Ma3+l6geW2ZpsuuKj9iSHFuXkOZIpyiG1FE7vVkN
aS57NMhM9RwdZ7CV7CDs2nFMws6J0RIJ8He2Ttcx1NG5eXy0x+XhpyVc7dTT4KQ2915ANahLQNQK
1mlmdfoywhU+f1xbZQbifjNydxzOGSmy3rE8LqRtXEfukkHqb7Hyruf/HACMrC76KvWtHyfU2CgF
d0lbIbob7A3Ta8ribKORepEnmc5ogS7Nx5Y9DSxGZz568F3P+RTY6hm5Vqhn0YzEY2XwUIyzXHst
tsoX2pN+cacs5KWCcpuPQAip75+Wg0zM92OVVRmNrFnI9wrlWJlzWvZrYA0XznGt5AXsSMHJ+5RH
BdSL5n7JnZIv4QRouXgBtpRzfrLU5pv3eG5ouO6kMhCNSMw+S7m4V4iWkGmoJLnNioQBKRsekxjP
gjbT23nkfOVv5Tr6RXgocRaX9dyJ+mpp6WtvkQYAZ+FSp4vRKCBtCKHCyOfFoHpecBq96rpWIz/X
eiaJ5pmzRapIkcuvridopkkKzF3B1S2RtdOD36QLUQBFHL325whTXhwWR9lYmBAunzFE9p4jtt4v
RpNGGmDLUbV8N+Gkwd5kVQs/3el7OrkYIOegZVVUxLs/VrenZRN2DsF0nADxY8/Q/1AxYX06g8p7
cETYzsO9AvM0+6fDcegLyqlMkSOXrWREZTb33t7fTAsrN3Sunj5rgUwFnhMf7dYuOeZPw76cmQFr
tPV4hzy3eYEpTPF5lZMKNeK82sgrQ6xRNlFMymL1AVlJC9LinY+4K4t68saedXVMsmyWV3XpYUQS
L7XPshS5DQOiiLfUW0pYTtZQQXFNvjS1SkLfuiZ2ahCgJDHhXdSlr/fT4KJClycZZUpMpUP3DWde
v2JpigOxnp68MXd0qsAew5JcfFE1Gf/erRWj/D7jnqXG+UyXSZdfR06hk5TtyHF3FZSp4w83Lmms
Nd0vaWGs4uDP0qv6HakLy3fjgCSQ/+hmEOQr2hgh5BTo+rkbo4LcTx8btZfq5dbZHZXN3XEmi6El
E+3kZu5M5/OGeHlwU27jbNx1ONNkFTapIv8Re8v6Mma5MQMFJUq9jGRjYPwJL3WWCtFunc2lvtPO
8tGPVqGsZ3ep/Ora95Vc4XO0234w/kDFsljSPSeaU3kxvAGlQoaisoLugYzkXA7fzEwVWYZ20uqI
5XYO8G3USzTlk7K/92lIagIywHGqo8Swt7582NzRdtt45HRYCPYtREuow9KWRusRq7wuIjuZ+KMR
THEwU5laAF69jeT4LBWcMkwPIjarHtabuamqSds/em61NcH715s372v9CYrSzFla2PpvVNdppUnW
bNUfTB2yE/WeyF3XNiDElmzlDG8xvd6G1ZKg/uZA78qo1u+8L1l8SiwRmDL91jEfrs0pbIjdsnZO
EFt2Z4ZfRxFkc4vsZkP23F03tIvOZtXoXZ4Zm04H9rQX8uLilg1nCqCmceea1B+uyVvqOy9zKo2P
7xfyuogjTbFUjLtjxNbkxRaUcdHI0b0pjwarPCYaFY3lrAa6c3USsu/AMLm7OoPFJY0hMxyNuzH3
JGMeZqp40zmIX+3GCTqojTukD/VtjW8bjnY0zpE49Ua9yaWty4y7Zl70mgzSzS6RqoWwpa73oqjY
jYfjhJAH1kavpKOY73V7yyguhO1UQfiLxNengJ5cDvaBFQz1RQD10Oe0MoxMOKclrYKibX3uOsiy
hd0wo1R7rQxX7yCoDPXumnKl7/0X0d3H2E5fHjETmCg1SzjX/xTYduPSGnMfkKo6mkaoKfW+Ig5g
J/38Up+KNOwmADsm1yJlxc/PRG9zWKowxZX89xoxy6VtEyVT1/0C/liv7ghAGi+0xfGEW7dzeWTv
xvHn9/IxheDRXQsaQuPgfcrhrHP7Y9IrnRy4Ttl6d0DIMWO5Z2l/vO/hHNtvLa7zr+b5rxeEtYvE
ARgftA+hOfl4wRJmGauqzfRWLQ0HRVZy4p8Fa4mZe9/ZPx/g5+4JRqghZ3SEQlYCw8TnROZSFW7W
IFh8+24xZrHppP3qO6tHN43bo41WyHTrbsbZWYtdPUJk8+g6HabB6DeX8+gXd/RxpTPnhFKoHFAa
Ba9Fiu5TonGNTGMOVkfdVsdNNePXsceXsUyx63k45TwC4Y4rOzNyOBxwLQyhb6SQjhohqVFE9gev
dlrPjKEM8GnmVFLxcfZHal3nq0M8mczHepY8mtmfD+LzY+TB0WVMMxAIcQB3n6usnLtqsBdjuhZ9
qS3T9uYIyd5rxpvVCEf3Fwi0/+t6HrzL9GXBpud/ZkUJFrwROzTH6/djb0FYt4jNFsvaxoCdsv8o
tQaiztIdkowPJCEdzp/NgYN+t4VwecFxo71gnGT9NIKyYl80vdIHxs8nVNuX/80tkZ+NKD+hsQAo
hbItv3/cF/MKO1a3eeVp0BgdBE30owfOo4+g5y+34F8vxaN7I84DUk6R95Opq1O7XsfMz06PrsiE
/gy2ZrFVzcvPR/Wptsa3g9AAhWYzi8QBWNaPw2rMQaTFIqMfZkGa+n1b2X6pXUUkb3Q4OYdTQwts
7XZ2EAddRaUjrnBFezhpmyW4L2YTI/iL+zpCRP404eQwmQKtLPwGGICo8eOdmSb1oiDXzd7g3EW/
t71FoyRGFCTG9o9+ayi0J22fkfMFNJtuRLHx4GWDVV/gRQANypK2lGSkLm2XnIj5tUa7LNN0tjO1
6ut0yUu0b5PUphT2vVeqJjzrCttt1L6uxg25HbM1/b7ehZ1HCvDSWWhS979Gxzpj6RMkOV/SprbU
clVmYoqA8oyTn8NwaBZASE4JgIK8puWtkCyRd8cpMPg3AYPhrJcokUPIIea/mddjCFS+zSZQS5sj
hZBVuyfzZBs42i04tOq6sUemG9fPH4Nrp6+0k2kcfS5J0ZbnZsrQAspf9kONqmzTQ1SU73wZVAXk
Ee+pGMVxLuJ3B+ttC1Hxm5nfTYXauQjURMaLmKf07b0MWy4Jx7r2YEyqKHmWQDzYE+dRZ6iK6t7B
HY+ca38dIleeFaht6yRFP3Xkf9djfBjNa++onSjHmnQwmaGA6kdciCGklcQARzoD3lbgaD37a6Qi
Gcz7TNGAq755cO1sLZT55Ksh4rZKqHyu26GnuPEtl2TBsx3rHJjDQXTKsoqktnCG/1gJifvw3POX
2X4EzLwO4TXpvFTeAMAtSntf0I2LJrbEoEGLCMSMGv8efgme7W5e7K2DYZm+6HZCuZ12nDBZ3TWd
L8uoH/oNDhQEYYnyIxpMkiUXZn8C8HKYn32zLlexS10CAVQFgqbufm/ICMEkHB5Lge82UlGnz/zL
sOY8KQ6NqHwYOd/9PxLy2n9dm0EfhselgeIeXmoTVCWhJCpl+SjjqTNh18fCZvRSwIRYlnY803UU
feNwacM72dAVi8aYlyEXlWXznUcXcLFb8zk9yd3JOc1NZzuru2U6JcPS3gadbycLuo7XQT5UJrns
qfuWsqhP3cxr+5jdJ56LTla/Z2be7pbISomRK2c4IQgn1QWA9SKU5mNbsh2bWfqX/pzLXeAKBD4U
AuAw2i3uvmjz8QsElgMyCMoZ9uFqOhUr1q9/CDne0RgvLzq6Ny/qqR/2Hg1PCQCZ7HRqx2gnojm8
CaRQ4A1k/pL3wI8rARno6jbNzksjdR5uNrztaUN1upGey1eHaA+5RRMcZr7yLCROfO6WdjwBj5G+
qKisTkp4Wbd4jQrvIAqzvZOomW1xReqojw2nze7nZQufKqNBdcEZ629zaOd70x7Mc7rCRI4QgOFc
uqQPD93QN68wAqc3JDVzcFSDE71YlKCIsyxp3U52IfKDXBtjb/X1cNtPLokQTMGuX5fx3Om7tYRk
cEYnN4hSEf6eT3a0noGMGH/0tub6akc5EH7ltVjjCa6R1xB6nHpnpAaCFeiYeDvXGoobtKBg/wRD
cOH1g6WSNBTtk1n08hL1avOi9y29QlNP13azaT5fcLOvzKCczsjKG+d56Qh7F2L9Xqx5dpp420KL
Pi3wjt9nqeZXZRhLYufW9tT3RWuDdJDAGretZ+WKSlYxSK5u3MltLpdzUOMqi00oUa9XK8AQE+ol
0+yg74KkQyXPu0V1B1uO9oVX1QsNYN6DN68/zDFNr12L7TP147Aj5WnmcbbUU7Dz1tbZu8HQXEs6
i76vcsFXNCm7Zz3KDmAzyiSAlk3Gxui4T1TMEU2wq+YE2gEnts16uAGVX970Yh1K0ORDdq/Eqn7v
FokyMWKcS5JanSzgXjArKsEhuUA23iK2xKWv8msEV1iVNFBlPBW13GKKT/VD0+YqlnKybiKKG2fS
7sJk7Mz03M0b96kPEfIoqENMlEPckYumQ0wzkSJSHrNLPzRaNLzg6HzqDJytXYjfWMRe0Su0S/zy
gKH3/SRC2fh0sFrxFfwQmJNZdPd228iTaVysk0JO/lPnpPcz8fv9puotPFHSXeNCIcC4MiEnYgjG
cY97uoI8jjwYnVxFJbnMhtgUE/TyUUlvO/6xFWdBH91HzRA9O4uEKBgl2Odpm7bXkQW+m4LWvnIB
PMC44ts7tajhDr/XiL25mSDC7svHzWybE6eyUhBjpLmvBd29nGULFsks8pA8lVci8knBKJF9U5yU
3tjdgzlzuP/JPrfMxjkUvtN/J1+ovkaN6E6ttYru6rrbLrK+UPslwOQSntf5deOaw3k3uvPXpk+7
bx2SuD+ccsI42Gqdrt21ZvOQa4PafhgvoDGbz/J5cVrySWFzkvq1uyNsB/lJOiY624wuvYRfsrvZ
UHS/D0npfFdbOHzjwM9O2WzB1WYZA9gqPz9UUepdUnm3nASimmoXbmvjsN675rBlRvu1pDSAKkwr
FQLslXnooL34Lgd6Awn6t+2yi9zxAgBVSdaibr9lzkZfpchq5A+CMjy1qEUmk0QfOZwyh4pBZ7wY
qQ027nL1IOaPEoge8cF3wUiqPbwsPWcKhr3ZIhAxxFUk08vZkNlXsj/VteGuzQMMyU+aHJIEdG49
0K827ooxKK7hrAMW6kkrP49aaT+OdLtBLSpm8woI0nif29OkToRdOW4SCSu4cNO2Cw+RWTfReS1C
uaO+DDPaRB1+B80+zVTFNiBsWDtpc90a4BAuVkMFzLVvzkN3qaKJApS1dNZ81riq/uIsrnETNFEu
E3/pRLsXkexuiyyf6j2l6FVc1DmSlTsD1mGQminEnCfB1Pfb7Ro23ShOtOsBy6miUawtmbV2zsrz
klxBVyVWgOeSePWYTldkcYo+cUYr+zYHuiG5NSv/Ehhhau3onYZbYiBBMDx4OVEpXa1GJwcPikkT
GrQsPUVNLjj37MVsim+bs6b2BMOfMiO46jF25lnoUqk4URWkd7C59t54F0EeV4AMyqoIyghULqoy
Mdxoucsd0DyxLdzqpl0tYzuZCYBRqgmUbV7OUbE0CRrOZnAVVJjTHcC9bdeScTsv6NpKkHEvzwdj
XfriS7UafoSI6FQ35lLTPm/XpUaPSRsN7GFwC5pFVr/wK5vEf9+yH0LKrslorXa9d62xEigLUTWO
64b0c7INCwI5Tr1SkArGojxtcji599nszVdlTvp2Vyz5cupkrhXuYNYSAam6orPO4J6QlElHL1hj
e6Yq7w/2cG140RIkdZG6fYzSg0OKkFzigyWN7mWKcE2cDsm+kxbCEmefTcIe7QQXDkmhBMwAEDmt
i+TfQu3XBjhmIw2KVYIlHfhAaxr5kv/ACKnQ3wtZydjLlLVE+7Kmy1Hspb20nneFZpQ/3lNkrtPT
QoXuUzZNj9smsvtMyEdkBbwiJkyo72YwJ/s0TLsTk8PDxEj4HWW5ANWO1a6uOycfDxNU3IlUcpMx
3X2mjOvaq++6pvJ3Xeev8RjmLvZ1GuofQ5Zuh6CtKC9mS3pF5RNuCGvpYXfeOGzcr1EvnDs4ertu
l0/koFgPLJgYnN78YrWyvJGq6cN9HwTZZd827d2o+iHbj0s2pWdks7MghjQtOqvbQu3sRlWHUqUe
0bFp7WlnbC/K1DOu7HJxL2xJMbXNeorqCJ+2O9tOp6dmDMaTbbHtKob+sap3ZjSpfi8tv70G1zgP
Z7KbU0SnZnOh0zkrEtfvJxlHVp2CbQWoOZ71PoPbryTf77a0y19S6vHqpKDut+vYlHO8rWV3zSnP
4Q8XWbWjW6164RbSW06d/DDCcpKMjRQPRZ5Zj2QElwNgIvqVzKg+BDIovhqF2SVT7Yvfzaa+r6AM
o3roNofATovv7WwP0IY5bfvdMdPufLSddInTbinCJCdpew7dGYPOTDLvyD0nNP86XwrCkvNptvIf
pXCCxzLNrN9Ly5kvJyrKO0/CNQwj8fpAUcAutU1bJM29prry09TBb8U46kXo/nBRLjBx22t9ai92
/9xOoZHvKz+nQEuSu6XF0GvQwOwhQqNdvdpakpjBXFiJU2FHYh+mRe+qkr39LIQYkAKvuIe4qAIR
JiXfm5CWY02IVUJJ5cPVsCOEn6oOX6vMzmvZDv+SRG0iKaXjmI8cvHMH5344T6fGQDfWIAvjNFee
fa/xDHB0TiXk+ash4VpciucRbj+OByJPJD5SUFpt6jmXlBS7C4n+EGo0GS7N5dKP8rm0ByjyetKf
U5yjyP0DcQH2CpuSOG2UZFdfJqppU0ylcELhd3LOSZ6j6zfny4YzD5z11QXamh7qQAwX7kr8Fhu4
I8OuSpXh7Q1Vg0U2N7Ryhr6qvgdygsGmd2gTh0bMvB7nwIKlqw8j0Er4cLE/zKI6mXGqzrF+zbxf
lBBQ68E5h1bA1hvttSNmy0jGVCME19r05L6TE50PIGVYRIkraoivyumQTT4lnrpMihInrdvrMHaC
PUPlNj6106Tb700/NuUXG2L4fkdUkZaYtMhHKizpkC+s4P41bcgx6Zd0tGqBBf/ZUwWvkdEkkxHC
3wsze1Mu5lUpWr+ll9xgZ0K2tom6H5OAA9dbd4K6WlihhcMpD2XeBEFUebGGKSmdpB8JwOTXaiJr
5cQL8PNoPHSjVPnvWVa6bbab2SqUd+gSguc7nhaaB4dDhq/WnI1iNOo/etUvk7cX4LLqZu8paoB3
qWlTEzqRALiGZtetrmEWX4tRljwH1wDGNRYgrKlNTMDvGf4rrGmByTz2RbPuIglN6u9e59ni7phE
NqQuhAxVpFO2tpUu8gJySQ0pAMeg6zPswy14ydzUXPwT8N4b+01ZfZR/H+UsDDg4QxJwBpFtWiBH
43SY4+FhFCQUwssBh3K5NgtoeNxkzHoY3k5QgLN5Whx5RVs8O+HYTDWS9cO4NhfOyPA22CNAf2jZ
8d6p0ztnoLnS3/sAaHPn3BxHBWXWzskHfBxih0wdpAwL7LEmZi9BR13ZgMxw3WWExVyjHCcqdE/y
IajXVZIdnsjw5glQr7Ga3X3WLG5e7eUMEigid9C04eWG6wfBgVH5KdW5KY3g9rRcFUH+uW6OSzvy
/1B3Js1xI9mW/kVIwzxsegEEYmSQwVGkNjCRlDDPgzvw698HZXW/JFVPsupVt1lZLaqSiYgA4H79
3nO+05VPjTsWjwqqn8HXychwfaKS5RKiginf8XZSZaHKT7o8rO3eSzZTh35G+oveMhRd7HH+qf4/
emk8XYjamfb0p9OrWo2MINft8Zxp81yGjVEiIps8BtSNUtxnnhTOoaWEc3yjambTl5XIq103qKgr
pduICtPQlL83ixrlLK1mSVAm++i4GYxlvutTUlspEJQipALlhBhljWXtOtscyk1ErOWrskRybnwt
Fq125+Zpbm1EWlVvncpg3e8zYlKJblQmTiNdhlOfcqLr92Ni5dN7rMi140JFrVdg1JN4i39sIj2t
HDUX0ZDeelUQqWZNdsis9nutr52XgtAsGpZOpMd1QEMxtTihOnN/Xbq2Om7AyYzDM5IM5Bx+16D+
C9CatBMFkqajd6K5dR1z8i59s6UOP0sGgdIXRu6EDlyAoxL3NRL70cL0geavKZGU6DM0C7eyPEZl
ypDs8FNwYxwZK76B5m/fNkWbBSMNs9cFIQXPRuTdjopa8z3huNpaIy8zN3tjeuR7hBmaj+8Koiqa
h0AWwXsgdPvK4VIkt05WkqTao69K91Qw9rGDYpC+skQa886YzOyuFkZ0Rr4Zv8edxi/vCtJCBhwU
dEaWJZUEEaji0ZXWeBHAffkK2OuYWjtlzWrqlJgocsu702gfOhsvq8VBo2mRbgSanS/CMPE3Wnlv
7iszy5BNdtZ9G8X1lshl9dnues33HPSRSVcsOAf6NQvateZrvJ6Er+ljP2E2KyqE+146EYMZ2x2q
ub5akKnGkZB8XK9YJRuchoOmcmZ9y+SK+S+cDHzQ8WRMLL0KPozUHxoH2SNAy5aioJr7szE241Ws
a5O7Ua24cbYINJoHIZ0BNfRQ8S1RKThfzS5xY7+kAIftvFa8PRSDyqemJlTbziMPmUzepsmGDT1D
EUa75LKUdAD8xW4aO8wnhH8bQy3TcGklfxNbyPyQs5QNBIrmh+iTKoRaIwMxWPOLw2oxESdZdc2m
aCf3rodhRdaFYhEOoKA1OhqlXp8NCDYnNylyB/lSBAWy0yLvpCiJ/joXaX6UStNf0BBmAdo0/Rtu
nbFi/uF4c5BafdYFgJTTeTOKOev9onNJJBiT1C1YfzujOGWaPlvbwRbWkxIljbymc5UbNAPqcvaL
ptReUg8lhl8iELmuUb6ooSOsmUOBp+O2aCPVKsNSy5KH3JKdgI/B/jxRn28So2vd9Xezb4RBqht9
lzq6dknieQYhpMX+NBYvBtS0526oaz8h4/mOqMEWAVc88cgXHchjoa5h4lIJFCqPczdiO+rpu3yt
4lE5dBkv9aZLc4eAsKE+DlaLB6Vz8iv6As5eiVT3iY5x6vAYxPYrMYtGKE21v5u6WT/kfT3oQTa5
Yq3W1BJJT0WLx+l7d0/cZmVvFk+hcCpTT+4g7EzFHS7edNPR3IIP2ptm0BrWGFK+aKdqJnWrzIT2
nJAP8+xFg+Y3/ahi6bRyKM5F9AO5swqAzhweXcr9nWZG2muNMv5Z5U8sX5H8cFgRnvECuWeJ+GDX
TANvnTt+QzhNksO4xhS7Q61qvAfLxSOCgIpGI/yA/aAjyNTtjQ3M4RNdNOVKtHr3JaPZsXElB5W2
TqvFl4lWPyluYd5n4KMIGKSrf2iaSmNEhwI0N4y3eaT734V5Qz+oe2WDIiVlw2wed9UzJ9q6bO46
s69N62bIkpZVvifeEs1U1+JYQbwg5wxYOYaLxqhvzBmJz7wTOh4SfWPUqhySgzomZbYcEJjPwyOh
msJ6syoTFG9Wu+VgBpHZqWti9GSZomPxylHZMGtDt5F5WmqrGwSB2kLZ6KqEWIEX6FR5IP2DLqZv
69LammYl3K92VQ0sKm2TF7JgHbMS1dpQ56Gf2CizHccIbUy0X8ikKeNRe814tHlpkNcTVDVPSVN/
V1tldqBW0daHlNY3Ys4TJqmk1aNiauJoFbfzDLaMQeIsXtT2djLcgSNMaki7655ql5THbMOA2OXc
h5Upldl1ltX9WEP4tQm9CNXGGPv2dcyXiWRc/i1NOgcC0Do74AIYqZ32pGBZ8JvoWK/fxLRj1St2
SSwnp/0yKvGiW6QSuTn/Hxp9x5YnZeg5MJ9IcIwKO5AqAM0/gbk/TnuZGsIgsvHOwm1kSMdM5uNs
LrWIE7FArb3ndbN6m8q/hR9A3gpuOMRPgA+/Hwh+nMmvV8TGzbBy9Q4z8v2MF6U55w4qfonv5d9X
nP5W1RgWMagmB+LEHBHBTapUsHykIEL/RbD7j0gMu+/1yjDoP1IXPtIb/tdDXfKf3/4j5/Stq/v6
x/D5n/oAd/h/g+ZgoX74n2EOnOlrvso/MQ7rH/xNcTDNvyzKBA40xCVAclhd+n9DHEzjLwwWwABV
Gws6skuoOP+COADj+4tnSyPxUQe+z/rJw8e0dgU5KJr+l6nzwK6nAx2jC7lr/wHJ4efM/r9HzK7G
oYj2Ab5iE/s3MIdPQo8OT7+a5pycsAt3NsM+a6ar7i53BByqd8ZAoEuE/F+jK9ZObyo4bD/Km/Ke
VEdroChVl0NdVS8kYEoqw7iD8EoPlypcrZI6QPHJ0VNMZX1BuUhJyVTNOVdaFNXB4tqD9C0ObA/C
sqInDukpwiljKPCRVuVVXXX1uKlMhckF29kmdkx59izTWzZoYZpzkavLMxJkE+hbbrLF9fWGYdBj
SwbMF0UY9RqA11ijr7aavcP/Qu+4Fi6gGBF9QZJRvUmvs5U/OHA+YazWH9RCuULPD8Q5KpqfiYD/
MCUmHliJomQ/S61Ce1jqsYO66RaUhDkju3rutXc0+QVKVnPpKYSEZMIY9e0dDaT8y4xR4sfSFgv8
96HRGEyVduXT2r7HXirpeVYmnoeksJAliyX+w4f/iGP4+dlXVzeAo9VB/UuwXKEscdHODPcQNTSh
oAuxq/RZhjRk3LDN0j8htz/RyH+94CfphRH9zPhG61na5LNn6k3JMYrTCk5FE3hOvu0cJlcMmjiO
Glslqa6KpbgGv37sovkLZx42X5Toudj/4w3+F/Dkn4CGj/KTvz+XreJM5N1z2NuNj4u73vVS8MAT
LyejyF+isj7Sl4jO/xdXgceCV4afHQnnx6s0Co0Hx2l4VBRrNRJrXdga4/SHm2p83Dd+fhkbJi+c
A9z7yIU+veIG0vTUzOisO5mrlBz6TYXJmxbFJ70Q0VMyJprup8yGvqhUEk+dZSvUUraaMUBb2h9U
DVGYcgWSnrAlxH42LMnGK8v8u6YXvcHTGWnhMko7obBWsLOYCclFbNGhiIzz6MXjRTNkmYVZETf3
U9FXz22T2MfZKjuGEFERxqled35bjYKjhN5XPUfP4iDViSYsiuCFgDaDicPPX/8/2s3+x13oA2Ho
/zf60BoT/D/vV7vvXfmtmv+5X61/8Pd+pVl/oTWCTo/WFLETy9j/3q+sv1zGPCQWsJuhNmNb+j/7
lcUfwQLiGcN/hdtVRU36r+3KdP7i+SZe2kCGR+QDHu7/YLf6+CQ7KnMaVlWTi9gO0eWfYfaLE5WN
MRDAHeH5cxja2ZVYCVdEZWxSU1rd2Sai+k3DnfkH9MVazf33NvnzyvwqqPcIAbN5XdnG/2k1d0Sf
Z0qc0Ont1yXKSVT1tbWHyAljo4Fg5AkbjehI6fu9L0fsfP+4Q/9mPfqkEF2vTxAQWlyqiHWT/vwO
D2bf9ABH6gDqT636yEZMI3Dtvt7VvfQe0Y8X3019rvQN2DktSNk76t3Qq+bu9x/kU9W7fg4HO7ON
Vo38dh6Sj7/DpNZF284ryTtbrJNq5MmzaYziOGLNTv/wpT/uRj+/M+cKkl3ZkKi1f2aW/WMnxZgn
lolU6SAvI3N6cCPCli26n8p5QBE8bqbakpfff71fHzC+nk4NAcVYw3q07gv/uCSrvhxGlbjYAR8p
0ZS9tPJDQVuQtKFUkbtOpmpz7eDxff39hf/d72oiGSX/iKoPfP2nC1c2HZ1GYxCKXse+xlQTZUdD
KutMI2YU//ur/fo0Aw+kTKHu5GHinPjxatOclqPMmQPnRWGd+rJ/z5gejttFMuWcgPHQbOiYt4iq
+sN79G9+YFYQ3lwKTr6o9enKzTgYpMcZJeAN2zpNmST3E+Pwpoizd1Ax3iFfn6vff9v1pn18d9dN
XNdW0BHkis9sT7moI0ZvOiMNOVuvllbzpGasVH+4zK+3EM38mtW1UiksyO0ff9TK6FF3N7IIhMXy
4Ct50vsRao/3pUoIOfr9d/pE91pfjvV0QNWAHwE2zOcFwWHSVbW6XgcT9ugnh0kgwBpNHXeaRhZ6
SJSJmTNaSxJGbqMBUE3QC0C+50hSP+oKUXa5oiT+8LF+/Q0crDyuqhMKwQbymeGauyR9DxFYyhHv
3HxSoxLBy+Dl4pymifcfr0VsOLhmWYvWQ/Hniy1oaBKJfBQpibBOA5KoHY5Y2hO9KZqX3//evz5D
6+ammYAOWZJgHn68uTYrUMY7UgcYD72dkQmeobIBVfGHYu3XN9PB6bDy/jB4sNt8WoCGSJP0qdYG
PdqhczYrxW4RRCIVS0sQlG15ePEVWT4wa56yP1z71/V2xRxzGCHnHsTU59TloYJJR1efU5ujs7uN
KT1qHVVPHNigpfPzSE78n8TX/+Z3dYAl6swEYSD/8tK0mhvjPLTLIMEBe1GWogDrI9zN7+/eL6sO
8S8uSwCqddWCFLP+//9Y1hH0LNnCN4YopykX18yic8Ss5pinYxRI023u6WO5N7+/qLYeEj6sO6yt
5BvYxvqictVPh5u6W3XOkxxxsHmJd4qM2N0j6mvo56Kk2SvFMsc7ovSINa5oQ6b+XNjxe1qV1b5X
p8U7ZMgQOeeNmfbH8PRffndu9Jq9s5q+zF/rGSJbPaKIlDlYSJfbwdfPSI+1LU7vmj65vlM52QnI
RXKJyhhVFVTbAyOpmNd4yb+nDnMhjNRWW4euMaZ/eq9/eQngiboqFY++rnGcRz/erkmmi5uRCRwM
WuZ+6Yap/LqQI8dokob/7ZJVinpOC4UHkzqRMlBbOgnpfkGbX1EgfrFw8u11wOXMaWLkc44TCaKj
u9FZ86DxzaHGBEzm55ZuSwTv44QBDUABcgV+LLkhwyR/rzsepmBihLpsZ+kOYiuqUmf2oqyjPrOZ
e5TAzDbOwpbudzDeldz3kZ3RR63bQmwbHe68r8+654S6mhfHePbGdBuv71anZnEGjkjyIcA63ElC
Si8qyrCtjqgLaZWQxZtD5FWgCuzvgSvLJEa6y5SWs+IkL3W+oAVNpOGeMNMxqZmaiYpoWEo3f8ns
TF6nqiGH8PdP9Of7wqpOHe85a+4J3qDPpiBZ5DIpJ6ytynUxbcsKuUZobmr7T/n2627x8d0xTYN/
vw72DLM6svLPvc5Mjh1MArJ2dZNMn2+KjpHSx6tQ9wH9KvBNS4fAdgJHEC5qRrBNNhiXKGUgE6nR
1DOJ7owrUsuta7sCmLyJbS+5LP1CHAVYdKkrPkEONhJHQcIXe1p0t+Tl0jK8mpYkTMplCAA5Fztd
oIJ1IqxXWzGkXxd9UhQs41ET9IJZed3QyUllo34T/byvZZs9E8gUd74b5eIecTmiCgoe13f5Nfsg
aVDH9bO2ZBu7bW/XJTHdYpM091HkNEgodXe6QiWTBdgN7G6XDSq6ncElBNyPkWscWQ+cTVKZHWoe
hyjIgAGYUMHZuM6taDoLMV8S6Lmi2pivFbXbRJ7SNjuimu0ds3q5ZSja1ZijteULY8tDQ4TU8o2b
rgVmT1to0yay6HcK+EyTYa4Q3VbBY/5A+LLnR8vYB32TA3Ab5uxWmxrGHQOfYg611lbsPdGdylEF
57TJMB/fRurc3DEUye91PSm/w4Mh4MtL6Hn4GsGmWkCAqdxFY3wzek1r7MBvraEZfe/96Bi21bxq
ivUcTRVDiVpbGE0yVIBHYfTG6JPUN17UNGpvNWsqDjbPyVWF0OuoDMbW7jx32xmS6E9U9dfVTMBL
YyrZLnXHnuwVzYKbH8O0H/aYGr4zfvqqZMnMUXIU3nPHE3WXKDSeajQQK0scZ20hNONlUFsNTK2L
o6SInqxK6Besgj2sGv1dy+IqRMvrApBbFA0t1DzNW0iCnkqqmaOf59LOTgjjrDswDYzVFvxNg08W
TO5zse6HnB1CAWuF0nQ3uaOWX2MRfmOQeA9ywPXHThfzbpIlskaCYRcsB4b21CBKiHdRrOtbBk7q
rY6TEFSZhY05BkYUp8tbJybqMQsRUQ+d1ycQdbxDQDmERQ52O/LKJd9wfKt3Zo08zOZBRBupez1R
cCO/YKYodtgrynAkfXjA4RzlURSk0DIftDh7SKBdx0cOLcUh71QDRn+V9jt91Q+G2JqLL70kkhWc
r4UFg5gkthHFLAJZ1OOlXBQV94xQNyPI2XM82vLIMdvm5U5fJiaQfp119xFkDX8ohN/SAiT+9akj
6iXj5Oiv2CkEpNVhlpEMBfu4L1i4UKiIZgP2Md8W7ahZ4YKo8l3PvKUNmCNqxaanv3nT1P1Eby9h
titzA2u+JZYwxczjL7nswsmMzdtJasqN3iUc4QcoSnpsBJOVPFb4cw+OF9837dDewhZI35PJLg+Q
ka6yoX/w8Jps7FLnMbW+ISD9luMZy/y+yqevVDvvnsnmhjMR+0VrPmczIpOOk8tBYnEOiCW5w+B7
o8x1dVJbU/mSRcuNJR2BYi990Zb3rkof3dh7R8UlaaPPx1kFsRdFse+M5AYMPbArrd2AX6lCVMgv
cexNASapG03p4QBbzTarlkfDGWRQqvIU2/JcxRGqYLt+jBXN2AF/+zHODAtd/cUDw6wm6aNHOrhv
27UdlGPrBuSrfEOpggoqb+Y36rs7aSwPrpqrW4WRtq8TkoV+GtpmjWDPz/r4Clf7rkgif+q0O6QR
bpCw8V7VJcN2rUHbM0k76OqMtANbuynMmTu0MBJOsviK8hMSC0D3TdogsRcY9q+ZlAp/LAUtQshy
XEG1jvQgVTA5OBvKsjYhSilBGxv1NUqWzHfaCA6D0RCENBgrpkbxCT1/iAX8G1ktFAgWOnrekxHa
FaP/+F43eIfcqr7JZ2LLBlFSCaff3SQxD1Rv4Je6VkfDm2nWe07h0fgZeKn3obCGZ2uA0xbxnl0R
6N4EJlHZuD746FLx9koz3eTY1JHA6fLeJNo50MrqEc7taXGYPXfeesiI0zHQLVB+zYKFwj0vPRJm
D8tJv2goJlAVhoVeniatf67y6Nh3BX4miZtFMccQjXMd0Mzx8L5IYxN3KdLfye2vC6d4dOCZM/vW
VG5M6Ty0y6JsEPI9ZuhBFCu+Lai/MPgY0i8sQS6r+xbb8xSwxiK6aZn7NEqCCydON5POilghR/Ed
qGHgcHtr4+l5fM6a5g2087FNcvfoDbgLZFH9wACW0IAu0x8cD5PALCIV31OdvA/RUp062N9bEuaK
e9MaiscF0kaI18qjulEW5sRVwwKtkUgS51uYIDuq5l0j9Nnnmfiul4jKdI2mxtjP6Rkln3tARn2X
aOZeE9M9Su6rYWzuql5mz1K2t2mcWoTiOXOgN+4bQxsgTUlhHBYEZPSz5iy0U6RdWtuFUSE7HEwp
IcyZfde1oNysmkGXkDsbY7OJHAopZcLzbj7WOYcLFBy+28aXLE+OiDivFjnd6knLQjdO17qZX+dO
8xBhmvEZx7iMcqYfsERxYDTzVRJrrBtVdTXpo+WLOKl9xIc/0LaBlWTgZJxS0lwoVcUprzEp1CVh
E3Tyr8hw24GyJeRTn5wDMptbo+LpR94aweBYb3g5vDjx1G+wn+0UFhyUplWSX6uxKH2gQ3jsqurR
Q6XNySbxza4Xip/rTOE6Gn88i4s54oWZr9t+Pg6dt4TG6L2wgMNqSJev0ZSmPYI2NnHDzqhTlBi2
k66eQX00aHitAJX9eCtKHkpaF6U/5wX5DmlUE2WE/q9bED0k4NyCCk7Z5KUhMRe7xE0Cw5z5Z4b0
Ll85Lw24bERm5TeB5DLIl+pdTQm9oxvgbd1x8F2zAuBsJqjoJuOmoo4OhIgeILdegZGnKaPbtV96
zbdYaKcp9iTJcPm4t2JT22RG3yKOUL5MjZ2emeM5wdhE13VNhpRGg6Eo84NaPEQO1hcxb+apCZHD
nSBCn50kC1W3YzeuqjEQkaL6bU7eI6idEIXEezolb7hhD/H62yb28mCpaFbmxXQOAjx90Jcdf1HS
huv0QtvgP3B9TDW7BoqaAjlja3X6ZfWeWeo9vJloK9t+ZxvKU8SpTWRjoOnmhUpjq3rL5JvkPtPR
eEc6fezT+rSoyq5TdVDvY77ikZRtnM/byXEvdJUf1TJ6R6W7tQYrpHMUorAM69q5F9gllt4q8M7n
L/B+NtiGHmuXMLGRHXY1TpiTaaJx6/Kt4RYX+qekJI1THerwYZEHFTY9sJSZHsxfgGUaA8ysRwAi
KNjt3q8QzSVGJPae5CkAhrVLrAkRiOjuW0T3naI0W5d+GiysteBR6id1cBlkkaZcKOqdHjvYWWk3
2VI5afVA3qOaD0d7xkhZTZBE6iI+oSTD7WYt/ECDgt0WZ8jXlG5PGOVzt24FFhbO+TLP2Wlxq6vc
ltP1VNVvzmwpaMey7Kp2qcippr+4ZXtxXFHdjMy195ae8ta4bN0likldSffYX5THlFPJA4SpV3ts
aBc5h0lt71xbebDwBww9DUJpmz9SZ2VCLRgKJ8f5qgJQ8yGClch0WtIHjeWMlg27C5sAJfb0Qnv9
2zi4DkpTpwntyn2wBVM7JnfbuiqWnVxkdnRLA1eWS/aT4tDWaG/RG9w62K2uVd1auXnLV1Mox25o
EIjYDOkLw7mTxUTd0EdRWMbNheTMIugjlDSZ7eDHHHfQgfqtJzuLoQdBdzTNb9JocoK+BgTBuOW2
brPXvBttf1aSm7opqLcGWSBY7Nsfplbclr3G4k8fyVft5qnHihO0c/NeG+JWazzz0Liz8ahoQ+nr
yAKDgqwXjDi9xIuwkCxiAZbT42lrxQQognPFSeUmLWbD8UovmnPKBnZsFwWhMqceotNECmiGhePM
c7ecZDq9DPhQAjBHrHOUIwtL6JXjpUibS82u9oCr3zAFyOMweAOC8/QGyO0N/LijmMbRJ5Xe22Eo
WHOwHCVUoBAF+CGFr7mJjrteg/CgL10IBCvaZF2OzDMrn9ql3zuuZDljZUGA4IQzxpCrwsoWBJs4
zMfqEavI98Vq3Ysa98lZdduZLLhWx6jMbZa1puCYEPHZmNqtmkeHROg7BkPKy1RxYZtgQch3vEGo
GXZVoRAQV23dfn6Kp+Gp9lKkBXN8cJxux2q2UYdVnQ0HAMv4bT0yVtWb9spYiJ635iHI15m/1VDk
5GVyN3rOQ51JM7CW7tKq1vNceTfeaOzHUtUOncvPpLiu3BSjCLO4fzQX5RHmoXpq3fpWuPEd+uC7
ckT/yeD5RcUnZ6A5I0fIvJqKmiSvnvG95R2XRYaoWc9S7TiWcIJhq94mg2SNqp0tYqadkDKkj3Eo
FtSEhNtU165V61pgu9V8pXfWFLaTd0jL6FYzK5yBjszpmEQHrym3RimeyqJ0Cf/QQqlxqJU5UnOh
/QAqub67qCsS1bFDIhgaD78pgzUfwJfKmbVGxMYZVc8hg2dC2FtkkB1GVUt4jxwYh3tPjXC9tpgV
kNLJBl+3kmURZl9DU5drq6CAvrNTJO4Afr2i3yPaTs5tr+S3Mq7bH309sfgpXU/J2Bqpca0XHSFS
WjqYyjGS9HyCuLb0dzo5qFInkOKKmojrwYBPutOkI58a9OQ3TeqqUaDCTyy2qTXql6jBprjptCmy
D7VRFOFg6bmLkQSK5EbtxRg2o/YAtXrUrkZrcB7sZkgu6IhjAvTmm0WPHjx3vl0pJq9SSnPTut9Y
75ogm1+NbrkRIJP9tNWzox3PBXt9kmXFFqzG8CL5gXjCkAN4UW1z4k2mW0svR5ia3M+ew0KWnCMl
fpCm5i8Vn1vK4g79IByN8aLH3i2N4CqYOzEGuLdvZEJ4qD/X2RmES05idNRHr1aS5TcJ6Xc1kMgg
q9UgWjJ3M7fma9u5hEzqBG0WDIlZ22th8keLhaOEZzewOnaZTsTHBXZaWNmyvkFgdJrG6Uuersr1
Vh0fOkcH2948OUA3ICBWtMKbxHnNpEXGL248JM/Zckq9gUrfSb4kuYWlRsOJsSdMxvaL3noqZrcg
GyJ+1kte2BWdQPg03wnPiLFxigFA8ARq249qsAY0DjQOnnFLimgydQJqVrV3+umgGO1dOho3w4LD
M5F6dGK8/grrqN7F6Szvk0Ypp6tRjtU3zmXxa1t17qVo8nYrUTbfoYuns5vKIJ1RUzNLEHc0KDdz
7B4B7C0XOZFtAaxz3uHmYz3LNE5SWZJdqVVs3fOCf+s7eUmp5m8qr8uApXt1DitCKo8chOm4Rgx2
7uehWw5si5g42VgfmpIzXrEs2cVxxvnoLN6XRa2Uo6s5l9jIvpjch1NtVjhZHW95UlZmw0LR1ocI
jsEk1pzoxyRPQpEM5aO30ECw09K61+KYr2BryeIzyTzIofU24GfFBUxb8ubC/XmzJmt6IvrT8IvB
fGrBSZ2StCxushiXmIul61y40UQpwRTdTzMVF7iUvjejK++mMZBYM9DX96GaaAzxe/mWOf2Z28IE
TXTfmGwjsraaW9HW4luT0H3ijdliMsThkJvJifFIFXZtUx4mxOcHty7KfTpFzb5urOnRkHOUBZ1n
P+vaoIctRXRAKaVtTaRiSAn0MczxWJEQ7oUprSH8FbO+NyrbDSY541AcmXsTGHtvT2kCw9LIj9Db
pi0vIIRvC0+xY1HIdG7/LGbxIzOq7YxaOSyoFYNi1PUwTQxjg2W4z3bz1Nr1fdyppbIpdbs7D81C
x8owJvXRRIrj6zoBa37sZS80SXBJCBubIwN67aSnUt15YHQCRZlH4mTHywy4kCOiXRymPIJmCbkM
XycgjS2BOv0ee56zkaXQOpb3QjnUWG6vu9JujmlsKuAyk7ne1rYRB7Mbx/eOmlvnKhuvlFIvN7Zh
FS8FzNaXqs8siSpMrCJ8R/2mJ3m3RSBpfF+BRQwJAO37Y5x232CaJOZV1kfQ6KoIu0SG7+KtWTvN
nJfabFNHI4UK705sAgpJMh7ImVxZf6YWpFzEkGPDhF/GiQaSS2Z9wZJmKs5trWLN8fzR5IHcz11H
p0Kha837LawxiIfM+7aoAFk5nCyJR8Xtxk101JK0qw9TNGB7WFR6u0dt0FLz+zCIibd3GGFf2+VS
dV8z/p3iGXode4GWD0b86ulVKq9UoOXpQZQjBGGVsQIO9eHnVAIDbjj2vF5+prtkqrNJMItEMUcj
RRtVbde2kWEd2CvsmiOQHaf30Ivs17iM7UvLgR+09c9xQreG9R4oT2eTgqLCYaSmjXtbTBR5R9Ob
HANbIUjNfT2Uw5faLnioqtzmf0Cub2QDZm+m/DRCHCU7JjpMwiCZR8NIgl6XpjyKDjXktdGa8lLM
Y9ZtsZ4Ze/gKthd0VhJxvqLvSD+7K2f1tWxLNShL1a2/D7rSmzfzZJtkE1ilaTEqs9R402KqktsO
bkm7py1fToFMYO2EDC9Jm2XnUuj0TI2XHw1CPd0wo6u66RR9w3F7R74pskJJR9ZtX0vH2Rm62Hmi
uZMiF891RvvZ094UAT+n7m/IDNuC77HpCzcsN57W7idazLcL7daN2yfaibv9klDVJtMIfkRdwtwR
y0tfpBvTpRs5925NEUTvjhMX/YZwFpx8Bol/b4a8wzpChvzWRM7NUfNrl+C9AmaqMDaKe23LKT4q
EcQusMi799Rz95MivmrxAPnHJtY99yQOzbi94U/Me1rm+YPhjdYTeJFsP1ry1R1Mtu4EJ0hLtR1y
hEpGogB151jzWf0sd1xuMW3KsO8I5sn9fPIQ1oOPqO1bURSuswFbz2ogMXHvenNycSE2s+QVsQFx
XY2OWr3Gpoih0GTpZB7bnlgQeg3ruHWrCT0T+6xPOdCbVr4CrpOBc0HtGBxPODdC3zB1El7q2p3N
K4CJcx22jWt5QdI1aQXSo7WdEykHKOkxKlbllgfG7bfGNEn1BMFAsW6icXLsvV6nihOaChKDqMJv
ctamWLVPolGN+sDtTZe9Nun6sonkwOcGpo1sDM0IU1jUHLHY1u2g57dUzDJ+GIq5MK6wpLIU2JPC
f88rOdpX1dqD3Nr0OHKWKrrqMKUNW1lhWN8mltmorC5u7PrAJmrjCuzUbNznhui0kzdYfbEHIbOI
vVta/8XcefTIjaR9/qss9s4BGTRBHvaSJNOUkUqupdaFkKX3np9+f6ye3beSlW8mNHtZYNDogdCK
DIZ7zN+kFeIoz9cENKo+/zoggho/Ga2e5I9pTVvHU8cezfqdXoWILDno5iuPjlXBbONvxvQ7QI/3
Xutsk2pmU78NjYYMS8h0vjPLnCfRSNu37OGl2zfAqRVfB6gw/tXjEezr6LrEUKGj9pgrpIFZRnnj
KVWr5giObFx7Pn/VXavZsDpRwm9GupchceebJSziE724345cPvOkkmQRgN/XjT6/5fLu7mPDui8G
OzvmkWMdgCusyI+RWg6y6wd4XIsfLSDCW6UxXA3p9oNSGOMpQiR+16zN93mir4XMQa//7O0EP1on
Cr4gOg9xjrJa9CVv42jct8iaF2T5TZMcKUETWw5NNz9AIcPL2IrZC3BZMXSROoUg1KScN/k0T0cR
2y1JF7pGpCFF4Adliowie5nIPQdv+nFtq+zxUrK+TE3qsM11u/hRK+ns9435EAZp+n0Ktfmdojni
3dDGI8r2dgq3DMj0aVHVDz00v51iqvEeeIZFISeTMTWvNnDn2sE1O+zFXcwVUcNXm5WD6LNfWagk
qCEG9QfRCLIaCnIGM5kXvCTK5qvDon2IaJ98TeNi9NTMab2uMAqkvEGW79RS4ZtiTU00O1PeWhok
ZZZWR48LdvGTJFN9kuw7F9Oyz0YB39OlUyu+47MqaZzJDsn40Jg/QeRx/opSvXyXavKLPlLYGbXc
9vNpCN7BjqwmEPPzU94EKjdDicWCKKpHu2kkxfrOfps6uJNRymOd1DlL6U62aCc1TpcdbCt1vo8Y
cULkGssHbSzaN0C++52kQkn2bYodSvbcdnX0lwYf915W/fcmFRky1PZJxsH0gJSI5fFidG8Q3YaU
HJYVHaam+iZRUw48rRaznzZQDXZ0x4dyTzdR9zOzDmLPlLrxvVeiECN3p6g1v01zdlg6WvO3WqbJ
uEP1X5D2J/ETQmL2l8iYuy9jZvNM6Oo7hb/pUdcW622v0xkiwCiWO5XOsePNtMzejIQi+1Yphp+G
WbfviiVqn5Smv0uwcFNopYyoEznACHdmAycVGLNpoEdQLvrfEfI5u262ES0q5+INml7qsZHgABAR
42l2NRRGDnmiwhEAqINcFO5/X6PAsgHAQ1vedfS1acHiVOYadg+Qq8K5Y4xEB+ZM3C9wLg6aYwnK
JLkY3bEyVar7Y6hxVGzbg7sgP+hqQToAovJAQ9KhqRcF4hBlgpxdwtJzw7FY9ouBuEOoDM13OSf6
myQdfvUqVr3kSsuJnCZ0ZRl0sYcAtnoq8nI61RaBqJk65r0WU8sKFtU8GPUYo2+0BMa7Scjx76qt
hOMFQz0/rqZi74twJPJATc1flsJ+QwEHmYASXRlzOZK/xfsWszsE6qb3YEKUj7NVdO8aumKEr3G5
Z/8Dj3DUBOOiWP/caqjU7FTkGk6hyU7cTVMp3+PbVHh2mWQnpxkchMj74IhyExW62PHQHynvOLKn
tIiWv0HTUdUOqT0iYNi8U4ygRQypHMlo2yT90MPj/DKaInxjpvHA2ywi6jiWeCsmB0eXtb6q5Xly
gDCD73AJtgA4HqwXAnxyu1YccX7RDwFKG09L1UMKyTP4BbQ4fqHm2f7M0+JXlhSj29R9/21IhIS2
aNTtrupBoMq2Zxx6ejS7J5QZQQXZo0BlDzTwHSy9PUrZAxIY8P9qjAyDYjiZFmRuOZl3Qoy1q0vE
hLA5+bsVSeIDJPkEiP+H2QEzKSEGQIo2dmahPpQQtg3CBfCCgVCIiWoLwR5N5N1eydf4RlEyr5iL
yqWuMj2kZOPg9qfoPaXw4n5Ss/cDkfOAqJ/loZSwSo/RjsS31rkrJ5XNas6kzJjMIGLUYj+Dn9oQ
3oPz6FgI7kQHgfKHNKeGlQ3Lh0UdkRvgEvUHNrGL/QlQKhUD1974KNXkew5ebG/aWujREPSJvbRP
nZYeKbUn6MDNX6tWa31UI7VfSsl7FOtjbLgIC31a7GqEpBqPQAZzCNlQIyY7ulOgNH8OIN5QsJRz
zH+hJdyVAwxjzw5IDHrkeaNdbRbKfaaQVpfDqHyc2qpD8Wic70Oe510T9enRoZpGEX5q37a1TUFJ
Zki2WHl0b2Oi40YANWEDV9TQKTvP6L8dqCmShJB2uYWtg/xzBtVFsKz6GKMauEu5VP0iy819ySu4
NxaR+EhjSq+i9vIYaha1YDWnJBhD89da6dxDreYVRPfwvRrI+WHBf+GTGZDE5lQqvyiWcppn5Q47
XbipQ1KWD1SxXbVrvuLSkj/1vencW0ke3yGlrx3rRmk/Bbah3Te1aj+UYV3/pHis3sdKHd6vUrS7
ADEg8MrweEB4KYHPfUbXgTYZTR98nswuyY/VDIgQpz1iRpTFOaB66s9Z4eyFgAVD38LsnnqrULAB
pG0Rkvh/rJTKfgpAnPqZRi1MhAuaTMOcle9VUX2z9bZ4aDOew307D+VR4u/hxwbCUR16l98dZCV2
GaBq1J8srudc3CN12TePcEOn9+EY0RleciSSUNNJnDsEFyjhEjLSASoHP6i11AtUOR2omWh3csyU
XRQwg6IBgJUgCFjs06xt76xpcqpdM8/2XZl28drkLr/O3DTTkVPtfGjKNAsxzMwnL4JhPdPJVND/
m1apzjjr/Bm42jGXc+eDTeC0xSggfQ4aQkxqH9hVQKhbCf5U7lQk2xTjLqSmIly9r+UnIxTq78ie
nWPXEJMNc2SonyrTat+NhqFgRt2Lx6aQzd3SLZ8Re8ofJ1Ksd3piopQYWOV7JZ+RN6jCXD9Zsu4b
yugCovlIc8zTi4HMXp3mR0r7mY91baDuBsr45SmzCm55awg16tdYbRie0oV43Fid2rulWRU/Zr2I
et8RS/Apqrv0t46IAD0VhbfAtuk0dJ3KtmmdIWHLx6gboQgYJx9FhdDLDlQcUm5xWSM2aWntfde2
6YELjZgtMxcwYOSNI5Bfqe3bbpHUExaAnBYVZlwzyiclIlv4mI/cftYMMs4NMPx9C/NIJgBotEb7
ywBTQfCUWOGdXRSBS0Zu6UdRUGhQqxzRyilC2d1bmcjQ84dKm13N6MNfapcM9EUlMK0qSu+EXmjf
dSjtd52zcD+Y+kQXQ18eKoceYJgNxWOJ0dFnsSzfo6mw6cjT+05N7rExjh/SVE5vsOVM97JSxorW
4JolG+VPwx5PnVoFu9pJHkvZ/x2zyakmTjFul2U0AEwyoeVNRkpiU1U4goC6Kt6aIKZCHxAatx7R
9lELFNRlRExlqdeT2g1FUB405PnRdJix1iRWUSQQJNvYDZb8QRkv3jd1cWhNc/SjvmgfM7Q53Aa+
Je0rKApAsiGKaqBbksZEcHZu8pMgaXD1yf6ByxYgB8CUh7zWus946IQnpwxC5Iq6ujlSjqo5QAAh
SHYVFMam8InvDY4IPN496roT2NOxHPYLRJx9Gs0UjxcWSYm6ykNAL1buHXXJPw4luadnoQ+q8YfF
I/5Ay5PtVDpV+RnHgzvuVXq0CEZFRFAUveiPGjSDdjmbz8avpUtObVgQo/Nnqt9ySdNAzmuVihkQ
FRIStJksXW88Ux0HPwRYsqf8p/RuMRrvR9qMaK1M9IekAQhrMr+iQIrssEYUhKqMifZC1HZfliIe
j5peZQQOdoF6RqtUX7CBoKGK8qX80pgKWEHZzPljF5jJ/YgYcbsj6AvoeZEvh706eMrQvot0Sppt
hm/uri/K5RRTgL0B3d8YMZJcwFV1LFWFq2WT+9obCkpZ9h1Ct6j8P8Ppkfqb0enILSvZUZgH1GMQ
InBnrVlnJ4PTPNrdN5r1kkZw1zYQZByy4OMYBLjOoXkEwJXbcHrCuMUmGkO8L90tnd4Lr8q6SPmV
dzPNmbQv8/Ef/PAfEfv+XxjoZ9y//47v/v8hTZ0c8QWe1/vWffsfvwBFdPNK2P9f//PD+Ovnr+Il
7e/5P/iH9yeMf2kwzpH8RzNGrH7g/4f3p6n/oqjLmTZt2KMwzoGS/5unbjn/Uk1yYgkfkLYXrJf/
y/uDEqivughsI1vHTQKK0R/w/s6Bx4DA+QGr4QZIYAg2qrb++Uv8fgYWkKDQcJVqmv2u6uU75GBa
PM8WcTSsnqsr0lu6MsbSKzcoYeeUln/GxgdCg6EPackyNrQeQWjgtGmF2n1jw8cWBj1nCgCeXQHw
erEeQATnsCxeso4vD4VbgW3zNfmi59NUhUE/Hxt2wnqj9vKUKCeuK/Ao1P1unPZz/P8/s0JdDFYd
TG8h9A2fRUNzs9FbZkV6YtyNPSJrRm3MN1xELq0bMDF4MyaFV3xBzifU52FIV7QEHrRYBCfAI/Z4
hVd3CKfVp4CCOMAASo9+0SeTdmOG69/9X+yLf88QkhkK1TBG2bebsWsB2CepTbdGDAQ+s9EUp1zN
yv2Q6+g0AszAFdPub3BoLi0hVAQTawbGBdByPqqTQVpsLEZFOXx2Q/Su0OeMi2OFXs4NKt26RJsJ
oskF61a34NyiY3g+lE0rYdZyCxEe9LsJw9CCPCRLCqy8SVHMEvHgRcju+IizT49U83T/+m69sIXY
OOuFIJiuuRU6KOIo0eyMxR2mJrlHma2zXBYTBNH1cc5pSc8LyThwiGGWrUT5zSYaVAT+wgQnAB3U
86nq0JZUbKt9qFBB9poyso/Xx7uwhAKaBxQUDYqibW6/KziBgOoAlSIookeqwwjaztb8yezwKP0P
hrKhr0GpgFVsrwyiF/daZghVr6gIu9NY/8iaSh5CO+veofEmbox0abOskjGOA5nBZMHOR0KDx2kb
E8CjPtuVL/WEvrOVh9ojtZP2Y05WbsNbRHAUqIn2UA9q7l2f6oXjKHRN06VmmSieWJtVRO9RSxQR
mSsHQvnoBH3sShnNp2ZB6AnFeT3zhCzUG8fxwgXEFoUFhG8VJMmV5/7yA5c09KZQ8IERbbNQnC0j
N7d1cx9O4KDSSukPPdLf+6qPm9/X53tpFyH8wh2gSV5VsblgZyOpe4HAmWv16edM680Djq8gqjGp
+k/mCPIHPRgDosx2v6KWwR2qBYbbWQ5ow7oeTkM3z7+rdrAeVxjO05ApDq3iygAw/cez5PbBK3Yt
puJitNlWMboSoVqZhltgyHVsRZx4reakfowu+41jubFpeb4HdAvLd1OapgqrbnMuW0i+qaYyVtjY
6E/UGcG3mdg+QkzBWnp+yEgrDmNbWx/0vMRgMpE/gc2UN67dDTXp37+D7wybcCVKbtlpqk21aiHU
Bbg4sZ2D6NOATDdN9pC+UAXGN4lMsLZO8jUZ83qv9Oqv6x/9woVIjMYPwR0G7u8adb3c1MjbLaEa
ob7WFl3tYZCc3utpj+efMVGM0Jvoxga7sJVRGTIoQK0RIsnd+XhVQR3KMIHTdBCc9rSH9VVFMPZD
VblF1LxwTRnEoUQK5nPEt5kadP8GtZHcIH+mWoK6tS12hjaPH6yxb05BblrHmubuLwnv6m0z5Oaf
72ckusnZoOAasDc3+xmD0yLSsoxTS/8ecDu4EHOxmjvTiZIbF+KFqUL6IjAm5wIVtmUUV1U3FCqW
WS4kMPXtbOgxFnc0W5MxavdZaIDppt3tpwYwoSqNav/6Jrrwer8c3tqcpqpZlBAWhc6TvW5Z5HD3
oLrLG5M836rPoTqsMbjMQpf8P3OzdVRrHqto1ivKlhpgWZFbnyFs6h4yrjThgBH8IQef1AD5JVaO
uJbnRt2MpyuaBqibF87u0+YAKD48piCBaJklt56W8/V7nhqse+i92BejlbTlFKsiRHVE9rgL0BEG
hZGG+2UR39IKZHY7IO9vOFXpWX0Pn4UY+8ZteP6c/nt0HjYNliJZ1nMy/yJyoKCutnFmdH5gah03
0YwCt7Dau141G0hMo+Y3NEKfru+ZS4OuGSK7VkDZflZzejEoes7KLPBk9EctyU9ZAfdRbY3EpyKT
/pZ2kr6T2IPeWNLzJ/x5prSBYAPziKJ5YGxipCDJEjtFjBEhbHPZpXFpHuNqtly1XqjedLIEyBWK
fh8ulX7jI1/YvQ4nU9XQjBAqCeD5xdfjz443BLq0eRdGbqfAZ+iwlHbVQWq+wBDpxtNyaaqaRvZn
ESPxxG2iFfS/k4RGTeNrKtDxKQ7lnTTp21STZT1kKK9Q0taV5n2Vott5fWkvThX1CnI1YlFO0flU
s4g+QhCxtDOI93tZUHONum76q+dH+AmQjxuf9pV+BSeVnQQ9ngICvH9nPV4v9hLSTlSVQC74VaU7
+yK3VuJBtOC1Yi7Vp1KipYx0tcTmZjEcvOwL28GlnddcD3T4psMos1s/ab3c/yuh+menURKhxGDz
qD6L7r38SakyZTHSpo0v8/ET5ws7D4xfvDAxO0zQRUpBWlgPSajrvq2CWAIZrENXivobl+b5e/vP
70BhCC863oY1cD3/NEigSnBNZusXppxBYY66O2GvEyStvCFRcP4I/DOSqbK5ee3QfBKbVactDqx4
SDqg/9J5NEZRHoAtdl/+fG8hMKjra4lozUDO56PxyEWzVXa+02i5RyE622fqrH1Se6v3Vt+QP4tK
/z0t9KEQe0byhQLA+YBdENUyVuvOn5qs2PeLOt2hdzWeRj2JDn8+N4u4yLIAEQr28vlQtY6+ctIb
rZ/RuvcrVRbHpejQdg4x6Qrnrt5fH+/S3rAotoEWpEKEfs/5eC2l4hELvtavm2HEJ8LsjpXlrNTU
IL1xJax/1fY4EPBZxioQwT83Fy8oOQonUdT5oMFw5TKX4mPZ2inMzFDsUkJ1N9EyqEfdBEvu+iyf
C3qvxl6L0ULwP3RQzqe5VKB6Zyumg4Ew4Kl1FqxHY5zhZjl0e6Eo/ceY9t2POQbHFGWLox67MEa2
qCsl3Coq0G87zOhcjH2kfY/LC4RU0GHBCUcw+lOZnO0br9SFaID8y8RylN3Aidpc3YFog1o4CO+M
Rao9Ovb0MOmqhlNTEb2dwql/C0VN/xa3c7Gnv+fcurrWHX3+vRxE2SzjWTwGXa7NtoBXMlPDxKFB
RrBagfkFlj/UCSzkWCktDR1O2Jo7JWidb1WjWF7b9x2NBiOxD05WNJ8Sc9H/urGGawS5+U20ZBHv
IponXHjO517c8EZV1UMnU7D4Njg5GfX2Lkpkd6cGQbwXMd2fMaYtTLsks99VixE8QRiM/77+K15v
4vUFt/gyVG8JITZh7oC+weiULSUPU9auWaeoCAOIOoi2V+5qkIfHJWvB8M84VF0feZMnrreQs3bC
bGTjTEqs1uZyXaikSKNXGBodlmNltsuBZ0vVDzWyQb8Bjln4xIzh/YRjXORTDTY+xb3272YIPYrw
V/n0z/f+72vK//wKtqShokuKUrG6uXwjGWhLiTi3ryuV9IxMaBxYLXkr53I+XZ/x67sJXT7uJCZN
RPpKEZnDXD6LP/npYnTfG6UxfURfkengUFo3ztuldUUtiOCbngDUnM15G9PU1AF8Vb6pCjCSSTAW
mat3lgTKbS8/lhxKfV3DlCFOc5pb99Pr005VBy1CjbUlBrE3D8yU5C1CrRG2KWkk7gMLW5pYDWGj
6IiipCJQjuSxyjG1lejeKLQbPsPrxtkeLJuUg4rL85u6iQ+SwKxB72UYxiMJ/SYEW0eQFFlAv0yc
E7Qs/fPgEI0tmp0EhmiVattUdZgHVNto//lAokJ8cxTUBFDGA3qPo8E9DkXTLb3D15kGI2LlIdcL
FRGYzfIGkPTHGGkKHxwvgBve7ccZoh+Fuja4R1gdBIKTpv/BicVseJVDYlwyu82rM5RVYoshLZFQ
6ALs+gAST3ob7ifTAQpm9hANnQFq7hjCoU7KLn1jddH4849PEQ8e8s4Ua2kkbKs7LbRPByx76TfG
oH2ftSE/6HLK98Jsmk/Xh7qwkXim6QHRXqN4+EpATdXWbdrUPvZH4a8W9jdCHmLa6R3KMWabLLfk
4S7diWuoSXazVnmQOTt/19tMlCH2dDXGZGIwPQWqJebCQfoRT64A1EVmDF+hhluVH1MFAoJg4YOk
h+go+NenfuGu0tc6E6pglC5NZ3OG+JNBycy49rm7HeAaTkMXDGqapyMMFnnXB7v4nVGm5o2hiMZT
dD7rxYbDWfZD7adzZz72ea4/LdZoHvkN31OQgzfevPVwbO4HHXF6Uzo6B9aSmyt/kkuAQhJzKwtt
Po6DiTWsbch31yd14QampsMYa15OfXszqaQclNicsY7qsdFw5w5aUgCTzl0kAZmrj/wZ6sl9Vh0W
O0r+g51LAMzlQOsJocHNFFEDbiJYFUTc4OEf8ioe3CEagsktDMw/rahcrBsh6YUbiQBibWNSaGfz
bqfb4fKJnyiVJZnDCu4KbDoi4KwYcv5UEdYJdyFiHn++SzmV6LyvIqgo7m7eGcB1i5rP1P4qGU8n
rAXsN924FO8rw7S/XF/OC3uUjYlEgL5uUb7t+R7VQUlWCjI19IaK1K1qiMxFkMOqj+18F1rlLSHQ
C0+oIR0NoRyDQMneNqRYK9So7QxP8ySCpGJwJkhHkVuIdaxTOqscHxo0oHhjOrR9lnmWN4pZl3+A
TV5DvZB9tJmwiUULbxg/oF+C4msTZPDJazIZu+hzkFtGjHcdklN9IcsvSSM+//nnRkWN6gcdVGKU
zegJ2N+V5AHM2MZguQts1EPaip70MIjpjrs+P1wf8HXBZW1qrpKvVHj4F3tz9cqcEhvAIwdP1lQe
47RK3HCaNA85yY9FUugnWMGTi8OYspuUPPlrRpHQTQA1erViD39aeODH0NCVlGix7sBf6ny3qelY
947ROV5cj90jvoTmikY39tfn/OoiZBQSRa5BnXCNrPl8lMBJixm4v+3pMlvwPIJ8Xw/NrcbUulRn
160QBLx4vNAOpgu/fUpK5iieGWFlt9o0qdOPJg/kQWvMleGoh8frk3r1cgmwXtRReEdA3SB8ej6p
KpRcbyDNvcYJi7+x+Zs+2XOL7Xgd3+osXhiKYA/g3Rpoq+BEzodyphzmoj2jCheEaIFWSgxHAfp0
0blTCcD2xm33+kOyTObar3XQ4qRRfT6cCTuBjNDQvWa2vuNkNfjmiI9cg0gJMgyjcuNDvroAGIn2
2Zqzk7RwC50Pp6Uz9sJyErRdosiLC6tGl6To3qqjOTyqJZhekD8AuAPUOo9DA+b21pFcRzjfOcyV
ZTQxkTEJctf9+yJDBqhcmbEBIm7gkm3dUAsQE5LBZHyOEIADGGw0UHeSxaAVltdDChoIPyMfUTLQ
unraIEp0fW+tj9irH0RGpakSEBg1yPMfNFb1kmr4U0FuVIyvdiXA8HVhDT0/w222XT4AI+l+RZNm
3qg1XVh6IlFEBB3aN5QKN5dT3lqtQucaHegynu/GDEfdWoVUhue1sk+W1rpx/2yayaTFXPsO54dG
Kugy+grnM3X6RQe+aeEfjG4HglsacBk3X5qIXlHWt2i1mRXZ5RSMMJVmGj1US0DjFJ6iL9a3QRXU
+K5/+wuHjV8EFAQYpsAFa3OuZ60XecEt7QmUaE5lLZEaVWfH55R3N4Z6HYaveBqeepaZGjxv4Pns
hSi0JlRtvNpoz/mJHQ3+WKbD/TzgIJs7FPUGZYCzvCBxFA9dgt4+dtHX53thyYlQVx+bFZ71agUG
RS3kUOgYs0mtPiGuAAAkMGK/qsmrIY2FN26XC8edeiI9e3gmRLtbGFHcIuhupabq4dTXgRyIajyQ
awWqdqH80lpdryGQOsiCadY0opUzKMaNz35hxqAW1pCHuvQqnn/+1ZMgpqa6sMkpjIEaVzuxm4J2
+VRMYvk1lk4Z3/jEl6ZMxkGJgnKMhg7x+YAh+Dcn4QqkXZ/byfsUcew7yFopsmeWWUNeJBasd0WZ
p4jDLJr2FFNj/Xp9mS/8BlIQXhGVWIdpr1fOizsuSkygAjaqfIq9JHsVJZdlNzcZslbII5m4vsvm
Q1aJ4FCLATnTGU/56z/gwrki0DD46Eh3v/4IRpY0wBORrhrHXuwSdDV3pRaiPIMJ7o0870KMZagU
f1fgGPeLvo0psaBGU7OyDQ9hjib0UvSd/JH9/2BHUP1DCNd/twWYchu0/THNnAySA3ytN3MjG280
u+iGwczr+5xnTaf0CEGHiGFb/Zyp9GkDvTzPNMLqMYyt6Uhk2+x6qOB3RdFW6LQ3w4Eq9a1P8Tr0
ojhF3ZcHjnYawvjny57qxNaTMyGt1RrxUWbmcAfu3rgBmH19ogiDVvDxurtMpL3PR4lnetwVVuwe
R0t8gFMkDkkdGai41YaXplwiN47w683EcISu2gq+MZGmPh8QUP/qBRda3oBcsFcE2NDqeovQUYVd
6Z/uW4aiZYbQsrQE0d75UGPW2/gUYsLIg6y5dm9zbtpIogWNEd/1oS5+RiIQLiUHmT+xmdWCOKSi
RYHplan+MPUJdrJ6hmgdmikI+yXxjeEu7UriO/DAtM3W6sH5zFShjAtyLhYvXV19BBWc7Tm6lduJ
NnlfLRDCc00PDqVV/KnCPYk0H5JyF0dTkMVvvuliDFmhD6gvaLEGFa/SU5CXkfpY4Kx9pHNyqy9z
8cPSmUFoTwcRvO2qa3YZzCGlMM+hyXmU1ph/dEKT/C4LipMVV83P6wv5+rKltrYedqA9gobQ5rJN
8jDOtJTxRosPiFptjEe62TyMS27sQydF+qSvLNdunPTU0XC4sWUvTZcWKJUu7ntqJZvjiHlArqcZ
nxf+loOktakfwDWF1OUd426ZwluN8nW5zsNVg2abZQv8YTgl2yZANY+pEQ6N5WEK0zxmdLM/KK2l
Ez92yMG1ndyHVngrRr44KCmdRWWQ3vy27qWjH5eZqHN7wC6NOwd1WRRqCaCQsQuOs4La2Vh14saX
vbSwkvSS3J3s79kr8OUrqk2JjvBrYXqtHeBr12txA+dtzg0kuAbrd6qG6KAgBJaCkokRIjAaGX28
vrcuLS4oQKqlvKK85ZtgoovmcekiYXpq0JnwePXBXzRk95Bm7ZA17W5lR5fGox5FZsYzQj18c0s4
k51lOSVGmFD6/EPNEw2Kd1/+rQGv13dtWqbfr0/wwt1O+YuKwVorQOB0/UEvIpU0U6sy71FKGltN
52Gc471J2OuHsv9xfaQLU6NkoFNyp/zDQ7K5b5MuzTOtXCDugrVO2uJbuZixHyNlCNsXPa4/Hg3g
NbBrohIwN882FS/mBe9UmZZYlZ7aQ4XrdcoSstc1r0bl2mu7aLgRdLyeHTcQPBnA+mvtwNmEuU0d
RDmGgaE/YUq1lzzQ7oiIuJuj+ulOwTDcCAKeaTHn1wDeUGBLaL1TSkS583zhqmywF10lYWiKWfzA
ZN7+YS9t/i4fB/WNuujG1zyrhqcIIelTXKHofgikE+2xqR4f6Eao9BpwnEMhzP5MAEvOe/37r6u5
/XlkOAbkKYJxVuL85zm6QnMcgQXPEpl15GRWrpiz8XR9lEtf/dkFZ8W9rDH/+SgoCk4QMubAi5Ox
PFRtGZ8k0s5o7banTulu7ODXlyBdOR4Y3EmlBnpoc1Z02n9Ejm3gpVOLLjT4chfZPx1DjGJCDEfm
PoytW2DS1weUshBxA6vMA8fpOZ+ioSdtgm5u6GNGrLragp1okobGnjDjVsfmwvxw4xKEKEDi1mLb
+VDl4CygSFty4yxCGTSUcmdYuJ0saOwh56fW90vp3HpZLswPc0aN6weGxIoKPh80maKJxpsVg7cz
QbmoOcpio+w/5F3X/WkLeX0yaX6JZ96evU1F7Rm/m2QRERW2voOMGiAVv7NgDPio6KHEaTnx7+v7
89IpxauKp8MmHeRfNseA9M8ax7GIfVlM5a/KGpq347j0mTtAnD2ouV7xWhsQoydbND9UaK5+ixFS
sYq9g1noeG9gFfefZij7SGkGtwDRG+PWtSQEQgJcPY8AWRw1z/PPX2aZHoSTEvnTKi2AJj1SOrGo
lLdJbKqJi/JQhUBELp6WUVRvgmaMH1ujiA913YrHGimXt07ihOAsQKhOaoNOU1I0KHbgWvq3MBVd
7Agd6GnWynTjhnnlNMRPXzth0CLWijcOgec/vUJcEoeqDv9NtfhQVmp20uoU2WwEv9xCggiK8rY7
pH0ldqNMuwOeHgo0hR65lUKgLKfTcL2+3K+uIy48WIU0Bumo889NJLpCxgpkMgw3GWV0Cou0HXaj
QSkxdVr9vYkx2P7PB+TM8ArQxVorPOefIOgKyNmTYrjU442jiFr9rurFhORmUZ6qIUoP18d7dVhh
vTEMaF2qaBaX7vl4sl569BIhVBnxOO5riCvAFMAlLCPKuNeHuvAtCacZBWICnkjq5lsS+SrJgEG8
O4y1iag55aLfzlJmH5xcGb2iRBfq+oAX5uaQJnHR0nfkBd/cfgp5WJtXNRKJSm/70LSQfaZr7RpG
37+/PtSrwJYROHVUAeXaHd82cvUOCYG6gXCh4v6HTTxptDYXmV/lctmNaHJ6aLCX7yOhDJ4d5rfA
5a/rwIy/WuOSQ7BRgZefLyPqUzWoIXR6LCg9nin68N5ZOvQXzK59j/+MPmEG1AbtPtZG7aODBuVj
Kqv6GKbB6F7/FOtQZ3HC+lMA9ECopKJBX/v8p1QgIJAsgPsSCgeJbPQL8GQo2j8/mHjlsZVsfaWn
bRlbah0NIpAlwkQ9otpowqHOA25xZ1eD4yEvdysnvDgrkjSxckXXRPh8VjP0EDlNveHqtBNOYxEW
D309ZDe+3av3ev12ZAsrwI1bcBtzaiMdN4SB0I9T9OCnnQOBGouuoDBDy0RxwcsbTzNwoxv85ksn
c+XwaNQU4Kgbm5woIezTjBlj5FjrrC8tEoUYmluVinRWrSU+6ny3qkKXR+SsUNWjlL0FejaiHixN
Qtuph4X2YgoRYo5GWI06jlVdglrMn25K3H6plTy751H12jyKOaqCiygYT/RCOUC36040G80bl/fr
5WMUOoxgVTA/lVsuDUKKYURxGi7UEqb47dgJQoXO/MaivVm4SI7J36Xa3jLsfP0tibawtjI4CVw/
1mZupD+c6Z6jYEAmPPYBkoKGikF8bAfqvWln041Zrgf4/IAzHrqfhF2Sx3rrr0jbHdOJ1gE33RmF
b8ipOPXY/fqONhEVBRRLS9Nu8fPAqPD6Kl645hgaWom9riRYvc3dMq9yu0CpkcEWaeCF3Yg/QGcK
v2ll7s3AknehNjSrpMnombmY9mhD6e9VpCpvXD+vnxYdc1DKGLSeOKvb+7YbALsiKYWSgzakqCvV
katqnbyzVgnj65O+tLxsK+rxRHTIN2xunjYOR0UEiEaEfWd6skKVp9Fm5Yg6y7DT2u4W0vbieIj+
wvynsvmsrfGyftBmujaCF2U7sbH8UMn5gBjPPvSsKvxYLFOuz+/SpwQ5Qm/HBJRE2HN+s/YWQoZm
h4QDrqv9TlOTzJsjmwheQxfs+lCvL3F9zUlA4hPz0NvYDBUjXG/pBUM1MkTOiWAOWSj7FsTq0gcE
uEDlkDCWsvA64ReFihD51SioG9MdYfjuENi3dkgyBm4TJN/xctRuXG2XLh0QSACs6AzxEdef82K4
pcujRBlZLwyBtEOW4hWFmHmLCQPySYMWOv6UabdYg5cG5Z3CwHtli9COOh9UW4WtpOwMF4Gyjlde
GP2jgOL2nUvDfFQGCyOGKVWnL9cXcF2g7dUDWZjAglcSxvb6s17MFQmX2UmBfrlzPGP7ofa8GH0d
HzTFcT6S3lakLYXjKVY1vrs+8qVFpTRLWMMbKZn0+cjoKhUlViUGJqhVvW+NDi2quIwPTth1u77V
B+/6eM/E+u1U6fIi3YB/LsXhTfBaZKaKECP63kbrjBFKyoUFSzLs7Z+jTZrriTzDWKVWMJ31kB7H
CHnO4+KNOg3lFy0o/jdpZ7IrN6506ycSoL6ZZipzd+5dPnZ5IriaI1F9L0pPfz968B9LKaSwfYGq
mhTsSIpkMJoVa0FA1ZDOTGd8B4R/law90ifRd5CyDtU4ImCYT9PZB5D3tROu8d+cGnN/Rou56OCe
XbKOycSyHs+z0Sz0mTU3++QLA1U+av7ANlAAGVBoWsb6ANJwG0kroBHVUpIRDtcWUdZXCT3rhanw
RjIZlGSue7ICiOVEnDAg2gxoKyAIdzapzsGSXx5hhbb0UeQKJFYMGjgw9HCntrc3sNCnciLfgutF
F3/Olt3Tx3Fb/e8pNzo01dJ2+NwbgFFPkEGX7akQlvlHY8wu1JG9sL9VPjyoYZ20jfOQ9UP0wRFD
Azcm5WwQyW0OMWpWe/VTXDjNeIrptzB6lBTTUSyy41bpBwN2+klrQFKwPrCI8RVO0hLTwaArQyOY
889otsUnEvD5wK3umXJoEwNHoNEH4GZtyoJ7GdJu2+L0gLlk/+jPGN3Ci5H3B0XZHb+jdKX/z9Tm
MSzt2jNswaocZ0D0yqzzb4tKik7kf0l+As4qH6VTLdf7t3HXLBTaDJ9QlyC0W6/QtmOIVAQrzOm6
5ae2dtqZucmhgluzHupvAYRul8hu/QO7O1+WlinVLapNRBrb9jMs4aVM+D1nvbUKWLMFjNu937xB
3uXv+yvctQRfFmkMnhuPs15hRjUqWObM5oDLAjSw9K6B3bTmybGz4Ot9WzvPMK/i/2xtAlZZVjD7
DYTJSZfrn0dYcL7Xqhl938ruimCGooZCwOhsB67hePan3Kzh9DBi9AFlE3waKrN8RjHpaEZqz5TB
Jpkko2rqYnMqUynRU2iobAyw2r+Pi3a62KJjWCov/7m/qJ2DSEhB84O2HRniFnA6Fp6EKjcij5lb
wE6QWFw1f6KWW4/xQ5Y2xqdZFs6f943u7ReYNnUuaGSR/q7PBmKzgYfYDmwWc8FRFKMfMnj8GyE1
RSGSJzXhxZ5tvAjV0sGdUXs4d21r/hm35b91aXqf3Cb7jaPOUohPYJ2ioLXZLcsbAaYi+nCGe1K8
rZyGl8SMY3gZl0h7uv/p9k4GkTQTdLhiUpeNrVpRReQBk8+JOfVwMAK36wdqmNU8H43w7u0ScTR8
LhZD3/Ro1ruUzMbkNBOu0ehSeV2qOHnwYGM831/Q3gFUE7vMWfOVOPNrK3Xp+JMLFcbZ69u/Zjk0
F4oUy9VGYe8MRMY9Ge5YP963ubsyVQ8lbldp52ZlrhbMdu0jfoQQRvmmHDqyrSj3Ij28b2d/bf+z
ozbzl+hSvToMrWPHQtvxahgoJ5t2MwD7CWARX4IcNk47OKgc7p0QRv+ArYAZhqNhY5SxltjNywWj
HaOmKBJ14isqW9W3uMiao4nyvS9JakKdxwkcovdNrpAaiKQMOkc/SQsHdtyyPZexbh5kdPtWOCVq
tIXRf/Wdf/mOsz+iGeUiUN0UY/8cNCk4fTOTv3ES1WCZTsmMktVNb8tIS7htkfEBvSTewDkDDW8u
Wgi9E8GIsP8yBdF/7x+Q24VRZTGp6wB8dCES2tbJjN6sjYnDj+CgGQZO7X4yRsv/476V2yRH1XLg
5mcoU5VXNo6wK0YzSRiwZYTEyx+S2rUfR9G1H5EFr9FTy8YTLUsXvGM6XH7DMvyYlJLxVkyMrTcO
roh6Ak/Oxvll8cHSLPEVNDPiQlDePjVj5b/nUkhYgOfxoMhxewuoJKnKo0LQMoqlvvwvR4bqZpdD
nasGsCaV1Tg+/Pum8VjkYjjwJuqMrxMrZQoQJ/NBP4tma1OGiF0Ie5QppOnPViCCc8QTGsq0/3vW
oiOU2J45/KVionUpPG5Zp3onpRe6cL+zcWDWCjBe6KIOhgygyL5kQ6Ed1HL3zqhyJWogkkhki4kW
BhRBE1S1Zy9GyiKwiiAstcg8eNduXaVDC5QeNp5EjZJt9itFrZyIYQRfEnTiHfnvhLZrmp71ZeoR
VW/8kMG5Mrx/PHeWpiIEsnwmHcFHbI4n4MmgZxKbndPi6SU38+QSjLiZ+1Z2jiJpp0+LnkYkrb9N
tGM3nlv0OVaGYgZe6yHCiyZM9x6ur+zV2QyRjqqf8GcppW6bbxNVKHj0uelmqkOVbMkUsQt/CYOl
rs5IQSLp5sRHM8k7B9KlOa8aVRyRm45f2SzCrkteucQe/jRgNX6mn1V+1TREkv0IXeD7n1Ntyvq6
qUFZ8BW0p2hqbrG7nlPQpV1maMD8efpgp5O8MG3snXObbDpvaioUhVY8yzgpPiFFesTXeLubjEUQ
OOg0aCChcTbxSp6MuR7MHqD8Ip6++26kNyG6xsVlqeZ4eLUXw5gqXbChLnPXm8QGTQmpD0vJKHAD
bVcjkINql9l9IE01Hu5/1tvZBxhobP/n7Dy1U/gZ1m6s1DwTWdu5gIA8Hxn7GZEY5UpcgnRAu6GX
2RtHQoEkE4eJYE2+sUe//XD/N9zeR+zSqlLPFNwxW6QB2BlUpRa4cKDhlU+6MOpLLJbk+htW1GNL
yEnsZ6sd/uVpIB3njOZ+EU7m0D8K4lygFJQA71u5vRUqUmGIRtX4WJW5tmL1LfKcJbU0q6PWbYll
fDL7MX4W7oSgBprM3cEG7n08fBgFaUaFbjHfsd3BkQx+IFwaq/2E0of7dqz97tWPHSsCBAJgxVTU
lpuPV6Qe1LZLUoKSy+zHRDL7ny+VhOpMwnSOFO2Bvdt3YW1PfeZfNmuuaCgzk1KG3qy9zUFBfYWT
dX4UToXoyOJ/h1w9OLh0NzvHQDGNLwWbo2gHWG9tUo/KoS5iiF6l2UL9nw7BebK99tFWeHNDVEdg
/RuPgj0GAShD+RCGkvOv7XlJuXQIJ3BStERckXij62OBZ+BX9gcP3s/ezsp5KluW6iFwSJic3oSC
EvdYweFbhF07zsHZnmT8jbMk33vLMMJcJ4qSjtucn+diCBCdC6wfukiRpG8zPX3TL4n5ZTEtKEXn
FDbcLC8oJKGHxexQWfyA7oPfXxTVV9L67tFw2/kjhWyECIXVSMSL2wOyk90vh8+i+8ILS6d0/eXK
GoZnyXUKRSHdN5PuDchwzD1ypp12cChuzqH6cJgBi6EIRrcghEF6lpxIvsPcnb87k1/+mJB6fSjT
PgEr33TpeLZzcUR8t2dVQcIYguTfm/G/MkAI1LVkEVaaMV+CRdZMPSCnEEGVcy16TQecbxqX+55r
76tSLmH8mCFhIH4bz7VkiLM0LkpGCJgimpyac9jBvUmhsDyCb++aotsDuAwqQRK89QZOSzcji8H7
1gMBOzmJg/iNmCKUpZAUub+qvVsNoR7c7uADVOlpbSrx48mefDsP+6nwHzxaauHo9ONFy5LkagVF
9J/79m7fU06MAivaDB5ACLGFXmiSYpsJbiU0ZIyIvWFXwRV4c/48tFr1ZoqX7kWTaQcdb1YhYtma
F0SbqoMXdecAYQXcBxNrtB+2zC1BAVywKv0shInBC1FRrcJF2vUJNfj5XRChWeYWdnlgdGdXcZ3E
hNTVefi20BakWBlTRGwxhMJQXCI4iP5YDK+jAQNK4v5X3jVFhQq+YaY6iMvWu9qUZJfzhKm41eOH
rsvj6+ibw7vOafPXOxvgOopUVA053XToRWGNthIDDeOxCU5VtCA7B5PSGbXso3rHTYhL9KO47ADz
wutMCrdeVVykCqMUZTDAkG3pceY81NCUn50xCP52nUbShoU5tVVwBdikjtKivY8KHFtxdJFKUJlY
m2+IiFw9itF2hvP3NA4axK21bp6NOhoOKjs7txJcKagH1SLACWw8+OKlSVM4Qx4u1qgzN9bWn/MI
iqoqastHo0Dr6/552bsPlE6J/lxwLdRe1kuzBqokbibzMIvN+rnwHMhgarO8QvhDGw2JuhNq382B
61GL2Dy6cIH/z+jm0RXIIo4tJJqhjKyxIA3M58+Mc7sPVZl5TxmawNcg85AqlbaZ/Xl/wbu2qWcB
vACpAE5yvWDfQOprNBfSFdlbL+jLI4OcuYi/dygRt+XwIwtK43mQ7hFqb+8QUTtWbLgQtgI2WRsO
5rL0NYFAuN6jqTyT+35h5DY+466OcKC7pojWfj6Tiq9pbYrSVl7WepkzSGB8XArd+1yNHqPKgx4d
wMP3LFkB/VxyE8XYv1kUH03azOhlIcA6cV66RbtMElRmKr32+vqNY1SUgXeCPeCIm5tRUhhMkW9G
NxRlx6cZYbrmFOTFpwa5uQerZlaZR1KjDdDKL/ct771cFCPpuGDeY15uEwC7YoKfcHLwdItmhGaQ
Wtem1bsnf3aT89BKtKc84X8dm6RqT6ZqqI/U1w5C1b2bSsucuSrcAq/2Zv1zJDJVN0Fp3k6Dp8FM
IOmzy+Tc5OUPw4cqm2bOEZ/bTQqF31UwE/pFxP2sfH2QamEigF7P2BQMfUq7Gz7C+uMfFNT2riSj
KBAXqTqGu6VY6IsYSd8uyHCvg3xf2uynP8voymv53Yucejk3vVe/m12ILA4+6t7Dwmwek1y0dHjD
NgucyhESo7ZAum002/ps92K6yC6LHx10qL+mfe3/8INYItPoF/O5WxANP/gFew6f7BECX0XsQVSy
/sT9kDUJ5KMZEmUpZaogACKSDGk46VRv0tI+GvXfu7HqBSV6B0tNaX9tT+QuHVQNe07qIIg6B0to
IHp2TYI2P7ixe0tj6Iekn+oQ13ZjCq12rxOVRdgTCPMUVL7LAH/UPaIGOF+mbrEPztHt0vCvir2T
vhnVxW0v37VbY4niOAtHOX2K22547nUCzRwwz4f7HmHPEkAMtSiIkqgFrz9irii+ArvLwiKth4dJ
57KDkh+vRYu04X1Tt1QBCu/BP/Sj1Yu59XtBV9oUgwsiVk3IP000k5uTPQhop9puWj7PdPT+mWQu
z10wiKtwneHjWJXuyaSPcS2mqTrwhrd+iB+jCFJxicxcbtGEua55dr9k+GFN5H9UpTNl59zp7Ed3
olx1ioq6+xIPdRkfBA27dqmwwDTsAzbYNnoHk65/P6ZZaI3u31LTxAXsgfdmcCiFk23PYTE41uf7
H39vnxnfQI9Asf/dIO0Dml9I/VVZaE9GzoTghPRiOulvZwspjd8wxasGUx5egDxpfaQWVJL5S9nm
Fmjj1fEFeu5V46Jh0h5JT93eSxOwhqOQdvg9oPBrU12X9M5gY2qyzeo0Zky498S4YROjLw3q7KiV
sfcV1asFxAZMKLjNtb1WuGie5w23pXTeJ35bnXnLy6vfJ8vT/Y+4tzISBU6HQmrevFdzKSxfm1hZ
7grFSsTMwtIU8UkK0X3uEYQ/gNKpX74OZBVIhKiZaQyyyu2m2SYKkl7lpaFrNM119LTufeO35gEy
cu/7gXtRbP9qgn3bnTfMihp/UachnKZoeWqGe3EyWl0DPudy/wPuLehXU+qn/FJdLIXdlwhoUkqs
MuN91kfpAwTe429cZfIompBg+ZlT38TgkqfQiNG9gS4sky9B2ftvEbAtn51RRn95JYPNdV/Vp/tL
2zkbSmFEca7gt7jO66XFXVkgIYt4Cl20f6KI0k2xWB4SGAyczWjNv/5L/uTYBllK0g+pzNpcBB+V
X4HXABjadNcuceUHxqNeJ3nGKCJosp+FMKJ9mhXbA9gGZmEnDVaGoh7bk5ZG1blp6/S7TDT5DpTp
UUdi5ywylEBdgUiUm7athcG/52PRUmdRtmemv5yzmySQKaeHZCN7pnjwKCxQz+T127ipWrZZnPVs
WB4VbYjmQ3edSx4bsCNHPay9R1bVMRmnIlYh2t1kTFaCiPiE0w3zCdFilEuMv1HDtctTJBSnSq6E
YhAnCBMZ6A/xVKCnnJOLl0NZKunT4cf9s7q3dIVL0DmmpFbb1pPNhPnkaK2AlF0T740lj97i9GAm
0uMjAOTOs+rRIqVbSatSsSCuz2mH7pVbLLUIkUrJT5bXtNesHoBcJ6IdISYyokuVBcvjaxfI6wM4
AKwRfANwma2tJiZtPF/PGLhqRXAx5YBoucQhOKlID1LU23tv0UgHIGYr5Cxp/9oUeH6v1jMhwkJO
+Ul0zXgBsoZUS8Usf2DURxw5ty4U/B7z7sAD1BO7zdMYDQYn1kOov0AS95Vab3FhZFB7ePUHVLpX
SuaG84pPW69qyKSbM82ehLKfrLBo0gaGrA6FHbRfDhzn3oIYXiUxg6nqlq19KqGZKw0tDonYNWBv
jCZPlPnD+wtSt3n9lGKBqjD6H5xCTvN6QTCO0hYcExmWEFF91NsgvboObFOICycPGX/s5MVa+bFr
Zv/1B4RHnOoi0ZBqOW3SFEbNPRmgGhvyAqPk0gfDtbO6+d9ySVGLKLP54OzvHEiiITXkoDoozB6s
V4rmUtQ5PfaitpjBUFX5udAHxK/NZn5wc4Z4Dzbw9oqTPBDp0X81FDfM5gbkdQ+rUEGE3KVN9FAz
rwvF6WKeI9E6zzSr7GdLDOlB0LJnlAFVfBiZPdRiysX9EkmMmUVkLqUMGZUvL2Y2eBevQ+LKcAft
jWvG1UeBrNlBYHHrNxU6+H9G1af/xahutmAkAEDQCXWjc9Us/gtNqOnc9nn86f553V0fYTrs/tyM
m3nkPsvbaaw5r+jizn8ZxoRshi+08irMWQu7gqNUVt6rR8fIA5lC5MpTi4bcdbOVNlRClUxyGWYO
wyp03eZQQkbOKFIaUN9z/Ne7GewRoqEioBL5zS7WwxKgmVXKMPXm5kyo019suCfPk5d61/sfdMcB
kNr9pP+j78VbtN67KNK6sRpqGXb0bl4WCBYubWQxa5SmqWE8woCjPUSGXr6trCk6sL3j4mjvqW4Y
ZRiKIptzA7V6OjTBMvHeTZ+7Ppjfy8ZO/7i/wJ3DiYQyY8ewMhFrbMshRE1GiXzrFA6JpYgVB/HA
816HmZibg7xk53CCGaNnqRwbvAObcCYQWTZXAd7TL+nOt9m4UJHUy+fCod+X12n3H60Y8wOjO+uD
5YASnvKjBg/uegNnXVsozYgpdAMZnJIy10OY1rvH1Ju60/1PqfZj/Vgwxs2MONPplF+gVlibcp0u
MoKJSX9OpPiuAYQ72wxKfaKKV4Qphf+DytKuPWCbIHEAH1H9WNtDu96pp5Z4yJ4d/7nIpXib5HGd
nioZF381wVAcGLw9kCyQ3qxiZyNp3nacOj9pJmksY2i0iKPEzdi/iE72By/RjhX45hTASBEBwYmx
XlaSLJllNtoQcmCZawYG8Yw+UXnglHc+HkUb5hiB4nAqtwWjZbS6weBVDcfEmiwi6ml8iKY4+6q1
g3hZjDY6qALsLEvNSSmSCOpTvLPrZVXOVAmaukMYVLb+UHujdkmOB+xv7xhhK40ISMmVnS1UefHN
rAncZQh7pxMf4raPnrV2FnjmyaCcPHgf4DJpD3Zs71tCPkGYAoWTSi3XSxNCG4hXnAFMU+H/BeNv
fo4ZjnlMZgi301Eecd3c3mkyMOqOipqT2YAtVLMLGoa+6mJEB6pAIScRzXNrc2Co3h7BeHd2jf4K
SCrqbUxkblE/85AGS9eXHPlybJ6b1DIesoSU5L7n2FkQtxg4mGJ1Zk2bI784qdb6BguSUZ5/MNO2
v6R2hbhgckSpemsJvAhYayU0SmK19Rk0qxKvTytiEV9v39ud7vwRFMVinsTUBMnBsm6HKtVEz89d
giIZF7x5PSHZGgWieTIcRFKNsICXCqO/CN87wWlBerXQZXkc4mIeHxxiGuh+ZuHAG1WmenkuinnI
Tm43IOHQL5rTnbOgr76Y7eh/1lwvfjMn9vg3gWsAUq+BAO1xpsZsnfLJtJbw/g7d3iumAKkwwJOh
CDO2MJGR0YbMikUfipiCzSmRRfUlo28UnwqoSk7wqzOHFUwHF+uW+ICYnPIQYwXwsnLmN69XgMvt
iqTuw5EZr68yWjQIj0dnMS71MMz9gxgm92orfd1rOzF67s6R9V/Na2v3tGSJHRz4sNuLDuM2yaPC
cECvvtXqlkmcdxMtBmjHO/HSkSpf5jhHuWrM+pdMePHBg7Nnj6Y0sBF64xxadTt/iZxtZN4zI+2J
vgrHPBdQ4l6ChhHcBPDkaUA56+BRuL3t1LnRIictwcPcvKjdSF8lrwgshScawA4tV7DMjsLlPSvK
V9KypemOr16vCgFQcNqgMcOxTIOHCgncKz2p9uDE3t50RUmkuAx5sQlINtHBuLRGFSMvG8amLy4U
3tqPdtRkJ51L+Gp4iDJFkAqPF53gLYggnUGz50FD/I+wGIrTxfS98BBjJSaXj25Uxf+5fxn3lgZJ
BdRL0FwqUvT1B6xhW2OYicC4tqV/buEjT09mWcFYZrn536+3pSIRjh/Ve2o2a1udVg8cGIiq5s5O
Xnj+ogvVp+ztqM3lkb7UjpPhQBCsKtUmIoXNulopSzxBTPamD/qjJgPvFJlJdapBIT01syPPJnn6
5f4C1QLWUStUJgTHsFDzMIAsXy8wMhoZ9Lry0bIZQCuK5HORTYPSEfA/z3CEPdXR6F27eTS+3bes
/uatZQibARaB9KPruzmhMoiDZcnZxqEZ9Bp+NYhHeAAm/6/7dvaOC+ExPF1qKA16vPUK/dzzBjFh
B57NNCxoJJ7y2q/f2lMtDz7mnsOCZQg7PK4kpxtTdBDmSZsjaM24fKcUHrlrncJikPrti5tN45/3
V7azd8SSsMSocM8CQLhe2SIzgVisyk5Lx0AoFIjmIIK6OY3LYjzOPXrESTIEp9FajkjWds6qirzI
O7j2rHgT8wHPMMyizQgk4iVjStLKYYsQgAUss9e+0SMsT9Kr5cP9Be9s5crq5vtaeTwvy0SlwYL6
B4HCfH4x4lie62A4onPZX6CqPyumUI7N+tuyaK3RZ5ya1GNxlbY7g2WpKGoMvMFopk8vfmYcSVuo
v3RzJVRXAY5ixbftbIGSXlRJCDkMeP8yHV7ouI3fRdPyekA2TyqtSBVSkSJsmUhzOenwxgqeuSD+
1uep9ylfvOjaWoN51N/6mfRuV0SBj2o3ARRSiOoz//KEQ10QLX0FRMbt/OK9k+TD0xhHNthhUb0z
pNT+6ee2D83O656hga4+WVPWL2ecQ/ZJjEvy0Yzcf+LEjs7EGN1/abNSeM2dOQz8eDhqNO7dJ4bo
yM7oeaPutSmCRvEEL2HNm2kmiyKWggs8b8FVVuCLQoibq0s8lMuFlr528ITenjaqyzhDHUdM02N7
2ia3d/rM86Cv0msxnxo/qz/qpc4kMLV68cFYZt94Gpj0iQ8M394oKjFqeIlqKNIPWwDDOFqgRWbq
vv3sutelb4IXEvv8tIxR9GrniCk1wgeLMw2kLUO12+uRKyXeKp21kvldb6xDrZ3c945WNd0p6yz3
1e4CiypFBBcCLsbfhM+61rRwtgw8qL0zhUIE7rVAN+MkzNZ4vO+Zbo8Opmipwt0DmpzDsznn0WCm
dsnRKXrPvvbmkv2baaX/HpHe7lKPzPk5PTOgup4dofNv3xws46Poy1E3oWyytmzFVtNAeCvDuV7k
Ochk9KYqeOOSaILhoMzq9vP9pe4aRGGJrjXFLtCqa4MErc0cCBUl+17z4jG9d8qrtDoXrTSviQAX
fN+eesXWLsSHN5TmFf0JlbxuPm1sG4Md1XjiAgX0Z9Fa03NgQMEzI/cUwtCUf67AcTxUY72c7KX9
8WrrtqdK6RY/gObIJoeNzbwZaAeS+bk2LeVYUK89WYWP9wra/pwx2nFluqx8m4qhvxhmcwRY27mh
qx+wfWmnRjOKyevDvqF/R2cE+EhfjG86Rx7NON0+P4QTdK34vWBZaTyvd1YamRcUQTmEKF13ISyQ
EJv6/REIYW9BeDsuJEVEeGG3B3aaHLcemyFsXLr10YyjmaMBEXjkfs73N2/nqKqmJ10JAhXFrr5e
kOB/1oY9DKGeIZMaGXZ2Kif4Ceu50M+Jdkgjtbc0pggJGVgZ0d4mIBvLVtZOrQ+hk8Xlo6/hSJO+
Wt7WgDQPlnbLSE1thXwDTl1agChRbc5Fn2nVAK6EgiLlE524i/b1KZs17y+6WcFyQv/XuaK0PJcP
s8mI/yWBd+e9PyRQdkRigF0IoIQxXCguV5+zOXLf1DHh/4EL3jtSFAzoCvOoUhhXX+yX959mGyWg
vB9gMgZp2ZIMnIrKrA5esZ1CCXEhqmCM+AMCpDa9NiNHPw4aw2Sjq7q7tl2FHp1GDbduU8R4yxIl
OLMeruirSK6s7p99eHKfGdJqD7Zl58TxQ4gdqLCRAWyfnGZm8HaAoS6shjxAVVUszgnGNvdMLmsx
oRh7r85ueN5cvi7hP7Hqto+aoPxWF2k8hTIRw5Pnj1Qox5EymxNpB2vbccSMCoA4x0uQKG4bHHpR
AcObpzEsXQvFAabCnpa0SEMkRfqQYULBFIE+PjZLsoRWIY6wljuXi8o25TdsqzRuc+AHl+FZUfn0
V0SsP/u59VeByM5/xvbwbu0cWvI3YI9cLmq/WwB2AyNLqYsIzuayti5Dn9V/LFEjDmgAdtcDtJyy
MjpJ9IDXZ9ZpcjshGR3DVhbLc7pM0yXJhUGZVKsPdm4nOqE4A/kFEy7AurehV+MFZUHPZQwdNym+
DEtXPudRYH0yzMw8jTUSVKUw5Kno7deXoYB1UzuhEGUArgs299/TOFFgzMewyBsjZMiGELep0suc
9NZBnLDrBBSLH903ADw4/PUHhcoYjiWHXl/bB81VN4r4oSjT6iKz5HNfOdmH0TH7N6boi3B0l+w0
BH71MJAMHXztPR9ANM1IOdPJoCM3zsgYfL/xq3wKqxlCvFO+dHSYdCOXX5PSBiKdzHCG3X/odvIH
8M9MDDM3STfX2twNezbdfElp4wZNL+jxjxYCVK734s/I6UiUxs5aBEfUfaN710RtLK1v2FXJlNff
e2Z4cDCdge9N2nTKXal9suYq/XDfyt41IaBWB4gIjNnxtRUvtYRjt6jdWX3sXKJorE4w1jXvpFkd
zZTvfkXODe8IlSKgDGtTQTynAwpeY4iiMZyJRsRQrRjG6gIH5L+9LMYvuW4f5fx76+PBAjvBifF5
vNZG7cJwBreqphAqDsmhHLoq1AfXfIeWxZHUwt4CqWzrnE7VVth26vJ2icwpmXE5xpj4T67TC/Gp
gTDa+WJJ9UrFFeS4jjnlR72gvTsB3pQ6AC6N12MTWk7LbNs91AphrUNHHxO7h/XYDddBGNMFFOER
J8eRvU3YHhmRtOoUe6Lu01BvxuSSN2111efAv8ajdUQitreLzK+AHeQ/ajvXu6gYhMZhrsZQA7X2
FWk9FLGHyB4uqICLg7bIka3NMbUkA/8ZbTDaMJN5mWYneC5nCmDVnByh8ndNUR2mmQwvFU3D9bLi
3moghaTlb9WF86UfenFOxkK/SM19/dQePV0wGvTZVCq9rURkY6BNlcnZrLQ2eIDRzn8wW/r+Adfj
et+l7DkuGHAQQlRoNzoJ61XxAPmlY45jyOiUbVxKvueo5g6OvPLeISQJ4LRDyATceuO6kkxQW7d9
olLbFR9tLXdpIzjpc+3ZcQd98HJ0v/e2S4m0Mv1IysqI03phPqLwUNTEQGSJ0K66O9jXpkR3LZKD
eVDw2DWlEA2Is+6MhtDLjUtziQh09bm8ZIiD/sHBGCgFOOmBqb3tAo9LT4SqKAnj5jO2kW+i9yvG
MIjG7qkkpfusaYfaBLsLAj3u8ozS5t3Ck+DkWvwE4qCwYm7iIXULhK7ccahOoqqzgzdtzw+DK/s/
W5t96q3K8lMPyAL8AvkDw0v+i6dJ/0efM8qp6YkXpgyT/capp0EHrwKAcsqcKkj8JRXL07pvhhQX
RUWj+rcwWma24t6PDqKC3e/4c/BWjTIDsFmbcfI8HcqJQ89Mc5o+GXlsP/uxzSUeoqUJ79/kXWNM
Xil0hkIdb56VFlBXFc81OcHY2dHJqp3kee5bbX6wDbz86TesgQCAjhJWIuS310szoKzSxyz9CTyp
3rnRhBiItJ7j/JCta29dfDtTZZDQuW2PfGSknqExVRe6sU7lx5+9RwRAviRjpR0AjfdSA3IPUkhS
dHR6NuGHuzStWwq+YI2a1VdNwiXgVWamGK/FZex7/VRKLT8vMv96/2Mae95RhcioMsJyw61bf83Y
DbSsmMiy4M9eXtwJQe/KmauHdBihdh805yEvbPmhqUfxDcak6KU1U7GcYenOLlVSdQ9uGlvf9Wgo
3De5m5T/DtY4//f+j9zdB9USwIdDDrI9zPCO16kR8P4F+uR8TpMJPG2uxf8EY3qkVbL3OWjKAKsA
IqlaEOvP4ZSMojYej1IZBZDS4h+ubjfD6m8CdkC462iMem9pCstCpAsUAZDp2l5fGoKnRPK0ZzP8
YaWbfrUV93nV+7+TBDJDSM9M5Z6wXK5NcXUTepMszW1SFBjQfGq/wqI9umdRox5yfv2eqafChwCI
ga5t+hVXDHe0s8G5cmI/7IMuDktTQB9YwHNw39TenoF7U3kXMBUQpuuFjaOXxPZEcXhUHfvYRKta
lvZMJh1nCGgHY/79vsG9TaOgSdUAgBYJw8bfjXbT+5ZIB/jKbO0pzk1IoMsxWbikfXTwSO09u5DN
wWtA4UClJuvFkcx71Wxjqxrt8VOWub0Wkg6O3sF+7dhRLVaGxRhapBW1eZc8s5vLAoLa0Jms5Mkp
5uaSR03x5/0vt2sFEAC4G/Ksm9YqMzzFiMDwACNg11XXsUrMp1iYU/Dw/2dnc9ap4IBF5AkMwWLJ
0+zLGqxWIg4Knrc6EbT8IT77ecbp4G7zDeQRxWgg+BrWppXMz25eSeNU1TluaWzy7Jvei+rHNFft
8GhVuUEyMiTM19vASH4gY2VaF312uidDj7UkLGgyD6dS5B7uzfT6721pGNpJtxLxuRdlboZRXVJc
aA0oTN+NbVYqNzhb42mMSms5D0zOZpQZUvvJ70glLm2VLX+0c95GB6HgzoVTA37wwpCQUDXblHgm
p2NQckSyNyphxfULMX9uq9h/1KdAnKzO6K6v303CQc7NTwD5toGQRaUd1DBAhJ0TBR9nq7WfQF1Y
R3H7TjxIZY5RWiJp6mHbwoPZNUU61uqlb1smz0xg/gRreogUR3/VagKZnqzo4KTu+BI1RkHbmfoj
6d3mAVjoJy5Wz7fUIfF4nFKZferqwjgxEGAfbNve5VPElbR7oEAgCF27kiGnqILYdc9pzRzqX0X2
1aIbfBDK7FlRLQBFxKnG99Th+SXArTVzNLW4pFXX6No3oKRTepoojof3z8RenVFFLTTsFXs3b+ja
jhP0md2Zfg/ntBj00PVl/GHMES8/l6Vw/266ieGXpu3i6e3Ulv1nNNrnv1LX1YyLbWTIm9z/PXvL
JnqjqoO2EYMHmzthyLZaooSuXWSn82mJDfOxG0z99UUHF/I3gFpqkIKBuPWim0mXerQggu5TDPsT
gaHyET7ZTJ4iZEQP4uy966D2kfSBqhijxGtbmYyzvLO0LjQ6zTPemrHnAVwcU6062/DYZp+CVPPz
E0x/8q/731L9zZtes0v1FAdDM4V3YhOTzl3edgZCtmHi6AiLzH2OzA6aPO+NIHbPjKHPB5u3dwlp
gTJR69EOZTZ+vdTE0Xxb00YiiNzMTpqnefAoQ+Rfu2Z9cG5310Zsqab1KcRtGRZyZK3tbHL6sOrt
/smbcvccOcn4MLr18OQowuP733J3aYB2oX0DK0CXY720loIwQS3+xe7G6CWpNAvVnMB4thLjqL+x
tzRaykr/nPoRAJq1qRFion6EJiD0pJ08zuSE56T2xNXrov4/GvYPQpZdFwBCC3Jvgj+GeNUP+sXV
EPhNUJoy8lDQ3zkX4+AHp17Kl1qWS3yaik5+KRd7/tvxEOY7WYNMH2jQxh9dKyuPbsved/71t2xu
JvW5zo6pw4cj3wYyfEY1YQh24D9J4t94MvB3AFx+EiVsoR9JYo2NOzI1A0XbgAhYaQDbTLtr00r7
cv/07Hk1yH/VJVSKX9uX3tCnFFY0MuBk1rJzZprTG0qv+rf7Vva66OCjFfsCBRUFhNpspG+3ndQk
zrOtPPeSTsZ8tYTfhMD8GS52/emNY6XVm6QEkNc1zoyHjQbZX9ts8JhdoNTyAMS7+qOMHOepJ2s+
iMJ/gty3Lgl8LMBgWD7/H2fn1Rs3krbtX0SAOZyS7G5lS7Isyz4hPGO7yGIq5vDr34s++L7pVkMN
L7C7GGC8ri5WesId2OMnz7SJWmKFrNgAhaztf9Wr9O5tfVnmQ8U5PijVYYZc5l43Hkwzb1+A4Qdv
qW3le0x35Y9MWUYZOYvfqbhVU3Vhlc7tPVqXJJEGi0Qqefz5KoU+kEHlGwRq62VRMyX+FdBM53sH
rfbCfXLukG+CAKQJvHTAI4/HauWAzsO8DHE2TvPnHEOSqPKTBDswbQ2bLLOfPt4bZ+YGmwnQMPoD
8N7enXGe1ZVwjert2Ip61zczR9uRhHCxYc1+fuFO2dKck3VGGBo2N3cKPdpTqqmNnOs0+lCNZOLb
oTugnV7ZkxdOjaruAfWa+yzXv5nz1F3IJc7Oc1Nwo+jO+36Kx/G6GnpoAfuImuQU26aUBz8HWK+P
/iWFhT+xyLtJAjbkdd0MJ07bwRXEpMUyGk51ZWVXzTKYYeWpIQwkJsZa73uRkXTTk9C4T7Qpw1nA
Wv7atomR6VdC6kXbDcLV6d2dgHJKe/pcwxAYSIy5P4ahq3YdAhcXduz56ZKegc7YTCdOHXY9XzZA
7im5jquhfXIq4TzD8PJvgglzFD1t83BdFy8uEYoPPWvxdr5MLj0PZ4Ipwqj/9xtOQa0+7AxyD8Ti
ldm1b7NOA9rFUuQzagbVzTRnwVMny/zvA34CURrRHBuSmtOz2iVBqpUlUJGxG6cQPQ3zNoHKdGGU
MzfCxlugPUXhYLNoOb4RBBKsfeEyioFnw4tIZS2jxu69h3Va9F2SUpW5sKJnXiWYvVsLlTrW1ts/
HlHXs25IOp2PaafLGpZBq9ehmQb2r7+/e/47zklAAyEwxSqZuiPdDrWf5jLZNQqUzVROzQWNr7NT
MkH0YFVCJngagap0LcbVG1iqpp52Btp7e7vJLlU3z+1C1FXRjmErYiFyUkxyLbQplWSpBpu4XpjJ
Fuza825Y2iZOuWqvysW9xLQ6d7MR51KggyWN6MPJoL5bo8U5/Kne1tWNviBX3TtYjWGRkF64vc9u
xa1IALR5c2I/eaWNFYhE39OjcmuUziuMko1w9bneAMcVsai67vP/sEM2ASILsglo/pOdOPmoRIuZ
+MhqLOjlcqVTqnnii9sV+eF/GYpYjAwFlPEp38pYVl9btv6b0eU5rN6ljhtf+juvti7Rss+tGAZV
6KjzX8rS2yP5n7jabtGJN7Ttsmrq5nVoVvEdww7nbqqM5OXjWZ3b91vovjHAkR85fW9J2ntvmLbW
kS79FwjSxauGMsGFfXF2QpS8SGORfiNJP55Qr2vwSHoePCp22h7vjiac8lZdTZV+6bU5twWhjgBU
RskBdcaTHSHwIJkNn3dcFYPYo6SuXRWtzF9Wa2j3iHAlFy6Oc0caSACT2hRq+IzHU2shmgu8CEgG
7LmJ1aAHn1Ixz6FPiWOXpVaKIe+a/PPxqp37nqyX/YfxRMBycs5cqSk144AS45Pmv0Din/D+HtRt
MqGX/vFQ5wKy/wx1moGQLOdNriix6n5azvsszbSHovY0Fbq4ZkZe75T3s1cBheS6C+KPBz+3mLyb
CJUSO1AeP9k3q5KZrTSKOpsz0D3p5afCafVYN5f1PjPTSxbr5w4DAC6IBFtpBwj78VqauCGi+TqB
/LZ1mEC2M++1Tv970SY81EjlNuIYN+Vp9NcnI1H7pPXxIFLj2vAVljX5RdGmc/uS/bgJz1F3ADZ2
PJc0QaEJZy/25Tos4HGWZYdFdRX2rWPurdzCsyNFePrj9Tr7AQGp0RUB4gRA9njQ3CxNKTpqgsD0
8oPqMZmA9XGpkXZuFK5gtj31RxAeJ7siQd7DcrOCJsZcKiADuMcsfVLuPp7LuTNGuIoiCQBz0uJt
b/7nEp5XCLbOyMaXKHB+zWQ1h/B2FhF6ufu/BFQbBw0aKC+L8Q4Ei7R+MbgULzzlO3vp1CXkGf8S
sevcaSIW5Wa04CgTgBzPaDNsl+mgwwHS+h4ddXsLBJzyoMq8vPa8Wlw4vefqQ0QBoGM2YAJjnrxj
tO50QBbQI3FFBo+ZrcGh0DL3ztbWdDclIPWtVTn7ZpVa2OduhRednRxWc7lkE39u5nSVN/MOBOBo
Fx3PvJ/GySy8ibzOdoafll3IqATWgrcZJhOGkPa3v987qJVtPiEYGAP8Px5PX1SSlO7IeEWt3ROA
51HS+NmzL+EAfDzUucNAF3SDSSCP8N4qPUsWP5igrqVzG+xF0OVfJkxS/4fgB4kpoixkAQkkTyZk
FEVqGTNsJ5WYWlgZUsSL5hO9asH/QFeDfQNdjZ2zSZuc3CF1O6Wg7FDvkm6fhNJJaszck/GlWKbl
QqvkzB1Jv4AeORAdRDpPK+xd3lEKCzahsNRx95bsqnAp1LRHA62FuuD5ES3YSyKE5wZF7pD0CU3+
zXTgeG+MyZAVvtFPKCto8rspfeuqbsch8nOh/eMaa3cIksH6e5Q97TsQhXSxyfpPO+YKmMOEFvYU
j1oGUwsJraiWSkWkcT/+cj9SKNrIjRsbx96oeMfTc0cM0bMspc6WFl20dCACarqrzx+P8u5Ab6Pw
tLFqYJBo+xyPkuZNRa2+YJRxmG5cIDQPFS4geyLD53TU/lq+fBsOqQXY5WwWcrfj4URhTe2oMhXX
qe8fNH1oY220JcarhnX4eGbvnh0IM8QF6Etxe/AgnMYgC73KpO5V3ATzcGMH5Rp3iyxvEdK6FJVv
f9VRGYqhCPxpSaK5u9nEHM9K70XplUI14BmmzSZCOaHXujlSrlpwlQDlDdFlaa4VVe5wCua/lunb
hichRN8UshjFxePhS5S76qwD5VOiZbSjStY8q3LjjhKHxW3V0OZql0sRyrnPa9AW3YD6vAOnc1Z6
i2NYKZp4szKKOrjm+1rDttPKErH/+5WkPksuwmh0DE8eHXflve0cS8Xe6q2HTppcLC6Rumq95cIj
8O5O4VMSOSAjSXV889s5/pSbNZULikPFeiD0liJa0n0zaYbOoVC29lRbvfME/yL98vEM370927B/
gAFbCgkE9njYhp/STsJQ8WzUCBEsPHiZqPv/4Ttu0zKhaKNHc3rWJ2cW5L3sk2rsq4PlaGbsZ74R
9pMIdv/DhDY0AFcY5dFTv1qxeFpgJ0zI1D31bJUcUkppLkJCH49zbhdSbAKsyUuHJPrJ9TX1lLnT
wlZod2Xlzm/k73kIQKCMwaUG0rmRNhYeenxMiDr+8RIhIRxo1EjqmJfFv/JBp4SNDPS7UTrqb98Y
dgONKtYIhMOGDj0eSvDmaZNHWcRR2RTW46Qf/HXmIe3s4vrj73fm+qcHAqGdTQEZ5pRPyRbIRvTJ
q1jU7tCE3VLo8t4kwLvO0RvOIuX56tvfD0ljAGgX5cH33Xi836yMCWJv2k3ZLsNCKZTdvIYGvtiH
yvcvtcTPHen/jncSJsxFwmKOOH86g8FjrXotkrO5XPtDYqHHkKYH1eSXNIy23XD6IlDHYPMbvHjv
HEgqnmun05sqNrWq2lEQ16OCcsrtPPvuJrBdhlOhe0SZvois2TUvHL/3c4Y1utmDkEBCdfdO5uxl
TuuqlmusQknsuhCrFU89DI9RFP1nPZ+aa8/kvHy8sO9PyEZVpchAkgxr7lTcLjDBqTQjKgz8r0Un
otJuZjKJ0EQG4q9vMrYs/6GggYYSwx2fkKEmPmND01YtZue1G+clnJ2k/Fy2nrpwQv6I2B8vJUKf
MElo3IGrgHV8PJZ03EJbmRn4y7XPsJLofBlWWp1/K+aqhv+HEXDUdKXoo2E2unvA5by4OUQzkwdL
ZN/cJEc5wbcBwl64/d4/G6TVxIbcFhBd/NPTi5d6U+a2y2fQLPlZUp6LdKxUvny8ru/vCHpNwCEQ
rqZIgGTU8QfAD7IvUp/oRuomlPBMc0LhjcHLkKs3c+r9C/3Dc5NiQDJ1agWApLdt9p9ywbq4rd1Q
44x9t7f3LWzv5pOe+u4l7cJz09rosjA7USp5V9+cR7ta2TgNVOMGXbE+LfIQVKkIKyC+D92gXarp
/4k4T3cSaTwa3MCB2LonuxbVJp2iG7vWl6m4nsVcPwTkgy+9Bs0GT0Zlv3hLAlMQhazuPhmC4Vvu
Bl2c5EH9VVa+e9v1wr/Vx4pUzgqa6Vo1qY1JrhTPhTIy+lbNRdjNtr3f/Wh8cbeqLBIOpzQPLyFX
tuyshWzbV16oBbn+1KxmcWPhqfkQeL1+VzmL9bYYWnAhqzy3QuAUNgwagR/qrcc7YUFVa/ZHi7C6
t38PswgegrWpdplvv7aAfC+VE88NB7gIji2txg2lfDycVWVBordZFy8YEP2sNGe+GjC3QOfB8sOh
tC9Vdc7cl3+kyjwuSwKY01p+Vrl21Y9aiwiHOT6kfWuElE3ta+VPl7SEz7wHDLVleET/5F0nZ0q3
017P8cABd9qO695vBrWrdPKDG9FwgAur8+NOZNmFkv77uhVqXvhn8BKhYUbF6OTubGscZdscAsCK
YSqKV7ID0W4kUxvKQiRfUk0tz7U+1LGckqTB1jLo5lvHWnwVtrYoLkmnv3+V+TmoRW/N3e2BOKl3
Vl1S+F1ttrE+DcObHGxU0/1yvmuNKd1LumzfUm+ui31tTtnzUuXD/uOb9MxZ4q3iBtWpuNJm23bg
f662oFsT+NZdF7diyd8Uxhqhl2bpdeNpIvIzub4sapiuVO1daj6c2WugcoGYbmvBE32SYMAbdIx+
HrpY+ZoXN+4kHk1dpLeAF4qnjyd5dig6bvSzt2LlKYanhxBNC6VG8KXCqrhchR0OQPeiMgPa/fFQ
Z04sZZ9NXcbfqqOnXdJ6MKDmI7oRDzq+M4dVa6eep9kB3mn0S7nrzPRS2nvmJP1nSBBUx0voSwvb
JaQ8sUj2aJS2AARvDLMyfgvH1aJJIR7h2HJ+/nii577p/58o4ITjURvPXaSmJW0s/HWNhdvSJOqX
9c7JrUtXxdlvuh1YmsB/tK6Oh3KwSMkEyptxWwT1VRYMxd06Kg0f6iXToiSdkuxCFHPuVGAjQnGb
vJQL6mRyKnWVvmYolqbmkIVJXdXXwZj9ysysfYT+vNx4nRM8oIBwidlzJtKgegGUFPkPuMjWSZSM
vkHXWVnbxsmQuwc9L9sIPa2/TxxhpFGU2cBBW2v95O5dmnKwXDLvWOjqR10V671lGAlUzaXf/fUu
wauP1ilFLxN838l8uk7VqxjJrNwEP0mE+Jp4mnCGQOP2EgrozE1KLMS06O1BRz7t4duLYUKdMDgA
ljV00WzI5rYdoP6hBaR1Nz7iWa/pOFU3lV3ld3IAZvfxXN9jobaWFeNT8yJJ5gY43qer741e9Qer
MECQgkr3cxwp7DVabR9ai9qNkbr+ThAWhVXvBgdi90u2hWeOClRKslhiE37DOyUxqS9zn2HUbpdT
sXelPX2amgB88rzLyqC4+njGZ3brn0ImRHOOCgjJ4wkjft7NSc6dg3BFelvUbvplHLrswihnDiOj
QNIihXPIvU8eimIwUo9IhDlhGPxt1HM3DKyyuQ88pW5zbA6eCWUUweB66eI5t6WI9OCacxmgdnUa
7c3+kk6tTl1AGM5V2io/riStJZHJ6arLOo0em2HG82rVe8+fi9ePP++5xYRmTHNr669R0zz+vKbM
i0TZlAmkYa1cOd5bQ5y8R7b2t66l5oU778yFvpHdue/ALhLdniwmyB47rTIuhZVtM4d1V3U3ZpVn
DyuNgAtH5f2S0oVnFDowJtHYKTG29oNWjg0KbMGULE+p6yRRiXFGCIrPOSDUrmKRJdikJvyQj7/p
ezg0sTTgJWogCAUBQz1Z0yYR3ZAK1cWeI7D1y1Mn25mD1nLR4vpdhPpi2lfeOjm7wm99f7d4XbHv
yG/yfV6ndqj3TStDOeSeGc5W2sWjPfU/LvzI7VsfZzigfylXYHtOEZEY6XjlfVfIOptQDW1nsdya
6/YSDXkdDv1cIX7l93er+0yLPw4gZ6ahPrvOVWa1lwi07yMLfgYEIHYfJQK6I8c/A1kJVwkxIH1V
W+51r43fRIdx1zLaxd5A83Qnk/VS+fT9poemvdFFNm0qmDjbv/9PQCpWs85E0kFxwn9G7rR1Ho2w
QDpTP4BcRwQy6NtFHj7+4O/3PgGwTdsOmA+dtNO0DpCZZxUDifeA30hEM1JE8+gmnzpZOBdqCe8t
A1yPnJXkYpP3pjlysrbDwpEISmSoEq238S1qknINu8QKzNBQ6XTTZ0iQH3CDbMioJ7Ax0Vi58z9r
q43WLrAkwi766vj3/tC2ZaSBa/w2mS0+FJq/+K+uN7levAZNssNvWPRhV+ndp3os/Eu54vuFYoEc
vhpKElu78+RpB+5bJ4VkZw6SrMhm2AiolPZb1GkBX3IsX/56jchTiCOoe21ahye3IWbJ/PVe3sae
tIWLDqYKnlakDl9aZ+LbXRjs/Q0Fko00kd4Oty//cLwNVS6ls7QexuaFXjf3uWklzrcpn7CsR0Oj
9B+AwjhTqGHB28daoWE26ZSDTPYezXS5L6ZNmnppC/XVpK/YhXXtmmno63V6L8qMyvkwpgm1FG19
sIZyxHAhUMGXRkHjDimtYbuQTL73COgxfVmHVZmh7iE5v0+kk37yEn+4m3xNF3FdExSFTZG2a5wX
lldFwAq7egf0yMGwOAHwF03a4DgYluP0dzXC/1qiWU1Ltl/TSqpQwKAVN2VeDFaY18iVR0Ex6zDD
EIQLbrF0ERJ/7EyO+15r/OF2JMxL31pAoHgVmL0wd00boHlrCT15tObcUFfIlGGDURlF61Enc/3v
q0IF6a8zLZARlGGAYFPAoi9xvEKgTs3UdKlnCy8LQoEVe+SMokQ2OQh2xZJ6fx3KQkFCQfgPSmKj
MRyPh0eKa3RgvuOV2uNbZzdq16O89FhNaMl/vPveHy2yVLJVhJTIAsiNj4dC+V800Dyb2Jya8pD4
RnrrLQbIKy9fbmGgXErF//S+jt8bGnzsKm6/7bk5rftY/WIBiALWuyQOBqaL2a5fTTlkwyHn/3BX
WVbyT4cCr4gJYxPxWCy1XUY1RZs18twkSL7U/jx94b3O6jCnK5zc2m1r/KxV0zYhL0zzdeht+ZjN
NXWUNBOr/4DUMyl/M4rputQk+nGkXOYctbnb6GFvZkGKrF3gvHqdJd4crLVfGqOtktBxS0ftSlHM
IlwhzLy2aTnUEUgZ9W+FSelnXVbat34ENoeoxOS/ph1SN2Gbie6ajm6xxlk1tE9CavovAOgId6sg
kWvoLRVR+7YaX83BHl5RfnNvii43fy0jJiWxa6/ZPwR5rdoZM7YuoSpw6/20pn5Jw0Q23lM6Ft0r
rkQrpXUt6cpIdXDLb8vc8L+s0OzEQ9WluhOW7FP1eR3SKX30EsvuUTjo5FrEptAr5zEpUQ6PAmIv
Dh6CATeFH8yvVp86faRZzfimtWXWQdJqs4W6kNsgwol+EGUs3CnzeABhVlLfSPKnIt+cpm0jGR4m
hJr0cKiQrwuNkfrpvqZK8TJokhy2wimkj9zEXmQ4QAW6XYegnh6HedV2QtAdu7C/T5/bTSqdcJbu
OWcX5sbJ/p44ZkCEQYLNbqtujD4o7qCLSC9qF/7FhcFOk5RtMI/3lggGOgx4yePD1PeQKJbBMfA8
1YtoLgZv7yfDJeTPu7ri1uzYrPp4mbZSnmMdD0Nb3m6g8+mRIatU21W+mG+pOSU7R3Dvhq0ZzJ8T
4Qy37th0iOYWvj2Fha9rMjIqo7kEd0XxY4tk/3uo+UXbd95A2Zs2+ClgEwlBM5sXD8eJitjuxRsK
baS95wQt+uRu5nydBLa2dmdvXECjQUdBTE61XiGlItE4rZq5B2Jgali8q75VrzNu7xYgqikFXCGq
KY3NoM29sFNDK68SjBqocaleNyOAJn3ypByZW7u6M8s0TOYsMXZ56eKz0fWl2BlpMjy2Yyf400W6
XTlB0YX+5NdiD3pxHSMcJJcqHJzR+z3pWVMdAmvMip3UAuOJm8KrdkU/B59as5u/l4mwN4Zc4mSH
phb9m5Mp9egPTfBjtDWOeJp0fPRJuN0cpW5t/2jUCNIza7rhISng1Ieis4zhpR3z9SUxlfYtr4X7
4KEqpsNUa8UUGY5AtbQpVX6nBQE6dHlRYQluN2Z9K9N0Hu9sffDf6raxFzxo2vK6S9dORPmaNvpe
b/35G73A/nppZwlQJE+Ml8H2eyfUhhqtx1zUn+gr1TKexYojXOP7eYKmhV9bkTA9eQ8hnN1Ff215
yZX0brAMILxDV5r+Slkngx9ik0RFu0c7eziQXyHBmRfLeiuKsgJHjgVK5CG6853zwC80AQncDPrg
CAi1JUZDqtDqad8Ie4Gs5s/yM8JMjhGPudOQmKU4NYat1+YqTsYyfRQVUcvz4Dft91TqqEALTAi/
0PSr/HBOzOlbhdakhizNXP3U9W51r2rEi9co10r/bc5EqxHxdCKPgEU4b5Rtl89j0fsPqY/1a7Ro
ffDvyo//PLcKywZEONxvfW3IMtI1O/iiz+gB7Do3TVS8VKvhASdKTHR6M0vhYzCJpI8WLxGfBqNK
zWjuoRaFmBULCVbHmrOwdJege61Lv/s5aoW+7IDJqwdwZzQkrMxw7sq1MfM4GJrSCtsG9i9oRU3X
4qCr5b4tNQSjWtQgrD3tRu9n1RfLLzJ5j7+6MQervy58Z5HRWhjDbzKLqt2l/rx+caCyLF88S+Ba
iv+61kVZ1U7a3bS0ThN5qS9lPGae+4SAS/Z5gCHp3Do5Xy8kid64dG2XoUNauVl54ByJ59YafacI
q3btJW9iP9459lAGN46w6ykas9mddxsBLw2nXhbVrmpof0RptYzWddXN1RsOuN0cNp6nHVLZ4xyA
UE36TzZXyUM9+U2B2ZHS35zK7L2wtCzxNEwYLMOAMO2YA0FuqCFZ8mhrTmFGbrpYv8a28PrQHqDv
hDNyLQ9m6rds0XwsPgu4yOYBpaniNh8T37nzjAS0pFhspV/jjWE7kZR55shQVF5lRg6usndbW/F7
qc0m53XO5XOVbDW2OV/nlwTPtASkr3BVWCb5NEbBDB5rtkzVEIcYNpY4NUSzB3cC3X2VjJn6BDff
/aGqyWvxXMPAJdr8qdo9YjbDGFotm+rGllb+KDRbEJZbg/K+drkwD+WUkUQ5orSiNHPF8GlIzCJ7
MvH0baJOtnWBNi1d3ZDUyPBjrR/nZ88yWz9Ggsbv0XRV82ePFkQV9VaaANYRflHTZHUZ2JhlVuy1
tkrtSPpJut529tQWN+Vqy3+1hNz1upCiXnZY/KT6vvERMI1AN3tBnPDJ1tCfZxQXMZ6YnrE83di8
dpY/oEwOwsRE1Ka5gYbqquwgE1WnYS3WoLwfhSt+07PwvB3o/sXaa/bQOQevWPQf80TLN0TTZHLi
1sitn6TdxEL1Iq3Dii67G21Kho9okpRJ1KikB6vjTR64b1MWlBttp9dvNK0OBEdxtaZIrnB37k22
HYLlYDKfVWp6n0bPsL+LLJiyq1WpyX2EIjwU+6YO0nJfFY3+tOTOumzildUnb0pZE/yAUuxRsmJl
W5uFupamU/7QN4GZCFPS4ckeSz89YGBbzTfLOFdDqNWl8bqWbc/VbM7pzYjGp0PXwqzfKNzZI+pS
1fSaL6ibh9Pq9T22b3hDT63FcakhpjT70s79p7E1sOKajd5zYtDFq78rBgA7YZE5M4N3lf+7nQen
BY7QVK8cS30McXrRiuvJTPR/pb026mYdSuMJNw1r2Mmudm9yJPbUQRVF5/OR6vY5cV2iR7013fVp
aqW41QhRiSwSlkV0iGlfe0IVL1qm6R0PYlf+yOaxNkPVKP0fSLeZGSbJ0t+3Cds8nmYEvm5Qtepq
6AC2k+2dNAiu3HlcYTFhUNuGHcifZJ9O/RhEqiVEHipIJTF4uda+DdK2R1NeqrkB+dXkW40sWL43
4wYSD4y+/2rXS/+pSI2Ft7JtEXjMh0RXN7WheDHxFsu+EWXaeM0bQV1H3giK+WbKxjSLbCzAFdGB
od0Qpjpwq9j1a3HAdK/GGbHJBhs70aVGYt6Rysb1ubde27bhLszWIfsJnleYodbYhbhuhmwxw9oa
i+oxabokva7X0WzupY/IyZeV0Du7q2mrpCEtljXA67KSGx4mNT7lq1EGoWuVybBbONZjJEajsMgM
eh9yb7EubeiOCx2gYTLrHRC1taPa0XXL1SZJk8aFV5eveiFlEuZNrT51Wu79GOySPyZd4aAINLfL
JyWhTERCcFPtVRbIIARjIL9mmlRPiq5kvxtzw5v3CKpO5n7t815GPE4JqveegkFSu5MpI1Lxdl8o
sVCEEGaqh6M/szvazpnuldGsI8Ce2ZjuDGMmU9w4KXbkqCZ5xqeb2rkhVPKsacZQRQKQzY9ZyMCC
GqsnCMErnWVa9LZ9MJpa9w5T1mbtjXJgVHzNsoxIzpOD87WTutZH2Fl6b/5K9SM2nUKWoWcigLmp
bIl7xN4TP6SSPEz3TmoPXrjytwIdrKlfBL2pFeFcmxaFD5Fp9hIPtU8L3le6JHnHsJN3tGXmkSjN
+ZM3LBKjr0R3H0ms/OvOHCYtqhjtJ4alAt1jgURHZxVWsbelyUlk+fvloNbAw4JZOs4PnRp6ECaq
Tf4FY1AKYtpcTz97ueqsnXIt9VUaXlGG0h6Nu8AdV9amNKzXlCoDImdarl2hTKT58WCOtnXgQm/u
vE09IWwWQ/9F1cDBlnIeiAcmP4mbuSB20q0kTa5mf8r0SDZO2kbKmRwZo2Vh/IS7oG1LIgz2r2Hl
cZ5Y/rBHPrd6tmpH4B26mIsCVZM1a2jCZf8OV5bHI+9soNNGgQcCT0VVp1EtpD/dWtxS8tYf5Vxz
oDvAKAjpeTdrCUw7XKamTfacy7aJSrdf7+2qM5PYH0SxhBmdFx5Xz26pbgA8m6JiHFR6GCAwDzA0
Glrn4CTwDxaDP15lpmZ4e6OuzK9ORUH4gPYPJ6GZdf2JHCnLd55R+cFdmmPFGOpJMd0XlpPn14XB
ixUqK0ODNqF/8lnvWqPfpcOq/8BqrdX3iTDb9iCLqfnq6TNNJRIJ8ehMZFNRkyIHFzrBpDBU7Raa
B72Oy5JwK/+G8NqCpk7RtDxQvdLcuKF3qiPZbnGAq5RHZ0/nRktDd5Nsw90Hr2wyutrFUrExu9Am
8aBkhSsCQBAHekqEw0b3kgQO36dDbeitE4j9sEPTBeGIIfWJKivne96ZfRMVWARxI7G3ec+pody1
c6O4Z/QO8JZJ20qjVOE1S5ibfXdfzUU+hk3prWD3YDMj89ayeSN3LRxrbwvKCGHiBMDJWXsoXYws
xlBNavink5lbcf+Uwat0B98gjGxt2t+Y5rjykLgTQEB6PMonFsOGM8zBPH8heraJ1mx39MNmEta/
qkJGLDQxj+r2vtYo+eJXc0BvA2E0L3SccR7h9imK/GXgFbvBs/JuV4M5dEJQ6lBLSoeUkwA+wIWk
XbWyOxSok9ys1iyZBtJTxqF08tKOLJgoa7haVb5GcBZnI7KqYXx01nQCbwr84lcjhFuQFmTeXVs3
Ns5klV95vIOoUz0m3OXfBqfnGZHsyzXMV3e943ogtrbqlvgEZ1/zV5WnyVNbVs1bt5ZaeWfl46Ih
MufMuym1kLLZ6CxJJAMv/6KPy9JEYzKZLv0lP7iVYnGeWBHDilpygT2EDNPDUWWcX4VcgL3kQNqM
yB4TS0azI7xbc85AjUPIUffOtPDCt5lfZbDc6JHGyeTaBRGX0mLZasMSBV3r/nad1QluHdWnryn2
I6z+MM5vA/IcmOD1WvuztgNqW8Zoe9dGbY9m5HeW9ThbxlJR9muKuznXO0Ceeape7FoQa45CssxT
j3NS5DZ4z4etZZZ9VM0quTUb9OiiCeqpFWdzWhbRKJr084iacAMOtgUBkwXZkN6qdJiS2MzcqQ4p
bvaIDc7Ouhu71K5vUJh3fqVeZudx1itycteYBDq9UMTquMvcfgrbPNC+rJXZ1pFD1bA+mCUuNK45
lH7oVC4EW/4EpbFSJx3oxrIewtUbZzpoVqCymO1p/8P7l/xINYk2YzurAdtwLvUSk/ek/+k0/WDe
e+VadDsr6N1fM/0SDENXVZBOE52GXS4zGU+BpOyWYwukeLtL/shq4Un209BW89+hEWxjXcpNsgCC
QEevJFt+LUmW3gjZuwrhEvRhopHC2NdWs4Fd4gJfctD0SuNi7Ab7C1KR/m/PWBzcLYzeT2M5zp13
N5V2/1QNbvoN3Ta3iLNR7/KQ6m233qwY7f3CEaC/9gm7AgxH9eJfQ8/1iUc4o7AwtP7w2VRTJq56
HdjllZ9YEwdQn6vf5WROcpcTneVUQyvrba6K8cfg/R9nZ9IcN5Ke4b8y0XeMsS8OzxyAQlVxFSmK
2i4IrdiRSCCx/no/kMd2s1TBcjv61CFRSQCZ+W3vUggtwuhEb+nE1AGdmGrq5uPGgmtDp8XRKnRG
e5TR4A/eo9Y5jErQjbYByCbo2hG+E3FbkVxxuYjOPEBxAejZyNTyQjSJ8p8VxgLZFjNR526Apn9X
eBt9HYo+K6mlyqbagaEaSmqagljE9sd8bp62siebs1HuSM2qgubiIO8nL7H5Grjg0RjyRpOZAq98
2utydD7q7cikwA2KUYVWLjzBTBUTwribdeendF2KijHfhp+oMVB8FzlwZ/YXv3fd9NN7WClpHqVk
UU/a3GqK7GDWjpIpjR/CiOsIzuNQhFqJnEVoJRNWtj15/ntZSwvL9nkcvmtNKu8rmaff6lIkH+Yl
zz8PpMw0rNGCfpYGos1R0qTr84J3Oc9na3BcK9tfQitd0zQyK1y9PQq0PDTy1LzrFgodaKgQOuNl
NtLDiNXy224R6u3i5/Rc+rYvSipqSVjs6EIPOy0jQkToe7fvfA9n1dBOxfzIfU0joZi16Uur2eKn
bCfRwmXKvS4aV7tswhUVv0dkvaynZEjKK0qC4aezKuttxgn6MbcCHF9F/0RQ9+v0b4PMcuEOSd2d
wgQlXT/UKUTxs7cX/1lSHo5hRs/hi2H0ItuBb/GKWLYuOTiqxz3jFWftHmjmLBUJtirGiMlM0z06
1KH5tRWscAYKs7Y+dZnbPAymOX4JyrYcb+VS+RNDyslzQl26aXubd5nfxNTgqBfPwSR2eS8DcVUy
P/ie0++/CTCCbK7RlvQeUSzbtOaYPbaRvayGHkMNbG99pal35aSt39CabN7Bx/XKfdM0tI4HJrl3
Xr+KFOMmF9Vg8FtlH/ZD43yo63lIuDYxVg+nxR3fLEFF39+wtaY7cv+2e2XXmRa6ZsINPhPEGI7p
QtOjmov6cTWI1RCdFV1J8HgOCk+6IWiRFmnz1nC7Ybmmr2E/reTJzPtGSuYYYKnMw5Tm+0qvsZqv
xppuaVTles+e6TQa+HWN6V1YdEtjRJmvBVW8KGuuo26oED8zAdm9qTpLLsc0CEr/3mZ4+BM5m/VZ
INU2cAC3HDpbSv8qTeqpIE/T5fTIEaAthFPOcN+nRdMhQ+1OdVQFSORGZdlZz44tmFsobCK2yYvW
GLcys9R1RgsjCacO9u5h6dJVxkneeBXFtDEz7pzW9tu0zPkzUF0hd0jxpcUuyRxMBPpusMkGGKP/
TKZpvl3kuH6vSi7SO10YE8cSKrg6kP+O184qzP64yEo7uoueDoyE3CHZ11MQNIeepOVLMM9UsVa7
mvs2sWS9q21ZPOIZq72xvdZ+6pmi5uEgXe8RAnP9SeaTlsdN6Tlt2Gsm/+S84EEeuc7YUBROdkIT
YF6IFx0VoxNZ3N7lLlPJhkDu1eYj2SzqM5ls8SEbfKKhl2htyqH3mWDlXTEc6YqsA6xXi1NRlgV1
lrfoLTKMeoNeRinJDgIn/5ZYo9OHagSfFctxTitmMWZfh1DYxRxC2zCfyUnct3Y1e300VP58nYrW
CMLWc7SralyUfTO5IOnHoR7yY7WY2XO90kK6zdB5lPvUU21Ogj9Sl9hW63xaqVay2KHFTUwoaFUd
lecnQbQw9H9GHcgp9vDRhLMbqkVme8a36SOAqQpLFYO2VCuM4ACifvjkyNm762atZLxWmvoVmP9C
MFvqOAhlHZS3BpMsFZpjmT9opkFA74axL+JGNcmXFPhfG8qx4zbEtRmWmF+tdh3q5FBPyTIa5I5V
U6rYHZP+w1o14GC7lqsiRG2xe4bKqH0r2ADfFMCGLGJakXy0S7N40yvShmidpMVkHI2Xw7B2dPey
vG2GeHTTHp/Dsa6uq2bQ0r2h99q1z23nxgim2M2uH72kOZZ9tdaRi29CHba5S7Tpe8e4tW01eDFi
BSRc1L+Qmk0vz/ZBZ6YiyjppXK206JksCDkcCmZiTjhkM/mqW4+TT3tdqobOmWsTnbliSTFSwH0B
18/CmDgo7rxOBOREzmp+r0FjfBU2wq9RaVQGiYBC4CJIc27qAdH4iMFb74WBSLo3U73mxo6TUXuI
eizY/NnBsNgH16j0lMohWz8oy5n0qFxcYe2URreHFMIYisgTs/1BVOC6bzKcl8ywA2dyt2hLYEQy
qI0347rVllw+TnYD1FS8S3AF2TAlpvHWIXvuQ4ZpDHTrqrwet0wnQoNMe/IkuiKRbxTmm4oSp3lM
zHr9XgN38K+E3QzPfp6nD67093na6v1x1oyso8/emXQE7KW0ARoEwZ0Klukjwwq/PUKYqm+oguR3
rUq5GTBX5SfKWjMf1mntAxLKUQEVpQZ40xJ/MKnyV7q2CZkD7RzPrqgzSyuLtyp73KVt6e+4WNOA
ts00yKMA60XfqK3Qwljwf69uu8rKuCztqbhf7GT+JInVby0+Th5WmjJ/Cj8j1d20826VFYj5wDOK
N3ZRtOSuxZzQI7f4Mz3HN2uTIUbuea2CihrUY5uHuFzYMGXrEUggH/bRmhK6+jT1nc/u7JE2mF2S
fwMVgfqTQvSzCD0UO4I7Rru0+/zGpjWFtY2j7xZ2qMP1XWmwm0CYdG+yJq31ULhIiOHy7qo0Fo1U
7+wAu7CbgZFGHy8VXDpqYBe+buuuLWYhuGB/AUdStvtFo7CO9akg2Jhdlq6HgHb7M4Rpa2sYO5Qr
y8iw6bjQrxpC1ZcQy7LOSIEYpV5th2Xh+3R/NGIH4cFNm9heGyQGyfSMap+vJUjIWPeHQJehJafF
2Y+WqrX7mq4zVrZtWan2R5t1XXY/p/6UHKc+L8ly8LC0Fm7R3CzNuKpmDejJmILo7O6HnMH0Erm9
JYdnOUi5Hsha2lQLi8QC1RTMYDfRqTMz7clUs+0jRG+WIKTCtHa5B2NPGk3x1kpdOSahjsZohY7o
Iq13Nna7zb1stFmn+0LQsY+97sKxwlLTJLVudE37oGf1VF8V8yS97efqXNxkyFcMT64xruRXmr/6
4ocncpN8hoEfa6g2gM0QDkJzJmr7ddKNozOX5nQnbdrnzArasflpaeO4iohBMtXXvmvdNPmZBKuH
YzRSs9VN32CI+6HEdEV99w1i573ui8SNZjTn5/cMWjr9XT265VhESeDWxiehtY7u7quK6eAxMcaR
cXJvrf76XZvFBuUhh8u+NCBnywPLdMwR082AeyEk4kvw0bI1ncNteKjmB9hUJwptfL+ze5SfBNAE
2i7MUtB9KHk7ECj6wXOOo7MO2lPtmIJMY5hahzFJMnYLCGelS46UA+LC/+pKy/W+Dq5feuqQMyFN
s9Ce3aLtaTvldv2x9Yky3wPq1SSe/dnKb+Y8r9QbZ5GIY0eQ4JD7hgSTeDdzB23jkFvjWN/qlOX2
wcdcY4ormubro9vy+4tQ9xkSoN6Ped/3NE/n6p2b6dr8OVlmwgZTkiU4duxvHs01yuBAQ3wYrww1
EjIz3WSIQk9t6q4XbUDU2e29cjz29YSNiGqqfCJUDn1xDxQqk3sxeYO47lZ9LeLRqa3yc9+ViaS4
7f0upt9p68cOkMkaFg35687SltpjikGHJVocu/E/lpyYt0gEFvNtvziUMKtOfI3VrBBKQO95+TSk
c/ajm1eju3K5BMrdbJfJJy3thB6m2jg9I7qZmvtZD/CTF7U1hPDpK/yVCH92jKhZKT6nfZl4FFhW
MB/Tlr8UETeW5CrluHwfHFk4Ox2o83IAl2k8Q0KiseTQrQ/CIaD5FkKs0R6YoabVrvSL9fMiPfEW
hrTxbvFT3aNK6vO4l1neMD4gRwwzCfc2ZHiS3TUU3A8+eh7gmO2+dsLETbLPqk97IxqdTo1h3bbL
x9pcl4lEdtT1nTGY8tuCKPnHaSjnaw2h6wpAjHCvhh6xeyozN9YszgX+luWVVRQStIBabxkAjVUs
0tG+EZyeKVzNgcFNuyTdcbDzqbytPPwxJ1sxekittq3DMTNb/AEYiTOTp/PztV6N+V0rWo+eqVeN
zU5WoNt3a8bM923BjfhO17qebjSSpvhCOF62MNGwgB9UhgvcI+PtvsulA2a6FGP3EcSR/zYpa6Pc
p03ieW8FXt8fJF6WQHXs2fkeiLFc6MA4/bJLFqduImeay7hLg3lTeyg9RJrREKuiacYA97ZXxoSA
RyXrq1GfsuMEllncOdCZsIfIHcJ30DU0MJC1Y1KD9iQNn8nUs1to7E4VtUNSpDSce6x7CfwNI0+Z
eHYoHa/7LFNiUzwvNUiOgnqdaFwGmN4Oa7Ic6WWl9q73+zq7AUel1Zga5nUV58k6PK8ABPqY2nH5
WrtG9g0he98Pp8yZb2p0oMb9ImX+uVMTaGU/y4oH1do5Q0vTFyAWl1UxX1Fmd0O9RM2KDH9wt7Eb
0sio3UxFYHyYwDBWZc6rxgbXg7bGcjXEa7QnWI2VrYUyWdVTllEOh3opEM/3yHS6nT0v84MqrLHl
lcyOHmbcQGuYdl7FjWcEQK3Ssec6D4J26Q8GfcwPjPTBPIwlytQR25JudbHm7U06k2LFI8ydkctt
8yN01lx+KqVlv9ODOamwJJ7YN2a/KPNWa7suD3VmQB/TtHcrarweRLfou8Lfcxn52R4f1Ww/6K02
RB5jK2NfGUH/6PTpuqH+HPNOpJ37gNgOqq+14BIPtbX0lzjLl+UhB5T7ZOVS1jdd4IosTuyxSCMJ
3EDFiZOkPlMekoy93zEP3/oG9PJHZ0hbGpiGI/eGWRf1fmjtgKYPBSCdVzWP0bAYw+eG2GtHlYEy
zgcYFs26kzqoN5ptmZfGehbkCKR7Vn/D+GQRH41i9fN4tTX/iyd634qkbOYx5nCjp1DUTY2j+9wH
9pXUhbobZwyuIoSRaK37dd1cm0Kjb50ZVHJ7EgTzvXTG7gd3KGOtMte3DhHtbJ3yczb8qCvwgX4u
im49FoAoKhqvGkNZgEHlc5d1zjtjRqf4xiDePa614ZIPvA7P/A1RBlgcpSUfHSSdnO5UBqmp1DKQ
VNF8bYtuX8+ZczUWF1c5Bd+j+YsAEjLgCNUFqCCdAOEpUqRbr40ftS2NZ6/i6zvCAPVUguaYFyuN
ciTJLzzab8i8bdFfQFBYmbQRtz//E/p+SA0iUYJItY3B8A2yyeJJYDFwqBne//WlMEwGpoueFFHl
lK+FJo9RLWXrRa0BosDyc3VI3XI4ZIZsLqiXnOJpN/nkzZ39lykEwnQn2LxsahuO3ehHSdE2YZng
llB6dX5YisIN22G9xGE4s0E2qDB21KidgQk8+XTl0q4J4JEA5MBiXlXrOF/5XKQXXuC5pwLLDK/V
RA31tw0Cxb32yrkIIsB7eM1OYL+txCh31egw8C065wKQ8szeMLBwN0nkIUswo3+5N0yw4X0P8T8K
XPk1t/Vyl06gy/NBXNIKOff+UEpEv4qLnd14gg+FISdbqeVBRAekewIK4N1VpL0X3t9vMhrbtgig
6bEjXMQWTrm6rdM5VId8Jk3RuU+awbkDP2xAsqi061H6Y2R0jhfJRKeKkwBe6jKzDoBp7G26OMQm
YJmnv3y1wPgB/G0TQuHXbG/mT+ePSs+Dr8E77jsw9FEegFkBrmVZl6xLfserwvXatqhPJw8jaOtk
JbPIYHfjfRoBx9F3ysjpDmoZ7AbCzR7pXpMPazoZU4IadwVNGLuu7LGGmNpLkp+/7yusWpCa2hC6
XKrByenUMqNnuEK9r2Xl/JUJC+NPNLrlR0h5+SUv6lNeh8Fjb7xe19ok63n8ly+4KHojYRBCd8wz
/LvWa75I5th7UqBvtMrqCBqGvSvTcbpA+zm77qbtwWHdkM8n63qAxOnBrbxuvK92vl4vjDjRA6yD
tt1pqbuAppo++3Iu9q/vqLML427MrgKXDFfn5QODO5ltWTJ9UnQ/IMCDigcOuOxnzAlDZZcyNg0J
6LQZLnkDn/2um+nIxsf1IAu9XLmxJY5C9Rywi/vhee7n+f1iVfRep3mq37z+lL/fGFB+UUzeAiYB
7FR2Jrf6oh1lEGzzGv+gT4s8GCvThtdXOfdEDiUwLCQuDONUsoA6PqHv6nHjzk4Hw1gw3Rqa+mYB
Sn8hZP0e/dmkJkwxyKfeNjF6+fLWMuilh4hTFADsup/VktzbwIQ+GYg46PHa2MkUkjUUTvz6I557
kUjoYZmG+yK02+0V/OkC0gqdhulAKbxOZv25MlOn3lWBsqbd6+ucUmu3cwgR04MA6iBfZp0Ek14z
8E5Y3ADWAdRCJGQ5dYUydowwSqCtBWnjNDjfO/CS95PlZxce8/fYCbwGWoDHfBNd1VOb+GE0GeIy
go4SRLYjG7H3sMAWcKemAnlEXV0S8Tu3c5B93LRcLRr9pxqdGcodxQLtNfIHfdzjHPOYYDC0w0zN
vxDVLq108mJRIF3zRfJiU1fAYa0NDCOKMtnVsrWvXv+GZ5fa/FxNtC5QLDs54PS/krRL7CCytdz+
iroFrulW3r5v8+ySn/m57wW34n+WOolWZCTuwGQqiMYsQOzaxHs0peEW4wfugN3Eh/L1Rzu9NU2H
TGdTgNB/KUQ7J+tRDaEHN5RDPGmTcYCoNAPgWoJ9aQIrtKx53HspPR9rqfoLN9npS/21MvpC0A+3
sHxKcyzMAfqjaQ6x35f+z1qI4KpkRrw3K0NcOIPnlkJ0UeduRrDQsU/uGBfh/mpR+gDJdvR/gr63
IxgU79TYaZfqitPvtz0VzLJNXxidYaLvy2ulqobOzFMAr5o13zGiMd539dSFTDPct5VfXSLQnd6e
LLeReZGXAd6IZubJkxlqwDjFD8Z41nLglK5/cH7xK6BbMGUVgt+Dcd+FL3d6pW2Lcp2QudlbZRic
ZK25M0rlCUCcPlPRW1NzyuM4af1zB7d4T9bhxHSFxHU2SP9LtszT01/esqQ1fEXqKYtnPjn4Y8rU
rVtqFddLpw6q3Avx1qrT4aHOfCdmNisAlohLD31mD8HkDxBGC5BOhGD18sOOA9k/i6i47AoGO66p
rRE5rPsz7XIQB68/4rnPurH3bX/T0GUzvVxMDsBHyM8UnCorj4Lane5Fl/UPibFkeyWBpGmt0C98
VuPM3jV4rx4bSscc5FTpvMq9VE/LVgFa78x7kz4vYxrfVV8rJYKjHKfpnZet5XWhevORkrD6QBfZ
iiXkXol/DrO1JKhzWlkwO+JEJFZoYER+KYs++1uCY9vkB0Ginm75maoeB+oC/LIOl08qfw3ZJc6x
q7T+2LlO9e31b/Fb9bRtdw9aDAx20A76b+ldD66xW+YhzmCUwWOcvWcVDOPTJAbrPjdpFZtpkr8L
enrAlZybG7xY8x3cp+SmzKv+OHpiCvYXfqltk/+Z8/brl6I2tZGaRHHmVG+mo1FqbqZIcdm69Q2t
u3rvYZ9+9NK83LX9skaiV85dr69t7FQCEDgfPZYDIu7YtYoL+eK5/Yp7jU/qjd6EfarmA/w/TYTJ
mHqdsvoG1Lnat8of31BnfS3b1GNONcsL2/XcmqhGkA4jPUsAO4lcaHjqqzalKoZXVICaMcdtnKW8
x2LxxzJkAEhHok5s70IwObsu/gOb9CXQhlOPNYNJ+prRqsP73HKZQahmk6Md8DJlIpNButV0BM1K
aV/45GfXRS1xu/iggZ9+caGyOR+cRsW6WVlHryhdFzyyKm4SOOO7USwGgxWoaBeuou01nm40ThtR
DZltFCFPVBwmcMGDacETQYFzfM7zud+Zg+s8v76fz4QUvIIgnXOmEaA8VSEAhFo5Klj72O1EEQcI
F11BKgCI0ac/IT2PVJOzGZEtWCi4DtaF/O7Mq4XrqWMCahvA/U5TEVKHpSuNjK1UFe5N4YK597F5
OpC09rFqTNQHZH9Jc+fMPcaidGRIFDYO/Mn+JbihXxsQxoaBObS3lATshcZ86SV55DnT+NfPKGpJ
5ha3cW3WT8Om328yzq6vYrtatJve7bvHDEiw2OswK/NIr1S6XwJveXj9y557t7R5yPJ4sSZWzi9D
mYJv4QDDV7E2rOqwCKM+KqfVYzi6/oMJ0B16Ybc8/j8Wtel6mKirbOn0y0Xbus/1yiFYu2Umbmab
3nnnO9q3tG3ng96Y95jzLuWFk3ImQyAzYAubvEcTXf+Xiy5J4bmVnahYJHVPo9wanhRmnRXg9g4C
6+tPeCZvxysD5jO7dvMVOk1HFNDDYZzIwRaYyRbks2tnWq0njVloqOB+RxbK33tVrt3H11f+zcWU
0MMwFQPaTXtrs819+Zx6sxL1lwBMEs0DZhyLvJcMMn/C3Fj2WWvhrmq1nfPNb5MW5jvgZgAhmqlf
VxiHPzPRmW5ac2qyHcgoiAav/3bnThWRmoNFo5O64uQjOOOka9zcxEUfwJuP1zrUo9S9Y7quh0k6
zn/RS/vXy6D/TReXNA37jZcvY8l8w5OSKiYb6Hs7Cu0Dk47mITeV+dcDwCY4DOAU8zYdN5qXSzFv
svoMNlmcAE4/kAW/bzjlBy4Yypmgc94EZl3Gf/114qeLdB7C/Fj6nBwkCHHCBf09xE4taB8YzfBm
ypslDhLAKTb2cW9fX+/cbYFMnx9Y5Hc+xlIvn9Fv9FWMSzPGo53oxzkbDBj4vXqGO2nA0TcSvqEx
Xcjwzu0ZBFJxhkE5cxNefLnomGfBlMJFiGmMW5EbSMBpVa7twBZqm56BdeFDnrkoLJDFtsXnxGHk
dL3W5wJmcj3FzpKWd62Tdx86014OdNjKT6+/zzOPRncdMTmej0awu/35n7pczkr3c12LiUkmCE7P
lx4cZBf2ojYAGkd/fr2QlZ1Z0IaiTQxnXLipA75csBE2zBVIFnEp02TfuNOP2s7NI+ZrIJsBd1/Y
n2deJYqcCAYzJEaQ4rRQYhY/MDrWp7jnzooBB5YHoBE2qHT3khj5b3pWHPUtDcJTDaEw+ssn956b
gT5z83mOVZEtR8dC8kDm2vCImbGxcyfVU5DqzUM+9Pp138LLcfpgfaNPQ/o5R1n7K5RwG3kEqzuO
m8uLZznJU5p0w71PGXjNfiiODeSXY5qW6pLA2S+huZM0Dn4DZSttSOd326zVsDDlBEIXO10vQBkl
ELgcc3ZuML1rPgjAICSxy5x+DAjHV0LmiJaANtJ+KEvkkElQE+h3r+/NMyGMGQGTNoNUx2MG9nKr
6JpAW7Vjqxiu0sAr1f4m3TQi6QIorDXs8rhqQQ8zU1gXDvy5lenW09pmQoHM0ekt4wxYymfpHBe6
9x0XC5t8fVX30NGd2FBm9cHtxzyc+mC4kGie2a4MRjbTYqZwwD7Nl4+cwhprVGvMMSLrGQg1twxx
HbRiR46X7LzP3KTId2/r0B1HHOXkGS1VpRbRcEbwIdnw/fZUHwD7zIyBZ/CRy9odPWmOFx7wzPHf
bhp8LcgLdPO0q74YztCVAlZ8uyCPogOqBe6N1sdxneaGGwBdkDZ6fRv99k7ZzeSXzjatoMF3WqCA
HhDG7A8Lpy/v73sjaw6msKcDaMxLs8RzS7FhkbcgifF/c7hri2p0Cw8RjQ23eQ1nLw/L0QeqRI/7
Qh5zbilkqiy+oO86JBYvd0pjtEvhu9oSwyOmZ1939oC48VhkIJ2mKn79FW5R/MXlgAwhrUrk17ni
wO6enEQfeg1gWjQXchDX94C4QQusq0C95fV1fjt3rEOZtdmP6Ei9n1pTQmqYIL6YaDssOPm6fpJe
506LRRKsMRg0eAhnw+BeBzNY59dX/u00bEKLLokyFziFyC+xzD/FQbcMkDPYOuqwX+VRDX0b95A0
d2rQlj298eWDblTT/vVFz3xDh/6dtenTUhecGm5l6O3BeTWAMQGIQ4PDzN82C009TwG3/f8sZeFw
sD0cmdPL7eJCnzPAQW6IKYUNrtODg0LLDpB94P3XwO7fvs3/nv4QD/+1L/p//gf//020C3JhmTr5
33++aX80T6r78UPdfWn/Y/vR//mrL3/wn3f5t0704qc6/Vsvfoh//1/r776oLy/+B1IFTKPH4Ue3
vP3RwwX6tQC/6fY3/69/+Lcfv/4VJNx//OOPb2Jo1Pavpblo/vjXH119/8cfv7po//bnf/9ff3j/
pebn3mVf8upL8/23H/nxpVf/+IO0/O84FDFvZ9yOsOfWXp1+bH8SeH/HQ843AGnTqafB8cffGtGp
jBX1v9vYOW7eZduxABz0x996MWx/xD9GBkzMJjAyoaei/OO/f7MX3+h/v9nfUCJ6EHmjen765Qmn
RKQtuglK0j9i5Ols9/af9r/TV7Ko/YJmZA1JojCN2twoxg4A3qy+ZLZxEgS2xXz6wrSLqL/IzU6u
k7zBno9WhDzWWYZsTmLKI9MJoKVqTY+TraE0/vruP7cg0CoyaYeyD7G1l09XID9m+eg3oFygGSIM
bOx9GSn3oasjkTG70yVE0slFtj0hhg6bBQ7fldropCwShkBRcq54wkGAMl1RArzBJ6V56Md0QWcn
Q9vLHNrvqVOOF8LdyV1NWN0Ec3915LiouU5fPmuQaUlj6JJXWoCWg8Ng7oGzXFrlt/3CKjzYryIa
5YBTzVOgrPa8Oqwi51Fd55503tepZu47mSMI+PrXO7mbfz0RgAaQVtiNYM5wkqmg0oMYm5rkcZpE
PFTzxinrnwYL4aCsTN5OTXKhRjn3cEAnwORRZDI2277unw6DNXXauqa1PHoBpOcky7KjPk/aYfGc
b68/GnK32/f4U2zlIGzYI2b/FA8G/51slTxfVeoCfT7glzzeAVXWPg2F1yAQlqn1UdbkFKh+eejH
2bNfRG2W7lTho7kcFLb2HcqG9hkRq+57h2COTV1arunm1eFp+xxMbxdBkRomJFnLOQkhN+hQmvtl
fMrMHsuA2aiyNcZAyXhKZT/fm6upI65Mdv9xGoHmhrqwKgSbhGU8lrIvgBjnUG119Nod1CzxJgmX
VJpeKBoDaGudV2h1epsiGo5MdpPclmCa0mNVWFBNR9Wv+IlNq/loZOi1IEVJfi/SUECJ4fcy0T9h
fp1vmkXXMOlh+YYBv2sD78rwP5oyEdNR0yW6MAz9VPkB2VMQhuGCOwNcR2tFdnI3dJVQTVT0a5e9
wbsjWIAywZWdPgyTKx0HNnyZTDdjkQcMAVSC3zfC1S5geq0MNjAvcn+ffC/PVbwa5tjUwMIlrnUV
LtPVpwZrFGx8nbFF5nZpumGOzKL2YL/rdq+9gfukj7fCCrJ+DxfLy6+h9WnvZJXYVujCmEGDRRge
fPJMDA8m7zLfTRCo6dL5pMIxyj5tdu0Apv0M1o4qJEytVYiGd1KZ6z5XMLhCXIdA2mjmUk9kJuCx
Iy9HT2e/OK3RY45e1miiwDFBjWGuCnun642LUqdjSjdK6PkBQ9IpiZ+QDPEo8aGHrKETQHgB6a6X
w0cw0fmzCGjqvE9p5bWbkC+CR2m7yB7OaN2MN5ms0V0eakyJDghqNTleZho1WlDjdQ/VLUs7YAGp
vny1MTFFTGZpNDe/5h+2H0YtzfJdjcHNshN1PgqETrN5fQxg9jjPS9q1I42/vBrj0kzL+sZA88qL
UcIi/wr7YPKCz0Y2mRDdZWeNaKtMOtM0oOxtEq2ODT0RPfUsuNZRLIHLPdOJuu9rBGVC6LNUHxs7
f/aRnUy6ZldkxgzILjMb5IQaq80LpMtSNEThaNdtHpnauPLGXRw8H+kUIzbcgYjT3zeOMWj8HTO4
x4ALqSzEIdfuLaj1oH+wFrZnVKZO89y1OeT8Gu28dj9gTmvFqmqHD1a5Bu7OaMwxixhldNmHjW93
1869BNBfJV5ztOFkZW9HJq7rbuZ41Izlhsm+stGeu8tQOW5jq+5gwebUktXOh4sp37Hbg2fUrl2Y
zKWunhEQB6evZSsUFBE48zTDeQeCD80aNK13qAI9+y59zHQw1+BCvO87z6tumIkVJN3cuWtYV9Jp
Hl23taYwlW1PSgyXGzUl1OFRHTMsqtWjNaK9wXN6pYYu5lwyAhprpNHtIYECOKKkeA/PqGh34FWm
IupUg+gJtBoNtUxjKk1YBU6J9V9d10ncOLU3RFbdT8O9hf6aDdl1qn8szLcOYz0iFWh0fvG10WW6
RnbqdUnkdHUiD5z24aHtoPXs8z5XaOC6yVe90AZ/N/tiqZBpqlMr9DwGcrve8xUXWzGDE4beMDy2
GsI+KIsZ2g9HJFN7GCzIpW1W1MO162gr1GzUChFZNpb8eimnrg0FF1KH/Fax9jTSNf8RvyJEFhMu
pTKqoII+9JrqEOMooQZRZ6/TGFZI7vtISjsl2kLUhVcB2kTwzC2tbKJZq9kRuYXrI4wOEr87bDRg
fagmS551NO+f2i5LzEMisq7aI5zdaPdNXmoiWscAaiQiXeQ0Ofz40BnQFIjaxss/WLTA3EiYufHN
HdLuy7iiC7kHAeF1+wT55qeBlMkORy9DjBGx1LrZNYSk9o7GKtLDNI0hUGoQPiNvXHoYMr7dXuVO
pQNRh51a7pgmu5A+Ufa98qqE5xCjQiTTVx7yosw8S7ZDY2aR1UO7DIs2b9E+aUH7oVxl2Hcdzf6R
cqRab5vVxcds1bT5GS2U+sdaiOqraM1i39hq/hS4c3sg9tXIIPfrR6PHoo07YUZszKtyf/tmcPJD
mHzOfGUJpi0IDA4IiaDTxNc2+jXbj1AmEXVVk/Zz1nv/Dbl3ivokgpWf0Av2P1VW171TxghLtRSy
6CLUJmBcgPe2gDxjtPZtqrUkQ48LEYeor/PiMdeqBEHyXljAHExZ/DCNBlfv1k8H3pzo2/dg/CHc
+OBPnnCobT9DaI4Zggtk9pUfr/T7lhDwf/e1yq3y9j+ZO7PeuHWsXf8iNTQPtzWpykM8xbG9b4TE
STRPJDX++u9Rus/5UmUfF9xXB9hooNG7zaJEkYtrrfd5aXTfcSEF1BvVclgNZeM/NlWbfwWyDkV5
GGFeVS8NJCdTFekmKrHAyJRpvZRpi1oTEcyTmp0rFwDNtYavlwdLLpdXSjrIvPxsBN2VS7EW1QwQ
cGyT5Aqu0LAF0lPet7k2X5b2fG2adYdpsVlfk8oN0KyjX75NW1ftnWJGUxRpEPIoae0webKeQIRt
ITTfN37j3Zb+FPhbC/vH3+2EcB22QHkB+mAxmgoKdE/erJBSBdileFa9LvX8kUWB0g7unP/VKgwP
EZ5zVyJeBobX2/ZaatVlVruXTCG+sMA9s+PO3os2N841AG7+pior+0LzVNKssjrp8Cij0+pXO/rm
q6bl9i+zMw2Y9BCsOc/Gp3Twfmd131/YwWzdyqpAzOmhccOgq/3lTAmwqUFmE12Zo0D5a3rCh3Pd
ATiE5dOxtCc4Bb2mSERGjf4la4pkQxe9uqAXsItX6QAIZNuhHt0XgSe3s+U0zSp19OmrpYAUhAlf
4q+06Oo8RBDh3nk8ly81dcN7fUxey0x32FjA2l5iohlfNyZNdreiEcEVrdOKFjh/JlBqweEscBPr
C1hWkFTsiOlFoKP3jRBmV/vBHyx867py9neTYdbRSrSmXa+zTmXdpa3T/rXqbFCJId2eBeFH4zR8
wQjdAXJ35naYq/muoVkHAVSKHgBdrYsaf1bTlKzBfGAAo2AoiHVeg3xa0b8K9inIvRtHpHm5JsRy
nhtSLjDXqhoqcDV2z/gJSP+FIEg8+XU9VA85VPAfpWpqsZf5OAw7VZhj8yUxAA/4eS/6u9htNX9d
znOR3XitJ+YQ8kuQHjSbCueLIegA+ZloprQOU2ONz5CYy/q5pgB5MbZgXOBAabAIPCh3sJACNY/r
BmSUu8L6kzaUzFQPi4knEtIsFaveMnMvzDWPqGvQy/TZNxo0qrnpSLD6lhaMm0gxqTXsq/Ilaiwx
rwaCE2yN2552o9psf5cq7q+zxLIuiHWae6tDLHmvOQGHe2rZxe8xxqYVbFYC5Sdgk8Qvos7KW11O
wbOZBzFw+aZqniL4TmhJ3cSC5mJ3j8LhLr427ZaLj9SDUlvn/QgXoR7oaF8Bn0fJ6LO4KjSgwuVT
j7L01TaM7q6VVb8P8uVwgcGT7qK2LC8jCYfI4o63riI4jFtRtv23HIjjq8RwoV/VhVdc6VoX3WC6
kLMD2gGvGjuFCCmjHxESGl0aZd+R/SAcTR1Y16sAItYN7F7tKx1RtIoS1LInjhNO9jcFHcYqxLsj
fuaLJdoVpeqeRgVKMCnM/HsbaVwSOimi2zoCqxfo84OTePVCFeusqzboDbCuWhvcg9iHxEMfRPM4
gbbGJLvqq10e2d2lckWwpgWnkWs7H4Y9/QQDOulkPJRVUN7N3Nr5pF1sHpQzbqC9NOs0dVE359lT
Tr1qFUB//damPcSGpsuvupRAs9ZwrBDxchOjfcl81DKgjZNLdOF5MwhZoyPAHhMq+b05uDR0Bneg
D4pdMJhy23ii/T1WwuU5cP/ZdwYhL2iydoWdk3oqkyZ5tAB9VkHVHmA7vOhGdGlJu7rxS/OQRUBK
R69kH69yBPrqCuJ1tXHd/DKODPt3kesHRMDEs34VRhGXPkRWCPKz0ImNm2ou2HYCjlSvip9AVsXr
WpkGIDcldugId8EEJSupvS+akjsa1+gNAH0PDjZezyNVatcE5lmi0+g1I4wRp+xif5Lr2I92eqbf
zh0b0EJYJggasu9tYCx8qxJSs/3V6LzkMemxojIapOSabRRhHBD9E3S1h9T0byed/XpV1LW/msE5
rgy7Cr51/UQfc0x0Hc0gikV+yTkhIZrLcd+aLpRMwvvriiTa1kT4hd6eJr+Ch4N4dRzuc2UoGpST
vYg85wD1awjpXn7AFiQGl5Vc/BH1BF0GZGQYzL0thxYMY/vNQvriZ/x/oyKSK5DI1U41BbzL3HqQ
CR82RTym0pbG/BJ47RfDbrm6FUP8yp+ftkYh682UWMXKFs0vQ88uRwnWfZYyQLPr5VfCC3alpSCP
mPVIcCiDizxgTPL7EfzP5Ic79+YBewhnleo4klTFAFkDZRKd1QBr9Ebe6dXwACJU7EbPu558Q11j
v2E9qGIc5VoLau1gN2a0pb6ify2WZuANnj02pYEG6A/dNdYBxHXnbiahJQpAXEo0Wut2E5ISHp5S
ON8JA8rkqRRTwQ5TwA6IAutLPqjiq1V5/WYgLIIY3sw/fCP/haAXWbImZXyofIMvh7AfXDk8wCja
yd7msij99h908/n1yLV6M6e93HVWvs3ayNkVKsDWIQeqbwff8nl4Zo/qVjY4yi0FYSxFvIlLHN5Z
61K0N3NVQpOg7e3aK+AaRvTBbwQZhm2rDdovi8MBOtbQfAEY/5tP7aoup/vMqtWamO4a9DkAqvag
XO9AcvCB2/fXVi+8q6AuH/Mu61edhTIb0Ad8r84xuIKQFWy0JyWTbZF13bey02k7i/K0ORTawDW6
sZ4yBNZrdrPfcVGNGyQNO+4Y5qob/eAm0tr6wQDJfAEuqF6VE99J3BXWKqn6fOdGoOysXNy7FNhW
7FDYb6ECqX+iUHNvva4nkou1J2zIosuiV+1XL3f0XRfH+zSXbIwtguE1oP/qbjSVvXa5sK4cL37I
Zf0Awsz6pgXJY+CmmLT1hnXhtfi2dhzWLg0xq7GS/p2X2NULGaPqFY4ivCzRwH/DfUNbeC51pF/G
WnzfFfE/9ZwXGxruc/oYI45crzP+MaIyeK7NzIMYYo3FP4xxEBVChF52+qtEobkbCHpBIlKk2rNi
6VlL55ErEtJ/TmSbFJQeDY95WvaHCvzuj1wHGXHtqqXyyHKNAvIDaG83RaIAVLmzsctJYJmrwmzx
TtDJD6fcn24Mlcs7OwoGOlpd0awj3y//cTL+1Ni1zj6PRX7X9Vl5Tdzvr5UqHjpF7y366lr9MFLd
/WIAUuShZtVXWmA7Fx2zKGC7LkniiYD/phlkpYiaMjqdiYWZ0+hF05acvIGBxCD3yrXGV2+Arb3p
Yt505bkXMCDFnj6nOkwLHVakzJS8gEmjT5tCZsNT3wpzXBGnObeto6px3XVJeZvP00NMEm4hspVX
eJzBUndNI553Q6EZPSyvRafbxckGDU2Qrvk8USpOmGh5W13UYtNWZbKz5lS/UzWgSwA6WflIns15
KZEBfIlBZ7VrbJem38Y0zBs5T90DKZbBWbtu1XKyB06342TDxZnTyUeJ7+otVhjK1PtLu2nV95bb
wEupw31b90iK7ix7VAbrdy7ztcpZ36vajDIN0y2ZXHl13IH51XKF2H5q9XtIwnm0tsnmzhf0TwRE
NRgrpKCiyuJBVhSgV4uQ3uNwG8E5ajMYk7UzS9vcBZ1v9xAEjIAEGsFrswJZCHBhziua2ebI9HZO
Q1Z/lXRSos2vLSjJFAKyqxm/hAI9fqKCzZSrKrhE/lEs30RZHgYp7X7nODBhsIxIxe8RUhVfSDpI
N6ycnmuFjAeTO+yIPFRza+OmGSunXU019plrbKTksylFAi7CIJ40sqkCOxSVI8lZLl8xtxizBEXS
1xU3YDyziC5jY1zRku6QCO2w9V61egv+SGsikHFuRc/axtFl8FKXyJZZ78P4pEVuV+xtlc53smFZ
ceAG0PKl0+NEgDJVE4e+crIAammG3Cj3C4fqwkDUv7NSKN8bt9dBes6iIErB8q++tUAxvBqN2/Tr
qUn84pAOjY0zh5PkYeGhqF+Nfp5dT3mEVYlqE+cfJ8noeQUVMRcH0riDWqWJMNtV1Up4yawnDGUo
Q3v91td78GRp4jU/ADg317YcIaLGPGlvPTcJe4zVRBj4FbJRP/I0Ihfl5076iCeAiz2n2xHdjLio
L0/Dsdl2ZrI4qyJir1iNNH34m6GsZ5OLRwS9VrVtf+eUJWhFyGTkaPgRGU5MQ+Hd1AZ5UnweYklU
Sb6VGMQib/hIKlHcDVZnAHqCZVSwdNNm2nlzlobYH9UNOWASEIB+rO6p7YU7sqD1US3hRz3vaoUV
4TrFzb3fdZWGySfARu3Rnaq04vIDDg/HSFAXNXB+WBpoJ4eDzgb+OvtjUmwLocybhnzALz46W1tp
0IUB0dZmcpF3QkwbL7aZAZxU5SPCE+orngf2RW32xlXpSahz5NiSgvJ74z+1QniXlbThDmHHgeW8
W9b/BOT/1lEjn3A2k5g/tF4k1gN5EW+Fn8v04g5Os49dRU2od+0EOXNUF+5q4s01GwJu8k1ZDy5x
tk2lfaG/FIrNOCwpqaqLXWdL1EaKFs1ACie5T11zQxfq/MOyzOSafFj0s5GN6RLD1WO3MtsY1Gxh
wBVcT+NEet8EdvFC203/w+raId0YI5jjbSvnlpc6L3UF2E5gwmlM8zGmSLI557jQYDH2HK36jpYV
w9g2QeG9EiG6Ch9Kr7xzCbKaNfnTBtutKhjuXb12IKTaLeJeEBb9rre8HqgXVT8WJbwKTDXjICM6
jW3dvXWXPSuMoMtgCpJCQcXuvcyitTUOdO9DCwbhLCFQcdBiLeVvpa5lT7j9mOWFS47wuSCte9+6
dpNt7NYxbxxyzD29iE3PZ6MHaUNadxZEqlGQBLs06XRaQzpoPlyOlHwNrFE/1FG2jFvwfFceDSvW
Kpo8jKgw4UnrfY3t36LIX4BZMnLTK450osiuayHKYdTI5UTLy/mXpOe/2wjTKLgfpm7d7Ic+A99n
SPO312C0uDKNoet+oW11nYNIRme8iILU22v5EMwbVr3DVT4bu9+ikG2366tmTNbjNLN9FZbe3grR
6s9kgrsffNkRqHpsKX6qLKJU1nmCrsHJndL4hmtVep2NfhujTzIU21ZuVOC1tfo5YR8xVkD04fqA
yCt/ks6OprUDKNUgyJP5ZV4KmLpxlxMokXsp3cUGhQUCCbK+qQvfQlOjNSQ3os6bJLKOZvzhemDJ
N2Xa9PNKUWlHkmwb831FbJFtzGKs6lU7W15LjleHRWpwKf0NI019SxBvPuY+QFF2Y0A95PAS92ud
RhyK2C31T5AcjXpdDy6gzdjUbHOtelJ5K69p4pfC9DjnLC0jhdCOMNhChVb4xsliVl4jMslOVhad
Dmhw9l9sCrevWmtVWPRY1TxAFSMdhcqfcGolkOl0iIx7aYW0n7vlzkHdzCXNjr8X2eSIXTXrxhXt
XCIKPaDXByZkMYpj9b+soWgfYpxfcDqnvv2LmK7X1+ZUpACkJ9//Tm4/uHJJxVRwgWn72MDewqcC
Xr9e7QlEYpL6TVxiDwQpaQet1gg9sBZqNRgaUGMDzCk1l1rXnuaRA29D4cMhz7zUf0KzcLhNVEbt
UknoAedwRPp5unHJ6FsYwHR8uGnVoJHwpoKKnOVrAA1oHazwoxhs8dzbsfPK6qogFBpKPFXcZRZ/
G04a+vtmPj6/GS5HfTGMTDxqinj8YPJ24bTI03e4XpU3QvlsOLmjjJmcpE/CaYwVKywYSr24Tf1x
yav0Kn6FPd4+0xq/BOajOcyAQBevCJHUjUaKZ1RPdubp5C0MLn23MdXg4TuMtfgbaUEehNshw9iO
tGa8xlhiZg/Sln7GyVqTMh6ESbNpj3iD4pI0hLmrq6aXIf40drLzZGFZOxh8bbrGq4lYW9goI1kE
VmyBJ5L2C9fDEbeofOrd66RNDbhUQbpADQXlzWZX5h4IeAwl4Q+bLhlKgu6MSYqixUpomrIeUV3P
7egmABr3ozeSwtkFXlU/U05o651QSAe3MZWzltQTZ9mBQ2LyWOeF6V5wL64csjEMy2WBM4RqhzWX
W8Xq+KcFEDZvVGktdxYZU6LELoDwKW3N4Rr18YwSmT5pekETkq2EywDxbie3YwbpgLvRFo1X8XVo
De+5VN7g7oYy4sZHPZjqBE+zrUCT+eopKPOhvgIx0PnbyqwNwi0ozuUmdgSAX1KavbOZMzbSAzdR
nBtmcAgGRm7CYFFA1q9vIn+ofirgeMN9ia9osJNeL9Md2nrtBfNRHyGsaROqkXOFQk3iZtJ2Lkvr
B3wp+8ngINSIIUE73lMA4DuH++cFX5F9+0T5o0mckOrJfFPqU08y24/AELWsjG5Vqsip171DSnpj
q6gjgteFfYA7kl5ktTDQObC6L6IkmH/EpgmSnuKI8yj8Nmt2VYNeddVlC9OVyyG0wk4FeFe0DjDl
FdVXneMohlUqGowcb3i8SHghss23A/S9YDX4hvFP2SYQpeZqJB9Rj8L6TvCpUx4t1fKoYw2bAn3s
s9t2wD2S8yng4jzCM6Om7dvQJ7PCjNhQqLMeiAEwQwsMAsQN1lvY1KOTwNuKiMi8xOlWGzfMqLmq
8Hz1WYxZ/hBzhkDXKwcSM1SLDVwWSJQbOxEYUcjVIHDh2qXuPcT72N+WUSEeey2zcQmZpfkaJyRf
uO3P1e7jLos37T+0VXANotF96amHfnTcz+EYmuN2Tc1trRucF1fvpqe8VeOT8LlPlCms2jM9OEvz
5VFPB6QjeofRqsEbwbz5pKejpGAlPE1Tezsyuu+JrhY/McquWkPRl4LiF5NUAR82Nm5FmFZY3xBb
FaV2Zt5v+lj4GQi5aCBbxN8Id4/nbS19bhTbu73eGP1XVrm2aTCq25LHOweWetN1tKg/EIKY3PsW
XcbyU/5qmSmF5eIQodTesytXrmIVZXfk/or9x2/y7YwsgwQBYhq61Bcp1fEwbluXYAh0te9Nzig8
I7H+cmUZ9mmafE64Q8MRQy3doP/RUJ00AbHDKmqoqdrrqqqwTTTNR5mCGXPbyP728az+qFaO1wsI
IuIqxqTJyTydFsaCnpeakIvzIMf2fZ6w+B6l3LX0cjHiEERbkmcV3rcOeBzfmTem0csLYTbew8c/
5e2nwi9BtbUIAelVck/eY9HQJUABuNuXZXbQnfpXUg8vUZHGu0Y/A3Z5b8mAQIA9BVzJQ6J2/C4p
mc44qvpqjzo62+PQ5Oy1EhT1xxN6bxTaJl0b5TodmMbJaxQ2wZjKhCIPRecUH1l36eGKcGYu7z02
70/TnQNyB2XG8VySLFtggYnaT2NkRaHAC0TeQgKmV8hoCHMu4SFS6P14aqcfAw2bKGHReyGjAw0W
nHT6ueDWNdmMesh1Rv326N5O6BQYk5zmei16+XiwU5U7uYil/Y4W1QBChoOg7XiKfhfnwvflGFLw
K7+jfk0516E9b5Wv64dAH4iJ6Ph/NKV0Xpt4IJArXWsfwXvZVtbYXJmEjvdnftTyvf/94fz5UUSo
7LM0bzvBydv1dVodScWMIR5gLg4gQjxYfU7lBVjlmksEHOTE7m/smh4Qr6Csrqo22nVTeu4Tfudd
WOx/7LJsthQcT7ZaBw2V56RyDp1RxrAzo/p3mWXDna5c9/bjSZ+uaOZMwzlcC7aMpZf7ZKhx8sB+
ynkOfaobqPg7ZOy+bp7BdL03IV404hA2QAAsJ4trUFRn7DkAMuzqZCKx2PIJu8pgisOJq8EnlRPL
6kI6HrAdAJKk8/JkuNycaUU0+imco5QevWmxmbXmax/3wPDTj891PThLqKpZ0KedzmOgVZo36yo0
/Z5eFksnBWCU4yePXubjLriDgGMqWIREx19LiScYbS69CpEWD7+Fm/n7INbHn25N6fDzE0LaQhs1
u4Dnnbb2W8NAgcymtKrb+gwddX62gOWc2WveWXSgBWBiwpKhQ/y0B1fVc0X0gtqqnZtfWVoFW4QK
3edfDTpN/jgLzmLJnWwxjjInWgE9Gc4aCU6supKLqgjEmRjivaksOmyCFLqz+V6PX41PdijyOrsP
6YvLNrOfVxfs0edoDO98PzB7F+ylhb6WMvrxKAXnd6OJZArlVJt3qVGKdC1NV7vK6BvozyyB0+OH
1eYjqNJ1EwULcqCTB2dVsItwMBhxiwQezqLmRQKxnUwcNbqpf8hbUQ1njrx3HiP3lkWdF9ChwFI/
niCrOxe0nYwYorjTFwNEfJhNtl+emdp7w6BJNFwOb6Ij82RqMyBvkr6UcXu0l+0dCt/S3fVSr87R
bd57YTxHE8ADxxv6jOP51GVA4iKIwJq7Y//PoDvqp8HN8DXtvfny4y/27VBo/Gzk8STTkE2fypxI
bpMEJBkalnBLQsuCQt8j+1vkd+2Zm8jbx8clBPUkcQIiXzROx7Nqg2jsKYYFYTC4GX6ldM9ifVP/
+uyEoN3DdrFQAthkhE8+qTSgwaT1JiOMOj0Ly7oa8V1z3XVul/LpvxmKTYItz+d2c7KxqrGb8waf
4tDWmg7r25L68JD3G/jg5zCvyyd6HFwwK2/Z76izAeKwjp8diYsu0e3MCGvIJ6uuNzD4AmpkfhcJ
PejbvlZfq5m+hYg6xZnj4+1r4xLA1+wtMveFvnY8NL3zbhaZkREKKyseAqjjpK5089M7Ie2VHIRI
6hYlxyIu+vvSRsVTd0Yj9sJFGbmvZi+6MrHE+PQS5Oktt9Dgzzino2BxQNdEkTCKgzmJmeN8oyMi
+HRUtPCXcCUiECRC1U8+X1pLeV0jRq2CdlpafQfXmGDkZdNnlS8ISWEN08pG6MCRqJ+sdfp5C0lF
Vg8BtWYbMeGTYo+WhxQlrz79fjg4yFnAKbGWY/F0ix3q3sMxxlnKvvFG2Gm10zt9+vQOC4+JzXPZ
IDwTzMHxKqDy3oD2EU5oL1XJeFI0dSRw0j/+bt+uaJRQKI0D01xW2imVC1sQOu0C5YQdOsQt95af
UZLpm48HebuxkmzR0djZhrdoy04OXS2nKB4HlRPSsKpuYqvy8UyvsaoqC+BPH4/1zoRsKs5ciNj2
+ERPXk6F9SXFGM8O9aUDdA1IZkw3wrL6Ty9swFsBy4C7F3uBf7LeQDAMNGcOdmiWE9Rhz6GHix7T
M69n+SvHex2BHe0lJHE8KnXuyTmBy2RHOqRhNpPvXEobA6m2T/Q1tbxqX+ujfma8d56ew7YA4GgJ
J7m5HS86SwgbjYpuhxqnJAIdf95TwI/OvKO3s3JIw6FPIzNFzHN6iWFb4/wLMvo5RVWnh6EGxrWm
+QaaPp32U7+l61TlZ25Oy08/fpRk2iDHssbYI7jZHE+tNLvep/juhObYGeI+l3NHqq/rvHJvZ7Sa
rPwYxEJYRBZyNp98un1bAjU5h49a3tjpzyBAMxEXA39EzXH8M7rC9enWaZywdIW8oFXLuAFeHe2m
fBzvbKMfb1qr/fy5RSJigRdwqBDDnwaFbe5TUs0LJ8xQIK4dWtHXRjV0248/vT/kh+O5+dBD+C74
MrgK28vq+ivbiN2SlrWpDoBLDPRsCs9pxh3dw4u6p/KjL76sgdnCYo3sDSaE9RzS35C/4l6pGYfE
o10Qe+sI8byTOL3Y1HrdTptGeaN9mMpRfVMKjMd6zm033sLxoEchiIfKXAsvQ6vROxjNHQxyr+dE
/W/fGWJADi/+IZXKTfh4XrmSLaaAtkILKMUGWcFlXBJRj96kH7h6++suntIzwejbb4QxgSMQyS9a
Vftk+5/SsXUbRJzYYGXzPbE8fuL6FHw3Sr//6YvOOnNveGc8gkReG3kSMnJvxqvnLDEnTYYdd/5N
hzJs19eRBq3RcS582icfPl4sb3caDgJmyOTIzFEbPX6mgReVHTu1DCVX4yeK1+LQeE0ZfjzK21kh
Ll6k/AC+wZX8YcP8tSKJ5hGHagUrshXqd1HFWJSpKv4SERpt0hg7tI/Hezsr0tMEVJxxhmuTyjie
Vef1lH4jXYRprbsXKF3c0HViHKU+Pwy4DiJ6OAWUMk4OuYIMPi6egwgdNRZPI1Kade7H2Zkd881k
XJObg2EQhXBqs/KPJ1M0Cc5gtGuHuqzjS6IVkiXCcA8fz+VNcMAoRLtkGFywmNRFjkdBh7OUfGUf
Ujst9kjjkn3gp/TPAO04sxremxBFCrYA7q0uqofjoYo5Fnj/mH04Ro75mJeeftDa8hy1+L1RXJuQ
18Y7hDD+dA1ImmPRdmJGr9PZ5Xe9/W1sS3GOJPfeMBR1yGtCOSXBcBJZ08fSeY3md5iSOPZ2jFPU
IGNUfTJPz/3AAsABBANyCqHuyRro67wbgTz2oRvXpGmjtgfORm/Dx2vg3bksbHzGMW37dDNwa4ho
SmpdaJAxucld2e59Ip/PBjfMhWWMlwtb+FKAO379kz3RI0nXOHngpKVVS0jzJk7HYvfxZN5Z0Mvh
7izBDU6UpxYZ0awR0I1pH05tPNYX9NOY6KNx17uNU69szoz2zqMDEMFGwI2UDNNpEbVW0WzQlNiF
s+XH1xq9O7ts9MYz0e4SoR+d7GTxKbuRnaO7lO3g9CPV0Qj5eKOHGhF3toutxMi2SVk11fUY1+Zt
Eev4Gg+y1921mTtN/Pkvd7ntk2dCCeKAujl+dVWPEGlAQR52oqkh3SBMrOV4Lpv6J519Ok26zmA9
eQvY4JQwgHx6HN2JadaFlV2YsZ1+yyvN6HZzIpK7xBwLjKb95LkGHLEVIgq2Tp4GZ5718ixPfgS5
e/gDi8UK0f3Jh933OfkZFyM/J5rrLwmu1zt65qKDOaJBoq+hHW499C7Dma/jnWW7pKSIScnfcFKe
fB3MO+LzDPqwqvr4CgxjA4+m164VqqX/YiiQJlxveam0gZzcMpwy8NET6X2YONSvaHIZ5CsIVftK
YkJyLvZ973GSpQx4n6wcYKYnS2excCoMow/bwIdnxWl8VWGE3qxMZTS7Jm150VIvfn68CbzzWbKM
SIUtaSKDQ/R4VJ+WTkrZPfbr+F/eZVE3bKtAjp/fnZdLNSx5onsyUycP0svj0XJEPEBTH2g5wtb2
EtrduUzR8uZPFySfA+cMEeKydx7PhW8Bj3IhOANGbL4JF/wMiZbAytJuaBDfVFqV/v7846NxB6cU
OKk+X/3xkKM1tciI5j7U2yh/pGJpbhAZuM//zShE2QzA3fqUP6MoN4A64KSekBkfgtluN3FRxGeu
Re8tBYpN/3eUk+xHWooK2ysKG/jAW+j96fXpBjPYfDyXt5+vhUvIYikAS4p878kTQ10+KpCUYBai
aV4UafV2yjAMMSyUep8eil4PcrBc4lECnxadCo4IU7RWH4og3tG362+mCpJBDoP+zEhvHx01W4q3
Oukpip6nbQ9NXqpWz0dekMLxEZMGddBpjjgTtL893BaAKOcnBymuYdbJDlGIyZFelIN6GWfXpsVT
kMJGENuiVk676hmXv9uo7CMEGkV9jq323hSpNywvjQsKJ8/xSsde0DaihGjBk6inYw1SQzcN53ib
b1pZPKqqfw9zsrtnk0mF0In70EdKTTUSN+gEMvy6K8d6E8fY9JR5IOiTVOUqmecEBQ2NxTP0jJeP
F8978136nxYen8FhczLfVMSs4DTqwjxqEMEFhX0XaLX7+PEobzd9rmHIzrghEVa+MULymzEQej51
IUmdIaevS4NwMLX+8MIRM15mExTrrXBoXj5zeL8zPVoA3MUHhhIca+r4dUpRlcq3OhX2Q9zeuCrS
NhjcemdW7Dsf+x/qGLOjMYlN+XgUzaU5PxC4aIgmbpA0o8tpS1uGdP+fu2q+NxRlDXr0SJ9RRToZ
ShWzPfQ5mz8EK/QKmirJEtP7L3rD/2zKg+QRRUtajniE9OedfIdRIPqOxFsfqiS+TnMa7bXR+FUT
b4Ie+6SFH8kV8lMI6yziHZtWp+VF/pUZGGiZJH9jduGY182uiBr0UG2XyG8fL8R39haKloRTy42D
XPHJd4eYK8NXjVvaNJuQALJEbumgdTd2r9lPyRRzQWy8/kID5X6GlvXOSlyMq7BaWTDj1GqPJ0i6
3a0CJAUhsI5m25fV9IIRMVinjyf4zvrgdkjzJo+RetvppaooZprhILmFaPyn9GBqdFRvTZTX7aZG
1/PPx6Mtj+s4FLEo+C3+VDrxyBsSpVOKoC+QyIQytko8CGfRrj2vhQk//OmUH/sUH+nPjkkmfCnG
sWdRFD5tiKtMiXMrVc2wF7SLkvYRYaT5P+tRDhf2CP7/4+HevjeCYrog4LjR8kf/yPF7S4rGF21L
shHPe/JWs1df1GSxNh+P8s5VBxr5Ui/DVoB5nRJf00wbhe5x1cGhOoR29l0fRbYGcvArjt2tPaQ/
7KBHjsi9b5Gif/o+t4xOOnVZOTTinEzS0bR4oC2M/RkN5G8RmPIKCtP09PEk33uUi70prEaeJvjX
40cJzAnJRc8nkFG1XbsqG7dyAf1/fhR3KWQQD5H5Pq1HV1Lh3QqqKPQ1K74EKhHsi8E4sze+/cz4
mImDwOyRy6R2cjyVQQRppqpShLQNJBim1c5PmRXjLsrs7O7j+bz9xpahuLoQRPJ6ThNLqcKCwcs6
EVazSOW6ycfyq+c3urV3zN67L1vRfP94xHcnh+nWQizEsMc5WQ2p1Ees7icRxo2XPQQptA7EBd3U
bBBBSHVm6b8zGtsHxS2fVD552pPRDCS8c6ljEyJsR2xHfRIbN6unVSSt7NPnNKVbojpquPxDwHP8
1hqAFT7wORFmqrNp2TOyRxpDx4OK4vbMrN5GPHS0cUJjzLZ8V6eF3K4VUaWN5O97rw+atShhqd4a
udmlOxRHbXZTjab+c9CjYj7Tkf3OVkKCkEooViyk8gkgj2fZtkbWxjbBluE14lbX2+5qyDaO9i3t
83iNCMrdwGpq1q3sN+iQ409fghne5wEz9BJYLkfwXyc5RommKGaoV+BEk+0kIz1Mk+zMwfN20SyD
YCJGQpxS0KnHFrYdeiLdDvRGQqlQIajZdlmApro9Vxx9u2kxEskRyK/8JyzZ4+kY/oBE3Z2BeIHL
2sWSrHsL7vfMofbefAgcucPxrZM3fLM1SqvMG8KfyYQg3weLTDHD4jbI+uzM1vXOhGgDpipCAnkB
Ki//+1/vR1iaNFuP85PuqvyfFDOkQz8U5fbPHvIfvPDtv4OAE57xyX/9f0OLj0DHH0KQ/z/EG9PK
8Nd2uuCTj/DG+++pSv9mG//59//NNtY841+uaXICkrkho8gq+DfaWPPsf7GKF+3N4oxJay/5gv+F
GxMTgz1drCcI6Za75H/gxob/L516AA3dS9KJf8f5DNx4SUn8bzC3NKsvTevsWBBr+RGnG/HsszQG
P/G2FZKwYZXWKWgGStWHmkbwCElnUF97fa/9GmWubhbiV3Zm0zz+Cv7PL6Bb21465+m2Ol6aZtbm
NZVHbxtXdQ4k17LWdoKc18zPsWuPP4J/j7TEW9iGLMH4acuD0wotKul+2paG0cKNmdHzVUV5Zj5v
nyjPFFkdFVxOHKpDx/NBEqbXZmeDlelz/UbUky4R4NdwfjJd6fbOLAv08iAsv7hj5zz1I/TB3V+L
7z+f4d/E6uNzaJkomwl5+uUKzB522gOAprH1sszEykO0UJZc6V4XE+QQeJ5l+D/Undlu3Ui2bX/l
/EAk2DevJHervdVasuQXwpJlNsG+J7/+DjrroCwpj4W6wAHuLWQhX5zmJhmMWLFizjEnyyQDXgnF
J+ssIQwfxtIqs2X/Ad6f9/l+PiNCJ6wzpcEGX1SQncs4iTncAynR+fgeK3fjTmoTHbpGHRcytGvY
S5BcZ0jrlSyvYHMa99WCWcLDpmCeisrK2K0NVv1dJh1d96wE6+Gljatf1CplkVfhf5+9CRwuCD59
mSRshXCxAH8UkevxS1U259BDvyhOmaPWNydovKtOwfjBHlDUvlOJYtyC2QzvYz1JH3lZ6S3kXuPZ
kbUctjMC324PYdfIfKt2rdtodpNvC2Zq66Yz4yy/N+QEucY15zrdO72wniKTFj5sTjfu76UxZzuj
TJdhC0dU1XzVWvQWU34+fOX0ICk26mS41WXYZ9pdZNmAHebETu8XVh515xoZyClrjF3YIY1hLTg+
w/67VafqC15HJVCsfNQvygE9hoeUxxr8xcBT4dfKoBIXoXIY5PRLi5LD5rF7dhqHBh7KzgRx6mDK
93MGhb4tUlGVQVVJUQcDGtI80LpOA1hcjnUcdGUFwwh7dr3BsAw1G11Pvk0cu1EDo58XjO9hb146
cTJ9ibC2uJihl8X1pmxxTvaYQ1lu1MR5gdVnSp/TlgZMW6IacCPUdKckMsQPbS3z5Ft8KP1uzKpX
cHDq3SIxk3oDUZCur7V5/rN2E+g40TxNicfjHK6LZnguU3KMvSwt0ZuQUgbJynCm+gUgD1QP0ap7
DMoDgZogQm6yzo5Pbmu5j4Bq49exSYBn6UJxO5ACi/6Y6UO9q9qs29mGcC5yOdvDBdtO46muRHat
1XoJp7DVjGPRu/bi2ZOunafJBb+wLKp7M+CtoIxNJqv01Am2eCTLJA9KDcghOV4ghiEAG4s/OMZ4
OakxFlgjnwo1QIaHe97URPxQySG+qTJI1wSJVi6ImdCxANpAnNo4qTOlD/nAQ4OYlNjSOkLHaYB0
LbVRHCcjDZeTK6c0Dyotd28T2617PxaIVziok8sO3IgYsL07Zh30YQEoYOmheQdtXFrl3hiz6NkY
ZkRDhZvBkcHkjHGoGzqsIG6ZvlR2CblQ7xYl31Tm0JW+hoVYv0r1sQv9ucBRuZGYay9To+gmMCDh
cjv3c/nkEN/wEnUl7pUJ297NXKbOVSyJfPNUjinv6x7EI2ZntX21S0DwbkLR5EcAgW7mRO2iTRoq
RKFqSZ62W6LozAdDKPk3SEHFT7cAkue5dTZ8axcnfFZxktRMLmqseuZYQJbD/5Er+8qwzPBqoM+s
eJqrJLqv2FHfY+otJ3g4ppo5vgLJPPKaEloeqLbUvbYGEwg/gFb1a5iHukSwBWSIQE7IWT6OR+1S
IR9cEvTaqX0geyKU8EAKZQqwefNifmVmbROlrIxAG9GQ+EPiLk+1sAScp6wrvpuQQKBOxF0JxjXv
J4AcutD0bTnAcOBjdRotSKAhxkHYN6ADkHetuVpiyaIrvWrT1tdBFzrkgVRk1EDHqmJPjEpBR0Zj
Idot1QT/sOPbWbxZreMWY20RMw0oicbkMjjTd5Rhwg5kaRMsqEwVd9bZuiAY1jWiaAPllVj3aRiV
+GiECULyakz1IhilU3x3IiO/Xhi9sRdigdc9vSmXK2RSBQFIzhC+uH2VGls+t/4pi4TypRZmFvJF
EPLjTbCFUqDZGtTjNq3UKECv1wCPLGBEB3RWpRuAmDK/0Cjv7D2JoWkTFJYzlMex7xiZk2ys+x6b
EVxopXByPwSPoX6yqr3diGN2UNBbcNaOAZX0P9Kk3q7moBImjP+ZuRF1b95k7U2phuYxBR54a9g8
qz8v3P90NTbfKp1RCjKqwrdXW8pxKSEXmJskK8X1qOVLMI7CAdCSGec47V7/fLlfbYTfqz+2U+Qk
c8Jt6auc/32boQFz2zCFGJthifobkHrE/sRmb08+8sQVGZQWOg1nPJzjJhUkdN1rnSPCoBsY+JsO
b0MW1IZVzUFXt8ZZ6YvW9MpIj0JfDMU8nnU3Kq0Abks7+8YcJd1rwcr3WXfw3e53fUsIBjg24pCB
qth53yDHptwnncA3n/WjiHyjtV0VvvoACnNaYMheUCtN2gFWmdIGk6q0DZhpwre3NbN1/3cB+L+x
CxpegUo0r/9FEkz7XyCRfnzvyFX5/yDuBaHYb0Ptw37o9NqSqVu+2RGt/8XfOyLN/Ytaf+0XcKSx
4gcokf/eEmn2X3xv5FCtfhyHf/G5/WtHJDTnLwoVbT30RLGLj/7fWyKhK3/hW6QpbXJ8SLLIf7Ql
4o+//Q4dvj2OVYnyXr8MDIrvGzmtPTuAzWyCh/phCOqUaa8vqDij0Qmk3iuXVd7cqkazMeYhO2WK
1m26sj8CRvlWA+4LLSjawB89U4l7UuWHrdYQ4lBqUe9jj4lBBrtB77o3SQezyv0a1t9LejPRlHs1
CsK5yryst74OXQOPxuguWfK/zHbSXQmg9nZHFebaP5xafxlyTfHItNqGeXfdJCuALP0WwW0OZKi1
Xmb000MB2Q2grgmIR28ewtECEgOrOQldqFXDeKUX8UXd6UYQGyXAimRn4c+2pD36VqwOflEvBzg8
HiuSEVSGZCXiNGilyb2a+vINut9Gpg40uGTEkz/8rCdrBIZMdRktz6nMrix6l56osuxo1F1AV/Mb
Rwp9YOnkIMTFT8HRiA9t+bFp8ut+zgvfVVp8Q+6LmZwMMzok8cMk6uEb3GdWtc4BDkvIlleNkeZn
Mz9z6GaIVVFUiS9kUHBPkzd1NWxw1b51JNUT62TtVws8W7NeHq2sCwCDIucHpwZzBtL2FEOVVSkG
+/aqSMYbY9CudMPxF61byVZn6ZIGgXXraWlU0CjVdHRlZPudUpzh4Re+2jTJZhIc8ThSU7ZiDFMC
6nIygqsNtdxucJrJixZ4jNlZb/JL4epH2HgkF4vqDiwU+wqsRQIEydbqpD8awn4RU3gtICZOtgM7
tOYPO+DXPZ1CcicyICoDO/vCW/JWXPCtQMx1FG+hjmvz7DJL4aDrVU+NTKytk4g7iU7AK0K0t+ro
AiXqlwdhICiVYDGbpZZeXT8nGV4Gc9LVnyKscHXN1kgAu2v7rT6HD4nDEl3oxPOUSaIftHmEiZMu
m2yKIZNkYHvmhpQA8PJ1ICNjZ1ntNfKsn7Wqn62++lrIogka0uVY+SUIrFo76XB/aGeD7ZzbeStC
c4JP656TZt5jT8gDs7OPcd6YXjf3l6rZNluxFoLdohrXrjN+N5Ju2daZDUmAKKFtWceP9BKgGzow
42ViTB4h6ifYcY9N5t4rIoOQGpOzWysNn6A2XRpFfsgWsw84Inwae/IOwqYeNopePche8jVq5eVY
oewVRphvoix51tP+rJbAmKle002iK3s3PWfGUHthYoyHDo6Mn/cwtHJjVDXPmOAbpDXVYmvNOyMu
8yBR3Zy9A80+WgUvowqDqkgaqH+dMImv6S/UJrm33GgAcZfvc0SSzUj9Z0dAaex0enELeRpIYfPi
EPJp1Qpfa/KjDXMaMh8Er0R7LgZtR4aN9Os+W7FfOnoCx9wDS2rWKtXrAETG2VWiZTXdgcSPu5sC
PrLrfkvVemIopC/ReBp63Q2wzl7H2Jn9LIVtZBhNceqHOV83klBV4R1Ve12q9ckSVuubbpUDYxrb
raZE8QHA0qEJh+EbdMVxO5Mf8Ti6zZ3ZzyfC1uFd4r70jCIyL6vONWHgmcVL2bPH7wtOZ0d2mwdD
TAtbC0hE7ghAMXfJX7DLKzb7Z8J8jrXqTICKa3kc1GLDQKiuR1dczNVw0Wbuj8UevlC6PGS5STM+
LoN8Eq9ojdxNAkR1o0ThVWSxVV60Ixufi7Ykh94y5963LLZMs6NzoVLs2w7E92yO4w56Zn7WZt23
Ef36v/JLyN0pxXAdO/1lWpLvoCpRtu9HSuIoGi960zm2UmhB5RbWHlbiqc/FI0kBGvi/QXlNkREh
J2T+gpuePssCaJ4CEJ4N5BQ4SzOdSOEqdn0edV4L3ABw1mRu9drekv1zZ9rZk2xuy1nfF6PQvCjt
GUdGtumGCOGIzOYvYXZYyob5G7Z29zBbWnsWkXYsxmWz9MUxnsdW8UikhABpToCCTWMkjYWGShLm
tj+qS/WioMLxQa7Js7TiK1GBeGTvQh+jj+NNlXXTlq3U1Zh/12ShBGbZp74t58tsNqzvA0FeSdRx
zqOCajc6cw/vaB+XYjt2SkBIyAJQaQRlaB1HIktsNbkUSfKwmIm1iYf8KIUkToPJ12wqQNst7yeE
KzV3r7MNcaqOsgsrdNBlQoz0pmghqWaoYL8Xm0Jhjan7c9I5943FatCvJPPxh6LW/hK5PjA0vyHi
6FxFymvTZvcwxxaCpBpzGzcMptLM8q0VszlM4qIP8JrJ7dyFWxd4gde2a3jABAI2jt1kqzf94ANQ
ujUG5WlKAGHaRey7ZfNdKqIDScYEMOrS2rYik2fXZQUalvEpgdIOzrBV1V3dJhaNIYeB7oTNdm4W
E94swZxFayl7rRDL47QsXx1wpx7bbSoLctppXmjTpuhgVk5mOWAVm9Ij6pP0OYGwtzUw4PIH7dgM
7CmMPFR8pR9bSf+sxHp+WOZR7kVs9F8TQ5sfTAKpn2a3yG+A727cebADYrHBpc4mVFfTXZMBlDsd
xUReyPZLqgyjv9hfi8rsoDMSAxt3xkCBlBFxAkh3K4hZ2pgZ6fHtGH4jMslZmYCYKJURAFgdb1u3
PE4KkVpF/QpUVgdc7YzBImhOwDn/nqbubigAleeqUO7qqPuqzRZrmX0LoWDXjYP+1YjKxDcbcV7D
Z2hV18VxVHGx6bU6BFXLapnJqjtw4LmdReNNMvbDMrrqivQYu8oBXJmHg570F9DsZkG0JXO8pgwB
0nRf2uUpJ8QzTWgpZeaDndSnEPxXoWVkFrleOLbudg7VdpsNNBNA8O1nqX7JXYDvfT5CPVsIxQin
8arTtV3crd+jFQUVmQQSOKtSW5s0JRdoLk9KL7AOxH5h8TG44ZUT93dETn2Dz09owMTa2hzGBEig
Ydy32eTrKhbHBZawCwDTSmdC+wZoty4A1Vi9VGXPOj/6ZiaC1CLjzNBeidLcldqpUJwgccGPYboz
ZbQ3zOuoSF4yrbpYWiuorD73h4l6KeJDsPPAFtEuD/t9mFTHstZ2mcNJNPE4vWUdRdc5OxW1EPRJ
IbfJHNlBaCy3srAuUTtCGs3HmqD15b5cbT6pBUtZJ6F0X/fjA8d7WmDAcmZht676gvs2lefIti7Y
mgmfzJyfnEacOYNOtyZBS2HR7jM1OuiJdsWgpuRLiPVZBM0WF562tclyYz+04Tnpm+emvRXKeEfD
J4DMFlT6XVlmT0MVfS1KdVd17KZJaQajcQIkfrBr5bI282ASdBdKEG/BNE7k7irJFmKq7gF8/4lh
7tGERLvODdKqn0q7eTWU8MIcwXqG5alNst3IMR6mul0MittMqp00xx/DmG8SazwOxvC01HtXiXZl
HVHNN1s9d0+6vHSX8dswa6c2OinGbWQtN+XkXvSZ6RsGra6Y/kjcnCyl5uMlki1WmchA1100BrXN
HPXnXiZ0hNF9QqbyG9ehZqqKZ63W9lYL0Uyeu4XsLyWqzQCNCfcFY92bFetnIRnYVNPGabZsKir3
XNfgQ/XmZmBbzPxxtrD22dK5Nqd8szS3egv3V8knGojZVUbWjydq7awkbP0bTQ9GwWJSK0RjMeEc
3PlpGpRtaGVfkyQ7GxSqZqteQIR7oIlLYA886iVKos1MrAAIdS9L+utSVZ6SyMyCodQJ04v7/dzr
V/b8MuhxALvYW6Z2DgqH/tfkHnoCEQAIJX7d9ce5UbaTpje7Xhc3g67e19WjPVmnyXJfGElkqnXy
VovILRmsmPShVWA8xuNzES8u4i9JaoxhnAsyUnagBvfLpF2mZDiMNN3zVRLatICW0Y9LL7dfrcRM
vKafHxJifthRxL7DMhatw3JwnyZqpZSlDADVKSsAO0/3aBV3wL7Jx3HRcljGcFskQ0C7+6qeVD/S
+gvJGhgLoteMgSWgn8xDuITInKynYbhys+qS7LezLpw7tw8D2eiPKGjIF4s01oym8Xutuu+XZ2l9
T03xuugXiTCvFWtj1VG5Tns382zu26U/l3Wv3zRl+mMqk3OpmA85NA7fJPtWGp0/8uviUFyaY7KR
TnfUjGEzJ9VPVy1vpmjYlNUjKNbXWG85EykuokSZLlGSevEYXlW1Lb120I8s2uzWFpT9SRzIlP9P
IXGLPVEcNlEY1o+iLqUft+VBlDjpoVFrvhjbc1aJXaItm2gNqGiab9IRX5sKTsacTltT6eSGXmji
C5aGLB8PYowuzYaSdBFMNjrbdFrzo+qnMe7WsMBGrzSRD/J1VU5VP0XaeSRAwNQtlFviyJyNrTKb
J/bQBXY36gd1hKic2KWvZ86XsIqfqlxSbA39KVK1y6quH4YFUvikF+Oxyq3QD2fa0DkorV4i0dL1
9LmrjLtSgLYvOvk91qgldaesd1Sm98MwE7QV1geRg+TtBVDXsH7KSR2h/KFh1cZT7ttj+pKzafWb
ZVKOYVna26V3emIIredoLG8VmqGB2jvXTZrW/G0oveeyvdKU/gwm9FIaCtbdVCV+uqn5otrF3CB2
tzwkBS2o6+hJWEwDojXyve3EIGlwhgQ4eJad4szZlrhBAPtVXnsAWEbfhal8zFol5ZEn4VdVjb6A
9ijYq5CUx9+GRYyZOGIBE3vAGFteDpxYYYYcvJGB5/Qy8nRSZ7KQCl400U2Wdv40Qq51Ki+2XHKY
2sqDjbtxy/oVotd11izbMCtVf7ZDsssypOzbZgyLM/w/NhN1qge2Uwua0XO3ja2SAKoyse8SsiA2
PNKJ+eEAVJ49ZES1MpXTdUcqhRdZQ3gCldMSV1kJ7cLoi2Jb5ZBEUxdSfWJX6kGTnFcS2Zp9C50p
P1gigcY7vUQwFNEObWeDsSHtx1I4p1GwUWq1o2XmPx3WWn3OvxEX4+zLuZTM0ymUz0kbvuXJ+BCm
BeefFlv3SD8SeCJ8Qna8TNFP2sAwnwrtgtKUfCLmqqDJE19Wg1cJ42SZzHC2Wn7p1UqBJ5WZjPFR
xAeWllyApI3UkMXPJCkJmPAWal/yXc0mdTPJIdsh3tJ2EWmK/hT3ow8bNw4PxDfa+YbMhcxvnAU0
OF8fs0d4kUbheW4B0zc1Z6dRhsJ4sbWHPoyfewLs1Em9ALVxiX7WIwHlO8rEy8IWXxKHOAK1kpsw
rfyMTJi44JBxXFSM48RChDPZLR3LcpqXhidD2fhm2G8Kzum0Ptpb6ngRNaSBNe68rVR4qX3JUSFp
thf0eC9TSrVcK47NmLwaruQsbDi6iU4Cc3xh1M+ZFd5PrXM9jINvaOa2d7Sj3ZCl0Gd+20MMJU3l
G+BuqHf5cyPHSzJuLkCrR4QnlsV8oxvR1TTLRyKOTpWs9yZFm1WuCWzJEVvxjVOmvp7MXkscDM6a
kWSx9BqtDp2k/joavtZTeptWDt6bZdmYTvVIV8E42JTEFIzYaAkLMWgRWHq0zaKObLB0Tk4ipjwN
68setHG+ZPMZ/NBVprk3fJZBbLVfjCjEECleDeq+Re+/jnHd8xmXF0mR3MqJPE3OIqyHum+UTV+u
KRUIiZNMD3TRPGXwfznTZ94t1ZNIFY7WWae80XIv0ja9H9qIdlY9Tsc2Tm5Cjok2plJH8ODry27Q
QH73y92S2a4/9tKXE/kuhXoVTaHtaxxgev1iFH7R1I+RnOcITPqtcNuGiih70MoaOH1NCyKrKN97
dysHArKhI1OhxD9b2ZSHUBndc+FWM62cVCdKQzp7ctCucaaxLDpsdvttWzoPRrTcay4z5yDz+SJc
7IMexWcaQ0RM5LHFwqArEbtEMMOaQpGjVansN9jJDvESs0E07LuomO7SJHscakrqXz3s/43GfvVa
3P1PGe//L8qbVqjJ/5zefv6efZ/bBEXp668s+DXwHbfrf/fzMaX+hVcSaRPwbOScq8TyX+nt7l+Y
IwxAbwhDXA5Z/q1wIted8xpO1lZxvMkpHWqSfymclL84+7JxuEKvxDmyyob/E4nTW4ERJwW08BHz
gfvg39DY1mb/b9o3aSyDRVeg3Rn9Uu0dMyHAK1oP1UPYqr89ln8Q3vzTpXgCuDRWK/AHIE0URnHJ
xNLuxqhRgklPSCWgkA2aiX7Any/1Vmb0913ha1yVuths9PdGjVhycE0Xut0hKXADwlTnnTMk1cYW
drst1UG7JZe1PmVDw/TUG/L+z5dXeae/Ccf+dX0OkVFHoslHFf32qdJ3NrVqVNqdXYvpbnH7djuQ
cLe1pR7em0lBBzykj1jALYSI3YT7WsFMomnLZ1b/X5jafx9i/vcvQW3Lc8Dl6b57vzU9pl5ovF+M
XTSI2PF0N44Vz34VW/lBEDhCYhFJFBdxqDaXrPn5uSC4/DYcFQQAwxzTLOjC7ou0Vphx2uG57cby
YTaxDA1j6f6nkA9kIDYnVXB9+cH83rcPzpySTKbTAlRkJp6XDipJkx2Bu76FZ/xY0jr78udX9Q+D
0obMBS4NaRYpOe+eTyI1bIkRFyRWNNwWNMc3UWhYFyERnZ9o33756t+9C74wbYUuoDNFrPv25ugf
Ia7oSbWylXBqgb4X6aFUFKpsSL/5I/bPYgPwkyUag0kOXx1l0R0CMeqtfNGLKwl5FO64m3ckZ0ZW
9HUhfmmN3lKxeZNhjjBD74wjQPVuq+gEVm2UeeqLTTol5M6CrF8IwtDt5jNR38dniAkEiQhzCDeH
sO7tfXEsNoCXCUnraqHc6EKn8EhF4odL+5n2+K14bx3OXMrCYrOyKxzMpG8v1YoB7RipoZRxg7js
jcnkzIYNI9p4x76KLZNebjF8BvRbb+Dti2OIGBbvDQsrOOj3qsW5S8zYSbvdyA87REpnoyBDt/7n
ofjhKihdmbLWM1r08R+0+ByhLoz0odnNkzIeaWW7gWqU+iej8J+usmqdYYJhXbbfgx0rUn8AZjj1
rkgq7Ysbms4+HGM6Fn++mV/2tDfPbOUswgYCP4dpDor+2zeFjBGOMSFVO6d1wvSgN0L+cNtO632o
I90XTU3ov5KoTpr7yFPnAFamRM0tpUOs1YxeWJ7TPkLURoOxR2rTTrhdP/mNHwbuuobiZMJ/xmgC
iPH2N9LHrZn/VI4QRF1Rq9rFoRpb4zkFJbJfFhqHS8zmQ7dEREyrPXs8VnsvHW0MUNqrwLEm47gU
ZX3RldF/ajYEdIACwFl9CwCxQGe//XHk+jWliMdiN9kuAniwU57O+R2HaBbTuCY+WTI/rFnr9VbA
Ek5DMFwEKb29ntt3at4oZrEby4QGQGWSUdjfG0P+0Mh567jsR6QBvznXmm2zqBdTY978+X28fx2/
fgF6f6C0Lrae91wSy0wSpa6tYod8Lt+07pzvZLxYAROguvvzpdap9vfRyaVYYfjKNBWQBq/t7c22
nMhWwC1zLC/E2Bmm8GKNLSHxrQBIa/uTZ7vqoN5eDZENBRuPFT866o63VyvJH7FTEnXwn6ScTHBu
R3O3VxEhlE5eX3fO7OwVuvz6JtXIVvvzrf7TxVe3BpKR1aL+njvpONOAIqzKdrohRRCPPVMKpu7x
qOW6tUGq3foTVpzcSy0ahJ9c/P18jb8ZNCQ7lXVwaR+Y4xxkcuqj1tluqR3zrFqx3A6OGK6qiHPe
pUzoE6Za88k4+nBRDYkM2hlI3aho8Ai8fdyFOjhRrS/aDtXkwLaY/ufCuDqR7vIaypYmTjSZ8+Y/
fMxcFLOW/cuJDEry3ecaEkuqyljRdlOXOqemcZJ9Y/bafkbUsZ9zR92lWSFfxoIU0j9f+cNnw5XX
ccxEZlPkvdfjjHXqLlXraDukhe4ZJekWbFlBgGntfPI2368dTJOYniGVQX+hkvmF+v9ts7AkbYS2
NSZkqmaPzCqibvJu+gy0/iExYL2MY/E/NkAUru67R9k6SzrhRNN3og3r7eiQjIdosuKUv4T0Ypit
cuyzedojZSd2vBfqBYnU5EctnbIjZTK7tG1U458sFh9mDHwDhLOwSKClY0P2bj3rTbMs3cjSdsjP
Q47ttCjISFj09SXaJLJOPhlOHx71WgIz71MHKPDG7fWr/v1RS73I9DbWdkNEH61sZ2ufDW3/ifPp
w01hi6P2xfiHzgx41rsnTXYvDoKEqxCzm3staW6ozpNo1/Sase8Gu9n+eah+uCuIM6tznpmQzTCm
lrd3Re1TJ8tiZLvKViV9rtoOZrRHnwzTDzMeV4E6QMn2N8Hn3SYiHYiBhtWR7bqlnH6Ui2qdaiB+
Csp+KzlaRFAdjUgj3ShUTRn8+Q7f7zwdrs2sw9YPIw2WoXelItU1fS5rynZmSxfb6ztbS4NUjahQ
cZsfZB6RfcYhQekjMEG3wCl3/gnh4eNLXde0dQZk8jYx2L99yJ3RLsw+pGZLipIbp2t0vwo7TsAg
M3HSP36W+PBhuuWWgeNxtxYOWd7q2+slFcDQ3CmzXY6VeRtqnFjVamzdOVLN6O5Jdz81JJz8+Tmv
I+XNkvrronAs9LVvAbrg7UUNu1lmXXQZoRItMdd6RbhXnayHg3op6k+e6DsJLeSAd1d7t+2AoMTP
KDkorkMa8v60tOoPGK2k14qqeigtO1eP45AT05fo6INHC2n3Qeqx/OSuP75ajU0IWmuMrNAM3u/m
B0Lk0TFBzK+M2ctxovnmbOneoJI3LeRntLGPX+v6GTHpEUeAb3bVqP4+Bw26Ms9jV427MOntbWFL
G62N6nzyxXyc7lc03NoSwpZFw+Q9R7rQUkmWl4CqQSQCQg06alujmofnCdMQBxGVLelEmGm1z/rC
IfizK+XXyqWCI/V7JH2w1HEdebki2UX8eZR9fALsZ1lbcSZiJQRF8PYJNCS+xnGML0zLeMwOJort
QKDtJ0vLhw+IXaPOjmYFRihUSfrbqxhkJmdKxVUQ7hM5W2JTSBf2RcYM1r9rrAdV9Oon1/xwZ8ge
6Uvhq8T3jXT43bud6q4YEevABKCef0xCs7hsbeWzXeA/XgVEBIUJVEM+07d3JlsCpoWG8Tqsevdg
2gS8W4VhfVIAfXx+IEDXQAlKXLwB720IzAIxvhb81ZbIRl/oWc2GbtYuG5PpnvKiu0LD+Zkb4R9u
Dcr/OucxycNneVcPhKwtlShpHHVox4I8K2asSuoS/IcD0F53z+BmgBuudKR3C2ZG8qDgn25XKdaC
0kixKyx5qX3758t8mE0pHVdLJOOQbxDswNv3NA5RFzflUFAHOKQbpwZSbFK9g7yM6u2fL/XxuZEF
g/OSe4E9x7777aWI2pyICrTrHSnP6INik5P4Urz8X1zEhRnPoIDZ+r7/OzRL5kT4m3YooZyNM8fh
yY3C4ZPq6Z9uhemBuh8vMgXFu29oNIs4XgRKntxN3X3s0O+d2HV+spv5+G7ggqySe+YH3KvvGXBx
ag712NIHwEvoXNBYlz7y0uGyH5r6k2Hw8YZ0fNWUtxS49AHed9dUoc9x5BSYnNVmvsgaOX2ZxaIc
/vxy1sfyZuleTy/Ym7HLJzAOdNPbEYAyt6aXZsPTRdO/pzkjXmSfh8dQjcbbxCnmT6aHdUS9vR6f
BXPrL8I/spB35aAdoYnTes70K2XId03Y2LcI0zm1Jpe9PSIscY85emWcPHn/CaD447t7c+kPWzNt
Ngv09yOoBDZMcxaiz54NdRO3U/bJTPHxqQLFhhVCSAKd8w+D0TJlYaLZYqawrfKEKVT9FmX99KoW
i7EfUUwrn6wgH2ddkHQwK0HzqMy773fZYiy1uc66jhbKYh2tRk0RMbKj2+g4mS7SRMlPmZl/ti/6
NRW9eZsrJxMiJ1eEm/bBc1aHnJ7PWd7s9aTmWLcd8+wxk8Vw0Uika8gbZPy4YAJ1PMViXttPnS6n
LYcx05deL2oSqd1oucUnyfkxqciFhdbCKaO9nos8v55rMTtbIyub1k/LwfxexGtW658/gA+9UUY9
I3I93cM0R3fk3YgsdcJLzSlFVCnM5o741Cje6Jk0BybcXOOUXYtSrC8xZwCjFG2KfHSYHiC8A2uz
BjF2ftnz9x67Je3Jns7T+l82LTAT0Wt5/ffz/N0k/4vy/9tjXoMyoZFS9lH4UXDa7ypeRIX88jLU
D7UVowZp5jgxPC1dRdNNVL7SKop+6BGmfcD5qYZJVMOnjmVWklVLmvWc+h15HbXHxkCoG8D/4U2v
2PNXuH6t4RNSW30WRwJz/uOHbsG/Yi6me4BpZ53eftszJ6FRKFqhYeBgMTU8l9zBfGNosvtRg0JG
k1eVlfSJ2DNMDHuT9lgn0fRqVHryDIxGH5D8EcuCOHok7BxmWFFvjDqNFD9lEsOHWQzzZa6YA/6F
uUXAq2SxhrnTMpC6RaOZSd+0EFJXOhWtr3RGovoN8ubS7x1Z/h/KzqypUqTrwr+ICCAZb4Fz9Gg5
a6l1Q1SpzZTMkAy//nuo7+b1aGjURXd0dEc1B0hy2HutZx0KnB27YjQspK/IVH6SEZ0GhEw+6nHv
LqHfS7Uve0/bQyBMysCzJCUPO5t0FXYopeXOV5a4L7xmlYFdr1kZJvHmg80aStjBkjuU1uvRrdC+
2OuEdNEmeekUlWjjhktjZtdWr4+3oyWmPtT0tXohemk6+Ir6FMqbrs/PZ2WP5U2LCgzhtDMhZarY
GV/XHOnHqK7t5Noyygy83qiP4nxAhw0NoyiSnaGa8mlaKPQHnVp8FBpKdfO+zuv0Uho+0kpuW5QI
mLL4RPWFwAKSGnNJYsCUIcXF+S37yHFXM/+x1Uq7KBfGkp5K5IXNRUft2w6ZWsgFX/LW+z02nV4i
NkQ/3QWKklS6w+Zg5kHSodnEIZTI5xGb9XnrTRTkrC5r19NkdburFXtkvyfMF/EJUY/WvZuamDLJ
Zy5+Yl7RfmutFG9imakMI+pShyUehuRklWIedx0d0ylwk6p5kKrMncBq7UruTET0eRS7rpR74aTO
kxbPS/mfq4jnjbHzr6N+4iLdDO0BaMBvvfFXHffzqHkvTm7Qf54bQ+xHV5btyTDjSyZrXXnugdnc
H8KFEsZAtrHCFebmqjD46DPfOyWdt+5eIam2S9gK6BDIiSsLbRHcQBEl8zBcdWVvqH1RFubFWogF
oVEuEN70Rtslp/qaljFWmUmqqM4aHS3TMOYzjBOqp8FgjEjxpK5nuNKdRdzpOeRWFHXCuNETxxiY
CspsDlSbLU80sRGqJ36KZWiM9buF0KZ1l+Gx0Rj/pbpD7YLBzykRO6ITHYZp7xQSQZPZZNvDzdhH
hcrzKytwq6R7TWJf+9XotfaaohE1gzhG9uIS6zd7edhRldyhEi0UU3+63ozQDvyA9ItNcKTXDuhk
YqABJBVTZMIDJ0hU2u2D0U0rOdSjjdAt25KkRxAdDhUv8qUt251XzFOT7wd56nGyZjuCJFFsydRd
YXQez4y86lXkqK0mLATLjt0kudZzFZNxPf3NuzZ0OR+KvynYg56QiI27n3Rs06xJyka3Kc/7XOT3
jLT8uvibp80aN45B8zdnu+Z8+bvo8riKRM+oCmeIzb/mesvn7mpjuR6YqBH/ITl0QsOdMqamLdK7
jj217JNMklFr/c3+ng0vrQNC1QHe9n/zwf0tKjw1TVLDddRkTz3o55d+Nck3cnVSxi0yfNpwsrfw
8bjGvk9aSIFMze2s+MT9m1Iu/yaWt465XA1/c8w1zpRzBIq52GgtRXUnnXXqotbM0LAtakj8HVIl
3zlRTud0O6MsFzT9dZ1Vd85Ull5QuCJZI7caWw1dXGc81JgIRuz5ohEBznl/JytobntfFRXuAHQy
fdS7lA+DQZ9XnbP4uHbRnMzqguFr4tEX+tQEFIJxoPO9LtP5TKP8EbDq8AIj2HKDPrXdP25W+FPg
z856J/WyLQN4Ut2jtVo2sI62p9aK3mrWkEKL8k2P+Q18Ekne4cIDfRtKex2iohF5uUXAdC8Zd+EG
OrHyZTBCblUYAxdb7gq/1XCYZXmP80ao9X7JMoyrJkOvishHalGoiRLcR56OehPhNS/HALGK/iQH
NYnLzJiLJNKWKcF66ipg7iz+phHNY88PjY20QSkLpOK6SbG5Ykyos8th1Ronmr0GLWmGylWjgSec
88mr2J9hYWMJw0bVOhczimPU3kk+mHukYQ434GWtOO0IUo+v6i3HeWdOlesGpHELsuKhGkD0KPuW
TwjHxpnf6MYtPDz3ZZU+AJshN4E76Oxgiv3Up8MSTJXh9g+lU4rlXpSOWnYeYrWBdaD3/isxvv9k
Zhc6TvoYvvqazeq2pwjD/m3o45RubyxURO6XL0JqW8YPq/c6FU5lmhRhNzO1YGn1WHDhizPHuUvm
YeBsh3qOROIXh75gVds1eiONvW+siPEyX2klrrO+tOBw0LlGw5vWr72kuLTrkb4a59YQs1TOcwx/
AuG69afB4Y/ZrGCqu9YHXX+kL1Lhx5RSMwAs1CWAGRQz+SnkqGrcNyzzKhpVL/QL4Y2xQtmqjdaP
tBLlemrSmjO/OUmZ5vsdz99dGqVJYVAEpYF93DEdF3eo9HglfYjxc8H0Vrq09TYKaNNCbQ6Llpps
QMdr8PluOuySDXPiwaym6Z5ePCgJa27YbFTU4xe01FRXdvgevIulyRI/ykRtGWEhpPun0zyn2pe5
P1/hBGjg1OQ+y9jXG+Oj8+f/387W9IHEBlHbOtoX+3MOAKCtrcOAHPbEdroZK80k9l9f5Wib+Pcq
NGPZgKO+A/x2VG6zK99OrbZxDrgHh3NrmurQVUV68Pzpu/bnJ5fawsNpZXOe3qRN73ekSpsnwO2J
c4gnGh+BAWs0Z1ZGkWtbbOv/+b6oEpkkQNkcyj7o61SrjBYguXPgDG2G+TgZJ9rSMVvY+Xddjk/v
i7tChgO5FJbX+/tadNq6Sz04B8+cQWBYsx5JO68D5pfvpHxH59rtbRH4RgGeYU7R+1hK17SiM9fW
tQ5j7BYPawy2CBevtkAiT9I9gYPfIdeOygX/f0FScWjTIzX6gFxjHSxcjarLYZbLE7un3VD0Dxo9
3X7I/5tmTmb+kuXfjPzPLwogk20Hh4njysvU+Z5En4e1RfcgDqy92qWD8Hd5CpFtTDQ2t5muT6dj
bP2juOnv/TJIqYsQPY0M7qgg569Gv1R2Yx+mgnHiDH13Al51/eYGP46YrYZJbgdJYRRjvG0m+5+z
GZA8glsqBS4hpvFW4yx73moyYcoC8s138HEWIZyZIyt7AlR2vMT3l0qspiqmTJtRN3JqsnKr23uD
evzXj40WP/011zVBxPP39xdZ1kw2Zm8Nh6Foqsu08U1qmY1/1Q+i/UYTedwg4Q0JF67npmigzcYl
318r1q2iWRpvPKh8SM/ipDaIt26tX109aGcz1rNrF4dhaLqKXEA/ge5r+eO9XxbjYZid4ZTmn/1N
tenjeOXZeoh5UXeY1HGPCsaJiTrKWOLuUDoFnn6hGU+Vo40XjS3NQK7uejY6gzyXhWf/80CiJ0W1
H841P0Act5ATo0rAPDTqwM4SV8vSYnCbkho/uN6cfP2OPw4kxLtc5G9/ET3qNjX9z5htqtouDG+0
DvpssvFHqRCxz/5uLj0OJeT1WlSobaZS+vC0go4+wN7HidO0fPu+RCMDqiPDYq8NAUVS8MnLYh4o
2+PbalzzxelUvPPjAXfBOtZnuo8hYQJgd8LJ3QjyOUXhg0PtYZ7ECjRuSffEEMaQrowmqJysDTXH
1naGvpmfv35Y2yD8n4LRJnDfBEbMl7RkicM++iAM0ZqGPQOJM+FshLaXGHdtP7Cppvd8Ylkrweyp
nKZv0L5Hr4hqNWIRuty0uUE1kQHz/hVhKlGc8pCql72bRaLEpMcJuvpmtH9ylb/6faYUOqHE4ry/
imunM0Fzbn+qV5OBIJmjzimSDXzVXz/Do+v8HQmApjAKUCBHAnM0EsAf+ckgUuuQ6kP71hgjg0Cm
/tvXVzkuP/69DKJCH3kJQCEayu9vZ2plj6TQFiRa2lZ2YrcxFM61E+ZwFpsq/a2yUfu1eBjNgljU
Es5DLg1AEISLBJWrQBgsFCcpsLIw/0eHKP5uCf7kORB/t/ULKWZzrj0aS3OCoXWlanCwxrzFpCxF
WC3WP6Ykb4+BIwW1QMYOOstj6XeDgx1RGgtfkfZJRHFeRHY5fqc0/HgvtkXMx8Zy2gjUx1ulfIaW
j1hYHDrlYbuq6fBWlUAE8vVL/ewy5PzCS+ZO6CYfDZ0VcoRy1kQc6rzX781Bi+/8PP5urvr0KvSF
WMnZpdMnej9yLA2ejYnI7YAsQB3s3FgIHjPN6Ot7+bhXsNkvI1bcUn7ZKhyNz65RXqZKZUI3KO3L
3Ijna3vpJWfydvxG2fFxHUPPxWYZpS2dDC73/oaGzCynxY8NhDlT6kWdh6/UmgXcFCsdLgmMJ4ZL
jDhcg6Gv/pHzzgDc7CkMc9TzbL2O/QDIcwYzrTnuQHBtfxBi2EYQ9pczB7FZ+M+PlE2Kt50TKXV8
2EXrRW9hc7G4z5UimjA60mhTiyJnURu7ry/1yRhhH+txte0vepbvH6nbmlO3Nol5QIWenxoKp3ED
VeXfx4hD491lGuPURNPy/VUkUA0Rz5Y4JNUo99xcHGKqJyY++9cApO01cSlyDdhxoC44bvOa2ui5
I3s0/LMVRUvXy+gcxvM3u9ZPBj3LF2pZapM0tsTRY7PKpOn8SjLocThcUoNag2Fqxlum8e9ahUdL
9d8bQpgPRwLth/nBnVRhYc4AVpuH0ZnyG0CvID4W3cboPTtlcupb3fyQ1Ur7Lrv70+uCskbTyXvj
6u/fmS7XgnZQZx4qLOQdNfFAU/mJP/t/LAt+vK68+6+H4qfPlOhRtiNoHD+EMs62BYs2zk3WEb8/
oSBJbwox+66Zin+/EqNxO0Bt4946Fs+raQTIKjfyVzoaN63tg1at3fGKWuA/qrLgndOgJ+kSaTWz
FqnZ75+iO8UeghQWR3NKZkTFa3/R+6v2zcT44V1tV0Hky7fFdRBevb+K12ntsGDGPqSVCT3LXdrm
enA1bWdbFbZ5SYvD5gieyuevX9mxDYHNHB8BJfftxM85+DisxDBxYlcqrQ+DUq4KCjTj955dqQfN
arpxV9i9R5FVGfnpoNuJE5V4tYdzL1UJ5cqqwzjw9Q/aBuX/7Gu330NmEIE321mDctHRd1kzyek+
NKiDauUa1m2V3U+z0L8RCmyP8/gq6FU20Ogm9rGOXio8O9tJlqk+SOHHO63MhtNlJnTdSPIHeHX6
N5PNJzfFMuBuy/jmOz2W3HnLrFbbWsvDMKT4Ixtcx7KNvwsK+jCGUGayh0OMYHH2F+L9Ov71awB0
+WGtpsbJJooQyU12xbp5NCTJqSSmMk5P28EWP3sQXH6Q6vr4NqqifdtwrYSM+Q6GRvoj/QBkzld9
WNIGuO6TSXuaUMQ9THhB/7NnxyhDPQeSG27IhnjHUuX2J6mAMtdUlQUSrrIA3vm2ovvTpMZIftOq
i4t+qZcqKrKqv/UV7amwnWRahWusk/Ckt1VztkVj4IVvLAr6RbqYoNmztOOPz2YKKBLzWkUofFrq
J4lT1zFEuNaMg0Wbl9+z21NMz8io13d1NcZtCL0SwB9du+p3MzRLfA6GKxY74jbVGFhliuDB12Lj
1c7dsdj1Y9r8JB8S2mCe090PVCzFUz1MJyrLQDvDOwTwk0lvBlE8LfZtg+5ShliryNSbC91GimBo
QGvLstwBMl6X2xmBBxJMz9uwyAvUiQ1QQNtCuZa6w1LrpXs9c1s7QGxYinBBbXhYLcoUJwuBtLfV
iFohYqOXXs5OVgNhmnr2Uiati5eysGVQgGd27RE/TFIQfBzEMsbWOFCNDsHXt3erMYgxSLOmqEhD
n10a02MrLlpXk01gIOtriSwj+r0H/6FhhcznxzWthxs7BTKw0+D8o3tOFhu4DyTe1zqx1ps0roHJ
8I2N2BfcmW4JOXt1FlFmQVlBy5GCOLmCEsCpKhYoYMYEjnCw/BA6vAwzWDQXIl+zJMpHfnTksbvv
OCnZ7rOfuIqWNDaf+azwSwVhqkNBELG1kD+0YinTfdPE7t3sauaDaDzqMkU/jI/+ZC/5zhsm87mw
cvkWD+gboj6zE4Cls3Ro6edTzzOKHQaocrXN7VDzaxVWY67NjAl1dBpc4sJp8fFY0+Jnolbj1ZQT
hzv0aZ61Q+WhrjikQEiTDkM6bAbY8AcswfVrXc/gaHI9y3kJHPJOtSX3XoCYjuep6agmmsW4OgE1
e0THZupb007pUxEHkzTG8sTpPAn5pJljCrO+llCL8PWVUWW1iwy9vDP/2KT/ZLuOXjMkFTm0PMnF
UAaNu6Y9IyQawNcCuO18hpNthjUw49/e2rc3g0/7pVYym6hgzIVNlQOX8q5fUJ2D3KzSRz3x1x+G
WdHwSLVkuFmctH1ERYCAcYJkCWxwHEHV5dVsNZBGjeXNzVc/hYRY9xYd86Q40ApTU0Bd3aGZpsTs
h3o5Jc9pptsvHMo9Wo2mPv1n1GlZRv1AS47ecdqKsAQIiyCPFetJ8/31j5nH7WvVZ91NZubqoWQd
n4DV5dVzURfDxdxieg5gkACjJNnbffRxhAOdVWiNQugiZRd6Q5q/EZwLJbS29NI8b2LgdolMNdD+
iYW0BCo6+odk8EkOWCet3Dlr4x2cmuYwdCZ9fclAjkgwanMNZkdk1vWyOvPrVAka/AiK2pexGCjd
pZNVBJaRtZc1UbbFzhKdfrWYjp7uaIWud3bW6hqnfHpIO2Pa6K5tslavPZaGNHRtrWhO7AlTf1AN
KIPCxqHWiCYMK5kOldMOAPKW+cGVHmbFOnE6EVlD6fLL42VQgaN88jUHq29oII7w4gPYAC5NPgyf
8LuKxbsyGdFw6jK774DIQcpHkGItV0tl1Kdi9Qe5GdSlHc3YZG9o6RopDr42s/eA8tbiPHHJVjBr
nbWAnhyVhMXyShE4umSkmHYL8kUlYwvBS631wZ8WuCEwFVvjtHYs7mJd2/Q1IRrXD0BK8TEbNnsO
/Kte24RemWKnNkVl/jSblv95PNjeje3XsKIgrSVd4Okx33eaVusexQtTtd3O6W9ghvrL5BFtFKx+
llz4iW7nWLe07d1o07JJ2KxeRCDyAPXUfU9+kwtRKt41iDfNn0lT9Mxe1uo8thOyhFN6Ma0e+Lpy
HjWPTyPwKVLRdV696j/QjfG8g3qGwqIeOzvbL6uBHoH+dfXsibk9b0tDSfgyNpsBa1mLPrJA7Y2R
ZjSyOu3qrgaB55LAwNlIPNdTJZPQGYlRD3LiP+wTt5QG3JJhWi9zZ3F/L6qrsxM1G9ZOSn/MImWv
tCNhKnbwAXOt/90hNKlxNNn2Q1PYGuhi3cnAU9rOqUOGSRouU56/DbrGR0iLIKkiSy9a9xQ9TvI2
j1n7NPdrBVgLER2dO5IwyCzOa/qfRSE7LQTErp7REXATAyq1jZyPliIE+6MpYD2zzcKRqr65l23q
mKcUWYUWWY1Wqqhf+IGhqU1ShlbVde6JNivMvihBVjR3ntVeUTKTBh58B3p6Mi1KP3TdjK4prJVV
mAdOPwPoJbf1BIxUY9TvHSC26pSEiaKICivxXmcDIW8ATJ4XqydCcRIfNO0xJ79BnOhSATvIFxa2
UPN6+szofOLbzEa0sMyD+2apan6Lgbog5Glt4t4r6fZm6NEJJmkDqU4bUlnJvGBEVPhIUcO8MRt3
fuJHLE9Wby23hdUW/yEj8N8IuWKgDbTnzxVYsjjQaq/ejc48MWPK9FlDJvEf7K8VBmm/NZKnLCMN
QZvz+G2K++KhqIV9g3DRu1lHII3ba9CHM9lY06lLxANIXsjaceB3kC2iWivwMWepsLdCrYbEbtA6
HaobhohfbTUuGZGqfXfHLKW7u1o5I2qkhu7sDg79UES9GtfXgVIaKbKeDtfMqDrg3WVfocGJraKN
T0Ynt5BUTGkz7o0WqOyJtRTmJZ9wPEU0FfJ8R6d3efVV5aQnk4HrBARdOT3oQ5IDx/BWBSTNcpvr
1pbZrzxO+JXSEDHyPLMtuqCh2wIAl/BJB1Bk0f8kAEXzI2+m5uaMhV+FM7GfUzh0CHf2TC7yNu/L
6UdlifGlG5AAchvE5ART2W1EsKyHyCX8eQY5XpLizDrfeOE0masI46nqc/aB29dC946tYkUdGqxZ
1lc9deE+uWlbWyEqGaRz7TH206DoYAdAtyzYauoKZVnEljCDsA6tGKieOwLthCaNonXT3NwN01Tg
HnLs2iNrQmb/jRwZ9ANb1+nca9N2PvVU/6LPyUuWW6CH2aRw9hsJDDzp2XDe96VDBEhsI9UJZs+u
LwuRoUhkmLkXrW1hVF9yMyOvgsiSMbK8wWmJRVEiDldjzi4hRQgKiOO4bmwstxnhVbXx9DM13fSX
3kn9YtXz+o/SNAX4Vnqvhi+FcapmwBKRhCc8hbU05o6G7BrXIbAwmYe5ofFWsxIwaCRyrXVOe2ny
212/sV6deDXvE9y73b61GnWW54tzqVjnlp27tt7lHI8G6sUiB+OExBVcKmxxPQb6m44lwo/cf1oN
WWZnXVHztoTHChqpUVPkslcj2C5/XXUzImyTSRYkmfa6JGDgSNAAolqXUpy1HHw3aH7VTA+ak6x3
YgRGxu7UtEBNG6vlBRMv5IXNgotNMukbg8ULfNx+dpL+KtOFeon1lLAdr/F7mjrr0FxYg45QBs62
SyRNayPRHCcEceHcduz1hjxvUGCSwwnQWuYrnFPhA1gz4vwHgkUTuV+GYDksXT1/KUjaebaQUbHl
ZV/HqPxdV8YdQEkXoLx5rsnhuRXTaZtDfrSQBQdJM0fJojHc07gPbLe7bux1b1vezkFpvwzafsHc
9BC3YjERCC9wO0XbsSa3Eki5cC86fxqfi7HrdimKWjaB/JPs/TubncBVrufmM8LUEpp7QrN3P+a1
d6MhSwrAhXqXoALsXaf6HUzaaC2GGzGxBCI/tRFIqdzYUa1Ap5a3Z5DK7zJLOhHMzv3kW21Yxnxz
ISJwDlGa/QO1z9kMq14nFADRYXkp3B7tbVzI0EaKa6EKD40pA2/rWldm3yL9LBz1y4gBM7pzldyX
WgqfcHKnM5jl+jWkPf/aGN3BCDwzO1tA+ubu0O8gobrXozaOkShEHWRd6T96FiqoJr4XFAKirN2y
ivy4uF3Sqo709reWRdkwTzeT6VzmSL/aNTtVzI+b35zGJwwU/ffElGhDHpzW4ndsIgXF+7JD0xq2
jha6bbdDfhh4qXPQUvMUCu+V666RU4+3enKBcjTK8+RPwimxKA66MQJJbKd7qbvAmCXgPZhJkO/u
O7aJmgmzsGjCEU7CRH08WaowBZGHPIOSMjTb7Gldz8nF204qRVBrMtlriBkCjh9ROgPFT3+MOlym
QZDyRU90jWIfa2rDK6A2qtgLzMO1585UJY0EmHdpBmKtinNNlP1uMJpXd+FoodE3+uFCv3lkxedL
QIZttnsjbzg3O0a6nNhyjlYHsrwXD6fATCOLNU0R1rRzW3mdF82fTgDOjMcs9NVgXWet/aNMl9dM
kiyzaK7aObi6TvyhvS29JLvXm8w8V2Ov/xnbZTggjfMiZ00HQJp+VM1Gvctcbwjtyb4hvG6OSg1j
SS5vU0do513ewF4uxTPcdztM0WMHTQ3Og0PAhVFW/ZXedv6L69a/BcW8yCDebUdoG5N5Jy+IzTjx
WGehwa5LMHbZL/oJ3XnSAsYsve7U0es7U+S3CzMDEkVCBFrnAEjoz2Jm96IFZNq+kna2H4Rx1pCE
AGIdPrJxYmXebYulXerJg+6tMeI9LBDK4RTDrOBD+Igazae3yn9qEAM0wbB4v4pUPBOr9yuV4lFQ
9YTYB+ElcNJEhfPI+REp5sMCJZOBjoq5eTCt5MXtG4Kb871k6jWdgvWriCM5Lc/zKqsbeooI3uun
RGuWS0Ta851Vpe65UdhV4PRGyPd7UjgupemCzbrdHzoDOLhR9oTiqqa9FTViZNMth7PGrU6ZoJEd
yEJfQzuxNA6M3htHOuYX24w8USawjIe9zcYnsJp0PwzNvk6HX3lGLO2mlLM5OcY/2CnXr1bm+K8q
9vI7vnwAljoaVQx/TzFH8P3siwspkrvCBHuk6cl8GQNKJLhsLXQyN7R0l+VI/tnmn8+aezmbVijQ
D85u/auy+mw/pGWbh623XrOs7UXpXeJnPe3Y0o8o9YAtzJC3K/PgpqRG+N5s/Df7K4GAk4/Zpd2n
03TFWPmz1A8dgHe91e6bBBLz3FkPA3j+RItdBFPk+fLjmnNrPsy5BeXVJ3flcjRG58wQtTjzrV+M
8zVCLA81Ap+hYqWmjINn4qaVeVkEHYWWyPYH48xse8ePmiz3w9gTKKLaOoniMllU5JeCAFViCAU9
mLyd92ZfneZlV7msNIbPDlgfqLfo1BxCS45UxxLFFmrPUisPLjk3ZPORDqYfQLxnO0BXaX7r67Ms
L/Q+N7U7C0yaATFohPn+zLTWu6HRkcV16GQt+6tUtsNjjQCXBzo3vXPpOWUOSL8kHf1+qdKa+sja
tIeRCobc4RXCSIy9JR9PaM8lKHD5FzUGUjedXjqaJ5gJep2BKX0bZXXVNCDkmlh61cPEm+j+CK8h
6WDmAUXWOGV/LLNZtD1/nImcclm85/xVajvCceAFp3mPWtwjUAZh5jhP6UmfiqbaF+Af33DGAo9G
HGWeIuAxqKKgrH+rJoclbxigN0B6b4afZtlmf/xKZI+iykc3yFs1UX2hOv20JhNhLquOS2JSVv2b
uoopQkoqsxMUlPfvBx25PgF7baJ+8KAa1gtJaFZIyE91PaWCd4aWyloO0sRZFekjgSFXFENjydxW
dHdp6g1wTUg04OQ/yYPZ+yPn27YGPzZTLlUhCLliAhRtTy+x27f8r9dZw9JhzLbBR9Y3d+ZUZpej
49i7RMf7M5b5fEkoc7739aZ9NvEwNaTsYXHYp6RPUnaoHer62sA+M1ArX2Ao7GU971JEUJR2VzVd
12OavaC/xkeyZHrBKdMz0p4VPyPHeRnH6lnrE3btq7V9A8vqNU+8R6eIhmEENeuKTCGLXUX7x+1i
HU594bkFr6ZkD0toHrzutoeGfEGzgbIT459VsjDG5idLgnxDdIxQuDNbtO6GNIuL1QXxF6UD3I43
a+4cCmc2QJ3UxLiCSW6cX+RQpAaIe0kphcSS5jpd47QO865qRtavymcF97v4XnZyejaWKo4jUznm
a2lRpgjzWADHX2pJRoCsyGY7zfSBVAAI7sVtv7oXCSXX3/lYTeOVkGt7RqB5TMqL7ZEC2fYu+Rtr
RimV2S+DIjrFQnsjJ1o+i2IRP4igmDUy7nT2Z15XNMaua8iMwwXhrLdZuWh3qiN2Jhwnq6HCbsAK
CRo3Mx6dcXXv/Lhqq71pSHUjYwTPAbmg/bOZOs1D063lnQ1wdQBc2rI5E0PSEOvXr5uUMpYYK3R8
W9Dfs0l+01b52OfwLNTRm8fOpK9y3LolUsQm/yQeDtZMMBu8mPFqtZz+m6t87FlxKkKcByIBZ58J
wPB9ZwLg+6ISvdMPi9YY6oStu3Pj5/VTh3Rhhy/O2C2zE5+S8iruEPjJs4lK3F5UdvxNX+dDwxMB
MPIkQQ8NuRp9tPc/JK+A8wpDosvt0sIJVD5TNKy0Zvqx2qn7zW1/7Fk5NjeO9Ip+v+kdK3PnVBpF
AXvv0FDOOxk4xj1MLCG7xbH58hvbuf+mBbT19N83yXibvEyEchvW81gka4yML46z4wFYf9y/GD0Z
KjDz0LxVJK1QhhwNnxibzFooDKvcnk58vpwgqYElnnz9Wz4MLPpZYPo2wRtsTRqu7x/02E7KbfPY
PpjKarjM3J/UZuX8q6gHpY2uUxEmjtejkba9gf8RIJJ1ZNeLbaw84V6dkG0kf/gVbamv7+VDm267
iglsCVmu60DgeH+VyZOtyLN4PcStY1y6HPtOW0eoBwclEcetZNyL2M7+VZCyXRTNI+1yVHVMhO8v
iqbLxq7proc+82mUsaLRPILzgXRk/eaj+ORdbRIsAY0VU+gHV3uRaZCRR289zERGvhlDIy4Tz+q/
GRGfPUVQrxDe+PQ2Sdn7G/JIjHO6VV8PjlWIK5yUDgB3pdL9OHT1vhQcJfUET87X7+6vBvXdN8EN
bfAQpHw6sopjrZSdtkundc5KYg2WlWiKF3aY5KSZr1RjiWRY4F+MWztrfrDFtDwuVE2d7VjkE9fQ
92KmJTFt22i9sH6YXaJRzCWpAmO1sZmtvv61nzwjBDSIMYBCclw4VknMntvp4PMRgU9UvKwWomw9
yKhbtSHSsxmFaIPu9etrfpilaHJvVDTEqbx+/djtkUn8fzVd4UNKh60neCAiOou+XJo/VbR/v77Y
Zze4hWziYWGGco6jNluvnciHZxNbiQXAXU2UMtFCWjbsJjfVbyv8dvfrkhm/v77sJ9M+yn0Alnif
IQAcCzpTy5/xELtU7gZZnMc26omq5HRQA2v75nF+cimELhDn4PVsqsbtCfzPlOQsEr1ma84HYku6
Xesr3NACdPyhrKriGy3IZ9fim3U9JnykKMdKMi9dhIe9dz34g9U8m/ZCI1VQTAqkXPxvhMSfDBPw
vyB+UPXDV/KPJkH28KnV2yOTYE22CwdtCT3XK4uzhNfpsYmjjPf1S/tkWsI4DZiRBW0Dyx5dsWeZ
nvVtBiziut1XltQptZTi9uurfDZBQMlCSmky86EvORKGKoIXWzatXAbQ4svK6L3CGkWrnYhS81Fz
lH5RZpiDEcNWNz6L6TnNXef3XKJCDEyRzSQ7ZfNuzGLEFJQMiemZhuWbN/3ZswB3x+7f/it/OfqR
pEXXTWdp68FCmAa7v6+jYRzGb8buZ1fZ2Lo8hE0he0yFmZLFnxWZCuTHeOZJmdElaY3kO1nxZ6PW
h3eEYtABR+QdicXT0hhiFf8fe2ey5DaSYNtfaet1Iw3zYNb2FiRBxCQpQrO0gUlKCfMMx/T171BV
lRX0FEUrX/cuU5lyOhzw+d5z++129TbSP4g6PK7cyLDtR1zy8+X+H3P/v09Y4svI/f2X9vt/vf/e
//n9OXT/9Hf+kaGrmeYfECDwEeLsZRiG3fUv6L5mOrD1sf7hFjjtCnT+0j9DdA3vD94ZYxpyXBYn
+G3+gu4b9h94TSDyI7gzkYKx9Px//3sG0xikf38O17BPquJ/T9oOfx/dOWpSKJpMFBwwnA+iSeWa
ZAkSgbvoGvJzu+If4yFwPzltY99NxWZ9bkmSIMIVUX7Yph1XyggFrGOd+NUXEmbv0li4Xahp5Ecv
eTlwBFfqpMm2o/3F9hvzXvh6xRVBxkXzjjuPjuiLevU/xoGhvUK1QuhTsTbVhyCexQPis8PSlN6u
m5Dj3/RGoH3g/Jf7g7xZo1TYztdct7UvdrVaxEMZc8iFLEdr7mYxEk/rLQvk+VC4Zvbu2Ut9/EeD
PG8nyd5KOwEvhBVp2WBHWTjIiJkGdE5X1NYP6MjIZfS6ILOkW2bMLsDhoTxUPYKAKr1JCKiDKOGK
b84acFNaso1odlqSLG+0LDe4q/bM6b3ukpsBoALHYq6lL5qyaUs4IDp32eREJURKCZGFNZEIVwBE
v3wOJNGI2gl6wJ8preOtaUg8Z25+dC1k/SqOSYkq1qhscyJMXM3ZkwP+Z98u9h7+gRWxaHBfs6VY
9+M6aLvVa/N9PCbGV8RR013sjKBNKv0BEJ1567Pnv4d+Yz8ihMlvE6PJ/qNd3s93gJwMmOUJpQtw
XRqayRThPCNIftTclpxC8uwHP0ngUhCM8mBwf/GPIe2srzx/5xJq8fR7AWMnsFU6BtsrOQFgQ7Gz
ssf+Lqzyo3YCF5Sn1Bw87TdjU5f38TzrIPKyej+3Dd8+dzm//+hOeRznnZMKEC5PZgcaZRu3z3nn
5Bp+6cel+Z5tpW7sAPUA/RBD3v1JmLH5A1lYp+/jYSIHaXSysJv09SsxgmnL4YqzfkF6kU4hzn7/
oVzMVw5LPo2AmLL7PMVTGSJq81IEDeNJ/lFp2f3kk84ZNoanvW8yLZxcvXCOONzwyie99XrjZkrc
cJdJQF9dJ6+12EeDJ0q/vcIy+2kQORuTOAthJ4/r9eRUQcl8/thgYZokTWElTD15vY3prnfcgcwf
e/YH6W7Ts+bYWJn+A9QewWI22vvTWBAPL0u/dN+kLpzE0+EsTVbMzfpSEG7ApfLaig+upo8vU5c4
oOOCRMYF2Pke8Pv8kj/q92na2QRGCpasbdq/MJwme7v4/pOHhPz296/29Ajnj4gwGsH0KW0FK6q8
0aVzsCDvna9t59k7Jy65iSo4wjPwFO7aPLavLDd+Svbl30OuzWEr8wmf8+lLe7ZW7tAxmBzZfRVj
sHx04sQJ14L9R12OyKJEFZhfLMKzbyZtu09hD6z7Ih5em5z29jtzYjwyPc5rWRihc/NOCbmDUQOF
6G1bi0qEZbcaQiT4CFw6iT3ig2y/rebwlPnd9JZzC1PbdSRrvjVQAWBk9F/rGkF+uwmx1r4no8E6
nTXeBVYmftDxjVeOO1l7gh7Bovy+2c91u/RoHBrAQ7mS4ogBm4u0ZajszF6Wavs2B/FE+DXZLyuN
tVvyPr1HzrAjc+0aC+p8DfbPn+QEFJI8FmBdUh7/T5pl3ui0yzcCsf3boBi3A7Ly5OAUcXBtvPrb
cEF3YXzkDSOlpt9IT8csXWlmP3xbg+mj23MnvWvHofxk1PEekSFpfm4ybzcF2475BFgoP2d9XrxY
bXderlRFyhc5PfXPbw3eACZS7ERSVRCcEl1nBl8b/PifCu5I4W1g5ng0OWDmTnBqC+iqy+q9y0l3
sdCQJdrHtB5mggvdYl+Xc/cKlWdTcl/OfkFUS/3d8QmIIIgum+DBTMSdTl3bE/+G2vrejDOLvZiV
5hmBe7HLT1bI9X7/8fykAZ53Ik6kTvFIsD7wnMm+Up0Dvq7U3C9lYZLo5ZaL+6c+9Nu+p5e/Iuzu
dO7n1yxwSrbjYUvH+b70frAbSIRFW5yYXAj1BoygNiPr7ERTComwzfyDUxv1lzlL1h+ri5x5Z2rb
wiJiM9/YQzm8LJLV/rgt1vS+a2LzFcPwZKJ5uyniLnsCj9NomCL8CZxQ49MAKIg8g2S3pr6Bd7p+
KkrRG6G9lu/0dnTuCSbZ7jk4Fw8G/oaK6/ScINXAyV3ISYadPxlVibxRkEZ/m3FMdI2sYf79M7VO
ZvWT5dHAxaDb52ORNY3DPCTmlx773idb9C5h3KmNpliHMoeWrF57EuuCpbp3G3c5XTlq+wLf5x1X
eEl+AEmnA48u431ZlR88c3RedxlhskPBrRBqdws9x5K44j5YEoIitHFonn5+CP+31/lvw+Dw8/Jm
57b+UwoXO/3//9joBN4fEBtQ0XHoA14EK8e/9jmuz2bGQVdOfggWSqD9f+1zLOcPfL+nnQ4nh2yN
Tv/pn+Fi7h+sfPhDticAmRmvzf9on3M234LMsZmjSdGQdsBDvMRNAfzpJjVwULwapitL0tO3+u8h
4d/lSkvRABWUS8azF45OilBo29b1A+L05cpR0KXipeEz9xDoz0vthWnf9f1r8m315C0hzc2PZ6/v
F9ua82XIv6svrbCCaisI/ozdkA3osD21RhXoCGNzbkjRxyFysa2ODPXf/9ilhznNkM/WHgNgjHwG
gRsuAwfjO3a3KJKb1fU//778U6P86l1I44kXdHqbB0C9hNHaLwxjtqs3s57r7sPqj/USad7m9nAS
u/b173/w0gPRB54/ELIV1ESnH+RK3lvumlTE6AWxvFwjjJ6+zl89kXn+A362zTqCYSeckaHPd0hp
Y3OP2NpMH5wizc0XOCbwTHRQsIDD6aVtdEe9Tqf+5vcPKO2A/v19nIbwZ6+sBbCFu2114L0kU7f3
TT/idONHi3icg/wuATCPB8fTHpo5MYpQmE3j1+xyffNaosilNpZNtclaTVzh0wRQyvf4MH6wbc2u
PN+Fwj1pVGjoqbO/jiyCgWd+1EmERbsj8le/b71LpUtjQ8kc7A5W74RIULPvejM0D7WWcaGkVrw0
NjTa7LRd6jhhCbj4vTGzZ0GF6qmNPJ40MnDbn7et2TkhqwpCU/VFm3puUAk5Vqy+NBqYS2KQYpwz
GjQgFVBruIu96zq60uH37XNhbHOlzlMF0+wQ1+VFVYlh4TVLnE68tzou4O9GLQ28pzVpLPf29z92
6V2f/vxZRzFzgm6agUjsulk993HIQM69r8ZR+6FWvjTUDL4u9JmtagRYtQpXJGTIXE7a9Ctv43yX
8ldHl9lBbAoQQJlrHBGZvKFFRcw24YxbjYwICy5zFH9GGk8sGzjk3GpehNzFRAHpNrUebjVRyCHg
zXlR7NfSoNE1UxdbS+VHrVlsb1Ggp69q0BFvf/8uLrSVjF6ZC0CYM2ucyDy5x8oByddDYq9N96Fw
/GK50lQXvigZvJL6uGp8r/WjvkQFpVWb/ipIjP5ahtCl4uXRI8Z9SeO4kYCOsOBYXOxP+FTb8Pdt
dKl4afgQk9dwe+a60VTyBsYygXosNO9aXN6l4qXBQ2RWvZa4ASOb8GbewerDxxz0FaCdWv1PP/ys
PxcBMO4ATkpE6mVHBB80xTnsc2+br5jaLz2B1KE9c7UGQ1vcKCDg+b3nD8MjVL7u2qnDpeKljuat
Peh5YNpRa9ljdoOijL1dClFEV+tirtTFlmxFsWtiRyoI4LJvh8qE0ZsLwMZXfuA0S/5i7eNIc/Oa
QLmusAyQb7O20JcTtpKPlUY61F0yxjDwlsRc649l5VufRZ3M9ZWR/NKaxzlV6NmrLxfg/M02MxRy
jNjepSR+eazswQuhAR3nHBl7PebbhOvWbatjsWyJd8B/YzVvJn10xZXnv/AGTzdJz6uxxgg//UKL
owpd78HKZi/iqMa68n1LOrG/Bnw5/8+ZxgX7WRdElr71TbgZ8TSGDrbO8gZJmLe+Akva/Gg1e65u
bHx7zsvFssz6BawRP//oF4hOrlTlwoPKSoFTTFI7cjQUjVgE9jMOB+igxjVxz6XSpVUA2MnNRxe1
RRpgm31hCVyeBUcrSsOEI41Dfp1zPTZnNgkH8WDt3S343i7L3KnNAc7poZ5/ij1XUOuSe1GPXi5K
UHsi0rT85E+12ktjkDB6F6oVpl78Mv4nTgPbl4OOd1etdKnlOyvBW6l5AaYHdmF7YfhkB4isX4cr
PeTSCCGNcQMWKQfWpx+N6xxz72T3vf51ASvXH05EKA7hMtFWO+BvbfKtrTY8iWpPJo19Fo5TOkDv
Rq4fIxpvOxOE9yoQC6h9VjJ0dkOt3wmsSqHoHCOEvZ4gj2q0g1L1ZbifGwd6jRp+iwZ8XtFGDujO
7QkHUytdGrdQWQEjYJkdYbMDyUvkwiFeG1Pto5KDWtixNb6RNVuE2anmoND4UCf2tUXwpbFC6s2G
2wJ0L5MtSrx1fCHWWmdp0aVGrvbdyNFTaS4Q+vWMdFpcBcg0l+IQI36J1Bpe6g65jnUVC+wWdUZW
HoegTvYTQJXj70s/tcEvpmM53K5GwbVthjZHs+Z8Z9tZTEf7xBmNxtm7djtzof0tacq3gOvUeRHP
kcXH/zoYsUWRNl2obcctaV4fa5ZC8+bOIAwc1MhoEA/5Wit2WTl7yxirMiYkVETJUNr3+LW8F+1S
KlZdWk0zUcdFYVhjRHQGSJzeMYc9x+FFqjYiyKAv7gGHQts45mnrDErImIwPIo5LtQ9TlkxwPqpN
hsDe1ItkHt5Ys+6Xr5zed68JAS99N9I8VmAkx0ZiLiwJxbYvWufTGqz1lQ//UuHSNObkWgFBOJ7C
rsQoYQ3C3HUB+uDfd6tLpUud1mpz24xzf6LltU+9yfquRjip+Fqleapot17TBvefVcfIbO4cPOxq
VZcTgyzu4YSfGlOI+UvfmafSB+WGkeGRhT5hbRoofcmD9JRWgxvFBTmt1OxyEnxqO36jmzql2+b3
DgsueRXgitUKl3prsVSlnyUUDqOrikov6Nl5cYGlVro0SS2jBQR1LabQGWNuUDHB7gx4top1P32n
z1acFS7QurF0EcLFrndzmn0X+fafBT3+teeQheFkwI5tQ9p3WBWwm1CIftImdGJq7WKe1xynWU9U
nDbipAW2OyzZF+I4BsXCpW7aDeQAsJoUYe4GxMbkWYnl1fQUS5f6qQcTIMm0gKoHwngxcD3yGHvJ
f2Y8+qvVZfXSImyzxsMsos3om2G31T7AJm0E5aH2zchyLLMDZwbaY4pWu6r7nWa1TtTO5vhN6cUa
0oLSyGKzb5aKmTUeyrsgH4zDAA1BbUH5U6v87INHtddawLhENAbWZyM3nwb7WlrihbFdxuwuoFuq
dSX+DjzXS4bHT2huFY/vfvKUn1U7yLLKM2pvJE8eRqxInbcNmm3FF2qdd6W6GDTg/0JEuASyfZl7
D57ZXcvqu9QqUj/lWnhuh8XXwrpc/sQW+sF0qivCsUtFS70UaSlekVxbI4rl8n8zhxTcx2AlakPv
zxOjZ40+JY5IC7sfI4Qh+kd7ZBxA07EZaisN2byGwdrUy7gRUdX0sGkW7yvOyFhtjJE19zFpOt6U
9USYrP26r6qWqhfXbl4vNLwsOEIIZmfQisao6cfghT8kxguC6NsPSgOALAM0R3Psxz7jc0zjdAfL
5iO8W7VXKvs5NrsBSZ0WIuod1Ge4/D+Vnf+oVu9Taz37XGwySObMomwtH97aYn2BvvpKDsOlBpd6
aDPHMVT2hLy/mAQoLY8fMiAvakOi7AIx4BhgEzC1EM36K1LHPvk9wDy1NpG6qAaQgdGcNgFR+dQk
zTGuUsVqS7Oo3c6rtXCmHjbbdNPP5r3tKIk8cFKdv8h2dUa3QRkdgSJ+8JslqvtY6ZoVbcx50Vk5
LqkQVLqt3m2T2Ofee5WGxiVwXnAZgKDcCl6inRZf+yV48jdXaZxCtXNetOimYllndyQuOTfwjo1m
lAuy0NQqLq1vrTpearAXY4TPHUt2XdwEcfBRrWypR5LwNyCJ1SEGZ6xuNd39YsO/VRphjUDqk3zY
HQZ9puQ0c6FkDLZ2wJM3KXUcnN3nje4PkzfazqSFnfumJ1qEk2C1NpF6ZJogdu7SdYzESTk4WwMQ
k+6aT/rX4xR56Oe1nrl/x+EeDyHpcDewsIIDvt5rzPoLhcuarl4IvdBKCvdL59ES7Tdc1le1nlTw
78ddeGfPK45EbdU7PxjCvrIeHcpeBBRVpRaXxcdQWzzLWgyOXk1LfxB+kt919uKq9R/ZK5AO9lSy
nuVDcYCjQit7V7qp0gILd+d5qyyBsOeC2NposVaYKboNXAa0ymZkakOL7Fhu5woVP0SqKLHbL9o8
feAA/51aq0vdk9xBvXeJOA2FSJxDJwpMor55Tc9/6VuUuicIEI8z3YWKL8ujaPQ7YmcUe6js4M2B
oNleag2RXwD3QXAYYjMzFVtc6qGQk9FcimmMCCZ8IkwD8keqtEgxZHVV72j1CnoQyj1xagQlGtBK
7fyH0uv0pA66cio/+NU4IDBwPyXDcpd5zhu1oqWpE6tNXMCH7SNSYzFuEQx2rKtcTRmBree8DzXO
XAcT8p2Ia5jtACD8pWdhdlerutRBRWsO4FzmPmqQv5S7QfTavYYd6LVa8aev/9mKdtawOnc2tEtz
Wv8cWMEtg/9VrWipe45MPGkLLximVvJ6adtbvaoUv0Opb4LKKty8tPtom7o0nGaCP7Sy/qZWb2n6
zDY7HvqlGKIAu1Vhk8btX1t2nl7aL+YgT+qas8Z58NR6fZRWsBt2vefmLzq3hcmbm2LdK9VfFjM5
Rb3UReMQsJdZn8vU/qC1xVu1oqUuuqB4LF0v7un/03AzDb2Bx8BWu+4yZGdJYqZOhhWVitvGh2rS
6p2tte/Vai71UdhmLcHFKVRXwoPncLMEbnSYruk1zsmF6cKV+qmdJokv/JJPctFIOzHfZp3aXhxP
2XkfhUzdsWGm6HgNnkY9exVbrtI1FME9UtH+GlfdtPaRFVdmpPnm+GQkc3bFmnqpTaRuSlSgTo49
X2KsQxRc+y4iL0JNMIab87zqFQm64zKkfVRPoMb0yTt2c6J2OmzIWqixt4UA4Ua7rPr9BJEUWrha
H5JVUMGclOSNJX3kxUm987b1PugztXszQ1Y6ASvvcU4WfWQ006NldA+9PirWW5pDoQSNsTtrXUSE
8ofM6J/KolPbxMnKJVyeVZG0eR+5tAxQtGTedWvlq42HsqJntPIOhnfQcW+TEnZhFk9CC9SWoLKc
R9fZZ9WO3kVJZlX5buagIhS65io2jNQ98zxAlQanO7KCtdr7gO1el5m+Kb5RqXvCrnJh01pdtMHO
JgHbfslMqnZ7DhXkvHsKDUqYszR8Lg2BdQVjLeD9dOcTta52hiPrF7yiMhEs9i1sxfFNlgxPczG+
UZotZNkC0QGzVZZJF3l18LluZmOXQlfZKRXuSIsAZMV6kCw130ySzt6+5tAvisHrq91/GLLUaC2E
8PsqbiOf0IhuP81t9YOEqllxsyuLjYwK398caG3Up+twqBI33/FmnaNS68gZRZ63LHDXSVkVJSkZ
uosenmA2xXFdFhvBMDe4PajbCHh4MpLtYhZfihWsstq7lXNjl6x3+3mhbZqUoOpsrN4tpaE2V8ta
o9Js5krzBO1e++3NOujDcS6b9Eat3aWhZsKqvbbl3Ebw5rYPehMnN7bnt/9ZguS/rizB650PBxbj
u2NCVYIvF3fD0RO+dXLHN+41D+qFtcZPGsqzjQyXiGQetRMtbw0zcQn+u7Qr1e4UgPKd177jyNzX
RNVGVp/7nz0uFW5EUU1qTS8LjU4hFOtmOU3EFx/sXKQvOw0qQqj0YuWMtX7VuKOHThY5kHB3MMbv
ivqaiunnxuUXGxpZZkRmAlJf32yiyS1gCXBbnNNpvWwp9kkVJMVN1a7zG1EN5a01WJobYeTtnLdY
3Lzu0Q6IXHkTeJV7U3Av2dzkRW27O6/MOIxPls7XZ6iqede/m4nVIIxo7eriS5OmGuxtFpbmwXA4
aw9h+i/iUBIxsoLnN8flVnSan0emt5ByGzf5vO4NAqScjxrq2PVoWPngHSxvoUxAION2TLogxaRc
mps4Vqa5bIdhqqz68+LZdvw42q6Wfx0Mp+vgoJvBFPULz3tox80Jc31y/H1NAiwm/NVLxA0EiCR4
cP0aX5je4fTGuzrvJtPtb9sMU3mkN4G/Ag0uJ/sw9TbEhsmbbY6wy3Sy90nZVmQxTEGw7v0+s7xd
1WS9cT/XcR6Q3GaMdrTR2vPesYrpdtu06mVfT7oN8GOatl0e9/H2pjTyxlNbhcjSmh7e8TS1UxMV
fiLe9363cYZa+9cYehd6rpyQS9bdiDo/aKKAs7ydY+YP6ZaoeW4MOVhPp+UICWibaG3auDo0+pxH
S6dniotLOW3SqDNj06y8jdykcpYQHLXYdjC4iu6g1H1lhc1YdXOsAQKIuB/4Mbf2nUPgkdrKWKYe
tGKGwrJ6TZTqAfKdcfCWkqCQ3PyhVndpDTg53WZNwmyjsgs2f+c1HaRiNplE0Sn9gKxDrBZbuIWw
QGpDI+Q8UtuZCREAaoVLM6JlxytbnLKNUrf6TvTLm9jL1HqUJc2GE3eES2lSbxDw0RCU8JYMpetv
KKHnU5UzoZkyONskiDRYdrEGgTMo4VSptYm0du2JEnILrpMjiBc5aX7dDzfv1bYjsvowx3g9ATJq
IrGK9iXWweyG0M1KbZKV1Yepm+miNt0hSnoYpDY7K3wdYvyk1C6m1C5zW5cGCTYsEEjP3glvzsMs
I5FJqXRZ79WSxkpSOVM4dzRkMQrD3bfarEdqpfvnX8ysY5V2YCNidC3LO5i8zrhzu95V08gDkjgv
f8hrEgWbho+9Ft4d2G79M3vaVe0oWFZ7eUvVkU7Iuo+jrOU2tmNY+/roqY2+suALirYgRo8xIM+q
ZD/MgHfECFlFreVPM+KzNavRGyR4sE+OtLW2vqeozb9vlajUlJ8/ASDPiweCWecpCSQRydOTdktw
FBkXoM2cK3eHF3x1hoy6wm4KkIe0gmgjvqp/2xbZ1Oxjrzbbwzw02lsMZy81jUCjA6u4ItgnAZu6
Y6o5TqP29uUc39nLmrom/iHK+kX7WuWz9a3X6Hxq70caS3EBu7rIWd3Oa5f6e63KwVtUKRxwtc2u
LD9zdWvjEOM0AcejEd9XWYIzbCX35Voo9ulL+sX6XBagbbro8dOadWRZRlbsljmfgbAWNpEESk0k
i9DcYaP1TX5gFSai6E18wBvwTa1saeAAYLaOgdjqqO3r4ZR59mMbyVhVK1y6EEi6zRiGwqsiVs5H
ghXuTHNQ26jLCrRKI6Vlhk8SjTY02+IUQodN5bVavaUxY0yh9BnzVEex6P1QpET/VkSLqa0IZaHY
kNt1Y0O7jFj0v/Sm7b7skissl0ufotSZkoV7RtBldTSQUXxnwEwjlqiZ1SYxXZ6ACzfzp8KqIqvw
IXgRjtLdpZ4gkVKl2XVZMAb7urFcAlEjz6lhfQX+TWEbq9K3CIr/fB7o2zpJ4iCro8BO54ehr2B0
jvn09Puqn26g/j4G6LJuLJiLdZoN5vdyszsWVvpAlgjUyaYJSZ9raqXFPvzR84fwVzf2XStpIp1I
u3aXOmN++vh1whJ+/xy//oD04PR8z2ZLOJZDNwUZ36ZjvhGj/joxYqWBHm7vedHAJUZf76k7p1Qk
o/Uc5W8CXqNaxaWNBIhKXytQBYYGCTCvJ+I73tSpo+Zmgs53XvcyqwkANQdi/DgXfGory4nGzPEV
G13qtS2nCwTM1iWX4ZxKNB2peKeMRrWGkTqtWMcail1WohAA4bTHfNh92sqgmdTKl+VkAGniuB37
Mtp67ytnRy8qL/2gVHVZTWZPOrfVOAQxfjbEknWDmL7PVqd2uUlixvlLzThHqNP41OytH3PgOPi3
lesItc9dFpQ1Zi6WrafycZJy7GSYQJwLsqLVmkbqp6QgeKszcP5mzKOxHuoMPcI+r+t8UtriAgM+
bxyfSKqWlW0ZGam7HvxE1x8b/Hyv1aov9dbVzThHmDvtkBjJQpiibugvTbN1xJXaS+DWfx2Fg807
r74LNX5xXcGnA/y+etUZRi1usmLq+iMbMWEeCWBwhwPhsEvzoK3sCh5aL++qT3Cz7aNwze3Ws7WV
rKgtFhAKVq0oXlW1s5j7qutWAK1JGm9fm3jNxLFumXP3wsmXb1Zl2/cTjOO7NUsn4lbETBEwMEhx
Jc5me5sa+FueihOn4m2d+e1wYMNmb/zXft6nOspPYiFTbTuF3wzZC8uMm+mbWqNLwwy6xs48GZLD
JDbyl1NQBA9mZiaKE6wvDTSEAjuknE9FZC76d9fsngIjeVSquSyJY6+5Vpo7F5G1obMtTfvWJHX6
ygB2mjt/MXXLkjghtCrZhqWIuhZWx20/bOVMpiKqh8PMGj65dQOXuEm1J5HGHKKMHdeenCLSWs0N
7WIuj1tbJu/USpeWB+lK6K1FFGY0NXZ60OLtw5ib19rpNLT8qp2kIcfQk0wUvSgitxTZG1TVxE+k
yfJlIaf3yhnMpZ+QBh09DqC8EnIRDotVuASwdT00+KnnsP02m3G0XdlUX3rl0vCDPCERk1smYZKN
RXEUzmKgDtPKMKvIk9ij6FY7VYISfT4OJSlnJ3Ff0mi1CYbVdj8wEClOYDKVWgPawUFAXUQGN+ij
NR9JBb0yQF96E1Jn9iy0nBseXCjPnTfeBuXgHBs/4P7cTaZSV1IXQJU+bx2Hsl0AzxqoC0CCeN2T
j0HnqVlbdRkFNqxBl2Vrn0ee54xHNNf+Lk4Nxc2KLKSbMo4iLWGkUQbB+dhOJJX5Qaa0jwP4dd4w
utsaZemV8cGYsjs9tnZ24yq2udSNV1IABqKa4sO22WEcdMcqM5X2hwDCz2u9AkLLhoA02IJ4Xc/R
7jtX7RTvb9lPyAp1j28lPrSk29zlwzBGmmO9URo2ZeRh7HjptFqkvxdGMoQt+TW7NSjto1rp0rSr
B0UfO7qWRV42tPeoXj90yaoGh9VlDV3ieok2mSKLSPQujyIY6xu9K9WkqLD5zl+oti5c7JFvH2V5
3h3a1H/QvH4IldpFltEtOQm8g9UQHg1XnpBZc37X9kWhduwHs+287mlzivYkiJP8wO5lUTZR3jdq
k7gspVvTZUmqhIVUOQpCGUWt77fSuTLynjrLL6ZZWUk3oc7fcPjRiQZiwFGN7VsXorBam0s9dAMY
Nkxjm+FaqtZ9nbRNt4v7OlATpOlyFmBQrXguCifAaNVsJtHQcX/fLEWm5oMEj3/+UoVbx7XXWcGh
mjduxp5QAVxpmZ8W8F+1u9RNbXfDh1UnaWSsRCrc61nlYDBKYHm+hTbURJkTkJLjdVPlhC6nazMB
04UzQchs3fXYiUDvwq01ALNXnmNOEanKmad0Ag9C+vyxSfycu1FMBOLWbrmHhQtjwo7VOAqkJZ2X
XgajRZiYMxB6vvRHJx4hFmuF2vWxLst6rNm0trIYh9CaqxQNx/gWw+Zy5a1d6CyyqkfMHRAebx3C
1TO2XaETA+gViqOfLOpxCuFqVkerbxUACKLSfuh9quZO0mWB4qJ1BiiV8bQD7sfkNrN0X4TpUAz1
QamrywrFOstGAgRS77D0qcucsxInvE+Jc7TUtpOyRLEfC7FNcStC0aRtWPn2fGgDW+l4n0Hj/Jtk
Fe5YrVWJ0Djh0Ganw3xve0qSeYIUzgtvvcke4pHCJwGOuxzsbteUppr8kaCl89LtVAA4ELUgYdto
91Zh5DsOmb6qvVVpAG8KnxBDKx7DyUyrna8RRNcttq62VJGZkgnyYeLBrDFsEEvtmqJPXpaeNb5X
q7s0eNsz4RKG242hFnDVZBdbEmaro9gw0vCd9bPRcLc+hmBHzce6Woqvrr55aitbWYKnbW3VxaUl
wgT3zCGYScqg86pd3uuywmbDBhFnEwsrrzW/DpX1pkpNNXv13/NzKo6Um9YWYUaq9W5pzTiMY2R0
v3+lF7aJssaG2OjOLBrLP7pks06PBA5n1XF1zbI/2j0JLorNL73ceLJi28h5CCIqtMNkOsm+XoSa
3kaXwyTbNPbG0aX0JKmzg4/YZh8065+/b6ELM5QsuClyJm/0jH3YLsRCZVWXH4YqVhslZb1N0BI/
VjlOH06FmI5V6ps7AMbXQu8uVV0ag9eKFPatn/twTLfyaAzFu83IHbVXKgsSt7Syt4aznrD1U29f
lUu+R5KqJp/XZUVi7a3e6PlxG2qVRkbgRkq9RfL2la/+UsOc/vzZJVls22Vv5G4bZmOX7jenKvc+
5PqD2hdjnZcujJUj5z7xj3leb283vV3e53p9DSV/qe7SIBxb82wIxMqh0xv4UU6zU0ve7E6t7lJH
JeGG42qCG4826dPBpH1ryvqtWtHSGrggnS0mP8M7wvmKy920IZMd02X4qFS8LP8yysZqNr0Pjk5b
1cgc88VNH1yjrH21virjvtrBFyz52uAYDMYuD8y7UlectmXxFyCublxNiq5sFqsnxUKtpozVZeUX
+QxZnHpdcNxO6KNiNuy9nZJ/ptbo0lIp18t03NbGPkDhuqn79lF31WiCCALPexELbjY1VWUfXOQP
ea092HX2pFZrqYM6YITS3qrtg+mKyojstsR3nc6VeKdWvtRF69bo8lI03tFuDMLVN3uw705WvWs8
wdP4/Yud7k+2+bPhK9OK1vbn2D1WrTbcEHE8VS8HT0+SEJ+qF98m1TanL8Ytvrq5vjDoyAopd7Xr
qqmHMtSDj7n91p3U1quyMMoprWkZBsq1stc+qqXMUTxokNFcDcrhIM487+jWiz4d24Bw7aEPimsQ
7guyPl2mcyHIN0f6rXfEmEKwfNpk4301aw163KFvu2g2pxzzNOlM5uMymGO9B3qq6ftGW5prKNJT
ePiFb0EaVb3VjOsp70q2nstcL3ujzEqzDYuCwbA8pvFSlLuuqUgR2tVWx5Jryde+9m6bsnXT6sh5
R15Uu3IrCA9O41WLv1jWjBqy1pG8FzsrX7eZtESdR3ooXMNvX0xDPBvu7aLZXlfs+q1MNDL3rCCz
kl0/ei3r08alR5Fp2TXJl7ZPK2Hs7MLLqltrKyBZH1bOWciAXLtp7vfFauXLG8h+M/n1TkHyEgTz
NVuGemcEQnOJ2F0h9hc3Rlu4JBJUHCWP1Q67Rymo4OA19bvWJDkvzL3c//H/SfuyJblxLMtfaat3
doMAsY119QPpznCPVUsotLzQtCVXcANIEPz6OZ5VMy2FsjMmazLT0kzhCicJAnc99xwzGvx4XqZk
PUBXFsyyC1aozdbV0/pqD8sGMayWMNt/HlBLl0u6zTGJfcqVKKuPfZ20+qspF+gvYb52H2YDSeK6
CR8u6MbTuJuwpT24vGzmfW3j9iAxz1ocd3TS6DGixWazQsEA6GwVPnBzoOvOyU2sVqHzGrL2BmNv
0xBOEG/oMynGVdw1ZIEKIqmZZ1klxYTgWBl1UAa8xOk2lWLqAatthqo8OI2cXWYoXG3lgDub+lmm
igqJcZ61vioSiWgeJl6Y5Rpva6jqdFYIuFPITXfmsJiefpqcEQcf9k1+Xeo9sHycoUp6v89Q4H2q
JirlPXMFY7d7UamlPHQ7RoeSXPslBlHFLuTS3WFwRuF9jXU94uZKsutyyQnIphEkGzLs7SkItvkv
kzL1UGbDihr9WWIwTEMFVYIjMuv6BAJvpYou7Jzd0vU+wnAR5HlLEBvJZV2OAe9yGM6Uo75Jz6Lt
VZW2otW5aKs+gzaiNxCt5SGy6yXgX+0NWWx79DNcx70YyqV53DZa9hC/XQa65A3jdsugrZtQkPdW
oTugOFSpj8qxfoBc4o7qWcXJss2pHx16LKlWXEK1snOOMZZpzhjkIVs1ixy8N+1201Mfo9lAHCjv
dnT/3VpiCpYEKxwgsALcd6RbvtAuwijTDGXL8a3kJlaHqrC8+YKUVHU4NCYZ1oNt+ACpy4WU4hGo
ucnkTZCY3tIDGfj1ziPa3saVb/dvdd8NCwaZ5mhI7icc2uoIvd5Az6OJm+l9FRlFIGmctKXgqTSJ
Hu+Jc238JWmKQoW0KLUpr7xfV35N5joZPjReBJ6Bzp+AJKD0LNZg3Oai+1o4X7Zl2k6t+sKZmMb3
GPrfqwxNP4QUGHIYwh3gxVbhl4co+To087qfDYVk+mO7kzjOxgon6WuTYJufypbu906TMid0Us2D
mhcpjkTVY/Vmaqttf+Ux3QCx3I6CzkEdLgTR4my96/vfWjTUqptGTCxcDUPTFVcT1fF8s0xa0qyB
YDn9CJX3RH+LfVvcY7I/ukZ3b/+KuQ6TNp6XhxK8TdFhg4qpv4a0xwopWC3Yh07XiT6MECpXr2Wo
uv4+Los6PvuhXsIxmqpmO+kwE3ElxdaS90QUbfGmmnQ5ZmNwEagqG6ItJkiMgL7iuls+31myO3Jm
oxi7d9BTKYaHhWtZ5aRqB3lwW7PCdnqu5ioHrD2e7ya9iq8dqBr6rEDZzz9UG5lhSqph80fBBzeX
B4Im4nrTNuCdzotyGTFbEsm1fKyU1cnZjOMoUldEs/hSVboZs7KHJmiTqj4uCCShEradbWesOzhP
SXRwtqdx2ne7Hz8yp3EHB07KGCyTG+6ijko7p80W2f7YX5iSUvAM7u395DEveOTj7D9REry4aLv3
oEuFyoW4QxRbfi9whGXWdBU1mTCeD+/DBNlM8E4ZAya6lLX7Xp+9wxDwY4Bs4Fyk1eTkBnu/j34Y
0sYhevIpGhGr/eqXlfEnqIvMcAgtSIT0mw7fcnmRo1vmI9cCDehj76nhKUZbe37VQSe4Pa5ryboA
SVen9hu/2RKl3w2CX/pEioDQHQOGVXW2EL+L0n2u6+it4O1MD1UiluhgyRrrgwz73jzNZGfNaXW7
11eLGaLiMHlahFsGTbVXJLZN/RbldxratO46p3OQ+ZfuWrdILO8DyloqT9oa/s4VBZ8AkE+q7daU
pGmzYZ9jlyXjLCOMk8y2qD2GGncbv3GkNZiR6RPnXtUbcAmnAZ385n4AAWE9pWtIoGsEuvd08rOO
zzHT1j1wO0X9Z1pvqrsV0IrHHusr01XfWKd27AQDJj17HEpVrzmebGuO3LSJfSfatSqubVk37IwZ
YdHdLTOFFNoR5qgTByhYseL7DgZrUM3bquEnO9RlCVA4xo+wRyBz21xXjQvjaWwMA9iaAnxNjnaE
GGW6utDTt7imelrjym2fOnD5Y+Re02pIIAiM58oi2Kci24pxe9tQ4dhJ6RGzcLzvgSE266yiDPLl
Dkp/8+A3zPWsMs7Q51HVK9wu5w+bD2V9inqaoKFXF220PBqzD/01ENXVjqio37ev8Bq2b0FdS0j8
+tJAYyRj1ST3ux1oV2NhifdQnFWDVw/+XwEduFsPg3zRYp7sfCau0u60OaH5xXNvFagaSiyjtanT
OOUENILlvpTZVPsQXjO9dTqFvpwSuUwM7FvaMt/MD8TFavq8z3ZMmrRz68bPIWFku0+w+6sPUL2H
ug4ekg3FQ4sqpX+jWizi9Q716O3Qs4W7E/x/NJZYXGrWo9+l9CWCJzfseJlzuearbyPzTsbBmVcr
1my9nhqgdR+aFYrLWdJUg/2wjZLyj4ZCPNlAkxr84SNWinXltx5UtuQVxAQS/XlIhG4/Td3UQnRZ
g6eSZaahjTwZ6WxA/FYRBenkKVoCXGG3wX0g2gOTr4j4Kg8W3BlDAHRSRl9A9h+SjMCpN+d9mdpH
uWB/H1viO5HV247GlZF98p5TwFUyFlTRZCgRJBJClYNcrqAcDmn0lG3ETPdjNUFhO43BqorwvumG
O2ZGH3WpwITm52aY3JbzuE7Wh7gnM2iR0f7Wj4nqfZWvHUSAXk20Yh+UhYDNwSYFKjSQfHbiPvRj
gbB+bjx9QFuQ9W+6Vtr9Jm76aYDBTHA2ME8A/KC6asFtO98VptPjlqkkKV8FAJKibBO1Wd/Y3U+Y
U8c4MvUZ2CWLNpM6rseH1qL0l1am7KYjCxh37nKMsMZHVbC+P8ykoHgTddXFd8kyXgR2hb0EPwqI
16rMtFo5PZhlIvGStvsW3jeqA5lVuhuM7D2OGH5lT6UVw+3cL4i4sqpsoixuQNYXMlj3NZVeMPee
LmB1OJXCj/D3ciMI0xnmqkeXBpZE7lzjFsjrZeidzCgX06EN1dJftRuO+kdOZr/mVLZdDPGqGUx0
cVIzdWAdUNupZfGeazgj79KZF429X4Bo031mhJHdbWuL8KDCRZd2n3d2Y5VqyVFBnGeDG0XIcZj3
BGbfd2tUnlvRc/e4dEW8vunnJc7Q55jop9AVfs0KXyUnhGsQM20xfjSgXZnOW1OdKjeCNyTBuDuc
Lcv23ekxHaDzJA4OiuWnEvHAe28kuynBcGVSoZvJZlVMRQkq3ZGmw5A04lr5MnxLMJTV3FEcHXO1
N3bXdxOU5l8RD+ZdpEDM3ZZC0R2xUwyR9zUagaZ2m8wEpvvv0JPBDD00ZRlI4jGDexdmRd8NPiqP
7UXuPTVmczdr2+mH0kPY4NBiG2d8W3xGq6I+JUmibxdRhusy3rpPoVybt5p1c1YT8brjs3nHG93r
tCSjBRpo6dp2SjdSa2/TEtFuyANE/cJJrLR8EvE2XrsmKH3AdhaZ2Zd9y/u54dcBqNLknY+UfFt2
noEtH1mrjE6Fkavv0gI7V4G9IFTkW+2K4N5xLkRI19psCgjbePXhUF9oGs5d2Haw2ag5DiMEj6fJ
UuQxNRuaQynWOLpe4wSjyBg79+R6ruJC39tosy5fQb9AnnbRUZHpkKzuZklGXn5C5GqmI3c0oqex
HuvkttnWDhq8Zb92qY/HWT2xpRvJw8QWNh5BeBN6MEVYUZ2HaNXdx6iCxHOT8VDz+kBsU7l04TVC
Ue0WWWdzhxjFpwWLGOvSwMNSf90UZ9Ptug3r/gV6Wx7hUOUUx+7ucLb4mDaYtGqOIDcq6NWsurp5
vcUoyRyHPmEmdxJ254CMppTn6YKKPE7SUPaAaaSG3wDWzOKLyjvX5xjzZttvNTDy5mGxTo0kC7pc
q2s7WUZECr4UhRbn3tAuvEZqLCmyYCBp9xuUTizsQtVLH9+NBkfybYtk1X9seavPyQCcAbPGy4+x
ZW30yaBJijR5Gzi0KdEbqDLsDgRLabGssO52XrbDaspZvRegWnBPysO2f7B20hS683KK4K+Knkfr
W+H3BmWPiFLJUueK2WS6YB29t7vawm8JWBi6b3ONMcCjaiDw+CZ01abBA8GH+RWkt3m7HfsVpLtX
uo7o8ErglMEiEjZPCuap2iRquFWPKsupYaTyJ9ZWLTGHZJ8RAqSdEKIEO/+A/AMRXzNlYR0vsQjU
dZx/3bh5Lv2Vbst2fupsNKz50EROn63VC8cb27WfDxPttvVTqzmGIkXVavvJ+XZCragkJsp0u8Q3
9VQWIpvQzHa3oWmSEq9E1pjRtGh+ZPO4TghKJwG2nKdlT7QCgcJU3A4lRf2n2NSbidHgEB3wfR8f
Qtd16QwV1RTTdOXCIJ2mmiEPXvGQlRCeXc47s0jQKr3I1Do/RGPqFuftaxl7Wf22QnFGHfeWkOog
/MWvpqWF9MdpF4Z/CdAvrJuUDZEurqGSnYgks93eRIhHA4muth07+AoeP5bXDsa++az3ujrAxyfF
w0DtfKyjaV8ATImK6Iz4lrmMoLxr00i5qcjAesXesdUBFrj6qhzPurp4DKyWi0G6Owx1Bo80mieO
zgrJm6rq3WGMeO2P64b5EiR9EUp8u6zi+l41niBhrkN7D3j+cu6KWvQ4kcVyPRAUOu40LR09L4Xr
PikEK/6+b729dpPsu+qgQtgyzmE4UIopi09gI2nqQ2lgO+tmbu+cIwjgdtDD+HMnVZWNe4BcDIZy
yKmWM+vuJsdsdzcXi71ZxnFoPtN5U+1xUO38iKSTHU3EMMqD+xHqHHYJrbVuS/wTB0fM95kKArl4
sKLU2MSIM9LOS5MziIEv2YTwfsgU+s0rVP/UhqI77KbNpmnesm5BxojAZtRbhkGkUKZxhc07hZZ2
2Qj8EpDToH2hd4PuHcorLtq1uZZ+5dWHza/TfrsnW2jegX1loLdG1EttM8fWsb4ZFNBNYLbbtgP0
5lFiLNbkgUKd8bAOcmvAK1FA1LiHn5ev44oheS0sUqNUQNXvem+KaAPqc+r2Q4tOMC/TwmG262vR
QzHlTFuEzmkB7g71fXAoQsBnIeaH6uBGANvZHczbXaT04N6iZ0TnW49p/O5h9lDyvE8WkA1lSs2j
fzBo6X1J9j4CYVjJXfW+GkqMfLVuHDug2UzyaKh2dQpd2yr1LZQ+kDFDFRC2bx3fVzVyRFTkbN7a
JcQpbMRW1OmOyh0/tFJUVXcTvESamWJKKv6EALtn2YBEdH0IY7n712ScIvnBF1O/PCxrretrVenS
1EezFG19XstqiyvYW8p/az2iyU9tKD0C7F2P4Hpuh2l/hzqrAd5nRUJutnSDL59PW2M9Tjadniir
WI5ORXwDigA4EsVB1J32XizyHc6D7466chX4a1Tcb7deLX370RsksOk8o8Z2F0dU9N/HRuv20A7F
TB8jupv1PhBkJffFAJ2y1woFKPp72r3cj5ax/jfeWy1PW1x2JEsS0D3fwpGVcNblxqk/FEJuasyg
9ATwarbHAFy9XcHNQ64FeIbIDTaWbK8XwZIRwnNk6+/0iHJUKkbmwdY9VvN3IAXr6p7uRQ8MW0Ha
/gTa9Ii+wtSeFEMGDaLdo/vQhzGHkqmfc4ByRpOheMyXL703NoI83+7UOeqQNX4gnZkQugvEd4d4
1mODUUjEmeZ+QZmkzYDud3ZJQUkT0xsiKEcMzV3Un2p0+dcvngZt8VSicFe+rJU/zHwc22PHmJoO
FHoork2n2YQqR9Db6ZsiAYkWoH/dRZwKWl3DoalqvV0XjkiVYUqh1PwAHgBiwepdGHRT0Ygbymux
bmyHaXZjcoKdHNArnuDCUpSb4jbFuOLeHCbTL12ebEs8fZc1b7sIIVKcOAbFUnC5/Da2psM0UYv+
jLPZauAOkyzqZn0l6EjDdm5jxdQTGIuNu73suW3Eg9dJk2RNvLHhgcu6295HeBodpVXs2LDkFy5l
xN2r2tfkfrkkCjdFNLQbfAzQmqA3CkVZPgQTW8Rk88IEWZGTITWXGUrKHEE5sUb3X+sAkw0YUpCG
fJ/dGk35EkuOuBDHHGVzaKUM87XVw6IeeNWsJTyiavZvbYWi66em8UObJ2XSRx6rO7IeSsBirl8n
iGrgGqiWCc9HmPbpezUm3KvUxRpcwV4mi3qMUYaoIT6CMqf7okEm2j6N0TJEr4YSde3X6yUex0R7
UB3N5DqBVRdDW+PcnSuD8j42STKyfJaI78QRKn7LdIP5s5L7bEepfEBAX8+ylgfChVM3fkTB/BZB
hBK37ZIk9m3fNe18LUvmh3O0QKn7E7ouBcnQMBIYKRlMtKSdpD66HQgYaF5Hi13qD9EOVbxMIwDo
j2Exar6vrcOYheFEro97B/RVpohFLbtmXQ+Ck7mM3Fcl7Fg8Mm+rjPZg12/W/TraIR49I18aqu7s
x5KFFGFGg2KF3NxyCkOv2WlGMdFfda3YyROKJ5xf1y0aHtlIDNrPR0yzklldfPiOFP5SOIjyaaZ0
yZgwTZTizN2J0YYELRUO+oScxAD2TnkdxShrix6V7JB2EPhSaZi2kR/mSvLk5LZF76cx2SLSg1CM
+kWjdFFCqWtYdNzc8ni29olbcHp/l2WymFuCEqDMO14t+q33qEAfulI1JWbjAId6Vfd9J26Ksuvb
t15hYW4CVa29JgsEXe5W3CuFnnbY+atmkaa83hp06t4hnq2LNSOLCPV0aAZlUJ1LwBBWk2zBYR6j
DNwQIowHtDuk0nkL6OiFQFd+BOUlsXGmNWgMzdGg4m2XszR+xsI62Yzzq23GoqE1hJ0ASW0qdXjL
sOwY7dG8avd3KBIXW77iJOd63+UtcgUR3dCo0OhsCQLuNHrpVih6RRohxqu2kRO/3bsBc78xDYP7
6OtFg9SgXUAtkTtIDYcqjb3gEq0cCsgPmaxaM4H8zX4ya6LoqwFD/5bmF6LRGKnbxiEtruZdr02m
jfftIZj5omfmrLjnc5H05wRzpP409ePCDuUaxv6WWrCkoBJE0FYawiyXvEatMk4jG8dRjlaMqw+d
KjWi63Gyo0wFMzX7vElomN8Ue9lsb0AIkDiUGKti3r+xnrPyy9gOpDsThkG7M0Fxa7rDzPrsHjsQ
Ilfvhp4n222cRDb8FibejLchlJFFHWOjKkMEg+I4ymgLSsi1tYCaTS65W4ixPnMBspXnGbfQHJad
0jYDMlugNZgkFyTgqnINEOZ9t0Ij+x3xbWnvZrfH/bWE6BriAjxhAaS9dgG65FYmzRdUMyJ2aLiK
RgvKTQRime2x280RtfcWxQEY0ks24y/xiI7mlWUhiuIZh0VNM8D6I7+soB6RlZcpmbl+sHLtIgy7
17L+tlz84ze5YHgfk8y8PE+DRihCYO+6t2yeqcPZK7mZXDoqi5leZNKQKZIVqcmBUR4B3MHKqbin
lXQ+hxkFE9/a9fX63TXbuN0OuzT8PYIBkWxpMzXLdQhy394racb1AV67ZCeLcCU1IEOZUkjRlJea
4Lit8Lno07xCcKzlta2Ac79HPdhg3Brk+zsy+KlFcs4hm5hw9xljk5NKMdZC/XETY4vixDxVb9AN
jsvDukKe/E0DXB38IhQewByoV1XoJzkSDVBsT1C2X6/6Yp4Gl9aYNkvSQaFdyjK0+OblO/LlEjUq
5KXEfUZSttdRKhwaxk3KYWUdSiXdgFmDFBTpoy/zDcOJkKbpt0RUHzHfG5Y5XTwkVKYrg5SjbjI/
gb3aXyMf3nh8mFmFjvXhz/EaF9jwH+ApnlORlCg8bnU0y3yAdGJ3gL79dgek0pTBPaOojgqzOv/5
lf4H5AZ5BmqZJxtswpjIMX08ybcuDMVyGEuENRhVReSfEcyadwhCttC/MJL5P0E3noFdGoBRYDwo
z4WCAIADx8VxQgXlhQf6n779GdRlhHyYlZXm6IeaL+0cP3k1Fv8aSo88w6IhKpvMWBY8D9AYSKs5
nOulY//ilz/DTbg4dv2wCJ6jsnJEe6BOixj59J+/5j9clQQRJTbaDwCdYltrx3Ut8pJEFiZ8LZDn
wdj/a9/+jAiFtiNDzxvrgswARKBOQ9JuH97++Zf/4Q7FrV9+/sOtizk2ftwabJdKavrN9rXxGRGB
QsREUTOm4wLo5wnwez7+K1pguOTlWP5wyUqVXoIggufQXuTvk2m2902MasCfP9DvLGS/nG58/TOM
mmwCE2sok9woXaGuovvgUTLEv99D7MRTgkALP+mTuBdX9dg8Nnv9GGOn8VNh66VCaFpWR0jBfdtW
Bp3Y1El44H/c3X983f5X+X149Y/7sP/1n/jz12EMc11W7tkf/+txMPjvPy+/83//zs+/8V9X34f7
z+a7ff6XfvodfO8/r3v47D7/9IcjwjAXXi/f5/Dmu1069/v34w4vf/P/9cN/+/77tzyG8fvf//YV
NUR3+TbQEPV/++dH529//1sc47z+x4/f/88PLw/w97+d+29D/93Wn3/5ne+frcOvJ/G/E4iJMaqA
sUjoBc/pv18+0RwfxEAyqoRLgtYJXmgPgcXq73/j/67RCQVnI0YoBCgnJA6kHZbLR1GM7yOS4cOE
SM0V+IP+z8399Hr++3X9W7+YV0PdO4uL/uQqpELiwjB3QokCMhEzUc9sE59VUvAFds8Y59RBxOVS
pRRlxQ6ZRjya3EYVGnrYZLU5TdWloKhcV+4vmIBn6LN/3EfCpCYasHeJZ352diRB0FAAnLMy5CpX
QBf4/p4IKNWloOQjv4XeoFs8oYz2dUc/8t6jAD6gKD1VL9iLn30nbkRyxhlNECkLrMxzvg7AbLSd
NpvkdBq+RtCY/trx1n+MehQHF928xFT7y/rjchLvU2MqPI6VfHaoC4wRoGW8JXnlJL1H8J3cVHTa
69STit1HZFt1hj7c/kX2MT+JpFCvf9it/9wQP26An037P55XsljG6L5wjtHlnxfe0qoTU+KTPLEd
IMHAL71JwOR39S9cBUQMHETfCKwu+/lH0yhZvyggCLCq3Ty8B6yuOJada16YSrws1n9bxt+fBTUU
QhWjWM1fJm0HbN6y9BPLB2/ttScAZ136/tmGhOgFK/zrsok4ERDQjDmnVD2nU7AaeEJIHdDcu669
4bMVN3VD6sc/X7ZfHwhrpXhME6EUoA/PnHuPhpBe52jNvWzcUQwEFe8oWdHmaLuPf36pXx5IM/C0
w08iasN/z+e3p7KEFh+3Ud4GIzMytCYj6Ku/sGy/PJDGqxFCU6aTRPzChACgSQAdpCxyG+poOM7V
BBm33SpUpEKt4m9/9Zl4jBOMWS6BbF8/p2sumxoCFCIuckwcJlW2TuXgM5QC3bu/fh0Oa0xxLRLj
QP+8u1d0csQC+A/a95V5rcAsnsoECKv/v6s8C5dmlLNQKbJFjoRnOQ8tD/k6NS/xGjx/Q/AD8rJq
gMBKwpPnU7JAiTG6tr3PkaaFu3Jt1wwdof6prObx/OcP9AeXUjAFHHs7kfBAl89/iJfAFGvaZkby
aJF9p1sZdVM6k4UAuAV78cLO+314+EfjgAdTSczBroVXJNVzTggDlEcFYCN6xDurWW6roQFeS/Li
pgVtdf8EukLSHC7/S64bU4HiJbEjX+8X36EpyCoQ2hyU3T0BLAfQShSp9vF9kqwLah/N2C9PtR2G
6a1Vra4QzLYA5BrAg0KKeuG4H5nsxteoxQEfOwPJ6M5oAdUfY9pbf5W4hKhsmZd5A1E8qgI39Tjq
4myIFVd7hRrkFfoQsTl7ETnwOLUrmadToG3/RMk6Yzpk7h0AOCza/hIvjcQMZxLDxzGu8A94EJ/t
OUBt8VBVhPwePP0pUA33TRi/FWb/DYWAFyhGft0OuBDjF7+rCefPJ22XpaBNaYjPTdGwdAIF0iGZ
apVvTfcS+fzlQP68F3ApKeEpEGsAWMd+3nkXvFVf0sTn7RSjC4g61FWBplTe93P0ioxquIkSpt/8
1e1OEe3BMzHKBKzFxQL/sN3ByTptQ2UD4KYROdblAuY7IDnjk1xG85Ik1B8sJsw5ShAE3IyK/ULt
WQJggyXe8oCaBwBpfjtf1iFlwNEc/vJzUcVBRXix6hfn/vNz2ZbGogSTCGpAurpqRtN+FH4zkIu1
7IUtctluz94bSzguAv+k6C8kI6QoV/QIty2HTPyFGqvT16OX+6nuDUV1O9re60VhNoCGJvrLxooy
WEWu8OIV4vJnASradmjAmn7LQRdJ2gMgIOj0KYtSUbaiLrEe/+qi4ihcnD+el2p4lZ8XFdK1Mx2W
leS9G+mRVeL1vFfsYFqUgf/8Ss8dv8KhU/DFiP6QisAY/3wloeq6FYXec7rwb9bxIndRaF+wI79u
R1wEDwJzLy4ZB/35Igj4hdOQQsoHYKTR0hLupJdqAd5+kX8xoP39eX641LOzPViBOlQwBExIIGff
VDVebRpzHn++an/4QIhkwFLANVqDz8JmxAAApwOQm+/BTCnj7qKIjop6UYnhhbX7gxeUkIsdRo7I
Lnvw57WzY9Ts8VSTPAZu/9iji5COycRfOMXP8x4sWwKlWELh9REAPJ891nOETgPsZQ6q/35IMfPB
MGkzkvoLwE/gzAh7VL9wyT9YwwRi7Bo+mVKCk/Xzg8FzCeAfBcmVpe8wfONuZFd9omju/vWXhRQX
Eae87HGkIT9fiJtgy7ZfCGao6vCIGsoCdLurroKsXpLh+oNnQjADoCiSR+Rzz7mEEuBigQqnAd3E
ptAn0K6N9GrjDsMtA2PFdvrzbXi5858NIkPOSAUEETlXv5B3mEVFgwEKCjEhkBggqfsItI14ITn/
g63x00We2aIGUxgARO6wEJe5jVQPU3yYqi0DUHZ/ZHP7ElHIM+abS9RxeSqNBmSMXSmfL2Jvx32a
Jd3zmdkZgL2+82jK8xWgygksoGhMgABTZaFbKM7eCML7rE6qEaBUdNPeFjFpb5IayPsjwYsqPgUw
AHz8q+uOiEwg2r9ksxh4uGyDH3x5YOjWXxrBuW08iNfs+AFDQn+tpPt78IWQCxtJEhlTGNCfLzJH
YEVqADDLE0WmT6aQxSN+VL/wdn9nj/l5D8G2IBaI8UAiEc/ZZeKQTC2pSp8DyFOux6GmCwgCTTPs
9xtdwAi6grnBX42jNcNpCBD5vd3MOt3NZAZwohzasbs3ctbCZcDXz+tNCXwJEKJ9odH1hoA8Otgz
2LsglcixN7VR43Zu8AbDiQHNzg9OEDC/zYyPb5cICkkpIEdlXWXRWOlHMU3OxSna6UV9rSeKDg4g
mfX6jc5ijFRq2mn+igwD+Mwa5g2zbmVo3qB/3tLjn7/zX482psYZlgk2S3H0Z39+HaUNy9DJBHEO
pvGOrASme6kTndGEvHSpX481gjFk/bD3wErFz6sL4yQjWPzJ53rot6sQVnqYeP3SbPwvRTeFCIrQ
RMJUSQ2oxzNXSYELLtFxXXMrMcTl9+3b/+bszHbkNpoo/UQEuCWXW9bW3VWSWrvkG0KW/HPfdz79
fNkezHSxiCLahmEIkIGoZGZGxnLiHH1osqMVuMouYrbxwvRgcWkA4+8UfdQ/5CqYi4287ParWhoZ
mckX1fgVy8lZUE4danGgFdMxSr0gdrvvwLtBgFl+9Ka6vLxP1DlxLYKqq1zuopqSWG6VZU3eHwHf
dJ5aEAnPgbvVfFtZEI8Zb7FpY4PazfUxMY1ayeOKBZHO5F4sZv0TszeGp8eVvsGcuG5KEHXbPN3u
kqFNVZKGfnyDqbhPPwVIy3sylf2pIoqxf+vh59tZuo6LsHjfllPsjq0NCoDl/lg1UXMqrCn7UepC
vLcCLdtSDbzNzqQtYbkwyDumu2ShUceYDq2AR6Ry3QPY/WOXOJ/B4IPc0UE/peYWI9jad5Sez3ZI
Vcgu5N+/8uYMnXSTa0mDhcqUaFOkh1w1x4ecDOvN35ECG+VCKsz4dXTirk1VEcqfdPH7I7AkJtrS
imEmEdqHrBzn4/0tW7nezMuqroFfp+rB5bq25QKaABsx6kfSlibyYqa5Zi9NZzvwRiLWygP9USke
b09heLE+Re8nTbLO6o45bwn23H5ifotQueuOaxLuL37L3Jqmojv8FgMpDkCZyjyD1mrbxxBQ6Ju/
saNTVrdcm3tOaC+966vt7KqodYB8UONRYLu2W5bUF4nhMZOnvNl7Oej50b+R9QT89OLkwCQAKjsq
9SODlV/Qu6kfwpxCCcFNcLq/m/JHX7/SDhGs9CpU5gR38HpREyDTsh5b/ThqaffMRIBAO9CJNs7M
ihUw4LSihG7SG1oSkmm54QB0rpWjiZzQTqp4nmTZ+M0pmmtQNWeWXtNIp5fkjBGj3bMyNAHaTXHW
4RkZ5vYCpRiKjY92e+pcxju4BDymsgm3uG0iK90kFFApNnkRPVm1GR86/nO2Zt/aOAm3TgtTJBl0
0UwetCUxl5lUBqwDc3AyKob3GKjtiBSUJqWQSStT+9bBdhOdAPtsLvJ2z2QnUL7gLgVoaj3XJ0MZ
Ex8K+SiCVzR3YmYo0Okkc5uKt54NKoHUADmAbBllrMVZT0KeuwQFI9AlyniYZvCjtv9GMACPNI8z
5Vldw0OSjFoLK73ew3bRUI4AvejsWpMpSYYF7I2cWrqbq9tEV5cA3jYQdcLikpM1Bb4Zxrk6HlEF
avudojHJCBquBSY4ZHGfPFJ9dJV/Wt3MLTCbgoCkr3qD6Z/7t/rm1PA7jJdIAciqQYf4eu969Cp8
Bqb4HWZ2oecr9oOw3jH3+wyavdtbbvM2KMfL9zVxWXAiu44p466FRdL/FtUD9WiMTnXqJwey7tEI
3kRoiBWLB8cgIaWgwJVYUtlbeQ8IQQWH0GWVCnqq4kYMw5YIys31xgqHhFvHQgT+8XotUcH3y9xZ
nMoOTGIdOfZu0Os/0Aoo+/v7tGbJJp+n4EO5h9j82tKQVRqYcBrTTD79sYhPvhd2U8DnFTgbJ1N+
/6uTyZrw7xp9aEsjvVxkGZUS1rrbpMaJoWLVQxQi2o/CphmXxdPnTBHW2UAZ9zKWxZtLFy+WWRv9
b5z/MlwouyZmRqwwTjqD0yQ5gfMAl3i+hw3d3/icchE3i7Qtm9hOLnHJWzwyYmh0KqbCQWOu0B2g
k6HB9BWtXzQJ5z75fX/7blwkCSAFTo1PyrNjLeXp23nIzVhUxskxlHZv9U12MEZRbGTSL5XuxbJw
wJQbaKTS0rcXb3QTjMA7DQo+krwAWHIJWP4wORUYwD5nStubhjxUvCEtXaaIgkq8n8VUfZ+hrshA
9Wa64+Fh52ingQv4XQwVKoSTqcIkMOqJ6D6ItOm3AAgrJ1uGMLhDkn98+yJdEQbjNfRk9ZPC8Oap
9NPwEPpqcBaN6Ww4u7VdANYob6vsMC8T6MmNOfrzoJ98YOpADab2wVIS9fH+Xq8tiFoiBW2cggmm
5fqq2nrS6Iylm1Rl0HTqEKYGMk4VCYx+vFF9WzUl3RvZuq7pSy/XkB1nESjUE2Qf+T41ktLLI0M5
De7w1tSVA8w1kUUxomiKQdeLCnumanw9M09pYc1PlRmZO+aVs424bG09oJGoCBAAEjwvrACZDfGy
inEyp6GHo8KGuUAN/b0bpsqGm3upLSzvChE68Tk5MqMLi6hlarpmcFGgO8WF1R6HwXIPMLBpBzPQ
moOujflZSYziguQgQLainj6U4VDsbQW3pxhi9kjSzLd7JSr5PMR8Y0Icc3EVHMWdAp8w6wRDWPTB
FKP1M1Wq8YFnBprPWWk3HskVLyg7B3xoCyoiekrXm5rrqVYlQSROWuKqu3rO33coUHSRxlhPFP25
fy3WLp9t08jVKe+DXFm8YG4HBRUz6OIEE1JBxz00PrWx628sae0EuTJ2IydScSeL6CKC12QOqChC
Ul5n7yGMavYlJdwHBT6hDVMrC3KZykXzGMJF/rR4/AM378sJ+pCTnbbWKVNSzk5uWBsZxE2AZjm0
Nem/4LhcwaG43iOzjFOhjHiTPLHrfWEP48FkeP4LlH7FYxGaJVQ+xVbzbyUGkE0R2XEnACZLujYq
YttRizqxToxAxeU+Zprjb+bHY0Trh7GuH+PUSXpG9nT/l2rH88/7J2VlD0nJXB5Mm8KwvSSgLMTI
aFdmErvpLWX3Miw/Z5ZinkI7rA73Tck9WjgBF+wjwBmBCwAadL1QnmDDteRCE0AGxqFB3NfaJS29
+XMBbkf30PBgeqCO9e7ZMYdmPHVhmG3pAK5+bjgtbDIO8pululsIXXNbTJp1YgSHwRs4mbp0n6Rz
+E7V/KHwarvqPhGkl3u4fYzj/U+w9rXZToMDTFubatf1JwDRWMWKXdonGFCaU1OXw4OqWNZRMea3
Cdu+BOXua1OLs9z0fUvdrrFPXV5bO3UeGSUOzLcJNv5rhUE/26B6QBi5TISjYe6NnC7Nyfbj6cHU
UvdRj/W3scb+XyvEEPwDOwO54vVngxMib5yUPXMzc3psjPiHrF1tXP41F0PI//+MyL17VUgajNmu
p3K0TiJEi00V42d1doKNO7DmYRyX6hE9XmIie/EKGBOAU1MCfZKhveC/fW9KqgulMTh5hugX04Td
xpFbW5ZL+uvw+ALJXN46PXbgN0bA4QQoOPpOnT+5DLSztoDqayfbBfgMmpZu3k25PVdChqGiFDPI
OTxBIKZ71ewrx1At9I0V3Zri9QQqLcs8rgqhyvVGBbmR2ZPKmcsjggkJ791n1K28ec7+vPW6SuwH
U8KU9i2qfgvXPML7NGaJIk6MG1UHK1eU/aRVMKFV+VYjQTq/a+eIKRO0kMymQU7Ig/Pq9EG2AzUF
L/kJcrLm68hd24Wz5u+7TtMRkWq3Rl9WPyKWcIQatbIlFDwtaoS2WuwFidp+ku3CPaj24X0PPPhw
/yvensCXrpYKYAi8gbnskdiklVmaFRwN2NUe1IoJSDct1P1/sOLqlKuAekHYu7hZ9lyqdTOzoDhI
oKlUs/5dNQzpRhPm9g2jxqEbOCHSZiKEhZU4hoJTVmxP2mzAERPa6g6yQWbK4mg4pgNjeXC21bum
HvSHQaPYdH+Ra6eEtsy/MAoqcPJTvzoldqtQqYUG6STSQdvlYAsZie6qd37EyBkyCv5G4H77WLpc
Mt3RLEbKVWfJHg2NaFGQDIkTnH/geUZYHaGXjILkT91Tt9qDfXA+Atnz3zc0ILZ8yq2zlNZBtIE5
EMTqi/hSY3zCcduB6+eKqUfk3qqHx3GozOzk16FI923nWn/QYSEVu/+dV46s7MHbBEa0fvnT9XdO
oMqBSwq5XeTPnb1rlf5eRU9oYzdX7qDGfbfxyzIYWVb5zThhCgPiqVPDUjk4gDp0Bnp2egvv7v0F
rZky6A4xeMLV0MUi2+nDolZTobOgeLBLaDXS/BGB0PlzOMH69B9syRCPCqaEMyxsRUlGIlhn1in0
4SFIlSS9RANPXglX2n9ZFuhAMDhAizmh1/uUK6UESpfWqWJqd18ggATrJ+GVTX1j40isXQXDsqn2
gF+CkXPhoGs7dhvdqIl0Wnt6pweDvtf9wNj1g2N+Nc28fKhgN/KictPnrB1GqsVEA9QjyYEW33NS
fV/vJ+Lm2YzEoS6q7BRbarWxvjUrRMO8d5SLBfauP2UK01c00ek4aT2kGNXQOHuGt7ear6tWXNoW
LnUoEEyLF5WsogsrmFpOaR1HH2rTzN4pWm98vn8C16xQpefZ4aRzLhZrGZzQNHHV5ilQAuY11CHa
wxtSbzjHlTtlkY5yHGgjE9QZ118MQU0DmlsRn/TEhlxW86OdDQyXIzC/+bPxpBF+WMQhsJMRAV+b
opfKtLLRxCcIG30PFuD4aOTjVqH25rNhxTR54DSCHVzvwgohPuPdqh2ecErVw2BP8d6d4cK5vzk3
nw0rMhCVrVQAX8uZq6DRVdifJxTPVAHZzJj67e+hCuBeiNRmqzu8tiSwcrDpcn/YpsV7DZ9kw8wV
qK3Kj4rfGXPwXtqHEAvdX9NtgQuUBF+NfqBOFEdsf71BhW8hbNwm0WmUVeGv0I3YWunBADHF3xTD
Dep9prQxvCplYDPLPhXM2LuiNaBXgxF6fBCzrypH6OGs6MMk3LL6sfED5cW6ii+p8hFe4j94Z+gF
LQ6rOmRtqkDffKrGLD9kRgwJhjHBKrV37bHXYKSuRK9+hf1Yr49lqUzx5ymH2/tTm4/9sOsZbW23
NExvoX+2hCwQLoFD43C9DL++CmeqOHYz14mjEzjaaNx3SCfC+FL4/vSJgqFjfYKCqv9dQ+GkfYfL
oK9+lMIu4SHSITW4gO+Mg4MCn5b1NEfEhWfNLsotFPpNxMdv5JcZEslAmWaJI4JuoAsLoUanAOmx
4hD5gdbvHNHDnJkD48iftRwtHK+ntteD8+dr7e1wUN39xgbKk3q9gRxgCZChmg76fhkMQTKRQw6E
znWRQKuM9Dqn2nMM309/wqo82hCU68VgQG4XwR7k6bkh0l9FoVZ/VzmwTe1w//fcRKLk+lRzcQcW
uBjCl+sDn0CZaCROgey2mDL60K6WQ1bpax+0KJigMvPLjaf+9ibTvJUvLxEFre9loQrkR+eUDm+f
q4jgAzQS6W9O+pvrGbJFzLgaoC5uCd2xxbIg7XOdMM1ORtSPe6Z0Z6+M1fZ4/+O9xM2LzbRBPJly
Cpein7MwU8Szabe5Gp+IAakqppBBw4nc9dk0eyZEXsGDmOzB2cHDpYkzpbAyfTS5KL+7vJzzDyOM
jPND4fQudNm2rTCfpCOCBfOl0VeHWNFMtn6IVbiYe6O1661Y4fZO0O3lGwHooPxLhn39lSa78y1R
1tkpsoLC3aG4PkVekKE3i4pAyeAJRVS7R1cgDaoDU0XwYmrGaCobR+L2JSFvBV5E54dSHg3+65/h
Uno2oThPT52Y6oehbn5Dbx4/MbW1lYmsnHYQTS+9Wmrd1PGvLbWwW8cA/pNT2lvZV0Y/wz1cRsnX
RJ+s/dzlysYBWTnsEtUErQ63iwhG/v0rxzgn8J/Uc5CcYjUMn9vJF/PBirU53bjF1xmWQyIpseQG
yDSK6wyeLAIl5uZiSysd91z6znRAPWDIPeK25F3XRd0hcYz5GfkjZ0vt9Hp5/5p1mTqQc8jycZYb
+2p5CSkcJJ2tclZrN6q/qWJgjIeIWsk2ZoTl7///9+zFEN4CbkgJTpBhzbWhqiqHUKv74BI6fvUJ
pLEf7QWSmukDUAwnYfh9gsocxm6nsj/2jjNUGzHiykpdAElkJzhuPvbipgCutXsbOs6z1XXxN8kd
czCK3npTd+RlmfQONGy8nBl1scwxsSxC6dw/D5OJumE4wpVtMnt232tdX7d/rTCXzAQRrzWR9cLl
u+CxbbvR/HPT1/ng6XaKD1LRI98pMJ5u6FXdnkyJGKNQSnOJyMVc3IA0ys0BBZjgQp+9u0BAZ+37
kTOZZkb4OCnIP6TqWDzcX+HtbumSZYHrADLJvOkN1PNIYap3gosmlGLnQpZIeldtdR5vvyOjgcyn
0geQMaO9cP5JJKy6hy7qAsua9mhmTvMVGZLBC/XhjbOPcs/kGCKpON6auHsZNeC24HxrQPyge4n2
SPtb6o7soqJ9tJS83DvKxoVbXRulMVDztOl4qK8vXESVPvT9JLy4g6MG0CWhwUxd0fzmVpAt3d+t
a6f879pwkTxFBN2AnBannsEDhcmRKriI1obudR5/xJX2x7cYCxgb6MLvW1vgPf41Z0umATrmxITL
0GC0Axhia185D06lMQ3g9D7YQtEHqldBB6z+9JnUTd6FyHQliFi4aNgMgZ0Vp94fXdVroDs0af4K
0R7aoud/N2tfk6IWxQDZaYtYgGVORfnn/s9e2RAK5bQaOAS8kUvMmcXQtW00lXWG7Wo4C0Yp4k7Y
T5Ge/rpv6NbVAhbXXLr8ElBEifR65yc3tztyIOvctiKxvDIs+k9FnozDLlQc40NfJ915ZADsuTLD
5vfbbVNnokpJ7YJ/FyehZ46811rI+pxAvQx2r+8sQFUFI9lNt4vBOj3P6Vy8c7S4eLPnlUg+AK4v
OCBrOU/pmFmCoE/pIKIFdD1muIUBJtfdOHsrfgn37nLYZbudIanrbxvGJZMFQe+c9S51HroiNg5Q
FG/1Z1eOCgAFsL5UmgCYLu9T2etQ3umVc7aFPX6dBO7Bptow9FP3v/v7tQCrv9wliYWAGwJwM6dy
sSBGaAOrACJ+Nv22KT1DrfN0D5FS+5gLG+0mEpbhR9HrZeIJTdJNwwDYRDvVGkLncP+3rH5bQgTq
RSa/aHlBhsLJEW6ZnXMIn94hcINpZ1qFs/GyrH3bl7Eu3haQu0sATFOHdldEFgvu4x4+fRhqUx+0
sA3r5+P9Ba24RduhpAwUXr7Vy4Q19o2xhNTUPefkfV/l4OpZ783ue8Lv85xCdz/etyf36jrGAgvF
ayaTQBr4y2Sg06dBpIDczhMEeYNnFVX1UMxasytCmJUTq8p2YVe2p/tW1z4o5wbgEu+oRYvi+koA
90KlcBycs+VAkmj7nfJuYDjy4FhV8P2+qbUTQpDq2KAkdBC8izdt8DvEKCF1PM/9MEhlHrgw53Jr
sH7NisTKcRABflGnuV5QBffWIGrOoTY2w5OSJ7B3hfFWhLN2OFyoMeS9Y+53CQwK0qQKSpQPzmXP
aR8gcHyOgES8G201R1siL/+5/+3WtsnVGc9gTSTty0mQUkefCRkB5ww3tPYwBZr4MqmtebbAlx/v
m3rZh8VBBO9EYZFuN5npcrAnZJih9GfVPRsCjPOen5M+d25raHSGB7PdZUz+ZO/ruoAs20GmpvH0
qpoV1CaU+FlXS+Nb21u59jQlSfrFFXH6LTDF9KME0fIj94vp2bTa4GdstjEA1kb5Lsk0JH1FCOGw
O5Rw51difDDbMs0OZT7CqQNxz2wfuAvaDzN1WhVZmbh1DqishB3gz8zcYEx4KYIsPwE3nmcYIAPJ
o9z+V4mVDaJt7nxCdD1FNgb+6XRUOy+ujQaMCRJIWoQ4kzsGvxw9tYy/Qjug7moUwoTnEvI//6y2
ZLOIXQ1m/mlIB0T9VCaoH7QmK+ODVedzefSbJvYfc7VtwmczVdL/3d/GlTiCQWrG9igSSx61RXRM
BTpP4gBPOaKOCNetHmherw/jQ43mVYJ03+A8duPUHxhk8t+emDIdSZhM64CLSFh5/f1U1CHnshzd
s1NEsweElbQ0d7eoIW8voQnfjkbhE39JlLywkiQCOYjRSC5jMs6uHMmya8/SuzZD3SQqiZC6dAtC
c3sRedhVCsDUz5iSWYYQtp0BORyD9JLDB014lDNBUjAPNpbMPNzfwZXlkbeBz2DgApzTsjSoKlD9
qIOeXSAchzxYgVCgjf3u0SlGA8nddNw49bee0yTfYE7xBVZD3e5604LAN91mkp8TZYxDOFF7rZNi
K05YWRVAb5thFfwZdc/FphXapCYTpNcXkUSTp9XmaUoj1L8y/6g44xZ11po1aKCBNoM2pvO9eA2G
sosLVy/SS68l3b5C1umo5+gm5Vr1F7IZ9fH+lpnX7QEZkNH4kVPhnErJPLGwl4xE9eh/MZZitHp8
Igeem4NCDbN58E0niy+SGqh8Gk0E1GEGKgJjP9CnMFGPjM1fDTPUzmFQITs/WHPt1x5Qqvr90Pt1
eSiR/vu7UA1a3FqMaIA3uNmY/T3xetd7Z+iaXybs7qEXa539RWg8F/tsLNzoK/LvzvxMZDGhelIM
SC3pSRioh0IJuk9dbWlQBA6TXnvZmKCBZKDD9IdqKAqoc986z5Zi26OX6VX/paNO2HuCSD0+WcWU
hfuNz8cJu3a7PKbU6aAeY7/c5RjTqIT6bHZWdrEcK6TUOff7rMjmw30rK1eYx43KtAyYaUrIquwr
565Valh2osovgSLEF10ZnW/+4Bc/WjMaN0ytXCkh4To0TV4CBfn3r0zp7ohTqrr8oga68AozQnOv
VeeNtGZ1Qf9OOYKIpgx+bSWyOxeCwD6HeNuxj+C0ESZB1gwxqM0of80UqDQuMNVqGepfm1IUKux9
V+eXMPLnk6LZytmE1/lUMhrzH74d/U2ATpJWkjbntakwdzMFfGt+QVa0O9aW4x9Nqo0bR251Qa+s
LA4Dhc0iLrIxv0jx3r+7oe+8BnnB0wgb0oZ/XTNFAYkqJjVwjYmE6wU1Ud6ovWtzGJr2UzPF3cFt
gxCexT7YeDnWjh1vE0UrRslI6BeRdjImwxTOQXEJAj05U/lHz9BV3A0M1+p6XllZRBi1auMuOqyU
hhV9GSImzB0GcS4IxLQP96/s6oK4QipEUrxOy+QyMEK1UrSkuBjQ+njkmgg1QAp3ersVyVQFko+X
CXja9QZVfR9bvc78RJpa/kGBmPZQt/kWBmHls0nEMgSmDFWReckn65VPoGQQRlWu5ZfMVTTUAZXh
ASGJT5WvpG8umgMmBvbFIC+UbaRE15ZCDR7xtnPwC3RTGWX3teAxSDrn7efgyszitKESjS5ao+aX
3kr/aDFipSQBSIIYiTjc36C1TydArJInE9AyoX+9INCszLR0Sn6J0VY6Ir5ZtrsYvv1ncAvx1uDV
ijFmWkjyKC1zmZZT6kBVojitrfKiO2l/iqLcPRZllf6EZ0TfcOAyKli8ezYUVYR6vHucvoVXtZvA
jd0qrC5lhIDAWIzah5Z50zPKUKDYskhcUqc2t2KVFaM8sjhyYjFKx4tQBdpFO3D6troY0whZamsF
sNGHjdt/vr9p103Ol5CIaRCCMEmpJ0ti15uWkhXp9WTl+IXxeWyqs1Wrv5KyOMda/BQXBh3PiSFN
1fl23+6KzwAni5ulGgAT7M1gUqNMY+w3TEO5Ivteoen3bERpvnEkTekUrveOkEWVdFIkjDy+izMZ
WWgrhNzoSzRFrf5Jz2cr2JXMJo7UFvOyPjmqH3cfh9IIkb0Qbjp4rdkH7c7lWUPwARCNlFaiMP/U
Zvrovsv7oK8/BnoXFe9mX1dUbx7nsNm5fdd/A51S/XbdOA6eCnMOsjPi8KN9Mjp/ZlwyEyURE8gY
4+BWFXPX8cAQyVnN4ULbqUNDBoairf9XOJhwx6sokP1j96OdelrZw8IJonH+qIss7Y9SyuYTQEcz
2gGXiv7nVmXY7y0/1n9oJYiJfW0PVrfh5W9vHJ9SchtQfqBluuwMwGU20O1Mi8uUxv3O7iQ3EnIs
xyRBweath+Pa1OLGhelct5EZFZfQsJND2/vtAek27c1XDCsG6DxKGDz4y0pKBYVyC38OL6QfKCct
NoxdWVr+f7BCVZuXC0Jq44ZBvzO7MLLCrMJJoFX3AE09QzfaNFlb6Cxr5ajj9uSjQu57M+M0ctR8
UXPU/aTSdrUzNvtqRCjdM5W6e8z9Yd5Cx6ydCDwwfSKH0rKzHFhhWCXqW/Lri4n25h9hx9U3g7Ej
1ROlufUZX3p4y5tMYkpVT8aDAHKuHZXthgmDzjWin0MlkKYVSVN+RDoNCVUytfpHp/ld+cWZoKym
ImVp+b5pzWk8Cd+JvldRVqqegYhUvnfyKna9YbbmcT/OdfgTPWPgHU7F27tL6k6HE1dxRc/Q1pwO
XyyzT22v7VvhHMN5mFOva/PJ/YTjTqaTGUWVvoOju9VPgpoY1LhOJMxTG1h15xU40W4/gGZRIB7R
QL+ILtKLfZ45eHfPoRjSPar2OCd7PQ/j5M1PP2mA7MLKoVQWt3hDNMOHQB9HdqndAknBslU8vwLB
hEbQVm54+0ZKUzSwJRqaBHERnCnRpNT+mNUX4KIUxR0VeW5XyvbBuJw8TbHeHjLVf3svR1BX4hLL
ISMac4v0gF0m3xczBzCKygNVWOWQuHHi8ZL3G9Hayu2iVS+bbxQOpEbB9fErwrCxkJqrLvXUj2eG
1gv0v4weUpRZPc1pED3fd4Erdws8nkCylreF6pn8+1dxqB3oIW23sbqIOE/+Ri7T6pDzLBG3hlVS
qXf3rd2+xoKlkfZQGMTFmwtrCMe1FsD16qKqc7PTuNWAfH1tw8rKIdFBMlHDgjJdos+u1+RStKpR
JIfpgW7UJ25h8S3pqmGPG05QbArmd3Xopv/cX9rah6RmwYAwM1QUmhYRgDHMaHxGGBUpw4G9mnZc
cucPpDXz/j9Y4hgSsHFIYEq7Xl7uVqOPGF91CYAyxY9KXFfiQ5T5c3EwI97Ojdu9tmdEUOwXDLTc
8sXtpvYH+FtXqsusDv7BQO7pgwZxyH/YM0nrxYYRIXJErhflxsg7wzlUX9xKncVv4WvGgMZy1KRe
DKm0e4HFx3QAwUFesBEF3IamjGoQIHL6JZ/NsiOVaLPVtINdXyDQyf9KCEBGVI2hhVMQ2CwQeQzz
pvWfwNeiqmgEtlJ7UQKt8MbPWDtAUAcQ8tB/oy66+M7ovRVh36Q1ynqFeSxrs/joD2b1QczRFqnr
2pbSQSK3hUiETvjiGrZRURaFO9aXKnF7/xRADmcdR+S1i8P9o7rmzUBmyqY+/CHosVzvKjrtyOsK
wa5GYfIUpEoLmKPqqydXn+Zvlp34G4iZFYMwJEu2Em4/3dPF3bDgRjMcEBqX2O5B5hjR326Yo0Ie
oJVQJltIsZUtw0lTlQdFwPqWtXnhBwNoBd6FQjGqj2FSdQfE7ZyPHVKgG1HxypbJ94BuJmhlLC7C
kjLOjEkfcC/A/VwvTVSw/nlvvn2/DKRG6cviXgCnLR66LI20gcYprw9hymfqRqipkIHo78UwWl9L
deiP9w+IfM4W0dZrg8v2+tzSJ2aiurq0hZYSbIUfizT9PI/5hynK3wG4+l/lio/3ba59SnI1UjU6
OGQZi0V2Uc4nhO72Us9o/u2mCXXCnRsKlKTvG1p5h2gOMZdDlYfkdylqZfuCOe4xbC7QHwUPXdJo
x8Ac2mOnm93F7JvqwUL3d+NBXzdKswh8C1Tvy3LPkCWBa6Z+fclppjzW1dx7OhKXjx3TXfsIZqxd
Wmw2qaSu080+ApoEUINTkRD264uuTQZyXXrRXPq5quqjryTlo0OE9hG9A9CoVtHkZ2Gl+b5WjST3
mEZILsgkK3vKGtUWM9jKtQQ8ocE1Ba5aQg+vf0wcKFrGi8aPyS2AGtW4bwHO7oLW3QIsrXxsE9IT
GpxSdIGLc23J7+e0HgatuQzNkP6KDDX4iymv8ikPtfjZNZSaN7p4G52hLKUQYwCcIF6TIfeS4sKs
UE/2zaK9KKhiv5/z3H4CsJ6f7h/elzz7+mpSRrCE7KqC970BaujukOFg+IoW6OlDBnfiLg1rC0ag
VjnCBREzl4tUeJpE7RO90GnPTMy012HtO7aQazMalJdvU1jBF0DrxbQ/35r5Z8qZi+iYieTBilu7
O6sOlRXDL/PHeHbDM9qWW6InCy8hTQGmJltnvFIm7QtTyCMCuqyj8VyEpeIx4BV4/N/Whv9bswKQ
mR4Kroj0ffFepchLGfZYjWfVQLc7FGp9JDKYNoKrJZKBxRC3cWjotNKQFMvSou4XSVtH0Xw2kIYd
L6mLnvdpqCebFIqOBMhtrWmKhxIWmIzJ/GH8FSmN1f8wnB6634Bu4R8rjef8Y26ESP9JWkbrZyL6
1jgYZm5f5qooAcBAOwQTSaDa1e/7h3Fxo+XvZwWSqI45GeMGjELr1tHKSUxnmA2p/CdhGfAbOlBZ
mbE1cPvC4fDq4Etj3Gmge2SznPyl2IhLJdRU29g4l5ZWdOi/OnXaXxCBhwIVXuLIOqMMnsYPUL5R
A0416sNHxFbUaofEbNHta5jH/zTksO1XtLwZQQvUpE8QZMlD/clUgvnkQktte4mmdN9auBAgThlS
Cz33rC0dPmDU1sm3XpuVam+KrtWOCJ06FraneIvlc+HA5Frh6JDZKwWqW7Zsq0NWtUwT84wwXNV7
HTLl+1lRg12q++Jjb0TZ70LUyoZvWdlORv4ljtYghyGruHabQxf1tlLqxploXrM8RiXt05zIg2U2
bwWVviyRcrqASYMC7c1cizCaxk0YEUIBHl1uqrTzHsairfHVReCJFZwlE8XcLSoyHJ7rJYlM6IgS
IUE3xTmazH0YfDZS03knIm1+qPRsi9VszR7oRzmByH1ghuDaXpS6I3Q8hThHEXysdOCKJ82K4kej
YzrSyevm8/0buAjUXtbnvIi4qNQ/ILm4tue30GkGohRnflH4s/bn4VjS23lkvBBtYcg13tM3n49N
p6TefcvL2OJf0ww5v8ydgI6UZ/hViaIpdCdT7F6cKyWqPVB4ISSB4z/w0vaPQxRml1oT0Z55Inhg
fDff+5ML5SicNg/3f8jtqaWRKvvQsNWqcrD3+ne0eZImNQW3s5+kFlK61rhDsiTYK2Wx1bpdpKQv
S2YECw4r2oMUIuVPebXkvnHVYq4Cca4Jb7xM8ntEWZHvYcBVH/S6O3edFMhus+Y4hEWwkfGv7DW9
QoY2JGEtRFaLpy9j8CEVrS7OXTFbuyrS+xNXiA8r4tZz5jI8SPatnZ50WzyaSyizXPiV6cUx68q6
sZQqtM51VQ2HVpvCg52o4oOpl/ZxrtCQ9Nn2p37Iu11TdcHJDN4IgHr5CbB0QEoC4ApltcU2m00X
JqUTS1HCzDpWmtbtwqbaEqhYOdV0iqDxJJCB/4DW2PUW+0S/hUAk5lxp1mgfe8hsm11bdZD59RE8
P5C1Z0ge602kfTCbivnJvqXNtKtdO2t3s5W5W9Dj221ngoYGgiVruFTZF78o1ZsC8LahnpuwPM+8
Q+OT0djvCDZz0J7iPaptzkZgchv+kNRyzuV3BhCxFGsAkDw14BL5CJlID4oaap4a1ltkE7e3CRdJ
NCdhkBT0lzXOOUkr+mC+cZ46Mey6susfG7BB+zz1g2MBenjna3P5aywcirthbz7e9xsri5Tvq8QZ
GcRgy5o1MleUQaLMPBdaIbymdKOLTff/8B+s0DXG75BvMlx5fZ6QOM3qVBnMM0Gq+sRXT77A3WNv
DJK9AKevgyMebnI8+c5R7lxWqUqz9LU+L+2zWrhpf66iRAsiVEeAmx0IJZr8va6UjXjXxVMbvJti
yx09E8W4f5zZjv3npiw7dAKm2EyYzoIHuJ3Dncns2T/5ZOjqg8IcGeTYWe3bX/RYg/vYz+U4bKQ6
4XyshKgAdypJptrPlZY2gxdNVDF2dd9Zf7s2YFsQIYj+afs3f1ycMYAnmHtkGL1wSyIE8TYGsXke
Kyd/jxSGCqe1nfy8b+U2GOPxovBPPR6dDe7g9RZSkTPLED3Zcx744+csmdvPgdNGR7uvjAMN2v5Y
K9kWp8PKrUfEREI+yUDw7Aujph7YjT5P9rnU2vJBtzLlWMDG9EBIYe7M0I0ONaQCu7Ctki3+3JWL
QQeRt5TGCqWt5cOup0WUoYdsn5vc7ffh/+HszHbkNpZu/UQEOA+3ZFWzelBL1mBLuiFk2ZvzPPPp
z5ft/Z8tsogiyrYvDBhWVCYjM2NYsRaI6lPa59n9dwxWeMrQg6NGvL1j5A4XBbNtPU/DnJ1pcOhP
ZmkeVTrfeGM2B4OiC2Et1VtHYFPWHy9WGqlSoghsvuVAbyBJQCRHpfSrqWkfajNJvy2prH2YRjn+
5PBpf/DMRaehaYcfMRnffVUgHjHolqhHvNV4KU9q61+T1VmUpq1kPcegSJ8orr9r0/o82gwQRn0w
vTqSljzc9t7r8Ii6j5joYzqB0Z9tzBKGSB4wnms/D4UUvOt6Rz/Ho96iBDLJByHhtePwNWkE8zVp
OEKAs15d3BthTRgoPWcgA0x37lEKO+WWmagH3bjrNfE5zTcFYU4kL8HakGIHEz2WVnqWmmn6lpMT
p65VN+qXYHSigwv8+iAK1+GNEA0QCi6bg0irRy4giMFWkBTICGeDXiDRZJf1CcBQBIGp3sStN+jO
rHlNm6j6Qe38eleFyAj17DelV9Ay68U65bK0oVKELxVKkG5FYfY0TUfUKXs7yiFhThfkKBwymx2F
/7Xr9HAMX6y2Mt0c4obPyMktXtFH5sF6dk3x8rIiZmdpO67Xoyh8s9Juw5eyzNVLo8zZQ93lxlMZ
hcrBcds1BWkNgROUeWSAa1Mag35kQx2jzn3xWxPr1YWS65fFyur7JiQ51wYRjJgDYA/hA9s4SeV0
SRS2TvjStbL0DiaF/IcS6UcqctcPEW8dMC0kjJn8uSr99UE8pdXQ5C8oNRqXvOmLr03X1n9WjtG+
Tm3YfagXIzz4XNfuhyXY4cBCi7mtrWB3PpdNkZoxsD4bzA+TNfwr02jWn7evqR0zjCZyvAQDJewL
G6+YGD3g5e6ql6hsgQ1kevza8yQfVDj2rICq4z3gHBHib3LWiOgmCWpQJEHWd14FZNHLcuVoruHK
7YAKCI4kwjGu+6v5swomyw4kJFiVwW5OWt93bmdN39pF7c+3d23HksDEwm/BtQtgVfz3XxLSvDOY
bcrV9gXgTw3sQv6u1w2Y4vA+tQgqvKQChHig5WHuJIvc3A8SMlKMDUnti5oOgZeZhAOhkqXwTNyL
j8YUwTIlKHYOtAB5z3pNQOCaKgWL99wNXfdJW4zq+1Bpd0Ie3qyQfMCpQg0KCobN1UAmj1BILjnP
ehiPn4qlNB8WmFYP4vIrf2MtgLJswikxXLmdF2+J0bhaoR7pJijQhyoKIRuzjphqrr2AsgBVNP6i
rQVUdb1jBfwezlwz0FVGlOfP8WKmkAg72nhSK7imb7uc2P7/BVTQFPMSkq9RWdfo1AHCXRtDzSMJ
x8TIfQNVnvNMWYqpliSdX6akW74PWXrE8bxenTDIRwLoQyeXLwX4a21Q6rRCDfSl9OteyV4nbZbO
RgYBe+G0nXd7bXumiNDovMOKJMYa1qZG1YHyZ6Ga25txdDZn24jdpTTQUB+S4q4Y5p9loVWDoxMQ
cvVtnow6hLHFzuPSX2xmEWezj8+dgWh8By3n6V8s6xdTmzQpl6RlNpgW8+uFCKZQx8m1RrWCwEg+
wotcewcaFaRJ3HwkeNwa6x2cJgaZS7Mp/dTIaq83sqdUGZiU6kDTp+lhB2V9vv67iaCkRFOc62nb
ytWpUlRw7ZZ+0iXLc9IingrfZ3tA5rcpf12b2TwbDM6jUhLyrSaniU7tmAQ/bKYzT4seMn6KxIGn
wX/H2LSZzE/OUHTfxzw7KsrsOSeAYNFiE4/xVjQZtHkv6caEwyxx/z6bERidJXm4NLpSne93GLI/
oEWENMj6bS6UOSopRAWpoOBMPqTa0PhKI/SiJtt5uG1pz1+IBcngOeUw8G4sNX2U2ZLiZP7SJ7Hb
Kfnspkn5Osd17856/P22tb0tRMcS6g4QPVjc3F1OV1DvqvLclwZDPcnxrFzkos8v3aAepQ17nvmr
qY3LpF1oBWYZCfawHiKtmbmW/DS0A/wdt9e0t4OMntNHgcRX1OzWJ85SGkfN7TD3u34MP0Pb2vyn
y/PuQZXa6VlJhqPW6Dof+ucsAMtSheAjfFrbPVykBPS7xB5WmVyeJARIH60iaD7wooZ/Q5i3vNf6
YXhiWMI4qH/vbqmItHkPAKE7mxtz0uJk6iky+Y3TWy/aFFf5A7QkcXfg/Xt2QAoyWA4aRXCErHd0
KSQjMgYamHPUap5uBaj6dckR0ZRwgPU7isPDkiE6CRSXtse5qUrorHMLK6IuprWG+Xnm5H8kP1Ig
cm2V57yy+yMMxt7amDp7A30BnN2CFDVjNnqouTJfkRCkAwWWnRu5HT7f9sm9cwa9O5Ec9VpqDptz
RuMy0eCLzWAMH9ofxphN2Y8oRPbpA9zlcXq6bW3vBCCESJePngj1z83zxgmQ6ziyM3801eyL0UrZ
JXWYHg6Csv1DzRPVv21v5wTQ9AbiAbkCDNnbE6fkfS41YZL5qGPK+aeaFKn6Q0qY+3CjrFlyNx+k
RX9sh6WIfnRVUh09sjsfESUjKi1wgsB0umUCIiACPjX3mV/as/kkJ231qhfl0TL3rNDdJ3+h2U7D
d1M5C1MpZSR2yX10Wn7oy5w/DJp0tzonfSxqqswQgAzSCb3WZ40MnWisVLmRq1SrPC2w1SfAmMFR
HXDHI7GDFXIgWqHbMnypQVgbIVXpp3KbeZM6q89prDpuG9fp42332N038E0iewGosA3soAyVrKgd
cz+0NES6krKceq8OwzK8/AtDNoBRELZiyGnzgZgfrGw94ZS1Zc1EZFiE79CcGX673wqkCkTehAOi
Er3+QgSw2Yx8H7fuUM1eB03TQ6FZR8oQe5sGPhQcM50uZGM2fkBnuy00mVclHvLo1QhRHkXobBzb
u7MXYhqbSgZKQLABbCuHNJwkJZHkwofHvD3lMqitU6xT3/fCqSKTmXXUBw6yir21AXklB6Q6xOI2
O6i3tT2mFdFjK6ky8vHxeE7j9L6Jwbd3maibLjgPipBA39y5kxHDVQEpqC8PMOdKKqnEWChHbP6b
/uh/zSDfQW8UJWvAImt3WLS0HBl3KfzG6l9mK589SXeQFxs/qWH3Wera537Qn0rNuCzznHqNxrDN
/Q5JHYLWJNUw5lvEdv9S80jaqdVyQE++puXdGahfjVdK1cHh2rswcBWKhxZsO2inra3ki93LTpYV
fsaCH6q+al+rGn2U0kyONPf2/IOjBdiM2J60enOODXVKQFg1hZ+M1F77xrTcKQrvFkfgphV1eTrn
jHky87ZeUKP2czIPNZ7fprbhRUwHda9lOPfBszQbxd/3fySdihE0k1QkwHyurc2pnMJcXZCYEZ+5
1RA3L1WhzQcv8e5H+p+VbaTG2GfVKjrpX62XjEUq6nTODHhBzX46enN3wjVRcwVVzigCpD0bv9fy
AiplPSt9FQKC1zyuu8ktrSCgcRzYkEfY2ieOxZH0w55VwdomSm6MVm99PYPwZYlTqfArDVH6czd1
Sfu5HDJA+kvufJ9BxTTu1MtK/S9ufbIyesmINKI1szlkmEklPhrfLwGaHCM6AwrNsLqj6Yo936ct
RQ8ZKwI5u/YTpvqWbrIQkG7qeAa0GrbnTO37gxt499biugA5wkkmg9icZhgFUsnShtKXklz50Otp
cQ5yrfZqpzU/Szl0eFM8yo9ZJY3f9IhaRbkMs9/ZsKDdPhe7H/SXH7J1I8afUKSkmJXPw9cwHHNX
cqSPqdT80aVj5U7x9Pttg3sbTOEMlAPVblEgXG8wl8GQ4EClr1dM/Y2QXLhGe8j2umuFDgtxInko
sc/aShBHtVkp+Ck44ckDufhNzmi33l7K3mkXbZz/M7LxSROpOjMpwtI31Dg4j/rMqBpp1KWxlPr+
VBNmQVGxRYIcr9x8JlRQ49hUuFg0U3K+UP5JXU0Nkr9vL2iD5f7nMf3VjPCWX56yUK+DSoEdxh/6
8QfzTl5hq58cOf5uye25lkQ7qX8fTZ0bqN1rRj23kP5Tmkd59e6+imAIkAPPw/apM6VZNSWlJD6Z
xwAOu6F8VIa0euqHzjzYV7Fvm6RXEfVjaHMZSgWysV6w3JcGtDRy7mda9x9ZGyQ3kYdHpZh+T+oo
OThru8aoi9DsYdyDtvTaGPgtu4gaEPhU3NvEdaZSqh9HyVoKb0hAz12SlLjsX8QNxJeIkjIjDwnG
JtizmsHummoWdZ9l8Sx7Ur02n8NzOMrjwXnYO3TiNUf4nPYmOOH1+qIuo7xPO9DPp6pFg3kp+8Yz
rGKMHm776Z6DUPYX0ZZg396uaTaR0M4YRPUnYobfWn3UzllXlt6szfe1Zf45EUIcjklDoV65vaiD
2mJkgmEFv+us0NWKUHowlsw4qJntLYi3jQedeTQq/ZuaGWOm3TCpbeGnAwHzME2RF0OcdG5z6T76
p38WRD+BGjUCGyBGNx8pKecuK5eqQMysLnQ3hCF68sKhRtdCnXQGz29/qh2fYNNE6QWgqNjItU/I
KegVze4LX08D7vxZnT171JeDFHdn/8gImc1EXxT+rO31qIzLaNmIG8HcbzoxU+1jWT2CddZUT26m
9Oggix+9uTVoJoDfoUxMkWA7hDoNkZHHy5AARmdW8R3FeMj6ozBtKs+sAy17LSvHzC51apnNRYPy
pj04aXvrpUrBJcLkkiCBWe9qaPRzlKha4sv53H/omnl6jCXLvqhEXr/f/QFJBN4qFQK0s+1QF8ok
gdSjuFQbSh491oVR/sHdER1pdO4siTkaMVII2F9w6K6XNBptDoOBkvnoBChnq7ID325MzUvCML0/
YcMU2S9HDRmpLZ4sU2YThnQ9g7bLYEXDlF/A1N3HD/V20Az8kQCPQBmg0+ZM56pZ6lODlSSrcm9I
NcNDrK873f95YOUBS0UFkDbX5jjr/dQIJQusIGL3EwXt3DPSwPrPbSt7H8dBi4e8SfRzt89k0pu9
3ElUaYPcST6hM2Jrbga+/DGT5vAg0hev4OZwvSEhxIQzMhxbYo2ZeK4fxzjzB6MFfVE05LglX/IB
UtsAqDepIUyisDjfvUQAsYiwUVkSWtebjRyZA5WdOKXxkyWj10L+7RXaWHiVNo0H32yvfYc8hfhi
NCVpXIhA4Zcwq9aKoh2SICPJUP6UlAgRn8r8MRTNV3vMLXehh/eqePrBI7NzFVOehUOMXeXyVzeX
htPXcdLPE+W5YgAkb0rq2dQa6/6ICuI15MLhwwXhtK0FO1FPrXpoMj+2ltSVl5IpTmd5jEcKaFoe
/IuzDBMWs7M0L2hEbovCVm8NwKDU1Jcju/xg5SYcRDmltvu4Gd9OMwgQ4B8iAKcBuXnHRnSmbL0t
6Y7AgwltbFQ+IrNzxK+994l+tbKpUkiyPoXoXma+XJXaxUbT4Vkz0/EucNh/10Kt7E2iTdBRrd0v
j9oqb42Cq7YS7BPtXLmx0bcHXr5zZ4ib/P9b2ezYYE78dCXjzuiDwTPj0vSSaczPagjB8O2ze71t
XBXUQATZrig9b96OYS5i2YJaGXLdicp9WFu/F9pk/7zfChyJdDhEHKhtsU3V0EXhPLaqH+a4QLJo
LUj2+Oge2rkc6PMhRcwIK60BShHrr1M0/ZiOUqz4IQwWhTR/YBz6Ye6aDnB75adq8s7S00tr5j6i
d97tJYqLZ333ggui7M1cGo0y0C1r21IYlQhRSpqfSbbVP6Sdlv6u5VKse6haFU8BQ+PGgZvsfDuh
EEhRUygTUN5Zm2TEnfQrxKQNa/glz9PpnC9RdxAgvr2D65VRs0KtlIUhgHjl87aThL2jxrXv1Ala
e46Iyrws7NvUj8K8iE6MOGeNPwHpSPwu6XtwcmkPp64xalnijlUozcycTFn3VGaKJl2ioUxlV+/U
tLnoEGiiADQyQejGVjo0zwkMLz9iuLP/MyhzlZ9CaeL/hzMsaF3i32b2oqaIIjendJF6eaBm7YNT
JE16bkst/VkZCCgeQL82Uiri2AMLFYwXMBMBbthWDHtCt57yHaUeunUg9QG3h49SbXTI+3ZdGJ5S
ZPZGr17G+H2nVWXnjeOyfA5SRrFOhAUhGnvKmCWnRCvS7tTWfa8xk5mFynMwlFYM96DW6QceeX2L
iB9Nh1jwnQAFFu7zy1OpS1D+hYFDRXWWGQCIxtgthiF6kJU+PTB17YmYwj0EZI2u3Lb0Z3TIQRad
VvqWVlcn1Cl65kXy5uB93LdCr4IuNN3hbeMvK0cJqL9U+mbWVT7z+91rFFT3Id//+61ByZLmMWLP
u7XeNmcYSOZiu/SzMHdeZlhXHkAqHLGo7H4c5tGp1QAZ4xutrWhJJTuQY5R+kVKxLMsi8ugxL25O
je90+2a6jgr5OHDWccGT7tB+WJvK7Lqo+6Ws/LjLmnfDJCuf2gZS3NAYZ79RAs2L47Y4CEXFH7q5
NAS8Q3SveFcgp1kbrfJ6VkFEVP4wTuonk8f5wvh7+JpboeOGstQ+9CU9SMeSjMvt5e4UiAXcjyvY
AhoEhG3j9xCPtFKA/LevBsh8XNK2TEOP9je1lLGr26+6ERjf8ogTcxkHZle8OQsS8zwtco1QBi0I
83z7F10/DfwggSQH20urbRsfd7oVTYqGRwGXzxhBdwJUQ5Wi+0KhLHsYq0OC+SODm3BVRtKKKXqc
C+bg3/qhMN6HwTh8lI10fg2DI2bnXWsC+ghpBn625W+tGGNvmp7lRSlcYIiS9r/pcmF+HuT+HGTj
fTQ9/5xPKMfwZ9HJps229ixlYdatiLjW7KEM/miBSnljGg8/b3+zvfNJUMQsIdMvPK8b/5WTWbMD
mWtGoUt4BqwvfUonrX0HhWv49bapvf2DMF8m4IN3hIR0vaAgrnQwlTammmr8y2ns4iJFsuOy4bZv
T2F+AIHcWxq9PBNlbkb1OZ5re06NyG8d1sxN5Wb2rgos1SuyUjsrcmIcxA57SxPYGoqnBGXMo6xN
SXEwSIZN7T2iq9GDsVycye+RW5/cyhms8EkuJSc5eK33ngnq0YQrQv8SoPvaaBRIatox0O3n2tC2
bpNbTfU8yvJcfL7/wxFkcKUip8Wx3hwzKZ/HuU/zyrelIPdSMww/G5GcnSTZVM+Ski0HC9vbTUbG
ec4ZO7tmzUiWpQ4GlYPWUEv1crpEtVcoZnnKgSI+QXgx30dEKs4arzl+ySSHTdlni8mN5mVCJ024
ZtG1ME46s4um+8/enL/0qC0fRBHX6+Nj0ZjFOZmsM6/a2lMdddrY1v6wqAW0hc1knAZntv4ypNT+
MiWS+eH2B7w+CRgUDUtQKmJ2YHPyqqCs2Mmk8bVW0s96K7cf2wqRh2gMhy+3Te2tDapTMYJN2xmu
qrVTmlqrcyUblV+BjvoUZFOXukEgw7er8iI+WmnSHDH5XJ8DMeNGR0EUOlHYEav/Jf6rm8WSoYOs
fFNK47Mx6ekJgmPtIIHc20PqWtTqwL1TFNxYIZJHgD2ZKijuTG3wpXGaf+S1ZC+nQNOSgw+2tyRR
SxBib9T6t0e7EJTJA91PPyoCC2qIcjo1ThrdHWcC9frFivgVv2ycZUZDk0hl7WtdF50KPdZOyZQe
kW5ch2VYgXeFT6TC0bI9W5MO6SDExXi7VieP6awqf/RKrJ9Hoyl/m6FNGwH9BNPBHbK7g3D8UIpR
gEBsgWbRaFqylBW1H8JLXrvKYJi9x6wnt/Nth9/zCyEU/X+GNld/qYVaqnd57eddkD2VrSGdobkb
fnc6/YhA/jrWZCfJCIiwkARGC3XzveAINozBrHxjVqL8XKaV4k1Kq58KRaI3o9u9/dBneupbQ37E
WLL7FUFsk/zzDx2UtW0TftVZC5PaL2LjMdfkv8NKStxp7vwaCZw4HH/c3tbd7/eLvc3j1veWs8Q1
9syg6k8wFAOyV4MjoftdK9QVmP4VA0/bl20oSv62+HgDyrkedeQeBJ92xNq95yKgGPhgYKXEGN96
76x4UbUMugO/KPrwQreQqypUhk8N1bdP92/br6Y2t1SPetqcm7hIn4eJgfQOgmZeXuvB539hByYz
omEiLNCp6yUpRmOBY+prPyMx/wbAMjU9CYFV9Xzbzt5zQujBOCxQMDHGt7Yj9dOQ5DpXlFzW80+p
nzNqd9CSu7JZW77UzNrRdbX3sYgo6DJBCY28wOatDBVzzBDcrCk2xdFFKxrjopfh9Ky2qvHx7sXR
cWcylnteVI03i7PiQJMDMn2/1KvOcBV5aF+qXlmSE33m7mddQpV0EHrsODyzl7B+2rpgAN3iOns5
zugRgdvL88n8UcwTpGS2LkHbdntpOyVKwikQeyJmJBXaJuOW3HMT6VPhS2nvfFTgLjs3dlw/63Id
vIA1sH9P2zp50CfT9oHdOb+jf4wE1e1fsfMtKQWQG1PhII/aJjehps3gW4FdwjjnuFEvlQ/zEKL/
KwXWdHe2wYL/Z8vafMwiMBOrjBV2dtQkb0ZwlziyK72lQSL+XyzrrXMiUMeAzdeHQivy1kqjtkTo
jHpoY3TtoxrGwZcgqpKDVe35i8BHidxGoPc3ob9WLn22JDPThTFzaqoVlB+nyonu7jYwMvuLlc3j
AgnDbMV5L8YlE/MyWeX0tZAG++C47a4FX6QVBGqfkb/1tk2LlWo6UnG+YQ2jW9uBdu6tajw4YXue
D00rYBqcHtrLrQwKwsM0T1ScTh/6z7MhNb+pNHfpPURub45PdTM+jIo0uYopeYvW3Kds9JbKYB6s
EmE+yPTtY9O0eTN3LX4oZUPcunE1Oic966v6YJ07NzMRHcMWIqdgkntzT47dXJkwIlDYs9XId6Au
PmetbLsgx7XHoMnun3CCc4kUBrJS9pRwf/31kKxLic3tAty2kv6YEkf+KKNOcbp9tHZ8ZGVl867J
QWc1jRkUfjQE1bkfq8Hr8uY/9xthgooBaCo79Fk3h6rPJskoQ6vw1TpQXwp5MM84Q3Z/dE/IAakJ
jWqGbrYN+TofhyQruOqhc4qfh6yLXox+Mg8Cjp2YFKg5n4Tki2LylgE5WBYzpqAItp5BiT/TJBm+
KmrmfB+6sG4+WiXEtV6ypPYzke3o+Lc3cs8HIRAA4kXH4lpgI9AHyxiTnBK2oz0XS4BOTjG9qmr/
tWyJFG4b23MNi8omEHG6e9TM1g5oGUUCNA9Uapyn1XMeQv5TtAiX3/9mUb0mtCIuoJK6bXYxOcXI
/cA8t1JE8/exkXSvlmEtiOTYuT9HomzEpwMfBxPjFnjlIACUtjLOXiL8853xH+UxZ9b0/teKyxAD
8K3SNdny0krQseVJpuGHnSq9BGNjnMZ80F4h9j3iOtz7RJSMmEsFTkbZUPz3XxLaulIoI2qY0usy
h+EwX05LehghihLGuuRPtU1wNVOcBbijb0ocUVCORQQ7JENm9nianNgbNMut2uC9aTV/k1UnLt1f
zXXm7H4ogzANnzqhlagdaesFIu9nKVHFF6vatvEaZVC/S32YH5zp3W38xcpmG8NFQuGzYYHZZCSR
W6Nr9Kwnefj99oHa3UfCQ2Ca4nrasjwV9QwwoGLEPypQd4sNeW4gr63Chzjqpw+6FEWvJh2bpwyl
6mcKDL194Jk7d5co51NdFwz11KTXu9mZPaSQEQNcUxo778pQSc6DLMm/zc1oviviDHJKq7R8/mfn
SM9Y/NEbHwKTQmGbcVaoPLYlwCi2sqiVgKd2jtW8qgyNfc2VyfiOFH1//73F7QiCGVQ4vd0tlK2R
jLrupBjMKJR057hXy1c5Uc0vtz/mjs+srGxqE22YRpqSAoJdqiZ9DmUYRy+mg/jLw7+ww+XLfQXB
HCiu9Tdz4PuFfozV5KPRuRpDH42bztF8VGvZ+0CCIJASJlxvAEbXdqpKLu2JRo/fd+U5myv9bI/J
H1Vd3o8aos1LYCMQQ8BGthPiirooOAOGYgRKn6EHfR9AlXgQYO+tRvD6QBECeyTX/Xo1kPgWcb8w
sqrJHKWu6t+bixmdcqgV/7r9fUSAtHVs4jPmmikCk/xtvk85zAPc/QqW6sELeqaNPA2N4XPadygR
ZopduEDcq+nxttk996M2K3CMSBoDxFgv0FTlnrskFuwPk+nC8A1JNhQD3v1WGJnivhJDdrSy1lay
xUmhDwa9biR54tWaOj7E1mEEsLcW4njwtKoODmXLZJH1YFM06MV8Gz4GOOL68gNKQ+lBgW3n9qWc
Qm2UuXpYiLdr6cwMPfVOWIF880WaO9k4GwwHf0XQs/TCqLa/SEaYekYUSrlr18mRtNKOT1LYRuUB
CBg42+3tKzWLQkYOoH1ZmDXIe2bgoO2Ynue6Hw9iqp0dXZna5A6l4SRaEjEAyuyfdbIb64fGC/6v
jIBRgoISxObW8/tcr7KObpEfq1kNlr39McihebnbA7kkhOolMShFy+21pLTwf4e8mYUcAVRCMhEV
wEMNyr1PAzsXzMU0jcQztfZzLddg50jYrzYLi9J14k7yBiPrXuJGGr/cv6J/5s45VAztbZKhWKv1
dlRIl7uupq+IVIQLaXx1f0jDK22ByaOYCHXF5gKspbmpAGPgbGNiW66i15mfzvLy5+3F7BwqgH9k
30AAGd7ZjsXKnT5VSTwQ6ybd/GGZI7Ov3SYdGVjVoRhq3VyO+vnk9G1dn9Mo6p+HPhjj+9hQ32oA
AsdG1wNaMpDlWy9pqyUqxyD3lyn8c05i5dVW4vwgv9xbKx1TrkEmNkHLbbY0b2XwjSiwQCmhRS6C
wMiiWMPvhtH9BqXXi5YM74ZO7dAmWA5QynvuyUvGQWN9oG42scbIEPWg5DnHuTIs2MwRoEcbBQx4
nWbn+z8orStCRHou4KI3i2TAf6kUk3mswOj+qrPpVLZW82A5wdfFWh6keII5RvuW69nBqdgJTd96
EjQMyG+vCCe7PgjRcmDoLCjaOvdqI1y+abXafrIbqbE+RZ2cmA8xQzrNmWLCvBw8Drs7zDMKClqI
w2xJxSADkVDZcnKf6RIT+T5NGjxZyYazAQLlSKx4J4tnY0F4it4Wwcnmton1Mq0tjVhYiWXjZMqF
1jBzNGhuqJPaW6lhHFWn994DcTxE4YBUewvXmANdRScT151KQdcwSwYqt4Gsde5t79m1Q7KGLIV4
0LfbyAhaL82SnfuD4hSfcnNYPBus4v01WgsMGBkQWbZOzXF9W+t9pbEcwL5lzPieZFTVS5hMR8qp
e2sRZ45gmPeaaHVjZWmjUu1wiVKS01MWV6Fv66n18faO7Tner1bEr/glg0/Nljb7oOW+0zrJX2UF
+YTjhOH3LBjl+/MiODUpHzHEjc7tVpvFyKW+oo7Lx+lb5zTWVXhaAOzen68g4cExRkWLv7bDgXJg
o5FlsG10dNO/IPIKULCytb9vb9veEaKTwaQ//1CN23wcqh7RwuOa+wBnvjNg+VEZWsfLGpijk+kI
CbET4rMkSmGGCKquWDuYCJDtDD4Lfx7a18iugndSbs6/8SCan5gUAOSByOjt9e25BXUPuE8Uvhch
1tot8rGyJNOiYkpHq/agETLcKlIWTyCOD87s3uoEXyT1ALHKbccjUtKhDiWVxyXu+0+x0hSZ26lG
eG6DJfijg+P5DJvI3acLF2TcR8ggY5l5n/UCl2SYotFqi4tlt9V7Lc0tr8ys5nx7G6/OMFbImpnt
pH4pMLJrK5SUGnnu9fzS29qUvarV2C0fLDPIynu/F4YAVXGsyGCYB9sEddIABryNs+zCEF3DnKoe
obHklG6Stkevx86aBPSCYQiwsEIQfr2mNpbUMTHt7JIEvWO7MmHJQzNp6r0njCLp27Q5FN7Q8G0H
YugmgXevo/SC60RPxWgE3yAPbb3QKIzGSxWzOt3+VlcuT7+N9gqmCCi5hzZbGPXtZEx9nVyMKGo+
OpI8/gzqsX9k+sE5oEu+RhLTfAbWJMjViFlJ29d7WBhzN0RJk1yUiUlfbTLG5yFR5/fDLPffmlKz
z7KEQpYzjO1zUXXpBQ2++EMITOlg0dcfk6sS1lnBlMO33CYD6M23SLfmLHrMuye5S8uHOEmOJBiu
jjgVfLIAMVLCxB7whfVyh2gyBuSx4kuDGC0UIZP9cXSG2Qvjpf+zmeT5Qzku8t21W2GVPipYcVKR
K3UEGyoSagdzfJH7ufnUa/L0saHK/OG22+ztIHbQaAOBfV1/keD5RHFHjy81ZGheWne9W1O0OPhO
V+8NaxHxE1RyHHCm7Nc7aJt5pYSjEV/S0co/NFpkB27hRHoG5L0e/zZ0IKK31/WmzL4qLGFSUDhC
uAUXJo66NhnnQw8DbpVcmLh2gi9RkSWDayqNpr2XqBwvF9SEtNzToPldvN4a7B+TbjbBiX6KHJzl
Cr2lZ5W+v+RrfGLda/KuT90lGCbk0bkV1Z6CfVLm7+XeTuTaHdW5kD4FutMFr8rojONzBjmf+aR0
yPqekyAejqR0r088ERwtErGflAK3NxnpeLPIWiT5khmNpQe7TPrDqYsQyK2VtN9u7+dVgiHiHg6Y
yIURT9um+NGoVSGpTQITSVU9WEuHTk9hN+/tsh1eEP2U/5oBglEzdgb/tuVrD0UHkXcVPiewZCBf
1h/SHJUqaU05vihSZp/NtgAAkjTFvc84jRKe1DepNkExtvFQI7VrU2lNznjoLN0zSaKaPjDd1NYu
4H4lOIGr6NNLbWYg6e5cIDkTbQ3OIOdPnPn1AnMt5M8OpPDiSGYgu+kgqacM7uIjpMGVvyCuBMZW
RGCMdzO5trYTT1JsGs0SX7QhtT9QLqoKXllbfeiGDgzR7UVdnXiMCUZwyoUM7jKTsDZWCza/Suvj
izQpPxcIrl19Vl5HR3q/SM2Bb+4tDIUlchkCCA1ra1uNg86rVJrRpVSD5txlgXnhaq6fA9CPD7eX
dfUUUPoEGASlAI08Yq+NmwQltOGIjXKRzYmCsskYG8bHMVXtH6pqx1wwc6QlbtFZ+UHvdWeN1C+Y
vSI1BDC8NQxiWc0nPYov8OsqntlwTw+dnXqTPR1RUVwdONbIs0Ps7IDfZ9Bjs53TGNF64CgggTB7
bVo1bqCgv357J/cWhN+TwdPmFRWwtRXY5nR7CdPkwmxqdM5CibVocnJe0vIIrX+9IDaNOXVyNwI/
GrFrUyPK3KUz6+GlyqfhvMy28jFzmiOI4/WCiP4toBNcU9Qltx2g3KzDpbEj1c+6NP0zs8nbHa1K
voQNHd/be3fthZiCOkHQddBSfhvL/CXrLYjzKhkidZ4m43PehE9VH38sCuV7PRevbVPdfb50AegS
tz9KlleTfzLs/iFTDYpfRZ19Cfpp8RJDrZ4yyGcPro2dTcQhAOYQKODmpviUv6ysAfgXAf9XfLmw
Pi92ujyCNU9dReqig2dlxxLzBrRlRBbAtbhxip7JLOaSFcXP5lzzZr3qPbMyZd+2wFnd/lzXdyEJ
Bx4Ily6fjFGw9aKKZs5G04a8tgyHzusZgkFW4qedSKeGLsCBsR1nF/yKgjAJAJS+reWaWqjKLYAy
v6Uv8F6Oh+Slk8sjtcRdKyTojPySfSJSsl6SAo62YqZH8bvWnF9jOHLOcpQcZbm73wgENKGjYKXZ
Ak7ghnYGSsmK7xTMD7nM7FLqq50g/lnXZnvUWd239iZhIYQgt0WRyA4Z/qosBabF0fKUUWkeFsOp
HrLqfi45UlBiNgIbiG2pFG/cvEW5WIqBpfh21KCjWhfJpZibu9mNhRWRGEGYysDSlmCijR07dRKD
7RuU8bEt9P4hWOrmIIO4voxwM/DBDLUCFiD7XLtCFNSTHUapynSSIDmUcxlp0MUy8hc1mArFHXKm
ztxAtpL5wNWvP5hBZws4NIgIxr627gEHkhQnjQ6JYRI6zzkkDW43OfZTtFT66f9xdma7bhvbFv0i
AuybV0qitrjdJbGdOC9EchKz73t+/R21fYBrkoIIHSAwAgTxUhWranVzzfn4Cu/PO6GZGMAiR2Le
azvoLk1TYPX6xFxwQ39fsTvjpNjzcHneCngdiNKpT0CJs9lKIJ8ydWxnvuZhNrpW3FVuls9HrOz3
1kIbRHwq9HSARq4/WBXlCwzp0cIYTzSeSPDVc9XZR7WjXcLAADhwCwhfhZYrqd/ailRJttNm08So
hK692kFhftd7VBwKu4y/Nctin9vIKf7Iyu5oBmB/LHgxmFMHakq8RH60tizLI0PMzL1c23BqXvIh
RLm0t+pLXiVPI4LE44Sv4oWCJ4QMaW0qCxprjBiFv7Y2I7HM5hq2S388u81tW5/QsLA88WPyUzcl
yh/PHhYhZkYwT0scJ7bNqXW1XOB+i00cmBL8EzM3dQrVrv7naSuC5UHwo8PfAfnKeoWWnFhDUPQG
lFMIDruRnQ9fuqTSj1ofdz4a4CahXiiAVYQ2azuZkydRnYfatWgj+cL063Bu5jk/x2B7nrtleEeB
xgNpLV4P4VnWpqS+nENZj+BJtKJgcWdtCMNTIc9HRejNPfthx0RegQIDd2Fbo00bnt4SMNVNm23p
hECjfomYojh4BDfP7w8rDjMvlBlRLN9RyCCdN0UJVpoi6f/DXJeVXpMgHJqznKvz9yG3U+0Wz7aR
Hxi+u7yfDG8ueIh7ARNkVrcKNrffMkohnzuayAd5+T0raMSzOBZInU+cm58CwrJj+npChulWWCRz
RZc7L1EjzX89dcrfNvFnK5u1SBb6Om2e1zdD75f3UWk7nxIoNI5ErDaB4A8zzOQRL4kDuCUWV8eg
XLo5rW9JNLwzOzS5WNnJ6PvFnSr4/p5fFJ6RNjQRLpCZzaLsMAuWpMu7GxOP+nQGj1Zlrjov8tFA
7b0jSHTLS4gtqhibuwt+q9OsMu0gOW0BUhUSvBG0/cpp/iXq66F4LwdRWF3QuNLnl8drvLOjBhAu
QAW0X4A/bR7gUh9SnSpcf2s74EmnQQYa4llTDr1y0wWa8XeaZyMIr8dW7yyYw8jMBOxCtKG3TP6l
qSBCiEu5ZUmYuKlhBleLCCF2iRRlFJ3r5NWW9LY6MHvnLgDBQjKO3q2QRNgk5svUhOmYLZhVpREV
rdKJX/NoUX99vLq7ZsAYivYSn1TemHH6okqdOGpuRtAGvbu0xCRfongOj7hQ7hoCREoBH8pqyg3r
uw3xU6EPscndHqzYnUKo8aRhelJ2QVw6WmW0l3j1eSU18St+ekGauULLByLNm6aW7ybJ6l8MZQmu
j/dsE+1ghPF88YJwCyjXb2922ltqUM9tfZuMLn21qvbvvq4pByF/9mpn6lJ9CsLAiM5ZoZZH3Pr7
OwAojwSdygYzIvjp9QJLR207ieLsLanG9teqytBak5RxhvLPstAnMMK2fLLr+bZegdcUkA+iu22e
bpjIYI8a69VLApFTTTH/1ypn9OVSZeN8062hO9P77P5+vM33lmoLoXjoc4TO7ya0a6QuZqREbW4K
jevmKk8zyNFcJwyD8CGLVaQ7S30+uA/72w6ghRQH9yNKLtu1Mjiq2CHc37c5mZoPKNT2yi8FxATZ
e8mB38plSkyKX6pycZrfHy93f0FEyRasozi+VK42FwQ8ijm1Q17ewi7IXwMUqehgVE9OSolvSa0W
zBBtbLKPra4644GNOY9jeevrKb1Kal1/gg/oqFV359OJ8VjcgwXhGSJe61MKztgukiwrbzJ8Ya9m
XjjfUQYczqSVRQ5YKK+ejk9YFvAGmVoc6fy2YmrrGbh8VS1vTTimcKP18TWKw+b8+BNt4tYfm0dw
wsMCRw2Odr0sBlMMvUuhEy/NuTyVodm7agBkTyuDozLS3dPAuIpAmPPKbN/lRg4UjcEYdnA0es/u
x+KmZdNR1HB3QbRqmDMGUbw77TjUSAE8Ud6ChHgojJvlPOjD+OuIArT3eO/uHgm+jxhzpxS3LVXV
iWG1jMSUNzUal9HNg0b1hmqCeEGZDeudElTqc1X0H1+LqjaFTDjpweqvv5YalsSpiDHdJi21/jQg
4XZL2Yp/zR3rSLHr3tfifeRcCJ1wsui1KVQeEK6SZw6GqgwXmK7McwSgy328hfe+FtMAjPATfQkF
hLWVVgyLTHpY3eBN7b8kWWP+OoRO64e1fDR9fs8UuHguFFcVCKe2NjVInVk3GaYiUu5T2Kb9Ze4K
4zz3RfTyeFX39u5nU+K//+Syyc2WmpZfeXO0pC7PVLrN5FwRCB64k3t2QIBwpfCgFEM230gplEWZ
lLC8mbk2eWlkmNdGh+318WrubRxoCaBG9FREMXO9mrIGyFzXCYoDRVUF75gpLvSTwoBD8DoWqBr+
D0cCwkGBpOGQW1v65kQeO7uwFg7e3FdnPXSil0Stc3dW0+zgAt/bP2LEH9OHore4XhmTG5B5tLzp
7NpyLrV8cZuqq89P75/oiuIGRVkHrua1la7sHOzUXNpOGg1UTPruK+S96vCeio4SHli74+2BIBFg
UzuFS2erWZgkRliohcPbGljyS5JDvxmqszuHtptmUntK9TA9OO67d5CGLNPXAkQmph63lZxYYmIC
YrjiZuWS/MlMPlTVqZKX7jxClH55vJl3bdGewo/QqKKUud7MQVcrqbE58vYSETVJWd9UXlk0fLU2
TLRPjWSNB4/u7pSQRJAYEp7SLhB4hbXJKjMiPaCBc5PneH6fURk+ZYh+/PJ4YbtbRqAg2jm0EymE
YGdtRQomPbO7DCulEZ7UptM/lOVcvCROPR88G/dMiVF2BgTAmDBdsTYVj6Vc2AXM9dMUli7F78ar
xNPeJXH4HHT9jSpSgAIQKeI+4yPXpuRiUItsacNbnWfGSyDJzge1t7J3TWfKzwabooCP1xc9Hdq+
2w3UKjkqrdkIb2FiIeYq1V+LdD7SQtwdP6HkQSgLFB90K7W79XqyIgusuB2sF9VYPuSK4sfBaLtI
l3wepODJ/gBvOs0hGlTkyhCt0wlZGwvAexQaKh63hPD+YnZBlLl2kATnmv/tyZmhN2OUBEQM/QN3
tDamK10otGWKW2Ik6rmIFsddtOIIKPlWnP8J1iTM4K9IZgECiPLvxpkwxzyWDvjWm612weBmRd9W
p6iPc/0lM+y29Dv4S6ZXAL7Zuanwbm4xxtGHOlI64wBHvvuWItnlwUI8Gawwj9d6xcYi9Ghsm+2d
Cwch7MCRX8D9Gd/spJnetxDHzAeubW+RR5mqrYgYBZPpxhNUshV0Rd1lt7gzmz9aSwneMf+bp77d
p1Z+Bj4TKwcmd48XZEXMdYryowNd3HYa1uk622gqPbs1TFC7eZwrJ3vSjwYFdy8K9MnMoIPmAm8L
0mlzUqOWQzwFxnAbZ7oxRCooQ3dMbJeLcURJ/OZN1ieInB1eKbIwkRZtV2Rn3Iawrbtb1IfTe12Z
0fGpozbEopy8czIEAG3F6F0NNdFrpRbFO/I2668xNCw3DvT4yeEKTjS1NBi0IboCX7mb0GWYAwBp
nTe3ouiab+AIVbdxuvTgsO6/Izk04Iy3MEIFALU+rHKrBMvkhO2tH/Q+ukymJiH+BJ3Bs8GeSKPJ
zQShLf33bUi5BDHCqFHb3ZD87j7mpZF5s9am3xDNVc+PPd5+SbTwwFdRDWRhdJPXS2IsYMxGaShu
ZQJZsmsukvFrq8rT58dm9meTyBU8AS1kCxGVLbB4zmqNQG/BTGfqJyIYOOp7Mtx4gRz4sand/aY0
wEoEITP4YhL39Yrmxa6ZgyyXWx2OtRtVQ4hSupaeaVY2aM6X3x6b260MtBhoXvwenROQaptYqNVr
QFyO1t/SBV3jrOoUGC6h3cG5H0GI75giwGOkQ7zaEIJvjl/dh7I9G/NwK/twPlus9EOfK/VrWQVP
F40EGpr+MZV40gCS3fUmRm1hQoaXqLc+h5EAereKKSwzPwhMxA9evSL0tRiEoodmglzcQTMWs3Kq
WslUssEu9KIxsBBDTeO/Bh3pMaOo1Hd5zYt6cLvEF9lZpRBHU1nQMm1zG23SHGl2JvUmD1pwaaKm
uSydHXtOnY0flKUbXq1Czz80Zhb8A6/HUcFid+Mo8ICME+zkdPTkbbtXL6uEoQtnvkmNKZ8h9J8g
GWyfTuCwQv4Bryw4KM7MJqcHkWlnqcItaIupOM+D+d1oa/U8mspRTW67HsIjEkVBgw8luQDZro9K
wGB/lk6t7DOZI30cued+pelHLbztUXmzQmURWiHBLLR1OBNhbe7E9uIHsl0JeOvnRh9/UYE3uF1k
/AmK2Xt8r7fPiDBIdE6xlqAZf7q5bEgyJLMF9b6f5ebkhlZknucpslxdy762RfTbY2t3NlEMXajk
byh47SgHm9qoTCutJ79ntP+sN1Jw6uKuPngaxaf4+eQT7kDvQyOeAi2P8bY/LomIGvjd6IdpUf5j
lIp+LqdluE51kL0Edav9kSVJ4XXlYch+zzICWlSSRIuD078+JJ0W1LlhJaOvK0l9ntqlPat12575
ObNn51b5qZ3gswnqxvnyeGe3j6ZYM3ERjRu4osRg+dpyk03Voo3j4KddIV+A4ksnhBtktwiWZ99n
NLVoqyF5hf8iXd1GllMMDEXti87vq8X8DNUBk9+1En2urOlowu/t71p/SkpOFMAFBb9IIDcPtNNl
chQPSu9PmpnI6KEueeQnUmsOX3COWXyO9DFPPttjE4Yv86BFi9tOeWJ/UAYnUk6ODErIJ6gKpcuc
yVN4NnQ0ig5e2v3ea1SZBUINp7Uf8Rl1fRzVaep95qjAfSAdWH0cErv0nD47ggrds0VeCEyCQ0wf
d7MhxlDGSYsirh/nZnnqKaW9G/Mx4i5V05fHR2p/WTnIQNKRk8f37yg00zBSCibOOVJp1f7m2J36
Zc6SJ3XaaBcBX0VeBHYWMYCyBS3IQV62dmi2/tA7wSnOzOwUmnp38Ine7vzmIJGRkEfj7UnYt2Zq
Z4F+PEM+poK40lNHuXqRETX9PoXwaHZd0l3SypxfI2RBPJrS8iUt5cxzjGU8eALvfEBm3d7oguiP
MeK/vqh5YCxTYsutnyZy8cEIquR9o3YT9ax8OmARuGOKqIaYjaFE3vdtMSnD3U9w1jp+nXSZrybg
aWpD6q9LqD/JDsZXpLNJ4Z4qINUQQrf1qtQl79ohyG1fzirFDZs28cKwCg6c1TakEVbw8TxzokvN
S7exYumgg4jl/cjqQw+xZhtcUlK+wKwdeG07pF90oh7fyfPYq2YzvT6+EPvXnboq020iISRZ3zY3
l7wY0L8LLL8GFPh+7s13NWH3jQRn8QgZam8ZFOWjxrDD+bHhvZPm44kZX8E1xYTu5syoQdcaxpLY
vm5lf0Q1ROkQ2aYwXGaz24byURCyv/jceDjmecoEBmDrP2H5aVJSUMuX4hQez7Af/Ravc3m8qLcx
ofWVpETAqRH0eNQNtqXBqA5komBZ9etJmf9kFKWNTqqGWh3ow8gYfOJWuT9boJp5yJ0p+rc1tVKB
Crm2y4+F3WnNLc+bMgY1iSeihd6pysc0b6z4BmI9+H2Ma1N1Z3vqpZe2KYP3S1bCDe0yNWGE0MjF
R9wZ+/MBfJigBlILfBbJ7fp4UpqcSYcMxaf1w7jJHHSyhnLXlI0fFUovo1dIrQHSoJaoPdnmXCkH
w6b7c0KyTheDMypkm7bV/zFYOnivQ9XPFPSqXbRYO/tLWNjz7/ZkWcspYkP6g0dmd1iwJQSiGAkz
BaxTPEI/9Z8kIgTGW7vEb5ZsuqZOFHstaIiXx4flnhXSXAGuJNfdMTfOelAatIJSX6+kKLjpQd1X
JzgT5uzAUdwxxGgwQzZcAJazheIyCdYp6TKmfmZXjNHJRXepwyb6/PRyBAMQaChOixj3X29aUxaM
O2pR5ifhNLpaonUngu6j8e3d+0/xj6kkasfgPACgiLX+9GmqJjb0aQxivxyhZjKTSn1fqvBkaGr2
pKYhwYgwRYVMAL2YUNp0t9osRY7cTBIfWNFyluopOKFGYz1ZYHyzIgAeAC+oMG753NqiiUraNbGP
sZocRcnK+pROUXn0Au7SMJaDlxZQXsodfKf1zhX2kBVOXsT+MDb2L1266JcsqY3rpMvh+9GS6is9
UuXJMoFYHf1pMF6C9ZfMZW2UUng9Jai/+RFir38xzzH/ldlD9C6yhuS3WjPHT4kJ6+bTJ/GtjMRH
E9iPbTVVNoZZV1I98XNVyr2gjmXgvTybz1thDpBJQKCAgJG09dKcxaY6q8epbyWxdtFDSC8DRT9C
2d4575xz4kmA3jR0t24yiqK0n3Mr9Wt1HJMrWmH64mlpG4Wn3MkPcWz3zFHmo8iOsg3+a3O9LHhB
bE0aK79uwsAfJ9y+3SqRB+qoOHhkd56Fei+PLN4YLCxZ+uaRLeeharu6qv3A0cbq7IDIyD4yGWHm
J0DMKpq1sVOphFxLP1xDrYIJ8PEH3K8VhREQbBSvRKS37fQOlWr0NgMxvjYYy5md/keuqvoUDcvR
Hd9fPSyxoW8slLQwNk9jGDYFRIZd7cOyEryvJElHld2yfqk7Wzunk+G8GNYSP8fhKHIpSDXw28xY
QguxrZVFA5BmI+5KMrhlujL52J7qCVDgUKfFwYW7s5NAiKE6ZpST1pm+ueVBKgeOEpilXyuoiFNs
UZfkNKpj216UTg6kg5j1znbSeiVcZkKKe7c9pEAFkLFziDdwN6OnBN38DqTN/Mli/PGTuWTKJ8Sf
hv88Pi27OJ3UlNdMSBQQrJN3ra87GrpDWgRt4lukBR+gbdMucsFTPaUFxAJFFfWoWKdLlf2CMJQ8
XLo8tw62WVy+VXDJ6Cqej/iSbqYgMlv/hJnZd20cbOkGeVqMirlluziPoxbjHSu4PJ5qRwjfU7Vb
W6lnle5L3AS3pQ6jT4zZfWWgNTnIGO8ZES0oURTHycobI6m6dEZtZMGtiPPMK+asO2kpLK2Pv9n+
XGqMRIAVFdADkpvNhqU8KZGqF6E/K5BbLNBX+mXOeGdkSEckR3tTPJrUj0TeT9K4xcA7jMcUhjaW
fs5s2HQyETCC0dmQjBhinhE+7scr259G0hiOPrpSULYDjFl/JCmrh9ls7Myv0kw955mm+RmH76KF
0/Q+RkHOU6zIOldtOF7GcHySo5uLQMaKi2AMnAeZksrafJ4Jvyv1i49wViadS10DP6JT9hhcFCjm
I1a9/WnBHFUbBiWFduU2R84YdI87q1z8PJv1l6hy7DMaJPHl8Z7uPyGzQPSDwIxSHCKIXS+qI2YY
szla/DAwaZw0mtW6TpfTEAog+zoqA961ZlHLYgcpfu2q/N2E9Ldkzb4i1+3VMAfkfmpOaYtY09fH
C9tvHz4OoTOUkAHI0LJfL8yJixFG/WmgHq7VIQXxJGFQSAca/tjOfknCl+pQH0IdLERVN3YKwHpk
aoOvBYPsoqZYvmQQFXhdLx/JS91bEikamelboX9LyeO0iD0tAEl8S+rzF9kpei+UYL99vCCxMesH
V/z9JIC6kDPZ+bVqkiaNMRbFt2RQ9VCIaQVqXRES3ZCcj9PgEazLT44hc7cEOppYGYgHydS2VWgV
kTIFdqX4KZCNc4Jq9ilsYuvUO+mTIudvpmjuCiZpARTdjiE3eb7ISx4rvjbR0J2HLPdQGkwP7tX+
W4n3kND1bU2AstfHwlCrGVJgTfYHSqaXJlQg96rmI121u1bAIkKMLYK5bYEnihU4e0Jb9q006L25
NhZX65ojUqa3pG99JNgqQbYjABs0IDeLmZcFMphhkv3FasLJ43zr8fcpy9XitZjUTrtalGL0T500
D/WpaQzIcgYJ7p8LT080fszkvo5eqqLq7ZcwNQBoRkYQSZIr53VrMMCZZ/ZXZS7S/CLDv87/MBSI
liRtRGRqtJVzJF91b9vE/LSCJhfEylt2nWRSm4bQcKb2nkxfVQbuXwVQ/+gm7Z8GRomowIHIwmlQ
wV2fgZAgNevmfvatQCo8uXBE/yi1T1pYH1Ws7poSgQtoaKa1t9kfnyWIUeXkYdVLQOXVyBQa9FOu
Vjftp8fvw53NoxbNWRP9HIC9m4dVr9TYyttk9uUWab15rlXXGuwjROqdBQEboKaIcCuDfNv7E2dz
COnLPPld2dQvcwNzSVzl0amcuyMlh70p6AIgrqPNSOS049g2dMnpyySofZ4G9UOWycqfiTNprwzd
SAeAnHumKDcTv0ClcydgmuPJsSat8VvC9hdkWcpTNxjQU1f2ATJ0ny7A+8IYJLbo+xBCrM8eGhiR
mvRN7asqGCs3DXPJdKVmkGoXOGKZe8OkRKUH9jhxnvaIQvqT3IiOIiDzLTlk2ZW20XPl/bqclRtA
xe7SSorl5TF9ocdnce+rEBsFeCQqEczsbYcDQ1TZ9KgyG78ppPyltTLnpVOK4pT3+XAaetk8SN/3
Z5+GE/6e6I+qLO3T9a5S6TXGvtRzPxqd/AYIXL+E0vD58aL2hwQjfDOajPRM8cJrI2Oa53pdLLlf
zHL0zQlH6zwzsnKjnjBenjdFQiJ6+PBQ7pC2AKFjmdwq92lc9acoqw03a4LwXJRR9D+YAuzN2CNZ
LBW/zapSQSg3BmPu96bxr7Y06gvjZeE5rDr9IAHaHwqCMdDe9LRpou9YuJxZLTOEiWt/pCX6d27p
Remj5dHPnqy0SeST8CrG+fFG3rPJgSd3FNALoL7rbwYCTq8SxBX8cIn6z1Cuteck12IvTKr4T2SZ
nQN7d86IyAw49vQHYKPZlGlDo5TlRSoqf3L0THJztbIWV6/lOiXzkqvvT68OsnbKRvxDc3wb4w7T
SNuc5oBfZRJ017qaubWtfA0m6TYtU+U9tnZnbcD0xevFwvaAODMe9UqD3YxeFZpZXtUXSnNBN6AJ
X8BjdkfCo3fuNFhCWnJky1Qats1Vu28Xp8piQCZ2Nn2WQ1LYsWqK3x4v6s4BoTMOy8mbkOUuHRln
Hb6WLujpeJaOp5hxRBBUGdcOMPMtRYj0aS8NKkewVwHKRLB+283Ri5jqUB8OPigD2w01Y/aNKmwP
/NmdvRNcueComOAAx7g59tZYlJrKtKY/JQOAuNxpbwnNqpfHe7f3Zcwc8LfzQIk4agvGSWgUqLGU
Dr4EnPWrvMzDWV9S89oFVnlG1b19L82a8uxTz5kQs81sI08I5FLrG13IcWLG8Dz6Y6Nov8WqFn1q
auvb45Xt9g8jzIALdTbiUL7X2kg423FXRNLgh/Nov8xJkp+KNDpiyb1nhTyYeJdKAniTTRMkV7XZ
kYjNfTsts3OX64OrO8tRCW13bcUlgjCNfj6EkrTc1muBVsfqS+jF6NrP1kcERNEDsOrk41jk4fPf
hnoIUGPKocL7b0wlkdTXedqMvjRKrerLTt5N5wiBo2fnG3h+yHco7/L9KcZsy4KdLo18+WL0uWb6
b5Y01K6G3O6Xp0/B2wwP0RK5AqWY9c4x2oDWfcNRM6Zw7ihY9/2tM00jPsjsd+dAiG3SdgXQTCsM
DvS1nb4Phg5XMvkxZ/tM8ji9y6Oqefb5xgqv3BucmbarvVkNQ83OQEtf9pU5i0/L2EZuOTjZpeoO
OQ53R06Y4pIStAPu5wKtF5SEWj/PSib7JjxiuZvbwUCQywci4I0owlwef6dd/dFgqIZ2FH8S3lL3
XJubFmSwjZiVAXdMPLntpT+Hsdc/d3kceRFBCfhOZTprWvBvAyfu7bH1O4slvqAOLqT7SCbF1/25
CTxJxQQ2RfbjSNFfzdJyUBAr4lOsxfWB89g9uCzUoHspWCoAdW1H8BPTSHqLMQFfpjJ4mov+42jr
F0lNx4tl5e+WvDziSt4fTTF1yIUWA71g1DapcqyVuTaDhvCbpp9q15SU/zCv5zyLMhY6og7YNE2Q
HzLxuD2bs5YkXAPZl7QKyOFgcbNL+hZKZbUHTmv/ueCoEhM7ALZEC3OTgCVQJqTIOyu+XBTBv2M3
jZeissqTVvXyQb/5jimSZEFNzu4JjMD6ZDjFsEi53QR+MJVx7cbyZFxkJtfdIHTmZ/lY2EKRkdOI
EegYanZrY6g68vw7SUBiLsXfzULLfU2tn9Tjo/uLv+dOA18CK0ZddW2lyZhszIPU8tN4LC59pQoW
6qY8yBT255x5AQAVAsfHKd/KmNvAT6NATk1fquPSS+Mw7VxzTO0LoyXxLejH6UTB4OkyLqICNOgZ
iiDc5N83Z70Iwy7F7Vi+Vmmjy+kpr5JezQdr2wWc+BG6QMIANVU2dL2Dg64AnA5UzddqTb2YWh39
kkT0TkJNst7ZoVY+65NFpR20tgBEkixseW0i0YckKmhftRoFc4YoS9hJguz3Jx9B/KOALAOfx8cw
ybVeVRAUo4TcJlbSMPizm/XCdfJmfDf1y3iwgesnifvE0wdCiRxL0M7uwHO0GwOIlZTeq+wpxwxo
Os2dlFE6Gg9dX98fhgih3wQOxXDO5kuNRUB2sIyD1zhK4YXTABZgqON3KBcdNVPvmyILoVUhYPub
y6uFSUQvYx68sdMuk6a1H0ulG37tlyMk9b3Nw0MC9RZ4aloj6+8Utgx7pK3Nmjqq+KOTdG4+a0ds
J8K//39d+sfOkRowkEksiFveLCdC0wf9Jay0nR6+hpNueFKstSdAYeYpA3bwi1lK02sn9wfZ3DoS
eDNMPoyj4ngAD9wewxoRoURFjMQLFU26Aq2OCAy7Sr7K5tSck6SWX8AMKh5KtM7ZzPQjNaM731EE
wKKDhkPbdRdqFD6TZcF+V0iFK49pemrjYvbzokoOwo4Ncv+/a6XrSutTNK23hKqVpDdanFWjNxdQ
lQSB6lylohmumh62ZxPieLdXlvlViI0L1UrrEitIKcx2Z7mGMpUvfQ6HSrGk1ufHT8GdI8bwKAVG
0ecWeeH6iEVpw5zEkLAHXaFcltAu3WEogvNjKxu8+Y/l86Dh095YrrafWolSM7WLfvT0BjRQAezj
g87QOHrdbXBORy11w6w1r5PRdiepRWosdNTkklhN9+vjX7J+0P/7Qxg+YwafEhNoiPV6p1Tq2jAv
Rs8KItPNHFt6rRmZAqMXdN5QSc8Nkv+wZ8LsTq4Aza25xeiFEA6mIwVrz4wTkEohjbheKStacsUR
P8P+OIsZM4I/SvA2IIzNPW6XRYExX2Npxrh81LLU+ZKXWXpJYPnqD5Kg+7ZoNDL0QmV820SFnXJO
oskevUSvybVaqB9cUBjIgVnd8OXxJ9uMHYs9ZGFCVBgOVCrx217JSBNYCTNGhsx2CarXbGjC/sPM
XO7oRZHVab/PqW1+kpfAiV1jBGpsFIpRn0LJWaqTFoXwprlqWhKnHOzC/vIAJiMwgInexltvkRs6
iJBKm63RC4ws/cXOUK2LHOc5EowfywcBBr4ATCJN+M13zfRcajoHK0uR975mFqpbyU53cEXvroUi
gPACwHq3xISpFQ4moPrJW2bnO3zP2cnRp+QgGnhD8q59DT4TrgMxoCgGpjbXr8GnVJJSz54zJn0F
dWUQ1ScdArTOnbTWkU7w3zF4V7ajXV10OUjza1ZpYXMNIBdrX5V5VvNzL0ep/olYtJ5PKXrTza01
KcG7szK0R7WlOwcdjh8xafA2pbcNM4dlUaOmguInn+zf5wUCdj0avwHbPJLYuLP/BC3wtTHlSAi4
7VdojOBkuh1MhC6l5FZ5m57yYDqysn/+hLQUJW8Yahia2iInR6WezDZtZm8U96RZgPjJ+asWQmZr
dNoB/l6EJ5uPTfgHPJOAVkBdN4WFENWJamaMyMulLD9Zva0Wbmtry8Uw5uQ1RenMS9sh/vb4uXjL
q9dmyavIR+CQoHXBmPH6iR8SJ+16uvhe3ZXB94Ap4/aq68mQuKVTK843nM/4FeaczHot47EPXXiK
U8VzWiV2LrEZ6v9Ijjrrpz6bCyFikWnBh6Sx7ARpKr3tLkq7MNamCEnhf+1eXd7RYMq+dkuddr5e
JiHE0UaB6EUt5/armiO97laNpJXXOFDNr0sSSK07jWOkfsyramlp7y9MCQg9oupF7WcT+cagGk2/
n6o5VC7alOb/yvCoBdcg16qK22HEc3NwM/fHzwYRRqniraFKQLXetERdBpPZSI3JnaV4iZa8PpEM
PwevFk8ZiQDTQujekPSa215+pKfJZKmz5Sm5nH4omR/yS7k6mo7YB7QEzQxeqXT9gBTpYq0/1Xi6
ulEyq7Msr5Sq/JOeT5I3SuH8IUK9/dw0Q/QtYJLnrDMoc1C1u2OZ4XbKkGTbIq/aVEZK2C5KezBt
T1eGF3PSY3eutL9RGrvB3PVhCszKDYInK5JoujPhIoDkQp6H2v5WJEIpbHUqzMbwxqxRz8s4zV5c
K/KBs9u+hFgRk49ihI76HZP7610NebpC+pyGp8CL6kphbP/d9blDQ9qInsqC3xaEbIipY038YW7y
nrlqymSg/uLJKdoaMBUOf8yJvfz5+KHYvoUsiGIPJXZCGChotvFS2KP+KmYQvKRtDPPUL0vzOSjH
dHTrdnL+so1KPuL1vrOHQgMINhFqJRS1Nk/TmDH2OZuZScAAa2EfN4k38sxcALgcQafumWJkjSlS
CrugwTb1kcEsGsWaMTVYWu8mizqcEhmi6ChZjhCl9zZSHD24EcWk/jamRjAY9M7SmV40TdnJDlP1
z7BqUVQwp+DTuJTW6ekPRw+cF0Row1KVEb/np/u9FJlRKQILkepjeAprGOVNJZ2v8Lq2Z41s8X+w
R+BFU5qwmiLkxp7KLEMWAB3z6iS23mGl8OZ8qa6m1c+XXJGKz4/Xd+fTkY7DzyIYRgR4db0+PTEJ
2YU98tbi97LO4KhWivlbY6NJ99jULi/lEgi6D0GJCyoYWfS1LQVuzqGrs8CzpqH5A2mloCwg/+3z
7o/erjL71063GwPuq6BUXyKlhRWqYoZ2vBlKOL+WuIwBwrksks9qkeiNqJs25cGP3Pom6mBkqJwh
GmMOVeDNe65TOKpqXbK82Fiys97P3Tkf238f78Q9I7SnGHwgQCKN2jhAyPVokcG86ekJAgKMRkru
bHZHtRbxt/wcm4iliFoLDRdRMN1amcMqS/JBc7xsHtvbmLUIJ0a9fJmMfvg0l0F40xdLvli9Gv5m
DUp7eXaR+ERqU28SSQLfvv7aaVJVQ9Yn4TUZyUHTUFM8s0r/fmzkzpnidArPS/OD92frf6sls8vS
mcJrjCQ1sQ5DSKGb0e2Mz02/OH8pQSPr12HsHOXXQF/kICEdNrr5zCA4BNRhaUvUI8bE6d5Ntdr/
a/Xa+JxSmXAxKCsIDDU4TEZBtm8WmuNB0uthdG2n0bxqSW5c+yavnuIv/K8VdoIRNu4qZcn1fteB
XmrxkkXXqIvrk9xmEaXwqHz6q7IWxmeIOBjWpDy8tkIDf7bmsoyuml1qrjklxWmkbnjwCu4vCIhi
wnnBGgWx2RZcnANwr+CEia45BXH+qO3TpHXFQRdmZ4VaCZM5JqOGfJcdj9MwOUGolw1WFCe+tOB/
TwkiQM+uhb8ZPCkqz2DERBtrvWO2FkRVkkjRVcrMAAo4R/qz7ubyr8cXYSMkyud/M0OrjEo7WZe8
cRyLpJlT36JoIA+5+X1xJmP5olpRZbj/x9l59bhtrGH4FxFgL7ektNQW2+saJzeE7djksAyHvfz6
89DnxqKEFTZAYCAJktEMp3zlLQQc6XOTBGX7oI3aqj/lyvZ/QgDv3IlIBP/psOzFJA79DJLy+1jj
iniXBkbxUeU2NLex8sY3aTqv/YOVySkPV2d1sngEgy2iReVpF+qWRNJO19PhfecPsKBfntzFI8Xc
kEXbOLvQuy8UmLfKpJuQMjG3BqVA264foTOtD1pd3KJLXhuKlvvmTIxpNTC786+lFznebtBhYqd0
MUqo8DYStFHCPBC3eAj7lHWTXcO3YHt6NwGg/VMjc8+dpi6ARN9Up36zrXFG5zvX8YdFus8DrhCv
XsXftddNfR8vw31CpCGuqHy7y2Mnd5twxSQb9cMEJyDatncvD3XlZBFwbsAfYk+i0N0q5gFio3nR
5LEqzDIO9HY6OIX1OmOG31t+izrpI+AEuSkonX+r1rbJiM0+jzVotBEC8fLgGV1yY/NdnQv5DmUM
OG3U3s5HseZ+GbWc8pQg+ztOkzFFuYug6ssrts/m2Axba4JIjIyVstguNnLQFmyEMPJ49LiGGlva
j21ZGVB7bK3rQ9Ppxp+L4ZT3Njr4f7889rUZMi6VJ2o1KC3uro66mtLCaxmb7Kc5BJO5HDTkoF+F
PPv/1yIDIiEhs2OwbQX+iKTrZqobXfOwXEHB+lBncAPXFfup/zCXTaIStA1Nhn06V5ZWuo6VnsdF
5eiRt3pwFlY9eO0rSBRLGwkiCMVigqzdnV60Qz8aWVnE5qplp6AayMC78vPLU9mW/Sx+g9JDM52/
wO3TQNgNMgnbWsa1KeO+GRCDXanG9JZTLSGoIHHnqdb49+UBL+8+qjJoPGMcR++EbtX5F/KqMYEQ
QvHIyfrx3Tos1kFpefOvW5Q3rqKLqREEUTABREerEcTWtiP/2AsTMkOT3ppFbMxapz/a02BgR5ui
Pn+yTfrFT7Mc4Zm8PL1rg9JAID6iJYOG9W566aDDyMu4lPwmnQ+LPk2xjy8k9GaokGHPV/jx8oAX
68ksQSNuZs3oGZCyns/SqksvSSDcxuVsquCYZB7Iozrz/Li3Jf67L492bXrEv+xH3i4ukN30CGRT
4ekLo6F4FqLm339WXeJ/54q23iSa+0qrDA400/vdKebyJbbd9wp6F/ZKitpaXLVz80ZLDOO9Bgz9
m2pJyo20uuUtfG2C0CLIwmkabJJf58vZU0EuVvBAsVyWvIG7qo3Woe/T/FRNXvJ+bqby/uUlvfyA
lIbILYhEORCgCc9HTJOy1Ay0leJErnSFUfV9KHwh3mnLUt+9PNTl5BgqgKiKwAql8n1jvEuhcZWz
JWOPDwUFQ1dfHE/QtijGNJEnY1HqtWVYaBEbM5FuF6UvWB/72VF5EnbVA/oclpTaSfAZuFx3Iyu5
soQbWcH2t+eTeW3//o+TXvitOQv6SPFskFCHmkrE88hj92m10/XXy2t48Y4xITA68I+4NC/dfiAF
NeUiqjqmsWNHbcHlfWibQLulI/BbvfrsZt4G2mDa4LTZjfuVs7VsNNl9Kk6DMv84uaLromT1xXwi
HEYVbpmCIqx90XQP0hdd+parLv2sPOEvgF+a5t3gFtbwfXRz6rNJmTrYjutQmcK6dJzkncolPK0y
a+cvoHKcOoLEma4PUPJW62EB2e0i9j+2znFoDOOf2h+GTIYUAOZAhZ491a+tpG8bhaQPA11ius0l
8PwbBnJdl7Lzq1ib6ZqNRWK8UblYP7/89S4ioN0o2wn5Y6cAdTJNWVgVXy/I0Z51/KiuBqxWqqo4
+siosa6Z+iQbVcYvj7xdHPvPyUUNagiW3FZGOB9ZAaXo0nJDP2N3e4IjPh8Tc2giY1buB3RFllNj
pOKTD2f4TToabOP/MD6EOQJALCUvhI+UnU4aIrVyM5WsENmq8n8yrZijSmnlW9WZWeRgH/em18bg
i+DZf20aTIECXg0PB6R1StO7h2MAQeKusuCIJoV/71rj+m4oCDNenuSOkro9FwBwNho+4KIN2b77
vl1Q0oDDFyjGJE/19/pa9k4oxNJZ9zRa1RK6hamNP7LB0tJQr721uicrbYwHZXauHtbG5MMw1dxM
RRKYP39mdldHSkKEDTvPmxGYLxtdRFNpw3zuArm492juyfxxsIrWvbFdt01/vmm2V5Z3nduNvH7f
Q2WF8FYAZUMleKzDpSy9qNSGT8jSrMeXV+7yadiK3dt9xoVjIvl1vj3bYmqRVwRKiWixY4SBWLSn
WtoyblSiQmswytfZ9fz+VJQRQHJyFqiB7sMzBAb8dUYmIV7qtDyuufgUtFoQBWZ2C29xeWUT4vLC
UnuGDm15u0RxhjI1kLzVcQop/zhOtn6nq/EWVvnyaqGIRGwEAMxn9+3bSeaq/HXILBX3QfI3L/0Y
2aNx5B7VI4StzMisteelsW9ED1e+27bVkYKAREcleffdii5VakIcNl7tRcR2bi5R24x1ZK9VehxX
S315eZ9cWcuz8XbXGHbJGeDhScWF1+n3qzViak1eG708ypV9jy44MRF0BILo/W4cfAKgfFo2GYgm
EIeuLb0Fj0fdOqDX4N24ma8sIR1cLiWkFzeZ0u3H/PEm1Jmse6uqVVzXFqi1efo1W+kXIeXPtU++
vzyxK8vH5U/ziqsQut8+fkYZVEsKSZQlld5GKcagh8oObsUOl6NAlKM2ssHgfHb3Ls/Hwcb2MaIY
4jLwuk0wt9fCxB3r18KFWK/NugTAKLApopVdtj3mVeF7inFGszPCxl2Nk5uW1uHlNbvcDFREfgN7
N9G2CwXCLktcXJzWPhbmYqZRMvNsHkfHzO3YXSv/FhngcjvQ+N2qV+w92lV7REk/tPnQ2fMQexkc
pdBv/U6eiBlK8RYX3KJ+Vp3Rvo5xu12GW3OfFhjzRGZx38fQdK90O0PH7dxw5cFvhRaVq2VQ+x5u
vZGXy7lhuzb9TzrRFCB3GQ79M6U3hqbHST9OUZYIcVCV3933ELJuyG5d7EOCOSreZHA2ekAXbPOC
zS5nquJx2jbzoU+b5m7DTN549H9Dls5eSf73pDMgJH4LSO41XVojGQrsEjBxn2T7l+FywceGTEUX
ZcWU2sdB2u3XJbHNHlpMYK3LU5WX0jpZBfjV9MavuZwzjRHiG5IeGhcXPpV21UyaNaR2HAyo/ye9
p8eTj2/Dy2fiN/nrfM6Aztic7FGba3+vveEtWe3qwLfisXKK9dj1Xtq+ze1VyAM9Ks0PhZuVfThM
+aw9ggcNbMJ5ZRRPHUW3lYxvNgbjsy5a6erxunjNCDekX7S/+kGHLu9TtLU/SheQwhFxmSl4zFQN
QaZswNerpu5mkoE67ddD4ZmN+U8gVu9LC1q0FGE7lMqLstWolkcK6IggV9iZfKn8HILw6E5KhUq6
nXdUSjXGqdFBMj4Oem4Ux3FU7vC2ChTI+qYe8xRBY7sYD2uTmerfuur6L1bZ2V04pk7Wxk3eGWPo
NxqMcaUMMAFRQCPwAW+tvjuklO8kzCRb+SffW5Ly/ZpmvUuYnyzuMTHapP88oMzjHcikxPSmA3kQ
3EGowSpidby+PUpZ5sFh9iZtpZQzL9NptE00dpIyMz9bwbrqnJpNt7/BJvKXqoF0f610pGC/JVZS
6k+l3+blsU0Gmfz78ve/3GUbt41onkDjN3v4/M2alTF3OW3AuAs6dXB7I41wq1Gnl0fZ3on9JkO6
iJ0MxZbW0i5ob4cmybgp3HiZMvUTRXL5lLeuQvZHlU9rZhnHQjb58eVBL+4nkD/EUZtiuE0gv9cs
yYNs0VRt08NEkfA0ubURVxBUo3GRt1QPr64i4TWhE4y2i2pxZtsjDAEOETo845ME2ob+oa7/hwlt
bTlgK+BzkBQ5/1aLKrNGFIkbB2O6CWy45bECqX8nu2X88PLaXZvQRh2CDbi5x+zL33PRd4aSvht7
WBG+bdCSfEicQL32WvcJX6in0sKiuGrtkbWN3paDVk9aPJalCbVCSw5A/YzXLhvIPSjWcGw2dOdF
XSzzV1gck+HFvV97f9HSTA6icYK72W5uOVZfbDmGYhsgZURkRn9iCwn+iAD1seOhDGqfd2pKvptJ
teQo5BkCswUkHG48EJeDwSljajTqKfmBTT4fzFdrhbG3FsQSukg8upr/A23WOsp6TCNvjHWxH0BG
UMbbqu0U/Mh5z8dq3VRzO+EGMbtfgUjuqCTVTXALBX19GKBLvEawyfd6U0r5OeBTK4iraoJv6+Y1
suWJ/+oNwWS4fsF0biTDPU9ZaAH3sZEE8WT3OoiATacrH/vhoIqmvWXqfWVK3KvUSdnewB32Jwlm
ktApbDOlrFEhKOMBOeri1jN+dRSADjQMUH+9aARnVoEiUJ0m8VjbSXFIa5n+oDa73rJHuNxzfJot
naLyw47bh5fl7DYo5+ZunOTCDnMTjoq0+/4064V9AyN9ZSiideBX1F/Yd3v9U/wBJsQP7SDu2nw6
EmcvkSESF6uOoX317nZZNIx0gABBUN8PBU0XKai0C2LV9UGoj3YQpcZNcN5F4Y5wDtYzIPZNPwbM
3PkZajx/QOFBJjHUZ0s9lUWhNVHe1b7+TtlWCkrfxqLroOyl+7babpEfV8/UbjVeLpcVeDHsZC7E
Ddm5l6dzllqzjHwO8HnnulVisCMssINoyG8y9S83JekwxbqN3khat1efkI7MC43sPDaqTu+P2VTo
FSbRtXXr+b0yJ6TJGIjcG4boPtNKWidtPb1OYmeouqj0qTZVqqIf6C7z4eWH8cpQ3O3kCTRTqTHv
ccwdF7s92LoW496Gblhj/j3pADorMFmvH2krPZLeb81N2C3n26UoixbLryY9dQNWI0agvCMiw97d
lGuvThq5luALc6IZz8eW43yoMRkbORhmeirs7u/CB+c7d4t23P6rGyWSK1tiq2mRMDIc7JHdm5Vp
Eti3WNJTardd1DrrENnBlB5f/kgXmTe/jOAFHCFBJ+DI3TOcz4J0bDLSk6rrOw0gXhhk7r91P5K0
yNepn5Bx0ywCUr8tH1xUNsb54jmW7KFyDNkpSwY/BHdLFX6Ygxtl7997+CyEJnbmbqKfQVORdG33
jTQz6xytbrXY1iy7msIxmEXxbtERZX5eTbyAwyFvR5eC/Jo3YY0J0oe8DQYZFh3iuRuARpZxnbnY
IOs9JmXfhlJ6BvDZzE9uBI8XZ4QHgoiEsHtDw6Ftc74ixpSiHJWm1QlBsb+UzMmgZPW3xDfsRnXv
Yjex8Nyp1B9gjlLb2X3npB7hfxVKnuagyA5e3bnHoLfqGwfxYjdto8Cop53EzqXleT6ddjFWWTtw
P6zJbOcIaYe6D9cR8f0QwaCxfFj5kbdURC/XkBCIlxZAPG8TgnDngw6uKmlPCJ+MCZ2gyA0mapbI
gc/rnbD79JaoygUNlYYZt5q+yZsjbEYZ+Hy8YDaCTLqrBx+oWt+Iak4f2sSofukLAqNHiHZiQLd3
DPB+rmXmnYJA1FNkaVrW3VkN5J4bGePFY8njRMrGzUcYiHDHLuCsEoG1AkCTeBHJt35ZY1NqD06a
/p3OxZNo3b+sxnuqrFtd5ssSEONyZxDEw8TZWtvn6+B3lgzqNA1YB2UYoZFKK/RF4kdDpxunasiC
RyPoxGNZm/N7Y9DMr4ldOZ9evr8u0uXtR9DeAosG0Ao45vmPyOrRtvGbCmK/U0K/oy7it0fMiizn
VJXoJod+VnfPRVbBhXp55MsTRamJQhC67Fv/Zq9YscIlhIW0BHFhNKoKHeUt9HxXZ/wv43BZkjAj
VoEuy36Gbo18ZB/AbW+972mxDu91q6tuhJDXZkNMQMmQuI6+6O7OpD8qjI69FdfK855oxOPQXorl
8Po1o8jA0SFK5dbbjUKgWvpmSm60gnyyjpMsjOlQG/N0q/N6eSeQ6cGWpjpJIoHx4/mizU5Kc2Em
yCdrFhEYOfUYeENzyMvmlhb5tZXbnG1QXqNgQ1R1PpQdFNogyiKhO9OKry6cy9gpavPu9SsH2Wcz
JEQIlLLr+SiyaxOM47IktsZiOQor10+Dlrs3XonL+5tl+2OU3bIp8D4dCVEST56Q7+Tq1A8qs827
XmjmG/rs3vHlWV07vZvuM3HHRm3f27Fj+BTMVIOIsA13uHdX/1vRjHMEWgUu/fKQ1+BkXh7xytfa
FF827sLvMsru0oIDgA6FUSVxmi1d7OttfsjmYH3/8ihXth9sEwZy6S5Qx9vtiRIbLtPJVRJrSZfG
3H/Baaoy/cjuuOWCfnUoGkIUazYl7b3w1tRPhA3WsKVKzudFzlSWvbwl5pHljXfm6tI54Jo35CIk
n90WtLWCzgba4DGOrW04mBoOFPbgvH6jI/GwhYcQabhfd6952brukuZSi4NyaNwocdPkybY2htCr
P9GmakmQyM262bWeHyie+EkGMktPQDCqd1peTY+5poJoGTr5z8tDXTlVNEkgfxHMAyjY00SsUq0s
aJ+dBmnqj32y+PdS07oPfun2/zhe296qFW7H9CwAxnWZGPj3/LYC+m6Tt7yTSJIW2QmD5FmFU2P5
2cFsMxuyvKu1P4hmE/+unpxMfraK3mtDhBC69t/BG1p5pLOtN3mokq56BxfEmp4HRD9QAoM54ISy
rScZSc/r03D11WiDdhqSb4k2Z/2Rx3amvoZ0njp0uZnmoV6srv/dbbxkY0EbevY2mUwuGEN1Qx+n
fan9CJAm8HnYWlnfGV2fBce86HQY/SnkGnivo62HxTRpRWT1M79gsqZuiNIpzb9KxMOxKA50Uca+
VgLjfvnLXdnyYI3B0EC03IhI27//o0jZAs21Z1xeTsGU1R+QQM3voOn8h1dxC80BCZElEjTvtuIw
ejVIvQVd9jpzjlRXqqhZKXL8h7n8Mcruboc+5VqkrtkpMfJv9jDMB0Ud4/DyIFduIwoZyBkBj6DC
YG9H4Y8FQ26yzSjus9WLcdpI6Yp2amUcs3p9rXoIxcgNhkvrlsucOtFuKCyNFrsqSwzl8CA55Q45
xqhyI94adzeW7nJW9MCJ9LY/qJ7tE0oJyqUUrilOeZaKo4f8yzGZg/nOWsE1v3YBaduCPNzaFr81
Ls4XsIT87foluq2IxVrR3HjOMUg9531v2+LGDXi5uRmKJu6GYwG/f8HWT8rOahxQthndw5AXugmN
IbiFqL+2dhvHFt4+RRO63+cTavp8lJaAc5pIQccwD4bIXMRfCCXd4s1fjrTVMpCK3SS1aLXvHl2Y
qQVSgnp9arzJyCPQICh4ZtKYxoNeBfqtjHo/HN9ne9+h29DVJwDcnSea3IV0yyCJK39BecQ3S7M4
ibRM8cfUh2y9UQ7ah0rbcPD/SHFpm8AE293pjjIb3WuppqEIAbqpEurRGK3y0NViiFsfummnl/qN
OGb/cv0elMP8e10Bq+3OmEatDqVUdLW6xcg+at7YHRente8VBIY3RLm39GO2Sfz5cDHebyLJViSy
meruJkwQV1ghgms0BwUaUqr7KU3jS9m1z5NfomhhqLsqn+7tqriRZF35mOQ+W5FyA/5dyH0kDVCF
tF7TU2ZaZYBrQ1p9WABsd8dpddWtq/jKsm64J6J5rHcIRncxTjPYSWv0VnoyUjz1Jl8S0YsOc6i0
mO+mMVjmGxfY/qhv6wrwiX0DLuRSNdz1skxrJQOmjT+Hgd9i9FlWtyx1r4/yW4qSUiKZxPlR9/1G
Voigpyd7wR4QJ7P2gLfja9kezOU3rJXpwBigCHM+imGR1zkyEycX32f4e7ZsH7EhS58y16ncEFcT
5/Wrh+oW8Sg05A37sftc+oJNamN3jNj31Tu8TAe0MI1bImpXtuDW8qD6D6ObEv1u9UoRzP6CRv1J
K4v6qGep83bRTDM2h+JW0ffKXUKDklSSu5Luxp6gqLVAbotC5z1rVPMhywBrKC7Io5W1SRkuGCPH
g9M4NxgDl4ebL4fSAm3RLRDeH25nWQOz1tf8tPh6PcaiH83x0U4dQ9xNKId3D5M7lD/6ROAjVhjt
4B3mHmbtK189zLTBX201G5A8VEN322cSmmv0WVWcekfUH6fMXz4OQ68+vPyM/7//en6VUawJgIpw
DvSt7n2+TQdztuzGItEsZinbt6tTjsldoAk1flJY4P7UKCloj31T5/dz0prBqXGUXO/zFTonmUif
WketB4z/NHW217yvhsUs25DnHM69cN3WPWa4yQfxNow6LrmYSoKSMfgx1sjoRqZUUxNCnPCb2Oza
1o70cUXpvi7SRn7Vk960DyliPe7HxJm4E4DAN96hXwF93qeWObZPxpoh/5sMa5Z9QPnILb6nEmf1
MB1sQ6vCsdLM7tG0Vi9DBykBLoAmgb/Eeedr/UfYDoZ1cBpdIRuSNL3+T2Kmy3JszWnpjlklvBKk
Dqo6UQEn4v0YGAL2pakNCFOC+SFpyZPa9jKK8fNgwpJUqbGEWdlO4iRrr/F/5qmyxsOcGa3xhEzA
6kSdckd5mCor6zYj8UWPi7Ku9PeZj+PFQQazPj1mUg/KuGD/eYdR1kh9BJpTWZ8KN6iD0M1y246o
kqdZOPVY3gxhl2MI8HaTItKfHKDtCFUEJs5lKLzI74idV8O7YlS+GU6zXjtRL1v1c/Yogj8Yq7ZU
71vfR9+DBgvOHprCduMQ5DOstMqFDXCYi3n1jr2fC/ajnXTyTaNV3nCnaa5mnogxp+rjklJTv0/a
xC3v27VwpsO0CYd8nGGOm0+AtEpsoLqiMP5GAM2b4DYDfFneMgoKXTrw7vaHRj/G/Yawc8K1PKZS
HpFXETLEHrcujwvq2VkWBjOxVQqy2Bimt75D++OoULnAgrEMUqxqWi6ijK684+bPRr9YOmJ9bo/Q
R7csEFlLsJP9YeqMznuTL4CHIbGkyjyQihbTc+nUafATUmUavG8aZaj3gTWOZah7o1W44VppXXUq
XM32fnSZ2zfH2bf69t9Wc2prCZMqm3MjUpah1R97rw/4AL7qp/mh7gereyjzfjGeWqgOdVxqgUiP
iRryJLsveNXNL3AwTfPfabZy762Lt7uFAZZhDp9nk9rdXavlKJdk5WxMXxfAY/19SV9PcNb0Yc6P
mxSGukfffM6iFRmV3Az7NOMwhWOW1zQazLaef1FimMxDwxvSfay1xLfuqKPK7L22VQ3vqg4Q3DGj
85pHaTBZhMDTYuR39dyPX1pltPWxD4bMjdgzYxviZppj+rcqvsrY1V1xVzSDJf8BhYuLsLJnT7s3
tbJ/v7oScfDQLlc/mULT78bg3Vp30v8gB4TRnvVmMuFfBnLSxRq2q+9SGIJ2QEAjRum81UdaY6fa
zSbzS+WU03Iw0YcPQoT7tv9Tj1TEwRB51j/MmDCIO2X3jh723tL58WgJLzhSPEnkR8VTbIZdZ4l/
VD30FlZhQ9dbdwgxZt/JqrBKXI2uSE6rsQ7qOCocur9qTp/lR18vbQfkTzvYfVRl41QdjcHsPLjl
U6HuMnAn+TvbbDQrC2nFpM0BgVc3D63S76fvE7ZH871ZIa8W2Z5syZHkaLbGQQhRG8cpgWKH4AsG
9l/GITDKb/6iizka1yxArI5OrvfTqFocisK58icRS9Eb0Wh19445gdnwm8U/Wk7XPFs5KI9I9m6T
HmrXHYNDXmRpF6HL2TXvc2ytH6mRTMXRRIllxCfSzcVTsrSrCFfNK3JAM8HQv/dXOLDhVMlRg/WT
pP9sRa5MhG47tWtESSzpfuVannwajFbMD6scknIAxuGPsjx4osrsiMLP6LdhSjexR/dlmYl/wmEU
fVWE3GW5/sYQpb3cG3aJx4i7mEL/3CZqZgMkVTmuB1cWGkq1AQTgUYaGXejuMytrrvd1AEf4I6oB
zvR9bga3P8jRB3Ya9l3WDCGaZNKN26ByrUgO/STh4rir5ZWwHxAKPVi16PKnfE1mBTdbtdv1bUpX
yyOgi8WzKFuRhV4jy+/oY41pAS+47duD8HqUcldH8du6sVJI7HVz4xqPTaJlw/1qly6rqLpW6jnb
Nun90ENbz3/QV7M2HoKiqj8FAF/Gh8xYOhmKYM0eqmbWtVPOqjp3ah4aN5xyhjkU0jK+doFdDNGM
jQ2NOjsbxGFF6d59U/Doam9Fyo6Yw0aHE/fGt1vHfGiafkxj6eW+9z0vknx9i8Xw2PFiNWbbneZ8
8RWC1COwmfeJGyTtO/go5oegLkis5Wr3f/mjbfxIkKxNQ8nLlEQY3ExPXTpUX4khsmc1DnYVtor+
xEkTuvsVytX4pZFyniMqmKv9hKOL5zzQWRlFKOZ5/JU3q/MzmeYxP9n50BQniaM115LKOp3kKXAQ
VnlbePa8fGmNEQYHwKPUv/OrNeUUWdnqeiyTmwwfSmexxKPfGwJ75ob3uMIpRM3uG9BYY/FvCWPb
tpDTtNrqiwG2vALo3C5ejZWZdM0x5MStVawAvlUfMj3z+7Dok9WOBzS2zPW52f7mS1nnBeoUWqns
IWPfguS4C2Q7jJGOsMgP6SYOZmEjEOMw7/Jee6M1Vv9sdFQwHzRPNOkWDjlFmDepORBZSKkfrHVw
vmtzLxD8yUXu/LCxUysiLC4y9UFLHFWGjguW7M2QZKIzDw5mG7+MKTc+cZ605Isc20ocF8MU+a+C
4HSOJFDY1/aiiDi3GBsAok83ACTHeSTYoArsCMMWJ73phkd0VtYIfSzzrUikd6N6dJmBMRQ3EQLR
m2rbvl7ZoQLV16YnTrOc/yUObA41rcL4RmzL791FtuCfN4eIjY1LCeR8PrrT51qL3fwJaUf5rHka
b5Ir128vj3KZIwMuIyXfsvJNGmaXDvFsNjYddTjgyhHPepl6XzRHGQhtdk7xRtiNfQM2cm1AGumA
HfGvI3bflY/s1i1ma1oKykdO/mSWqfHQEA8+4MLW30lvae5fnuCVb0WqjKTzpuSF3MluW6QL3JRU
68sTcX97Z05Ddm8KY7qxjFdHAQizCSMAwtpDbnJ9NqwKq92T8kcSh7wistCntvj68mQuk1cjoBu+
AQIpZUMFPd8TRMk6Qd8iTyaR30E5mhvRSQI0V1ru4eWhrszobKjduhmWMBYKgPJUcUG8mbNS/qP7
063K/2WKTAaOMDPQP84tddLzCeG6m6t5GauTgGxzXzkDDRFjdT4svmy+CLfXD/lc2O9fOzV6rxth
n4O1kaF2e14Nejt6uZSn1pjz7NCZQ7KlNfotrtrF19qwm2B6XWoZ0Or38Eq5KvIfQ9Wn2eNNTDW/
/M71bKElWa0fX57SxaliCSlwQb5DfGSDEJ+vY6HQZaY405+GhHDJ1vQCOtD0BR179HStVxMZEPeD
SAvf1KXIgJ3srlTjKtHOU2AyHBblUTav3aY7gka7Mxg3qkIXi8idzkVBDYqCGiKLuwRfX7ocywGH
PnyxeEfSVPdTMJXiocZM/ufLi3gxFC8IHwtgBsRdxtzti2YUulnVdnZyUsOfDw4OHx+UPvv6YVl1
7Ubp4tpgEKARJEe/EEjl7nyZ0OShayXZyUc2RuOpt9JPNXn+EingcrfQ8hejoeoAYwuINGV7VE13
UwtgHHnDyir2ASMUgy/CoSxEXOfqlmz1laG2miEQcxRqaMvvPpg21+OQNb1xMuwEfwSDkFVspKfR
Ebdksnx29dkTadFdwDcHaNKm+LlnPxvG7KWShsBpWGyjvQdHbH6Teuep0EzT/IuVmcn7LGWix3Kt
RXV8ebtc3JDb6DQJwAQAR0HY4fzMVUbaCytj9JQKzx1lJo+wy70FO7s2CnBlSpaMgYfOtgZ/tPrI
s5VDWcQ86SXNAAQ7h4OOKsiNK3F/f1AP5XVEhxvUKG/kHkTMlag2jqt/GqXh39dWs96X9vBzgJZ/
Zw/y1tLt9wiklK3NwmZkMOTbdpPqUVDzZlklJ2Aw9V29+stBt9o2zoLslkrcfv0YCojq79ayRTV0
rzAu5gG80ELplfjXiUoQqfdD22Y3yp2X67dJGHBtbIrBZArbhP/4SgEiyIE2u/5pzty/+8x46iq3
DimPvJ/cNb0x2MWUsD/fHhXuYC58/uZ8MCHRW07M1TqBLFDToV9a8qxalPm3lzf4/6unfx6wTX0U
vie34gabR8TnfCSzL0kmAj+9L03Jq3VH/jbp+b3uVGIrJy2NP/7l2GpYP3XNOttfZ2VKQ4T8E2G9
pZtbOAfXgTD4VpS0/9/AFszmyEnmVN5jKbIaz1WWl8VpoNRDLSrAQexY5zgchxPINvljLAEuRACc
9e4ddM5svq8zGlNHw8sbEY1mkyUHikSZ9qk3lY+TpFrq4rgkljYea6Kb3A2DUp9+DWQD9qEuzYpU
uWh85zROWLxGdWoZE/ICQ5e/WedSiqdaNQgk1U7As+YXq5VFagHxAxmwUOlbL0UA8OgMydSGotSt
5dEpoTagoyzoRL7zOs+v3mVdZbnPJk6Q+MalbVJFxrSk4J19svfHrJKN9mFxAmE/sGe8+tHO87QK
V8tavpGBK/2YjZ6c3xoo1fv39DkBl4RGC0f15ECwb38V60wpgrKmjQK+9JI2SoqiqO4yuMD5YSW1
Mo6p3GxastL3fgGoY9YTMq7DvZ5XzXC3VksZRBjHJN+zskT0z8owPAkXX3PKcFpczJLEYE5+3CWm
8Y0tLyvskYVsT/rqYGUPgQ5P7aYre/3DVC/uJ20al/K5LxNHO4qkqL/BmtJ/id5MPyy53iK4hhQp
1WVt8/JzinnqUN3oxWdBPTQ4eK7bfMi9dX5u/0fZee3KbSRh+IkIMIdbcsLhyVmSbwhF5tRMzX76
/ei98ZkRNNBivVjYsHrYobq66g+tNkFUc6R2O66jsxwaXCIzNE64vkJzXvsu8uoG5mzlYPYd1eZc
Bbdl5Tnf9Zoq9Z6kuzI+UWmx19u0C5JviCcWyc5o7XyMgjLIVIZIiqf8qJyd4bVxOwjbiPsLEemi
DvqdYSwLtVkoZ/l8xO8iQDdaz/TuNdODtblBRHPBvzld6/m49DD4brLEtv5ZhK2qb26a+fUVpbVO
u3Ls1aqe54DAhm2Gbmrh0HvBo3DVbKloNrTMeIP8ab7W9WoXhwqhnCYNW8Ji8o/f9X7xk4pq/Vbk
WTEd9bZcnIc1pVW00+2OrnSjCpZkVah1PzeiGNKo1hwMeuZcGopMQm/RetA6jfaSWY3+XZM15XTf
Fpr+T61AjlyZWesXc4TWnzc9BlJ43fclaIp3G+ef9GGWTf+y+KthvDSwzgWNzHKl1FRI5ca+6DsI
zLq3VO9OUK7Obh0CAyM+6rC/JC23OVzNCRs5XMItPQx0TZe3rT3U/W3pzfkr8i56TmObnR9axZq4
r3Kpg/FXbibgRuVa6Vko5qR5X+y8G+/TcTbcg6tPun70+9J1rtsevOkt0MLGfiraRNxZducgvejC
R75rk2zId8YA+4yCUE/9zaKLoB47eI/lKwV+TmNFddkI2V6Zx01ANn3npH73gDI6zQ0H5QARZVZi
BKGBBnC9r7QSJjeGZchCUY5u4yXFinVvJlRj954Oay/K7aa2wtHSi35HDZ0qfebl/nddc1R5Q2Eu
cw4rl2sWjXVgPqHCVDk7ldVjhRCCOaK97vsjBaUlHURkLRtOjLKL/yDtig6G663ujLHc2oH9nqx2
jnJzoD9kT9owh85YUyfqUldYOx/QL6Ysnl8W8WL2tb9RLJDJ6113vPL8JK+iPNPw9ZjK3EHLxTOL
LBK0PX6YCy4MoYAwTkuQilsROUWqXnLurmxvWUJ/SA0et3vLyPt7qMvM7lyOIsahqf/uDmAJ97aV
24/ww9sSVXFVV9EqdfW9VxmNSAf9mNi0EILbZ2PgUz4yVB1qK54Ze6/ouj3S5OpTOqWVeWOtZmId
PWrWP0tN1AiJzO3sEIutxN1pmfQ+SXDMfbRyLRlh1ZbjHWle/WXqTFx3MrOYKcOa/ZNBO+wHeunq
29jM2WdzpL4fiSDrrWjwRpeZM8qq3i0m1wOPUI8Caa4730uRp1+K0l+CaByhIuNZY85LqCl4mDvK
MX52syTV+pPgaXUhqJXFCFtbGnTQ4K1Nu3zWu0/OpPwAuxSl4AM02Sff05J6l0s0N/bF5Beg+2bs
t5FYqim5ZHb/ZPd18HWxRGtG0unqm4GOoQLln/XXeWBOxk5WCL/jrmCqITSCZMn3QSHMb0gXoeLP
+475zAItNcKyCII1dASFTwCJNNKPCxX+hITYs5a9KXI/iOiMKDr4pjt3uwqI+E2CY8P3elEzz/C8
mENmFfbKin/tjyrXazsuXWMqo9FtQSO2pFAPTgmAem9VUM2iPPf8H57ZmW+evepamLKFaaSZvOUn
VQ8CzM48E4D7XANPGCSOs8uTZR7CEQdlfGsJ3v8kk+dZlI318mcwLuaXZMF2Zl8N4/RpngVN1Lnz
grcqXb0Xr5kqzGdnVd0magLs5PfTJCLo1IW8zoaWzo4GSuMLPlcm/3dBoHqnBqyldn1qyDsIo2O1
m4B3X2ltwMzAYOP+9T3Bb0RNo8l3U+pwYfDkGwzus1b6ITtEf+ptt/sxpNzdoB8Ks46Shstn3/va
+sTKLZ/GoXG00ChE92LiMNOHwqMOGwqRWndFKj25D/qhaHY6oJQpbMHGYrcD1+xTi7PcHBZLtt2r
OkpcLGbSExjmoqv2IOWye7GMiG6qTGTPul2M2RFCmRPz6KstSKhe74TDkrjZwa2n5qXqhIfu9FpR
/Z9NdL7Q1xoJNLLgffks6rreAwhIql3lN85L79EVDEcxWFUkl9V5zgdtQQoYcWX/oDS79VBMrazP
muKE8OlTl0f+oLfv1eqOSMuhXPmjXVtfRJCOZxoYiYJ0YEx0YW/EsNZfNWTIHA6LEXBuEz/X96s3
WMywJtevVq0bSZi5bZvswYCW+pFWJHIIUpr05co8E2WInxjXct/Z9YQ0h6vKyOib7ppOwVqGYqky
1EhmKlQRInTDM+LgKw1q4Lh3SDZPJcVpp/dDfGj0cjeo3s+jbvKc4agm5mxfKrsQUWBj4hdJbVx/
IY/tvAk05T7XtIAfGzuYB/pdsxhDEbiqDZt2Xrlt57L/Sdlq+qlT+giI2YP13vUABK51vdHNYzbP
3a01KOC58KO4NZWwaQW5iZvTx+2a+oXEq3ury2b44iQmtB7LqOYnHD/75sBr3Xup+sX45COu7oXz
QoUnhDhAmlvUq/biARl4njFIRuJYlEgUGFLP8E7LLKntqTdYtyq3vWFXOwrJ8XZWzUhPSjFJQvQ0
IBLHTeTW0+yvS/Lj6SE3miDFMKIqnwt99FGclrVpXKm2WurdvGiy53hw90XW7Jo/zJUQuOuEWr64
gUhekW8NWmI6OVU4KhMvVBu1tTk0BqM3j2oIFi2LXOms9VVh+WN+nLSG0wj2NJ+uutkpl+8Taibr
HQm4re0KK5uN12SViL3ytSK56vtyUgdmqaqPsk5dFhTvPODLky2SL0A0svWBxKFoP9mOJrR940tb
RFMgCnnbgQcanuB2uv3O1WcjiXvTruw2xNCR4B1ObTH6+1Y38zrKxJCln2RX9DTEuU++u0mgkne4
xAttlybRmv2o6wt8hrkUIyQwrpE7YEt2v0tN4fnvySa6dbA6c2z2tT/25fWUupm5X5ANUAc3KU3/
1qZJN351Rn/Q9rpfmsEBF7XB/Q5haGIKDG1Nw7TppgpfXjHGSQEc/IvTYDl2H6SppmK1rosZY5q4
fhLsH/Fme8ro0rCEytHd1ZAD3XuQHfYrz2xT2zNJhZuFqUyaKdIEtlsxIsjBcOMOPS8dFKubKRaL
0ZQ3i2ZUPnqAS+PfCgfnw8ibC8c95CVtWq7rlnQTdHtaRHoxdfKKJMJbKMB0XbMzeFot32g2aNY7
kkQrAAgzKfxbjwT0rW/B4W+dyobLsjV4fRR22/Bo06izfcantUpfJ23zhYk0ni9tVLft0L47sESN
iAJyzx2X4kI6o/U5Tsu+k7PWfl3rCcodjjJdcGPzWrXucfbTqmO3mpmks2Y32j3iPLjWsRVtky2f
+Xoa7GXeyipuCJfzvSFrUj9L6xf/BkfkJVA7vwbk+rbg57XuerzGqtBMnNa5AROTi0NRB466gi7h
oDnJG7z5UZs5dsOYX08qTJ05MSKg/HZ9aADlFjt/4Qn7UtndsKK7sXrufVl23rRTcsSbDjSCWn92
vaR7FcpmRfZLDo2d7UF4+f51M8ui37epLp7FoLXWkY5ix0vGLwd84LsMqNU9pTWDH6oaERw0ay2y
JcTGIOiu3aYN2gvlh7Nax0ZhZsKhE4HWB9f8sSgwo4Fk6JMqY5X15qvJu/+drl/3zdem4gULzUtu
weflDnoY+ibgSMkjgLXycbwu6YWV0MGJl0GzIrfz/JeuaZoLxY6zkhRCWzp3EIhKConcvR9HcZuk
VTSzqzgHtcU9seLwF1pjlwEiQgL3kujB+UdRaN60IUFQe5ArTyZR9jIAwFLlsZUorOyyYBL/+Ci+
/S1rl14Awg4g8TZe40an/fhZdkeNhoZygZoT2rNpNrAbTQqitSgvAd3P9wUsAWzpUDhiUwCs/zhU
lyTjaGAFE2t12+9KO5heDaMfdrObW+9J4F+CGJ6v2L/iy9u30QAAPv1xvNFd7VGlUxG7gnBQqWVp
kAJs9NuxbrQvfy6F/XYs9OOoJILhOmu8ZZT1gsQ1ilisIqULXrR1tNF/XrM5c17+diw6sZTpqS7D
eKUC9/G7HH+q3bqzqxg9Sut6oCdwTwKl3SykfBeO8la/+1jf25q+aAHChqFar59s+tJcl5J9UcX9
WOfGfi5z0/2W9wkANkUF61F0KGQ8mHNSFrdz1lbP+tjN89Vff++mZQ/JhII68eRkHdVGtUx5EcbW
0GWYOmbTuzFCFAsLh2vzz2OdHzsc6JFARyQBmD3Aqo9zCyIHzYWM8mOn5vQgB9fZeTJ3D38e5Uzg
GgQCSSV0eDxSN77lyTAJP8E1a7OO2wVcEtUzmhS7tdbnIgJX57+OAU7xMe+wvA/bRcj11kf2TT3w
tCxskrJU6Vdq9d03Y8lGxE5LnGt3IzpH+S7hRpXXZOt+/55oxaKjSpSWQbkLMq+Sr43Xef3e6eXa
XnVSHyVC4VO/vGJd4sy3AYlYsrdF+7fWq///YOgnzKwBlGY7P/+tf1sQWdF+quN8aqZ9kyZJRDL3
RvF/iP88t+cnEel64gsnAxokx+TjSFbu6xM1+DpejDa7Mzz1RXk5XybWT38/EPJcBBY6PEjfngAV
cttvDZ20PQYWs0RJovv7hrsuyqASXtgv22/+eAwJl57Jd9E8IISeRE4pSyonTdXGQRM4d1Csgqis
hndknmVMlmntAe/9+vPXnR8EOBhbmEaThEv8DF3CI7uleFnHSbJ4u8lKJ7LJ2frrxaJ+Rq+dQgg9
MvqcHxer1DXkbwqvibHhyDE7WsbqOuNIrDsLOY4Lwex8FrfmFYxWm2yKHOVkD6YO/Kq0oUK3BS1/
p7kt6ifCmIarVA0ppUDhGBWiV8H6txZVm2sYUr78Bd6dPXnSkLEFH1bKqY09ctwirAXNmHDsfVNe
CF9nm3/rFnPG0HHbTtqZDINhu0oH+RivybqGdgI8z0+CJtKI0BeGOrvNCZCwJDfbDWBOZ00mZwWo
47n6Gq+yNX9JWbtRPbUuToNGT5bczU9/uSEZB+onTB3UPnj2nWyV1BJIX2iTiic7X/Z60Gg7z67t
C3vkbNtv3Gn47hxr1BeMU0HkjBpJbug8oGYUEb93Sbl+Rqlm8i6AFs62IiK0MDDASCDGg+TuSexw
ZJObS+vocbLAlSnGoI+nCo5rWDelCguaXmm45Kn6+bdzuMlXcOS4zkGeOCf7MCipc2CmIOJ1DMRh
c7+Nuq7K/3qltpDBDILeAj5zOoesoTVVYD7J/5FvHySF4UErL+E+zldqu0qYQHY52KDT09zk1GVK
vxli29am3TqNXgSgYNj9ecbOF2o7RgwDmo+2zulbpq76ktJ3P8S6kF5UCCRNl/ImTcsbHwB5VAn7
UpQ6P1dM2ZZHGpurIdvkY0h0c5vumORa1Ippfa5FPx6DVIpD6yVWPJbtciEEn8+jR5oDAG7b9rxw
Tu4WSG6joXRjjoshSCMPb+sQuOz01/NIGs5rEKACMYMM4ONXMXkWmgveGKNekf7ycov0DeWWtI+m
GePnK1qJwZPRtPYlheTtD/5wdW6xfgsXXDJQjk6l9uchmdpZVpAVVbv+0q25249Zo2701aivVrJA
dHbLwnk3eCYf/7x3zmd2GxoNSnY8NKd/k8D/5DxjWxeFGvIl1gOu0KqZ1tgs6Ar8eZTzkM8owb+u
r7wW6SZ/nNmszIQ51vMS58Kg5Y4+263V0yUOBnXpTfq7odCmAdMKvAvzyJOtafi4SPDQWGKzs+xQ
l1LsVz/3IpH4lzLks4cHy8Z7mw0JsZwNup2S/8wdwh0tOU8BqcCoii9wCdOO9q2ryQidKdxukl4l
D4Y3OV/nTM5VpKdj+5dAVC7QfxFRAIiYXmAiH3/CKPAqXJBTjpcM3svBnBHU/lrp1Ku92hnXh4XO
ZX+B//q7LeP/P9TA0gbZ+3FMa8zNcaITFvs2dUF9guyIwYb310ceIAr67tCJEV0/K2WslPySqWIU
DQbIvm0FPftqfPnzvjyTf9vmj7sGGCo3gQ3F7+O3ePS/G3Qr5jjzMojZjTYQxRJnXdQ9VVp7Cmtr
NB6RZ1kNAqteJeHqumjdVV6qDQeDBpA4JpUAKJu13TKGoxRZuYcPYBSXhDr4JacxAjN7igQYDqHx
d7KvlZb3NtSVOWYjL8+Z4Q4/q3bOL8z6v1ImJ8NwTIkGIDEBN59mgXjxlW6GTV8MTNdI+d8OZEij
Q/sJs2yY2qjUZZ3vkM9286veVuv3xUQk4oA3yaBHreMnl95Kv9luQMMcgrJNMYHo8XGJjKKX3kjf
kSS/8Q+lq/c3aJiKC5ni+R262T2jLMQbxuYBc3LDeKWijZYTNtRkZymrrOdGJEVlBmHWI+1xB5hE
9TdOTsviQnD83QcCNtxQSiwtEeXjB5YJMKg1KWXsBWK8oRT/FBS1+PtDS6pDXcve3psUIT8O0lhm
uixFLuNqWFH5z4x632uE4T+fp/Pgi6QsNzXxcCt0npUMJJCRtF2hpo5khjuYZl4RehgAOHsPH/q/
lc1FrQsQNIWQDUu+gZQ/fpSNsbUs8aSIjWZukG+reEDkq2lfJ7BhL4ie/bvPPpwMBgPxz5uMLYKa
yMkMlk2CB25qeXHR+92vnOZLc5zGwdeu9JnIv4ODp3nPY2uU7xYKelaUIZlfRTW2Ch1dW6f8kkFK
oKa4pln9wN3gdY/rXHZvmmmLMerrMnvG2CmAc5/3k/vmplbxSR+Ukezmce7GG3MsyybKeeZ+mdWS
+ztaFPUP2uNVHVdBVX2yModO7YKxgrZDKwvSi2OtSxsLFFgcwB56mb/SV7IxyqA32hyEK4P0s4Lz
9tNWY2V+xyCwruKpWdP5yWx80oAe/veEEaiW288KM83+ZuLxAcLKJKvdTyoZxsg2aDGEs/TmSzYz
Z4eSKbdJ0zdv760gc3Io62lasiK3nFgb9TfkOW2i7HzUyg7GY4Xbq9eJC/HvbAMzIgGWigwLvZHr
P+4oJ3d8NY+9G9NwX43D4BEUwhTCWB5ZKp3/OvsCV0/miLY0gFWLA/pxuNxeRLWCd4orx0fXoQPd
MtbJ9z8fyrNknUFILvF/IaBvl+nHQbgvxmzGSjvWsJ2MpsYYctrQ5nhrl1n/qNeleyEKnAU0BrS3
aeQJx6k8lZRC1iHo/Gzm4RjgLmEn4FCQ6jYvLNVvR4HsA+tn6+TYJ0u1ZGUADzPQY38u50cJVPJt
XdJLhKzfjYIEASrWlHUdKjMfJ4/Gd9ZaEKbjzDL7q0JvVAiu5VLX4XzbwY7i6sEGesvBT2VJzSBd
2G+ZE0MzN/ca3deoMhpwArZ16aI7/yDYN//WmKj1gF4+2XIeSAUOv+nEQm79QgkLsEDP90KJ4vyD
KJhRQeV9yIv0rK2xaYCm5qj82E5kXr3qQYkbm2MUXfkDvR37+c87/PybuAYczqzDVcC9c7IVZnod
ixS9H28a6p/A+ObvVbleUmL57Sg8tC3L8vjrVJCymfqh65LFjyfDn977OZtuDC2X73/+ln/P/Md7
hq1G7kUrj/8i0vBxx+F8q9uQ8oOYajAsQyj4Y35YIaP1ESxFy7r2rNX/OUqj/CfR+rk4Zqk+fmty
qHYHQEDKAK1cJcbhzz/rNwsKP2DTydyUh/nr469a6ir1+6TGGrA0MvdRLmoermqnLtXbCqDq559H
+81UA9hGcoqwSOXkjAk0pHPXL5LR3NyJOC/OwUX+ZvfnUX73TfB+cLijDg/vbfvn/3m/TdnU6mUy
BPGCQS9IyUKPJWIH4F+n8UKOd36T4cNBqQpWAgbfvE4/DrVlDqBUWFTHLuqjTyoWKmRUrnOhN6GW
OvpPK794CH8ziza1J8pOaNFsvIGPg7Zd1epQ0JJ4AoEadXpVR/q0XNI0Pb9ecMbavODA8KBdcgqv
z4AmjoaVJHEGs/m+zfPyO6rt6GbPyCT2lIUuXGe/mUoSy00W3KDbAPvt41d1i0xsBxWReEynINR0
VCn01C1edUqRu8AQ5k27zOKSG+Lv5hI5RjyxMbeAMniygLozzFmyFEncVNzUvr/ox8BUl7hAvx0F
Aj3CUh4dt1Mp2hW5EBufgiS2VPUdqZlln/X+X7+ssWrGLoXLhnI/fZrtR/xn29e68EqydC2epW/u
lG1qh6pyy0v5Mn/KSRgjg0IufqMYQ0Y7mbCsh4TGpabF0jbzSJhOfahdBYNVNd/+fIx/tyH+O9LJ
jaY7aIekCSMFHRpnHkIXN6nucISn1q/BoA3YmFaJNuz/POxvogfxmQITBEKHxu/JpWM2mNBmBtNY
zXnyjRqCMUTLJHoVuUsvvv71YDDRMG/ZOpP0l0/SELJgHO+o0sc2KcijZbQgaJu13k2D7lwoKf1m
D9L+IbOghEa0P+UqqtxSAIq8JM6lSFCL6ZFakO7fyvtzj1IPp/jCZQo38rTOkAe4Yw3S1mI07YHS
6gXAdHeSV389bQFfgtA76dVW5fy41UetbN10zdPrxBqqzUA32NetsG5b+hiPfx7qPAwCQiDG8oCA
xM++/zjUNOUz2Fq1xpPM/rFl8jMorGelt3ieVOXxz2Odbz3Gwuphk4nVN4TFx7HMHtOvdF7WGGKf
RY8aKXkk433UkIJl9+ehzncDQ23C2DywYYafNj/X3M390jEpMFbuEgkggrtcjX8rmvlvM0un5oTo
AXXb08572rVkVutix7VmjLvWy76PKnCBRcr2wkV8/j3Ud6iUevyHItqZnNnSwmUxeJugUqMe8eMr
r8tgkBeqLecLxD1PY46nCbUk9Bw+LlDpJXmGTZoZJ2NmH7oBW9lA+U1YGeqSwexvPgg7NgjMLBCt
cG/75/+J5vS7G68W0orhBW+KNj64Yll6F/L581GgBm7cZaaObMLbYvB/RsklYHdUPty4pMiBdpj3
6HnYk//tXiPv5QkE8xsiHe3hj4Og8qSs1iu8eMiMX6OT5ld2Ke0Liez5bcEg2ydAPCSNP21dJemC
wEw3eDGCO80cWp0GJ6p01SeeyBq4b9RRUBUB9vm3yoCbGjturHTXYSPyIjrJW5ZRM0ohQCdIMfRX
mTc961OXXPi683UCdEV2TqmPegK4qI9TmPgVAg7dSJrS8V4QUiah1uvThfjzm1F4rG66vcDdPQps
H0chKmU1paUktlen2c1O20TpAKviz9uBEgV/zsccYuN5E77BXVNPNE+OkQ5HqM+6PImrUXrBTitm
z7gaZiP7huDC+J720v7R2K2uHaxs3OjgCPn3/mZuFqygTxwA65FXzmZ1Z+YUjZ5F1Wnz69a/1w5J
kUzWnUkTuNmXXtUkTzxUfXe/6IkxHlL0oTTISLo13QHQ65yDT1ssg1RZU1AzzBbORdqUw3IDjW1Z
j6jeTNARgzoo96pLPXunj8IBsp6303CNfGdl3DqrM7pVWLTdUO5hFE7rcUKxRl25s1Ele0wrbfvN
1rTlPV9E7cDgQ1XuqUNDzr5qLC1bdp5IAIvrq1VXcjfJ2VVXlTIqJ7YkBZfIGWpBt2vN+uF5xV/a
gsjVD79ELQdx17YFbURTjOnboiGcvZv1RKUP42JhelDDRRU7RRRWsBgAFO+8Xjivsyu79Mq1NPMB
P4GC4j/5pL1vPMgFD9Izm6fB5Ivv0sW0yoOLanR/NXm2WvZBXklUhszKDuLZRvus2CGlX61h22ho
RRnFiuyQV4/T25zP6z9FNyIdpampcqK5MJzqWVr0ffAYtRaodAQe8IoVMByMrlB7lfh8WlxC3Fog
Nb1c4dcIQ2zu4agh31Y/wV3MgrsMBmxNT8LQ5D1ly8z7sfaaXn0dOimzG2NEHPRoY2alfzY9BR1s
xMFOu15N1+tDiMSQzaCcOkV2WJZ8kVc0gfvrntroJ2doh+K66R10BuEfajVAUVv6OzUuxnQoGuxM
EN4TlTwa9gR9pe4rp7kuHMxnr70WZPPOIZj2UTvJUbuyczQqdhmw3eZYVCR615ppSG4/m2W55dm9
/pxWZzLvPWnAk9OAkn4VuiN8agOOK65UJ5px7zVDinKVWXQzciqWesqTxPUjsPFZfm/PFBtuHTUY
0zX5+FQc3QLhrF0G/BSJrAXvVAfGokThYO3sBr3DVZMdknh9OdzIWpZJtNb2iEpGa6o6ElOipeE0
WIXcSbdwYEE52jiHqh9QaupcrG03yaypuh4SbZZh3pWWuLIEkOVdidLysHcR9FvZK53eRyTsI5QS
DTvZ+dkLJMubAk+S0Zr7vrwJhLtah0lXqY1Y4LSM+yWb0/nYpg6Uo7AJBnN+DGgL4Ve0JLq2Rwu8
8z4n+J8Ot8Fc+p+zsdBfUB8MgihPuqy5TWckF0K9QsI0HC2Ig1GpBPtpk1KsI9+dtSRUKdydaG4z
o480XmwJBWBXFlFOJWSN3ArmDImKncsQLG2AdyMFmYdm1YoX0+i0FxMVmOIxxV/MeBOLquWjwX5B
bxpf9vXa7UvphU3ZD/UX6OnDtJvBh2s7e6lAuvdu6k8ThGOnWkUkcYBuw7w2sbzOrMX/7HjJ0h5z
afcWPC2a4N/GDMdPqAawGAU1w8V+rsas+mdyOqM7zsJaK8gF+vwOUr8on1cP4PmDB41muRooeIhX
dL9Y/3wI2vdem1NjB5UugGlhLFgU9xgfPBQjZrqHACXBr4OzVsmdgaFkti84x/LbOhsLXm0Nx/1m
RkYWqjdc2eF2GtcJ1gMQvjaCClPNx8241N2Pg2MsIaeEKYS+lgVfCMNJeYSkOYlw3Dwkr1Yvscer
JPOC4RBU2M1HvYd3+S+6Gp0fjcuUmkh2KnRStSUwUGakCKhuvRGP36e8d2FFtusizCdXW1J1nNJZ
Xw5WaQ6fVOKNy0MK/6zf53pXdbuZpcSFvV8Nsa/nTsn7vEwT2LhCw7Aa4bJx0LEYmTR7Ny1ag1il
I1r7lqs2geFV05w8ZM5SymvcFezuppLDuMQ1unPaQzB1pR2KbPHM23JaYH4NViCH2FeJud6ScDvW
98R05Hslrdl6dvo+8N7KzteaTwn1TP3FqLKpjKtJz4cwU9JRx9pshvtCoV5wcAu44294vw1OH439
6mg7N5nXhTtfJtD32SZIXSKa6sPLQ1en2+nw6GpIPL7QNiW3KT00HWLFh7pPyiWSgzaa93idKHXw
l65ro7FLVzaWgtZ79LvJxQKzWgf3MxFrbL8pRMo0L2r1qoGQ1yXNfKA3Nr562mqv0dT5iXc9aLQK
CA+pymIOuPHkKrfV95MUo3kVCHyZv0Kvq8QhK6g/HugoVIYVLqWWZo/5iuwuHJDOqWgy2Zo6SIdX
NiqLPPjR3kvVl8xBQWAIzTXRyp0jiJvQa5q2fwiwTxmuXSLhA1SsrvmmS5EmOwh6PGpz8oiftK54
Mo2lr9orMGI9FmRjDtgSNmrj/LDztFchkhyt2FXEZhqniD04A/OsrOont08/3wWarwXhKmo8JrS6
MPIIHdpRuxmKwuVfXumt7J0WxccQJd4xCekCOhREBj8lxXQ05UVBu5qvnVMLJA+HFv6jUr53n+qD
W8SrpwrMKitbQ6+91odur3N36kc3WMlrilbHZztllZYYZq/lRPxLfvWomalaD76knLlz+yzAy05l
HSdJGtPRLhbtXeTFZD96a2ngjZkr6/OYpmP+VGh+z7FUaLUQzbTeGr72GnJ3WcgeaeYXNWte8BIA
codgR+fQ2vuVoFGBsjwygyi9uu1RQYT+hD+UDeOQH5lw3WeehY1jquEtvq7aZvvVVPIN+UcwOcRf
dQvQwNbjtStybTdCrBx+5Eve4pct5uYrtMEEETKQWd8knMBvC5QutVfFhhtavMkkHqcQ5mDImqI8
5CiI/8ByNJd7E95Z8exkQd7c1mndmySHc2e2YbVAXtptDz/sJpq1zd8LWZTivUE1Fia5OQNPl0jV
oBiwWMsjfUYswptVKu1ldU2ISGHGPfbmgNHtnyWP/X5X058tYJOK9b70srHaT+U6tHfLPKfTnafp
s7yC6avfAvjG0C3zxqJimjXxPOiTTZ+4gCl3bIch8SIfbKUeQWeHP0V2yS9CV6F5Sh2QmE86zsru
0bel8x1Vc3bbNGRN9pBkrcTETUOZ7JYy2KxuyI6VuOoSM5f3lV+IJkJKe/WOiT4Z0zcP0cbHWm3y
rDgoucuxVUY+P1rzWP/yB38wYmGPxrs2B/b0PUiS3tw3OL6sLz5/qw8XUaTrp7XWUMPA0jw/9iSn
sYHwiRPBznAWcreCWNlN3SQPY60A6w9mS4Ek7MdOYAfU+YjDXlto2QKx6GGCRVCUEi5bK2nz/aBr
1mvqU/E7SMzbARCo3sb3Bi1S3wtrzYb0PNl+QcgOtHaMLD8dsy9WtvjWi585Y/c+jGwGSC6bwZHD
39d26bDJoISgXub61hVV3aGnWdTUJdmszlNqT55x37Lh+lc/7cxp3yeNZh8boj1gDHd1DrwKLVQ4
SlgBN00NjxtbGzv/H2fn1Ru30f7tT0SAvZxyi0RKlrvlPCeEEyfsZdjJT/9eo/fEy10soT+CBAEM
eHaGU+7yK+NTbra5+wy7bqwfJQWv+bewRVScut5VbPZzAbl4dErkuwvUZPsH+KqgMTGDmAu/G3S9
OgP2dfSPuiKU6FSlSYRIJqqi6vDcoPqm5v6sxiX6LnOcKv8VbpT357KfVxpDCqzicwY+3ERhOl05
PbEqRT1pLyGKJbjS6sOczdHL0Ajzayw6SKJWm87dByXFjiKIFYyAD7GqlK+I8LHhitar1XMUwSL2
R6Dw9cPURMP8sUhip0QSlmoefJbR7IrPljNDJfV7e5Yi8BVo7mevzNv182LZPdtNmfXxtVQrxFQz
qMDJIYqz1fPhpuaqX9cOXl0JT6EtrUTjX800RdWBuA1EcbR6yXEyuIb8ResJu3jc7D0XnetiHcry
wMvouTp4mG0JZYg/C+7ZIg5Z8FWc+3Z14Krywr2uqKvCbykhMeyls9tkluhW1ouBnNGsvkJtq8o0
mxzDKIB9TwLgROK8ur35Yi7IYfSqtuwk6TLVv0ieGY8iK0gVPO1U2vD8+R8lG41skI/fUgpIKVJr
VmP+0xecr2yeuyPGZtEH4rXxr8zu9/hJV9UvObKr0eSV+noUQy9HzjBp6sifSduzOj/kibJ8hP6P
nDXiX3/drxHISVxMEqVAyngUcoDm0Mrb1P6jqsysMvI8yshG/JB6yEDPvW18WAxkh9B9+VyLBKEe
pVw6pLLN91oY0e+C+UhhjIqYZPJsKlZx3491Y7DGIIBKv3aV9AUWBXaIqdjzbnsrIG+minYVXS9g
AqiBbYX9FDebHKF4UdCixJ35szv3f8eQWL/WiBE4fq83+a86T9bJLwkWvnh5rHqHNVfSf9695BQ2
NQqBtiW7pps5o8mr1oA+lQCp7NqfnVycOb39GbJWe0YqYgi8pMTXI+2SI2z3L/dHvyrfyb1Ff4IW
Kk1AmnGXe6ujXzxVE90/QJrLT6QryvPY2uJcoi30kPSkb8DEkMy5P+qts8SRpYlKyZ1GwmbOLaFS
7860mGItfy08ektZMj9pw/CPUZPMwif3cxvVmPuj3jhHcF2phmPxhPTmtszWDWqhkFkpgXB67dRH
DXFg4cx+hBjs/2Uo+kfURaW84rZVPGUQ3RtrUgKnidwTwk29v6BDQD0h3hMUvSrqOeBLKSV7KmgN
Tu2meGgrjlkoyoAsvRgRbR+xPDBWtdq5/W6NQjGZqjisH+pAm32i1GpZcS/yxSiJHCuY1wdwSHvd
hBu7UXpDgkzDKlla5lzuRkTAsll3MfVNKyX73sNt/TKzkkbYmtjJKtPkUpJBuFp/vL8zbuxHyVyh
YeKC4eEVuxxXW5sVAF+chSp+cNDsRBFmw4zwkGWiiVn12SmetelLnvRi58K93pPUliWmB28bSszb
7iCYBbtdqIOEaLnPhzZP5u8DufeBgtEewOsaCcMZpxtkW4CvDPmWXc4yUhYIvXNehYbwcErF1TSf
f8VzF6cvudr2VF37XrPCBOi79ahRK/62kPB0Z+FGPcI2toGwChtR7X/cX/0ba6A7HEx2FScTMMzl
77IN2aVCSz1sVTSf6WiNsd/RhiTPJWw83x/seotx0YF0oFslMQ9Xx6WbDJVeeh6uk4FWUje2nj8g
//M0owKATpGhJuVLk5XRsrPHrk+QTqUT/hzdWRB7272dkC63LU6KYdUIRcrckBfw2L374mEUj5Kl
TjMYip6c/h9RipFnqA65WRGiJqJ8z6s0OhnLOmA0Eu1dPNeHRmL4OPSmZKVzfi6H6vAThq9JUdKq
GzXMqsx8aBBn4oZYBRJZKbTkAtIqJYx330UMTIkQjzK6TuzkzcCF3kG8LYtQz5ThhLDb5DfFEr23
5+gwCgx0oKTEmViOX47ijBbqNmhyhaiq2L+NEnK/a6ziZ+QO/XsBnm9DocogOWAEPvrlUCp5CweX
oSKv1Yli6TS4bv77/saXq3IR7zAIf7/qItKBGPkWbuciuta27srnygv3E5rJ+noEtEBZOM+B4zZu
be3pTNza8sSQAGPArHCxyj//YzN2nWZ3y1QUYTmv5V/TUKxPToaK1PsnBoZD9iBp33vb8JiGlibq
Ki3CZlSdMw48pD7Lwn86AjZzzNX3j8eeAIlJFQtg0fYgL63buGWalGGaYmy4rsWPjl6n3+dj4GnZ
f/cnd+OQATZT2es8itJ++nIJrcEeenQm2RrusXTm+qE2i696QnTcGHp0Gt1moaomdm6RGx8OwDbE
adpPkAKMzUuxeHFf5ciMhblSuj+bkcuQXTnvhYHXF78M9aELwY8B5bFNqYTWZbkUBgyNHFrsSC3/
nFRG/tQ56y7HVz4im+1PUkRM4Ur8irulUqwrZR11iZpQoCu1+iXiHb2vWijJU+F3MOeZaDN8U9ui
+wT+sv01iWacAzWKMSrh5s66I0SQ5WuVo7Pnp1PsGY/L4BnFU5t3hv7oWquCpRJRp3LEd6UcTk7a
59NxWGkrhLyjjZRE54idc/Iux/VVpJXXB14j6e49Dn3/d+J6fYboBh/kkIMTWU7UFdB5zQ1Rx2Fd
9bFzoD1Y4lqYaslygqlPeoa4MaqZVNOj/FEBdaIdLMi+LvjOlYACdbW2foIbXL/c35c3dojH7aCS
p6FGgqrF5b6M3M5kj2RVaNGn+YlY5vwZl6Y9A9O3JGzz1ejv03eXaCMo/PJ4/HGDaOw8txj6KkS4
zWieoLS73isuPXRn85VSu6/q6PSGNARp0/WJmPpnPTXi8ojIzJIea3s0/kXGtZ0e3KhtBPXZZU5O
a9yUfyuQa61AZMD5/+pHNekPAwXYOLi/Tje2OBo7cHjkKwK4bXN+S2R7I2pvVagoufKzYA+O4NlU
7bTYivVuJQB4faRVIFP4F8PEzZOFh5u9aJQnQjwZh8d+zuJT6hjNmY6YsjOv6+/PdYRmCrkbaSMI
ussP43TIXxkU4rghVts4oWUyGCh4lVNyvr+A188WBQmKAgxGgnoF83AyL9PclKtoJS7uD01RoLyf
GoafRziUUfukgXF/xOtPxvVOPE5g8/ZUbsLRGlXNNl/sIqw5ZwdEzWqOHY00HMT3EDrXt7uEZQM9
A/gBbm+7iugpl21kLmWoibI96suHqqkOeExRHJTlZNxJS6mcG+1c77fW1JPsOBWAEzGpXIE/TlWB
SVGMOUgZxmme+cnoHlO7MA+aMF9H7vmd9/LGVtGB3qNO7pBAXskkVRJNXKVuGRIqJMeyM5InMyne
TfmgZmXbcgiibMg5m4O2ol+nIdnXhGiLYLumU20F3oLYMJ/zcH+D3JiQlAuS8HPYeWTfl8s3jDGq
4crQhGM5z5+wYosfoxzXlfuj3PhIYB/524GiYXu9BVa5yB9BLSubsGvOvTayaFU2+eZMW8dQdjbE
jRnxyquOxDlJiN0ma5gTQrUaZcowphp0FuAtzslSLF/vz+g69ZK0KVIulo0AasvEmAze1SizWbeF
DJfQPqeVpRXw3qwag79ZnZpDjk3XurOSNw40WgC8g0AHYbNscXCdI4YKqeUmbItWPc9Agn2rVLwj
PgPvBpzzVEE5As0is0vQ7Zdbw8jUeHC7qA6TbFqPjSX6YybGvWDmxoQ4twS8JJOUDbfl9jUBbrG2
ehOuPRikMhbu1xLw/IMxZPa7syAeXg10H4k5XKCt/fqIZjVOK40I0YHvTkQ03qEUmXlYNBxF72+P
G5sQtS+KACjTISayrZlJ/PSQjbUIDVRATdDtnuKdFkMMe1WmWwPxOEr1IYw6kEW5/EjznI4ZGv8i
xPg0Q/1igiKmKHuZ+K1RPBDMvFuQ4oHhXo5SFIs5ej1yi4gnqx8TZdVdpFCBtO0s2/U9ATcQgiX4
RHknbbk9dVeidTzrQ+hFWew8GvOCOHqq9vF0WhQPMcp0ccReWHM9OYI+XhDU75DBIu26nByutXRX
l3oIu84rwpFYgf5AXaf5TphxvdOlQRdNCTJwYO3bo9u6fduVszqEaMiLM12ZwYdP1h2gkO9Vh29N
ifjYdjz+ARchf8ofj2Kn2wOVcHsA5JBk59HQZ+RXlD3ey80J2fK9hyjCQ7VZOJhoDvDHeAwLbSo/
KA5IA0SaLQNFNgWG9/0TdX3hksNZ0mgKFT3EeTa30WhYWdcCJgpHu6vy4xRPnnM2OoXkwXKKIQ0p
v+vew1KU8af3j0xmAP+eJhKPpNy0fyzmato404hVecyFUdmHCsnm6sGsPXAsywLW6bntsT886vY8
Vuf7Q1/HVLKMwoajuYD4y1bYQTP7xHXTvA3Qomh9pzLW71pioT29qvHjSoP+U2sb7QG8X7Sz3Nc7
iJfTpCUPeAYK3JbB0hqiE3OZd8GgCPMhazpeNj3dwz1fn3fWlJtLPmkyR9/cK/OsNT3Izi7I1fTr
mJXYNZfNTzep/7WtLnq8v5jX2xU2iQShSut6akebwbTUBM6k2ggFtSlq9Wu8nHPyCoQ9tD2M/xvR
7DLXk2NJTDz1RNhamz0Tp3oVmWaCao+IO+coEjAhR4TUB/U4N6mZS6gnmAEJ6VmP+I+qzzQgxuGr
tL3E9RYIodb7ZjIbEZaxc9+jOQ+07owIBX21MTakZewkRnBZmRP/ur9Obxfe9seDH6CgTIpCLXtz
rqdYzyZNNE3QFdmagDVtS+OTaSCjcCqKym1Sn3J7kRymuS6cMIL1mR2Kzhi7YyrmHFh1NhJ4r83S
jWfsCOP4lPdUTQp/jkvNfWrU1jCbz+WcGfqriXCI/qC0bva3xddZ/Tzh9kTxkQz8mBWJpvkgnTLr
BSAE7qUT1ezis443y3iM4fWiMgbeLcMrJy6an/fX4dZ+Ici3+JAqPbatsVI3VirgEjOHpQbMRV2K
V6IFy3ea5v0xkCPrb7g4EvVTpNo84shMp8YEwDkYZfGmn8zxAV/tCSfYeD3dn9T1uXZQLkBBDa1C
5ratqYvO83jboiqoeYg/gA4qj4XuFDu3x/VlTUgnO8Fo3ZEvbUnXJCtd47jYjevu5B67xU6f2mT4
oqdf+hmBQnwy7s/qxqeCyApgg0ImicxWsa1UgFlZySACYSXFz1bT1+yI6Gr+YOl1XeyE4DeWkN6k
7LfI1gTSY5fvwbhqlbFoiUDz0f0pwZTByHu/M6PrmxHek3xtSC7o8m4r9uDJawvYQssKWtMjCqDr
isZ916eBGufm78hWBrFD7rteRHSheWaIj4mRr2h38CRRUW94bJIiS77NrTmhD614A072xJjTw/1P
dmOC8n1BuQMdQXLDzZ43JiGIIqVMHLCE0c8tW7QgCLEfOGNpmpig0Bea2vcHvTVFl2Y5+B7Coyuq
ta4snujxdQqaqmk+QeEYvxS1K54zzG92oobrXQK1jtcGBgy1bi6Qy11SmGWDMc7aByZO8ZrflrkL
Ua5tl/x8f07XA+HkCL0aTA1SVVc4E0XDAa7EvBj2Q6/5s5GDQ42NdzO5YXET5lFGIh6hArJ5E9wy
ptRsmX2A19Kv2BIPWjm/TE0P82ZQ31+ylxEy4Ti1D4LY7fUh8ItWrUTpg97oi58DKOsTKOFpJ4W/
3gyMQrua1jwaj1QbL78Qek+AU1UxBFM1V0+IpTm+G9uzBCfuZe03vhElU+ZERM5p3varHBXXLCoG
UzA1uXIAqIHLvYTlv3sn0A/nagdCQWVii76ZlYouiEmlHzE0PIfwSP2oaOu6E0ZdzUU29uTlhOCJ
/ESbZcsgNTljAoy9xlDjpVfzxNe62t25jK6uB+ipHBqwRDQsJM308uOYReql+jBNQW44VFIGTT1h
0If9j1KkD5MZ6/79tbs5HuoLJBf0woxtpK2qmYemo4uS2Bx7X6i1T6d6mpvfo57kD4oWwZ+5P+BV
aM8E8R2U1DUZKjqb+69VCuw9PGMKLLGYpzROHuc1/TlP2gPJ6Ect0p/X0twLNG4PysnS2Ypy8MtV
xaxBqM1q8+1U9afnrAdaja3fNTgqJUla+U7ffZzKPe/oa+E4OVfKB+QR4IiICS6HxXEw6/S2noM2
BsY/aupxHUF5dqWeP0W9onzBUWj8NldVCsazbM0vtjDN33Nkfb+/5ldhCb+D/PH/1/ql08Ll7yiy
RYDStucgrkwb9d1BlJ8VGs3xoY+0SpKdKuUz5FzykPsD39pdSHy80fMpFzqbM6PNA4Ui3ZuDYRgX
bOzsvwUw3Ba9fb+v4//dH+zqXmOWHlEk1SfuT1K4y1lSfbenIUX3MaEg/3HAlgWEv2L/jCLr97tH
IisFSgV3lXtnKy47RT0q8CuyoDOmJyFGVJDaBq0I5lG3T/eHur51GAmdFN4eVJSpRF1OakVLtmhy
KPQeEPdXZ3DyX3krrJ0b9MbS0U+lOMcVLeWFN0uXaHomlipTA7xUs09VUzhPZalEn/SxK3fig+uh
dHJQwJqQZemobeuepKCFUXXqHLiZM52yqJ2Osw7XKEnr8d1rx1BgMbi15QO+zecoVGvODJMoqEcx
fnWKaHwl1Et3Arrrw8VjyjeiSoNOIaX3yy/UTGqaijxeAm0Vy0EXbvY9TqX422goZ21IwXMDhtp5
jG6tIqhPLlJgzJR0N2EJzD53mc1yCdIYGKQHJ+nHyKr7Sh2v39+7A+kNIsQoe/sgn7ZloDhf2k6D
DRekNMMfix64NP4c8/H+KDcn5BIsEDOiULvV3NWGN8kebQnQhv62IAd4At8G/RWbnZ2Rrk8U2Eck
VAGqEWdzM19+r1QvHCdZjCXI53bFts6LfKOHH3Z/Ptc3H58GnB5+EcT4V3jvFU+N2faqNaD5/bXu
m6CnB+pXi/ivQdvw/zIYR1fif5nWluHeFlrtRlDUAm9wFyQvnNX5ZgIGhvkEazT0CPb0nZ7Czfnx
lMpY5c3q/HIVJa/SrsZpDWYXst+hsdv5IFRIL8LTO0Bd1bIzx+sNYmq0tWAL8NHYJ5vPhgeNuyzg
PgI3qtpAQ0T8PHgejn2tt+xAuW4OBVoMiBXqlpT9L+c2dZgXu+tiBZLQ/0Dm8h8unPOJG6rdmdT1
XmRSaL44EjQv2xmXI3X1EkWuQMxRd5T0nFaDiYITtdb7e/HGfCSQQNYJaNqhcHQ5SrpUozaYtUuC
i2XYWLbKL7OEgYRLrPV6f6jrbcGikf2BPHLpn20VjvJi6KyyQuOuMS1QaUMJhbwwjPikYbmGraun
fL8/4I0VRD5COr4gi0bzeRNhtMaKsQ9NtmBVMudDvIJm6Fdz2tntt0ZxuTS43Z2373W5glYLyRAH
NicwerfilvWq6n9qnhc7t/qNYSibyk0n144O6+UwaevmRKOmGyxFGp+UocAChq70+zedvGil9BoV
I3ASl6Nklddj/5pHgZbibJ+XwjsNhHA7m+7GXLhfpQkJpXTG2XyYutKSnPqeS+q3JL+tcnU/qnmc
7xzV26OwuXXuPZ6NzQESWdJqvZW7+Icv/QenqL1jjEj2zue/cYBkCAGShMSZMtvmtY3nrHdgZ7qB
iowaonhC+4AsKc7Ac74n7/r20F0UoaWuK88gZQeV4HIrLmRXWaPEJRIRGplQ3D0jgen3wgFMAnJ7
cLUfhQM9uvRVjKXHrD6yLgeUH3DIypDhXL4mWEMqy4/F/aYu3aFMPvQKTBC7/JYor5HIHh0P10dh
zP9rld/3j+L12SdwlJcmFQTS1+0rNDhxNmC7EPEtwFQaRZOGU6PHB6MxEQqPxj3Dhetvz3jsrbdq
Gsd/E3iRpirjkkEeqw13xhumqo/0qPbgPXKfXn4P4PYUBqkrUEGjeHx5WnBZ62FurQgGds0YEJHR
e0hhuPtwnr1PoNDy0Ohb8YybZPVKljXtaMbdWFVG5rBSepXEvM0OBwBb2/gExCF9hiRAaQOXb3xL
j8RrKU9Stqf2e82pon5tsf/gbsgWzlZAWu1S3UEZLoavgUES6A6nApAYVwBkDxY2pcNDLsELjytP
jXJcIG3+tqxSYlwSs3BP795TIMRlIZj0kcd/M/t0yKBb10US4iWsHkdz0kMtUyCQIDiLi6h3vD/c
dSxPDCWbjrTi6UFvUQUtQnk0cZI2gH6fnnqtNYN5nvQnT2TiEYxo9uja6/Tj/qDXXxiBc2iXgE7o
hVAXvtxhWHQ6WW97fYB/b8u5T9EkhsrmpE6AARGCdnm9dns9bK7iq41NEmZIuowEr10ZFUaJlEim
oRrE3eAqhxTN7PHQtt3Und54Cc/jWK/fXc0QzqGcVJH9XL1+sE82HNGP/UjhGmEoFefdKsGGIedC
SqK85AoC8UL1qoGGnKeIVR+gWZbW93RtotofYiKeF00fjda3ByhEgegGM//cLkWt/KwUehe0tWdr
kO71Nf5VZZW1x8lKh/qfYh5ih25A0sWkdM1Q1kc6Knn7ddEVK8FjWKEg6xTdWJ7UyU0GTJkR5D5b
EKm+K1Pvtj+tNMnzEz4FjneyxaC6D/YsRT1QFmh/tzB507OIIas+5dE4ZvxMB1KZOnoOzK9o1vEy
NbRXmCGYjSJ+M3xJ82kYsPmsOzynx6zQ8gNQn7V+0NNeVf9STG1SHrVmXTuUTZVm/KGbpIq5H8WF
p56aLsq112zy3PklESQSvzFEz1ESKONlzv+bjKhNnvUO0ZineB1QRy20op0Oemqj2JGORfwjy7NE
e8jLtUwObiFAKlHKsXP1KVFrl+bpnC3ZzNg5Yk7OaXaL1Dg7ueM0wTA6c/I1V+s4TrAZdnP7kGMq
3MIrJ3rygeFp00fPK3SOgjfn4jCPKWTClnKu/uBljeM8Mu18OBi9mjaforXPdak2WnWvgygUD1UK
fW0ecROK/hVKv5avsPfjf23kSXACRNI9/tA0mhs1B6OKoH1PXQHHvxhqZC06KlWoRA11J/wxHSz1
FNEXxtK97g0TcZROVb93RLn9N7dvY+3rQnGZBlsi+jEwrKVDYwnN6whV+Bo1mCQrneGUAhMVn8Yi
H/+3GkhJf+ARG71DgkBQfMzUwlvp7U7IXmE2HbXHoUCX49RZVZY+YFM7zE8LMgUWEhDV0pz51Owx
Q+fuezTWurWPbT7bSZg7WT6dVdbe8VMo5M7/6Gp78b9i1obsqE2WJ2C6FC3830ot64+iS5P6uLqT
KB9F43T5s5qo+l9ruhTZS+pYIgnqfhYQSboEH/shQSP5RSQCCj/KMUV/qCNF+zKai9s+pxkiJIdi
0kfrReez0wfsEWZ4dvTM/oBUFJ7tAgvc7jmmDaqdURIcnS8LjLzke1pHZfEx9cC7HIEJif6niJfy
BSF2dEtKFqp/qB0tVsJkzGALI7Biaz8qt3X/l6M8grRyidrZi6KCmDgndEaWh7y1F+RVdDfSVb/K
jHI6GSbPpxYM2PIa39uhTdJvk6Us2kcratAizSEE4mDcoNeXKj6OSYuOky9GNefZm+mOU5cSUTg7
6Ecd1hTJ7A+1MonXlCJVZPiRUWYfmlzrnuepHtEJL3G4fnDa3rAU34X195OufjTX0EkKbyx81Mu4
8o5ILSXxFzKwOMVBO80b72jGitOdO7yJu1r6/SrMWonz6GwAOFNfloLb2Y+icoiCheL4K8B5N0Wh
yrN+EGkj9g/2cUKCKBl1+wDHXKHQmQjXO84ULMVxVlDVQhalbBeOYz7MmKZ4NeJszoKHmIZrNHbq
roVVfS8mJ3AxufaeJjVp/jUStvlTjhBZ/UtQw3MDxcDL+Ke15NlvPTHT7CcUoKh96rR5/AdynIvr
OBpSnj+pjeoeFDcezeNqxYv7MPLqK2E6Y3L0onpzbASJ4Nt+sUZsDx6UzHBKv9JikbzGs0VpDnfE
dj62yGMINHOM3gzU3I0MUHdOVX5QeTAXzEEma4XP0qdIoyZ1Px2mJm7WozPMrvkxWdPpH+CU4+s4
9Z36MpZu7qLKhlKjX6XVMv53/0m9esfpUBNBy3opQBTCp8sndRpxZzOd2uRt0y0uRRgCeE/rxbOV
KV3IO+4F7mDuGcVcBaRvo0q4FOLqNKI2acLokauhZGQGApms2q+1NB39orOyndTq1uzgf1H6o21D
VXgT+OYGaTRuFVZAc3wYT1wxQ/plxDbTOOhNvdTBYBT9+DQKQ+l3AqQb0SHuArJoz20AMGsL8BQZ
90dSrwaE9kw9wXmbj8pqVh+wZEoCA/XaB3S6TGydxvbDaArkdVxk8O5/3Tfp08uYHMqKBW+BW5sq
2zZHAqnYijoxjSDvY+wL5zXOyxOBIvy0acT2fOGc2E9i6KBYTSW56TdDE07zQyuV5RO3fCWOVboO
yKgYaztZvhJpuVYehO5UWXLCxb4wHJ8brxpC1+0GpDpAG3W/9ZxLcJordzhHXTcqJ9BKs+cLCHLm
maPl/ViE0RItORmAOX8eur4+NAPyeOcW5oheoR5Gh7L19dmcltK349H5p5y0aP1oAnqY3hs7IwmA
DiLbkbyBSW62oyXQ2yKWQtRkTf8Zyum5bce/vdz5L0miPVO/qxj2bSxZVoCrhAaC/PM/sIKiWqxm
oHkatDCwkAPSS8TosDg7ZI0Bl51K68/7e+DGWcO8A+QQU6R1uYUOIW+2WLrC5Cq9Lk+xhdJk3BrG
zk57gwVd7DRK3nSTsEFix0mq1OW8phZvo7rSvaC24aieoC6Zul/pQKQOloXs2mFBYbB9stCNLI5u
3a08ScUCuQzDKOVJpKmePHapFZvHpEisFCKYhx39yVrFPB4jp62WJ9MWKWJNmTO6gSUNvuyDHpVI
gylF56Y/ejQD7LOO6OJ3ZMwmCKxq3K0HHluj+64hENV/b8CoQ3F3h+SvRFsJA6x0Vv9raHkOQZSN
cRdYdZ72CPfZTn4sQU0SAJLHIMyBrwuif23sqgcgRGXP7yuUJWy0FTppMQulebSiNFtPqMJFr42t
FKPvDd6cvrcmBX5JAh9ofgPoAIlzuc5ZkphZUqgIYyLnkx5slM/gqSMmudNev942jEMuLctfwC63
6JR41vRB6GiGa3aXBV5vFU9oidV724Zfe7lr5Cg08DXgRDC4N6fBIKIFWo8CC+Kj82ORuOnBNIa9
u1jmvlejIJ4r65IUjLZO86JtE1JY9iYIm+pVID97MtOo/1wbXhK897TJ216yLqlOSojk5eeZWbMe
XbIkbIyq+K7ro5jPToq+7LuvLMaB+g4PSCrObivvClqq6TpWaVjhQmEc5PXV+sRyifuw9A2CmIM9
F+r/YXKStw1Th7nRq7+cXAzqekWcLw27WBtPqyIWrPWIYt+/hC5gaqjbnFhahpejiGap1tUx0tAp
kunZbelr5VZn7cxFnpPLPQE7VUcPB4kUFbiX3P9/3MOLOQ16PSlZuNK2wV1Rg4dxJIyEYdy15rr4
LTS41R8dZbD9Ii/7HUqp3NmX47+x+SUikdNF3/ByfMPCJ7lqqQHiITgfENVFCtlJH11j+O4W496a
Xp8A7LWpmKgEA1ROtvVy+KJdNVRIDUVC/NLUYjpXEIj81QKo/t6vJz0l2Zb04aW80ebr2TGGwrR2
ifqLlNpbWf5rVdO7cUz8zZBxqf7TsADZtnmwHbtO9TZVFKp8KWnOOBNQi/HdzDdGeSsvY75iU1jb
XLVD5rjCKZY4jKu5+Bt8QR3OVrGnd3V90VL9pzjkeEhUUxLZjJIBvCCBd+JQzQsK11UdeUHS2Xu+
mzd2gJQu5z6n30QkuBkmXtqhy5cyCZUqMT9bq2EEeHDNoTum+vH+Frg1FNpOlGKpDkqkxOXWzvpi
WKvOTUKUR6eDSs/9jMZt9oIaTbOz29427uUxciWp3pQHGc7UG7Doj2PcGh0SjxqE2SmrzfE4eGYz
+m3V8GYV1kC1GyRzW/xqKy3TbH/UUQP1PRdW5sFKFoR+V8tNiuceGELxJNY41c72WkFDr7CG0QNj
ysdkp0x943vzczmN0i6dsHwTKIE8rvu+0bJwMKkpPmoUqo3HYW1JQ+9/huuBZNgH4kEHd8NTvvni
tlmubZvHRdi6Xc07UeafLC/d87W6vsfk8tOC4ymiE7N9E/LcxIwDmYZwKNT4BS1J6a7cjWjeapBu
kTeNxM7Td2teAFVQ2QA4S/dkc/hNLFczDFfh8w4ril2o86anNMrM918yHmBMCTxmEwOE36xfm+FU
a6QOpH/q9SHVwADGgdh5Bq7PCo0SmC0kIOSpxCiXZ6X1hKPV5lCH+kxOeGjdOUMNbNCHzyqA2j37
NnnyLk+LFFzhjiEXcOh36Zej5c66DGkPbditF/OlgaiwUjkflBIhkRYtRg14dfF3MpXVDNxvpjTF
fY7swbs3pqw2kAhhPi0xTpe/wlGijiSMAr7T2bFvrYXyjPym8u3do/ASARcAQCXTErnyf9wMc52K
MrKtKBBxrn2Aj9L7mA6UO99PntY/V1Q2H1GrgdPOgwQ+YbOikduoZTRBLkfzYhAPHpSr5TEu1TH3
EaNdp8fERTHVr60IZ9/7E5TLtBla7hzqC6RbcBs2W0e1Ywc3NQf2rZO5KMjOGjV4TZ96hPqdpPUT
HivNn9JBJUuhAbsz/PYYMnMLnjbsQcJBuH2be2x2p3Epy7IO+7JWDr0+zQddXeKdtvWN9eUGU+XF
8gbsk7/ij68IayPGYWWtw2LRmr8QT66qQ9V342m2yAuRftYOS5baf713aYFBSzAhsRlXzVbHYl7Q
oNa0qg1hof+btUvzRSvL+aTKtnC0OtkDaKHp0He2+/X+wNeLip4osEK2FPIf9LoupzupeD0grNGG
qeFhBgSn8EX0tb6zabd3tpwWTTs8Dz1qcBQhLkdplHl1KrPpQgze+iBxadQNvTadM72YDotpZA/v
nZVB+8wjIQISgrbPZlZDgbIZUPEq7FTK7VY/AqGnPLszq+vzADcXmpQMP5nZFq2BfLXrJqorwrjr
o97XLYq6B2Hbc310Cu0wqo/purRt0A7qnsHW2yt3eRYlNZ3mIDk5WKqt3g51hWxAG6QNo2HV42f+
728nLuKzKbXmjxpAbfTBOiGLvW2ld76de0vzmPXxbIfZ2vT5gcqCpvtgM7CsYIZkkJkH9++kLO6a
nT17GYoPq6xKxz7UzjE5lwMCOC9a2iz/rf1i/kP0P9YU9N0MCeA4mrOgNQrLOaiWQv0RSdG2O7W4
kRawzLU0eohmMeDqEPfq956aOcX2pkR2CfBmP/voWdfTQVHdKPZnvIudwxSVhv20RIUXfVin3q7O
3KiLdeisaSl8Lqmsexyy3tIQiK90RJ+hhLffZoS6vRcvwpfHTwedTl/fpv8Zxuwk/9bG2q8/DMVM
skeAZI2geYdFJWJqyfi1KY22CmcFvfhjGTee+TTVsxodDRHPUaCaI94CLmbU4zOtCeP7HHmsW11S
8jmiymDQ2VAKtEWVxrZ+An2tunDuqvGn2RnNb12oqXVE2LwtDwpCENpTUriAuzOLOkFYga17r+Ii
LxA2ToSnmPeA+dq+RXbdebEWCYqkhbeEeY5Tr9312nex9mqADUH9SbRgKnwqtXuePtsAgxRaOmEy
pjwYgHwvz3ru1Fzfw9KGhLWZy5q1yy+9sRvB0+At47rHzLm+W4iU0I8je6dRT1x4OV7v0um1I9GF
Apky+6GZFKt9NtbSzg+pEPbXpMqHfqfMf2OOaA6gM8gjKF0/N3OMAU/9P87OczduZGvXV0SAOfxl
R1HBlpz9h/DYM8yxWExX/z3UAQ7c7IYIbczG9gADuLrI4qoV3oDB3QxvXuMqQtGx9RWDai0z5vfK
r/E42R0QRI2QBjNodenqYTVxocObzy3uh2U+1pwbVJa+VbVXY9DgZfL4dvC88UDR7bXA76AZuUDp
Lx9oAfN1num3BLEKMhHoKBw8ipe2NA5hZAqPq7eytuQBbjzRVxEbnie6OTDULhed4tTWY+H0Qeri
8+4nmhoe1K5DXSmDdbdREV3v0H69jDgui4HxWvvFKmOXMm4cAvLe/JkyGJ9yqBAnyHHDR5mlW5nL
jfUWGSeYoOi78mxX+WeYjeij6foc9KbeRH5S4PHjSxU6uz/HRc+sQxThFoD1+olilwnRj3/ISaF5
XT5RpooKpkC9GgyWXT3lY5mfSjuKf7VE6Y3C79ZSFGXIOgHOgYa1ut51oXcmvg16gNR88rNSxIjW
OgP9oLVKuZGwXK/lLHTaRcCEIRfg98ttxY3WS3o0RjAbg7wjrSGY9rg8DQ4qZO/9EEhXSH5o+JAd
IQZzuZTZTIiPJLGNYkoeUjbI6aFs9exl1rv4gMJd9+71gJYSyRZtg0XOcVVnVlOMMrap2AGOJ6mv
xGhwFJl+rHX9BVyL2Ihhr7KXlynEkjtQE9GkW1htq0pCWkOsKUBWgrRHlm+H5ECf7/KwzpWXsM/D
EYxQKFQa/hmThVGLkJAeTbOKTopqj/JrPKrVeKR57vzz9mNfHuvqd+mI7sBnoNvPrHZ1cGnBZZos
ESQYOxwLCsxrjrriRBvjBuZf1+sw12AiTH8SatJa+xHxBcFd1cWc2hi0U7XoFJ5tHBKMT7JJBe3t
trMx9SgxBu9OUwgIay/g3k2Mjeym/jU4Rj4fsrqWzh5dBUN97joX/8S4dIfP1Zy7+pfMzXJjz9lq
MIZRtdE6DnbuMp1kxKPsGMjZ9X0tyxCOw5iUzc9uEGr9mBtxGB2JUVm1j/TO/YhVcOodwsVD6YvN
APWBYSaxQ0e5XsXSAaH6BwZWFS5uaPcN95lnNvk9CUoVVEC7GIOS+Cs7rKrcL4UzjP9QnIGtmWrG
+/sMPrzp0xhP7B1Yjcjw8SnB4KMdDeuPyMPGPQOlLcBSlfOAaUTUwkdt3VyZ9zEunvmf3MR74k8W
9bO862MjC/fMcw0zKELAgcdZxsRwVabF/G9VY3X0AUojWOMYJcfiaICtaP4ReVwkJ6kWBfdMSHDG
5yDEt6tjopFw5cHW6e9yyN8R5u96nQ6Rj1ZZ3p0p6s16n2qF+cGpUtl9GBLP/mY4ZTsdsSBn/pyh
V6AcrdFDkyUG2+GiYlCHDOBtJwz3rVHEzzjkld49aB4Me5oWeWxMj6KR+mt2vtKByutdTqojDhSf
TnHnhJkwMSkcquYQykFTH7pcDa0DhGegaDHiFFA9nKbAPdMRhoOMZBN34bH0VPGEwx/KhEDZFO3Y
Q9/6jfypMuwaMlr1gamLFcEl9TD2KsWEiY7qKvN8UGIGj/vFNOQfa2i05qTqefN1wonHCwr6kN+9
ODMbav9Uj09G4eXawcadqv0yj/CQNj6aG5+m86qCRG6wdHVWn2aTtlw1ttcErTeYjyhVaEcxVM75
vQGAzjTSbKilQcwkxl7GXY5wj0Vc3gSmE5YPo1sVp4Q0ZePSurEXRkpkjWim0XNb9xGdqZsjy6qq
wEiKAvxS2X6wsajaqBFvBBkG1NZCHaBtAX78ci+aCPvMbqM66EyQwfbcxoewbtqTUW5SjV7rzVXg
hGyxtMBtsBfEtMu1Im2sdG2mHk0TAyWgQk+qX4m2OMZbyFb/GV2UsQ8Rji2/9Tjt742Eb6/BXcfe
TxGzzJ1hZZV77KXqvZiZEaVAVtq03Zm5qX11pMKsoA7Rsblzy4FIhsRQF548oU1bUh23nhlvZmlI
LH2edbcgL5wYHvJUB9Y0lDhwOePHOdO0P55iuxvdnuullqPGuyHfXXpqy3//u9ujmJaYjLQJ6jGZ
PkRRqwCzzMEUIiO7f/+pNugsLT0s4pKx+naKqFMsPY7boJZacXALW+xJCbdSsetTzQiYks8ALU2v
c23l6ymICGXa2ATzWDnc2sxa+tCMN3KH64SWVVxmpox3eEVr6qtCA9JsRULXiMHlA2LG02nSYFJO
rd7fx/R0NzKjW7viI6Xnz1SBP1fPLrSAqQCpa4PUxpIrryLjUKt9u7Grm6ugYWxY6sJKXUe3bspL
CexieUNJemhkAeqzdrbmwLeOHFGNbdDBpRhYfsVfR46rBCh7kbbczdLeq470zqWn9Ts5V+HGhq4b
VNge0DHlU6J5SgC6XMroDLKfZOA1MbPfFX38ze3T0zxohq/O6khKUho4s2kvb5/0WztEnZH+1MLp
R17uctkut7MytPWWvlia7tA/VTGvxLaVtHbrIN5aisEW5SrLLUzfy6UUOfdYDGB0aikWZmnoOzMe
2jvFOOzf3tOtE7/EoqWighZvrQKF7cWKOQ5FG2CJ/eggcwWGLJHoaxYFESPcKoevxowUi9wbyP9C
ZF8Eh1d3YNGlSiJU1huiLH3Qki7/ELmOPCse9sHmVHr7XJJmKlTN3wZg+k9DXGHFiXnt9zDqiqME
GLKLDBhxXpNJ3wojZeOWfrUzvrxuGFehW7nk6UCw1kjOUYx6rqTYFoZFV81Hz8rISb1M9ZIdZWIJ
eF1t0/BoNaDbfbdpY2Xftpb3JRbD9MudM3vwY8VpLT8dzGo40P62R9+JPAJjiHFe5HuQiJCC0OZh
9Ec48p1vYyn5nHRUsHtnSEFvZkCp441XvZyZ9b68pf0PFITm8drGmfQw7FTAtUGDwNPOjQd56Ar8
Gt99oBb0GrJGKH9yplY9gSR2FaeyKhFMod7tjTJOXhq0efBzaKsfKKBSQr9/QQKOy5qYSdDYufxU
APfOlhhdEUSYOwA3xpMyrUfzWcfo+18tDcONXPHq09SY1+A2Ql3DPukFXq7XUFWC6Zr6wHJhwvuG
XhO65xanyp3dO8ant3f3qvd58dZYZen/Idv3SslafaBVJUK7wUQXcW6tVZ8axs8D3IKm8ADImWWt
+fEw6e4ugWDuHDq7sYp/cIWskG8PJ1u741Idnfupc1Pt0MRpZn/vK/Td/KlqCmSOhd1imNRoTjjv
qy7svWCOQzzrKAXsRAdFAbK/ue9FPkLe7ZDUftRaZaCeiQYNP0UZS+9UF4Um70i9uhgBssijsz6B
blU/jmMdit+xQsn4p8Rv0vtSGhXFkKkiUfygx3Ymn4e2c/5YWlT+pCW/zL+AzSNEl+SZ/JFybwo8
eY3M83NceMNDaufO0whCJf9kJGb6D5QA97O5kIQ+etNsWQ9y7vLxoR5pO743+sO9AbvCwJW3z3e0
fF5/3W8jfBZwP70WNGAFDp7XAbROAEci1b/FCbs+YiyFHDAKKq8SnKsjDYnKxXvY1oIizdPPTamI
PS08WAfSSPONTPHqAlha6WSIyD9BaCTBvtxWNE74VpedFiijaf3nDV0M57NzzU/IH8anUqvNrRPN
X3h5oLlswFGjirfI9q7VOBSzU4AnzkaQED6awzjNIjnMs0g/irjQ3qttT7QjFYFXSN3ApH7deyoT
jkZTCSvIkkjdIyTq+q3ax76hjv+8/aUCTrzeGQ8SaxuXGw6B4FXoc+PR89CKngMySCX+pXej1z/b
6jTMB5picDTCqQcvI7SuEZ9a6DffZrQ/+6BI4AvtBg44fAi6WniYysR7EKXZ0y0oXVG3TzpILc/1
hVL280cNfsvsR2iElM/4XibVrhwb+6Ghf58BIkeWcD9rQ2r7iqNNMDjnDOpENnR4B0UJOgp+bUb1
CE0lj9IjwJcp2wseSnkkxEz6yzxVsbN3tcl1n6XZ1Mg5ZJ1lALMvXNDlfY5nbMcXJh74tzI/joo9
js/E/HDe9dKCK6Q2rQh/xIYb/0S0kPFVFM9Wegy9flBPOtrq9s9CTTwDMIhXKS846bnWQcEHNjpa
1gz2F5fKzNs1TOyxFZ6xmn+octf+VfSyCHfDMHqZn84jaHqLWu4/tWOsR5woO/uEgVA57L3ESrQ7
zYj6DijBlJJDFMBAtX3qFHmKqVq3oH2TWlfCf8Hma6afVNZo70WJ6NWxMNIkwRl7ij/jmY7PMnw3
779mmJX5Ma/q/KlGcPSFLAar4GKe8viQS8X52dP9gw4Yol/iD1ZPdSK7ZUKVxIn7O5vVid6JTOfE
nye11o+Co4+rb6jEvxHKCgu/AXuE0XWVJNqPSBn66qDHubRPaStnd+d1iRrvKjfPYWfjSAL9erTV
b6Qfnfch19EDfRwmmVVHN09leuciGJQf1RgJeNzkKRQHX+81YX+wYj3uDqZSetg5J5RUMD+nFDbD
25/D1cewhK5FlXKZVnMrr8JlO0bAszw3CaaE8z/MEIIwysDmO/fI4tRUO4cE769pGqdbLnpXiQ5L
W4t8DGKwYACuEHql0ggtg8EL1GE4g+etgfVW0Ye3N7iGAC2RhQkm/4CYYyC47oBAqa/hXNpUVbU3
c1O6HebKRuyqgBzy0maSRXE34djR6clpNHCg2PXN1G6BK18L7FVARcrDwmGUEM6lsfohUP0Ym8Eh
DTRLGu4zhvKxd85mkqWdKQ21PikAXLR7t+6Tiuy6xbWS/pDVIy4eRemhS8ux/4DrvFuccqsMi1Oj
qBhKLyI87Z4poxUvcL8aETGvVH4UYT0ZdHX7zDvWGN72u9ztim+J7PtvZB84vjlSFOa+L71s3Km9
ourPTVU3+nNXZMYvO0LZ+ahMcWntqrweujNhyUgezZr7dfTbSUyq35WlBJdfaU363uSNpggqITpC
B8wBAeVf3nYNkhpdmoAZBBOrnVRr/G3Q8z/UbeJupKU3DiFTFuR+wDJxSNYNsibW5CAnJw1GTzZP
WV2qP2klp+f3HkKm4CpyZ4sDGH+uMgW36NGZanN8p6vMyfzJKjPnk8eUGLQWTkLK2SzwJz8mhapk
fhu3SAL5UhZW9/3t33G1W/IhePvLhhnQg8W+fK41RMsoMTsvGHGf2HV0JRnBm1uCPMvfcnnSKcde
yfIoIoKfX+Uqo4fDYCUUL+izXp+O4H1x/ZxV7IpdYWUPhlkaEHP6UDgbL/P6W6fmp8IgD1+I+msK
WglaY2xLNbtvm74HRpEcO80RsKO7Oxad/SET5b5Sk5NVd9/efrKvM/fLTS9r0xikpHIXtN/lo/Xi
0ZWgQbN7VYY9LXq9b34rrpq92GmESEeUqOJLWinJNwAgdX8e3Tgm3imohWBDVVkPE2PuHxBqvBJ8
dznoexf8tTgglToOj7FUu+T49i++PgtMnRYVowXLBkp6dSZBq+eYTcf5PYrH8qAqzXjKGKhs3C/X
Z4EC0wMbgUAwqMQ1XpkmkzlHSlPcR5ZrVZiqVfNnjSZhcrQTFePw6uCN4/Tx7a1dJ8v0oenJgFBC
O4G58OW7sOtOrQe9zO7xfXAO1Wjr3x2jVIjrTfrVtOvqvWqm2DIBlDAgHi70R+MKmphZRjLAL7/X
EBuqfZMbB7ddZYu3d+OVvSrALAL4C4l1+e9/1TZ0LuJycofsvraQyZskAMwqGrfQJdevjJkELR8a
P8hrEIQvV/HyyY1mQCVLh346a3U0feiFU3+chBTPWZ70/1hqN3557yvjATK9p1EIuhOB/ctFGQ6Y
Ug+j4t7Ns/aU1JH2zUW57LenNNq+6mtto566fpTIDCIuri0gbhKfpbb761F2pLtCgn64B6JX+8lM
t5q6oNi9vavlb7kMCperLAf1r1UyzWSYB2r0Xk3M+IMNKQGZezzuBSC9jTznivoKXpT0jf9D+o+m
+LplFw9pl832lN8PhWj/s1PpkSLEXW0xEJ1ldm4NNwqPds1I8TCnZtwcbFskyic6gZm7C0udg1Qm
3oj3Vl7AHSgip/9i2XX9M+m8/F9CuoH+x8T81hCmaA+lKpsJ1CGaD080PAewT72mtLspb2Tkd8Is
8l1RhpEDGpFh4L7SFGEcsNmufpUjSz/RZRMVRvKx7EPsxuX8FYNus3pi1rZpeXj1ImgFW4sKI5MP
pMOv1GK0wQT0F8dBS461t2KUS4Rs9UNd21sc7NtLvdpVwj9iEHb5zpnWF5jnRXEg7MRBKNekYgjj
XwUVz+nt03Ujd6eXhuknZSyhfI3FzhIrNb0KiovArsoHfR1/s53IOpupru3HZpLQd4bh3p28diPA
Xn09y+NcBi/010gj7NUeCwwI3KHmcY5W5575xNRTBzJ74zq/tQojHnTIsBlZZoqXTxL/w2zCWlS5
c6Ome6rdsX8Mq9R57z3IXhiHoOG8XIf873KVGcSqAl5cuUMyPHlqqrG+zztrC0d3Yy8WMx0CzXIN
AlG8XAXSG/l+JhFrwgPCOSVVU3/UQWDZ57fPxFXwBkoN+Z78WWMSDivtch3UTwY0VdIoUGy1/4mP
gvsDm4oOgwo5Ts6noSpEf5qtLNy66G8ce3BRrAnpmD/WiGB6CAsNK1TgnLYLMDCJa77toqWJ03pe
shHtbj1OnTYyySUfM+2F1TYzOg8juOBAdI7XHxlu6tXeqmxiztvP89ZCtKNQ3KNCVa94p3WYxUUe
hizk4YyOdI04M39Ov7x/Fdr9r6yipQG22g4MZ0SfiyEKpKP86zV6esj0cIs7diNcMGX+/4u4q8+J
AA9nEjw14cKefhSeoDVqhbI/w/yPfzVJZ+wazc4IkSa9l/dvcIHFkVHA472aqavMknrpVoC8a+Ed
Ha5Ev8HqfaNsvHX4CRgQYCgf4THpl6ciQpylb+I2DjRnEseqr+S+qV+s5gnrAfOYkwlvbOvGobcR
kVxY1rj2wDG6XJCBIO6llpoEemiavzyjxUR3HO1ZPzCSmrSNeP9a9l6kE3g8L7y/ZfoNamsddseO
T2+q0hQ6k6PgEAHhbIgPwlpGG6PrIJ1ESGDyNUeGYkW7vlOmkZsY3DvDz1EZ8T9vBrGXuk3vbY4H
hDiN1KWzpCM0pu5bs/a0+6qOu24fyo4RkArw52vleuV/smh6ODdeYn6ZQUeZj2mrJKY/Y1E8t7uo
Ty37E2oAZBVF1lv60fastjvbhZE3H8tsNr7FkQqu/+1TdZXnE68hIYCBZsKAicAqvQLXT2CPBuxX
8SpFPEdMe4EHoT8p6lMiiy2C4fXb5ibDmIm7iPoWdv3l265jRiYpciCBKCELqClCNRge5j6qB+9G
By1cHOTXGCvizkQNc7kUTMawaWtoVj3qrcfWyqNTXZV/3n58158L0wsPjQyAjnRA1pKsrVnZYa6g
izoVbnIwvUH8GHQ3f6iKStujDDs8ZXG/pQX5avR0eYg5v7S/FmgAcXXNMu7MbGqokyE7iCy3bT8b
lEg86Qs+5U5JSpHGfmYOnvekjXpcfEQyqzbBGloCDYpSVcP4My6mvfpVSfVs/lFWvfLYZnOp+yOn
N9nR724/m2Y/PVQj5ELYUi4SXpEoS+EPdagjdWSW0P3USmTfswrhW1+gUdyf4kgptkqp65CLMMIi
xEC3BTzZuhCt24Gcw27boI9sMfi5U8ynSY/VZxl101e1r+Wp69J5uC/iSRgbqcA1wpbEhk8DMzpq
YI3YcXmIND2bciPtRUBfGqEJnLIQgELrKLSf6tST2ReZ5LV4aLLGrV549FN0p8ms/BdEd2x8sxsx
6Ts1oUX58va5u75TFxcwOOZcp3TD1redRwLkda4oAmlQ/+uTmD9oKGP89/Yq118rtDIP6DQTZ0Zn
azOTxOkTUHyQOZ0JDL9fgxlNdmNEkXSGfzpvuVdcx6IFnIH6NCTdhbq3etgo6OjGHPIxYStclwfT
VZj3WOBn690c2+M3KzOs32/v8OaSvFabw0VUWgPV3DpvRw9V6KDF8WvXDap9aITbH6uydg9Nmm3Z
Id1cb9GpADxEa3bNErQxTyjQByMojUNYH9MhDr/qWVk8M/nlikla5igbF+yNJekF4OsOtZ4PaJ2z
VK2qkTYndQBEWpyVuG13utHGZ6zW232GjNFGunfj0EBRR6WI/iXw17XaDMpmtWjcuA7MKWuPmpZP
j0PWOvcCZbutz3MpLC4D4cJmJbjzKZCrrD2NGc2Zo2pLcKZ6BMQkldbkQCtw7S8TaqoySEXtfuzM
ofoILp+ZQFZwbHdW15nFMTEMRBctR3QTpnhiKA9vH63rq4FnwOQEyBHVJTy/y9BRCJFltO7KwG0K
iVCvcRBF2vxLw6TYjS3F/V4Oot5I3249/L8XXeLGX90SpGLF3IXQ4FTcro4iL7y9VkZIcapa9T+8
Z+ZO7qu0Ki2n5af8tdSE1L4BWQauu1lqx5L7ItDVQu6xVt8SPnltca7fMykizUHKdPgO620xDALe
opVBiN564juqgo5kZITDE98vD7fFhKfydemF/0195Y4P+jxFP+iHma0f5nn6XnVklIJpjuOs5xKr
aPGvSkQlHrxGC+H514hH+kpHV2bukvd6JbMKMKFFiA2qOGDNVQbTKcYQIyBeBrPIMCG1TAFa02k2
UuIbR4YUQl0eLwkMUfDyPdqDOSuD0oCijoRyRvl6JvCVcyBD4u7bn8SNW2spcEkpyVlU0s7LpRgL
z31s2vC/meuDU6ix665z651aActjg85LmwCxowXCeLkK7CghkLFAsWBokOVXauNJzpnYv70XaHT8
PatDSbOVEQlDWObd635r4fVOCCZ4CLCryucfCTDq+acB30E8GEVU5tVuVri+v+ciUwomokndiIPb
z3q/KyfsQj+ps4alGjY3Y3+wk7hVmERiQnnXDsqk/1dktfEVFECVnmje4D6vpxla0Ya0mmg3p7Hx
WTVzqhYBlMR9pDZMkXe1x0ZzD63VgCbqcFmwz3E5au19a1Eq+tTfpdihlZk1H2ylnavEt1ItcSJf
NOA9U1+UqRKfJkePtH0+Iba6r9zerGCylPnsO73V5gABRdf1P9Wqn5yztLqiDBIlV5OdjoZ2fTKt
oSfEhn0nYePFTbGbyNx+FmEOZrXudS1+6cvCqQ4diaTnG5qwoieNu0nuyjSd8pcoAqNV+v2Y6Imf
qvrYHxGbtXvcREKzPJdN7ti/y1qfJLQxd6rvkNQszZcC+Tbg0gwOnd+ppUZ24KSVWhwgYiThH3bb
WjtDuKENYCQ0VDq6ZW8/RIn0EF2b0c491rytR3OKRPTdbez6RzjMgh5n1qBK2tKGbU5Yqg4/JzqF
9d7ypG3649DiXe4kptKcY1ORybMzIe2KFCEOka1vYNKXn5Ax1L9F/QjN2reTOp3kHiXdTv8jpomo
hdIdGq2iz53PUs6ehQhvC4ilbBFIyZIShzq3kA7uGLEtcGfHEC4vHueOocMpVMNC97VqHpujEaqN
ss9kmDhfx4G73R9sQ8zPgD8bhyeFgtMOOOek/WgMmoJ+b1rJz9lISh12UG/WBzR4XOfbpJfyJVdz
BGa6rBXzo6fGIj91iH+MB5xZuSl9R7aQp/2x6dLuLo0qpTuPWt2j9ex4RCr4nhw6v2bcXvgGudxw
xPxO/zMY9hx9ffsrvBFRFjUCunTLyONqKmxybIsyU2ouhhTNfjH3SD9HVeNtJFE3giTrACZd4N60
iVcxxUNat8SwsgnyMYMSjZ43msmThC3kM2mvt6ClN7bFFIwKGVofoIt10QPdZNBxRmwCuGrNXo2b
8IsO62ODRHvlyUukpMkDOIAEEc+9NVzerEN7jG1EW4EzeOEzAJnuB/hy7SUHWdv9ipjwzB/IZIv5
PNUlHpBV6jUc2b6UrnVXG6mVPU6TmzY7r2ZAGbTcht1O6Rz9G0KIunjqpmFK0Y7ER3dvJ2bRUAyF
4b9J1OfIlTeKkX62ulmNP3Dije4xnWdb3rUJiE1/tHqYqKrSoeWJUoCb7CtICsXd2+fnRgwnc0Tn
AGESg/J91TUcYe5pWmrVgYzDR/Dc5Xdpuv8aSCDdmWO2ZTd+/VrB0lNq6AyYSMjXBY6b1imCXY4g
+2/zuxxo2+Ooi2njlr3e0wJHApLBDJ3u7hro3kQmMBdEGoJyzMJ/FpVjBrh2Xj9poRmqOyP05M+3
n+LylC5vQhu0KNMMeFIUyusuSK8hMjxkowzUvmjGgzQbOZzLti/MQ5/lUeQrMCybc+U4mepbwjXk
LlNkGH5+789glMMvIBwg5nGlyap1mtfa5gSVwKz1RQceQa80cpkXWtAKFNZeRAVAk6mxASnRUuw/
b/+A1+Ny+SAQDaZiRgqGRIcv4zL1sKC5TIupRIBIh23tx9mrP4RCSQs/b0PstWWceepuQlLswbWV
dL6X5Vy3e6OfdM2vsoLJoeMqrUEnJSrTna10oTwUZirsHZqDTXySYZv8lM04fyggD2xpPV2fHH4+
4r+kaOiEgra5/Pm5ivHZ0FO6jQCs/Kbq9xUCcbtItA+ULtZG4nmjQGKQQwxiCqYtB+hytQyJYA0p
bXTGnLn1LULUvsahYGasY87zPVFxY+S29A/Wb4d0HSQ7eDY6kMv2/6pYKPXiKpEZl0U2qY+6IUuY
p6LDxCBvzpjJqcGUzS44x87eCDPXHz6bRBIV4chltrweKSm9HSE9mNdsleZxjrjovgm7LfbTzUsK
6hNjOMa01/C40hjRiQ/rwKjKfqcILEDnslX2rpqOG/fhrQ1hZULTHi8qmvarRymkGTEbYKnIDYfG
N9JQO5WZ2W+8sesjQpueKEZZAszGWnv2tqo+qZHadkFfpviL5qr5BLxY3+GU8CpPl/yIQ3vaeFnX
X4EN2IYbDsAZkghrIHXk6X0YSa2DPTKkU9CkqgT35KVK5OPgOkRnIKT1lhXyawZxeTgXuvzCmccF
C8j4ql3QAIuRGSyagJs0Vl68RLbKFxQppPwIk6iPPlfeHE9Amkp6VFCScb6fNamoHfwWMIu7XDPl
TJehqH+CfPbS74neglhu8XuNPg6ys90T5aT5Uw27KIG2Q1P4S2L2ire3hjofn5RwStqN/sz1KeFC
gMCGTiWmg3RDLj+4sFG8ucfIInAtvC7sIZ8/lnQv9m9H3evPemk1Aa8HbMNJee2W//VZd3C08RCS
MmgovfYlGUOzC0l8el8VRvLNKsb8GKH0dC9jJ3v/VI7FKQLxf6O7hhbD5RZ7e+jkqAgZzCDhTyVN
H992EJF6e4s3HiTDOCbsoCGoOdeRa04URkUxq9i5YgbGqBXf1FqaG/ngdfxYWumLtC0yXwBsV8mQ
O3pRVcYWD7JMp6+G3Y+PVIf62agwjPgfNmTzeb2iLyjYLx9bzO0/6MKUAfwwHV0DGGeNkevH/2EV
WpBL6xMi7boVKZC0iwsj7gPS0H4f1caAfG211Qm4+XLA5oELBRtNv+ZyLzqHT0/jug8QNPeOqTaJ
Exr584+393Lr5SxDOpcrBLzKWr25brU2jTu3D+aiFc9dryeEeacCjWQpGw2U66VoN0FpYx4Ingxa
5uWGQlk5Yk4H0jmplXeF6Wa/Q6HDmWB8txHgby4F2hTzqWXSuJb+hV4a9Z4AZkNZ8McBSOzHVkNv
oFe2PEOv3xKkT1pprycOyObqLYHDmbrKTBbFIKQ5JqVC1BWRksPbb+n67vh/QCIAyuRQV5IEkT6G
KaYqQyClLud9wWDlBNGiUp+TiFdLndSY6f7tNa8vSZIwKNXLBHeBzq5ACeDRAeXnrOkKYX+c7H7y
ZdksTip6FtiGnRwVt9r6tG5sFBAOkkHosJMErOfouE8g54HOQ6AaHfC4GNXeHDeK59i1m4ew0rcc
D28cFMphhGkX1Uy0iFebtJ0JRkfvDoEiobBIG7MlL6yiY9r23rtvLSpvKmMKftr3RMTL458hOwLT
qhgD4erVGYz/eAeFdAtKcusBQmWwmbojFqSuu5SW2cMPyOIxaKrOrvC5yLDTqaSeTEGiO/JLMef6
+5H6C/mNTiZ8O8rD9fS97Bn32mmDgnMGYjOETolqTZab2cZ1detlgeXgs0boic2tXtZoVikOAN0Y
hEbVBllk66fSwA0AyaBm4/DfeIxkTbRJzEW1ioHT5cuyJwYeYe2pgag16xxPfbaPhVvvEoLjsTdK
ubHeja3RByI0glcGQbwe4EmrUu0Wpc9AxbnivwlbLDQEQ6u8p6S3Nu7jW3tDI8syF94Nrfnlt/yV
2IhKRA2nQgvGplIObombd2HmxYdqxoOgCTdVkq8DCQMAOlwAjKD16WvKSB7nXaMUjM30zLWeVHqe
e41843uZFdVdCIbxJZ8QEHo7el3H5WUYij8F5ZG56LNfbrIagVLhDzUEJN3qQUtVxY9wBTm+exVq
vgVFSR5NrrjKRKFTpHNWYF1rNnM7nZkOoT2BYkjTv7swAg2CBBhrAAihGXu5nc7Gq6Ro+axbQ8KR
0uzw46wo7Xs1aeDa8NQY/DNYVBm2Xq6CUZeZFjinBbVLTkPRZ+5DlJr9qjLfq8zOnQIkmjYhMFUY
jOscijaGFkM0HoMOOLQPLbL020zLd44d1//DswPj4RJ+F6nu9TQ3r+hAj506BjP0cl+GSoYYhLN1
XV5/wUsPl0VI3Emo14CzUqjaLCZk7DnuCoaXg+YrST+ebDw4Dm+fultLQdeHz07uQYN6deoG18pN
p27moHZcpr5kHrH0IQMM2akHTvfn3auZQDUQA170LKEeXB4KT8dPjMel0t7w0Bqb7GIvhsE94t/4
Xj11DgWwKiTiCRfgQ9YMcVFnjRiyQQ3aNvL2Oj6SO+Stqvc/PnCwfEPck1RWa/BNh1r0WCezCrux
rHfM2RHHLcL5ZGTKlr7jVRRilkt9sPRmqRb0NVVbNyAZ4LnlBC5t6n/GMen29ZBkL2+/oetVYBUQ
WgGpcuFz7V++oWgws7hukchsR9Ge6PvPj25Xw2Z7e5mrY2dgUUcohc+8YInXSfUgczcflIxWwoJn
KRIPs1CjwWbImrYOwtUVxafkUHkzCOffQEld7kgaxdj2ltcHMhXhZ7vP5L7LZ+00qXl3FKLawmZf
b41PF31Rhu/gnhCNuVwPcj/6E7k2BAyYlbMx6ak/yDo+jprY+Jpu7Yx6hLJkEdbmu7pcaWqglWWW
OgQp9tQHRlqMCZOxOtZaVX8z42qrIn7tFFw0gJaoRLK0aM8zjl9vzZHqHDn0B4Owi6NdDB383ilQ
qpNVWD24YL1+ZHKy7hG186BV696JSehwmoHMBamOqeBklOaDoU5bX+FVVsBTxioDSUuNd205q8ZU
nDiykoYyBrlTTf5sGvN+rLrqKa6LYdeit/bJybot9uo1FYdOGDeoAX4IWxDa+ZePf6ytpoFcpAeS
dq73EqZyKj7nxtjln6oKSs2PyJ3N/Aip2tQf6VtMSLz8H2dnsiS3rbTtK2IE52HLmrpZarVagy1/
G4Yl2+A8Exyu/n+oxR8qFqMYfewT9sInhAIIJBKZ79DVbnsdIgSgT23YWSEePA1JtdeY2qs3jJZ5
AG9lznSzc0xmB70S4c+OBorr07fIlH9tRVhZelbVUYVLnyd5c4iGNvaeujh161OPaXDxoceZxftz
CssqOZIDl63Pcy9TflRoV0d+XHPajkj8RMLHcmIy5LGmOhUeStoezXtLAqwOeA3wectJuGPkUJbN
JemMEbhogKqAB3TeQzFewqNRJO1OULnfBgwGnxj+D691ni23HyTMnNZIZ2cRu/bsv43OrcXnuhnM
4qgLyygujWmFWUDXctrjfdzV95gm7ySQHGQglL9WKX5tFZ5IJvw0ksY1fcNL2yesc4Gy9X3z0vaI
YB6sumpPZWqHnx9H0vuAzUTB2fK0hiLE1G8njRJwPrpmZQQlmiEHWJjyObfLaYdIdx9qGAW5KOxQ
wPUz2u0oejWPmR7GZhAJfUp8r7TT5isVz8pjNHjPaNfkw7iTQm58T0yQAP3i7kGxYl1StBQESaeB
QXkKTv1hthH9oj+lFOah0kelO2So2QhQe8Sf58erej9fojf255SWfpl5rD5oBZhltgbTDMBr2cax
KZNyoimGscApKqI89M1G1M3x8aD3NweQoIXARpF4sf9ZfUrP7QFmQCsG1+S5z60wGQaO+HOSu3vq
h/cbdumq857hpW2C0l9dUoY1xk1NNwMVR2yQDT18rbPq2zAj4m/K6FurYO1cSnNnF93vVcrsizoC
CSDPuLW9+qLhMSQGuJfJBuqRYHJ0lH3cvhdgSEEEvMCiiLmoBK354ZiaqZCgkGAYHLc9jJUhLp0p
LL9Cq3Tni93zwXlFkcbgC/UrqV3D3FtTB/1WNW6QqyKv/+sm3geHFMgVkBXao84F8HMYnnORx84x
bIShIXJOOwJRFiu3LmMi+urFNkIdc/KeKstTYYRkqkTxtszQVqnwAOuspkj3qAfLXrq9ypfKDvGS
ChIw5nU/fEy8KMvrwgvAebVjkKqDBbcCsmF6zAZbi6+FW2nNAadXzGxcBeepU9sX4tvjHX+/IYiY
yKIiQbTQ/9afakDhyIEhFAaJWvZ/iLRCxA9GytfHo9xD5BdkIiBI2o5seS7r2+iluUO4QLTDAOlS
DhXQMTy4LSvDmiiXlEOfMJBAETe1FvjHUOAE+sntDeR7JhBe8lnpG/msN6myVxnamL5LuRc/Jgtw
HlyJ299V5hh/zMgFBPkkaGLzZvYqf6jz4d1gnYWDsVDlQSIv5fLVce+mMhYV3opXBGHTgza2/UWp
EUJ5vM53QZMzAG9pac5TmqHCcDsdMWQlXiUVhQXAHa9eHbVPFXzYj5qTd1elkt2eK8NdFGNAtC5A
VtEJ4j2xmhZ5rjIXCuVIc+i9l6jD1OeCbFVV+lPcIXddOkX6n9nME0JAbK6dOHP39QDJAFnnxuf7
LQSx2+miWpuGSklLHvd30u+CriyaH15a7KQ1G8vKTUReu0iLIFe8unvLIk/prmbU87poVs6Zboat
ryeyfEFwLjLOlhGNe/fDPZzZpGTJo4nwuXTz1nVYBEPx8J4Q9h+HZJSHpkjq9FTIyHtztdHRfNft
xX8ZpnvA9MDcHYFFVq6PdXLyZwTCJjw+3loba70wv8B+4Auq4TN3u9ZpW0VOTqYZGHYLB8GS0XMY
WdXT41GW/XITFJk0oqwL0pgYjL/c7SijIqH1tYUWtGGbPnUVYhJNHHqBxvbb2TwbW5ei+sJaAZXL
HbI6+mExtzmdei0YRlUeYztxEOewkD1WxvxgFo5xDDV1em1ssce33pokKEHEQGB3MPQqy0jswRBe
06Axh+zQC7Df6XVhof0s7EG+976HEMVjkXQG+NqiQHK7nnk3tSB8NS1owLA+gR9wnvSsyN7LEl5G
oXLKZbZYTK2LSgoSHDXPGM5HUlWXuNF/WG1o7GzAje/FriPOLPUXGnSr7xW3wiljhceesKV+Eq1e
XUG2ApcyOrv1p1R3vmRYBp0K0Y47YXVzaFLghVK+OBWs9j6+M7kSGkJfMEHZpypH091Oc+3b3Nvy
TxV7JNyNvBDksL0nfbgReTCAWjRIAOtQAV+dh7CxungIZy0oQlO+iLiNzrLr4r9QoMbcda7faxvI
7cwzHqQFVXCoimtDIXBDmrYI1yPN72hvuVL3+BnVCdaLEnjZ47O+EVGWQhqijouYD+oDt3uz7oRK
6RU7EYFryTHJ0+hcRmQ/j0f5pTCyCikMY1BfhR/ILb+6otoptIEym3pgh+V1RJQjq5RnI1I+qKr4
livWSZXOv7Vhfuoj72+tcX0cMk69ZUBvLXTnENl7kLateYPspI5Ip5JX1foHaSP2aEWi07HpioPd
hek1h8r79HjeG0GGa3EpjPASp8y3SgWUKon6uarRlUzy/EufijQQSWyd5mbeg7dsbdKFigdqnoW+
s2FT1bqvE4ehVEjhP6hQycCIZvtbGIXJcxp63XufhnTygPGQTBI/CTmr45iFimrObmoGbd7nrxTo
06OHBOGhVNTwrNq18/4guhS3KGshNIqm1ypea0mjCbzt9ADr5hn7V0M/xqr5bj0TZgVABJQSDUPe
vqsP1tj9HMN5oFDjKC3SplpynPXc9tEI2lO53tiBqNODU1f533Leb09epRshNDPMdaK2qD8PjhBP
lTuUO1FTWy6X1cmjqQGii5jJ++yusyHrwcyEagRi7rwL/YgQ8mQRvk75tBiJm3XXoKZiRL5Swt9I
ZR+eBh0jjscHYWN3cgDIJ7hxiV5rlbS5oWaKm7gBKp+nEJXSNgwUWBzAfAYPa1Iz2dNj31peJHFN
Yg6i5XfdsHEyGq1EYxRUYDgdrcTVD0XVzefH81qS2/XqglVZity83e7k16XTVImhCzOwrOEfu1K+
1pP1Qk/ijev+ixtPbzvD3b1XAc0tKA4eMuBjeczdbhonz3VjEpUFFgE5xwsCRjJ+5v00D8eOYkZ0
zOYEsXlnTCtyqK7rLk6cZdgLzU1V/LSiJLefFbdv3iohLfMLgLvYPYajjJWDVimGe3GUwXnt4Dwt
WWw84jlS2JkedIqa6f8nswTdG5LlPn5ppzj1MF00vK+WPU/VoYoyMqcW69fuOZx1Nb1MUWtBD1Ck
mz/B+5edD3U9lt+NejIxwGmlohDnw7k8RmNrfq+GLHNPo6527tFoFBPYJIwm2LCoj7tHveFp4CcK
MrG+6UQ6mk2jE/7Bl+9+ank2imNa50l0MsIEtT8SW9SZhoq61Zn5D5k/hWn+xXVC/Z+JGvRwkLo5
5ccRhxqeDmqofLcr6KmvlloJ/aWM8jbQhVMVh742mz+iKQyrgxGpvesj2mtkTzXvlL8qRaUiYXe5
GfkTcRL+k6ak/2SqlOlliEf9pwzhjOH10ybyg522cXGu9TxXjxiv9c7OGdvY8TZYcDIUELHAtFZX
Go1aDG1yRIxdWttHI+mNA5TbdxMq2YELEYWFpRB6lwGWBSV9b2DHC0W3fHWCC62Y057WyNZcuJ5J
t3io8xpZxWEJZsKZwQ8FTdtHR0OOzmkM5Z6jwdYogA15SZFSLvqbt6dp4DrxXCVkLpYqv85qOnzP
ZSpOjw/tfb+IJVtYBpgL8lnugsRITbHBWYiCZmEiqjwtHbGXkqcJ1WrUS/QjTmegYVo7In+de6QQ
jwkOh/9gm9kax6gv9PRaIn/8UbY6TXaV8kyy9xs3rgmokQTMpYWrgs+5XYpoKkFThUBWbWRb/yys
Rvs8JYrjIDRiGXiZJq3qL5I3P6ZmSM+046aALsPeG3/rgyAmBilmUai6Yw93Av6Hgt9qYI7t/ClF
fPmjkhvmTiVh+ayroE1bEm00ZCKoWawB3LNrKlRLyP2IOD+nJBQXybE/ZL3sd5Z1Yz5op1Bsgkmw
AOJWSQsMIrAldagH0TjARbMK95ArTrtzCW2N4nIeOS1QQTgyt99OWlZaEGv1IO41IIQ5tLehJFI9
3sYbVx2I1v8/yj2ub0AUtxn0IC8H+VKluf0Fcpnu50M8X7W6rb5mstx7b25OzYSoQ6rkkTysnie9
SOc8anOmVrq9r7Te+FQXjrWzgBsbAgwoKLElWaDesYo2Qok6Uy9HI0hCSz8OwvuuqpNxjMs02lnE
5Ritth7ChdQCHJtHOrvv9lPh0JbYDZg1iOLgMJU6s6dTN7lpe5Ztkb7atfKliObmmjSh+efj77ex
lAzN7Njx7JH1LjFc3rEZDcCg4e18ygjkJ6wS9mqR98SqpS7A5NDoIPmiHHk7w1qZkrH0MjPIRPMp
tLT/ZO4qkKr6s6tYP7w4PibKn06tfCQkfpnphCJio7+5AEV88qsjvdfSF/3wOW6nt66x54M2Wzsf
YWsluCYBQiBSsHDAbn+iQRfE0SdWgk4WvsTT7J5Fgl3X4/Xeqh1SyuePshbFZWZxOwzpIp0nrzeD
ECY9OAGzrJHClbP5Gg+YQp9RiBT9h9weiuxFn1PKppqOhs3ZpM2okQelzt6bbWvivJzgQBDpQacv
WfpvMEVg9SjuQuAM8h7TZxw88pOauHs6QJujLEKGFBDxBlwjTUaKUB3zM4PaGrtzqUvzHMu6+R+2
MzV8cJDIJfLkXcLVb3OJ52GKEIwwqcxm8lSrdnGxMXbf2Sr3kQEexwKuB6XDfNav3EHWtI/KygzM
XhVniaov2BKtO1dl9/5lW4YCVUIVlC7Fmsw0IZGfGW3JDawKCz59Ew/fnWiXBrM1I4A5wLQobC+U
vtt1kzLrY8Ug1hmWmSDQkVCMEanlkbqG5c5zZWss3ip0B4DLaJR9bseCkgj03Ga/IQotPoy10R7M
wVWCqSm9ndN2fzuRLZLFuTQhTSrkq8PW9wjaj4plBeWA97olzPK1MLviAjbJ/REDoPZr2ak7e/BX
0eE2nDMqDAyEkCgX0ES+nWCcd4XmtKpFAsmj7HWmOv9vEntFZR/LqCpyqDKRGvE006s3HX2G+RRm
Tft9ACEsD1Ory8ZXcc15CxGGSAB4DwNiABg7QDmWC/+V91Nfna2q7D+FXlT+nTSoRhx608zmQwpB
aPaN3BNvTVnGb1Zkad+onzaNr7dJ+LXq8fX0dUUmymUnsi2LuZ42FgN8V6ggSxd7NW1UKWKr9ewA
ynfo08I1nhri/iENiShmp/EWS+zPrUyMpyzEyge/CmwxxjjOP2CaVx4f/5z7eMOvIENYLjcQw+t0
TsFa0e5R2cWZphFHvEkdSGWTu/O62tpg5IywDeiZa966gqn3uIWkjW4HZqyMf42D3h5wxcifwjaO
gxkiqi9l5e3QtTemRmONnjBsAJAf6yaF1PTesPoYpaRW/KVhAfLWyML+/nj9Nq5sgjU0VKCOS5K6
RiFarTTduZVhUAhhNX+pjqJDyvZQMk9QcUNhfh4l2nVCxK5+4co2RdBkmN36yKtmbXuocz2NfU/Q
Xv6KhXr5yS1rPX12kjAboHDbVoIU+lyIIOmLzPFRXsyNnS25EWm4AiiIQEHlylkDEMZxKPhLOKgV
DuUR1Tn8SDroSSUSGu+/EliuxWZr6cTddQPmuZhTTqFDtp3Z5zr02qOSl8olrfpuZ6iNzw9EnUmB
uSdOrZ0UaplJVPUnZgXgC+GZhr5u6eylbFujUExaSnPMh7Tg9jR3qvR0MRZuoMwWIBgDvxepz+FO
gN4YhaIVtyUPItpUv+qUv93Xet5mVRct0Cl6VOfOjscLkK09QtzWKDRMKFEgPczFs7pxpsoz4yQG
sFS4Pbap+Fw8VeW45yZwn8UvSEtuaj4L1+ja63EyU+q6HFwq7Dk1VDX9ZkbTk2PM8Mii+BiH9okW
9X+Pj+kSVFdBF1AULRoghNDi12j4yrFRJvdSK3CI7BxPJXpLOcvf3abQUCGI+GyPB9xYS/IDYD3U
G2FIrNmSUuZAkxKpBOhux4fKNJJj3Nr5zsm9HwXPkwU4gA4GcIm1qBVcEsDc/ewEBuokZ0/0OaxZ
ambvnQvMCIvqBlkIfYv1F2us1ulIrr1AUDd9C8tRP8fwJd4/CkxMEqeFbAczbXUvykaO+hQ2XuAs
pcke6OPfdkpf9N1zgSLLlwFrAc53jQeME+TMWsAnAUgA8Tb2znjO5jT99j+MgiX8gqdcZrSKCkNj
TUg9JWHQtX31NLs47kQ8VN/d1aHhQmSjZsyDjFT+NvaQEYgKQeYwmGFV++MMZHkQxZ5jxf3RAV4A
Yxr8CAQ0KCu3o9hT13l173hwLGMzDtShMT5VQhgvE8Aa7WxOnvfl3asHoGF54FNl4h28egUjsICN
GvXYAMia+xyqqTzatbG3q+9vPbApdMUgEQAQVdfAKdyTehlneRhEc6mQMk7JWU5VGgx6sucwuXFM
ybJ4AkGeXgiD68aDZ9Sla6ZhEGLt9g+dxvhjVdbuDtR1cxT6wzDU2Nk87m4/lBd65Tw4dYg+Yd1h
ohDVTypKRV8ff5zNZaNWtlSv6W6vm3yJG+EIWjEKLnbhSdVFdLbiOXsZlirs+4cCOwDwbjlKhIXb
CUW6l5dG14V8kro9aLp0D0XoYKvcZXsoha21IyzwcPxVBFyXlqyuHbpKpa9W4Ff/0Z2H+Dzr8Z4w
0tba0e6iYM5J4p+rfZDWWhcNCrliFDrVkyg97p7IxsNrKPrnx2u3NSFiA9gEUi0kbVebQVq6Aj92
CoMUXT6w67F1djLZvz9m4/vCdb0wzdHyX0UgVWDH6MYG7choTv9Ii/EbwGZ9J8XeCkCIHS23D8vG
a+V2G0jFzOOsjsOgrgzlQosu/aiVUezHUs2/OOpcPL1/6Si8cIOxv2kVLkv7W7IVoTdYteDygs5O
yi/SiYwXwsSe4cvWB4LaA6gUevmCKb0dxQbGKxMcUAPKGeNpxvwlMM3Z+/x4Lls7zqFDQ58coUiw
Wrej4N9NS7IdwsCQWnwUuFu/CBP9yxrT2fPjoTYnhALK0i/+1au+HcpsSkRwPYYCE67/XZbNdI2B
NO2t2+aMfhtmFRQaHI+SvJsJCmWnv6ix9aqUXnSpFGykH09oa99xgJZ2IHkJe/x2QkIL0TBr9TDo
2+6bNJzkIpRx8JtSdid0WDP/8XBbE0MtlENEaxABjNWGmCbcOKzc5DZPTedr26f1nyX0nuwYYq60
M7X7HHyxUEXcldcEgoJrElaHPBcMMymus2M1p4mK5s/W6sMfeTIWpm/Xg2Udpk6pPzqlgoji44lu
bBS0lCBUEteBo6wRfXKYoR9JiXIlaoOnggj2qRsd4+e7R6GUzsUBshbK9RrxaildnmkgooMomvHZ
oipxirtS31nIjbksFTOotos+MAXI2z0y1E1IeYa5aCjPLRFpeBG1Gu8APbdG4bEMahBnGOqbq53o
jKJyWxxggnBOJL6no3qyG6d7/wHGjQWEIoEC/YS1+KM1VXVaUiAIUEIcr26EqWKIsumO6srWXGgV
AbOEWsHfqxWL50TEnVY7QT6b0i8HNzx11i6q+/4woQ/GY4JTy4Kp64eRh9yjreGNDVp/xt+vKL0X
mrTuKYs69d03LX8+HGvQQaSrgIRutwCGIVmmqBW2oc5oHNUWyQ5SgHJn2bYmBFOW8IqiBVfhKidu
K93KPINRsNl1/Qg1lIMncdYscave2dNLBL19KzOVJbPj4PzSyLudkDIqg65H7Ompd//sUyWQUf2P
cPqXfOIk5VO7U6fbnNoifkabkmLNencrHUYk88jUokLVD6M7yC9urVsfMqNzjo+Dwt5Qy+b87Wqv
NHTF0nQ5SIo6fR31Aef13C0ubRbFO7O6vz3Y3NivQJkAcHeH7Nfqes7z1LFR+bfeLKf5B93p76J1
Wx8w0T+Pp3V/ppaxAHssLGhu+lV8yPFQ95qlgBcrXu2DKGpOfTvvgVc2Fo9m0ZJKgMYhg11twb4f
PcUzRycoIcHPB/SCrYMcxlI/Usp0d07V1mDEZFIF0krsm1aJC4LCbtIK2wmEGDNfAdzkZ9n8E6tq
491hj2YyG57vxH6nwHG7J9BT9poh0t1goi59UDNHnhsa2DuHauMTgRJeVo4qFE/1VZRoalyL62h2
A1D73mFCy+2oNOW/794HdKW4jBbBB162q33AjT/EmU5BQGs6xe/KLn/KSn3P+eAXJ3wVIMhY6YPS
uqGUu876B6zLcQjJSCqp2jVBMcjkcwOE/euA55rt1/qEEo6HM/ZHJeVkHdM5G6NDhYA+NGGjtnUO
Xc7/Rctw9v5uDnOlHxonnFvfHjrdCdiB1Zvm9fP8tyDuhj8zxO6UzldjQylDf0hEFH+PykZrDyDL
kZt6vIrL1no0vVUihiTSIuTl8o4mIc+DUbblKTZG+TxM9vyW5uE3CHYjtfk4fW3bOPvxePiNnQ8l
iWryUh4Fk7yKUWbhhr1ptTgAe9D3mrpKzhGC3FeR2T/fP9LSfQPyBnmPh+/tzpduaEzR8npTTVwX
XakqJ0rXDuVRaN2Ph9rY/iRidBeRGgCLss6TQjfpTDUulEARuTiF+IZfWIN3K4NSkwAhj47Bsn7A
7G4nFDb6rFRFrARG1Uxnt6/gqdXiL7NT98QYt+bDXUXJ1aa9TSZ7O5I08jzLJ1sJKLm6R4mGhgVs
CPL9zrptbQY+jAsoBOIhVd7bcWjLRFVXRuLqOGV5nPO2+MNxRfk0z86wU0vegFyw5WhM8uIlYab+
fzuWUSszhdkGsRgUEYm9nxuj/DZVOuacGXxt24lU3y6Kz0rRXVDU/BaN016BZPs3ME+6URwA3pK3
v4GMo240AC6Bkdntf1bY1X/1kzofXbSez9gReb4WtuElzRvnOLh68+b2nXZIiOBPjzfsr8bnKgrQ
sVw4K1Qclmv19pc4nZWoSNnX1xnhj+xgogngfYO+mUTnaVQT8281G8MflTkp83PXCrRBKjIcnAy1
pFDCI0khwlVY1OqodE4yU7628aSgVOsqjXeWkVpNF3CayjdoMV73ihNqHX8Z7F7pj3ZnQhFPa7Ws
D1mXO63lO5NT9wCAGzWowBzoH6HYE0vVMG5Olhd72ffBrMZvSWM0yaFzMVLwtW4M66MRxngN27xl
jbMyqr+6U7YzP6t9MypfYbtSDPBrpW7mD/hzRvnXOK8K+akaZvFWyE5YgZaHdnSY8sL7GiXZqB1C
XaTe1cB3q/ojmya1OIBnUrCsMiKvyv2Wl2f6zYLNVFwkOUN55OES4ZcSplV3CMvIA5KqjUN/Lt2u
UF6Mwcmyi1u1+AlOjtWN/mjlmuZbis6rwHR7DFgRWzAmf6CB4jxBpuiE61MIbP5JVC33zvQPO4+0
ShtDft2ojUlxKN2clmmmFu30yZmytH7Tm7Io/lDGZjQQdOic6WdqJiI7ZZreaK8jxCfHT0DSV9px
SpywOIHziErfFbEzXlorx+rwaFfCMq/ob+XZixt7cXUU+mzxkJ3tTNvT4t8IMdhuU90nMaHCv86A
RIGpex5qYbDY5F4xnhHgFUS/k/3c85pJu5ekDngiNTygTbf7HGKrkkVtpQAS1LWrnpndtyTShkMc
LhBvIBPy2Qm79iqadPDHYmxO8TR7r3Ol9l/FXKafHp+7rVnjJQ2icLn+UGm9/TnVaNTYB3ph4CDO
dtCokp8SvR52wurWKLzbASijpL4oyN+OYmq1rc0ed6ydRO4XkYcRXdu63OnPbATvBZFEZQC0BxVz
/XYUQy+QU9ZTcc3DEIqBV+pflmb3S6QJdY/BtDEjQBy0TGhBO6DHVoGz6Jp8nkNFCUKVYH3QQ/kV
x4Zmz9jwVza8CougsBHw4GUNYmQtVpU4XTq5BuPEcn5Boeag2CLxkyL6QJx8bkfvKVHdI2+fD+MQ
f5wM8dy6WEu2vXjN7OzYgGrptOmCtO+5yPP/67L6jP3YKc2hQwilPEzqeLTaqfRjw9y54O4/B5k3
qTGtJd7RSK3cfg7CpNbJ2C7QFhq80zBLmwzUGy+lWr3/TQFpCLre4jZBJW99jRVJamhTxVD4TYTl
86TF4XgZujQ/Pj4tG091AKkLpQvYBh99lYagwZuOqIWLK4DU7z33mU+dXDkabfOSG/y7tN9PeSQa
LVAE6pQs5RqhmkNbs8XciKthRZ1v5tr0TBopd6odW3kAAyxZiLVUBdatTa+O7TEcC3FVXax4wjy5
RFkGMw40pGV/tEM54Jnj/mjaAttG+9PQOzv3/9Z5Yk25/dkr4M9XK5tVwsjjaBJXCDTaP7GW9ppf
N4DVHn/AzWHoPwLSpn4I/fB2T9IBwEdu5gNGCPAck7TR8EcQe0Klm6MQGXi1Ibp11wyapDJocxmK
azaYgqJbiQuPr0/xHivvfjtSnuIvFHMXXuMaTFbif2FL1Yyvai3t7ERxqcDldU6RORR67ySfssGL
PhsFyi0763h/tpFqQdkASxDKfhSvbtcRyGwG679Mr5zFZ/Kf9IJ+qUNivqdtd1/WWSjiC0gKAPJ9
sQpjk051ga5dY1IbeahUrcl9s3biT442TviOSjhUO4Fra0yw4Bx0UMe8BVabZA7V1pprUVwrPuPb
lGlNfOjNDk2uOuut1+UZ/fbebckX/KVMhsoilc3VbeIkrgGAukDrw9T6v0K7Vp9Trcj2xKrvvxp6
1BwyhO6Qfb/j9iRFk4Jh0Lm0xKT4hlXFp1LLeiBo+h6K4f4I0JUC0gSEnyIjira3GwSyhaLNiItf
JWy5H9RfvIsLQGNPGOGudkABCZAXxwxEKz3r1T6sUMoFujoNV02ZMQl0EBAzXupIH1K/sET5FxS+
KHmZ6zyXl35oQiyBqqLZc1m4m+wC5yR3ogi0mI6sDegSCyO4GaLCNUtiTTvkeach/gZH/91wvgVr
zRAcBwxhiNa3q+rgq1AJbqGrmlbDsR+T6Uvbz/U1mnXlz8db8u4QAFBeTPVoGCFTCGjjdijTm2u9
zwx5NXNb/NlknhQ+sCTMqAHI6qWPX+v87+MhN5YRJAUGI4so8XK93g6JuULZFbUur42eVB+xty38
VK3G90pPYGJkE7nQyaSNzkdYjeJia2Y3prxKmorVk5rN+ecY3bA9BeKNBXSA+HKYaaMvHMTbcWrM
njR1NoarabR0QxTZmZeoyXrhJ53bTQih7fEQl09ykysyMz4W1R5sCZB+WMWtocorpemXEWuv/zfT
2uJJSm28ZJZAtMvQor8KXnSHWJ9kfHr86e4iyzI0j2CHhioX3hp+VzslPsFccFcLd44nU2/iPxpc
dy5WU+8xFLeHIkySUhLH1g8odXY6e4rkcO1Du4HJq5ZGfpqzTP2gxfNeyW5jS6J8DxKLexy03BoS
I2LB0a7b4ZqWtvG3XnTmtSfhP75/9eCG4EC6gL7AQNxuFYotNgUNBbPpXE9w5Iv0gpe1OTjVh1JB
Ruj7+4dDf5CyDwQyD+2A2+Eyfayi0QwpcYqFVex09bkKh+/D3O1pLG6dAYS/KV4vzFVrrVgG9xgR
tSQdr+o8zj8Ah1V/SzFpwxOqvll81quk0HZ24uaQYBoXwXGgMmvldjrtciisbLwKCvZPmaE2tl94
ifV/XTXlGe5Tglz2f1jPX57pi96Rs25+ZlqsJraTjFe7kPkPW5umM1UZVMEG0e7dAPcXHkVJ8Kc8
phfRQWt1xhnFqck/xmun98khUYjRvtIU0VPPe/dtLBz5MeuK5uAmRnkpq2qvab0VY2h8kWsu8KC7
eoFmzbnsKLxexVBLfKDC/NLlZfrcTD/Mnjam37q0fcEa6vPOKv+qAK7CG0eDYgVNKu6+9dSrIUcb
bGLbjnU9dgEW8lF9KA20KA6FFOF/QhUy9k3RFJ9E28o3TTH9ioJDcXj35+Yhxm8gswFx6a1uxqle
HDxx6OESTqpzLWeMN5X4p7TC/unxSPfPsl/cYlIb4FH0vNdmz3GkQ4txYs4Pt+GrWiribOdDdfZw
1Tw6ozednEHDyq0ZtY9FKHuoPYp+IvfbA5FvxEGk2hdLeLICnsCrbVd6iWpQnx1Jwyt5Go0uOfdp
2Ow4E2yEdrJSdFOISkuHZHVl4tSeVyQB47WuuupUaGXx2jn9cCLHi3eygI3dtCiwuuA7loIRSjS3
QVBJMDRUCgHworHH8bOetaXjA4dLXsY8VYZDG0ZN4RvRBL3RoA6XHhQDBtU5E/R8d3bU/aEiGi+M
e4o84PTXv6XCREBzI8HOVpsfhdf/0bv2czuMfzYQBHzKzn5o9t8e7637L3o75vLff2vNT3OdVk2t
yKvaOvOpArb4ZCj1u2tAi2AZZQI6vsC/78hXbitivIaXy9rJnT+qujX+z0yTOvZDNxz/fTyj+92z
MF3YPJCjdfbPao9qoiHPQUHmiuHZcFDNYTxR01YOQ+S9P+IvQ9HzMmgWcWuvckgjdrJC6EwrCzvl
aYqT7MlW8+I8uu7e3tj4TvRcl9c9kqVULVb7lDx/GvNo4IUTR+m5pe4YZFkpdhBPy9rcxlYmhEoL
nRfizB113Z2m1sjUcbh2DsSGrIA5Gr1Wqpr6YxmViNvtqmxtz4u7jEOI09naFcRW6k5XO5awG7ip
YlQmPpSyTnYw2pt7AoAGBTsKWxyy213ORsBFAMGZa9OjZCUVMSIBUIFrNop3M1DY6os4L11Xis88
5m+HEqHqRialzmvXNz2ikoDGanrIp8eb/D69oZiKoDsUO5aNl8XtKDnPtaooteFamxJUjdX52JGn
hxY3bD/veTH9D8NRf3YBvCxAiuXn/BYltGIwehvW9zUeEveF3t/wqR115z+pasoTtZl3YxVZRJTX
PJ2Kgc4/V6mpU9qIj6VyvIY1jX+/QiEm9WO3b9+/jPz5MGxoKBP817mEMTWAuypluhpIrDof3BY+
4zFz66FltGGO0bnS0vL58WJubPnlmQRIEvV/mO3LZv1tMWldU2xJpXqligwEOay/x2g8nB8PsrHj
SRpclM4ojHCjrEoEddhOlP4a9WpWGka1dmS/6TzHns3arfYcIe6TUdhWC4l5KZXx/FvFpjme6U2K
RgI8trPzaCeMkLrxfMIvxl78SOMBJeShPySxEv81NdaeLc7WZH//AavTkBW9FhZRL69tDXHfSZTE
N6QyflK0cvwfPt7vQ60+Xilz0FFpJ69kofTCvcjwjRTv38dfbyMTWFDCZNcoqNMfXK/o5JLQNZO8
pq47Hip2jD8InI7zdsoORaT9nfSJ57edvbNrtrbm7+OuFpLG/xw2wyCvmpXI586o0xd8hPeQ/hu3
zAIVAfbA/kRNfLWGhsKtb0YUeEwsuo/kvNExtLUQelMp/lVUGfp9U7vH9y8p9+evHUrxbN0bihD9
mqRLIcvLu+z7lPXF1Uxk9ymhz37mkm8Psd2KTzTz3o0hXZAxcJTxsUXBg5zk9ryrLla2TcZ0FZpf
z0LI766smqeY/uhOAvlLDGN1f6N7v4ASUdXiQ672zWDnSWHG1F8SMx8vetyNACOaDO3d3HOPuZi1
gywMbCwys73EZeGdTTfyLomg3GCMbXfShOeegH2ppN2dcw7nZo+5e68stSwHzG3QuOQYNHpul6Oa
Erg3ZjQgK91Vvqvl+UtlUnpw0/rodYbAhDa2johMVees5AGPjZweYMeBag9/7GFwE/2QuU61R1ze
CiLwE6kVUKkDJr3KEbQ2t7T/R9p5LTtuY+H6iVjFHG5JSTtQvXd3u93BN6x2YgBzJp/+fOhzcSxK
JZbmjF1TrurxQACBhYW1/tAO6hhmtRU/KW6W/I7rVfyUVbtuATcPAK0FxoIZi9Px5RIsheoW6D9P
obNS2Dylc1FUoCDivPVdqzc+qLYSTUE2J3sqrbfONxcdLzg6/ZKmdDkwxPLMdBbBm3Wyu+ZotdgS
+dZsreZOY+jmQJRfZNkYSNO2lGUrnbrqbjGFrotqRIaTn99SP9sJxjeyIKoAUqSMFzipwmYredDu
+tEwGaVsstzPk2EIiq6vUp/oiS0VHi8Ysd2PI7e2ifQL4bOxildCXFYLBMeVpcAEIH3sD1a9vmZm
upw18qOdcHxzfi5bURIpAEVt9kksMkuB2kPMUpyRxokJwKjQ7cJXQTJ9KNe4P96f3M3PBvJXcmel
h6O86f+TmtSjrWh5lcmaxppGT+Oy5sIfB1HticzemhlAVhq9UE4xlNp8OZhlaGRPPU9dAC26bwmN
lHwwlvk72pRmfaqUrt6pKtwckvSE/J8n2xXzK1+x+1JSXlBeoiVP7TSUX9JGdUOE0Y3PHW2inSNw
czzJtABMSt34l7zwf9ayHVtRJTMPgaI1D2qTLacap4kXxS7twHSn3+5/udujQXOlaS/hS5tLhu4n
YgUpeNV2UTKcgjI7eTf7NuKJYy/PdtLWf9wf8NZWoYEiH1NApSiDXW6VeC01O3U9viDmAJpfTyW1
iiUzd+Z1exiuTyp+0Pm3Zp/lUGarl9LZa7tefBZaN7+jwTn/L98K/A5BBGgSIPvLySyJPa71RMtE
U/r4DyWxs6PtOumPfJqq75MQex3Ym7OSAFZevKC1txBgLWrNaSSShN20iOykgPSag25Su6/3P9Kt
YCWjh3zPo0K87ccIvfKmJE/mkDvUPdqlqE9I1/avWF9ZO3Hx5gb8f0Nt371JrlurVVKWRT4wDegC
1X6sDWc1Ml+aflfz+NYNyvrxeuJBz+bYxI/Vw3albth9KNDZz1NZD0evw7d0REzjuMCDiv2O0vlO
eLw1R95S9LEZk0NtXG4TvRzglmQcMhcrr+PU9fGhm1r9vCaAE3z0JveMRW+9rDhhUvcKoApaJ5cD
1lYVKePK9wMHo2PyUnL6/WrU8m991OS/TTCDjrlYlE+Swtj6tVK6/9zfQbcW2pVCUfS9uIO2NKt+
xtd0hZ8YRnM/e/5YeCqyu8Xi/YiGfjkvcfZW4sqc7Kz0rY0LcIAAI11IEUq6nLhSWsoAE2UOhynW
lyASwv5ElpS9VTlX5c7WvXUaIQSDqvKw0+FOuhxMRIU3RyrNjLzp2y/daAxRoCrOtMehvTmOdGQm
dpBibm8EOpbU5u2WunaugXotsbQckrHdiWW33o4wPGn9kl0Di9jcBFmbGE09MooTL+NHd12q09Dg
hoM7TbYetN6oXqa1JMks7Ginmn7jq8FhRO0FA086pVsTgFqozko+P4ctGAnOh2cF+PLE/qp0xeMb
BGo1iwiClgt2iypU2jg3HBpAIcsQf3OMYin8XCmcY1bq/dP9M3BrWtSj0F4AyAgnYBNsrKXHnEdL
lzCL1hj5uXgS1UnJ1TV51bWx3asP3ThyoArhjWNGJz2GNklYPLkLACN43JHZam4QkUX9ScKg6f6g
msPf0oRqfbLd3DF3qqQ39icnHDArNxJukdv+g6qOtavFnHU0hsVzgyLfh7is8p2k/eYo1Im4bbGl
Qwfk8rTRX2qVtWeTALsoXkSvx8FSpnsi5ze+mSTuggaCZKMjP345SukUa1m2wxxWrWV/W/Sy+9AB
T/imdCUD3t8fN64F3o2URelHEq23nAVhdnGr2B7bfnAwQ0170wq8yEIMfEqzVj+4jaU9fsgZT4qH
UQSmFbrZI643p3hljktIC7+LMIbM7fWsG3lTBAOIkh8jD6DUL4s6KQJKY/3/8FgGaivDJSZkPBbk
R/5PcqvBwWmUdkFrIK+Lz1OFkughafBKDeyun5uduHLjRFBO/wW3pTCM9MVmNLoR7gIxIBStNyL9
mHTKEDjVslZHTehL81JXWf3upLUWn+5/2hubVb6GiNiU9BF33hz9Qhoc2u6iQgQyikOvOtm709nW
o4h1FF0561xBv6oB20s2wziUvr2lgvtr67BQzf5kJVKbUB3dnaFu9JJl9wgdTfnlqBRt1nI0uxan
zV4LU4tan78mFEuBmMSYrQJTOqPnsMzHYsoKM6AWhF58GZWK5BL2iZ+NWrenv3BrhQmsMrXHOwaO
5uW3zZbFTihOqWGLaKA/ZOp41BXa2o9+R1S6JM0ZoBfellvEdttac5FngxpOqO69DUrvPmsOUv73
R7kOBGBgydJknY9nxPY7ekkDfptibbh4gA5mTyv+aqpl/qO2lR7HezP9+/5412uHSgPy7NSJKfbR
GLxcu6rB0pN2tBkuS7X8i0rvshwWz0j2cvvrlIJrjxILlWio9ldoj7TTcd7QyzJMq9T4MNpDfLZL
JXnJs7j5lOWRdcwSS38yWqt++PyBqdSlyBZfjXRmE8bHwdGa0izbsMii7OhYK8145Fq8L48upIRu
onhOsokdzRa6IwxrgSaLneVgN9kJNOn0YTWcvdeY3MqX1VlYnxgXSe4LiKQtMUWz29ZTp6EJLcXu
D0Xu5H67WL+B0TKpgJRHBy02v2vKT3yGv+5P8AbOgbGloD8pBb1xdfNct9rMHOpFbUJXmcBLJ5JD
UrhOe4CKOvhl1Q8nI6+cAyV572DlWvXFQKXr8a8JZJX8kNYGl/IWTGpMFIPWWum4lNd09ttUHURg
r1225wZ3fRBl9iRTNp7XFMI3ByN1AJZ1hdLTYtOdb/DQ+uVgx4vr4SlqLsMhi/Vm/Xh/ia8zDh7Z
5E+U3ykjXFne1sKcFbOp4YzRN/kIDKtyfrZLJurDXNAF3onj16OR/kJU5olEsgZx6/Lo0yAqC6LC
ryZG9WT0q/5xIFQjuVLuluxvjCVLI8jU4sUu5bEvx7Ka2DPjVFShO2XJs21nUFPLIn9WVl3buemv
IxqgNmguKKnx6ESk+HKolHA2scJVWKlNd7Dquf+yDnn3+f6nut4eUrpRgqlIDg3SmMtRVL0poxii
ZygcrT2Ula2cY8sdQ3dNlc9F22k7sIob4/FyJrBw8+CDuHWgE8kaLYOe1qHR9iaWAKmRL74yxliA
gxcQWRBb0D9PD0+SwXg/gCSSieLmxMMwbwpD2DWXg4M0br8Orz1Ii2NUD91Z1Ha0s/+vP90vfRnm
KC11oWFdLmoukoFyMQ023Nm+Z0avnOKlmY/3J3V9E9EVk3JkAKptpOk2+8MuEQ/pDQAqatZpQYIM
wecaQZanMl5+OFqSx37tlO6R5vPX+wNfnwEyB160vPSo5UJ4v5xdGZt6hEILdZCiHNc3j4fR71mj
LeM7MFrj4VNAgObWg1sj4Z3bAzc7U1rBS6ds18QiNJY0CRrK5TvP2usP9n9ltjgLHAJjK6GcNwLA
lpusYTnN8XyA2uJmAdLns/fwToRRC9gBsD0YHB6Wl2uXRpPAMGnQw2yei3PhJmPQOUnzUeBTehi5
K3feY9ffCuADUHv6y2iYUCC8HE+x4szGssgIC1vRPfxWjbIO5qhtvGezMu1Pj+4MXBk4ZqBjKEag
m3I5mtWCz84416HTdnqwohtwiq05eetzVdlZyBu3OKkQqTIoUA71lbZ2O/V67i1JH5ZjlD/TCYWM
JJL+r16H1I6eYToeqt5RDhKX9i6GOi1hoRiLcbw/5Rs7B/AxesWSkEgVZnMYFC9LFP5kAAQhqkPf
50L5YCOW1e6ElOsPiR4WQFMSMqlHs31lpnqUlY0lxhBJIpNGlE4vEYC88pL0k7ZzJ1zPCSgVxQJq
STBreI9dfkbQFVoxoCkdGmvsHXS1no6C9MS/v3LXL1k05iS3knaGJHhtNgtGTZk+4lUbNnOl/DEl
7ry895QDn0Q3xb+DfssU5JitZc/YQ/76y9QTaiD1ECh6vBTgmF3OzrAbzWmreg7XqdGeunqYniAO
i2NXCfGuoLr48BFE/Y3ABcUdyCd33+V4vSPajhSPCJYsBZoNWX8qu848pFBsdlLbqw+Hug+Ae7gF
nAoetpt7bixna4LgY7CkCI6P2uScujEVj255OQrvDyhmpF1c4pcTSqzCboEvGSHvpH81t3F9fawf
vt0YRMIHJaCU0LUt3VJPadD1TG0Io1XS/F4XTlvEQeYkRfqkLZX9TzFU3vwWi16Uz6I2cncnUbmx
lrwoQQRTGpBP2E3kbKqsFWMu1NCjbXjqVcUNDD3RduqMV5tRiqlLK0AqHgZvrs0XizkaMBA9NRzp
EH1IzRmanKZ03QezbdLjYk/x9Oh2ZCoAW8leKbzTI90c7jQaa7w2TC3E5yH5gduP+6lQhftWVLp4
tC8qhyKIwBWiY3KlS9dbPATqyNXCocXDMVp6QKBweHbu7htLiAsYfSxocliObYVwUrOIyBEcKxSd
PX9JUlUL5qpSDtgGFpABjPx0P25dRWIaMbz7SRNsknIe45fbP+qTxZuWzgqR77a9ozBqjaqbW0MA
0FZnzF7uD3e9D7m+QXVQFOKpSHHjcjhPbRAgzjQr9MgYsFpsdRzKITI1P/6HcYiHtH0BZCJ+cTmO
ms7ob0LGCgctG9+LtCWLrKtu5xq7/lgU2oAd0KvkrUH4uBwlaiDB1nVuhxy8l1Yt+oNi1WGjucoh
y5rv96d040txw9gkx9zLkiFzOZgauU3qVqMlPa7Tg+EpOeaXeonAf7NHQroxFH4tlGWJv1wtW2Bb
HPWuN9qLE+YKqKK/CsMpccqoVbSp04Gy1E6idWMZaQSC96FyQltwi+AbxsQRFkLyoU09+5Xml9P6
mtfnT3asglTvW2WvVXFjgiwiWR0Rg7+3T5raI4Oy7doN7WqYTr2SDacox/dsGts9SeebQ0m2Alpd
sMe2iM/ezq1aXSaGSnvcQJBxM8Yjwjd4dVZVru7E+VujgcCT0BTK11w2l5sEiYVyXAbbC/UImZ1B
aX5L8Vx97nR95yDfGIg6BVpnfDhqo1szmFRrYzsbxygsYCuEc+qO1rFvu/ar2cfKnvHezcEAPfIf
sJYAIC9nBe0sLxKcDVF1sGvTTyN3+EPpcgAdQLn/fPiYAaSTVQouMR6FmwRnSmI1IR2Pwky35sNc
1dVz64CWVVr7cH+kq5SRJwwlM0Oy7KQv2yZ6gOtvaqfRotBuq+w7MjDaK1zN/Kls5uXQZf36VMde
8nx/ULlUF/miHFQKGiLRT5lk26Rby9zGk5dBC8XQT8Khf5tm7p7S/PWJJn5I1xFV4qOAyG4+WEp0
GrGCDHFM/KOa1m8gq1FZrVrHX9Lmr/tTut4dDObK+jyVbDgFmz2fxW6jDClRONaa6Kg1VvlCQbh+
NtYs2YGaXa+eHEoCRIA/UleW8/5Pd8wavX5YJsWCgZ2u6jHif5zBHpMJ9/053RoI4D1ikCyebDlc
DlTHZtJGQ+5ALjeX5zyxrGcCzJ7dyfUOpI9KoUxW5ni1bON8S3Nqnt3CkZWI3McwE7n++s9ZV1+s
3vtYeN63+7O6FsfiRmYweqn0qcjrNwlioTR2mjaTE6ba+DZk7SGrF7Tu4cCNZ08dTqnZIV1Eebpa
vTennOKgcYw9zovcD5dHgB9BnvrLeoXgvznhsMUIWTBYQxthPHw+8iYPdKqTz0WboJlZodZ8EEm9
+JEzDp/vr8CNvQpcXOYL0h6MF9Tld82EYlp9VDlyr7Y+GBjlGcY9km+t2DNGuzUUH1UKSkh4z9UZ
rNoEz9zVCTOA8a+uLmxKaLQAyynSdiLZjd3KifpFcAT0dhUzs7p0sJdhRatWtH8XUH/+bZ3mYY1I
Ng/RhBsHxBSLt1k7Hke9XWH7FYo5ER8rZ0re2mxQdpKR67kwBuaHJAacPMQ1L79QHtVrboklO6P/
a0C8YkZqYCbVFD+8aL9Mf4mTbERwx5sjXmhlM06tmZ2B1KioRSj5AZVA3b+/4W5MR6q/STkF6Vl7
lVvNNTLdi5udB7HMgVdZ72nV7rGHr7caU4HgykzA7eHKcrlmqbKQ6sdWdu7nbj5iXxIfZ7PS/F5T
04fzDuBH/AWcH4DqFefCSKoFTb1KnJPc0cTrbDvRGNC5WI3nsomKPVL69UVGnMIbl7RD8uO2eqFD
gYwuV784o6xR2f7aGXWgtJbxFnc5yMCCXOvhyC9HlIpIJDRESvVyLTFOSIRoJnFmmVsM7+GAZ7zS
dtKAW1/sv6NsKreR0KHjaL04A7PwUBi20wPszN6vmzTfmdDeUJuYXykNGw47k7Nq1f3ZXVv93WiG
7uPiLMOj5XW6Ig47EVFciR/b2omWTs1Lz2CoOUZeLM4mx+/A/e4c3Jt7grtLZvRs+C1YVKGSm1W9
Ks5jpio+DptPc+8gTmJ/GNq+frjAwZR4G9Eckf3rbTjCcc/KutoQ54lEPvCKcTlG0ZC+utm096Fu
zsuWaA2ym2vkXTVXc0FcFOfUWN/yPDtAi38dEs0K2jHaoz1fX8JU1mWFQ4flKnEOl9t8GJfCKalR
nqvVSr45Xbcavo6xiuZnWjcZ/lhKNQ9vHof5sObOrvDirV2JkI6cK1cKEOrL8WsVZoJR5OIMR95g
39t9GwjAeH0wUkraOQI3grDs1ZH6YJYHAVv++X/Sxh6Lk7zNONM9Wq5vZPXVExX86OnhUI+CMi1j
CjkSfL45aHbi2vOA+do5nWYPv3AzfZ77ca+UeWPhGIXnA+wOh7Lz5n40FlWngKMRgCuUxdLIWZG7
jlxk6Zxd1tutsSQsRQIlKJ+qm02SVGaRx/mSn8dm8fSjVtTxn04Udau/jF41B0NdcTmXjg3frUki
8W8J70kDxeyoQAGQJP1QKdb679CW3luVuZ7ik0Co5sOPAiDjiK0RCog6NMMuv+46qNqg5JE4C+po
P5H9bY7TpAx/3v+6N04nYCqKnJRXAWhuK7jZrDQpEo3ivCj278JIn11Ao4cVC8ZY6Hsf+daGlfkC
21XmDlsQQpMkxVq1ZX5OdLc6NUMlZSoWECWPZyeyoCpLMNyvOHRfLp3NRtWE2+TnRonyQ4Kws584
qbkTsG9tIxIguWwAK0AVX47SJFOd9kOdn9PaeJtNRcF4qF39cYkff7ZROQBIIfvzQNu2vLXK8lpl
Gs38rKxiOhSes5yWIplP97fCra8jbdOlbIzMEjbzycs66Smy5ufS64pDseQj4rCG+fN/GIXrheAo
WzDbg84NaiTolORn0JjVaXJFezQHwEX/X6Ns1dqoMKu1Hiv5GUZ5GkxjRyrcL3t6HrdWTHaOpXsN
d+i2gOTETDGpGaVHzzWoRqETCVAAvz+XG/uMNzQIBv6mP7btNE5WqZhDJZbXpYhbXOjwYBg/qMIo
vixzbOwpTd8cTQYd2QNTgb1c7monSVPTRlL1tZvgV/tuadpBpAnj0KWm+uPxmdkSbULVlPfkVg8l
sfIoo9WyvOqN2z8BTRa5r7OeP7Q8GXeuMfm7L5/nslnLoweIt6yybIJ+rU5LOdbW+ppk4MnBLfSi
P4/upNZHYUepeRRK3qiBi/3sXlJyvU2k44vtSZgL7Zdt2FvztTKByuuvJsbt36wJDcbMglZxfzGv
R4FNheYpe8UDebytCIt2bllP7D702F5PerRUL6o21o/iyEA2y1wAtxcpJbLNhRWtbNfYHPCVRGPj
Y4UD/Mug1NoJvfa9e/r6i8kHuRTQ+/UM3DLEYuwdl9mRhoJ54QRGbRd/6kgNvQ9m7B60RdH+skfj
YSQg88NVkHYmXSSKWJtsR4fWvcyC+dEsTVffHrzhoC98vmBMgek74zgmO+f75jyhmVKvZaIUUS9P
nFtHy6RJa3IjnVQ/np0E5ic2Ei3+nScKx4uf2faXhzcLuQVitaj3GOZV57gYIktvJ4wx0tmezsrU
D+9cxA8botErgHIHolLW8oHzXM7Mo/nnFIXKKIkCSNxO9WcjUpun+3P5FSYujzbqbrgXcEFKDscW
JOG5aanGCgLueWd2028iMfIShe2q7b4U4PTSF9kznPwirfrRj6BRDlOwZiaqc1ajIotOZl5EQact
8l/raGe/eSkA31BNGmfyDa9s86Np5H3rQx7wLFQP02IIYA+IvWvrOvgyEzaC7KdD395ewSvCV5Xp
MJOuMbCQw0LB/BdbZ2xVO7FWuyrxN0KGfCmBdJcKTuinbr5PNJReYpVJuFqzrR4HRNSaZ0+NG/fJ
jjpNO48TMtfhqJmD9xXlvjJ+4RcW2pOyprQQUOYtS4DPltIExoIfcOFb0bLGCDQq0xd9cAYlcBcj
Kj+kQ6v3b72IpixoO3VW/0jtoohebLOpJkQMMBn4OvWVNz7ct5KCg7yPqI5q9PE3Qd9a2rVRO1WE
oi54R/dLeiq9OH/rqNUd7+/C60SaSxM2FFV14NokNpdrieMKEjJZm4c95ltQy9b82LauClCB3RNV
68O6AlADYH8AMaSeAztwc7bc2hNqpK95OEZtWxxWK8rdQ4+Jxmddzyx1J5/6ZehwecZglaLwDgob
i2Q03y+nF9HVpA3CcAV2HH3pr0NjDN9dkIDOYRBU00sfIWrPgdVjIjnmd1lnxcFkqW79EQd5oBSZ
NqQ/jdZGPBc4QGefRBZrxjmZG9RqMO7wyq9emunzoY4d/R9scaMC6rZVQu6PDSU52j0F4d9zncfY
STFWyB9zwtP+zSpH7x/qTU3m6/weL1yHRe2echSkx51vfHVeUHCgsSbxj1y08GsvFwEya5ktVZmF
49yb/uIo2UF4+R4c8Rq1B5yM/UpZRrKGafJeDtPV/SoME15di1PLcWk1hJut0jplbVT4Y5zoPrY7
ODOVFoI/tDCfumVNdzA311OFQow99S+8DSWGzW9IuqokvQX/j+qD/qJNUfebliTdb/cPzVW8o6yG
pJWEQfK+gbZ8OdPBQz9i0rwWWdKoPizuUgdZEelPlprstWduTAj6Jzc7cEhZsN68bqrK6LDesNuw
zvWfvSVMJGNwq7k/H/l/cnFKmA+vTuSFYXzLAtvlfESR1G68rm3IURDmsV45oofITC3joDTdZL2g
xWnZx4lSx9/0EfFs7TpD2btF5LfZ/gpUVBgeEhwz3UQ9BLy6xrGR+y6aqnqz0jF7mrNiesIg0gIZ
PCBSU85u/o+YbHUHzXQVBXmlSh1A+Awgp+h2XC7AQg3VbLGIC6Nk+DYKc3iPhu6r1bjGq5ol+U5U
kudtM1FpOc6NySsMSbbNJkVPNTKVNO1DpWrt50g1oLfXWYUAfloVURcsUznyXm7ddS8eXs8Trqhs
5qPdB1B5K0mFVp+FmRJKK0WLIujL5Aim2+hachqbsc5f26hqmp3oc/1ZGVO2Q8iIJdhue1gKPOb6
LJrDbh3JWvJyUhB1aXHbSg+d2rjdhzHql+q9rhPxtaq6dTnd393Xp5U8gRc7eRsiXBTPLj+uVAbR
ptmWikea9U3knvpiqivcLnz2di7u69OKlDuhFu1nslR6yZdDERn1Oo4QHsr1dPpiDtnyvoBP2nnM
3FhRWewAeQqvGF7cZkI0ypRWzYmi9iIsJUBUTO19xYEqcyyrcWlDTKyc6FPLI3H0VSqtxU6Uvd5G
JF7AldnBsA1R0Lmc5jBoZpdX0GIhrCqyECLsLqhiu0g/wFJCFLSFmbRH9Lj+jPKRwdMGEVs0MbZJ
podSIaDebg1jMVaHeJg831PBHkIq+frohiH6UASHWoUVEXTAy+nF6zyg9qLBU00t+xnxie5oNFr8
pNWzufP6vQ4FuHbSumODciJ5bV8OBZjOLMXSaKGTWxG6YIPewZhZ9M+khulnQxvLt0nRkp0jeWMp
OYdIucLzB7ixbYNaQ06+24NM9abOfUZkJFr8OW3aT0mFXuP9xbzerECiWE5pHEuo24YcR4qu5Y2l
h2tBIR2fCi3hmZ+geXxqpNl5ECdiGN5trZh+xFOl7XUQb8yVl4kk4v9f/OPmSDqRLmAIq3FoSrMx
c6Hdj+HP/FJiTblzLnlt87kuI/uvOoO0veRlTI5x+Tm1sV+Qq5qLMCuryn7rG9usK95DaL29xu24
ZodY07ruhUCpOoHeJabye16mWfylGWC4hibghC9jh/RhHUz2qqKXNpll1h16N1rTo+NJVdzUy8b8
qx3ZdFzH3O9KnqYJ++crD8o2kGlusM6x6fiDqYgT8hvFq+Bad09ibrrfAFkogbARJS7G+A/XTEZf
pOhKYC/u5Bri8QhO+ObYDEGVW3nvd6ItqqCYbOfQ2cvfjbCqDzQxHfFRM1PNwBtqRBuld+Znz8rN
l663ouwQ1erJUby1O2LVl0FiX/vOA+GH8K5vtxF1WrU2tKzhx7fuxzav0S8rvCaeEt8A4OsGneI5
rxYGojCC0F8pDH1agmFYlH/bfiRDj+E+/5T+6FEwp5r3Vrr9KZ0APSFC3/juoOW/tb3By85dx9UI
HK5SP16b5MlA0HIIeMm6to+E2s8y0gy/15H+jezJOroki7O/1qW6gHZzZ0DNxgqAyqoPqRNzQFy0
kvwosudgwo9kCPrKPhlLjkqlWaoHlwtUCeDYgWQvM7xy/xr4F36aS4NZaNcuwvQHTxdlYGRJkh1F
O3TDq4tU1hQg1VjX/ihWz3nO9R7Oul1EVv+UxmvRHgyB2skRv5BYe6a+FH031TlpD3ycgbNbDsPM
T03WtfCTDsGJoDNVpX8ZtLhcTupSrN1O3Lo6VSA4oRxR/ETfEJ7t5gpaB2uuF8WE+NC5CU0nEAe/
6VmXmf7kqN2X+yHk6lblJoXDBQTXRCyHKHJ5qryk1vTJHMxQoV55tLLhW14We6iNq6ML8wb+INVj
GjCoH22yz9heMpVv4hKJUxQiDYoycbCaa8eU1tz9pC5uFQWuObZ861oR5UelrNVkJzW8ulnlr8Dw
lR8AAu1KJqByK0OhbemGs+nS245Vun1e232w6gzHdA+ny/tLe/0dSW3Rp9SwkaOmdmWiMg09YrUD
8nBahxapE8/pX0kZefWBEnvz6f5g198RDLV8/9Nplno2m1CsNn2jJtRuwlEvReDAXjvMZbUH174a
BTS91JKV3jDAp7fcSarIVhwTMMKuynDdNJu4S+AKRKW3862u1g6NBd6AUIUdRuSFcLktjSofo6io
rFDBM8sOclPEX8fRaP/prTndwdbfGAu4NFeYRHohbCH//D8988WqxmRMXQOzoK5ZAyTXOvtlyXJd
O+Amuiv18utTXFxkILAociAfSB5LorA5DcokK0bFQDExrseBYuLoRb4qimF696IE29UlK7zPgEvS
9FlvdKrd1uoW46tVWGN/aHHLsD9UMdna64opZbqz8ldZE7+OTh+WBvK9ysJcrobbxqLlyoemQRn4
iEdU8qFt1RngoFJR6pmd+kPRQgbbeSZfHU754mcDSyQS2JqtGttM1yzGO8wOlzlxnorWy6fv8dzk
ztNQR2N15BW/PtpNR7WbTI0yMc1NzLY2qaiRCQFLtlbCsTftsOun7BXY6MNFOUoYkFbB8iLrA3Rt
k7YMVuq2WpSBk8eIhc9s9V+doYneVm/XI+f602FDiKs1kHzJfdniML1i6PrSaTxeSCL/PAyO+5SU
vXtq3Kk7OL0a/WOLPVWI6+/2y2YCVWSaTFKx63K7DH2f1gvJHPDhxHjjGZHjWjZpTn5wu0VZnhKl
LbydwHoVhaDa8NSmhgtS7joKNSKNumyIKy7IUUQnYTr40HWrO+2Mc5VeA4Wi+U1IQLMEQtvmKAwm
snRjlC1hUWrRMUWTwc+m8W+vFt4Xx1gQuagi81NcTnvt3auBqavSDgflIZ/1/IDLRS1pU5SmNXmh
pWn1t36dnWcjbYsA4A3yrXac58+NyMWfddlrO8nH1dr+GpoGkFS0R6ZwM+eimSjBjqYXRiLSj/hT
G0dPzMb/Mgq9NOp8bBl43ZcThO+VdmpneWFBydqflMj0O2Rvdr7fdWDHyI/bii6TrIe7mwM+q2Mv
lF7xwlmPqgA9K/fQ1lN7tiuq4w9evywbA/AwoS7KP26OgVPP3rjaIIa7ItP+pKpYfyjLIvn3/ii3
9gVisIRm8KiAn2We9Z+bykmqql89ecCpfq8/HTxD3o21K6ef+ZK4XaA45L8nE9kSx68Urfh5f/hb
e4M4yzmXmRSx83L4pa4GtRpij4sySoOuwBZFXYd55wK6ShZZSmIm1BHGgOUsf8V/Jpkv9Tohg+KG
OfIb5sFOnA7UnFiTwR9y1cv8FD+uP426b1a6lBApwQeIaQ9fc+NXgEcxSd2otyP0sTmC5OBwIXlm
hd0wutZRH+byfVDXRfUTc/LORjcknp9n+roe0CJP9G9mkWCC/PCCS/Vf2qQUgzAl3nRYNKUiOgyd
F3pLWh7NKEK4zCv7nVFuhHBiN1kW5S4Yb9sKtRI5U623LofRHUsfH/UfVaSlvmZUP7TFefyip/sG
up47QTYYt4nqkkZ6tqBXCgVvVN9gi8TPwHP7N6PFxs0xoz0e6I0gIIv85Kqy7Qx38nI71SJOKLhl
UThiuYfSgWudsyn1fKe1153S3a+VuszsgAOTGEM8we0SYOvlWPGsIlqCT+i5m921OwiSAqmmg5G0
H4vS+DQ7IspPNtK5/44Vagfvtpe4qa90qLHmiT6OQWLgIHAYtakev1Wl6Jqv6irItBM0eAu/rN3F
OaixF1vvNcs7v2tVUcZPq+nMP0nrrOKpGMshO4xoi6jnoejd6iCWiObcjJv5cBhs7C2ei7FBKtuY
Ouwn9JGz7I9N279NvRKbgeasmeYLb4izj+ZQOiBirNZOn2oaGXOgQfToDyNoSfeQF5FhHqduLv/K
HdwCnta4NUYOqTlWgado1vcRM+jSn7zebA4qRBcwd0qVNc+LYa+V33h2PKBWL4OzJtZ5eZ1KB+Ff
p+aC39nj17uAPUfaLatHNOq2vcqVkunYwOwK09SxPxSLSjUE5tj0HQRr9O3RU8tYUjCS5xiMql99
0/8EsGbOdXUYbYdUdimPcVl2r7Xh7lXer4Mxo5AsA/KFowAI93KvNdlcNuWcuGE9UASq6WsEWW3u
rdt1bIC6LBXHsLaRykObK7QzaCd3vQvfJp3+UJr101xLgSiCkm80iIDdX7nNV5KtZCnIzH+Rll/X
CWyT1l9nRB4eQWtiv5SuPouDWRZL5OvGXH+/P9pmbnI0Xpm8xFxJCIbmcbmCtbLW1dLBv7TMxvbt
vBN+ZSVHZS6+J0u5l0zeGg1cKKQlUgTJw7wcbR4VKsPxGoU0T/U/5noGcy5q5aVvGj32rdgyj49O
T34vwG18OWnuvRlQHQbVU5o6ORvF3ByavO1Bc5RLR/Gwr8unVGgP5o4sKM1Fbm26Jtwm9KMup5jm
sdXDZ62AhY/WP2PudT/TIi12dEs3G59RAFVwXdHeo5nJRXI5Su6oJX4ka3Mm/OhfvDpqvk2L3jzf
X73bo8gODAYbMFk3cynt/8Pcl3XJiavZ/pWz6p1qMcNdffoBiIgcInJw2k7bLyxPBZIASUiAxK+/
mzx1uisj3Zm33m49uOwcgkl8+oY92AUBmqhj3iRiB4YWraRa3trgzyo2XAsERwDXAAB6KzLOJfWA
YsPILjHTMR/W9JYTqnYzxm1XIQMeiSeL23XSf8vX9OVbhhbOpse9yc3CMO3sBk5JyBopLITVQ2rL
borGioxTXyRZ/TfHzk/X99dDnSUwU9yl4div0zHos/VBj3VY5V5MIese0op2lt9Biqi75B5f3lj9
TxH9L3vxdugNaAatHCAsAcU9SyMT6Ll2os2mIyQtzVFpb0YDvvdaXbAxGNqiy0BItrNuL6F+tIlW
daKaMt6UfrZk5ThCXu31FfWL2452CgorgEWASzsv6nAX5DraaTniAPGlBNkLcrPZsLNouP69udB2
7RBTQKUAqDvW7zmgGj0NiF9ErT3OmnWHzbCg6GCQV/h23KJOznaZsn+oMXjLfvgX6xldLfAyNx0r
ZM5nMQdcs6XzvNUeAeQerpp20Hsuo/mYxay7DgG3eM8y9hb99CxV364Wohho3+FZbwKDZ6+qTjhU
8ASfjz0R7kLkXttfQVUqLXuCycCKNn3ZoQUNYVjIHR7mOH2z8fKLR7tN/XHTwbkBXeXsDGJBZy1N
syBVqqe9TR2t1NzogkzNW+Zh5+K729VucFt0P8AZRcw4O9aco5FuXbgAJdXooRiaMY2LBqz0e58P
eV6EzNZfB1zlWkDwv4Wei4kwgVpnRfKyHlnzFln2VxePkAx2BbqZgHWeFaVywsAnhrfq0euBVU3B
XC/N4h1y0o+H19+gcxTU07VjPaMGxfAY/z9/p7epezJRe6xVmC9VbdGRCRNeOWeJRnbM7KcpWmaC
6d9ChmLGnL2IgT57I89/Utk/iy2QicJawza+OXCcnQcMKTLRz3i/gllzimQ5n3YyafNTHPTxkTb+
FxkGdgbkxNJPjKvLlmTvEzDtN1M7vc8DKCODeG/kgSok428EmrMuwdNdAkwMXCb8CWTTedB1rEli
Tiw2yCmIr2I5zUApew2BCoOJlvtg0g38Y5D90gJQsca9sUH/4n1EmgPkLSh8qIXO1SYoIKNQWDP2
iKU82irJUH70iaovfbYmaK/zqVQNAW977L4smUGN//oy2d6A86eD5QgezgbGIecSWOh4jop0CEJw
GL6M5s7eBICMl30gowsl1RtX+6u7nUMSF9kkYjuEK5+nI73EcDJlzB3HvtWXRNWyKxvV0qSIXHOT
kV4WGGToo0T6l77xpM9HCdujzgk6oUjyEAvQGXp+8Jqyth7bwR3RQ+j3mvO4XKE1XljmyTuvRsEW
mhgjX6UiyI01wygecqIxuWb5pIMKjIMV7m4mJn+vU/R0XsAqgh278Q9edE4hEAy9Z6fdMceT2E9j
qGFtEr1lCfyreIBm0RZ78CaixX6WyYRy9qVoYZyF1Irt2wYG7V4QjHugkn2Mv9ZoNy3c7YyI1TtY
UI3fupROj6+vtnPDvH9dK1CEUMXbYMXnWW+/dYIlNhkYmUz2sC5ZA9vs1is2+s7OdFmzF5ElB4ip
y+sGgbTM4m4qs8aTRdvRCNZtXlrB8iK6ZByc9mzU899/ISAtialSgEEktMvOlqimGOkAlAJ/MZ5s
Up1ufbDwBJuKNhzH5hAk3Px846ZstdPZO7iFHx+YQ7SoAE15vjBHZQYzz84dFy+XZTyNkF5sF3uL
c3yHtQpYshRQqxZ1XkXpxsSSZH6vZGyvZmCiihZMyzc6AL94T4GgBdEQoOVNo/ssKuqFe64GO/yY
24iZghAHNwyTrEmEpWn5QY2phn51j3Z05vEPr9+PX+RFm8A6hAQgtJa8sAiHZj/Q7hlfjyBtmaZw
ok3LNESOrxWaO7LL21PX8fwNkvovwwP6qKiY0FGFjunZ+4F6vQsBUXPHLJ3IEbI/qygnrQg58CEg
aPHF2CmKANpvACl2tv3goRUwXPLFh31iLPioCxRa2UcBXuOn1+/IL4I08iSoWOLkIM95LuCH3kud
tgRhs8nhfFcwZmdEIkBtdm4dm5MNrdFvRMttVz5fk5hcIkEDsg8CC2fBEqQDMsDm2B1XjWGvZ7vk
3Tqt/VtApe1jXh4GjG+QKIADO8/zzaZINNQKwBof8WnvuwaZt7cIzS7zVAX3g5JgcHQWDQDQUoBX
GakH0vk8Bf5b4/pfFUFg1qJORmGOAvPc48PGEZp3YKAe5eDaYKcJGYJCLrqBVRiM6PfERuQbDAB4
U0DzBwqbuQuDumCpFshoMHT/BjGA0b11i371JEDtQw8YgiOgMZ91Xky+wMC1NeuxBpn0owCWihTY
R9bdDPcKW8W+64/5lAO527fTN4ghHtbZ8y9p3qAdPUHt93EF9K8IoCn08fVlGWyvxPOnh4Efxt9A
HmB0gCTmLHAR2+X+0JMjgIpdVoKyABeyfvUGAHHaxUcH06nhHauj4DJSEZ4h4N3BfDnXS/qTejl9
iO0w/OitHU8RIEb3Iyim78ETymEh7ywcJldtuh/+6EPs1wORuOi7qZ7eyEle3t/nF7F9/y8dSMyi
Eih9teQYON3tdJeHZTB1+eXr9+pl4o+jpEiyQIAAvyU7K/acbqIh7GtyDAEAYUeODXLZZQM0RW/J
KkP2RgB/uZg3jOPmmQlnKiCWzrexFrGENSkWs7emnBehGUNZuIYCGbFmfG/MeJqNXu68FFYWhUUr
cahGQLIfoGjJBHBuFp3u12/BywwEFQDqEHTX0FZGbDlbLjbqVlYH4Xp0GIcJaEkMMHVTsIAoMIRr
r71UzGk5hgMnVewg0HdsSTz99KNWvpFxvYz125ngIWBzCTEgPEeVjDZB8I41OUqIM/zRZZB8hXm2
Nx+9OOhQkcEEGkYG46XlNtul7SY7BzVClAGu+2AdlVVr31T9erEOcU4AdWxy7sjOAH94vg5bhj5x
PRty7PD69kXYsi4uIHUV2ur15/Bic98OhM4+up24SIxenh8oIx7MRoGvPQoobiHT6L831j56o/dT
xaJKOrZPyFvGei8rcTAYcVj00jDQ2vhyzw8quZxXaxf/mCYLPSRS+mvRN0Z8BCa2nSsHKRMAyO00
3iL39frKGRayYu1DuK/Gwvffoj48gaKexa6NUombjbAKBBhIZ89PyIXt0PupI8cxMrm69VqkUVc+
ttIbxYYm30PurGVowEXmssNk5tEDtigr0oUA9wjuo8KoCpZPyA2nPCzSsI7eSJV/sRyQIqNggQIy
MIfnO2MjpgC3TPlHHRp1Xedkumexy9+qzrd37vw2bOhJgITR1kdt9Pw2+MB9WoHk9OiWJfmRmIGM
+3bwZlkNvIlhgYgQTq8IBnJ+pVCV1+WKce6X1uQuL+yEjTKEs14gMWnWg8n7N2LGE7jh2fmh/YoO
DvAdKI6wcM7OL117LzBu5ifW+128kwuIy3cB62kdAYu8gDbnB7N1dwO+FnlFvlne7+sU+em1wBic
70jqObXrRkp1peAcP16oFkDlx0k1zla97LvlIw1ZtOyDePG8h67OZvUzc2LVp7ymaWwKFlAlvoNR
mq8pDLQxA9JVA4QQZK06voRD1QwaxMzErdx+S3IvbG4UBrTTcTC8f8vz6GVkRzKwQeG2wIVk5Vwk
lcrEBso29JRxF6T7OWzJj4gn4We7QlmpxIxS+UUEvMhakchj4SfHXJMVY9iwvgqM3/YPdSRUeHg9
qmwP4vmD2ppsgKziP8yIz+H1EFOr2Ug7AODSdrnVsTFfMG2om8pPvCW/bVNLQmAugKG9eP3AL8IZ
OlwbSQJV2ybz8mJ049BbaoagPU1QJlAXCrIL2aHroWO8Az22OxGMVE8UpioKhEffvNVWePGeopdK
0MQFZAYTU3QWnr9AUA5HpE2S9qS6fFEF0PHz+yBFRvj6Vb68vVj9SJGxpwNfgf7p88NM8CWF+EI4
QPcfU+8inPJlvCfc6uV7yrzwo5M8exczj7/FpnyRuGDDxkhgU/dDRYyS7PmBuzGRgaBUnCTUZC9H
L/cOAuyYQxQL740c6eWt3HKDjU+NVBf37Owa83npM2+axMkpeCgHgO0fWsyeq9fv5MujxBDTgjIH
2HWbgv1ZT9iDcy40RrQ4kbGLyza2aSVC2MC9fpQXJRtQq9s1ACqJ1+JFs8nMa53zwIjTFEFWysvs
dFigBfIeAgj5LvA9ZOSvH3DbtZ+/fxtuGk1awNDAqDtXDKftAlZsrdRp7HmXFmYShB6ysB/rvYsp
rEeRl1LxDjx/yOibpEmXL9FCYZv0Rub5cr0ACgSsGuqnGE338y7bvOahyjfgKzq74oKowNX7Ncyk
X0ypD3Hs16/6F7d5G55AbgfTG7SYz4r2OBiWLnatOnlYUrth7MeLIXP5xdyEASt8Lcxbopq/uD4I
1mBGvMH+wLE7Wz6Mi8hJHatTY1kCoAeT7S5HDfgpTj37x+tX94ulivQEDQ8CFv4GjH3+7k2ZJdQR
ok4+DZUpo7ABUp0EEzr1rx/oV7cRE+INjYNO9IuWC/MBDgWATAHeT0kZAjsH4R9f3QSTUaCCLPZv
z/eAIkCLBxv60+t+DjQies4yuIyrk1hQyINdRq4E2CFXsFll+9ev7ZcPbHMvgqIcouf5/pCCZjmt
MV6Mpc6TvgQqLZTVGOdNDluTdHmrVfM07H72IgJviKwS0iAgeWLuctY5AUCnWwZkjKc2y0HVyUsF
f61bAAX7I3iYogox3nvMYIHlkeUrA5wfGm35ABM89PYdks4yW/l8YycAHgpA6udv0aqSn1DfKSGs
kpZt0/mX7dSxYgjVosvOB7koDCgHsg/aniHsSA+q7yDZZYacPra+OyoTpjf5lPjgBsGDEQR8kEtA
vD+hr22vrY6yW0hBjjskv/PdCtmqWRqMfqH95U6OT2pH2iSDx3gaiuPq2kfqfCUwO9PTrmlaWkbT
VOGj5n0weZ97zW6SerAXkpipXCjkkmGXmvYtfHz1eJK17zcVC7P+3RDG4/WycqhLwA76MMSjQ6Qg
deFcdjvUGQQgaGtPGZhUewmdVDm1l5hf2uaRoZX/UHud/earvuaVdDk/atjrNaVsF53cpB5y83dp
TdfkSiYrbhYsdOb8QzzOSOpH3+HxbPO59yA4o03RiS6QF7lLxbfRLm1bjEQC9CUAPedQCkvQsy7a
PujwRFaImVDc72hQJwjv+Gt+RRsvHT4Kp9LvWbQwSMDZmZOuMP28jO3JQPXBvU9IHacXwluj+rHJ
eqqTcmJ5O8QlmXyzXMQpl3/MNuYK1C/bRvt8RmJ+MP7a6pJQ3tL9mmYcuZtpElJB+z8dd7UXJVhQ
Ti90b5ZWrbswhQeM50z/NZhGCQi9QLo3r2PS7Ft/CWxpUgPU2GKcDSrCYKNexuMAwY3chtzsDFk0
pJfl3KkL0+l2uLb56JuL2FAIS6BC6If3C8xlzAEj5FmCgNahNX4/QfFKnICoIsfeA27y0A2sB4BN
MhkEZZ15jX40HXSj3ofgJP9hojGMPwwIR7ovI0zceOkLovN9m/N0PsRthMx6DroJzd8w0wpNOOyx
+3Vh87DzYQbNd2aZss9B1KfqCMQSbINGCRBDmaM5xndzrPJ3clCEl3CYgOaDp2sqiihvlu4gFy6n
D5Hp3PqZttrRdzB/Fl8gS4ScQynqWDVIrZMiFbHs72udYlJeUJaOtkhaKErsIsdQAMSMA8JXMD6x
oAS/DWo40aC77kso2wGT1nGcw6mYF4wYSjKz6SHbbIquJt50HxfbNbqcO1z0nfQ7HnZAW/iBwWHq
Sb7H6N/R2yZzTX3V6Dpzp1jLNNneoDozVyYGd+G0RgKtUg3nn7WEhc2y7O0yuu4GimDt9MHLBPkD
afrYVm2Mqg0vEECVO2iQOF6FI5nHexu60Tzo3EjjF13YkeWkcqrCoq3raIaG7srXq1RACK5cRYxm
eKKyZIR35TTlsEBmJJj5ZYaiHobLc+clEs3GNURL2sAG7Jo76Nffi8WGrdvZtOkwtiHpLH6ACrrk
H1pmZFupNZFJ6RkCpLAfT9NcgTKzXA8WvKkDKOXZ8qP2e9HdwAliyj+4OGig6LSAUxlA2xIbPFWK
YUTMWsY+NqNm/T5i0TwX4Gr6rKyFHh5b16ixiFPaTrfgzLihII4v0zV0LgZ+8JBrexUqhNgVC5+i
9D5xoTClzucoLUgKMObO4bmZIl/HkV1FPO2nqgt6KbZdiw9/1HEnml2XRPN6gJ1Q1x/rxkC8t2Zh
oC6nMQ6Wk6MBaK5T3BO07SW1cdEPECMpRNvmpKKrJMFdnGBRlLTuG1CVoqX1D5i6wLAbXXhLy2md
MHuBE+T4EShsdBwSDypNB5iiR9NdIJYQDV6833mZa4gPHochDb13ggR0vMeJaO/TMmukvKlf23Y3
YIEnF6nswrUa29wE0Ktcs7BYR74+xg2sCgUebxu1iBZoiZepjhyG4ksAEHuR1HUQl6Bx6Ljqe9+B
+9l1ywRiG3PZQToLL2GPKEnvIAfgDQiibHJF1vNsOaioA618RBFqisHoVd05PxIxoDZ14xWD0oh1
Gh8mLpyhEb0cfBb313h2trtYxx4N4QWKLh8baKVRvFQKi5XLcfw4MYipV4LAvKwgUF/8okBP/tRk
aU12qYl9secckN5riSENmtJNgJhPLQB/VebBsfsAs53UFaiBdFpwMYBsDJ+ExF3SGKxkvNxC+FdO
CEoKOLCEn4kaI12quIvNBdHWRhVkc0byTtTS1RW3wrUF7TYGUzaAT1XYnnbrzrpkjO95Zhy71Hwy
diimGSbbGLY6TwUQM2cT7LzNnPNvMI+N9EmCe6wLBK0aTGLZglmMGXR4hF1Dmq8FcwO67ZkdpvlA
LfSw91r20frNh2+E3Ce2hiu5iIWuMtKg9xsQNdlCmageCriepcFhSRikcHwFMxc8NxAyCh3Y6N06
rEO/j3GGD2viC/1Zrr6hpvQERwWP0NGJPekEfaRkBS1cm3Ud7hrTyK1px6e+wuhSNwdAyDiAGwt1
csdwF7Y3iEOLzbNyzEsAcjHrd7Oxn0dgZewe3kqKlrPwV+C6hyUPHgjmcP39HAFjPwJr2lNeDoJO
XtUAn58dRTyGn9YFru/HWKXupmesAVCzC8P5o6KN1Vdmnfn0ySSujYq1mTx9CVRUOhTUtwS+OVnc
6h0Qw7w7BAthtFqlSniBmeS0XtYd7NQ+uYFsYt+Yt9KynuJpPS3RDGcakukxq5aoyd1NHMr8Qxqx
YbyoQQ/WD1ZAUqQMZFyPsCjZmEhS1KFXAdKazfdNu7Buz71s9TZ5IvWpCTi4k7ngFGB3NEm+o43E
WhCqSYj5djz59QUHYVzcBAx2P59R/iFFCE0aLrtklt50ChZoOh2aDOps5aqF8nY2Fh1HSApFcwKU
oZ93Pt7O9GKKF9KVApT8YM8gku3BMnue192KTGUbOWPWVWa9jKE+ZcNoPUSQAO1ug9AIgN6HZtaX
uR6df5WvbVoXy+DPNSRibI4hg1Ow6UG7fkgq4qPXe+hAxBIHxYLmo82wLK6w+oGsIy06azuWwpD1
mjV6HvfW71eQ0blo+bs6DOnJ9ClEB5J6ZggbNSjt11njTwI3Z1H1BQwNMI/Drhe2VdCLGlcLa967
BeL2PXwq1qA/RD6SsH0z5WK6kgrZ7a5rWuU9gGkXZlWkdevxgmZkRqIn/Dav13KBlY372uSa5bQw
nde40pu5UCXrlGyKgXdC7b1RYswKMRzml6mBRkAFwxbP+xitdfOtYSYIHrxWjY8+5D7bpiKxs/oi
yQ3ojHFLhbuiC/U/jV4E5Fc9oVtX5Brun3sk4dLd5n0Ec8lxGMZ3JhB5fgmTGQrz7URouds0Fwfo
5jXtWNAw7nJsXHL6GKPvd+WzOmGX9boYuoNCQs0PtsPKL2ayjEvVDXH/3QfAK64sMza6ENPqfSBI
wNICSxdeOtPqZ0NpExZ6J88S8NlDJcyVCGE0voenZuhKC4vEoZLSG0zRdSPCQGDTCLVUEy/+rkU4
zq+g/CgR7et+Gi4TrHtTrP4Ixxx44vZ3XuCSDAkY0t/TEvoqrDpUe65I+NLE+FPYpJwBnbel0y0E
Fxo07qPC87rgIfBsyC4iyeF15TlEn2u5uiQvIjny7TVBInzAk5rqCm2d2b+GcFHkrs2q16WwGaTT
ijpWFussXSmWzJBDTj/XEE27gkyHFJdIOIwoGfhCrvBrs/zka5AuB3+N2mZfY9AOEUtrknHPVU/D
3TLDBf4e7wKbD2pqMRSCLQDaqxjureI4+I3tDj1m+NiZYL3Y83JqzHwfUp+zb7Va56nytcdaW/ZS
qTvRcPXFtSzyEXhoLRUCQWiyawEp46ZAE9UDPwW1JKv3C5RuUBxCloi02MfdTG84ySeMpaHyya5c
gKLrgF5IXt/mSKjCfW5J3lR8gHkKrL/TsR5PloYCuRfAJWxHnEfaCyN6lSRFHjZpWMUBXdvTLLRS
FetNupYJA26yxJd7fUMgPB0ekMJ18zVyxoxegWzAPookMBjksnSNHiKuFnQo2QIf4oAhRfkk4kFF
kPTQXpL/ZJiumVNI25g01TJB3gA1CBQmUeixxrNjAVSFnDCM7HMNh8KEzvw7kIHrn/T///hu/0/z
U9z9qxjX//Wf+Pd3Id1Im9ac/fO/buXP4cGMP3+a01f5n9uv/vePPv/F/zrR76PQ4g9z/lPPfgmf
/+fxq6/m67N/7AZsj+5++jm6dz/11JmnA+BMt5/8f/3mP34+fcp7J3/+87fvYhrM9mkNFcNvf37r
8sc/f9vwVP/x14//83s3X3v82vv25z8OX/tvFOPSf33cv3/n51dt/vkbemS/b6AfWBo8mSliLPbb
P5af//pW8jvEGdAc2lCSKGxDtOFBrTXtP3/DbwFki34HSOnQ13ni6APy8Oe30GUFiORpKAC51Pi3
f5/ds8f0P4/tH8PU3wmK7A8f/GSm9z+9lc3pA8pV2xAdHWL4SJyry0ptfWe77j6wdJEIByz7MvTI
qsIeYhmFAnNtkLfQTzTgHM+oUkoLzNB7MsbLj1V20HxpSMauVpn1KJ26rHuEbn5mK0+y/LLTInyc
axoAfqag4Y7wu74Tycr7kkgk5FdqBMfxiFYGYReLm+iHyRD1ZfSXbD6sgV2QnkFRRp2o1xKIvEAj
H/pTMERHrkvm+4QDYFpZpbIvUJASANxSKIKWNJXwOcgmAcQ9AysWBTFdel0msBFe4HkK+AmQL3W0
g0oZyIwZACph6aYZyu8uy7saGnnDCCgKzQBOlCoEkndUWVSg/qu/a1g02GIJeJoXGFq2DQhWvqjR
fpmgWQWIE5AsNkJJlDhAa/c6MXVX1s0CbciY61mVXrCksgQ4jQ07j9v5PZo60Y2Z8LIXSq3YQ8Q0
RznkSfLWFCNSMl70/maU5hvlscswQvXnkQzkpxDDwUfOTIo+Qh+px0VyKD/6ufLoLrF2mEsJw1d/
t8qgGypkcaop0mxMb6iHqrKAvmEmC7LUxF64lPEAmUcbw8k9G7m98MBecGU950E5Iwf4AW2nqNnn
EYhDVYMeABLfUPC2mLd6tnRy8SAI1PFgQWFC0DVSHJjwKrPe+h7puSP+Rw2gV1hMkkOueF5jbi78
MQrWYkxmMP6WdOqO3cKs2ad1Dx7ERFJITXa9QjpPSXPVg2/QVR1pAGzu23zN4PxrgrbkzN+ouWIB
jenpVf5bQe1/DVXPwturoe//w6D2NMv436PapQFh+68B7enn/xXR/Ox3xAqgugB4xVwEwNN/B7Tk
d7SDwbsC0RHKAZt74X/Hsyj9fRNoAFoBHWpMFTaAxJ/xLIx/B3AFMHG4KW1+HgCz/4149nymB1c8
7OKbLy/E7zeXt5e2BL1aTZ4FRQsPymuWkq9JvvhlZ4LwYoWIEYZTEBT5S8T/M6b+NYY+74bjklAc
bWK+8ALesH3nbBcH6S8GYQwByToA+7YsAM5CgD/NU4l0uh/fGCw8H84+HQ6TUUiG4LZFAKNut+Av
4KrB+XQAKFkUEjA15K6WJnrvXNOyQ1Zz6Nx22iENh1hh0O41xLnSN6Z9wBQ/G4zhFDAWxpMGiAD3
GZ7m2/f/cgp0CajloZGFWI2aHlvdrd4O+GqTlGL0mluY3ETzztMNhOBQEvLP6Ndu2lkN0jvMrEay
VhNpRF6YiK43umlFXdRDmkEFC+ZtTQGvQYpekwkjUUa2nknBTdwugO0v9OiZNVgvkMHC80gASyHK
GjiTrnBEBORCNtJrq3gyPhLfpsetgWgNddU8oV9egbUgxG1g+mEsBhqNrOw9q79kjYvo9TBxGtwg
AU9k5XWJcxdjZ4i56xaL+4wE1xcfVuTFfCclVkIBCmys92Ym+OBsIJvC8FSjzseECX8HwBl/ihk1
/o6LOr5W2IrvUd7iqwps8bgYlzCdighCCf5hAZsKNRhDGgm4QY+TR6JADyY0eJTg7jVfGwnq654y
P7vqR+S7VWTS6YjGRP4HCdsZt2tF9rfHRMapq8mgp/Q45HU3FmPbth/X0az3gG2Y5NILIpwCdPmT
cAe93gZmIaNs2KFLZwrbiMyz60UbOzf9jDtoaYLQ1E7eg2VhbS6dAD3woKcYBjMdIHY+FGszChPD
MMPnhJRiUwtWNTgUJvBYKt3Ydu3GQ8eNIv5MDx5UX8eiVjE+uNYNdMxMbwGE7pFysoPRIe5CrHhO
ryzAY3ZPQ+AXN6yoJRcGNVd/jeKiTwpDFUX7L3cSjMWnT5hohINMeOKsEnpRaQFAB80vstV/ugno
Vhappji68AROdk30xMoFNBp9Z2wuP+uVmWwXSFt/tu2S7ymcNB6DEO3egJGov3Leom5qY6DEWUte
F7L2sq81tyfNBoO6CzrMN4Dqacigaua8K5D+cUiLDrvAg51Re6m5r6LMpn/4ggf38GTxowIdtSiG
auGwdldQkhveQvucBcQAARHgFqhkA+QA+tsT9OUvr2qecA41PqBuqca8oWyWLL3HNSJOZVHtkdJX
7Q2Dpt7fc+NDiIB6aPAETtwwccDgPQ8RwQLiRZ0tAYrbvK+LxguwEDDntXevB18Mb59DZjeKD+Ax
oL5ArAbKB1DROjtU1PMx8g3BE0ED9INcMjZc9l4m0yqH8NFUzSgtk6OonZQ3jGUivV1hvxUXPMLI
CXKOXjxehXXQjftwHnFnMKDACziTla6XUb2MO4n4/wPzCB95Hm9GNHzQ4xV71gHs9jnDzCG8kPmo
5BXBAhNVHEIWfJeqGe6anNchmqS9pgWTgXxsmsn98GYWKnSWCK0aVJyAuKR6/jRzDNRQlNI1KIO8
XcY7pE3yIWGM19W8yBWNiTwxAO/prg4vuzWPPsXetKIxmCWtw6nZZUIHBNL14U5jsG+h3UfxZBVH
hlUCb+yFCCZo1bPSYpiAjHIdaXoNaYJk7CqTdmBJBOMYLZemBtjnnc4hllGJZs4PvT8BLNf6/m3Q
NFlbYjZMPsNH4dZTttWVtzbLSQKutm+RzYHMHi7pp37oIbCHdmkk7gBPFv0ebqTWe9Bh6EKMmzBX
PZK1RiTNUBSzg9/6/PPiD8mjJV69G4IxiUoMjOTnTGbjLRmy5dukI6qLOOZZXWEUiQsVENOQUI1w
Qf+NCKBgd5GKcdFdCKJikXmg/JfG6wP/gnAPXx/DNq8mDz05jDoIT4vVQViyrIPwYa55Gu9D1OQS
wruN2TUyMrt1WrpQFR7P1XRHnZvnB8xFccw66dVnEgt0mGFUAd1HHUZ8M8tYrxg14oZr7UVXYOrR
9yk8Iuke3bll2Dlds+9wUAchCrqsMd1cXhBULfbTsVTrGhF0cfuBjwCdB93almu2hvXtyLx5+ZGF
o/XDqzwHonItomYl8sqRqRd7E+mpLydYZ+k7jNfkZ0zI8FfYsOLZz8CKY6uikC5ukLFTbII4tFNs
D5XNge8AIqvHO679kN9BRN/wQ+16Kwc0pQbkFcZg5FT5GLboe4uarcHOD9H5aakW0O+WO/TBB/ah
l2j5oXM8W6xCKH3hpwuM4yYMUv78ImIxnS9sHjBetSTHJ9fQlkp5NULHVYdg4cBhZS0g7R7Pa0Xz
oZkuY16nyZeoQQPx/1J3XjtyI2m+f6GNBr25JdNnuZTKqHRDqKQq2qAJkkHzbOfuvNj5pbSYndbu
9KDvzgKDxqBQqjQkI774282vDf3K24kX1WV8a2umuZtt+J5XnWt2NNFNLPHLNPKpa/uqIUzZrS91
SywK5EDf9a+LOzv1JoFfxftjN+6GNXGYt+NCtk1cky2iIjGqwdg3/myWTxTa8agY7bygVh6bqngm
AFmVD5PntPJxINa7ByTMWTeGHl/itgjDPN8UXtE/5g5HsWO3YM/bdPCu/nf8dIW/8eaxh533u/p9
6EX+USkzvEKUrfua1QE8xNiYTE6meSpLU+1EugbP6CnLcDe5vfOYdrl/14ymcdst1SFLZdRhpplZ
KGPA0mJj6cWhXNDf571/LLQ1fB39Re1Nb9wx3TzZS6kP133fHWpNjAYc2cB49BCmTfXAziziUQYQ
M96az2e7NJNnvQaj2paWyCHzrPoRZO6ja5JpiBqYt71REQM2rroOGapGvv3cvstYjKu4C53pM6D2
vKlyq/lhSVoPy9nwLlUjD+Wcqx2J/i/6ChHXdeZcgdPnNmjeJdv4rU+m5CZzzIOYpx4isE2Ofj2+
1YO8v8Z3bC34+Y2RiM+iIJWJNJkFgIELwwAUDSLoToqItE7MT2iy9u2Ax6jPcrQg+eTf6j4ZuB30
foQzFAuH5LAnc8gbG8qYaxbWICBTKxrT/A4q9DmQ9hYkfMXIbQ3YxoIkKou8/WKmpg1a+VyDj4Lk
eLFhpqdxpauEopYTEOdGeaVzXMJuV6nkZuUIgdGEvcAeybpu+monXUDrMQnzndHNJWfq4WwPFYvY
WHxiB5s2quGRTZk/0KI8JMUa7Fiq3JfVXx6pXAiQRNTGIestQFlrVaSf28cUnQHeX+wtif6K0b+J
FXMe6AKcK6g3NGtJxEAYKoVx296PeEXXMNjYzQgRZP+wgvAozOpQ5wiRW4jz16QEtWLM5iplE0CM
RszemuLGItzYDosdVBLH+HBBXT5jOImSQHYob5CUlDFJKuPO0HZwwQAuXECL7tZJPbr8qCqk8+di
tHqKM8nNlITji9b+hVh+EY19fjOE7kEHdU9mQHqHWJyFew4lAcHFPm0X+shLazkuS/Xg4rkHBba2
HtmO6SkUpduxTbJREeaaH0UbvhW6n6fIGRhRY0d7xkp6eoEiJ12nSxjMZmSy9mzdCR+7WhmvUSN3
kRr6QcdzsNTfJki5NRKtL8WmnXW1za/9JlHR6Q7vdUWVgVm7h6n2iqfFSCbJW03pzTXVxKDqeOmX
kBoaHo21HyNB7wiGB2ssSeWf20cils1vYSfTr6Fooe89X4Xl1lzaG1aO5V5BA2xIbA6++EFtnpy1
rL9lSa/MncwWjlKyQGeytHxns0o3qe+WhxRsTEaqsNtiO3ZW8Ni3oyiirJgy/MCrI7b9FDbbhP3i
NkvLirUxXSFYCKRg+h3MgzIy/2uLfm3bNFV+KTm6s02gUIEGXbz70Qy/GW5XbfGROva12agq98iQ
Gu/NLcPBvAkH/hkgXJoamK85rYM86XbfeiSOTsPoxekqsvsOcP8j7HILkL6h5Kzh7PziBu2KVyQp
vJgU8TLdjKaLhKZMyCIlhMz2NGnVyfWIa1QcDriMwYtRVMOdBP4bY3TLRrCrjdK4pHKYJ6jzmg9t
TQk8Z9GLO0m2DyNXq8j21LUdQZll91KY/T4Bm3sLDV0eVmMyTgEBnXHop/ZW9cOwgfIqqtib5cK2
WMxtVOVVx9KLiCPmTr34rUsgwjKu9sbD44zE0Apz6q41prGm7FuwzLL73HXLemAY1nMcJI15NHLU
Hq3ZI4Ra0lR/RwW37O2+ML90rWlXLIlVtcboibIuqqsxO6RN4XzpR0/THz8O1i7VIuwj2eXGsz+F
+y50EXHIbjgkjpJHQxpzESnBmtP0icsZfHJuSeeGEAKc+Mxp5CWHftr0vTaryND9oRzb+i7HQBEP
NWc91sW9e2VUN8oW5qPqiWVki63jDmA4Xrt52ocM7RfY+fzgsIAehs4qjtAiFaYB32U5zN2oZTs8
U0Kv9vVoUyNsV/o4qLGO7Lz0LppZ+zKqcSJOovPOg+t+zBjhjm11XYQ7QjDHqBoVLKfE2x+FpM/e
ohIyTpzh1rvMyiu5EfgUjG2aSPmd3gmyVYpe18cgJGV/ncPdCIW890tFOHG24kFlDhxK/9OAOTGL
U9igvSnWYRM0hXhbkGl9MVSvQIvCtjqCnIfJwddmuJnbKiC4S1YxArDmfFUyxXM7Ze/sqb0ZBcMw
7f1pVqcl41AR0FgX29OEy25xpwtLDzAwm5CLCLtdmHszNR5WU1d7LdYxiNs+VxuUhUVU9vl8SqpS
7Ij4G54G2xYapFMsh6I3ivMAN7qT1mS/hhx0mnenSTxSJwYvHM/aW4f7sg+n59YgL4DiNsx4UeUI
1GOLnwyfMWMEt7byTcaZSn8CzjOyaBUwdEaiQciCmZLFvhpZrBdnBVavUGQ84tJBBRSMQfbhAfAS
RSoX62vqU5rco4UrY2NBltU5qp12I6nJKA8mI9y3dRqM0H1BsNEd3F1n6+WtnXC37MIS2ixWnjXf
e5OgjqWEcVcHb3AreMYibXxqRdwLtHfmRnMZNmqvtPJPmWnLR1zHTkwmXY/8y55PtUSQ2DdBsSUK
7nvbDWa3WQdT37jksYiYl+ouYl6mU+HWSRQqRFVWTi5EaZTIZKp0Mner0ydlbGsWdZq8zSayEK4R
TJ/o1Nlqxp30PuPyp9HUekG8FGCkkWsRqWE70Jh7a/Tp1eHOPJBe/a3XzfIp94aqRFyFiXPDKIba
eGgrNLM1qVus1DdjhjoF3uE58bL8zKpunqkwdO90rsxIsWruw6Czdnp0k1uHVfzeJaBuawW5YAZI
8yeX+rPY71aMdgtmDQ2+uekL2/mO3KJ9waHa3xC4oy8iMcp93QRPhV11R4jM8sZ1Zf2k6AzYrZgQ
ECmm/V44dXNIyC9Id6xBLTzn2FWRNJCh4TGdbsvBYqNeQqPZ4l5g0L8WXo3+xOIERr/q2du7tcGg
kcPnqk1WJf14djlQbjE86Y2NwreNcrb8PW4bfTRqbQ83RpaI3RVqPgU1/Zcxj4w4dHgZd7aq5wjL
o9fyojkTYhu2pE3bY+M+e33gxPip7UOR8tSO7mCxia/99VQJ75tUfOByMNOHZPa8naS65bbqav85
JYbgowiFr6LBMNZ7aah7DpA9imLe7TastIMIqkLLVHaijGfIYpJoaaWPhDc0xjkI6oINJ3C4Wm2O
c1qtnwZVuJuhZrLfV5MoHzy/0WEknLTkV4eWBSxFGX01tJnZacTcMsfKn9ct7WBDPCVV/qNr1mUr
R6fd0TvsqN2EdXPY1Z1n67ghnpAbkmPmefInX0QU/DZgoLV/xPKZRJ1XQfOAw95fWb43bxndzwsJ
C6cKwWVJAhC6Qp2PzgIuXVhWRCYSiY+ZCnS6LRqj3MyWnb7YkOavbpXCqynH/mTaKJRdtJJHKgLy
E1n4NjckZPnjOPVmGHs1FFcMFhp+uCxFjwSxvMt0ZtfFJODFmdVrO+bKh27UAyG8YJZSeWQVrf1d
GYO/sQc2OMYAhOlqzmbOp0PZnrPVKo+9yjWykKyTUUl2xbajDjEWeZFPUUqnw45XhvLJzavvKkkj
R430WLlj/8LmJo/9pOy7cZ2Hg6LHAv0Z94wVz1Ndfca7W96iycwfER+XdyBRyPCpNePbv/YCTM0J
s1W56+xlNreJV5Iw6LHGs1EYZfGj6queiIIxt78vo11+q6SQXNjFf4Onnk+t27Z7mgfpN1UUNW79
UEFpkYdCtEAu0+kyqMSXUZX5cj6O2nQ/r2j/9KG1hvploMZTxQ3r2M1UGgLSdazp+WQB9NB8XgNM
1mpA1Ag8Xe6tLkPUhSosvxQWZ6JtUlre18pMyfQAs7li3Gvb08W0FEN18K1yNXcVHMDb1AZTh0l6
Wn0aEFcilTPEyN+qeum+GUKuTzOa/jKaGxEqHiPmUr490rPRZ9VLGuuylM65LJdpJ4sge8m8luGH
PRQglwSo8oPhrOdG9TOriQSOwVurN0j8JCJQ3c+2NF9Bp9BqDu6Unn36WV466T+yf6MoRiHd/JhG
n8aFFjEJGTL0i38rUfudJiyl4MU/8S230vx/QrVqWFhXZ0e8hf4lsE2clayW6ilHOAyClVHAEXdA
LocV/baKSQjXJ9Rh3TYzjekxH4S/zaWrmB9DM3sZ26A6FZUpzVglbvqNZBCABVckJielRAuwhnnC
VH4c7aB+0R4RS7tsNUHXxOCDDJQLZjnkYD0xweFgA3Pi6uK/HYs6MEXmgGIN0sy/YtZmg1FUjGdR
FtZgUYHMwGQt5ZotAeLIhuNmytR3/jVDv6sZNcyyal+HTCTnum+TiaNDUbbllrMbf6RFXbJsRNoZ
ele1vsNkf/XbO710ngLy+WN2Jn6NZ9Lm5g018p3UlgXehp8/L37iTu4VO7FyaR+DID2laY2gMCw8
qzrmiWtIQiImdfWi0n04oluW4A7roepJxsyphdJtcy/Tgi/DIl3JWKJs9VZ5rjCe+SQ9LEhsdrbf
inXnE4mGUWKWaf/grSHwzBLO7Ss543xXLY1xtK4ECf81C2nJM4Sh0TzZVt1TLJQ6dvWExYDLr4Y2
GA5DRhL0VhRIniog9s4ub3FnWt2brH0gGIm1D/jnJ5QDfsWXZA0FUNAosVPeZIUgXqTu/KTZhtKe
ioMxCXgHzx2L+TInXfsqXJs/8AvB/4Xt2NBp8ixEBsmAoJ9r4JGg1e88e+YrDpsJWoh6SdPbL+6K
ZiCaVMgXRegPH+kXr0FDBn90btu6uRf4Lq0IoM2U5051sn+tcL2xPLfJ2jzhR6rmC8sltEyP/7u8
FY7ipsw4rpekx5Ig48ZLUIzlncnSI28IFxpfGPz74ZnkyEQ9mT0RCLup8ZvrhpYmw36EJEA8EZCq
cSv7lTeqpsat7sKfHzUIMLMcgQHpTa3lsMRs6X19V6ieFUXzHmb6GLImBNfCRb8nEjZx4km09bjN
vYaPOFcOb9+yRvTMU0uqTz5CUarekTfCQ6ug1Ow853NgcUoNioN0zR3ys1U+OomevOg/DAsSbwbk
j5oBWwf6jiVZ2eyKHvUJusjmGDS9+/rX5MGfPVpY50nNwrBO7VhoeTyHV7PYP5EjxZRaoZFTuZhZ
dndfz2jKrhYTb4bK9RWqPXOU/y7t2vpvL3o1oFvY3eCEocR/Z0YYphH6MDxFni/aV9A78uIS7oZ3
xGAUO2OsOjkLerEo0KJOOffUQuwWoJZomMruUk344+JQG+62sGq8A+gLd4vduV87wsymDTwpR+Nu
xSYSLQMlqBxchuDJ8YT+7He0AYZmZ54GWEe1Cb1C/TvC6XdumOcSPhJJ75UNx/j223e6Cqs12T4g
xEA2ubcbdaQFrNv0tjs/qMmZbm3/mhXcpN3j37ya19R2gjkIOIIfRwfw56vZ8ajpvF7wuRQWg2VZ
eUdQ4+w9c1sOECH0/7+NBPmz1f9n9gLSCKzSVzUEgWNXacA/3UCqzolnl8BISlZUajgam4orwtNc
rG4bdUkY3Miy8++Fq9tTHVAvBH7fpxiUgl7sxNBMZpRltjX+Lcfo9X3RwEPOL3caObjW7y7HmmjN
smNDj6rEmh8CKeeHIlOMi8qgs+3fCBKuV/S/FGS/Xsy5GlSJcyUwP/jtiocLbWVNb+LMCSWHqwxi
eIxDJNHHv76+aET+9DqQW5ypTPMaOn2N0PpN+MDR3tFD0ajIsYX/nIWmfC8MG396VoSujKzaZ3aq
VjR152Q1my+Y9ZKPv34L/41NRcqHidoHRSQxFx3En6/3Gi6WqKUHdkieyUOzsJNw2vEvlFnAy9nu
8kOmC1/zX7/q7ysGnxh1THAtc4ZWDX7/4MDAGdFiHEJqJyjOtskWi0DhyrhUtXrVJND8PUcu7C2f
EwoPlzqqHRiy3zzAEzT9jL1kjdYsD+/nJZnaDRaR93BRcCx//el+v30IiuXRMa/eQJOIsN8f2xre
NBxm+uLSkN0wYrAsxaUZEOG9/fUL/U8Xz+WbxEENBUrSw58vXjampDs55JLOa1O+uW6SkziSVfwg
1DRV+SqYf/ziFP/6dSH5f7tzscYj4aRB4ZrARszE73du1tRen9D3zumHcCKj70+LY6gmKul3b7eW
03g/cr+cP9y8MX+4YtBVbBVB/63P7HzYimDpflhNoawtdKl7LgGxl02bhNXFl9p+amuMsLgNHTPK
YfueQ/iQbxLV5bBpkiDIooIDJqoavXCWzvN22lip1t+qPLiyxnk4n4gyIafGmsLlm+3qHpViIbri
BiEGKGfnNW/Eaotuv5rWfIQerIOH2fTZZpZcpfkXWiLkMMQZxoifNipfImr+OeLhEElF3ILlSrBF
6SfEjTcoS0L8SlaED29tT1OzOtf+wVqLA5wvM15GQN4YqVFcHYY/R9VQtfy8/nm+ETZb261k3Awe
HL3wF9Kqzes7Y2iST6WfmjAJKPcNeRq9pEAlGAwtBPYoJWOX1eOvoVensdDIhOtD2tsrzCY9Ca8M
TExyFRD3baeVDHb56jCa1lMhKP0uws/zz7MIKY9klEAb/CiG+nrIy0PjvnflwAeBKQb2WBiZwiKY
925ZOdTQ11DLZq0/qsp20YWWNOXG1hIYGLN8nvub3i0ATah/Hjatakf8BKSlccgWbvKSZ/jO8MuO
4WFeU/tL3+bTsxsgIsJn5bntSTRUZdE/TqEdovcg39bUh+1VcV2ZBtR4BxiTwIvzJkHtshTO4MTB
PGl17ssVfUQ7uedf8g+XA6q6qkFFefPrXFI4eY1VidQxLlUYIP9p0xzp1a/fB4wM0rNB2mpwkw8q
cG58Ts1fMMrYGwKf5/YwLGvobcqqF68CiPCRNI6SA4xjJOtXmNnyXFMwQns4adEANyja9kjt3d20
hOh+q3BOUAmv45jcEoZDbYWSQ4+Td1RS3uZTv+i4mok63LhwzAIjv8vN/IuBXXHUWBCKGKj2HhZm
AL4FlQwITJsZkeIZkYDA14tLvIq9xq2nmvDcLPO8//nk/y0B6WMj+d/vQvc/qUf/pcb0/0Pl6FXd
+K+Fo/vsW/1nJTy//p+60T/YVBC7w0KTvvQra/4/hfD2H4TbBAR18pyxxxOW8A/hqGn+YVJmQY8u
ExZZuq71D+Go84fvXEd3wkD4a2zIf0sI71h/lnGiV2UXusZ8+IbLO2Wx/vP24JZYtLPwW9aCIkdZ
a+Cx8HBixGg7c/GkOkvcyJ7ZnsgblHhx3Rt6jWB2eXaXpWmPMrPdaTN0PqCxAjF7tUpRFAeVIc0+
obQpRFxkXt1EI86uYTPgn7YfEtm5+tSLNWwpbS1GeEj7SlGe+2KeSyJdiYrCxVmW+pygBqEEwBuH
TU4RUxgTUMhfs2t8Z8eK0Umf7NTt45mfDI9URpuXLPPsYdMPxrvltW2Kp2wYzThBslPsw3noEI/b
I9GH5FgNZytrWoivou1d1MHrYtyt3YqHHwpFgIVhRmxxZwG/xgVmz49AQQIQ05Fr49gUeW8fRsoD
243fYF2KpFt55VGNTrZHP1jpDYiYs299rcdtsPoD7SvMLj1sRlan6MYrjPUtrGgXsTV5N3gRbGQ+
OnHfa7MWZxcXnIWD1F68GMK5myLfWN0nIvQdi0RD4JPG64oQS6cOmwOO/9nY6jHrvmLBlN+MwmJD
pbva26eJCEfaLhb5KVynFfks2aeCelWnfELOWLw7qUybjWja/LY1Annx/XZEJL8aDpkLhpupG9Zh
0e0I3E3eCTMgYq3qPfEkkiED+a6uy3o4GYr7xqp8iJ6mywkkQF6Dv8wszR0FnEm39QZneMNYnRiA
t4X/2TCxBUVGbkFSJulce3HYoAPdrj6b5kFjprUiWwbDxnX62kH446i3gSJMtjquy4BeTJSvy9rI
r60vqP1FR2AIaNnFjrUgJI7zdIadQKYqa1gZQ72rhTkdk7mYlo1du864ycta3GNvXwW1uzkLpcmd
dZ5K1nyIQZQTx7J1EPB7pCikUSF6vj0zEwJ9GVaLKvKGvhRAd9S3YiEYs4d1DYs3W5MSdkwd03/X
BJmvMY7z4c1LlvqLsr2x35J+BHc/wQOUWzjO6dz2a/MGz1fYW7qMmouRkyUYCxJ33ke87Xd2oNJq
y6g4t+irnXkl6S5QeuOoVP4AksO1oBcfUzSs4AyhgxTtyU+cckaKSN1CnOAXbs4uMTYvletXd4RN
UQY0mA4dkypFBIzjbiw/t6p3sTRTrtXu7TE5e9rt3+wJy0Oclk7yhYPU5G0CvLAMlEWbpyRAKPuD
4a6oowD2fIzK1ckdDKEutvrSw4qMzDdXP/JQl7y7UOk56pcqUYCrw+DHGkEswS3emH6AOQtivGF0
UKmskguaG32HnsNdjX1q4xY9TnkJmtjDS3FJ0lAjfikpt9w3cGSfqT8YscAgC0Euoh3UQd0Au7J1
yhVPHvLaH1VREwOonBKm5YqpVTEiymmrumbuo0kn4mQCu3wkaZ7oq4jC+pH4NFZ+zjN/+vD9fPrI
OgNvd1aKBtAhdGhkG+vA/BJQh/jFHTH1xao0g2c4Eu1uJ8Ovvjpu0TxQfjdDN05m8ZFnxMDtktUK
vy3E5KHPlTVWDgwGIZlcSfpu99hNPiV4Zlu8fBlOW2G7lCt0xrpu6TYQEUCfiwm5HFlspGoBmia0
yV9X4YoLpFW4PKfSCb6Q4mDozaqpcpU1rvC4XzEU+6mfTnY8DPiS9gwcszxgofZwi9qWt7xSAVt2
Jxgo/8iqQXan2/jai90GtTPK98Z/oYA8qO5QcRv+jkDh4KPsBz5cDb6zRHAL9q1Z5kLvgzIP30yL
tKpd6mULeKGa1L3ZhmmObKaod0mGRJSOBHJ4uR0z1rSaF4vytXEYshcxPAQ4Yum6dldaglJChIe4
HOelxhJbBvOhVySHbPrZ9x7dZr6WDWKmvc9JhQ1iYkfVp1pUC1JH1RFyW3SMXTGyAufSFvUcwg9x
CIzJw0WSWKBh8DdYeTEpVXWFvyaZLCljzNgD5Rlk3EDR9aUTLb2Z3lFsP/287s3N6AV9zq0kux9s
Bn69yUl3lnxbRbmw4KoS0yMLzbpzTWe51hWwqEVD68M5NcjEPXIhMfvzO7lJ6rPZF/4XKxAdq6Tv
iOF2keWUHVPuz+nYw3fxuDWyQHzV+V616bFEPncJ2NN2LDBnnSdn0S++NYNEUPNW0Y9umlkFk90W
30nLTIn1SSwetxudzL35PJeSyBHy7ZAqDFVmr5dWJYWBkJzNG+2aHl7WYkHqIMNmndKIoC4xR76Y
KKOyjVTfwJ+xLNt2mn0tyAxu+AStdUmHafmYg1IqoghwhULFrZ38mhaVdTCJ0xnvGIFNhmbelv1Y
oUAouSs4L29qlyDIbZMG9nvXEm7hT663z725uHjr1SlGhctIDEHp3MiXerCB/v3aHB/RwLGo2NwS
OSGcpt9uwopsxiihY56OdnOdPxK6G+fIKdBl8WUnJAiPjFnhMegLnGpmnWQvjZFWbz3qWaPKxFcf
9dODGpTfHjrCMj4nWdeStNSa1yUvCeovuDI4UceLTlGhb0xY3+kD1cLySmyZCyAim3o/dY53Aw8K
MC7JUCKnwVGJ+Qv1+lvj9r+cpf80cf9v82uh6Pursfvx//4fBZX4/s+WrZ//5Nfo7TgYTbFqEfVp
+FC119H31+htuX94VwcoR8CQPhHS+/4xeTvWHwCazjVwjqefDiMm+f+ybAUmFhXUOyaoOcbxv2PZ
+h3dcoj0865tJr7hEY3v/Bbu5RNz5bWO7cRlW7yOGSU2VXiWHanX88RZ4x+Hkf/BqeX9TAr7Z6zy
+mKgMGTUIu1Ff/XbkA+rC+PKyB0DgMv1M1A6s2Nfm5z8x6HpamxTs2XeovspPtSq6mDPWD+R9tCP
wcEgUxmASnouD6A5Ju0FlenoHssUXdmD1blBjWiyGbKdyxgkjl0vvflsdcnQHYha8PFpV11zT9+T
deP2+ZDe/SKnphAlxhnPDVE8q3M1SmiJJQnSaoVtMoXBwdws1LotO2utN2g6YLQmF8duRMa3Xe6H
cRge8oHgs50m0d0+ja3sStbvTsqDMzk82K2l7ymI4C+RkgIN5V119SGy6w5t2mqLuOv9zokI8+Kr
KMbefgChD4qYalPCKzzFASXq+APkOlQaH2izGuZGE3dFKBrTjridsOgcMf4hIlXDNOXsMAbm9X0N
PQRB1eZu7Wwqdkr2mNUDTLDCuqAVBcFCCGOUj2g/0BaofbY2+YAG/ErJ9SkXkWnqWvbu9mP6jEl4
rY9ro52XQhQMwjoVBEXIrWmy4WvXw3HPO61XMSND0GJLWpoZWf3aXRVQhHxO179UJkQvCF5RB4ik
SdpxRI1J0OyRkkDmMsq6d2Hrf2KzblnQhmcCaEsMZpwMMFJFIrO+ZCPs9VJ8Ir+h3Cph3XOPW7d9
C1tZrfVl9NOdThyDDijEJdz6qMAD9xhKN4nyVKKLWMM0LnkPUZF3p9wbT+FCJIqerZ0dGGVk2gSC
yY60YDePC1/c63k6kCwybfLJgX+tFd6S6WLZ2TnHV7uB1NwFCIfjbpDTBrg42HRcbEJ9f1x12o5C
N2ua3WkyNNnkSX+Qq7Rurdn95NQWn81KvzEtnhY/vWUYRPzTI7Ps1kTuTUq0sFQ8kEi1Keax3RSm
uNMmWvJAfVoYAspViUPbDydtFlD1I+cYH5FrWahbkZDoYbm3Pf0D0VwvaOOWA4FR9+bKO2gbXDme
fkBF9U5FQ0wUh3pUo/7MoXRLVeDdApseyTF5sgd9NpzkIJyCwS8csJqvyXH21mTDcPQlqFCwWVTk
rdaC5sVbr+8NenpgOLGu3ixOVMfUn8mUGBAEmEBnkVNK5n2eE/I8shcODyLiaHivCVMhikRg+DMM
9ORMcyL8YYqQCtVwvvPzrtjDAb/3M6eiFNf4JkgQIlvII6uVWdac6QomZ8iUj2Rw4LOjLXmy1pt6
zR8aC27dNpn0V+NuTiD3rrJAXqh0dqRX1XFCLd4usQHF4B6erTasmMQG2Mi13wcV51Zv+MIbvbEC
PgqRFN859W07I2seCOL4UFX/KaHnLjJDvVfoKOETv8BPHwb7inTXggglzjCZCglgSuxxN3I8iRcC
XzaLsm9FaJ3xMxkbq5JkbXWcdoSPpzFZjyCB/c3Qdhy1vOLBbhuUaW37gLFruFOFLiLdQXWLJiBi
3X8nFXMnm4B69DL9BBnIkzh709ZyXRwrHfzNqFQQN/V646S2iqXVoFSwy480LwfEuOEz8o+YlL76
7I/taxLqZJsQ6qeq9r3JyelMLeqlkZLvOLVuXaqGIi1z8jiCkEkNjXrvW/d6tfnJkJ97lJb7XHg7
W6L9X/wAiHcM753ePGULUvmkPBuFRAgYDltDJxdipIg26nhCSZe8FGiCAAzdKdZuxchtu89pgMDM
8lEutgItc5PgsvU776vp6rPFMP6Q4BXe0nBpoa/yH+fOw4PRTYfORdzUTYgB0u4AGbdFjnNcVl7N
Vh6K4tLJSQY310+cnzxOAfKWgtVkj6QlRgTtH8y5OHrS/zFxggeUXvYCLjTSflqSpj/asZ3QtcZi
8X2tzE1LdSmwDifkuhzxMaEiJAFivuEQ6cYOHMERtP2Erp13StBHT2NUaTxnMskOoz/ukpRIPrsn
hrJILpWf3nlSfefosEuuB330K+4WZeJW9lQp+gEYhrEgqzLCDb1nfuRNmAUILuhZd9O7vgu2y6L8
rSezecsmUd9xrzdbpDjKvCVXJ4xpShBk6cqeyEtAFLuCDLLbjuuqy13l9SdkCfMWp5IbFaE+N111
6lq7j1Xof9hTyWpgliX7Ymqhyg/MIdisRncManHCJWWcXc77ECNJeRibOTtYdX5JK/WKffG2kebj
YEv8p42/V2gNp3hdfYyznf1O9J24q6HKOKxWt37V3HI4xfhkr25MKMyOFMW3sM0eralx3tGh0LDg
dfe+Ny6XEl8OGud8x+b3tvrNK5qiLgpltxwLYaCxrCgZSdpDNmLMLGhV3qLFONYeNSSJn7wtc3qY
OpeO5oxYIN0GB4Im2geI5ulseq0N+BHYbJG1fEwTdszx/xF2Hr2RK2kW/UUE6M02SaZVGnmpNoRK
VUXvGUEyfv2cnNn0qwFebxpt0E8SMxnxmXvPZVAaCtYLPCg+pEZfXokEgw4s4eiOCDIqt3syndWK
7Nw4q7b6g90Uxp/oug1Rfpe85IWq8Y+FTt6w+1E12MTG4ZodxBUyYYouZR1gstfNe0OtFnbd6PPi
0wUOgXhjoNWEbokFu8kcmHN1sh496M8iDQb0cOiEgjo/FXw3kHdjBMi84rOZGnGg0/nw1y6I9Vb9
YL74qHE8JbZh3cUzwxmhlRmhD7cJCoXIaC7ITTGyaVFtF0i7Sqx1+aPTDmdoVc+OD0mIrBv6SFhD
sZOZYNdYTTM1Y2yAT6569l31SVuFLELaO5CyNZ+lnu81xnmRIWvx2I9dcbJN7dyNXRAxlP5MeSOA
m+niAd8WfTum+DhAnvlrtqpvsSztxVjyJyef0Jx6lDyBrxmsZ7xtMzv5zu4wvbfK/YT+1m1RD3jb
6S6PM2o+9l5bras1TLsRuSIFCwmkUk8O5YQzt84OtimujKm/ZntBeDvbD66sZeSyBxEVhi/NwTxT
Y3SyVnij5cTlUJcGJbMHpxrLRGqrk1EG0KMa+avVq5jV8qnKnWFjBeWXW1pXNQTXYspfOmmDkazO
A2lIyI+qb3yOcGpTbrcWKmqu9D0C/hs8gsdJgZA07Y9FVfy5VBcUclk4+XcnY6V/wS9qgZc4b/y1
7cbvl59yNl91b2LKCoKyHoyXgC9iberD0ca/EProZSPBBvFa16DrAP6hdx37z66gQxUqMS8tv8xy
KIaUoszu1krs/GHpskdGgjXXiq95+HTdufkNksArD1nWSzNkqVo/kTaINbvm4jHCHC9iFg3KcU5d
jp55pxlosDdMGD0Py4KnN1/loMr3Gd+d7Dera3FDQqKzzqOw0V1mlm6E/yeFsnGHjVdYX7TT/96b
/L2dZoFh68iBaNGQFsBW+Of6Adw+j6/K9LAF1sapIM02avnSPTQyS1ju5esyhIWTjP8lpOuvvQc/
iHk8GjJf5wtIbqr111q8G+7mP0axoW20LA3NTrPzzVxMPQMg3y8tfOuBV4TFirk8LNyaz72hZtR5
zsEYMR0rn4H4y53WV9ZHeb8OZ9to8PvUUwoFc/KhwKxai4EHUcwpw++yAWCGx0FbGwuc7uDoL3g7
0i5MNfnf7OH//6nS2bLV8RmaBFDNWR/9p0AHzTeRXtITKDCH6g2NYPXGOGiPH5hbWFs178PtS1+P
//2zNO76iH+2maTcuQ5jIMQTcDruPe9/6IJKrCRWioUI2pdkaWMTSvRq9QZ6wYEpIzIcLJoFBMac
NwlxDl3Gsvr4LThfGMQGPXiFf/+N/lZl3b9d5r1hhyKPFOFOofrPX0imgSM1c9BDwbf5VHuNf1rK
UTuDec1veM60c99690nvjEvs33/0/+vv/3fowCTBsIiwYG7wzx/NisAXgcWOovLm9KdMMXPTChCy
FsKT51MfPCIjo3//mQw0/vH84f4ySyJt0A3YDQZ/K2ZmcwHomdhYxyp1rL19k4hYtB//5Yf8/eVy
XIvYdqI379gsGBZ/vTnObKmRRQXOw+dgW0XqcK3daDdufv6Qx2bbftgb45FLAyuKboahv+fQ3/77
r8BP+2fcG6lDDDnINyQFFpo8bJ2/fonyntvipW0STll/Csr2JWMTRdtOZwKTJkG1MA9RpTnHJSuv
XU3y88TRi8F33K9VpzaUefd7mSFhP3HMtV4wHhcPk48mDkkqqjKsp4ICqrXKRxOzFDZLrDZgMd4Z
3pYc86SjEV7Ngg+n+uhuR4YGzto+41c8erl764o5ctEaulp7mQZzP1Ud20RtOJCXAsMGDwTMlHUz
SZ/7GljlpqBEfPDdErGLxjB9ruebsJKPQU9iZF7PcOW+lVWffOlnEc3LpXLn94HgRqfiKTuMfRMx
f5rjggG+eyei/VhYzUnjdI2KqYhB9ALlMPqDrDXSS7TgJZ3NqE75jBJ9W+bujrTMg2701zuu+DT6
/ndhals1QX2YU6ZSapwoQ6rimdSXS2e72zWfd6MHlQUSpovdkGS+H3PSP2eT+5X3CZr+dL/O1lN+
X9li7eElHz/Rg28ba3jnqby0Ugi06P6WJIpdsebHWnOAJyi65vSS1dje2ZI0WoqIthPvEtwqyKuG
2TlbSFvbOZn2XXK/mkZec0nK363dvnBOB0Bz1G7O5yNJR07I28laM3ltfLwofgfXADJwmXtPyA8/
HLZas6jfVNAeRc2q08U+uemWcev5fZh17qZIykM7mJHsgs9mcQ6p4hgpiDNYi/c5ze+18b6U85Z1
0Vc9B3IjrPbJyufnqsCkgn1aH40fmuvt/TGgfuWDlZW6jmP1kqXGkSk7AArMZ0goZ64Hv223qWro
ZYrm080Z5qQFkweXMi3EJvBMQfk6IweJmMj1YaXzLSI8xHgUGhOFebqie30BtDFve2TMmzwZqu+G
vfR20I2HpGhhyzUntxZxq89kA1t6HSVa/mAr7wh6VRKYy2fs64GKe+YUKvN32rCyNy3xkVdkrTm5
FQprfNSENV2ahQiOZipYTI4nGmGQGCNf+RUFkZbZx8LtTrSmEF55zwSctW0XtORoSIX9dKggFqRm
vs/qcr2WLfuIAvZCIhQDikISE4o6vZJ0mGKk6EOrdLAH7dVmOkb8n9AeGc78KSqpWPho71M1/Wht
NolKW1Wo1/V0ELxtcd7mn1Mwvbg1khrcuwtiXG+re2rHeTCFqBecTcah0dQ4i1g9T0mJH7aPGmSd
6PHuhh+1yI0J/WfDfhA10UDdp5sgxvt1iO0qP3tjsq9aZb6tQFj5J4qXAIM2/3MS1Y5s3/2Oy7Bn
zPYwzEESsp7ksuvgWlfTDCbbmMQJgOgfONjHRqQ4XbU2i3sDQ4o32OcgC57mUbxr4/yEQSJMx0yF
XkLEn2cxIut422nE7Q970Puj1md75TczswiHBXFw7oo1Ri2LS8mKKxKXkCiw40747dnpXnVXXpwl
/RxL9PhGvxvMZW/Uzq4jLXkaUfGyP31X7XrJhXFN0CdBQXjAlP/VdtOxGrTY1CDMMJ/Q+mXb+UbY
rOVVrDlWBDiurb7HGHtbcGdCuT2NK2xWo6q2Ogk2vW98CvUF9uQdv15xDAoo/ju7rrTsfRx0uZtm
WNWeRXswDy07LqFBOxm6jj845ZfL+1h4wc6o3d/3PKiKhr/Tt5XBog+/FMBlBwBG7IpO+/LI8tok
QzqH7lA0z8QQO09iLgZGwjz0gLMxNbuTocnmsccuc8GFtOxW6NKMhcs3m96QL/9avgUEUW06+Ny4
rM3ixQjK/sYQ+ddEOqaSGlSEAEHWrP3RhOswCyR9IXKRMM4HVSZJPA/TDUCsHxqLpf9ZFEOSY3YP
T2D1xPxt8fVzW9IpALViynAXxaXSJ0FdKeAy+qtjSuNJ1wssbXXuvYpcE3Exwg2Hlm7eEONVAWaa
dD75Q0s5a3nTT1b1/bEoupVRpO4hD05LpDvAYqLUn64z8stdX40HSJCnRuo2lh5kti0QkpBFOa3A
7J5zicN/rrQHf/Zv02xiPKQ9itAT4ZVNuN9TURwJfMbk67FWdGdK26wc3jB9fPT3lNVpIC3S8UYz
xE6mHS2/v4AieITU/QAoUhMbDz3Mt7lOv6wa+7CRuEYoe1IXMHUnTLeMPJk+caW34eI1lfazymy/
RtvPzFOqCQ1S23/qc9cd8ZEp9OQ+7flTbaicUUdd5VdmVfZv+MnTdjTGPmP/a2NwRHDpMFHEGKtO
qz0VVjSqVbSR71vVG6yF60DToB04WlEfWB1qa6j0REeDrU6g56eJvfzIM/tbpLpT7wNvNi7gKMV2
8bMm8rQ62aYaA4uoQHMxbnN9GccNLKrszPzEhc6jnI3KrUfAkcO2BVSB0W7u2jHmXc7jVipmp5Vv
ttcVYMJH2lf9pSYSIol6XxujwsSeLpfW/zmK2otLWXVPS1cnhzQvHhx4cGxll4ufyVw7SAwuGF+W
JXiS1Bcvk5YOxwGyDiL1Ka8fS7HyRQZlBm4UVWWXlA98GadNNyxbe8xubFS9na+1b5KBNuAsbeMr
EzSy3uRxsUDxl2u38wFgh22uze+ZMzwZASqpbOYAzDG3PPaEx4Sj9IIPbcosBlwk7f1pLMt+UfWA
M3NFg2gvxbU2kxA8TGx3vQ6/1+Wf2PtvfUvQk8bXMfQGHPf9sBT74C52Z77ZVs+UItUGE7B/yGan
ekKCn73qq1jXl6C1UxzbMj04nr6c57y33xtEUUR66MkW6UwaB0y6dk0RlDCrhjn0zQSjgDE7u1IF
896GhUxQib1aO9qHHvxNITnQDRuihcX7vJcB+LVkYka6sANvEJZ+sBdzo0WJZ3aJ6jRM97gCPUmY
j5SB/8K5fx2Ajh9B33bQ8SjwUIn0s72lxMZW1DLvs/RT6XRfPBpIFMGlEJDVB3UYFA5LteyMFKBh
D3x92xP8oTNPH7x9znbzt3SyhqQItYXq3jFVd/QFBRq2/5Tv5f32lMreWkjBTovJIdrcU4cVG7ET
O6J+k4Fl4tyUQIFmqTDDOY9JSSycpio4FJ7T3VpvhbCYj4/E6sSzqg2cNQFW6Ko7sBLB8WVX7UnM
6swbsoaBATIHGhEj7aH84vav90KfY4K1UBa35dcE7GEzBZUT9eZ8GxHXZXd4bM3pDcXid+o6T66p
jbQuw9Ek3nY25zlk4n0r/eAbrRsWgEJsVmYzkcSEi9gIzw0BYfuiJ47HYvSrlXwBNcBcOgE7m2IO
joUGeR1v8bn3/VuKWgsaSbm3ZdCHi1x2i53LeElZ6bHL4DbEjJ82OVBgoRSGwuQVbosZsrZDnN2Q
Kpw0YPOdlnu3qRoAKgE1hMGkYTOOwvwxU4SVm3tFicUOjCBLGP0Aj2yOu94GepMHTn4TWNjZ5UCj
dboZr6Hj3wbgZmdPaDZ5B47+wbhywhxZhaCxiSo3gyqeeupXRO04WZgF44FiPNyHnhoc78BTaMiS
7leggd5+XnyYPULp3wMYRBK+2R39wlNGzAfjiuvUWI/IYJZL2fjWMy5AADyLf+twOm+d2m5+uPN4
lksNOCFAvGVp6rFvqFRTp3ztg+JtcvD3OkkhmJnaV6IxhrAxECeW1npMB+a/6Tz88BHGxbU+4WCH
qz9eW7HKP03Zd+jWls+ikN6x8AExjbr8aMqEZkGV+UOd8h4ler+iZoQe1A8rwLGRknVO2XONZg4A
Mmn9bQ1JaFPL9LYmgQoZiF1ava1+kVuxPJpQiiNEIDHKfx5V0h4I7dqVnHlU2ayha0zmhfamGu+x
legTZbdNAxG66YqRoBlJn56N7inHSNpMxDjrCx6XhNzs3aIJ/yfkK3pGLQmo5u5FSbq6B5SepD44
3HqAT1w7fQY6XD2vtjO/uXJqul3KHF7cJIahEoFUo0XLBHBZNZTzYmVWiFe2YpLOQc+elMsSasuF
7IFYwKCjvu72ysqxaFKWtuPVVf11GQoAat2TsNlVM9bZ6S2brcFjpTKMwR/AYuDPp2Z6t2cIGvPi
hTga9dOwgB2ApNphROsAXq1ptUW4l4RAuBpMrGbcpXO9Syct37uFCjlaviSiJIAR5plw15Mh2iOT
pW9WGXbMgRjnqWfHgOy0DfzBGnNfJ0ldx+aXLcONbMaTAKcHD7R4rpr2wWLTWfvAj3GOkrTkQFrr
2KN56XDpJ3O4LXZwCryhfLJxnmNtonZIvOog+/lWuSm4F1qvnlUEceTlgvO704kQmzglU+uwSMyU
8FSNaDDNr74yXzEzO09s3imo7Gn+9AzYI8RoLDwYQMvFXL8ntels5nX6hKjqI42q7EOeqxdtDdrH
IEUM2oMvj2cHotG0NsmW1+fgjCQd5mjztuQa3A3CWc/uddEj5ozGxeNwR/AMSKWlXATDwqrIKR4s
wqNi4VBjz+LMxYfUzekRGDSJezJdaW1NduGbIEc8NQZPicZj770/A1EIoVcEj97ipjHoOmqhVqSh
rdGiO80laFZzVxGKEZO5FK7NdMsUERFuWx9yahvs1jREhUUOEFaRNS6wYBx5d3FjDFPwG333raYS
F4pkHsdovqzRPfV1ARGvZTYgvbeJK5iWwjoMbKHBmltHo2G9ZFipz8s7vPWr2W0mdjdPOLRuJXum
s0xrnyHy3AKAEQ9SE84uLSFuzYxRSbci9/bUz9j+xwyCn8sFSQai4lZesYXgBN2nwlz3sEee2W5o
cKuYw1OEbJPOndKtXmiP+eAchCbrj8ChUpZFK8NVs/h7m4QIIjaZ3YwFRJfPUz+grUjHS1WN/osE
S8q2EdgTuow87iodSvqMAra3x7dlFMte+MI9QkyhpxrXZj84kkzPhpyQNic4r1l+tbPdklXi4HMs
1U99MP1j0K6QjopPGGOMgbzus7aGm8KqH5Otph28ekayO0OKrMvuBdXN74T8NbKo7SZuauvLQXwc
Yuw2woXV+EjwZuyTZxPBmg+x5RyzscdcvKS3KgfA4Zd8TBOuWDy9F29dIOMweTBtCc5IXHlCeSTd
er9IsR8F+57McU+WiS7YSfpy13McM3i+FpJMJnRGwZVB7Q99VcNG2f7rKow/7BsxqrTQHEz7lhnS
3ptl/lExB9zR/2oxkLuebZjbhAvo0908V7c1Ldi6VMrfB3XGPQVkjhq0/9mNTM2nCes7pf5ltO0b
k2o81l15Hfuu3hQ2z9/RnJ+OV/AjPDs7YO8Dn951T6W0/BDJUBUZQj81tdwB6hLAOwinwJXT/Kqq
xtxN/F+kW3wIk5cznb0HFKT+ueqWZxLu7vQkunYxdheCiPhNYPoBHute+15/RVV+S+sFDGVL4rRN
HF3iaAPUAPPFcPKr6HihNb16ZO39w5mohXCYnzprWcPZ6tfNIPKTsUwL+uOyGnhhEIs6i3F1uvJX
avPm5I4WZSUwzayhRES1i/goh2miyWDZ4CSkzfEdDeo81BUO5Bj9OvysIZgim/8O7+r6MK7da9ZX
4DKQR/SF9jLK6h1R7J6nSDCVw78B/wap8oPi9xAgRQzpPRgnDktJdpI28B0Jlqi3YGMyRmPHMWmx
03fPch5eKyKxNtrYPxZ5RZnaDaeiT8+WPu9FIckeqop2k+niliTGKTD9sx+MT01RddjanTd7xBo+
oF0PCx0Npu4waa2uhcpe0asiAgFjYrfrYUmqL5i/r5g0dm6AKCu36g9wq8WbjtMUpbW+RUg9PLAt
GBnp4U5zubU36VQ8LAKOMrJVJGeDXRx0x/7ul64Is6nYWlNzy4XHz5UfWC3CsShpMeqCkISyDU0s
ewQN2MzQmChBaGRtfnVT9A8I7kWQ4iq3ly85EAqmAXUai67dzjAb+I8MZ9tOf5Zd9tZn6jcvt32y
gV5GbKEq8Fp9XI53WnftP5YVjnK+uYHBrnn2DLn1JUx/UVzdhYoSqm6ycRaNPpCdAvUX+3waewix
+Y3GMKcjUhYVi39b7bpnxEQIFhvTuJ6wkQUFQQK9VbURKZ17e2XFWE2FG1swV+NV8/k6NcUXkX8P
iPfkjjZ325l6FtUNTMhmkbfehSBTjc6FEcLT7DsffYCWrwLQytsFrieIlAuQdmG+RwgZTrCAEZ3p
W5TObrCHZkfxaA/DD2cZvrEFOTs6LMWpuGA1UykjmcoygeNmjYPxj6M4Mi3wjYxtcFsbTNUTh6Yt
Sa6rUz2sunxg5XUG1NEfrUHUKKQW/8lz1td5AS9sVeKzhkTFnsza6W5yRNOH+FZxEbYGBX0iyM2r
/eySKchChXC/fGGsXB382DrpEkxx86PhOOYGJDh3fEWwLXqFYxnMb3qbvrQjTSt4wQdXt/Io18sX
e7UTvhDNvoKbEokCMBzbV8ai8znV+0s3+5cObrHeahaGxrxClCe/p5EjgJjUZ8Led5XNHlBJn4IJ
ltNsqyNxVdRQpDJtMDLYBICOTaRa/W2yudUzH6sKan+IR2vPqNysIjnnxA/5JVS+jo4CmaFFF5xC
+kpCPRj3i4bWBBXIo6naJYbJO511q3le+9nhskz9fWrQEFg5HFxdmU6c+AvvFD4fz/6ChT196MQS
cVPVHGjWLQ2ILFvHRn8abW66TWnm2nFdkl+SCJKN2av651Ib2tkD0RUKPYiB0J5Q4pHd6Dbrk5Eo
xtjQ1dohcJE7tR05KHpwyloCfJpO68J5yK9joTMeSxzmjlBm4tUTL2PCKKECpoaOsDO22qCF7He7
a8K3dWPnrhutoycpOX0UfWOmdW8oZccX8gLHG6aF5DZrRht3QyOWh8RFQmEYpbCoswSMNDK7slOq
c1lycu4mBqL05XILLIuzhzKu7X86rrBD5Pj+A9zjYDu0lr1h5arqyJPD8IDy/ilfdBX2tf1VFf66
h/Wa7Cn5aPP1j2Yh8URr3UPvOK+w/nKs0vTKhl/9Kus0D7OBgVPpzp+qRPkBV/EG3RU/rSnekDW8
54ErNwUFBGFx91em6/KYlRma8M6IDdFfwQKSOmgX5p6FfAqCj+TwacTXsazmjyo1NN5W/nx3mvZz
tjwNWm4ddJacsWuZv7GLQ47CeQ9SrzppUnF++8iudJQiG8/o33vwo+z421hP/dNqmerYaemrTQ+/
RXIY96WCVr8g6LRhzmyEuRTE/N4lLszFRpT9NZYXugjtDJx93ioXE5kt0cZUgYHbj0+q9DgcrSKP
BRMdVHrUcwNGfsINsG00nvNTZMnFtsFLM5DFbev3zmUypu6sO8HMg1mHzehkPDPj2PmA2DXGYJGV
Dky4rZW8sbVsSGXxnIG7ATFe2DTpiFqj66+EQr26rQM+Yq4qaKX8bqDmBtWPzFvTnmRR/DJjaGCz
rneOzOsGhiU6ZXik90WSS1uO38R23OPoAAJMjR7V132CnRnEIbglWn+zuzSqLuhv3TZWPa5nBv24
ZVzr1ndsrDhwDhJzMnCN5gI2T22Dxu//101Sb62OGshgogIVVW5I0AVkqa0xcZdQceW71NyfdQcm
mk+nxwEXvJr9yNcqeNaYnlfpK/OHayDq6rIiso0ENss9Z3yJRNPeL42ho8nSKGMzu73/MWU2bEx1
ByRCaF9AkKDB7Q8TwbJLWn86SQCYDvQ5uJszVjcPcKeHpYLwgVqhUguSBcH3vMME/DJY9CnElX1q
s3wL5uYs77YplzaJgcUqCOfjeU3IodL3JAPZPivaOEbvS+3rW5KLXz1rfJ753mIbXCNG70xvg3hp
eDszysl0/IGZS2fN1dgxTPQmmmzabNtfwWm2b4hV4glq5VokZyH178Uyn4bFeOig0zNiGJMoWKc0
rCx5adAXBZ6KZtuKRQdKwGnLJ3CIYJoxY0NoK/8glr2A0h13VSIfy3k2w8Yt9UjVS8WPrOI+sPaQ
pU/JgDjNKajOsJl+EbrGaQRRwkIzm/QWC7eFwVMnb1b2o7b6LGQ2c9SaIPa1CnBT8s6++SUZf8/k
Y2v0TJlG4NLwDaGSWyswif3Ls33r2R9zmz21eEaxl0BI7etTyvB0NGEh0FyIZfhh4OoijI38JcEI
aWLp6j+JvsAXNk3n0tVRdmbXhckA35oDLcuOaPUfnhqBu6IlOVSLtyeZFJXmcsgM+1BDKNgFmfes
FnRPo9meJmyH2x75Fd2jQpaRF7+rJP3TOfUfrVe3xLGv1OPv5EaejC69j7Gtt1Sv0JV6ZG7DHaZq
VxqiFa805gffcxHv3o1Atjm/gsN8pP6CsJwZW5qNU1BXkd0z5dS9tnW3xez6PBimviHMtCshHOJs
TCvjtVrKz950aQiE6J8cEFDPnFFsp0s8fuFqQwHvBjbzE/Lq3CIT1C40xvyLP0SNRmpSXGmT+2es
zPQ1SIE3lqpnQGdCZGiEXmPy1JtQYcuPzbV5JXgOQE5NPKbJuncQ6CJmHZ8QXDAZ4d9Dw1lmzU66
nR7du3cYEUmYJN43GVb9MznnEgNz5iahVTkzAyfDEzFhTjG+Af7corNCN1OgXSWCb8fx8iZEHbNg
tWMgU82d3Fm2/oNB6T1/NNv73K1XKP4cEZ1u7KjpvsfKC66+1X0QgBWaepJfpgysLtfoiDTNL7b6
REZ6ZutPeWo6JHW7DwqZASqIeGXrM9keGms4Cs957wJ/J4p2yux5g6Ey47/Xfpld7keNizA9wEe2
WZyuBVZuuJQiwQ5p9E5flIw9E3sURdz3QLN0gQD64iXZY+JRxA3qmyGmExstuaDKzjz+4pTB3739
sbz0l0DGHmmjlx7WDFtAkb55q32ogu557Jzj3ImwBEqK6U6vv5qabrkcT+aiV7uK8wmLHhqszh4U
zq3gm9oEAwhUWNS1/q+00pKfheIsDxqz33a95TOwBDGPlM6tR5K9gYkwJXu0KzKEOecb7LvZnsDJ
MmJR9YD5AcoKemitRWFLxmW5zyYcJi3NINHp/oemaa/K7a76CtVzAU3X1ATczoMLN7hdDB6WF3uK
BaxdgBwm9nuIHJMOQwWPVAkRmxWBY9Z6rqsAxfQio1Rr3tNm/O7LmnKNZAza01rZmyQlZ8woeWft
6SZaYcZe5ZG2W4m4UtzqDN7FJi3g1voOq07q0FPR4fKwIC6Gpl9zpdvDUWlznKlma0zJQnIQK99O
BWo79uKw+lYd87kfi7XvD0PLgLxItMsgiyO86ve6QSg6aoG+zcf0piwhzyTffQ759NrO3nqAI5Ew
jyjSMBN3K6czPXllsw2qrMXuTdSkaEreFN3eDl3pxQ7TEnZ+NlcqdkJ0t/1JN8SHAlESoe6ljUz4
8yKfJJpwviexN0nhnYpJ23aicTfIVpNng2zeu8/mAzGNCKm5bzAJt3PpJqh67OWXLrT3dRT8xnew
msGaZbMmFgZcSIA7nsZA2IVffCy2/jsbrOkZFhVGhoZwZq00sV2vqENgXl46EqBJ3yMDukDabBEu
H66luuVZaj2ZeAAm2MMOtw3r63BAsx8uQx5sQGm8oTx/cKBHooCk7m79t7Emu7wbaFfLoGSL3nMz
wl3M2DmtImLceSBDzkTs1R9dTbmHNadSEaJ88WbzsazdmoiHytyJiYQ92GYMStAW3fXuoqlo7scs
GRj8djoyOs2wzR1qTJOsaf6m9MRnr8jo6TwUzb4xjN7VynqMLDMQbYJ0e2NdT9LG34tEyQKRUmX3
aZcOJy+yULyvUPvrwbyaFQba8+q2/KiGLAqf18YGqNoLPX9ZTAaU8T3pSh7Z9gdebDgEBkI8CCxe
GosdeYkdCnyhEOuXZ3rk8E6t0bmx4dI1xc4sQYOJ1RWx8tO2vMpSq39LQW2j9USaRD3WY+8hd7x1
jD2H4g6jTckLOQaUGbRRRfHbzZeieWsW3vJ76h0Y0MnIhfhdVyOXvoEibE/gtxreB8atFQvBN4aj
PP1UTPd/TaHWbhoSH1bmzw51U9MbmrVfaty2IbO/X7awYLwTWMPSdWT9m8i2rh+WzJfDkcUQH4yR
rsFnSoLAuF1cqfiHonX/SRx8sX7DMJX+94L45C0jRxA8O28CvxZwqb1KKVKf5Gy0dmSqujwD6vRW
8I5Vu1uwWqxnXQSVHfmU683OnVMLuks1Wwhy0h7Jhk+/VIbGUJX6s2PIaWcmnhi2YB3gB3J7Ljx3
Ba9mWw7u6t2IvQmCU6l0X3xS9eVtOKLvJBys4ujczIE/ax/FmHf6BtsQvWtWTq7OsCFjCAfLoLWo
ntkJY1t2MT+gGwPVyTKY6myw1C5dKyT9yTgbYGxIa4gxeBhqJ6tGm+DIjiI/dy7khUMAIRftEDbA
+hczmWzZZcxmUBkVrqDEzWbRWUxjy0YmR1brMIKXau6Hq4Nvqn4m09WluGJfvDy2NZvp4wiQoomq
3jbtY4rJ3jzPHj45ZiMsPJKuYDBSDhZBTgT5Lk68GLP8ZorVzJRcfqef7/T5ZavDsGVurZem/mS4
q/MxpcO8xlYvUCzA4g3u2j6QYojpinnrp+7AQjQbDeQUvWFG4q4dPepizAb0MNWa0OKJrhUb35am
h8+DXsO8Gija5ZNbKdfej2nOJ8O6GLGrINHDe/Bo5w6kXHME8ihNWv+lW2WkoYDz2XFVUJbyhtr9
oTQ9l3/W4K0n4ueVeXA0t/Uuyq24RDjWEUcHRivnfakwcIe6BDvBUhM1ACi2O+UIGWFGbq5iDKOX
bvcKHSlzWJlVqj33euefCvQ9v7S1E9ybTtruWSzMDyj2z4XJApKMZA3VidTk9Fh3NcSIdmk69onO
Or0qrbUpF0oEbYz6NAT96aiwYjC7PsqulhjjkrTY1mMDvHW8ry2xYnMpkjcPWzeb/oe0M9ttHEm3
9ats9D0bnAfg9L6QRE22ZHlMZ94QttMOzlMwOD39/uhubGS5DrJO4RRQF91lixYZjOH/1/oWvVn0
ESUbIkeATmEsGsUrihHjNUlZWFZW/ynHZG+lbWyrc+yn2un1dstJLahPJqEjI2YbImmQ6nN3LjCR
QAG0Wv1hlXIudyXOfX096CNStRRBL1RX6ZrfNKz4NNRmD49HPIwIdYT0VXpAVcoBPjWLHGVf2vXO
vvYTnA3K1cY7x40fsmREnDuagzYRnQoKAIyhWwwfgutm55KyCeW2OOfc0tpVH3EsXiDAvW0/SOod
DUqtzOlCs560GXNEAt+AMmb85o0NyeWkUwUrVRr+SwHm9jISL3txbI2qTgwrWltqWNSYRjE9eunI
qxzIrDNvQNPBIafRlR+cdPDdTQrV6q0yTTTn7ahyk7hly9vbOSj19ewSAM+pADwX24aMjozUmTz1
UWRHFbfZwJbNQsDF5lkD3AKnRTC3EAVG8X5k6jTQVeFz+FS9uwli/Anw2M6XZUTvo11E7VM0qg1F
qeaMt5kpktbKYwcKBVK5KV0ySpus2SeTwWMJQK2jtfU77cHBNCQIjbWsfWQV8TW5h96l0rFA2RwT
vDXwjb7Zdl5hPJhToHr+WD3BpqLlBxkN072KK+NCSYOCed1QrVy3ells/DypxaEyLF7NniqgTaWK
MtvOVSUzG/ki/Q3CLMiI/TKFUFkCJhHAvZ/2lj7H3Qa0AfMj5yhADEUxWe+4TwiFt0BmQVHOjH6T
RpMWUKJAzq0S2nnUfcp2W+tudd0msw8BOZiqQ2G4/bML74Xjr2OwDrUjxeWqqlhwK6ISoUy7ww8C
FNJi7dqFX3EacRzSWaQhT/Hk6q/onNj911pFDYOQ3Rv0NfyazSyB22XUK8SY7I/hnBIO+VGgO14H
CdZyYBVEWK2Ij/SJ1pupaYZML0SVJyX2sdWErZJ4PhX0bkgglJYedb/QkJDwNhAJLLWXfE7777CX
kPL6w3jB6kxwATv9/ImWYT6FgyFRexJPxnI8+MI+Z8plDjf00Y42taz8D13W3bkPsIyxAa7RREkW
TsuYCBsY0sL/3lcEviCBUqfEw7sM0AJ0Gw4FxlJh5phVEyHdewkwsGBT5GHjsydyBufEfkZhx8+W
JjuIi895i/QjJnY6L5EW3wVtDfDckV7+EMXy2iYDqAs5i7NbB0pCxMwUPweyodqle4WN0iSL8/JF
6mZ5O2q6/kp2b3Kd94qsa9doKNs52La1zOA41c31wrxTxR3dE9R2ulZbG5RNOgDD2u4PUrXuR1LX
bKSmhWqIA9ncUoXLn5CmxviQnJiAtWFGmlPovW5tBmN07lXeSG1PzlF/pgrTh+ZQN3wjKx7uOO8+
dLkDFpUtPEJmcCrpw9RG5bvq8xeFKD50qcTN4dzfse0XF5PV6Nanb5iR+doiDh+TABt3HGDEbV1i
1eiMojBZnLpeE1+auFLXJIEG0Om81ENIpXXnOSFdZTXERvyWiCBCN2LL6jHJEw6YM9qeNa2+DANw
j8NWh+d1i0zC/8nXFre2FSEw6kSlXTu11B9b5SVvFYoTDVudCvxtT1uYNh9VaXuDv1cdEp+yObsB
LdnGMIdG5IQ6QzvNbZY001o8uXk7EV0tcUqcU44VbTijgx53OeUNXqhP08Tsq17tiNMLKGEWxsV0
Z8Yluz3GvQEdxkUgWhCP5ue0HCYZCPNIcoDzQYNeuwEZn1LU13vK35+/1ycBzVsMIc0GNcV8hbor
+KGSznjTZyxpUBKD+i6OVdBikCedgRDBuT1kms6ckYwFM0xeWgzjCJXozoos5DbSQ9Av04bFhzzc
Ec2Rw4/py/uUi7JCj2lOzsHU6e4Psqd4iN4R3RUhZisRjWy4YykUn06tANV7ZThIUYhDfG0R1Wwc
I3Wu9MZl1u3tPIDiTGHsWDaaz64VxdbbOPWAzzvl5OW6wDPwzvEiOlU4jzdeMk5bXRA9l4JwWLNt
oBUIs5LHOOqZjytHG5eDOHvmhjppmUJ+MXu5kphzyxBfZv46lJzeN/QV8BVNREZuDdKLujCg6P2B
UNl0VxY48KeBF5mpzMibYVfCuqvXHBTi8V6ankkLzypb9KQNHhGoYb35s/u8WR2ZJ/MT1ZT8iRfY
QYzIUYTw7rwbKb5GmLLK2SD0umT/7LY+6KQk546QegJBFQhZdEIrrm30wU/WZRAAXtYTUuhW6KJx
IfC3gRnICiJN1kUqyuDR9YXY4TK3782KxumoRucpdi02lwW7Ln2VcqJ7to2xxNho+yiX3C6+jeU4
n1FYmbfD7Ip2oxMnx+yCezS5ddHJRiuCmhs7DIBl4l0glPjWUzCcj1ZXzFvVtPVzTs8Ikq+HrSBp
H9sKlXLrN9lPY24EqzEqaiq87okeADt2EFhuiWusNfltF6tug58+35YwFaiV6T3DpZxy3p854my3
qio6ggunSd0ZxMse69ZOznQ53wzIH2qtC4CEoeihbjxVZja5IaYNHmheZKwjWduZ9l6HDdeG/179
h0ShtcaSyatFCqTa1ERIXGYVxzVBTgtbuafO0l/ZglFKBrzDidL79L2B6UvoIUhNWtuCkUIYTxlT
Zv78ACrhvBEV7lwkB2klx4vbCLZcVrCc3FzlsEgNZsX/Y48jL36WBYxLjPMGwUNuFWvdGl2W/krK
a/6Eyh6Lo6Pr07Zz59Q8uQCVs1M3+WO0nYGrXzmqC1ysMj03iEAtPgTbJwvUQIpFtrfavAlCCCIO
soxZcTI2u4E0rDpeEpD/PQvQlIncow9JQHBAgrS3RsOa4ff8nMCwGXgTuUFg33wCnAcUcyq2I0ok
BAByMSSyCGKqiku6npORSODNtHDU2i9VZet7NJzo6dEraB0itIHKWnYkKp6zRI+8TseR6BaTvcb9
S3V/7X9uCIlKKvTHoiOS5YoSgVVc0KcF6RrWYYC7wefpboXj2cE+iN1uyUFc9JADL+puJsNKR0TJ
e4HSOc+etCJp5JraL9kpEnUPoxqd5jvwwo4iP1oOCCF953pr1bGRWk1NNOvrMuZctU7chCc56XVe
XteEiKR7lXPtVQs9Ld5oWtV+Ywy5FDar0RHhmI+KylTUokIBTor23LQDcd/JFjJZ0HXiCNQW3J7h
Sh2fdZLh5mhMc8ppGaGLXs0gwrRdbCR40VcIA83uEch44YdsizARqsZFKeVpy/Y99fr86d/PsKUQ
L7e5FJna92WmO6uGn67WnFeDN7qUvbWjEkRPWLckSJvEAUnfGX7nr/VYhyg4qRFjUB5Hjr9NQXJu
Bh3/+i3nhcjbuWOiY04YiOCyyP/EMxZPU7EGBUXJ1QHJ+yCIl2nuR9Q50ZGTPcPPbkf6MIiisidp
BQz5hMpLuSm8jLRHZALmDTqLKOecGAPmoLiYSzqEGT7+QI1lsJcgKX+wy/efsyYKU5+kCbSRK2NR
82pC3BHYRx1GlE9gDEeWkPzcDzZGD4tjD6UI4nALcSdSutg4zTrUSt2H2QbfsQ8yI8KItkhW1cdv
n7a9vwWq+v/hwv6BZbV7r84vxbv8iphd/pq3qp7aRFDQ+u/P/yzeq81L9/KH/xGWHRk1t+q9ne7e
pcq7//4//OZ/fvL/9T/+1/vnpzxM9fu//vFWqbJbPk0gAf2VSWWY+G//F9i0/CX/+b3lC/zrH8eX
+uXPP/8ffKxj/ZMSjuX9L7uKD/tngBZJt6GHO+7iay4JRY//9Q/b+adj4sn28CpYZA/52HORmy//
ydT/SdiThxeYFEt4Du7fQldZX8Mc+Hy82oGJex6GFoTaL+bWcpI9ct6svAS6YV4h0ItWpDXb0Ar1
cUvJHJvSyM5fdcOjHwznNCGiZQd7guzZ3HEPyQA4T39xidLRPfVej3T12VBgzjhmRbIl+Gc+w3P9
sXgOo+Q2MKP9QG2eyjNyn3nUCs4cxbjBghFRMobWEhWUmtBZvtipSxOS7SCCYTIe7EVmVhcFDTdi
4td+gNgiX0N3zJ/nKZ43ZWr+FMvLGvmtu/LFjRTdVZJWb93c6qxaHHpmmhuhqO9NnRmSSR2GVgvv
LRjMb341vdkYCvZB5tHFzmPUwpBCvqGoLU6WNNQ+BXSQXdKL6wf7LhDXc3Et7BaAnX4I2GkCitHQ
zoEHwmFZtka+0VHahLMQzw17bYRRAG+KtwBTiDccrXznmYeJ/hB12BRDwwz5dcKKkpU1kZgOCgeo
F+FoEcrslPSOolCIw0COxkbzUnSuaFTGwd3QwFm75lsarNN+vdCHS6oNaCiSkfWskZWxL43cQkvQ
WR+11rY3gpA+nIKW/YyO46WwbPhVXob+V+KcLcQMVdei7CcxKElBTmLXYnElQ0/sTH0kbi/q6RP1
NfFtc/UGRhVQiaiCsEGRfpQTOr/RbfDB2HCEayKPVnqpJ6dikENIuaDcBAZYWSL6Gg5HbXpDhoS3
m0eblHGtj6+TvuWo2mWYZQZJ6zJ/7XOdFC3qrduuj6D99SnQpqjPn9HEGbz5RnGuWNKuVN38yHF2
rMqpTDdG0020ikaPGJ3q1bANA3m0971EbMVthDbhNAFsG2spYnUq3pq5c8/DY6MphTii9sGV17jj
3gu82wmaJKnOSLwbu8KxsxiDCdkWuzELHh1Lz7Z20VGjhSiMjQpAmD8M8jhjyLjoXeQjJ5rsqxIB
xXdroPfUUaLfNKVhUPJycEDohUpelCu8cOqXQa4ym5BJOip6TvnNKnWE42KqjilegANpaVD1e0oF
WoPlUFIOWathsjGEFmhlRuTQsUn2dlIrHt9AHmeloabShNeHSdqUDhq2psctl/SnwrUWce3smaha
iREyJMIfsB+Jsd32A9pFA9DqxjTH+GbJZg+TrF2A7Rqnbhqq62yuSGkmhm4rNey8noEgKedgsZZR
ESPd6a19Hs2kitrgrAwMMs+0LwDIIDBAm9TJnUkZ9cqQHArddPFkIU0AQNXFw6LFz7bcByr9KOpo
y44d1AhKBdT11CE2TblezH2rUUWC1a5CLh5wlEP7b6wnq0DgIFAIZT1qVk/0j+WIsj/prScvd94n
ktF3hW4haGQia0f3G/U4YzdWIK0SL/nwbMHi3A9A4hy+kaamm7KljmdrIgmDtqBy6vEy26UY6EwM
xENDCA7ZU2M3SFx/N1UaKZGoEU45sqoDZNRp4yjiSxNjLEKzj4yQQB8EsITmHcuKrJXWG4DYCjGH
U0GnRzW8wlgr8Gug0Fi5RfIyQEpB1+BVR8E3XmUYebe+3pZ7kPL9AdX3d/gNxNGw99roPfZ2bWwz
HipBuj7elrCtpbeHvO1umxRV/S/L2+XfQIj/KlVxqZKyk//6xxcqw+fqERgEirgsYAS7Loknv2Ai
NFTAzcBJ+uIFuKkDtXF4GahQw0ItHiMS6NeVER1+f02DJfdXNgJ/NWgErhkAx8d38PWi2VBnejOO
xsXGhjzj6iKom1niZzdwZwzc1/Ieo6zv3Vq8UhZg1t9f/wuagcuDR/QcG7AkaAY3+LJiKtPu2pn2
7qWf+LLkQ/g4ViDWWiR2nH9/qS+xGwgLdJwGfFnPdB3LMr6gESh3O1Yix/i2TX+g6p7+ZtTR5+f7
LjIP1Ga67XsLBeSXxwc9JGB8e9alzdIfZBQ+2+n0nE9A//g36UmL7azd3/5KnqETs4NyBmyL+WXE
sDr5s92WJprk+/FbXt7/7Y/3A/AgtklMGlyJLx8fgX+tGq8JLqCI8Dy96fFf0Gb+9PSRv/1ygU+a
xa+3DH6u2ZhcQFqnVJ5T+zYt/gLyuQygX9gry1MJqBiBxQB5YvjmF8TnYJqu1iW2j7fMA/57ZXPI
HO1b3f6o47e/fbuwswEUdT3gpcBA/jgAuF25XiVGcGms44A8wLz6u59Pz4AAJ5vxFdiM4j9+vkkh
rKB6pl3Q+1C0YmPz+8//89MwPGLxLEJpHINX5Mu7KCcUi5jEqlucYEG89U0qbX8x3Xyhv/A0/niJ
L08DYY25YI2rW8vYpNWhgpeMVtYI//YXIR3JsZEbBVhHv+ZwpbyisxJ9eusH3Za4gvsgmb63g//6
+8t8HVrMW6YDPIdHYUDxWo4cv77wwmLfNsASv8T1Kc9verX1MDJEdJpPv7/Q1wfDhZghA0BPHoFP
7nJs+vVCk6NJY/JFcvFyzs/5i5bcZ38Vp2V8Icf4XCSgsLCMXZ83xfjybXqYl1j/bYFzvl/pKDon
/YLFKsmvcRVAzaEog0onjZ5+/92+zspUSJdTGXMzrwxt6y+XjcuhHjPXTi8NFMr3hUr5+8//BFb9
OgFwAZvDGNk5Juwn83MB/GWOgQ02TXOcphc6h1jc+r46tRZwtHb0qK3roICKCVi37Cs9HMieWvfo
4n+YysYoqFXPpj5AYe+xmJHQ69wW+G4Ok+6+jwK/KmUSBJEUuXYl5KvQ6B2qUBr7FIgUVBRYzsWK
Nicbe7fF4Zj5VigDJ7rxe2TKvS3nLaUPZ0+9b/iLxe7PQ2b51kALgTVbrK5fFruMxpxfNx6UUX0f
NBiyzkZ2+f2d/atLfHlyuZPYRG4GyQW8P4I8JIjYAbq/eHz/l+HB9+CFpRfnEVjwZcLIK8K5B1ek
l/IabxCoot9/h6/zEYPDYeXk3Q2W4oH1ZYWrm6AIHNxNlyo9xRacio8OT+jUmX/7a7Bf8W0MYth4
qLh+uVdYcTCvD426EG+18h+86q+IXn++T3+8wJe1wfZNQtaXC4y0vZGodZvf3yhC5v483bHksIXi
H8PiA5c/4ZcXKXWtVAeO6N14Ga24vEQRBmUv2XdmOu5pY8pNzgHlmdhxKIAsYLtBpkiMzBjCixcM
3qo0RHaiRiBoQ4cjhrsVBhacOkn85kjLvQRRoI4xhKBoS8PgO2gPwgRGAxdOkyQ2sr0+uvY4eFMn
GcyznqQQoaEeUnce8N9RB71CKYToTClZoRPR8yEsuSnnvuqKhzhI6t00jDkiPkt8jM1Y7OYSHNXR
IwcqxJVAvYKYrm07KGrpg5UhV2wf5xEGNgVVKUo0mi7ZWQvy/0iWR761sOlzDqFT7vr193rEFtTX
JgAaFthFLxmcsRIVm0ws8OGRiiVqB6DTGelp36yYqNo0mJqdhUTuJJH0rAj4rm78UWtQF5Jni7DO
/7EkT4N6qKP42iWz+NFuxuYU24V79GiyhEpiXcrKId+CfbZfaTaZwBRKtXEp1O+c3Pd+SuruuFM8
HWPNoCOBb/G+wRYILdfXARtwtNKENWxbf3orEpxGsuy/ezEyLXuBxSLJc5HoxKBwEuWTxxPf6Wb9
DCGMqHs5omSu8WBich6vBOluJB712af9qUcTl3OnIhuDg9SwfrqAN0YfrBMHTZe2MP3YKrfnc5P0
5bZzmnQFfoE/s52afSOI0FaJ13HYJs6AqpXaV30Wh0ZtETtPmJdaEVxBfazTvVNjZ/kBazNFET/3
bwl14gIIQwCDlt2T0eHEb4hK3soFfWxqOrrXxu8ORpEGV0au7GujHfTr1h0cYsad+ch+EZNAFCdb
nBR0kEZcHE0ZaOlWk7Vvv6fKOXFOnrCsgslESFXduTZ8c3R29rvH6dsOY79V77KYn0s/h03tt8Nx
Aox4PUeAdPM+mO8qK2iuFBa1D4F/HhF2u6Z9DzItYFGx4hqdFpKHm47gNPT6zmLadeO9UQZZ6Fej
deO7o8Ez9awbakXuIfVoKMUVpqzUazjtimbJjeDXgkI8kb/Zbycg3ujGxxgBgld8kNtKypJDEHKh
YKTG0ehecRD0DzO1+GOmx/ZaFFN9KCsSUmA2mPR5bQdfPD3+kuF7R1+QcJ/YltZt2xOFoivwCobm
oOKI+mhNRaVGv+uwmfR8QtcydKJyctTaEOYLcRQ0lawuoapRS1gYEyBuoZmcddNiR9lSvNOmQHdT
4dRwfDycpMVFmzlpXvyp88PS0W8rF/y9U4nuQBJyddbGvjlkdtyH0PKdPerw4MB5errGlcR5vTas
A70ewQ8DMjWqbt4Q6J6s3EkN6cqep3xTWt4CbbWHq6Dx2tWEeXFriJa24dIhqmqKMTUGMjqABsUu
0GyNtN2NAnBLgx4DYuE+Uv45c95A4ECg17XLru0ayyt1N7uEYcYTRI0iiU95ILJjExRuKEZCylUz
JCGs/p/swe47y+1QO8Fr+WGKsd14sn8c3AU4VkbGwcZjto3B6t0A+Y72ySK6NeQkj07maaE7pPGh
pQi9p51b7/Kp6U4KJzliewvzJARPfaWZgmpMl/e3AOTeUDAlmyHqIG00sF99MjGxcXSEvkjXOk1E
fx6spfdoW2ppYWkB8CNRrfTIi+nSEbSUuw7KmzEZ69ABYH43LsHecPxPk9DdQ9sxk6ET0V/IJ5RX
sz/KsGaa3bWo3/A1RR5UgIn3tA/iA6ldRZjn0HFNYre2OuXClV9n1QXdlRkWiZXvS7d0T30P1zhu
mp/EkwXXQaqBUUp0aiVJQFyTUQVHVUXPygl+4Jn7PpTEkbhJTXx6nuD16lG7lGP5Zva6Ws8mIVRD
5zNZZnn2Ok6FxFFUVLdGM/Tvsx6DwrMQGq91V/UPfd2ABM7o1HUyQv1BXMSNqDiIDUjxIGQld4YC
sFHP+QhRTLvHkdXvSyG8baWc5EDlS1/LpQ6tCKnFRanGUEP3sFXWlCJ7SaBFAFmnW6cF3+ERtGGV
iuIwBVO9t12oZPirIWcDxYLJoNLL4Gp+mNQRqZJ0GFezI9QZqzRUt9oGRdKYsbbGTbnw02rvYahd
zEJVJPcSMQ4jlPlu7fgDvQKt6J6NKcMymvjawHTP+gBSanzTG+rWvqZjVlJWdg+qDjGEk08Jtc1I
P+IB1M9dfsHAkKWUpr3hDQSm/gAvCFEKZKkdFey7BqDz1jKnfmvENjz6eHgHvzfADCiDY5sW0Bso
t59s1CvMZ80SKeTRTkjj9zpIGeLuDPUrKvW9FpcAGLSiX7OQJpfRs14rFPs/zR59pIW+8sb30uo1
lbMD5MHVko1mjvXZSy2T6dvJdwWCysWHYayJO0uvIIxx64h5X6sqfVOjjY6zlQZoxIJQo9vYd4F+
kfgpdlk/JeaKlRwwJISyXQGr9DLBhOxXJP/N24o9xrliqxB6pYX1uvMb/KGtt8tlhUeliN+oSk4r
e2wAUGr2NwhuBtIT8arzJTaFkpTmJ0rzCIMRD0C8KCUrJO3Ge9umVt8kRDkgO8Udh/+uuy09tElt
5+hnI+nyK18XcQjudkJkOiOQ0m1VGwtx1z5qsSc2cvS0SxWR8MWYl7djrhCMEmx/liXrOlRfucFB
I7b4CeTaskByeFWfPA8cZQ7FUpdGvMRHOyZchE5cIe/z1w39kzCJKmNrcMBa9X08bJoeyFEv0w+S
7NqX2DHeh+XfwWk3DJwObkMHUKbFWnNyxPCCBhoDa4zRIffNfD+2Tf5OkWuRIPu8rJb+ZqfxSzVY
2kvPUXyrbF+FGsiVBwgZ/lqRCcHcpy2KKBC7m5Lo+E0eWGLf2xgVvc4f1kkAQnlIarlOoA6Tj2ZW
kGuIrvDbku2G7KeLglUtqiodVvh2Xg1rfrcd0lpqZSxWUA28AcKg5GrMAXy5BS2bwe1frRwhXK9j
dAa0isPN7BRLptYPZzcXhAW0JVQJDoLpRgNwt0NheDOI6WzRFOt0G3XsUyuefRGEieEvYBhP4P23
xxt7osIaqfoDUcp7q2kddWopVjohCmuT3t5VTwr8tiDVmCM6GYhTNWCtQO1CainKa9+FmW0HXRNK
3FU7BOvFqqf8vxlar9hjwc5OFdPPmQZhiamWiqsNJ3XbNjU9/5YHQZMEYgpPDow86LxdT9DZhkOB
2BRoPbcqMMXBsnDVOZn+ozSyfD+lBKeoxMXKnllqp9VFcGzQ0rN6Cm6dSRXJSiYfb70z72y0OMDB
Y0zJuftmkeu7tgCnsSYq96qKBmdngH951AJcorXFJj7rMnXI2oQ2BZ09vJ1BcI3O+twG+bxkRmhP
Ip/sUNGXekogKfK60qBF/4NQEJR+Gh+V76KaQNDDnzaOR1EYzRosiX83+TQlTNKvqN2MYg0p863s
JYBWNdunJLdfXIMtWFIQ4eEXBEeuCDeu9skSvMF2ieiX2q43nfLIKSyVs4f/0YHqL6PzaPrNdTzV
w9osauMOiQMCBOZ/Ft74kI7VLaPO3ugy8G8QUmUX5BdYfcbqcUTbxdhvTaShEHHL1vqGkBxnaFyM
5B2UPyFkdyFwQoZqwCTkm7QAoU/EKIYKe7ohmplmm43kWoc3AUk0Scl4bKjkryNcN+RS6B1hc3QG
KVFV0VWMt2/kPVNym1l9uyEHOLq4eT+ceuGIExMd/u8m1/aRk6I5bzDgszOstgbxPIzfHCU7PoLu
JIcGa35asfuaGpPppy1yRNuOkHdSWs5bUWZpWNQ2gN7M6x8WWyCrZtPv7FrkjxmmndBsEIwzGGus
nrD5SL9pAINwZDp2FCt3UvIaNobdHQ2Mb6Up3LBB6LWuhBnvgBgiFE1HsUUJ7oTgaAkChMK9tu0k
2EwzbvIZXG+SgGaio1KfeM/zTcFJgd5lk2zHZnrNKBGtFjDkXlTinVbTcCIAbXjAnUZhI3Hi8zTC
GeCgUoAgZf9o2b22jcHyAigwxdqspbmhR0deBd3L+Z7IzOYGjCFtuiJpy10iZUDSDULTlWV1NfiI
mGY0CtR9Phn9a1Ja88kFzhCama72UMymi2/F01NaJuaxmYlztDUgaQEBsKArNefQTnZzhWMieM7d
Jn3UNKNHsdgBHI41LduZHLZ2aAa8EBbeHVnIlaCbTPAnOJH23hrHB/RjD31231Nd2bFJi48OZoqn
VG/YzKFnf+5p322ZKcudYwGwLWVEqAj4t/Ui/kcmrppVF08RYu/5noMX8v0WpVeHxiehKR3E+ymi
wTrjjXwpkS+HyhLyZi4xaKN+Tg8JIJONbog30QT3NKUX3CeexQiH2z63UueEUSW9cxk1BzdqxA70
YsNddNOz7djjuZkde2tY4/cC9eSqDpJ4Gytz2gVuW4cz/vywN+J4XQw0qDlCo8YFiwKZg5S8xGUL
iqXROrWd8eGmdXEYeFl3eNL8zZAYxbZlYtxwLL9NDDEcYrTVIBuG9srFR7HtJcZFZjDz2kPFgKNB
xGfy3Nvb0iRxAw6UE+LwAuBVucYGWhfEpJon16Qj+vs4ISQYoMBMp83Dvz5Xwfc6Tt7h4S+gFcfZ
NzH7jKXw0BW8Ablhf3NRW+ybCaKengV4Qy3CvoUiFoexvGp69kx9FweAMvuFOdAYeLaw+s2RZYfm
zP4cabRzSE2YFIRIINf2Ld55BMfrkviPDQIwErWEoW9IB0ZRAeQrMdmBOSwGeFuHE6yYRVkH3akv
HPfRToZ+5wjL2SXBbK4J8Bn2ETK2dZrJYDcGC1h21moYJJrzCCHO3JTJks44GD9RSmTrGiD9dZHm
r1PktIc+I7fbQs580zVi3OnZ8K48FZynGt5wSq+CmbAaD3ieAG+0TOmxRhgyfo5gX5jtEIqJzZGc
PJa6KOXkFNv+sVeLuXyyvM2YmM53M1D+Ycqi4o4bJ7jlYwY3B9mhmxU/7N4amZmsM2+Ie13lSAN1
Tceh0jkOSBerXqnKBQJTcRIlCZpYldIsNqrCja58jmwNWgZOoEkX9h2cEtGrnD533POScFwegVIR
9jUTwhypHrxw9x5VLQWhGpif1BkPti9IpFeARKJBiX1glAgKhZseK5yKW3+h+gFE1CpDHvSmNPe8
GOtksA9IG5wbC8/ig+bP7rru6idE3lFIsoCAOAIumgxTkJgm5Etl5NTznWpA/iftQ50az1goUN0X
0RA2ngSeUEMJwXU/hSrQ1XPWgjHW00LSGbeGHb0Cc0sVnMq8V5njjnoX+vIKlSNK6BrnvZ4hqwTN
trOMDLZUx4mhN5nejCU4iioCmWb5AGAkmhl4g+6cE9kxQ1fIcee+ZGuP2ebgVerDkg6u5VZlhGd5
MpTGjKHGB6Kf9XZ2Ry4ykudGlrsYaMxBGya5k9VQ7gtVib3b9IuuHjluEfTdia9Qhs1o5ycbNNb1
GI3dS5oa39E1dHiwIL87djltxFDo29RWbAliz96lwH/pcIhpT5mK4zmJtLikRHEdyLh+ADBZ3eiG
8QGFB3JGk8FG7FFndQPqm8BOS4jniJCKzGQXQo00xPTenk08vUj98TIlIDdIIlWvHv8wq1Eiyc0k
u+GgMqED8sU5gfXIbkfDIE7GdwXlfQj2WS2rKwE1eDV06L4IRiY7QTbp0TML7zkg2eSlm60pZNlU
4OgnFPYNhqc65X1M49pjnvYaDRIq8u56dCibMR+v7LqH4ZkCgWjSfiPRN++FnIqDx12CgAZNK/fT
dqenjXFbdz66nlnqbB6jZDe45DVppKdvRaSCbd/5ckW8It9mgf+ns1J7V+T9tkn87xgVu11J4evS
TMmIGr6xWKUZsiNaoZvUSfpdFY3GThisTVC9qq2XtEaI8oOcJceFG9S4z5Bpqr2JWgg2O5cpyim+
FbZRHSzUNCf0QBIXBfFZ82gSwZz0OdF3IyKreOEe1kl2iOA3rdPUzzaKwBrEJom7F+i1V1Wh6pAx
yWTYFca2npa8JL9ufyL+ju81CLtk7CDapRGOlztZqsScB4e11lrbOaaGMexg9GxYw+BXSVYNVZBW
hOp4X1m5eQ2IGLabZ3DKr0XEVk2U5VXh6OZWKOMZ1rIOyD7y0Q13mAIX6h61kwirJSzDmEDElYs0
5drEO3P0YqvYRZx1wtqraiLfOkgluV3uSMgBJ2271WnOdQLnPTjBjZsZlxhx1n7AkLCatfJ9Fllx
YH5V2wpG1XYuMJOmpGAzsogyJnY33/EgYfiK5TAIyxE3raM9W3nvo77V2HHCbTgix6qOidTMB2Jk
LT5YINnyY307FBKjEMUlI5+1lfAG9v9FPUPUNVNn61P8WivcQ/9D2pntyK1cWfSLCEQE59dM5lxT
1ijphZCqJM7zzK/vxWs3riolqKBuAzZs4LqYyQwGT5yz99q7zsAehY8JvZBKSzq/9bNIUZlNU6Vv
ppFwAI0R+CHQXXk/LDwcnG8rMGTDKqFkwkmM8zJzXHi6Au01FguCHDn2vmSzGuGiaI+WTf+vQRyO
ansQvBZQQoFEwsfhNHSe5urVSGkOMBS2N4OoJK7Dub5bmvj4CR3ezsqevg9hmy0cNgahejHFa9Io
g32SdalXETgFHXO2rgi/INQ4AUlG/Qx3eFzc/zTj7uPkTuSnJDa0bw6J4yvNIOIAwTb3VpJXTqcS
9IzkxzV0bboOySrbYjCNd43b2Ycxs7tHM/QRUkaiO6GgNnYIz9stBTxAm7qq+ebpMl3AGqY7EYm+
uqrWfWOzOiwIfEMBWaDPcIfEhlV/ihIUcyir64euysGEd40zYvROuusC0w9wj0Rfo0VXz8xZSBW3
qf9WeVEFzA9yk34oJnk/Qyzl4u1qU9B6WvNSE7LptcNcrTF3w3JSQ31lu3RGcmeo35ISuJwv4wpv
Xzic7EwNO2eOnjEttSd0hzgxUlLD2MdGRNYcUQDw06Xd5IoKx+iC4skgTuiH4QunZaXg24LNioTM
oa/WmoUgYIF8cDnDXowHSecppRoUdQNmdnJOcphnT7Hh7WIV99uFjrumrworBpLQVnfy5ArCuYnj
EKYVHQ19Iv4rzJD0zWkwriw3KG/hDQSfu6TQbjqT6qod4dIJH8sbT45/h+N4hJObGp91d0G71TYd
MdoE4B5DmOyOMZqnNrKGGyRe5PsAsHlpWLu3LZCFkCOgA3prKF+qPkdSJuvy0WBcZ8juFX+7xUSC
t41uRulXWtjzvpRSu7MotCDIJf3eD3HxEBUrvzhuJn5wCPxMeOlww4RNfHGJWniOraLTeGf17tEK
HOKbKI/vK7ptO20QjwYhzStABTabiLOVbqPfsPKedYyKgweBNXsUSwgc6XLproHyTCRaSchXWjFF
9QryYZzNXJYTJQ6LJYuB9na1bd5yjnxjR4S1qUcEHoztPVNCQCO8CmjfUjf0igF7X9AAs/RWX01m
bHluW2usqaRmwzXiM/bRb2KAtCNyzhIxRk6I8xEHzqqkldfQI/QxjuBuHb6hJ7M2IRleuw6GQLkq
Scq+mpgseA7CYK9hldzFA/2BvjEJW4cTimk0oozCun+VYZf+KmfeyYkRmN9syxeMFrJ+vI1qS9uU
eqjguAImEKmGiBfvPRP7IiaXEozGVk6u+DFnhIiFrkrvFT51wDJh9WQZZnutJxkJK3gaPdm47eeW
aT8ppJv0iybHea9hqD6EotKzFeG4xJDEfsibKeq+tRK+Lg1kYL7CYUU6gw59sOF8mth1+OJGSXnU
566FTF5LsJdzAYvH0a4BO9xhQmn3GPYiz2GYteH8VeuEoGLuMoscKGCp9FPZl80O7ki7LnWRUvIn
9i7L63jdBWoaIcsM01MnnZiDR0X3tbbD8oDIHZ01CNYdYkaHHDcdP3BRO981ggq2ADKW9zPHLLX8
B3YRbeeCDd2Q6c7wOSm/+Hor91LFbyNhfUfGf5+IUnmGffJma4I+NNgGwth1TsDgxQH2PTqd+1AU
o2h3rNIFyI2Gehihv60FjpfnCuTHW1ypKfLaQDlXfhLqlA40pooIciOs3+CqSQsSBNI5Y3hV2Ucs
5XRKdn5lnyJHlTtRzto1n2uG6h0jGldLKLJmO7gT8RLumxk/+4qTTo9yIw5IVJyTcdq1/Ew7yw/6
z2Gsx1dTVVY3MC8xmkkUp1FG1pHOEPCmkNA1N4nVB/nGYczoJTDVGMq52kthAWujo2ysTTpUaxUU
OJCZEW97CfcrDMUMvLsN6bOH4clHRXgUYRDsQ58WSdc5FQcZG/j/whGjlcKqZOBxNuaw35fVxPnF
yJJ7zmFIdCuj346uNexNSRVt+MrdxIZhb/HMBNsi62dm72wBXTqXniFwA7ZTMe+zXveRWiuq/gBj
ax84ydpOdB2YtG95PblW2xGO0Np+88lA1T73VTnxJscRuNLhca0zt/4Rae5cruLAULSwlWAov9Rr
ek5wIL/IV6OqxRtdbNHy96b6oa9zZ9N1wbjGg9Nu8W+RhtNiLRxFWF/j8GHCNJHEpDkI6ezGNk/2
SLifYbWK+o82+NhEbxyxlTfMMQLdpUhr3Kz2ooCOhc4QZi1InNmLdvrqyJDTdQbOhWGfG0R4uxe7
attN3wapGnTcgpUCWpn3nvHsL7YHGqzJC3ddvsLJpIdWV0gSEj3imBYnTCzpMLGzv6aWndzpjJE2
QNQsktpkej91rvkpabPxWWvMtvL6McVWFEBUaPoGuleJbbRq6RHbifXJbEDt/pPG4sJjBf3fq9NM
EgFIOo3cLIc0sTUHInhYrU2VDpaFcFUmNl+1qajCbVxotvJasaSdJiMxUzzkqzku2oPbWH1GqYo1
dKQIuekW+21C4VBiPaWdbNVb5QztXvPxYtp51++zYAiOGAEMYHG2+jSl0sToGYLvKVx7uO2qErqW
NYUnK9DFFy01qJjMxi+2Zj6SAmANugefrjvYnF8ebY5P6xDk9Yk8byQFjixeXKycnOknAqwsA8W+
L8iOEIyrCXmPj5koFZNFjALEjgzrViOSqDV0uSEqut3xacYdlkhna5HL9VLnWFGF8IlTmozyIXWk
8RhkhDPD3gcAGAQQFof2G/Al2olWnpElL0o6fl1/Cssm38ayzfACROERUD+/R6wommxG0zBDOvy1
nl1O6aM2pfEboz/nW+hDVxH+2P8AWVlsOb8Pu2yUyUMMZn8vRRV9GxPiI0TNeWb2yQeOyYzazH4J
3IhR6D1TRGamvYbtAcS7BEyU9OK2U7TnBwGSYaXPETmxbcIsVjQwqjufUI2SpgALs8aq09kZVeLk
4EEj58vtdLFxaHl0G/A9E4EtZDH3oc1UrjOmramnN3qc97ejVprYcvQ3Ev5Ir9ZpTg963p70OYsP
M61b5kzFoq7RzFfRAaIaS1vQDTS/Tfi4CRIe5hqbEAgp6n5YStoS0lfYWxsu8QylKezhekUmBNSM
nMccXGeIZo6eTxH48UPIwrlP0iF+oyHXdVuznKM7poaYCnhcdn0HoEBUaeCBJ+tCEjLUtCpIkrtJ
mdrRY5/FIU3pgcsidffc7eacV70iDLvDKS10JpClddtT9ZxNDm4VEpu03/kdj+qsUIJQBIuNEnp1
KOBRb2S9V5p5AkTDq3+YeFDCrJzAY4pmM6ct3IfSlqDnBQOJqyhX7NhVmB31zi/eDBzajEs0/WQV
yvqMdZ1QqyCFeYYrf2VQqGzp8jORswOxYQLsHluJtb9nlhRatbZYUSa4ljXbSemW9AJhL+eoHaOA
R90odHXL4EF9zjh2mQSTUrwjU8/XDDHQBiw6u3oNf2J6Lsu22SsIGEsiW+TvspA8hVVNAHuCT5Kj
CznSGilVjKhwBWGr5V74+tTuzLpNf/TS8D/5jZrPcRxZz27i06yKA6owjfw3K7XvBz0mPsmJ2S4/
UI/9Ki7FsyCBuejSYCpxKUeshBGI1gyqu8hW1zZj345YH7MDO1ZNt4aeP7WB/0UgMyjKfvPna/+q
jFsE09AIyLpEAGpdSO9IMxFzxOZ2B1uv3pFj87d/3sWRgrUQxSxjOONC9R9GkmG92fu3ku2no/d7
/Ou/j95OOGQ6KhSsvwggx1wMUGz8WzGm14nbe63Wb/98CaVQ7v0skV2ktxgXJHpp/oPf572yD7DU
ZAZWTXyfJH3PVpq1dBHb4ZTWLS4hKyMacDbmTWDYYH8Y699gvk6IFee8rBGfAofDmTmy9qE49kEH
d4pEogP0EiIue07yLd1I2qkdSjrKAkYAdkEd88Ea+8/HfP81FgkzrQHcLMLWzQuBosDgu+QAtDeB
1dT4o2xamImkwkHVMA/fhKQXkhogFzi+MbKJw+Uzo/daUQbQCJupqw03az7TM0BPR498eaMNzz5e
lHVXYpXq1NLQTTP2Nloa28pP8r2t05lBBzb3h74o1FZGikhATmBrs6WiYhzZwViVjHjc5pBybvVy
uHprhr3PvepyDxdpiflLaggeiC4qQJfSaqAxoQX03PM6f/JHm1CfAcdmEYTkjRkSyQ+lGVsS3sKd
n8/I1Mrc3wAsaU921BbbyM6Sm5Yl+zB1XX1jD6ybfK4ek9Fvbwmwbk6kTcK/OciSCOlwJGLPR0az
L8uRDJahfOX9DotJVc2zTVDKIYfX7NWoJbwYHMZBOfWRspVKGr73AEIx/c7qcc5hD/LHgAp3bTtZ
dbClO3yKGAzQFe4teztNklSygDPaBEuF6LAYcxq+oB9TaqYgioXmDUqHGp7T26nMpnmAxT5ux7aP
b2A/9WfgKom5HbNkPkw1J78cX9hGH63sCGcowEtQy+gRg6W5MTptBKVmvSqrsohQ4Bg34QQ+Zr60
WhCENi5Rn6iChH/mOsSkQ1GmcNcBuDK5t2l60CBA3jdF2XkDLPuNXgBTwAzlf3esNNwM9a2EZeFA
UdSD8DRFiglIBOJ1FENxN9Hz+66A7nbrkRlXuUos2rL+jMazaSxSidxuugoU0M6UqKRVqbm0dWAZ
E0K1NEUcyuaTa3VvEf3Osxvb5aGxZ4ptqcU3kgSkw6wr28taN9txjKY+mJIGC6MvNGAeTXqOm2La
iKZiAu2QPQ9a3/SN7QRCL4LAlHWQb9FLwMnEF1hZo5WuOmeis2/NrzCF8Aqy/hJwNAkjCluVxrab
FxZHWIKnNVXYfWJoyPvMnpNdm0zFyczbL0wxoqeg6Om8JOiK8EwEZNeIER5XHV1X8Aw3ldbDGyYI
6jiEBbBVM9bFysEzcy61z1PzAktRqXmHghMXIbicJ7ivd1pdXEUcSHrSKq9BKqDGC1MP8VzxnIeN
/qWOg+QhqJpqN9PSOZQSpnQnu/DGHUqHqHhBu41PAPLST82Rst22TmTjAPVjBP1SIAN8ynUqEsj/
tRzgPxcxSY0RXgGmNvZ4FjZztSD3P9fT+Oo3evlNq6GBxnKZ6tE8dG40dBwoN02d8VsgvYpx7Ro7
QHqgezschR1OTJAIbwDe0807tOHOrq46X67Ukly3SQnDjXv14vTIOTODN/WKwgG/Qe0uMHtXgx8y
u76+ZdCiAPhNwTGwtLfSVQwsmvx7gKaHLD60JHwE/wfalXI7akGPlKzu1mrC3z3Z1Y+p5zBohTYt
52CRgabC3kNgd73eVMNRsefzU0cWejTJYVxxNB6s8atFPfUma0hBQULQFAMq41oL3fqkWVO+mXWj
uvKLod+UzeBeFU0KhdSFaziY2C8nBWjWiXCDZkZJB7ed4+Dqz2+uRf3/045Pnraylqhy5SpTx592
oXqf64EUS6uVdyoM7XGDnGm+FX4ePQRGaX9rHat5Imw1YTbNtO6D981SN/x7bV6VvCgX84DBAMxw
yYZ//9IE+pU484jIu2K8P2xEugUN/uev996dsFxCF47CN4DwHvPPP9aWnxT3WEl9SGG9e4OjfXwD
AuyT1/HR2/+ji1y8NecsLeBbchEDJHMF8NLTo7UZe/+/r3JRhdGdSOMkG9wbCut5uAFgrtDTdX/l
kOOGuQ4OP4M7pnO7lLgoZGIdGa8Be5oXR9RtgxEMXzz1we7vvovrSIXHTzdwL1JqXP7yTSIbKLTV
fMcIk0zxeUpIUavzrWDmftRUmnyw0hYTys8rDSG2jb1ssekubt1LG6YcggXxEmbnInxBxDwPkNvo
bt2p5pO/wFHQAv7NF7SxzGGfsxy5XMwxcTK+X9oERYcAc3PFGJVchHjVCk9E5E5rH7hvLkvzy+tc
mHtgR1mcbAt1bcy9cwswcILPl/hf/n/f5sLj0zlpge6Wb1MCfwjpE71qiKC76YObdvFlXOUQMw+h
EeckTyv/fn/Txkiv0rIOmwcoOdjGK1i1zgfL+/2juoBFbP48jEQTqzaUE/X+Ejg5fD0Uqf/AFJe+
I623yaZB+cGu835jW85pbKdKCA4dYBZt4+KL5EZIOG5VFPet8hZ5g+1NHxk0L6xEXELHiI2V0ULF
ya98sRvg+TV0BkDVvU+FAcTe88NjPe5j/ttg2n/5w3AxOPqLzRg/3GJyf3/XoNqmQMq64l59YXRb
P/15dV3+7Px1NgFMk1SzwjbMiy1HG/TWnX2R3WfiQLkv/u54yZ3CkykA3WDJwB/pLJf/6RVgmqMB
n8HU7vvBXUVnLAAf3J1ff21b8aSTjcavgZbu4lmvoiHtDV+a99speRahjp4j/8DlfblswQpwhOWL
cHrV2U8uHvMR3l8k4DmehTlsWlQzvUCJ/Qzx+4Pv8o+X89+dkqWrFjUKzl9+Dk767sXdystcNcmc
6GeLUD6qSXmsTQxhZot2r+iy20WYRQf21DT4ouaR9+rwjGPk747sfAqABpbkcV02Ase5WBJAMM2s
qcb+Ptj72i7X/nZJLH+eR5O1tvjBL3spUqtCJCcmrEsxfzVL8xPIm79c0wAFLIJesFwKh1u5dHN+
WnRxJ1Alo1i7nzLPxU8YbP/895cf/N3P9M9i5jXjSIS5FFLv//4IcthCqkXntqw8rU1OzB08rBZr
CCuHJik2gcaU4s/XvHxODUM32WgI6kUdRtl4seXIpjC7PMZ5zsGjIiLJ/8t7dvn3L3ZNQ5FWzaSu
IEH2TBAm5ps/f/7Le7aUurRn/ikBljbaxaKKXB+GGV2oO3P2T20IjczojmlPgGkDUYqUXPTv4wf3
7MIT7oA8fFd5XC4EFKlxOBAbDmqqxtduxFdL3lU1hW/J0CBwKxmOoI86AuY9EeBz/vNX/uc7/btO
/vfymLcdNg5lX7pmJ6LikdkFDJ2q+sjr4lMHqVFH1tFHEaGOvW/RWMAYNZXW0eriR405xgcf4Xe1
F/s6pT5bMIyUi+IhSmpdtsxMzkrTb2DTXROwjSRBzT+cYv5E+bK23PDrONbXYPw8swY2x7QP8UX8
NdasfR0vUkhyLEn/lKo+ITvd/PkT/vYDStpdSqfuFZfIsa6HxQ9QLz2nGdveTGJa5YLINRDwkKer
W8Xk1Vb7GtvJB8XIbxcH8yBp8dtIi439/VPclI1MjDglMh07UAOJsM45ptDXzcwndiW9/+I0V9r4
weZ6scf/Z1H8fNmLB21ilAB3nkXhGySSaPuq/zYOX6bgbIauF42ffFB/KbnKboqvMfzgKXffP4a/
Xv3idQnfo8AylWVnLWF0h93ylNqVySwBZ46VfestTKAtGSeQg5ekXj1/ZZb4Pe2tBzO1Cb8R22q2
r0pMQezcB0Mwkxxlif6+eh1C0uAAe9+ZtJ62sss35cA16jm7cxbVAK26HaQ2wMPK2U5996PIMN6Q
E4FfHW8ffUaZYzXRrA0MxnCz+GLCERrZPH/CQHFyEgQuzlDiESR3tQi3MKg9XWfBBOy8gyLp1S9p
g+rpEylIj1Yu7vwE8HfD/60fieU2wfyX+dGp5IYExofBcrdugZBhzEEgD5mVbMoe+ilG5C3YYnvt
mxmdKRl7VaF2taW+95XxFe8QVsqh3dQZYWr0jiJkkGgtkPYGwWMVQaSPG/Uim+BkO98TZsp0Ip8t
gx6i7PpdOfO4D+j81sFAHAox81NhPI4awP6YKCnUfcCzW9oRwf2fHzP5voj57w/P+ICCjMqVN+P7
1c4+QOONVtlZWM4dE0t4X+5YoprRjmOgduFUYX/EK2PNOx1ashz9pzAa1pIpOLOdr3mnnXFMfLRD
Lm/K9zskykqGG/+UbyAuLrYnvWD+GRlFeU6qN5MTIb+TgWRCk09VvHWZ3mvT17Z/1DvaMfUHbyT5
67OA0oZZjslx21r+2/tbIhBv9daUUNdhSjrNSI+2uqbqTdQaM7rIUfyoUd98m9222NV2Xd626fyN
WX54nOHfb7RUt47d4La3dbWEhUVBezRorG/FkHRvf/759PcDqOXn47Ma1M/QU6jSrYvXp4PqH0Gg
WZxr9xD1b1Hx4szACFyC0N07A2FE3JF1+QWp5KqobnRbfKtBA5pzflWPtz4YD8wcnu58zSH59/mP
cWRhajXPLrbcJdsFVEGgX40iouOb3LnxX+E8/vPxGYA6AKwwP/5SvURxUDLBmcrzbLQnf0rukqgC
Oc/88IMN7je7OrWlpChjqgXs4bJ4BYYoa4VC7ZynaIKZRIRvCEXSfavZb2M+ZrdgwcdrYBDTCQU0
YvZoNP6qPPznyzrsYZzYbNAcVKHv15VlR9ngd015jqrnaTDv82xG9FGtUDW76ash0g9e8r++QvnK
vD/p5JhMjZyLh0gTQSHMhJsb5K71agxzisQDWl5gt+GepCv1lCV1jsRToqtvmaT/eW3+5jHi8pwV
XFswaLrECGmiQ6hWgc1FSYIzeAHKB0V+H7UZ5r1JHAyi5zrX+uDpfV8P//cmG1A+7OWJ0C/RYY0I
fYYAy00OIX82tCzs8e8rBG7sv9f456H86RwRERyhzX1bnklrImBu1cJqLs1nVLMYtEavdze5jA5T
l3+wgN6faf/73SCWKdcAOsyh9v0CKnWJi9d3uKPSfewdibipf5qRfP35h5O/XocjjMXBggkgDejL
RmAVIeZVuV2fG2neNn7+pJG6PmJlDWgD4SbxoBI9wm84tEa9LcjHa4waDimOTzcr74m4+mAlLRvu
+7fB+8+zrLSf7jeWz2yaHaemIrs1AYuPrBzUvQQa1USHPf752//6QlwuZjOfo3OAG+riJo9Qbuao
MTE+RdFBFMipu/ZAMsAeefcH55DfXEoCjKETufQlxWUfPJrY/yaEU6hE4wfLLNxzIkt3G8TqR+BP
9gd38Te/KlezXf6l6wsJ9/1dBKjbybhvl6tRbJXNVtj5JlMfbDq/PvUc32nk0bIWDPZ/0Q24mNHa
cGzOpVlvmqz7amNIN3WHXSDZxG1zhSPig8fi10d+uaRDA5GHnub15T431XY6Si4JaF1BZpDaSVTa
8PLndfHbq8Da49Aklu7BxbrQXTjE2E+bs17m57w3HnQ9/ODe/eZgaNKCVzotSuBWmNHe/0RImA1c
R3NzdrIftSrW1TChXX0bHY6AJc7c0TPyM1R4CDvhB6vjd1/v50tfPGM6zpDAcZbfrSEVl9gz4u0w
q/z5Hv5mCS7dI95+IGEUbZL33y8vse0gqDbv7L6vAProhB5AhTkRSjJ/UFn8+mxRuQFfg8tHh/GX
n0uLiVmayF0+d6Y9s/BQEoc6FJ6JGa1XEor8waZ5sUchuDJcfjW0OHArf902EkIwZFf007mXgFa1
PCt3cycA56ZTuXFF0HGoaPQP5oS/XBQxK3M019Txmy88uPf3008V8UddZ58dvyHZWLoceMIpOfXm
YG9H7u8xGbTko1V6UVcAASX5bxmjWKBmmDRfPgkVrZN0FEtkuT8cRC2TbduCFiBlDat0E8hbzY6G
Fw6UcHgolY9O0CTZuu6T5NNsJ5j/VDjHazLk0nNUAl4g5U/dzUFEpTIW4bFgTv7ndXexuBUCLbpy
lMmSJcWnv7hPIwlcdWBm/H2QNVa469XDny9wsdouLkCV//6HMLC4Or1FrRNYxPRmqN9I5vONGvLT
39Esnf9cCjUTjVLajfwG7y/FqxY5SiWLc0GcefwK3D8jsPz/8HX+vcYl8pWsOXAfiFvPWEQM4wVb
P6IQX9c/ugzPB5/2p1f75be5rFFtMVqTn+nFWcisQN7rOjdpnHXeWDEXaLCwHAaW202C/frUGOpr
iktrI23ULCbxOV4Jw4mmFP8HcGzOoa4kitasWQSoqZZGe8LlAjyBmN0xRxqwX4Lc+RHJ3NoTgPqZ
MEcGw+X8PdE0+xyjFfOWIFXT60KbRnqkmy34CuXu8ywFcVcHCVFTNCkIFczXbCGLBjyUKzlKexWY
A+kvuJFwuD2lKBQmMHEeBs9yhy721WnrEJuiLNZBFX1BdfI2IGXfxGPVAgBqQCo1MFeiebC+o+/i
sKYSnO0MBHZZAijN5EgDCSYOz/M4HQks3w9NK9YOBngS9AQOdatRznqYAd4XUZ09dgJp9jWm9wgm
Uo32BUcEFv/IaFeRgiyhEstdubIi/dnE8c9+7YIXgXqSqNHfW2Zc3qkifdWzwNigOLc/2/gfdzrQ
ol1ehd1toAmEpwq9EUMWnFmiHbzGydSmidh1RELkXBhZ8UazWvO+0fvmJEr8gnlHBQB5pTwQDcmT
ElXGXkq/+GyTMLgzh67a2AqTnlug0nZC3T7msnO9mfT3TY3v0bN1DNB+3X8hMdJa5ybAY98A3qFq
c3iaKkvhu53GDiATSKLJqHlrzouEuS59fBuOnmyivos8gnfI+TWmoVqhqDJ3ZMnHr66bE4zbWoaX
ZLkPnA3401U6hOpKBdkPUmQC9MyFc+g70qER91pkaUKi6HIc01glyECZePqHyBm/gEUGRYPvdiMc
39pMRJzsSwPrGTrn+jpKHOeYDXW7N92J2S2zT35KS57CoPrGurC3BEbpn4OZjM5EQczpu8A+VIgp
V0E7pZu4nt7UcBogfff59FgR2+3VhJCsyjDsb3y/9Hdm7MfkH8zmfuymNxTLGoZNh9/DySvPggaQ
emEKtatEq7ezpYw3pP21h8ZCQTSUqD6jqz45RtUKZDqehY60QsyXaodqN9jnzWDs/aKDDwU6AUF3
qmP5GYxkrSfdj3rQvlSTyZGvtv2db9fqpjFIc6awCNkXJ/sTXJLJWjUpkZ9WxPA6Get516Q1Ech6
I7FpBpj/o1C7y4fCOTGBaLetGY+rXCGX77poPA1LKKVVAl1rwyq4bmzjOzHHqKud1lzLCktQn+L1
NRL7CxE19Kipddc5YuMt4dJkd7VyPMgoG3ld6tF1nYQ9gYPSv/eDOToQmA0Vf6yKW5eIetRP0BYx
yQH4y0Gtawo3t2FA9Ehwx22yNJLYOXXnJiJkdRVh4tg5oflqQWLEEYbCK6mcb7D4FrS6YZCJqrBM
ZD7ni6KsT7ibeemJ4HoApHDIfYd+K8ZDWiDhnSP60QtJEnwOMossYv7nVjc60xuBoG37eLbxKhUE
yfca9rDYx7ajEUlHQB4eizIvPeJ9geZj54OiuJjjRtwoWbpw0TIaU0hIgyuL/7mOGhg7YVdEoLvq
8pWMSIQEcgDXZ9gazYmumtataSP6JpkqaBYyv+OERCsE6VpvlxyyOBlRmy9B8Y5DmEAfFF7YCgur
R9ucLD8ii6YG5jMEVfcQ0CDbtovRsyvn4hg6yJf7HLiAVcwVJu+Zzj4pNyv+Cf9OznidRFh+jrtI
XydTAKagiQw+Mgl8Gil6HkSEFigZMuUwBFMSu+RgANd3N0WEQG2GWLXNtKSizZob3zJ/FOsKu846
quwvNZbDtRElb0PefC/xkzBbiN96U3vRyw6e36i/5n7mbxubG2BUJe5+p3o1TXo2tiI8UnYdCFA9
jr25Y3CTtWX4wKkyWfk21JKcAMw6Ia9Vq6wUYV2Ihi4TM1pMRQxEm/HcZDWuQSfXdxasgtVQUTgQ
Khowc4Gfk/cTEi9c880T/yBPYhqNWEmjmnMBO8ZTZDdYVUxC5uwse7KQIr50nZYRhi6q4zQXwSmA
Ul5hwgRT1C0iTnux9eOC0l6NwHG9LMc1h7sNVaMbIF50NdwzHPc9GZKelQf2d8NBnDXjGb1qbBeS
1dBoK4pgAijNZsTSzBEvqHsm0lYZ79RgGJs+zqAy8JxsMeZb93Enhx2Ko+YamFZ7U5ZGfKwz9t6l
oL2iUk48Qo4GTJTmDzah0uuJuWC7I/Klt4gcRosWb8venXaZBsM0ZFDE0h46mkcYk/Ap4SA09IlY
vXg+qr4bvLlp1EMZh1aPDrfrwD2DQdxFqI5Xg3DjZ8NveKurwsxfyXeMMEaYPh4io+ZmiiE4x+OC
eVU9BjGXIZdbOF/dOCfxu5SQJogRvcHElYDMIclipbDvgZo0kitQ85/sxvxsdt3zZMIeqfU0uoeV
mCCdpwY0e0oGyyLCEJJLfSKDKrgzIyzuLnbSddvoHMlH4tVR/o3pKgdmivMlkoa+99OYH2EKzPqY
lwazF/Q6+I2C4FbxqzFrAGlOajtBMJS42zbF6ZIvjBig7emKc5a/SpkqrW27g7MR5ukqJV/kONrG
uFW1Hh8arGA3fWIwagwMCKe+8T2rmHY1eOCOom3bzSBT55Mve5IsoqzYpybTEDuDeOBg8PcY7apP
DXAufMeIy7B4zObjPDm4bMlXxK4RyP4+g4LDmhf5tTRQyA9a+qOc2SDDGP1iI6wafqcW3c4FeuLM
JIuNych8S/YyT0mjN8GVYQ0okXEcnqalbQrbKPB44/kPTZsau8BsjF0rwEml+KExv3Tlc17RsOqy
ylnzUeVWQ/m2a3MMe+tCa2tgv717i/OZdTxV7qtT24S71Zr0YH65d3BZnY0hBtTAY8vTmlI8AQEO
8VWWz4o07K8WZjesQAlxC6Y/Z1ivCY5L1irpMMwbgzjLqvIf/S4AbdFVRKjn0idGMZ82VsBQzSXZ
cBv5DkknppZ1u7mdgkcBNuO+HpESDnpJiK/LDCnMfPtQBr2/4ThZPhqLIxDetrNpNXYg8D9MBUc9
3qK1dXaRI2Ivrnospi797bhzHqy8gW3kU0OGgzMUhCVV33VMK1Ad04GJPi7vVFrfhcEIrMopaRsY
b+y4LDCSRdyEwYYyt0yyxJIHayyOVAck9lQ/ipZUP/ZbvjDS5SI7xZFsHyt3+kqWW0MJ1L1NI7yt
adTr675WwkuEfBtJIvTCkf6aVSrcWoNDAAxEBfgRU7gfRyY9DKSwCTjs7USlypuQgcxKy9lRnTaa
t2VtMiHAlrk1Jjk++ONUrrWQJzJM06cBgbdHV/uHo2Iby/YYHcGe3naZ9BRy1mz7WorwUaClBaPL
OR3jxbQbKtJyBhAIKzEO3Q7JcbQf44lIPs7026oOxo2hzylqeD/doCvDtdQEwFAcCuHTZBJqSap1
e4yitLo3qyzeV6NFGS6a4RoucvuVGz/tVJ/gpBpgtm9i+58Tc9VwC8b0RM5QjME28R9xNmO0xh23
yznOwudzgJ5Sh0ik82F9UrHsXtrCARmKIsMjcNG5RrQdbM2Z+kkvrfYOJhMHAgGf/UsTc/ggNX4a
ziXcBOIYp776TKLO1TiaXxAulVgkSenG2WNWbaR7fsm0ZynmAPZi7lwWZdLjh2904nBys99UVtuv
TNG7hG+2vpSb/+HovJobRaIw+ouoInQ38CpAWbacwwtlj21yzvz6PdrXrZ0ZW4gO9373HJNXdeG1
h8JzURP786iEvSkYKz/InmHFwnbja1YKFbhOXWEyT9RGGtpH3vUZALfE3a5NYX1ljcEFBvcq0N1W
rHQkyKEWHle7Hg07nHkv763sQKlgCcYija9GjbiH4HtrP8WJCyuxFU/jxIxGFNP4Yql3riphuCS0
QU42bcOcDyBqu/8gekg+klaHc6w5+B2sETMt5ur1APiA9iInaj/nX79pf39AX0hviTuy6l0GNUrA
sqSmVUAP5sijq8xlnrK2Dmltv7kEpra60/I7Ty3TnCxmmzIOP/KwLz2RCRP2qJn62XRbBple3NQq
jbkwORJw0xJfmm7hL4b6VD4XgJBS3w1lxqHe0fhJkaqCRmQ1j1OZLheAI7iQjFSuF8eor1mTfwwA
Z/doJAuwSBYzfVrutkzsw3qxZ731YybfA9KExRYHDTsD4FbG7/hCMrQZv3IKoG4E5/IHD+X8z9bD
8brQqt/zF8ywWfr4DszfuHjRiizZc+0xZD0w8GsXzEWapWMdEJfbe5PL50YLQUpx4hgPZjLY91nY
8o6XN3bfiCoAflRT+G23gHtxQveeshWALtl9RLb9q+XUG00uIMcZidkbwVRt16IW/XKxieKLhghO
WKn24h7WAsbnnoG7UKPraTGmyHrgSa3R9gxiUfqi17fRYZv7TRi1ZzUR+9ctdFgOQRUWco3TwWRJ
blIo23dimlBWKbhhV72bnQ2EGDMwQig22OvXTZEB00NCRpXLslcPLozhu3H560ZQK+oKErVRRmJT
cnDzE8EsRhonix8zxsKwjyb8ykVkbcrFPKxJSYSGLeoSWZniiuHWVM7adidkHZ3bTjLiXUgHulwy
3GeFHHZk8oZPjt3mpzFqu9CNdlwvOGf1B9Lg47aAHf8es76cGIlH8jtnkEf5UplXTrZQH6oYxJpb
DU9AxX7HCcR83I/oh7t8PZsxbuotIrzU4/7DAzEz44MT7MjCwsGn1mTvTUNHo7hHLhnz7/lmZMqN
0dfc+xjOzPwkjjNfXxz3HX0t49CSef7vNbS/mBuaXiKzrA691CDM68VSJQf6GrBxZGOAQHfiXv3F
mZwPWTuz9sxpHuQ6bea6DglNGExVBsXSVXddb/4oy9KOEN3mTb6OJskwZtZ4uxLm40fe/hUrAEwD
9Vkqu99beUWVxBYG57+WoebKos1YpnTomIZ9dfXlzWbchsPVAleuqzniabm2swcsd1kxQ2YrObIS
xgLDk1VMq4C/5+0T/HZt3zGWvz5QvxiJ9pEXod+s7q2RmbLEptuXNoDok0KP94kIo73TlO1jbDr2
E7+UtVE2X87EITrUTZ9gsJhIE4wG65yiEETnACr6cQimrBBvQ1InwdLn1idLfo/DG1zJpkEi9bci
PPd7VtITMmibhbEDV6OHb4xHEZFAHw97C+hJL+B8lXlr7jt3jHxGPL/XNhsDaCtMEDsWqycZ0W3q
2iEzX/X3DIvqhfoS9BSUYhA1UVMngke8LIt4LO34ZU0nDIwQk8nWYLKvIjKUFB55m9TwO2Fq82oj
q/fx0AqWH56eHg/moVpk9yjHUju1srJPEfipO1vkGNIzJwtWkLoUbWt+DeN27dc+3Mqq7jN75qja
ly2VPUHtIgp5OeU/dpRfJCMQl0hCeGJhULvXZkaqJun66pYXipLEZte8ocqVM9wnTBme7ZJtroRZ
wc+nYqQMZhNEuvtF97jZakM5czuU3dc6UoIkZsvZqpu2pqiKO46F49tcQmuy2jDecGuswObJdhcW
Q3ZDYnArWGuVfWAXi7ZlOXLGWGQRcJ+BhK8vjFHXfZ7uewzsx8g2/8BLELGr19WrGwk8TTh/da03
wHzz7MiKKy8EiEpf9BOpqCiy2semGGYu8HnPjBq+xI3FuMnWYRQVo1jYbWvm9jZWWnyTdY15bduf
eIZywlg9+mn0vxUDbsa/2yj5JtZrCnTQiTlPIxX4zUImsapOGveY7poALjPVODFa/tDfuJWpc7ZX
KLMW6dWj67AoUNYa8PRkDkwEYAq0wIFIabH2mi+d/jBaBv6xziovbubY7wwCUp7iWopgXIISXxmu
B1Mi98LulttUqBUAGi8CoYAI6mba+1o0YPvNqq746HsVniDgtfsYHeA+NLr4Chew80vEgLuZx+IN
6WSerJFHE6nI3EB3kkE1AXMqwnTdVSmKKpOR+6CdDaYnLbjirmtUu/8FFW3Ubddy/dLiwabqWs/q
0E8i3jKIAvCIo9rW6KACdLU27WnFwXJyYh5HPqHDSIQ6TLPYO3Xy3CgAAXHVDUEuem5kepwe6I03
dy6M7aNJffa0wthkY2kN8Tfmdv2hnP49rPP4ZECg2mUdJJ45SX+ibp748an6ivWm9gtxuW/npAvh
lqjZp/NJnaqpISDbmX4PzZz3WzJhv0SuHhSV1e95Oa0tBg3BmJtZH7V2Lp/MMLXf59X5tsuZ74vO
esOcZL+tbPBDs1Y6ByGbirWkKZ87zel8HEYgNEpMQUamJR+jafdnlJ3QZBNtDOKB0Q9txUyZ1jkT
d4VWv6xJD8efsgREctXjauNhYGYf8tpFkwkRwDZqCL+K/J/RKfmxrHI8ShYMOHmzCWC41acXNjxx
K+uaBxIX+n1cU5kw7XDcL6N9QweyUQIrpuUpoI4UNYd/ScH9JyXeYm4oynGqjiOQH+WQF3/UXUmF
OS0rMg5nhZW1HrdlIRIsqBaqozFrfUtm6nUWBM1TIBroEEMkGChdt0y+gR0QfMfv21nL/cieK8oY
fYv5fJk5nPajvAyKotxqAtRDKvrOBCYhgbn5ZbBw2qORgfExTz1pCZ2Rpy19CuAzU11uLcOKL2Zb
TbAi7ZWAFiTvlnGRN7WId3ppOge3+lNmccdAfEMJAIJKfxANuU8NyasZhsOPVbhGRFGXiU8amnV/
dFzQSCUzEEwy9e27WZhwWdqi80fmjs3y/QaUmzpk94JNoi/ln8Pyf7aL6YMAZ31EFbMpO0pOVDI/
kpstfo6wx1BB6D30MFwsMZEEIHhZiTkHf6Q2rCazYJJ36O30aTSqlk4BjGR4gvY2TMt4P9WGycGd
aAj+j+LYKfqtvHwyJgt5M4mb5uCeateoP+RatyFg787cLiJ5GdyYG4o1fcT1DTAt+Pw89gLx5FA0
ANw75InPRMM67oqiEP3WKqxwo6fhYx1P0yXG85kGlKWb7iUhWD1s077tXxirGDy9S1x4Ph1w/Sa2
9CMETecwwx99C1u983mBaUiqLjxEC7Vj041faShgO3ciXBv40XYh0/F7rjfhgTELw5dphOW4Qj6z
DqgrtajLd+kwUchzx+rGWpV+49TfhV5+Z1VheAAwGT6XNoW208hdsg3ycLjmDizEwQGxjCYk5c4U
m0EDdIgqb/Y9GCyQY13kN6MxPRV9sMO3Rl8qDtWz2+yxJwRu+kkZrQrPZTnY1gVk8s3HOvZJsmvp
CN+tTLKSfxLJjoQdKmSgLzhDW+pdhQGYXmnqZ80gz5YM+jDpXv0L8+hWnHxt34r0pJqt8XT7BQhA
+1W1VeokAHiBlofxJObisLKfbNJVPjUNAIUqxDJiWI2xUwZA1p6eEgAkd6LEWDO/L1gwlnrojzbJ
9jUaEayn2QszFLe6W2ts09yRj1iRvhfTOC1Z9rzy6u90so1INCjN55DLMZJdxLQYmG86ZBN68gsd
mKkX+2SP14LZRAlekZqnWSiO8EUevq+cyy5mQbvHsxct/qvFNDynyuk+DZBovrsAEmDS2VjZ6Z1U
BGnRjw+2bq1Hx0w+Hat7jWodBDmm+U1vjBTDbA24+Fy1POAy8VxYo89WBWlhIyCm3Q+1Pp1EBTeM
CvG0qRKNITONunSZUJ0YyiqiCNy3qJy5pAIColtiQZK0RlDrABCmTV6iq8kNCvyUjXIaHazHC5+W
JyYIR2NtjlD3h2QLHorIcleg+1jKGHgoBRvEFuxvwh6eu5m2SpPE9ilPlw9WdnNn0/nwWPb0e1k4
qR+SlfFKIsmKF59B6I1OGoMYIDWgjWDaj4aheasDsQ1t8mLsfguGdTZW5lRB1XFsgzWA62iKfmd7
jgOMT2sZ0O54b1iAPBotAJXC+YtRm3Rj1ctKU0bndAKOeGtqgjtiUs/6j6F13anuoT+kGF42EbUc
IBo4cilETRxRa1yKS9U/pklM+nsEUfJom0XJKXmtG28pp0+LdcrP4Vx7oHm+kJLTfzVVs1CzHQS4
51R8mZFjXOjfVBfJWsIPIr8r7sanNFILoFMpaKBQzYg7I2bMxKBDW4QZV/X8Q4+iZs+skHukBP3d
x8PEX5tSIkzL5jYl34WLn/dj/9S4OmXbEPp41cBSTHJ8y9KO4uexjob7smi/Cmc1A9G4RBFTdm2O
dIhogaqOYGPtdqEZM7yJAhA/LMjiog1tUZ8KMysuOh0lm6R5P0OZHdNtNvKANEbzgzLSiztrzs37
mpo+PLmSY6M+9C8T80C+lWozfPT6ZigwXytBiW8xGWYfpEyPq+1mR6XfTt4tz4LGKpdpM2q2TZTF
fuv2/bYd7XZP4wZbU1Piy1Qz2IjKNVn6Sn3jUmb3w1S+owV9Rf7m8FZ3cbAmobnHIiX37mxylAv7
2dnSslweR4vEV29P1gFaxBxMXVecq7kFPtk5K3NYTMfCGOczsSIXGZfiqyjUfNFW1znZEX8Co/Bn
1YH+mzODvoBuImjvWvQjaM49rsAsmgBcH2KjjVtfD1Xrgt7LoksL2JsejW1uaKuP27wLr6wmAgtT
aByVkWf7sRfJ/oag5Z6D2NBIXe4KmC6CbAagTDYeiedCIQuWEbFOSeCA5H5LHxLrBBw4jcYHuf2Z
iu62j6iP64xqfZqciuhvRJk3G013mplxOekyMb8y/Eob0OCUZlowWpBAq70jxvzB4HC2i9LhIUPu
uUtVg0tB5MalT2+xbWGNfqzy9USAWhyVkvVBaMw6VE6IIqtN2s84SeogQgTjCY6heOILkx2FpR+x
QoZuRR+frJGWDLyU7gRHv4Uf23eBLFeWj9gg2G1IxGIUBNuNu2AjcrN13btupIJxFPFuyieazOvb
2oztHutFFdijGB5ZnxcaRlBEUmZR95YRJufabOsTPBQghtbYPFBSdOhrLQMnPPCkoonS+66dngSn
zr02W9TFek0grLv1p4X+Jd22uyyC4YrS7tWhW8zlqR4HCk6cKTybc0wJhsuK0+K+jZUTaO70k8Dl
eI+mEpP8cqM3qIyVoJ6in2Jc1DZzkpCr85TR1tb5A+ONvldO4oHbRPTVS6vcoUzD49NntHUjRNFZ
ao93pIeByOuNzhYWNqS4IveIJMk9sgubhyhLaxK/BRiaOgO6z068dtmyo6ja+hzwm2ub1dOlNIps
bzvOcDsZah7uGc7Jg7bsDa0uCTUoDsdLBcJ5ooqqUvmS14O7o8nTHmvV3Vxljc7Vd2QMQ/XAKkMX
YEoVeloyzXf1HFWQpm+oa8utkN+4f6gS/7VcSOhQ/5NkLg7K0fK3yRLZw7gsk6e30RAwgifucaGK
IBtp7poyKo+pm8kjhLNklxbZSyrsnFuooZ86ac58AD2olTKDmULPhoYTqTY1Eaqjf7UcTBlGb1m0
/JR988FQTewZbPpeUXXJliaqvrV1jk9CayUKWYQ5s7T1+ygktOzaWbet5GpukKuYfsLacynzLt5k
y0KLXM0vY5V3O82Nc8DCNAImFRbgnw3tFTvSgSzm3VIZyZZewB2+Rme7jvJzNPvYlwubq2PwFYex
Fp9dnuqOS5px54LOeyC9mnliBpJku3C+wyF3fjijGYA07YqOUQYhSHPaw9IBk7EW+QkCqN6TMCVQ
4oZQjYfZ2pRcjLcxjk1eBevTSWnxEXht4KfeLmaN/r6KKTm7ZTgcudEw00A7PGGj1SYyaJQGElL3
niFKvi51aj0gIMsuRg25co0ZEVrjuAmMpMZCWLXGvXlrGLglV0NBPm4jFe4+ppuLBxUpBzzD9DZR
Ld3yJYt9il6wioxO7tfQpQGvNPEXMlV8exH489wyvNBNYVzb2o9Uug3Isf5wZwgu8TQMl4zFep9q
/DqRRfmn7sQrUYL4Npa07lcks55aiwdnWvs3xY/muylNMUM3w5OGV9DP+viDEA/0YSGfzTGxfSOK
p2ensm1+C5C5MqOyBGypP9S9vW470DxOP75WIe3EdMI4ZLRDAijGdX1KX6HntGMRuLHRH8wh76+D
Hva7LkvKZ6Bclo+wxfSMSCLyA1RXemEzqU9p6t1+dBbrPYIy8qLVTgRcssLSR7OEjJSZS86zpKU6
rlOBE1MpXBpOQYByoaHXanhorXJ9HMeRESMqUaD+h01MyvFiqab7QrhVnilKCbr8dvgME4l3t5kA
NUalN3FNoL1JI+ziqFb/l3UOtxyGp77XPmzec8NZ93Oc2lsr5jra0nysNOFVDCOb4FY4o//21fQW
a9EzVitkELeIzpxTDITN4xBDU9OrE/EvgASsgqajh8iVaPCFNK17mU7tt94346uhc9tJueFCo16G
gMtJRtmWjbVDeXbHBTECTD/Y3pBN4FjBl/iuPRhB5JI/mMMyAsilzGdjsH516aYk/BEBz6aVeobR
hA8ug0+bTlYGUnMmI3tFEwNzAZ4Yk4MO8VOgwrQs9oZV08/XxvTeCqfRw2kHo6Jo02Ezwhh/Jwll
bpPRfnE6ZT5aojb33LYI6KisYYWv2VocGZ7DtFm3y1SkyEnCpwRO5oluYfHSS5IV5eLkZ0MdCUa1
cEC19A0Rhe3VlY0xs+LGIxzyZDQp9Ecr+yQsSzHnAVQYJwCv5W3VKT0n0Icy+v7Ta1psDRJFtBAv
TflvNNK7cF1oeF5xRfftg26eKNLgTOaoEv2AP2evpPCbw4G+tfWdy7C8kGXcStXuhXpGpYIAy/Az
+VQbJympRN5H8dFJ9qCLE7o9OlhX19nLhoPdGWlDiD3DLUquPAK5zrvALWRpfLz7Nd+r4se1H7hq
bRKd20J3pgxprFx/9FNP4bMcgqRlV4FhxNP6Ku2HSn+xuEeV93Gy62xqe/KwVHho8t9i2ueUoDrN
MzuaVNV5oaaUHIz52lNiGmgs5mPvpaS+Mva2tv8DksUh4bfTfCDV7XCei5+BMUgzvFujf0bRYlrC
3OISWInbbVQ9R+Jda85GnR4kvWolHuzG3bLtnavwFrCpgppPHiaxj+fypA/buftZqFnIjCQjdyl9
el2oS3VRMI0kDLgMWZy4qGvn095Ij2I5OTEtVpEjit/r+UNZP5e8Oi2X64vTU+YHSTn2uV9bCL4d
z+kdvxp/bk9NxX9cLBFaMty84nwIpHNftW86C2ZUZ8fM3E3GCf3MociBc3JxZmUY9H9pjL6QHKoB
KXiBcDc9hRHTSwNI2vmHFWhTwBYcqMSJ+thObDwA3zPm/PXytVIHRfUBGeMmCadNYx1jwkZ8Y9hI
fH7qLN42xlVD0So+ouqaG4c+/rnBzJkv8ibJB3jRTAxGF7e4dcA+qKtM9oMLuqaTqMv/CeN5mV+Z
gtrQ5OjEJXR2Na0sEu4aeZx+lxKhKWTQGz85vdSCbRW8drJqyLIuVXiXCDRNxLWyi8NGrpAliU5v
thVXXIDvxL+KSmvp3Y7iJR5leaC2+2VmZnYH1TGwVy5U2WVCQezge+P01bczaShxdTBaFxZC4Bwr
LIsODG91Ds3mFMNVNPJ9bpebCc8X3DXcAQhkAAyRz6W1VGS+PV8svEaCJc99GRtWXpfeWk4ZNdyI
8QU+tk932Gs4DqbZLqGjPDFYRpB1v0QJk4xPM4qp4qKQucxc6mX3nkKqBsNCj9exLhnUJDeDWdbf
y/lFdx+bcJeSwVzrP6qTO6191ddH032J2t2a/004D2hfVY1xmzzf62NKIG13s2mYElb68pE0Lwni
wFHfh9F8UJPuZaQ3moqhWRcqPCV7Tgv0Dw4LwRtBAs4Flt+WT53x2lmcL7U9h9tDZd4UDugqkl8x
uDTqC6j0tMHRT9ZjuSnU9wzdr0jPK09rSIiDUMZZQk+WOTUkSPqKovr0OkuwFu4P7je236utfsj/
eVEM892Gj0e5fTV3AzSslOV2oRt/uAUh6U8W8cVdDI4kLIh8B7gn+VpeBkmnvY4k0ADHbpzwIZPX
Oc72mfVpkmtfSsC3lF6j+rMaIyJaz6ADb1vhfLv1C8vPNTIA9cZFfZLmHEkLg3TKM7pTncsh3oRy
uQhUhRbTEXP4Jl0CGXF4DMH52uGmT35sDYWHFWjpCXXUxpFM2Y1XAwLf2NINp13EmZV1v/Exj59a
lE0Lpr1Y+pH1WlY4tvlEZm48hAIqBUtoS8uTB/asoo5Kxx1YXMH0buR89uYtiTrfZUvvF1r43Y21
n8W0GMqLWg5a8TZM/6S+X4qdwakpA13pflXyyiywBwKSS2vFEn1suRqWcleiJJrQQmUGA8AP7KsJ
JEHp5ZPmzfa/lTV3av612bMtz9wvNrL+iIYP0mSBJDlAioHU5d2aEmPfT9rFmfcMl/cO78N1QAJV
vGvVB5UqvxZca+0vrXuKbgawZFsUOzN97cZ/dlnvFlK2BA6IuD0JqDoNEcNSG9DopizZEDWKLxFd
7Q5aaHWgO8NA/1NXvy3OqUAo8P/AMj4Z7n/8xQQZx+9aXm9SPlfbS/WYz3+0Pqruh4jtHko2V+Zi
o5s/xYKB0N0tzTlt2DxZxXsgzDZJRSvdrcTRHaKx672SV3a3LQdqD7xB+NdQJfkDoYvG9rcHKRO9
puODvrwX5EOM/qRxyIpst9/fssVENBJWJAX7NyW7FOBY6o85rqAdT7+HHlqhFrdUfGqs/DoxIMWD
j7ecXzw1PYwT4cGBumBxZ7hUHVPG0V6TCcek/GfPvx3RkxSStZyBD6/RzVIU8GXwlvRXo+vgoBLq
iVdPsfAJkS5S21FQRIzxRqosUOF6h+1mt87qPkT8TFc7MDLG1Ak65Wr4WAxr20WHwnmnR8BdOt8W
8i0Of9VdD1BFL/bdl3No+ntV8x9OXJY3Y7Hr6cetY3SY4oMC3F+DEI7X8y3GMy4vFqtqVrBm3BYI
8VOwTyG5BjZ1tQvGw/CaVY8Osog64yF/sIi5qO0A4JVZ7iuMwKwtjsEAzvoRyaduOKfuL2D/fDxG
8xlH3kb1l9ubRj+al+jgcuI275L6MTRpx0s7wPXF3/Zb5cHCKY/yyNR9uxTBaJyw9bRee2MvJ19p
dqlJHkA+WFUwOG+avDPN+8U4tB13WX0vZns7sm1YztHQ6EF0W5HeKfoi0/pAPpVo+t3SPi7Tl23w
jfnIk08txmPukKlHUVNrl6Hx6f0HkDI9ffyY7NNaXSFIVrQF6/g8Jbgcvyj3aOW8hy1aNM+6RfDy
S7dPSjyG0wvSnCo6rHLbxqcC0NW6Y9reE8WdSzG2mu7z9CoI2yb9Z570fAlO0nkZ5W5mF0siZlVe
pPkcpddhPOsREnQCUv17qo5QIYbV4bwSJMyo8g0Fk/romvgzYfRs1Sh5H99X494dAm5yvuz/sR/R
6YZPqNjlfmeF0aU8O0h3ZQ7aX8+DFiAqF33RP8QZEE8Tvm8qNoa+VQ1TMmSjQjZn/abAuhTon6Lq
MNiPqT6dR/MzGsJdbrqUp/FktXfcaDxlt9x7ys1I12LWd8wVogSsA47pHJipV3MD0JSO3pdrSXyH
UWNjswE75SNDz+RPX7A6s9qlxxk8e979SwhOFyXo8PJQGL/xaG8a8y1lATD1lBHQ1KMOXXCAn+kl
RtPvsMS+lixM8S73aVcAAqFwa7DN8esb3Svct66eDoN7vTnoEcdsV8xgCyeO2Q5sSK+1ejIVIOOp
exwiMPWrYJWJ/Db8mCW5/eklrC95KD2twTtFrWqVf2NX+Gv8NNVfYQykhFRnynpQUbVsNT/R7ztX
Xlc3O/d1tJ0EO1ZUbEKNrDQf+oTb1jWJJipWvMF8wUkfDFUOQT36Jyy6VOlvM5b0H0jtE6ZhR0Rt
PhxH5tpobLPmApenxlzyV5YkW0K0sjbVo7R9Gsd3xGKqvwfFTvSCFTvctuWPRXsdRioNz7/KCdQg
dkYYQktOuYk3h9getqPx0zQtaGM0eDdUz1C0h5qqp85oDhxrIr3au5bOh6ocDgRNbrX96K8NMSLv
DRJuGgKdZWYji58XE15u1QZU/s49E8g7e5Uk6v9qB2dk+9or69XMmq9VV5sch7KwfpriL5b2SeJm
iKBvFPn71Cbc0Mm80fmj07yOSOuutcbGG78m7ktsGsHQEutdv2dSIeFzufy5DeIrBm6MjwEU7MBP
HO/FerjJoRduibn6jPCGtn666vvRHs+Dep6araKLyzkYiezGoCHMjUdvf/AmDs2XtB4aJNO02OL5
1FTb3LgfbMC/B2kbyBR8BjECshNezxlRlcluQP44kewz9Ye+PQ3i1NIUV/FPYUlvpmrcaweT7mhN
JTc1Xmz7MmrGjrznRucuBWQCKDJPnoEVcgFecruRUbkZXmcLTcOACjR/mJ0fJFffK0YHUQhQsXeV
9UxWdZNUM4WfX9Z4Ed612smwD0W6GzLklPxsNM3l+ujKvwGHMIX/vN0W8dtkh9BFWY2YRDpqfIto
EiDaONNztuRvGdUERJ/pkCRk3ZhdgdWS5n/6fNGbZ0lEtTwbKV9ORgUj/U7VhL727U3X4ZzqjruP
PI/Fn6WUH6HVaClYJc9qoMOE0aBurqF6ySbpjctd34Q0+zmWvRnkvhbQIDa1dS59fAG68GJDUa7K
p2J81Zonp32clt3YPmBC9Cj/UjY/ypz/ob623YfJDUa4py7RDxXVjGzhBMSoYZG/4oC9n5O7Wjsx
FIj1+zG3T4V6TzETrEvv2QrPaDzdxwCIMbitBr14JvAsqqsFV+qYc52e/o0IHephH9WXFFVjUnHN
Zfcuyx8XsQNO7l1i7BD5WSYGcsjT0eI3KTrBqN4PyeuIvoHhNhrW/5Lpy+35DckcaNZ7aX437biL
rcW39AOOAhJdfI9XZ3gYNOS2kFlVRVwDjHbflkwKjtsVeY1qGMEQaJqy6VsQ7lv0DMjScGaw60i5
IdwwzfeK5MJbWamJU2fH0KW4rzl3zAx6a1ae82qhR86gI/Ue9CPJEphjd+ygd/F52AQanOymfWqv
FryXwdCYiGuCImS4vxFeFul/TksgyZwDGNgfbsT8EMXYEmP5WJQ7YhVHu1/2PUYU/ZZqwmhFPL6H
wJ6ZOtno9Z8RmvctUXS431zB3J3V9fi9b+6K0W9KsW8WXnZ7mQ5OFb0Pc/UuhLZ31zFwlH6uKoSf
9epRDtuoJb9S0AyscT5S5P+QHBCVOx4nK33A2edP07JNanzYpl3BdlLQ7PRD72jnIotOsaVtSzr+
G9oZv62mtkMxP0aLTvOeHtVkeqvsDh1vTeISnS+sD3IvnCVwq7Abt5sk0zyAPU/CJv8Vq0NpNZ9z
5qjArIAGuLl7NNhwiXl7+mBtGs0KVtDlHsBnJvz+luKh756UGDkiE1A23dttLn+nI3SdkmxrzEwL
2MtxXaM9Wbhr7tIastxd2Ro0J5G1GN2lLOjolTTmh3Y/h+HVTEawK0DXhrW7G9biVGqjn9HIC3Xs
P1SX8fOeHBboTbSGV/KElxmWTxnJN7PuNyObZp+ZDPuRyjGjkxXl/rCkLwZkrNlcX7q1C1z+H51s
5LBEnjungWDhaDAIrstKPAczTOSSqVh3mjTOXVXsrY73lEDlFCuvdeyAbuVHozn7rJourTF7FSOW
HUI2Gpm4gpcbY1I39qqdHylHvk3jcBRZ6GP0QmiIkRZECtee2712qjjbddTlEdE4CzYCIe714WcI
5c41tX3CfhLrMpB0mbGvUStC3V6vD5pkC1a8vf2ynuKc03vGGFyvjKulj4H63xwEtU90PtkyL47b
fdP1mJL63aDPmHJQqNHUw6p6sM3KV0wAWtnt/eFnZ2Mm0/zrol6bDPvYGasPrOlOVZzYRnN6Giki
9Xa9jTRqcjqVn1nOfk4VntLUr764jwnQIk+OGLo5w/22Fc/bKYJaskURsG1MImcWR0iUwcijBQpa
gKcEash7TH16yKbcd9v8oOslA57prpnLDxrJOartOOK30bZtSy/mljg0S5D6WGJ8e5qBAYZbOsWI
4Rm8j9MIpH2FpytkN1DcS02VnDJnQoET7cJxRq7tagSJmiCf61MVsZY764sg9zr2HIgb8PzY1eh/
jTexrks1UNfbE5miQ7aAfGWaL3T/I+nMluREsiD6RZgBAQG8JpnkWvsqvWClUok12JeAr59Dz8tY
21ibVF2ZBDf8uh9PuZDQoF6vZ9xCI9c6ml+leKG/bU9B0gPlRCUY+vWouuSj5ctLFwLwm/GpEh6k
Pkc1kWHlL2J4LyZueT2peEsSDuTXyZHRNi/uUPzKF4kTkCJ0tzppldAJwWQ1Nox1ZEKxP1ZYztRe
s1WKrfLWsQ5rBo5kph++Hjnvj3ZsHhY8k33KQ2FVoY/zAfsquW1s4CunfJxRr8WT0LQMGFxw3C69
VPGwy+NmX9Wsswk20IWGIbIJu5oXEXQzrNeI880h7fyTjcAKsfGQT/pQDN7OLsSRKoi97Vb3jJkX
gr7ctBiKByNMQGf5Nun1ThIXImzpkYPMKvQwh1pLFgT4C/I6dEsyWUN7CSiKq7c7W0r5rrL6k8PU
243qHz0R9KKJ9dOa2bdNy93EzXBFlm08PM/+EqLXsaUH1F1xYkriQ9VYoOzZBP3Axt/ZgY/LtkVd
qa89F8K+LkPLmCNOhvPmPl/6bm/jzAvm8r0Z88uoczPELfuwpjEtYo56rl1MihgnuBkSXsud6rMn
kMZ9jUWLwBGbW+ZdOyGW+/ygJZ4p3iXsZxnJtjbn9Egy6zDnrH5XPkWEUdJJ+zjWIfSxSMTebpQ+
BgLaAEtJioy62RljuIckXzQCzYRIKp/ngq0pm/N5h7mLD2frDF/jQwOhq1xnFUrDRdfI1V4STm46
k9cuuaHU3+PSChO93ddb+t2rm+kTNLY4Weq+wqBk0yQt/wriJeFSOGHqsPM3fXzTvEpNuuhKSV6/
739qBvGGn9dYZz7Q5qpld4hX8yCQ9xpL3FlI/y25jV0yAQ5NOvtaOeuryMUJb/eRcpUXkJ5PrIXv
Gn45k5bH0TjooEYTzedTSiNyMsgjWak9UbIDm7knc2BUZRHpEw6Ew/HkKeNXM+MQ9Vn9WebKhYMo
hkxZHQd7yl9DhxkuHY3nQHB9m6vzwMROCyMNiK4GpUpVet+Rdra9Y6D/bPGaqeE/jQREj0OXvupJ
7QdJ4IH/16JEKhsYhZ1kxfnufC9wurDbf/Hd44AlPuzgPR684bPE3SjK/GFGoBt0yla4It6VXLOu
PRLlZ8UzhFIXD45Tn62RRFw9HW2ZPxP/Rg9lPcvm/mxK+2w5wb9WZjTNFgRw0uqlBi+67diFGaDJ
8FDoYDiP7MtV7DzW1rAnQc9P2StqMnEYCg4k1/tcDIT4offumT1+zdgHKbacEHkwYhXbH1jZLJaC
j6KJb+tIOG0ecFKmyWtQ6buhHAkPYv13G5Cz47IlkKb6iMTMWiMjKUhjapazYuDl4JBNxHa9LVSM
A633FPDONQWmyy87p4zZn/DxuB4EPcLbdpiVIyP0YF6o9GAVEDfAGFzc3B0b1kM6aFqsMKvFXFKp
pTxtds3F6++oSD7CL7p64zKeWLH99bWI3Cy/aVRG5diHJpEfZjJFY9w59/NcIx/6cCzqgDuNv/dY
KseSbp8JKKbX+vtkuzqqhbs8sVST64Ts+vu2jLmBWzfRZP9q4f8E/nrXAfls6GFznJ65sLrMHcAL
X4D+Si9uUp42Awwz737xMaFtIhCakkSIsewOzUSvO+EmVGUiwNcGb2wfIReBMtlehoZtk43HX9Yt
+I0oeW6LlFGOIrhcAstQbXLA1RBpm8bphqpD9vbRVLJ47cmTV7qrz07qhDZAhVa7DN0O8grEhFWg
iQ/T0SsrfJUjhvO8ctRhBALzbCzE83NCdPd1IwGKAknmmmQ+BTygTak6mlf9bU002U+WXzd+RMPm
cFRZSqJzKv3vvPf/mJ0Z3Jtuyw7CgkL2vgrWWLZ76/vc695qjB8f4HLK40x8az+7I8ZoiUFIADY9
xR59M7u2LmhoF+VDLXF+YR0COHuM06S6OSM0QHIMBrcd93OcnPZKO8z3WvTjkWRhRma8kpQhdQVt
emn8AHSadGeypponKLXx4CHk2cAqTP+9aTr701oS/9F2FlWEo+7so4OmHRo+PZ9WheJQTHF+mWz3
0gQAMZyOPPVqz9Z/nYwnUi7qrgUFcuxXh5wbycsTm9jh0BYepqUen56WpIoHkpC4h8gxEVDr75T9
Az8eZ21OD4zwPfuLokuMWhOO+KQZ2PXlSXzpMy71qhg1SdTAZvVEjvoZM1p6zjsSBmgkWYsa2+av
YzF2T6p3sfKztdYPWYB+DHIfiotNWOcph8ThQzBJ5se5ybxvqVxAJcuI7OlTklpM1PZarhNTOdQb
+K/n5YXVf5QktDx6iwfloaeTaKCSBFVqmtW3b61rNOZ8emYJwYNs0teojTnBHNUj7kzwBkhP7nM6
dlgr6oWKeSKPT9461P+KdeCOm9UVt1DHlgHmaw/WCJFhe3ktMEsc5tF8UXr+25hdfqlc6065JWyO
1GMezKsC+P32vh18csYufJXHIGu8o2sNBCO72fpk/Ry84krW74BewL3TIcFDsUzXru+mKKHB6GoG
cnwbeptVcKBWUmEeqR58WU98V5zHChDBoTbt9q+JR/LYrno6VaxOISPKjGclj1nvdIlgRJ+F8deT
VXm2CnK4Y8a9glDBf1/7CiQFx1qRt+SWW5O/r5m/CxMcSqABFYtFvGR+ax/dGQcJs0tTGBfcKibi
dI9g7SaKQ8pCFEYPLN+Jzm5+z7VyoyBT2Q1fjL2np2e8NGRRmceqQZ8nW2H7kOP4NumJXEbgowGa
Qf1Glx7j6WRwRhcEW8xdmTvk53Jy75gXewdLiDsc623N08yB9yfIuvKwxb/AAUwtqcQC/KnsGcvK
xtUIGQkTdZb6oUXVJ4Itx08FuOqFv4LjyWYDXptqvLfh6XCA6m0XLRMydggLx37KfuBPZ1iaZ2Sh
qgiIKrTsv9JW8U9rQ31hWfPTWKL3QcDS1VmqhVduD+xhSTHa+siheT4uDwZlZlTJFZcxmyky6zaA
VIZRxmOy8ILm1NTFt4jXV1VoUix3UyYf/RQOHLFMiByBXrD6Ya05JV3NUW43LzlzFNVEKUep2hLQ
buxWT4UWPi8k6gS4kTrxmaLODSthuW+GHlE1qc+M3JjfdBEHJEN6uTwOnqKlq558fLpIDHtt05Mb
cIUdmX8/i8WqCVva03l+AyCQThE/enfO+rXl8Ud/ZSIc672i6otS1DL5K4LkN/PJemfpqv4sEYac
5S0pGwTveJfC1YhBGiwr2zBipxxwKo7/2U1lfSwWSYswaCBDRG4dZ2cv9h9iXoIv8+x0V8fAWKgM
KsOAvAUcKNuBUa7WQbtZ2KN8tiXEplVSO9n109l1LFb7CU3Ze2cm3Ed0dGzsm/DmeA09oj5NSOK1
OQnyRCE8XDTWCYz1Xoh2+lhlNu7THL011zaOR9QrSvaSNOKzTc4Gvdm0Q/F2FrnFt3A1LPc6g3XA
+8R14VZ2n6r7jAiO7Oe4Ivnr4CG2GdJWP2ZLOwFgNqQ2qRA3mJxlu34aKztvZzYEXwz396L5ygx2
dphAKeGI5eYCtDlGzzcQ0mbNtAeVm51x3Ydt58THHvwT6k/eRnOqiEGaaWt+zZZi9MZ3NWQWiRVV
MtqRm2BIJ90HYNwEW5XGkjwujh+efLOIsMXyDI2KLBG77l1nZ7yM6HPFDE1d8ZiY3GMUU3JieF8r
aYd9aY60WBdUVDDFMaoWgYNiOMR92GQLmKLNFxgHcFYw27Vhn3YJ5gX5lJAWScK0wTMxdkO8Q9zK
a2qo4rjbT2tz18zDjwmdd3qWTGXYEOL8sZtFee47h0URWSUHJT29FwN2aRKL9vxP8SoH+CXsP9QW
/kXGCg7NrLheMe0XYRCz+QuS6TJ5f/Dv4i9Qrd1AO7AN7LWQiHmjq4+qde0ncg3jJ5kjk59ZsDiM
EbeycraY+QaQYwk0szP7guHsr5htHPCsj+1mesxt9CmPa83BGwoVlQkvYFJZZJSdPnhsSxsDY29d
y0L3DwQDGqyVWYteIw1iNU356a8lVB6/+eLSOmJJSoqGp56hxIMc4oRB2XMY+3la3EEn6FjIQo9I
u754aFb5Lx6zbax19Tfe3r/NgvdJt95DIA19F6cxaV4r4JLkme00HCDZOQlABtnztdgqn4IcTV9r
uS3LA8M8iTq3vmId03goE9DRS6AeCVC6NzVCbNjNwZyy/rS1+67wwB6I+yMb0Lpr3Nkpvkd/pup5
cD22wwQkwtwEUnCrpcyDpywJWFU7FBwuiUTfp9f+RUJkSXTwqx2wa0KnkJHrZg8JonY7WmFif8YD
twg0lrhO2QzQz/lD8eUzMLDn1hnRBpvpUczGreqK9j2O3RzHQ4seME7iVeC4ZgHST3+V3ZusjJ23
eaBsufLUO/0C6Z2TJuOby/WDK7xGpxXk0ylGfloaOoQq97X0iUw5BCZ5e3OI7ta2/RhyLe9VzuDn
SAOQUQZTp3Dq+VcrcKV+k8B5XckHqgezKd/bZEuGLR7brGo2LNo7mIk2SJIK23FlL+DzovARJnZq
Gv6VlQLTkVdoUbiDpMsGugVBxWOSJ+MUNsIAvmDyDY2PVkZlK82oDhZ+Col280B2emIcDdvWqI4c
YL9deCVHCBrBdRmSrUwhwLvg5CDbuhTdcOFyFMLpAprWC/s0ihrDfjYFtbXXuRIWK1bHApqf9/+o
tFaHspjANKwYrsvV+84Q4qKqzn41TUWGZOHe05TGusuhs4Tj4rVoByurDh/OxaFaUvXdKFN9QUjb
TNwFouTB6ViYtcVmm2o6a7yXTsORbS9sIMXoNc+WnVvc7DnNVhhr+SuSBrdO3mBYEnp6XrM6ndqT
MQfuEo1d4VDx6WvrTAvizNMfWzgNuyWGp5PgEn/n/iHPXdMAmBgsfIO61tXBklN6pFzcBOVITeyj
lczjd8nzXRwM3/iYF/lHFWx7YcdVEVBtiFHe5P5MohzrsLLnh3nqp3fXCrA+yx6PVJZuNAFAq1wR
+1dWuK8mKUnKqAyPIJI9RG3JKp+xOyXbYL4Doa3ss6a2ascdxztMiktz1IJiOgt3Jfpb+ot66Bdk
t9YLev4ll0uTYCVOl0p+lxb909qR5mN8s5nFitZ5UmnFKkItJitSxqVdUY0k/4lfsHni86CFUe2z
fvCQTtq3Rc7+k0H5SDSlk7rGcrQPzDItEifgeN8Fkb/znDSgMDbofooNyYbjhBlx8ozHEZrUX7BY
+jY4znQVdt+dE+3HexQf1Mlg8E7SWZ29ocyBK4g53ni86rB0+J5BxJpPEj/S3RTI9pz5mX8uO0pV
fScntjoPNWqZ5bDf0NVDN3OsqAldDYVSbFoxCaMOBgkqnoGvczs0IDxNnyBs6LL3Rve+ruz2V2H2
/aXtguKp13l8Z4sp/zA9umnt2RjDuciWaFoK1k3QrC4eawzmwdFJCZx0y8Vxze8Vc5oB+G1n1rDT
VR4Y54mg+clJ7PHgIoqFuSeaE8oIPgXb5Cj3+dHiVNiXucrk12i2Vri42by3gRzsTSN/K/7v6MIZ
SGqBrB59F+NBZwbSWmDFkTVZP+s4fMqFuL2Zm8tvH8XmKjS5bRbw9QW+ffGymljpzFLrGw5uOYRE
UVg39+p1dTOILxJp0jFwjxky/9M4HXwSZq1dHwzOP29weR6ZnkMauJdnMlt2qNlP7QiWWTt2+Eir
6pIFywYNMppQF9lmUZ9KDv51Tg89hn/gPgxkQ0xUqE8aK/J1YO1Nk43q2C8NZASkKxc7i3KHA08+
oI+48a4dJPJ/s020udcj16EhM9YoY+z+W4BhelwCE6Na2jL1A+u5jdp6LE3nB05Zv+vSgcUUo23A
rFBIKGtTFUfaSxy2D63x0niFuy+kJh4Ti4pyrtmW/pccm/Sd+SL4JFD4OwOJj796FvNHp5z8WJOg
IdlHiBj9p60/Vo9cWIU5Yt+DIo3GyZL/Mvns1MUplu781JawIiOVsBRsgoTXhL10l1YYOUgA0yBk
yYwNTK38dOYWRERNWAJZcck+KOhZuHYQfqS9eaRDfUW9cUGzXqVRoaGkuJqYsrlio5NcKqP6BVuv
2FOH+1r2xocVUKeCiXq6gajq3vA89/csoAVxwwTFyiria0B6j5Bgm3wj2VChbpJJ8Zu4+24XCCI2
hcu7kcvir7peTQSrGV1l7dwbX68GoIX4KdvOJTIwqlOqnNW+unZSD3+1Z8jsUOd+fxu9xEJdt7Nr
h2HrAgNkPqpJzniYcnA2A8FRr6R2tssX9CVzsSfGW3JLMeM8RcCnyvUn4t2qwL2BqjKVUac4Ww+u
o/37pM9nhGhLXFuHmOOi4uW04oB/cdiQYrTvy4iKI3paiBncrGJliZnLem8HhkXFQQDotMzSQ7k2
xn71vNlDTzIxuXdLI3aeL4ExFaaLvXbxP4YM5b2wRVLsK7G+i1WwMAIVJZBH4wSf54L9qImb4jRY
1leREglbmoVNQ98uK4vOvOk+Vwrrsc/bNVYBpVPaQJsRUpNniUff6iZEdtu5T+kHfopNkEt6whKj
R3ZvMLzWg0r77pjPyfY3BG/eUA5/bAt9re+JAdh4zPYsCFQ4jE5wUGtR/qU/t7sVTU7jfRWXswx7
wd6v86T1sDqNT4C7c6NmyP1DyXXtopp0YNPHAqqXFaNBarn3lOQET63pjvtADoDuDfS5GXPeksE9
1Wu5vgHarU9rPVuPljBkGPj58Egeu4oae4VZ1FsUHHL5DBvpxH/KiXEDXZJhYRXmkbwrZo2eIz7L
MyBbFf64GHjhsfRrC7w5Sjo5cfxZtM3R0+MysfXz15z3zUNeKfcbbAC8NhfpXsF1XPmR2eytujWO
ae+loWRe2JPVn/ZSW+pubRaMCqLg6wTCkHrqCaBMAak+qhYrI7CexPvBk8mbyNm+8dIwxLvZGYqw
+mDcqGCF3sqr4YhEVx91b6oo05X1yFOwbZtQMVWKAgrrjAqCSQXQgsbfYxv7O4Oo2RH5tjxYZpZ+
aG8xL8ocu1c18g3BYaGwU0pqsw2DnWjpmAZuzbSBeQrg2AdqAliWBVhRdb+tNGv/zovSL2jv44kk
SXFtE9XcV5P+NqVM7pkgFN8rHMxB17akotbqFMhmflybSl5J/8LIY+W4l4MLWEYkFXFBEnGTz7He
dOw36qml0zlhFxdkaFzZQLtzWfekcVqYv1j41hn/sfcrBT1Mu3FFmgeQQ5T0PGwWEv3e6kxmyiLZ
vsAcZMuCdjEQqlk/i2R03vqUIY3rMgC2aZAAHv0gKl1HnUyEql2eLR/Mnejf3IEhcUgTnYJalL3n
2M2b1gVvJmYVlj9wXwjN66MDJ/Ffim1sV9ZzfDIVYVFX4bmboHog+nOhsTJI+Y4sZsTuIIvYhInj
OMNjBYZUP2zn1s4jZLmreN0eKhoSyBrX4KnG7vdi4sTN3Pg+lkTX46XK9x1wKZwq6b+MWXUnLf25
TJiJuy4Wp3Qu3xiVhtA3jZdSMKzt1Oy0H6MssfhYs3Ubi+7HoVwDLgKR+jvPJhPrL4a6twWpz4HW
ywcPOP1n25So0o7AFNdYrLbS7EetPgth2uHeG94ge5vmi7O5OMY5iR2uzWxbD53pwMrzPHUB0Ydp
JF0Te3uv8cJytW/+4dqKeiQMnCl6EPbB4PsRppKprXUsefRrLr+zsKb3JK/ie78fu1udVdOBGxEu
vlllLywySIt3uIEzOMXpbiUFtVu77E+gsvo61V15xYbBjw44iet+gi26HgfrVhYNqoo/wI0SCcRC
RgKnfBFYMU7jWllPbH7wc/cV7rOJYAIOne1zSKyc6WMd3B55tRW/3dms7vnOgVdI0x94GRjVMlE/
eLHACpHVNNRl2SD2vUAqRd+AqTcQpHEbw975TsVUDj469pU4aDLXx6mlNippO/aqXo2Yblctm6Gt
IWzsBShG276uJo4akeI1xq+J9WuoiVhgR9pp0FlHex2ey5ER07bUix6dx3JMmoNZJ/MRrqf55W0G
chBfwfb0MDc6boch1zXv5GT8scq5i7Le0S1c16Y75Lk1XUCNzMDv8y8y1XGolIlz1/aJ7SatGQVB
u1zT1RG81SEVwZebona0Ta5b0HC9Mf2CaaOiBDsFgLNC3+qq5lIxBBiYDOb/feo0DPMmzolA2uqY
rb13SJayGyJsaCyj10CHQhrcGm38Wn6nWV3q4RoQiV1u/lKB8YqdIN2O/uIxReP/k7jrG9oUca+e
yena1LVNN145QC5nXYqZvxx1f7KHofux+iF9yqTvP8YpzuGODqUHitA2IFXccU6WRY4qni91jU0d
jy5pI1I06WYkH/B2/GVL7N7HlU4fLJ8EYIV+DLgEAJfdlD9mykYVsZoIH3tsVuIJqUq1Ou8tfW6n
FErJkSQsQX6ZmDBGAjOcG+inMlmdw8JkfjRs0j+9hVSLV1buHZF8zVzST87UzE8pcKR93pGDMMY2
C2dO5bDQgbxOFUVQnq4+ErpXoyQg11ss9UwyKPUPg7WI166mx3yYGa4sYygje5k36yUfq3LqX3ni
YwL2Db7PE4+UsPq/3GRZoq42GZp8JU8KleTFnoaAZ9vcQgj47nk+oBTN/URmg7HHdRCLyxi+qSbv
QatAUGZ3Lho6zrbAJIqcxM2Ta+QSl4QCMZc6xasgFD8d+jVbPkl19GHQk3LOqmDaxXLDllsLk1/n
46gQDSPPXBZMksOcXwKhoR1X48vsVcVJAIUPvdlgDwwz6mR7k3+bHRIBO6du2cS1dc9XKE9szXq7
M+VyVZkNM3bS+WvcqL8cx+DMK7kther8eVxi/eKqseaMyglv+h7+cJnanwvwtZujl4IxH6dPwOw+
IZJnb1WbA+RfcXLEnk6j1ETKd2Rs4vBYRX3EicCc7wc/iae+Bi6cBzVY2XGlIeHa6JbWwtlj6ms6
yLIpBDxehBnWANRG8y2BRLHzFgy+JuRsNNM12QstLX+Xs2HYJ+2aISgbYkBJbZUVmoJf2bB69gux
TutZqBzbh+DPybPfqAYBF2s17cs5Zj4AMISXtY5PK4ECHL/453SDgGfEbDvyiYWuGXN8l5lxUmOX
/i4Nyc4AsexkG7q7BKVX73Fb4KKuwDpeSmUNvGSNQfPRMOBSS1Dc6O3EnzL1bsQvieJDN/ihgBYb
eJsE11J0XLt5gkCINyu38MxAvg3KjiEgBg6exMRUkbCn5VpOLSz9rE6OFtewaFkm1EudbBAQGBMs
k/MWOHfSHxzR18fcz92XWcjyZckSaApek2+QCrFze2KWycyeZ2Re8Wyvj9LO/jVRjfewwJONRmGR
N44d3mLCiWbnHNs/M3L13pxGCXlPJtZLotP+3fIL/JjEeRDN+wEFqee/qjcwQJjD2F06x8hfHZ+J
2R6ERCsZx0NXYS4zRF7+xEZePNVDAryTt/mXnxFXLSYuiuDCdYhETkjL6W14ugtwax+TXzVJccT/
wJjcwZEE66PZ/OX6CXa0dTGkO3zFretueDHdPU4WMBDDL/rQKpu/CA3iZxotDnd2bwdp59ygfbgN
q1Fg3iA5QA7Gkbu45apsjan6kmUhDuOsh89q5IoBgYSJe/a/LcH7Y0xjETFQ4G/x3Q6BvtfjU9p6
2bUeEU0tjGpaTFugRcwpZ5BV/PJZ53N9x6kwLK3x2Ka+eih92T7ZSFkIqgjCwnLI98gVD6ZeJNb4
IqN9AXQ+IRCe8sgXXAVZvI00V8zePjXt9T5wGSzICiL5sEvB0HTQouoPbd5k+9FG7Mv1D97y6uQb
gxcRJV6OQAi709RSJmDizfoq7XlesV07/anmxNg7a8/p6ujitpBIxghr0b2bA6aPW2q2yhIpU+Dt
uOPuDLZ+Jn8Dk4qzsLZ+GIQY2dxyeyl33aU3GC9W2uQOICMpzOzpY3yOfZy3YNbSR4uQOVB+9jjn
UeT+cfRmRXhdtse4XQfoG97y1VELERGR57yACcjLgCAre4LhvUwX4FmOkuwBtmQJw8LJYsf0qgeM
4+ZsrneUdtAHSgHqEewrHGCTl/Fs2ca97TtTxEXMPs3dkP5p4rU/udaowrXWfyaXnr2hVtm/CuYe
bkfdR1Y+N9FM32zkondBsEpEZK1YdZXDuKtoAogcyjjwpOJIS2urd47lgtCYZ/ZRg+TeLYJs9pS4
EBfyeDisovdwl9KWUQ+T/OyaGbVuO2wXEn3nSRjxxddI4LtMd78Lw/F/O0vHHrGWTX0G+tvtpe3y
eQAOSJJfasR3iGeuOrCFiE9eTuImph/lUFGgDBzCM05FmuSHLBkNDtekOogFU3Jr+/8GxwABtcG/
0Hrg9aQFEBMLgM6wtsiGwDb4R4QG9py98ZyYtXPd6n6f7ValBxDsxY7YCS6F0bXOcYEhbZa2/8RO
h5efL38xZ9g3igCMqwQryMgCVSoU0JT3xIR/WMtt5inpeWFmetCW+prajqIY4T8WQX4uXbzbJdQ0
GVw3fg+x6Lz89CoDDGPNm7SayN2kwWpdjaJpPtwRzowkbnYY+To9CAaiSw4BIOwkfpQyz5M7j13U
bearz0tqmHE9kAWoinWvphpsYOr+YT0kHomcf2P1Q52jz/g4zXLYt4mQx4DL4IX6Cevq20sf8f5t
juXK4Zd3VUDaU81Ylp0syoo++MUeTu+4VZq7VmH6DSSNFdWS92HWIaDwBQzhlaGeKJyUDbiQHRuY
/A/6KxAkIgB3DIxFyN2czBn11qGuaxyXxoSu71fONtd5r2AByEUACgI2B/2QSEu6RdKX9JjKmfLG
vKrDXBrfvOQzB6AYB9Ocr06Ux15yw+OKC3BFKeU0xlZr1U5km+oD+Ss5tMiK4TLZBuOnkV3R8dLD
YniMT6ox/61p8NYReHmTpcEjFVdu8OSN2rwjWdxFzDxMWATdiNELanjBFkOxwM1H25i/71YsNanS
7imxMZYkYBQ6wB5sdFkFAk/4sBLI0dxRpqtt8u1Y67Vhi7uyVE7JClZm8gyG5LRSk0deq2VdRyko
E9lSIoWRXrSNqjwWilw1owEJgd4wD30JDzj1zDmszco8I/eCpCiz5mp6nENhsBXtiHnxHgwTP9CA
PgT6i/hOUXvHXpTtk2poVbfY3t3gba9hZiEWBDKrTwE7jBMmW6gGFuNMpGwwATqr3vuKJTkHbnoW
IBQ97P0LI3QD1HKn/cHbz3TTHETVZh9OtdAAgnSIWxM1/+IbrvjA3ORG/TZVTNPUHAcbCRpdzLmu
hMhPOQCuSGkctFk2AduYsQ1rR9XvReZVz4ZL2pYL9IJbCwm8KJvXYNF2xCkB/I3Vy2koTO+pTI06
wsPhvWPnhOJR+uyjsCWw8KwtQqtsaHQ5QpOvxzEyCzAeO822dO9vuyG5BmKF41pgXK6sFn9HH6A8
+wPvBmykW2+habw5hYJUUabdm6E0SCw2hfeQovkVD416At0OkcOBINmvTb+P3bmBBG4iwhddeYvL
Zn2tGcBu9E4/zpAq9nk1/nCocGEOkpF5ECR8TKMJNBGmXBePz04yKNKUgdYMdA2FgsaMoZzODWjA
W6zQcLoWhZJfJpfwuF3up7rZ2HJjCuIY01dcTo2599ziH6jP+pY1/sj0U3THvsexC4rDetLJ/EWS
5HcP0uJMjdPyPiCU71nGTtGS8Idl1RAwCKTyjnVafezjifsJ0WgoCtTjJJQe/efCIhINfy1AuAgB
yQS7omCjqBpZh6KXLXRh3jwdre3ftGarW+tnLA4nxljTXNM7LnYtVxSMbs+NX6ijPwXOPl7QiDb/
DeleijKWUpUP+PvmcOZIY1DG5jPVvobKiaDZVxke8Dr2btpuSMgWt7V96k04J1D7zV9uM7p/Mntj
ZnmEgSSglTCHdHpnxbMXyrFYomqNZeSbQfeRzz2igscdmTJmE4km1Tcs5tY3Dz4p07z06JwpqN3g
SnAHrZF3qJ30ZHNYQJdVoG4YRhUDVc3QQXfLd7dZhesWYk6Fq+9IL7d3ZbtXHGwt+u84HdO/Rg12
Mi/iLLLabKJ6caNbFhMWaNxuwKwFmtbUjO8Zfq4Pk1kN4y3pUm9CttoFMQVEeTOmb2yDY6bxsnie
aRJ5CuDQY61fBihVcxzVbiv/SQebDf+Tv88gE04ubohzOyJahgWKDdb3ssT/mpVde2uLqkU3adWZ
Q2p9s0VjXGwW98eyHTlZmFGskYEJHwxXxNwjaBebX7BpPjAFPI3w26H3IzKVwVszv9Ue4p6FkvPQ
as+/JhjMw3HAPIezFeSLwBRYJEVNEbK3hcWp9XsO1to822qkLQGt9ijsInu1t/SX6VnpDb2s+FGC
BbSJX+zerPGVsq/Vh2DQ5ZXbRf24auVEBt1mESwWGghk8Z4Zoq3D/pTX1LhAhQuQaX3UdTpQ9m4C
Mvmk/IPA2+icU3VHVBUGyRizFWkGmzhHjg7hA/fZaCjDezZtRA0fkmk3K0wk2DrZAuDa0yJbQ9vr
6gPnR3YY6IPgr8jc/5F2Js1tI9m+/yov7vohAkMCSCzuhqJITZZNyLZsbxC2VYV5nvHp7w9+EX1J
kI8IVXVH1KLVhWTOJ8/5D7uel+p2BPPDUjAqYPW5N/328kQw+TOYIwvLB7/2I1CtCsLsKv8bksji
YE6TcTsiwrR1ROPspcFMWRXiA6qHjBeSPl9JL6s/6xKpYyvKXW+Yqp0iNOMPVA5eNmbiG21wsDSK
h++yl8UHKE3Bb+6z4QMwkIESt6ZBFDVhT7UYAyDn1KafyAmPr13OUUD1Nb/rE/tLWQ7VprL5SKd5
v41J00v8bXjQITQNcECMryMP741pDOFBoSSznwwdxYKkYaGwxR6jlmFABx5/FTgnLS8QgWThbKhC
Fqp49IHOb0KLoMppgtsWKeIMmmyvzx4wDeq+jhP0N439qYuD8ksuUN5BhDfwH50hFg/g9oqtNY5U
PFVj/FBGqeS2buSzlpEmw60v2futw4LpbAcgDeV2yoA4a4xO9VSSdP5EPSNE/TX7BUXFv0Uk2v9k
BaV2N3RoxUUUDkEQ6emD9H2otqme7zsDJTmvrfyPQ2n9Roo+e9DyDh6v0Ut09b1pM/JOe8ZMimsF
6DgnBc9zbcg917JAQ/p2gSZqhnRjTAXzJQM4davzyPk02FAJQo1kg9GjN9REhXyuuppL0xFzUAbF
IxrUmKQhszaqcJXiGOcEFrtyix9keBdKQFS81fRZ2zm7a9mJqNlyTPWNgyNpCOkEmYzaNUfp7ThL
EHzxcVoCtqjAukETk1dqyP0pi1/+HC5nZdn9JfWu/Z1arb9LMPdCSA7hFVAC3Z7cZfaidqOP94to
qG0hLRtFwHJsQx3JViMz6AEseWxs6NXYhWIjoaMjIEY6qVfNY21DCzAdMX7F8kont+iJByA40MAt
7btEOiKKbJ7Bht6YSLXhIo5mprM3QUg8o9YVwr8Cv4GTXb/FsqsFbFGQSUuADSsQpzUPLplMCnwU
Mm9A4gnBnsZJVEwQNfFQAL7fWUbn3JfpVOwVDeBMOynVHRuPELomz95Edrj19VQ+JmBft8RynEZN
+60AQHhXA5ZxSznVrC2cERFMiHakovt7FD3ZrnZNkD6q8ounqa6dmP02ykfxNNnmN70zkY5PuFSb
jPoE2ErptnDnnuKGqy5vWB+lCRA7UdrgjsJKhD4Dxhijg/l1VRZou6Ulm4SEKZGWYqBQS8npA95W
wbaPDYg2iGvzkIF8XY/1yFFf54+aAynAaKGGIpvZovSQZXfIZ6mAvNuIiqhZ/iRKJbYBd4r0S5y0
HIFCbe6R02LhIgWkAFPiwZr+EqKinNql3a5wquKZdWXcY8c23fFsaT/qATK6qPZmbwQ+kGHtpviO
9REk4U5p7Y3GcxRcog6rpAL6QRKPJ7ltaJyVwIuGuIJ6FMORUYCauwabiyNQE1trgqDSiQpGVejV
r1VV1Qe1xsHRL2W898cBa/JAmFuwuD8p+lMRRFXzKefKubUaH4X1okZoATL2DTAe+y6J0AwwWofD
ftR/tINdPtVU7eETUf2pNUDKCeDtTYc10bbX+p+4o6l7iPVyJ1PR/oUtkfWgORGFI0f9bXdGuqsQ
VnWd3vkZ2BIgW0W6gNrZG1Be7ZbCDa/SMMEAW0HOTRY9MBDRYpjVWST61HxvCkSjNCjfZFJNb2eP
kP8EPl1b4StQ5B28t/JBz9nxhZHetYrhf9LNJnUFj0Tw4c1Azp7s9AOL6nfZUKIo0pzXggy4iLxO
ve11Fdxorakb21ay7QBfF1OSDC1CorebYYJ/CQowv219br7Go9iEF18AEy4c9oMS6PB9yL6Quhkb
jLEQPHRMu3mI8LfYMhW8uwN1vJVJ9reOWeIWOafkVzOS4zbtVvlZYudFZsFoIBsKtySufKa2htyU
6g0/CPa+gyyzyLDCfsHXdNhWLVmivgOmEEX5G51jS+cDjI7ZXCSPKETJIqgfhkSITV2V1SHg2LkL
CgQxwfhRnKCkqmew1UHfYKJCDUOH+Rab0bOJ7fNWS+HKipDnkj1glLLRvdG713EyIbSyRwDE3Gnq
hMpMi8UH2CiQTLVdTQ+O0yFnHMj4tfGASUqdekMdczWYas8Ykva6aXJFIdFWVajiVzWQnP47zpLk
kePERkdERbMfwsgw5HdUaJSbOIbp2GnGeAtqWsIcgTOh9tgLTRkkSQdPp23TNcZej2uI6NWIEwJl
xkdoJh+jOJZfQABFN2VW2ntgLag4IeABV6sNsHwc5/oNVbQwbwkCANfDklERqLGV+slsrJLKAygb
agWC90U7Fv6t7Oy/faftfMqkwzC/8hW0q6BIQZsxt3k/CnK+Huhk5G8RmoussX2wAKf7RIFm21SI
OvucdzeWJKikRqq9gjl6LZ+wiyQdZeDeU6MDDnbBMTvqrSbCi8qc6AudOv7et6CzdEtB2BzVQsBq
vvlQFz6JFFAbb1Y/tH/7FlKFAk1fJSn+kuRj9wBwsLwe5Tj/uvTvWkvFtjOo6Ac6+xxlCOQDZ7VS
laP4JpSodacBQj/q5xK5zE1eUaaUiei3paWi6wXX9pHMEUn7nvhtU3PxQnSz47sKjyeETFE1CyVE
ldbREQKOreqJStb01cIO4YX/L34FTaDcpm2o3Io2GOHugUICh6i+KS34S/Jw5VtsGSEvhRgbgaFk
aIxZ8EB0UPctQ3LjC0qCEOjj1xp/2ogL3p/hwjUMlnteph0Eg6i+j1vSPGjIy1udIh6KIYaNPEhk
PuhaHOIJOuyMEiJyQb0UofquU/SvFLUhRgqdxKRlWw/CI8bk4oDVRKB4W6Rj9QHZcPO2mtISeQij
+GFXIaQ2Tr90MNAFMvmIV9UlVp+z+gdJaoBowONF1SJcY5mgOX1T2UutC/fgaSgkQHSn4GN032sh
2s86Il1oqpJdOpQGMLPcoHY1FR5SywZrsQpHMANh9VVSGt/Z3kcHJgPR3uxKok4AXUsFTI3JY/SJ
BCHKw3DDwH7OtdOsFT98ooZvZUaJbOoS9akPMvMTyPM59eubrloUUNQGx4FfD7AVNGRFTt6kyksl
HOIViG/b1LRHq4cviTr596md8ZI6arRqCJecx2R72zThd8EFuUk6khWk1sWexU9CTvQCGRpQayH6
33vU7IBMqAiyzaqsikI0EqkOxVcN0hFRnfPBxIUEgMxQfeU5rO07iOFQoaXnPZSaxr6JcJ3ztGi4
07nKwMMqw7NNdlu9G0qQyHiNxXZxyAc4vB7AKk4mcmS6XsmNTBKkHwrJtKV6yLYyUb43s/QVQPlX
u7E4fLoUO+MQK2HLATGAVC/wJ17ANRqyVryd0hE9MYyIN04JLXYMONeVAZGyhh96E5WK6U6gpEDm
hdUr7jD6XhZJ/xIHpsX9wrKrdaqqFNAmCsvoyMhQF4+6DpydW1wDumK01FfJZIlZESGss3w/NYb8
nUcNFpuS8oDvAZ+67it+0YfdkFLANhU2//mv/1P8/umGBLz//V/a/wUAh21yiFox0miIFFqv7/28
aeiGo5sGxR9TV7XTz7dsWF7dY36AA/3ZnyBxaOOP602cG73ThOkQtRu6ZQp14b5Ons1uo7LLD9r0
NMqvEOSsGIIyvMd3tsMQqdIRQuqkqQFsnXalUBOdMlSuIOf1Mx63WIVTeYrHx3/Xin7aiijNKZ45
XIfekS/szPzFCsjtAqZTngjqjd315i5NPxOPXLEuHUMI47S5WOXVb4R2eeDi4TIfvRU/+bXvz38/
Wl7IBaRaqTrlofxBgQZPn3/3883TzxekKSFj8/PFeGsn+9zbXv++Nvc/R2Ezz+7f/vu/pK6aTPfR
+MyL7+j3Qym2oZl5JRK7n+RXRzv4HTJmAAnhrd6gZIY2Rg1493VS3Ostrw3cYl82QC25SUR5UEyE
YLdFu9Kzte/L044VRdoHlmoyMQAuYZcH/3LiF7tyRNFEUSdmJpsggLuQYf7V+Jjq6e+3HQKivOH7
PkVmTUDY3V9vYF465zNv49OFeoZGevO0gZqKc9FaSnmQ8qUEe4jmV/37ehPzHF5pQlv0gUw7HlS5
Xx06MdwCvdi0LSGVfFVAPWa8Za63ttIhbXF+SfBJIPHZilBkwMT39X0lVhbVWhP66ZjlRuIY47zb
wVFkcMNB3k0rTVxet/+Zlj8b9mhDoprla6AFywPQybzbUJS4Pkpr35//fvR9D+nyDHxTeegJbKGt
v1z//NoIzX8/+rym8HiKJ6YcVSM4izhz982/7MHiyMKtMLHCRJaHiqiS02llAuZ//WzRSmHaDgGe
NMXi8wWXPVXOujoMKU4AROZRdNPxdvHGw/WhujgTRw0tTkBZKylAvqo6OFTrcLlHyOl6AxfnQuJP
Dnhf8NhY3H2pTY1WqyNkxGeRY0jCVvkxtT/8u0YW60l6sM8szMMPVogm72RCY7apAWYP15u5eJQ4
Qkpw67phmYvN3aZTh/2iwWm1B7cI7PyTMaKj+el6Kxfn3pG0oCEEomqLKTG7WpEYF3HdIuHnPRp4
X26tb9fbuDTthq4btnB4cZvOog0M05rGM7rqoCDxJ3cFhMd/18Di5rMotVaTRQNOfdOWP8KyWmng
0igJVROqbugaXVj2AOVgRnAqDunPGhfBYU/OuMifrvfi0uIVmjSlrkG0kcth8pLGQ4y2KQ5W+6Qk
34bqudFWQtF5IJY7XeimgHptSM0yFmeVdBLpd2kM+GLAOcIpnxRVPpsoWse+/wCHY8Jka8hWBu/S
9B83ujheyFF3JSk9sJP2743u/Lo+ahen5qhLi6kZKa71aZcUB9Lrln/vheTptk378R+0IggbhIqT
kLAXB0vmy4jI1C8P5K3CjzL4LeJvk75yk1wcKIsSkYPxuGHJxY7XVfLsBSj1gxU/QNa3Vib/4vo6
+rx+elFNsu6gSalMPgX4SD9wWaHUdH2cLi4wy7LmVUxuQCxCrCkt8kgXQ3HwKTRSlyM9gtziXLiO
SendmcY/GrL/tLeMGUGcWskY015CWJJOLyNQi+s9+hOyne0Zh1m3LTGfkYs9Yzcpytetlx8qG3TJ
PnDuTblDxo3SNbTO9BdiSddbvDhPRw0u9ksY5KmVVjSIKia+HgEqS/nd9SYubhqHKqljcr8Yy4ev
aVZYdGc0gSWmNqAFW76Vpr2x7683c3E1HDWzWHFse3OyU5pBgwH/tz16/6W+H41o21Ez82n4envz
Xl9OlalqqjBN5snWF6uvRI8BbmdQHOrsU+y9pd5tbD+VyOR3K+N3aaceNWQswnwKeBBzJA3Jv8P8
yRDP1/txaQWYKmkJzaS4rTrzuB6FlCqwMg2rQT5vYAwHdBmfoJUe/LnYj8dKUzXLVvFKE8JSdZhf
p204SZkmEXVgl1JzibRTQonNarB5wRmQ8rs+k6kkxbekHJBdxRrgJuE37TTb+26w8//qkilGrx7i
XOZJFcN1OL49Nbu/3jcUy5+5WEJaIVOAq/zMegyeW5H9pQig3d3aSl1OKM3YVNzY45ZGuCUXzURR
Mzj4YlYu8hPabamsHCKXPs+RaKqcIYbuLHNmWPhS26z0ym3wv/3sFO71Qbr4eQsBCXYyaR9rcUQh
/owIbV1WbtIhkrA1+3/w8x0V3Lhp8E8kDU7XStp3s25FXLsifIww71o5Ji79/OPPL5a7F+FzZNR8
fjQ/m+lruXLvXfi8ZDOpJtGbKmxrcSqMaahAdFZrtzLQA7z1194DK9+3F4dBWStZGHh8v4+3s9Tp
yqNpeRiwNI9/vr3YqJA5i7zvRga/ru+T1sRBCqX2yV45EJZXwtyM4NaBlo08mLXMXESgDZtcNSs3
w9QsRGejckOzunGiX9fXqj5vpcXBIx3VErZjEYCy5U4XU2Z4lOK0JnP5NagQNGTdtMxCIQZX312g
hM5NYaOukHByPWI+C1g6GSgQWE4SvVWBWr3YwfDd8Kh+Qe2OPgo96j/DBAa/0fnyY4km066OILqp
FBt0SMgGRjjXu3BhRhzeyRpBGv/Vl8EgBmoCwbsscbu2vxfJqN+VSQgI1zO+vb8hKiCmpqoE7I5p
nA4VoNDUdmBfu3WRdZ+mLFMfqfCOh0krppXA7cL0M+uqwRpgf9PcaVNA0jD+KJTMjYe7Nr73i6cu
RINl5U17YavQiq2bvM0t46w0AfGy8Hte6W4RPmlyRwn7/QN2/P3FSVJS+LOwwcvcCGKGAyjqWcYr
23GtC4vTxChBjJFez1xV248fkc+/3oNlCKOpVCR4ZRCaSZPobJ6no6vfSVs9wBBgcMF86+I7InUY
QfrBr+ntejvn3aAdQgtuI8PgUbBYWs0UprYZDdD+o7vwFlGzd39e4wwxKfKBegIaftqNWi9DWQuU
5aliB5ST3//r55CFi5TcFGtpcYYMnQk4xXc6t8Yyw3jNoOi9+/fTgGkYBMeWeR4P4MgKJSTp3b5+
0+235N0Xqv7/XpLUZ3glLcONakT+sVTG3oV+fRPvDWGuNHB+RNEAoy+E44BFNBartLdj3+7scnDN
2EQw15Xqiwdc4t2DRH3R1BC2samhO4uLL+lUkLBlaLqNxPlrWzXvLAOyF7gDHI1SoEkYbCzW6NQm
QaKYqeUiBap+pfJ6GzvIsGqv17tx9sL7045NhOAwZHOEc7pYJ094sLRC260CV/st072Ce9Lf3fgW
67/u8H+93tyFnScc2yYNKgwoYcsqRJ8Fgx+MtDYjJmw3x93x3Q3QGYHw1J9LVlvM/eQ7MleHDEY1
VKgPTmn/o+/LPwlDDV2HxebrTD2okCluXBtNPx1iiLeyeOfD4TRCoD7nsKikTpIKe4vT+RhyrNRs
XzauBf61hHEXfgTNJ78oX4t4uv0Hg3XU1mKNZakSOGCeGxfZ4QpKsoKVyPUWzm9W3SbfpnJc8Zwj
xX7aG0BPwhprCO6m+gwd/k5Syh5smHNVu3KHX1hZPOktcsWkEXVu2NOWhipJecJUnZv/RO7at/fX
O3Lx85bGwYVkgCXVxbT46LYhABm3rgYnEoxh/e44XZ+fX//5/mIqcB+ecOqIWhdJHgVFSHvlVX1p
WRHeWqCOVbIDzuL7sPwVQ+vizo3EX/n4vQ7eiupXov5Ih79NrVyZde1iayYzP2MLEA2eT+iji9zE
hBiajWhdZ3Dgh96q0V19GHH5a9RXK0FN8D5LHopfqL0WIyyPbZS+VNMH3m9hsLKd/pQBl/vJPvop
i3WR544DEcxo3RFWfqk8d8qPMfwRKc8xknjZxmzcKfioh5+vL5cLVxAb2JqRFYKw0l6EAL5RGFUa
BxxD3+ofA5YS/kq/Lo2wFNygADfmQHzRraFQEeOL5nPIRkE5vKuc6r6bqhtd3KXIk+Ty+z/okInS
MoG/NGy5uO5UDKaTWnNq1zPNj5XibYdi/IJ340q3Lm0znhdkIzTNnE+m04XTD1GGMibPL0CRChjt
aOXEm//95WoAvUNkRoRJsmNxPYhJVRBy9SpXrZ7qwNr246dWPlnFR7QmVg6kS0vAIQKBNapqs/7S
aVeyQngt4h887IMSqxeBU20w9uVMKHJWRm2e7EWvpEp6gnBKo8C/fCqhvJtb4dC3LiKl8bcMjc9b
LXjNvd7Y6qWff7u+FC6MoVRtVdc1Kck0Lo8Sqy+A5Fpp6yrlhxjnzFZ5kPpdAA/7/S8mxo7lwGOJ
Z7n8c8wcHSO4WAcC1l/rIrOeNKg/kFe/3pcL6408I+8ilHF5eSzz2yC/wzQY7cb1csTq4aVjI3a9
hXlFLecGiTXWAQuagubiBnQicNS5kvVu46e7keqfHQ3PahfdYen8MbbzDwjnlEBp14oRF5YfT1ld
cPnalB/VxU7SgflMQzN1LorSG7v91gOR9UdtpXcXxm9+g5A6tE0W4HL8KtD8nVGQ2wu/ar+mn9eH
7vzjxoy2I51tmSZR3WLoJFKJssic0O26+JGg6JFE1sq1eD5Kp03op5u0zWvp1RyYbgPFdsphj1Cm
dSZnpbqpz8fj6SqgHV4L7Brem6yFRTvlIEYjqUM3gZtxB78LcQEPWRF7ap9tB+sB7Ztf1ttaB5dd
Wf4TgjPjTz+Msl+yqIqdE8/c0V4T+8oSeDeb8PLzPBM4s0gf2vIqEO38ejGAHrK5SZIbCNnM43a0
8xDm6MU4+aEbRuneB+kutX02jfedxIOYsFdZw1dpl2ZCcEpSlWGxnqVxKZMmztAYkQthUsNrFcUA
/WmzhQoGiL7ogcP5PRRpB6V8iddC7hu/q1IM3OExKvhN2K6cqRcCB4aAEFyz8bYHg7C4Kqa6pIgw
2ZEbRV9G4PyBilPBY468Qf8hQIsk0dTbpvrlWGv19vPz1TDJr/FM4o1vnZURAywTphKZf9dEtQ3n
zNc4w/0s6GWFZLeB71G9vb7PLoRrc+qL5JdFkv48XNN14HNRpkWujA1cex4nbF0D567D7FgMr/ib
CeUDvOItuqIJ6paZ9g3EEvrAM3kSsraertwwFza+NImcMBCyHbwXFmdXnNpCnbwudu0YX9s7SMbX
O3xhrZ18f179R6u7zCLUPoHVu015iPFbqFvcbsthpZW1XiwWUBGbuGDUfez6oXlblD+1Rl1pYaUf
YhGUDeloQcuuYxemCP4lg7631+qxFzshKQ8R8nHpL89g3+C1llYjRhJvkdw5a5iMiz04+vzi/K0J
Nh1clphpLEDwbJ9FhFcGSZu/sTh7ySZq0BhYUueA6h77NB85shhnoIcezUZ0BNPuiX/a4i4DKhVD
O24PYvo2oMB6faFd2MrSEmQyucdIEy1rU5mJSjnEytjVnScTIXfULG1CJfWj5/gr4ebFpuYreH4O
kMueR/poTQu9oxggSiZqFl4Czr3xvDvEpIpuBQF2aUVYRw0tXh4tOhGZKGhIaAfYxfX99SG7/HkH
9DYG9zrAyNN+DH3VlXoDsZ2938a7fuWdfXGYLMi6js73zwowVd8YPHGq2FUwADP3yrPxE2ZxZq1M
/KV1zduP/C8ge2rMi71vhQLtRcHlgUcWNnU613X3Tyb8f5s4q1nlWqp3yNq7iOIw27l+kOFN5yEw
tRbCnj8vDHnUmSXSFiVGD3C1E7kOWpjRDl/TEcZ2uxKKXZz4o/4sjoKqqEuZdTJyUSHrIRmtFa4u
9oJnEg8Kh5vFXkwJHkZIzFlB7M4ir2Sghk2W3pu5e335Xpx4aZBMVcEwGUs4qZQyp75oMivRgDDg
VxuNwv4fbBEHKU1BFtKEwbHc6lrcGqNZZK5N9TDcdc7t9T5cGqnj789/PzpKsDQ0xaTVmHE7X0z4
QCFJO3+AULGKTv7zCF6czQ5FRFOQl9KkthyuIk290JZ+7kZJUG/sXnxPAvkFndwbtcg+l21+h2Hm
JjaCfVbgvFhCADVw77a99x9qDmlDoj2yrwK/xNMuh4mAvxZR2NK928reyej95wEMWV6xJIVMnmWL
78fx0KJqhQW8nhTPhef9jp3mPsWG+PrMXdhDXDacOgKSEoG7cdoNmPYq+sE1zQS/f5pr1eu1r89/
P1oX4VRV04ATqBvon2LbtVaW3drnF8saHQmlQSsjRQ7kFZez5Mv1sZn/9eVSs1ljHMnUORDvP/31
fWhP/ohguGu2hBqfFfNz8fV6C5c6cNzCogNTIQO9LucWMA6Af/l6/fPnHQB/KajSEIfZM5rmtAOQ
4R1CSo4WHV0fPfvS6to28P++3sh5H04bme/PozkeLQRZEPCLUK0YbhLjM9qcK/HYWjcWwTfGLgpk
aFpIuh7vzY+Og/Jj8e79dtqNxWFv1XUGSp3716ggit9P+SPWWNdH6mI/KI+qJCdUqqSLJz1WeBPG
t0yHreymSdv0s2Gs/u6XEP04amRxKQ6IwZLxo5E+QlnrrfJWEhOXO0GMqqNHAtxuMU5TJMxSHRgn
RY9vKjxlZE4pCDOf62N14TE99+M/7SyhqsSMKAxPhBDNtwiLb/Tvy/3Q7OQOUab6NQw3+hqh6kJh
87TJxfyYejeFcPkxBEXedhbsSsr7Ln1SIgcxFhzTdkmf86B+ud7TeROenjKnrS4mzBj6qekHWu0Q
Mmy3xXhnw0Z7f7ELkIQ5g96IZ+CuLHdp1dgzdZPhxCZl8J614Pf1blw6Bmxg+AT6M3hsmbxWRJW3
QagkhMlYwnqILa/snosNmORcuRM1MDGL2Zk8+KAiKlMk8XCjV7Yya/fXuzCPwXImqMubUtNIhNrL
0uNgY2xuBlbits02EcmNjJ6K5mFCVQpZnOtNXejMnJ+cySpzMLPEAqRpj/xw0fsuzszofD/ak7XS
mbUWFsPl+NOYNJhGuvlzZdwW9u7dHSCTb1HWFtwwZ2lwJSqjsejUwM3q+/ymiN8dsApJFpccmmRN
gc04vVTwK4YKHySo5/Q/k53S/Lr+6y8cYiefX1yMXmMgD1Lw+RjrB7Z3hDoQ3qXXGznf2BC+eZY6
BPY6AIbFliNJisp43eUvs00M4sYj4jtmdNfo7w7hTttZXI9o1xYphkj5i1299AUX5Nv1fpyvJJIR
lIgcEtIzvHrRD8dKE2BWcfjS/LasRyrz1z9/YZjYCmAv2Awqw7RYqG1k92oXmg7QKvndUsdd9EkJ
KrQTyu/XGzqfdFJ4vH0kWJ8Z6GOcrim/jOUYpq3n1gpeITt/2llrQfuFoYJ5RtwOBIrzdtkXPTec
oaDsj2L0bfErL9+NB5Qnn19cFQLf8BwXGf9FKV/lr6JZgdqcn38USADZUOcEikZl8HSA0KPJ9Aq9
5Bcn+mIYL0H6zUlerBChyncfHpAOedXMkDf2hlj0wwTBbPdmk74UCr7GlrKx7dvrc31hIiT1OSDY
ZNLmo+S0K50wQqsVMnv5mCcK+tJrxfS17y/2ROF0ApEZL3uZXeF6TJpWpmLt+4s9DcIbPfv59+vD
XTzs5MrwXNgKVLO5dgzBaqXWeDo8JYoE3KR58hLJnyXa/fhQc8etkaEvdOK4lWVirs6GrEq1InlR
nE3++73CGkCETr6+WK3IpUuYP1ny0srtNNzW4t1XEN+35/02ozLgO5yOUVf2zK8TJi8IvJTRFl32
60v04hwcfX8xxYbmNdhCBsmLLW5xTp6mGzyy/10Ti2keJoUyF/XkF13sMKEIJSaMK01cOL2PR2mJ
8oi6ZMhtgIcvsbS7txF1NFeU43hj1oV3S4g13V3v0jwqpzEasyINUq6QrwkEF4f4IExFmSDPvJiz
4/hs9zrsc/Ov2kSc2/hWTcXmenvna5iCJulxMFBcHWcoqFj30DAnVHiplJ9h3W9E8+nfNTD/gKPn
c9sGiYGzOcsMhnR5X/bvPmtPOzAvw6Pvm+aAkyZqay/edDdl96swt/NlfPr9xUmb+1E5tQ4DNLuS
G9vOeU7eq9QB9IYzfI4RTGi45NtOu5ChloyogjRdkrAAsPJ0ZQ1fmGNzRs5SuYY+QLx5+n078PPU
T33L1avn4s5KVs7y82uVn/+/n1/G+lNRVCKL0UbKkUJEluwvx44ecHvfktJAzjhaOVfOdyRvMBsU
hK7zzud8P+1NUmJ9o7Xe6CZb1P4x38xuxjUJhAsjBhtl5nRQ5+O5t7jA0zBOnNrsVDcuPg3DrbEG
T1r7/mKXl1Vo64nC9wPDLZpPurEy4/MYnJ4iGBHzbkHwiWqLJeb2jzcFiqGOmlidm+UHQ/Wr+yGs
npGd+wvG2N+o2D60ogkenODl+l4/mxqYKRayERxdKgX75bUbIN84ToHeumoTbXJE8dA5U+2vfvf2
D9oBC0d2RlVJoSy6VxntoEg1a93QKTd1t03LbSGKzeF6K2c7n17YqqHPwe6sVrA4Wbyhtcs0yls3
zvaUEAN7axTvPbxoAicSWxMEckArFnckTL020IaydmNFIkXfbsfAGVfWwtlam9sgle8IIlG42Ivy
YdTJxJIIuwG02afN3dfrg3Th6zAMDUgjAJLmdP7pSpN1UWAwnI7u+EAVzC9v/9Xnl8xapetwa0SW
zUVTWNu30crRtfLrl1B/3NgMq+r4fKPs/FvUzP/Jr58h6yY8SebhdHCSpABLbumj2z1paLf699c/
f2GBMvb/+/lFhJjoltd5Np8f41spP4joA+7e15u4MEA87ZEaAK4HL0gu9oClhJDq8lJ1Q6yP04fR
WUMjX+gDDZiClWOxEZZAzQZN16IfAxWeoYeNPb4EGGZ3/Vqu4lI/aIVYd07mUOU+nQls89qO/ay6
WMxgKyDXSBCXunH8/bn9owN36FSnCAa+X6sf0/BTlu+mcCUydOZL5+RQJyCk6jzPA6WsMy5Yjigz
xFJjcjF8nO5Rbih2eo2LtFd3Pp5NyAEHtdwL2X7jbunfSn2KCCZ6FeONONY1F3lGfIdFjIlz7tsB
TG+JWmxdR/dRgJgkmMXsOaiD8I1XqzNsZg9gZYcH0bRt7d56kJM9m1Lr2Z7cHn52Y578gMScfAyz
HkuvYJyaZzQma7xPbDS9ZW+6sYHL8kNqFmhBl9vGGEvzButJmW5R5qmRQkcyNxp95cBb2di1iRbs
cXxKtoXaB8EGf8V4F/ih/0sfgv7gDeYPpUbQ1QT4tonUrp1ui9oGZKvjGKQNyd3kVFO0MTApf4JX
qGxQgUGSrsKi/TVAOPdWBGHwWMVRg+9jUh+KfJzefGF0j3kAVzfG+OhGhhrasUqt7iqvKm7AQJYv
qUTuv8KscyNTrdtFqcChE2rFb7W37V2aW8JFIXTqNyhLeTfjmFsfLXxsfmPkOEQ3GE6WB85+1Qf2
YHbmRvE8B+P7IdqVtv8LbWu8Ga9v2vPFyKUPaI2sHAuex8TpYqymRDRFFwrXQPQNW2Zk+D3r9/U2
zjfUaRvLBd+3ZVUB6nA1FFaeg/LdJyefn5NMJDmQblpyaiVsgTwfbMO1BuWhxkEiXkG9XPz9YKBm
0rHu8NA+HSNF5FXW+EydT+AgdbeNVnpgne1WenDUwPz3oxMBwTfF1wZTuJP5VyKNzeyshKvEpllL
BV1siNwldF2ei2eIqk5odZl4pXBj+dIPe8P7Mo7fpB79g0WlUWEBHM4xelZIt7rZWYz3Lwy1ehNU
DxGAz6j6cn1VnT0leP3AIWPWBWUQkoGng1bGWLdU1WC402Bs0QrZ5MNzKe619guGF9eburQAgPAB
7gRPCc5hcTfXudo3Kiq+rlF+HpRP3f765/8UU05Pa003+C55X07ss4IUvhKhpnmd5rbJsHHGv+Oy
31NDugniB0e+6fVDVD71qn+j4BVaYPnTfIGqsCmt6nbKXC1DU/45KzGZ2JfBStAzD+L//5chxXs6
yFPdSsN36HkYfSpxaQCB162EzpcGdyY0QtLkukUh67SJxBqiNOorHVb0nTo+Tis5hT9vvGUXCBfY
YJYFL3ApwKWqrapzpbHmDfXGnn2OdDy9y89adJck9Y0+JttS+WDLHTrY267fJYXcaeFfHmoCfv4j
z+706k5ZC8fOO63POBl0asG3nbNAbGuSVs1j7KBG1Q1a59VKLHa+0U+/P7d/dKIUKEtHdcT3x/Lv
HsVrgeXnmNzLpltpaK0jy9krPUMUPQ0Zs22wfhOH08phcrErjBNwMOAbZwJqwVzf9+ESH4TIsfoe
X5qiuO/L5kc1rOEeLjU10804HW2IE0tQQsvjywvb3EKNpn/GCGFfVxRwawe/Qd3/cn3Tn+8sXRy3
NUdwRzNU5T7eGglttcqrwW7u/cdyrZx+aXLI2AKbM2ZkzfJVGjt9L7zQMw+ljTgmpmLvhlBr0KyJ
xOFO4VBJTey0E1kQpQlURfMQiAHrT2NTeP0tm+f6UF3sBshDZPTgTMFuOG1FQVZ7ihFuOjgYjKkb
BceW6w1cmgvyUvBwNDYjya/TBqxI1J7ZTHSjTW7rTt3GUf25VYaVvXKO45iH66idxSPM1jsJPFA1
D6GcvTM5TFPt1ihfcGapktuua2+wqNnU6TdDfr3ewwtDOPNXWdrkDmAbLSbK0TDK0DpLPaDV7isb
R9td//6FETz5/tz+0WoO/GawyoHvK+2N4WxFfBO+Xm/hwt48aWH+BUct2FjOhT667AcsNzX5fXb/
+h2tAeovDZNhkP7QSUqxPxcT1GExr8q2Vw+2/TEJPr6bVUa+1oCeTsEVbivR6mkfFN8qsXLq1INj
lDclRttYbmNMcH2gzqoCi0YWWRavL5RGRe3+EE4ZD4hf6K3f/A9pX9YjN450+4sESKLWV0m51F5Z
sst2vwjutk1J1L5Lv/4e+sN0ZTJ1RaS7Z4DGoDCKJBkRDMZyjm29avU+TY5tLTmWtYM/W5JoOk1j
D5paTjiWpH6xC+u7M4LKsIkli7oW8xtojI+OQ9rVJYAZG9BesWhBe/MuGe8o8epc0sS6KgL1FNw0
qoF6mhDqxGYRG2A0XNDxdMArcWDHpJf4mWsdRuUEQ2wuAimkPsWQlWL+viLMXNDiaPlas2fKs6kD
UPNW0F+85y7k8N9xZisN1BjsudbypgEC6cfSSpZxbSXAwkIWz8adjEqQ2NGelClJEqUBAEUNguwA
M03bGiz7vn7582sQZSJD0tpvLN+ZJoCYwPu2LeE3nsFlUMjDQZTFAcX3uwPxUsQEetqYWWn0NmkL
/Q7m9OiUOzYYkRXyJR9i5jNS6sDYQLOol/fKsueTtJ6b6g9RDJ5eXfWHWvnZmEqoz86n7R/HFe3y
t114CVdwQnNjodl+hgEv4AePDkn7piZPOjhQHdDB/oEodMJhGBkdWACovdyGRVc0SsAKCtjQX3P+
ZdHzYJyGQ0LfwA8tyUldKz+WZaFXEsMDmOUVb3GMw7UA4ivUE+bygwIMiDwER3Slfd9e07ocRNbo
qcAUoIiAaOdAilKtTj1lnC4dzDbpLjZCkv7YFnPtLvhyPsQIbnY2Zr3Xu1Y9gQTKz5WkBSmg4o0a
lSxnTY6BdmULARYen2L9ArdUatE60U62A+bcoFo8V6JvMgn872fewsQkrYZcngZGYfTgFsc2QuOl
ZBXXJo3JgLNVCB6pKFyQNC2QwcATOwe5DABkdQ1weyiQINt59UKnMzKqWpRpp8X4bmSPiNjdW4E7
ebEVMyPoUsQcAlqzhMs7p2PpDnGhnaps8IYjEPRvdnuXAgSN0guVmXnXaqfR/NLvu1YCiXQ9RX25
gN9/PztnI7OaWu9rnHNbPNSoH3c97jlij1/tejgCyBvsvsUhmroveW8HKfjlEPrvVICKVBbbMQOT
RaxwffBdBTFBirZNOMWfpKV6VVGQDuBgGdhjsf48jwunyXa10xDvHBqAVW3bbCXfF+MVWiz1HDFL
OyXaIQVPlMyjrn4fPTIEr3tAgIk1LlQlMjpEOn6/9dnpPn3e/vVrvs1wcHHhH0RCYq4E7Mvg5ymo
zgPIuwWsrLN16Md4N45DsC1pLYrESPNvtB7McIspL71vTUJbFd56Tu9sN99phXk3G44/akrvzRMG
ch1DcjarqzuTKdxGZu60CZiE1RMKZJ7i3i3Fg05qz25+bq9t1VmcyRHiizSy8jkDQ9hpLt6BiWCa
f1H6B1kLAFF97J/w4Bq0toOiQQayT0/9OD/1QLPOK9RcADO+vZzrMTBu2GeyuE6eGXbOejuah1k9
qVMCAvCXkj1yyijLDZy52i3gkqQAGyyar+X0Xql4A4TbP2Dt3MAhivgBaRhkLwXP2KnFQoDSgv00
ESy9uMxTHcBPH7alrGmkqeGJrqOIj38JUoyyNVGVwirH+ImlL033pAyf2vgTAEJ2ait51lxjHGNP
z6UJzjitSTRNI6RhivDeXNxdAsCRyah9xDA7Ta3uanM4lkkVOE3jq87y1zRlQVfTo0q0AAQM32jj
+B1Y67Y34Xou4/J3iU4c1INdTPhZ26z0XPcnie6YjSxf76nZMWaup2rpLpLN/a6e8Mfei3Fi7OhJ
EtWwTN2Ygyo23q1RAbVou6OpIwlJZaIE4+zQEGtlDIbTgWt8fK3GoKyPREbssnoZnp2vCGI5FvNS
EwdP8UhhT6k27SMr4zSgj1oTeTPFhCsFf3syvwEVfN9lxWs7WfdzDUSFNN+ntDk2GIVIYxYQmoHC
d2p88KAcJYfNHZ74EjARzMDloxEZsealYY9J5bapy1U+uy/Low0eTc2465vHucHUdR49guLPz4va
m1AC3Za9do+dixZeww7rEwvqr55AzMnuU2W3/flVY9bxBubPMHTNCK7eQr1WwXMALiv75SJIzwFU
nqSo6Hd/kel7HMt6Q1bkoccXVxJiUBe9CcJOMja4reKmSIoA2L3cq78qEASTval9orImQ+4ZhEPD
Y4pj9hEAiwG/6vLQ4oyprhXn2Dlr/tU4C7g/QQvtJG9OpGJSa8gDtGruJ2Xeb2/pyq0GuVgePATq
uCJIDiZo4ibKY/U00IOVBmbsEyY5tRWluBAh2CYSp4PZG1iaAgpXrf6Czrrb1e5CgnBtJurQ2CzH
OdlAqQHKCHB6hv8oQrgts0IZR32GiIiFbXuf3NwlC/I8zoAJrYYBYV728vx1SmmWpxne1KkeDMsO
PTHB7ScNZC80gPJh5at6dDeYcc9cspyK2viLjVmA7sCfhbRDb02hHA3PdVREUJ8Uc8ZpE6ddzuzl
pLigjD+AVNRbMPS3vZYVdw9Urw8hwmkoBbwwiqLLybErUBZ3XpR4k/bIEonqyhbD/34WI2XFWKQu
M7AYYxe3vptjhlEiYiVvg0ILCKQA7wuoF3GmZkIBpuwMdzlR7W6e7hFyDe+jeXOWEuDCaNdEnYI3
bFxlKZvOiu1BXU6zdmiaQ1Mc0NqzfSRr8STgkQG0baOVEaigwl6lKmlxHc3zKdX1YwSyvoT1Lz26
dYbU3g0l+s01/ZC3/a+OtA92avhDk/sduHq3f8eKt8HPQJ8C8lJAIxZbU1R3UByjJvPJ8tOM+cZS
3h5qXAgQdC/WjAEtx/Z8MtCDnO0q4+82U728uXVSCeoNiHyMlmBgE60XwnZGLa0GVOKAvQ4MPs9l
Em+wVlUCWjPenICBAAKqOB2MQjKY0VxlRigzAPo0PdYk90v7gRFlj1FXb9aerSjzGvNVtf/ZPqIV
64UbAsIXWof4vSq46z7SGZIWKjm11r5z/rGrGHn5PZGU8FcMC1Uz1BdtDjwOIKJL2x3QubjUTCOn
NHvMuyZowDrdTr+K0gUTqqTXZ3VFHDbLQg8ssjxC3K8DB5fMPTFOzviyRN+t/iXT0B2Wylpk1uSg
yxN9P+gqWckTNLoRZ9kEOWm7M0DfXXqk9zDMIdHxNSM6kyM2xbazntkDBqhOo/NsJ7XXs9O2CsgE
CNcdik3ojyIQoLJ7TNhmshb+awAqmI8FUDveNWygl0g4/WSMAehWqsap1DP10Jp941Van3ioeOeP
hCJPFC1tfait8rvejpqHp2Plt+gl8Nx4kFVwuK0KwR3MWIMZE9yLSMleqmJuRqSMldE8ld1jDfKG
4lHrJE+8dRG4c3nRHqPdglfqu46i66AyT1Zbfc8M+uiAn7NxzT/wrkB7/leM4JVAQhQvnQoxiQG8
U2cMpj/IZ2KvPiRwEzi7cvPE6RILtEqnLP007SY93Fa8lZAekHscGwyF7evHUaItcVJUmnGyusCM
HowEQco+ZQ+O6kvbaVbP5EyWoINzO+GqwCV1KnowXum+U6HPVZYyWrWkMyGCbvV9M6ftbyGd/1O9
vTsbZoRJDxPoZghOxcDBSlHcHpIYDgdnTUrlUbfnu+0TWfVpZyKEBdijrhYKuN5PZVw6D5itbX1L
ARRxW4A6vTKKaX+7PBspfwstzrj9VOH2Qb9Wa/VqAXmdETht7hGj91nRB+3tvf/YMA3QN7xwD+IC
wcnZczUpblUZJ6U+VunxuL2OtYPH1YabAG8fIEQLpsiIlYG1i8KFZp7yHYzy259fU97zzwt2WJS9
NSf8WAZjZzK/ax4dQ9ImuPLmRbD4sQLBPhyaRyDwwgpocUC/fFmgQnAslB0Gs0tvsv7jggQ9A69D
TqsG0kjlIAP+PGoaGvsO27vGPyJ6evCPEJuXKzEJIwQCgKEyuoKkxilh4aAwL8doMDX/1sl75bwy
uIFtcWu2g5o6OmbxguckD5fOEvP+jQvQLgOdJzpa8N+tQQmSMfUmWXsI/9D1uj4ECZsXAd87q3UI
mjGLd9+m00sfA5mMxdl7jmxG4NREFuus6jcgAIBUqfH/CHZauu1YsYkZp2l6deJd0ktitvXvG3ij
IvmBIS/BOks2ITA2F+Nkxocq89xxt302awYE6Dt4AJ3ruGifKJ7XTlZV+omM+77YoyTBMsmzbu34
z0UINprF45hhBEg/xYDxX4JJvy9jzEVIlGxto4D4AIpj9Legb1pwNP1CAY+s6/qJdeC5TTSy+G5X
y5oC1zSMA7UBNwZxG95vl6qsJhUhU5sAUVEju2Sx7tzMDcis4I0YN3ti1/728YjyMD6I0X3kErkG
oItYMJ0kbhZzzt3iVKUvlfKPUdEAvLR+n3yrKxm6sOjoRFmC9TSAA09UNSpO8/StoL9cgqkYUH9o
UeFn+VPbPmimBNFE1AwukUeCuLL5vU34mZ5FUUbPBlYnU3HCKA6an7rymVjeQiSaIXo7SEFqFDcp
Sug8TBDOrNeqZkZ5pUBzxr2Ze1Oya7/O7jFDiCuDUPl9/uceSJQlrIh2JrA9bcgqgeefATWrX9Db
C5Qp++dS936vYH7SeCjGH64bTmyf3xyY/v4BwEYm6MXio/OCsdGozN2+zMtTfm+ru7E4buvjyokh
/fvxeUEfXVK1DZlZeVKrR7y41PSg0PvKkjyKRackLkLQRCADoHo+Qkqd39M4WFAXML7fvBBkMKF8
AI8H3Z44optNdR/X5lic/s7KvwaKLLaLOzDYFnL1vsNCQB/AW5449TqQtC8VPAUGs9ESmBT7bns/
B9tL7Fcnw83EqRGM/nmagab9vi10xWWcyxRTJpG1kHwonOJk0343O19Y5e6obvhZGUau5HZaOagL
WcLtlOLGRXkU7smp0eXNbM+Ya1+bv/7BihBAoLUU4QOATS93sVhsg3UmjEp339s8WEYkhV2/N/FW
Wf7eFvWblkAwYGR8yO981kobY5sWgCnqsKLOPtoP2Yntyd76ZQIozP9UG59MEu2G/nNs3k3F7CUT
MNaMXZK9uOVTRoMkesjoSza/pNNdney3f5p4wQGojN/PwCLFJcf/e7kLU1Z3CliZ9DeQ039t9M+k
sH79NwmC8+r+lUDKU+G+/sevCxf00KDEEqf4/Y3W7TBnqLi3otOKO2Rd7hBaQ7V+UiHB1h6z0qOJ
l5kP0pQk/8qFhvBzwBg50GLgXlFvu5QyaDW10jYjb2C4cLzcxBBNNOysAY+CfvxH0V0A07cnfcr+
0tJ+P5l16MbjK02zg+V0cTDkagwAblkHwbV28P5+TinIn4xXT2BWRhPCxyoOe/eLZX1Ob8zzorR4
8Xlh0cbCOjbq+Hxj7ax8L0s9rfx65MGxn0DJw8SQWDKtGeKqeDKjN2s59tMhnXa3ajYOC2eGVhIO
sSvOSSVFg8YlRYveEtsrPOvW2BO7wxM1KPWCvg6t9fqlSuhFrVW2iqbepn1qMEUr8bJru4N8HHK2
UL3rzihmkJRq8xS99fR+3jfT7Wf7m/cLeWgARyNCuvz1WlWawC7IaGiR0tNhODcbPgo64KwDhCAG
AYnIrERio50yxVYweE0xdvYJE2m3n+6ZgCuyg97S5qJxlDc6eyk9FKUkTL265XC8nEHaBVMAXstX
tJoU88WkK2no9iisY1DQm2/NWHINwtQEKMdRVMVeCa63Uqt0SatWeWvpD/dJ72SYp9dOi+eQAHzx
O/GqipBvptJ1ylyZwPaLg5nuWe2R5ejqtyvqhRTBDjRlboDTTJIwKXbd7NeybM+KIVx8X7gCs5li
+nzA97vmrkvulFHyUpB9XzgF/HKEtomRhPO7He+d+rCtpyuHgOsCSJFApMHAlzgik5hO1GGgNwuR
Q9ItL3vAC0uRAXVdhX9QUVQSCC+ZEaA8CNYMuvNsBkxJFqo9Cs7O56h4TJSHhu4rWepjxSxgEQaH
TEMp84oJKE/6yrbTvgUwwDPeiUzxDPfG3BvvaDkXwXf07IFYl3EKr163IbNKup+KNt87dK6f1GRR
X13Wo8nBTD5ZxsA8AHihLLJ9YFcvYp6vQn8oSiLA1L8aw+5sK24YsBLDjFDbbxaMLVsKNZ8r3e5e
0srsD+qSpEf03ph3LaJuSbVkRR0vxAurL2J1UQ1Fa8J9PX1liiSq5lf2ZRzDF4d2Qw1kQoCREozJ
rCdz1jvShJP23ixhDfZ0Dfns4c51+p10KHhNWX6XSxB/oZwqJk6cuKEdRgSbsAdohR47QQ0Qpko2
XbOi/MD1Qv4SbSoYOBKVP+uKEjQLZhNGzWM0JMGU/xzH2nP7nc2O27qxdjhoCHVQ90YFGgQyl6pZ
JHVdO+MEKNa4egMx1/1oEsm9trZnYPhFphY9sBZKqZcimiKZFidtmrB06fAWuRxcX+sUr02lbGdr
ygAyOCwHsS2a8oSHHFXTSk1J2YUDAeOrTb4qkX4cLTAgdTkNMlt7maJit72Dv6t9ogZi7pHDZP12
iIKrIrToOwN9MWGuFb2HSet9bN1r2a9Fj/cU8od++DKm/eu47BNQWWhVAgZLY1939tv2L1nb6LMf
IjaEd/UIIJQFPwRkYZ41nGY0ZpWyacI1Z3IuRNjiuq9aVqVNFwJ1elFe2Hxv2gdFI16khml838rs
e01B8WiGvfHCztWAdMKYyaoZi1KzGMDtpzSSERLLJAj+yS4A62DkRRc2tUa9xQQ24xRJzOyqKZhf
AdB+h2AwwAY9nmBnqGCoowEqqxBovkv0UC66n2ivbv1NI8XRiI4tmtw0dBhsa8TqYZ1J5fZydvFE
dpsXaKNtw2wq/HG4K4z3aLxXlzs25j7pAVBBpVxrXAGuzAEIzAgMMKB/1ZMWRVnqtknchUXWBqp2
l4/f4ui1ig413eXx3ZBMXqr8bAHDv73W1WM8k8v/frZWmsyzVtEEcmPjRWftl6iQpZZXDcxC5gbA
z1BJcfIlLrt2VKqoDQneL9ZTHh86fb+9iuvUK1cUvnnIzfNxMsFbRk6hsAQeJezywS8xP5K6aDN4
1ftHcLD6WvurtP/W6IsyfI6r5zyWiF/bRLC5ot3PwG1wVeekueKi6Rq2AFontUd3/B8c0vn3BVtz
0nlMqIHvE7BTAb6qlzwC1y6A8+8LZsbQ+pYxLYV34ky0UcrKoDZo7dW21vn5NDEvzuY4VBb1v65M
MDUjHus0c7CyclngRAYvL++2VYPvjWhYOBj0IyErzgEwLhVcmx2Yc15BM6yja707LUIczEj92JZy
rQE2Busx/Qz0UkyLiHmhtINeABeoDbW9QoYAMEHBtoBrI+ICXBS4VrkYF5sadKoHCJi+dNFBVxsP
ce8fyOBJLbAuIVwTJzKNMZuYHtM2HItDzXaZfhg1f1vE9WlgGXikIOjEoxdNG5en4dIpAqg2RJRO
gPYW4IEtyo4xSey0ehpnUgR7yfWJNL2hNGFufE3JC4a8tldxfUFgFS6Br/m/nRJW0U8E4XNl4oKo
v6JKh+jlMOnoB0AXX3uc62dHk4VLa8fPIzM0LGPzrqYHUQ7JF1132nAeq0Ahe3vMEa1LDkciRBwh
1AZUN0Fp2oZx9bKYB3cIWu1te+euPQ2ei1AADSktFVPqgqeJ0rSehhT2niCP3+3Mxh8sz0iDEcDV
Mpro9eV8yBJ8izo5cdY0OSKU7mDrKCTtU0dilfznXjqXy+UIziVN1Wmx6gy359z5aVd5vc2bKXRP
71yvaWRP0quOWFQyz7dPhDGdkkGni47tiykY1wcvUe7VinqtFnTO0YYmKtlDPd1PmsSg1sz27NjE
EYw0qif8g3CSaI8DewGelOEeOhkEtEyKfukcMILRLLYJKYj2pvQbTR/j5g130bYKStTCEkKFqtOT
3qWQEiv3Lur3ju/cClMhHhP3T2dBFRBjTKcGM0voGMCO9FpdsgT+/99QO7HxuunB4B21QFWKpy9T
5KuqpAS7+n3eeADYZOQGxOMuS6NUsxGWM9aLH5fPS/tj+wxWBQDIiyMfAXld7NlT0pgAVJIge5R+
iffprYxrv/cfs7TonkTX0TX246Sm/TBqbQjwJgDS6BIntvrrzz7P/352vAbKns4y4fOqruyQiezz
/fb2rBoC2KVR6eZtOeKDPInQqj1oURPaaXlfLO8Nck/INuwACyi58lcdGM/Qo8sNT3HxPu4dFcwQ
C+5jbUx3qkX3mlWio16fcgzRF3g9yqD9V550PGGIZWGUCFgu4muAdaDtBn5bEw4Zn7se/XQeAuoe
iH3P7Kcxx44O4ApRjn+wpbz3Hd3veIqIjPR2n0QUXf3I2AD4BHVWzxiei/ybY0rCzTXvwkuDSMKC
euOqFEfHNJmtIkfSkuGlb0S7hOl3bLqVt4JrOJ/D4olkDrok5BMUx+yVwiZdaNmLi8aq8ZAliww9
bE05zoUI/rgylKFTAKMa1kgK9vp+tpjX1t9AWVvJYP1WHnCXCxK8cmPXUd+kNmQVr3H0aWwzz0z2
swqkJzVU7Uekfzr8b4yxDEsUJDKMpDWTxtQmGq14Ru+qRqgPqK0OqE2Hphr7AId8MqLh27YGrokA
ygYmPfjIx1WzHWlLjZE270Ok9bzXyJQNtq45jfPv87+feaV4TCKjNfB9m8R+Zi2eUj/b/a4gh+11
rGk4etHwSEAA7Fwlc7Padno9L/sQSDjHBajA+YJXaS+bNl1djolHCC96YvRT0HB1bh0zVQosx9Ix
5r8HJLyue60UumolIoUfQl0GTX06eHIExRvGiVAaq1NYGpVvdeNu0QDCeGcnz3oT1LKYdEUJALOC
9yES1Zh3c4WAUUmnMa3ybg4t+gMIzMX37bNZ2TRMlQE5FnhieI6Kaf0mtWbMUNoTHDdH/Fzyu245
wJ1uS7nCEID3gRikXICLgAO6YoZQexvEDQv2DL3DhH5OgSZemG8KOxn2s073Jno80XXnVantl3MJ
hAbVN2hgtc+WEZBGVoFfXTUgNJEtR8SCEeVLzS8NtbTqLpnDHsOPy46NaLG4T//aXvTqyZ0JEfWR
GYM2qukMB5V7nwFDJtnUFbPiQKD/LkJwtsmAtItJizlM27uR+qiOkExiubJ9ElSdQyyYA8mxhPQf
N/WdR8X0k0FWbZZtFP/7mR9KMQC+1BZOI26PE/K17Wn7IGSr4Bt59n2jmzTaWRk2qr+PyyAanhb3
0b0VUPq3ip8dB/8VZ1KsmRE7TdgcJuaDFSu+OeRe7t4bqqS9YH23YK0IGQCULbZgl/oQzWpczmHr
BJrt67c3jsFUAaz+v+8L6+DQF4kDUIhQW/YTOaaZ5KmwrrYf3+cxxNk+RZmTo8e3mUO67CJtXw+e
dGx3VQTGxYCxxqsBtnDgBEMYWdxHU4jJeVLtxsSzZBPOq6dwJkLYpZo0U97mdA7z5tka/aV+29ZZ
2feFXYobgCPGI5bg9sCZDmB3299f2yL0sYIUAQ2tuJKF76sTaoVDpy+hab2l6j8g7QR0h6S/g39D
eHRihgN+n5Ndoiop7NE8m1MxJZUaoqnVU/SQFjGEHG37PhlkA1Br+wW+SNwuCNmxIsFTaW0V5yWg
yfEseWgxMdYOMjyGtXcIHoigmEfvDS5kEc+qUZcJBBCmFlKjPMyw8oJpqmd2xE/t5MVOl4Oit3/3
iQluWFlD3VrMgXVhtk/lkIGi0Xem2dEa3Q2h2/IubQdT2vQ+A31btNMjyb2ytpWYdUdkaCIguBrS
zpNxXpBx1cPeUIMevYqNbJCVH7yoGOcSBMVol26IKhsSxjGgz0AA+UVl5F1r+o2aPuB9oXnQc0Ef
xhkYe1ZpaKEK1ozIL9gxlWHSrO2TgwcpSnAc3uTqgQiwwAnEwEtY6oqX/+YokBjpqgToMsrdmFC5
QlBTUqWKl7xcwg6I4jHIoX7c7gRQfTKROODjPOImzVpGOkNFbGl26U7LnyKA2yi3ggXye/FcCF/k
mb9PIp6l7qo5XCIvIp6u77YXsbZJ598XnH2XzUtau1gEoYdO9Scz2P7+mrKef19Q1mzWIzMtcF+5
eB5poGwBTm1n5ruKSNzl+kI4jyEeFQC2EOJFokdRPbJhDlm67FK9hWXfvhQk59A3qGkoa11lUhBj
TfZIxhFpKLbXSvWJdKOXTeYOrSmS/O/a8xwTOhyrAhNW1+mTPI9JZpJ6DKeoLQLVnTQA2IyGZxSO
uiv0PPHJoLe+rTTdvjYq99S3YCLQrUI5TsiH+/OgTjK8m5WjvPhNwlHOpopemA6/qS4Sv8t/DMpb
rT87quRNtXZTXMgRLtdkUvJa1ZoxJJhgnRiYDT5TUNNP1WvtnAZlN3afDSlU8PX0COYhOTUHOqZQ
VL6qKZsacq8No0PICJBFXZQUG2/pAuDfAeHJBjbXAkprtfhkLK8NkUH9rNz1nLcDGUjQXuFHCP5W
cbPRVRy7DzX3e6oxD113hbMryofIlJSeVw+R8/Q5FuIKhBeX/qSdWIRph2IIF/1X5rQe74mpZttL
b8XfhONCQySYJ3jlEfAUwss7zdqlN7V+CAGzDkLieJE4rpUrCg22uJ4cdAxep0VsUitOCWS9sG96
HyH5YdEavyGycvaaGGA746mA6Tm0vwj+USVzXtZGPYVJHuSAPQf3EAm3XaRMhGBXTZMwTA9BxOR6
ieor2r0tyyDIRAgmRVIdyAMLRADJZU4eMAinyVR4xf8iDQKvyBO+BDWGS8WK86WcXUgJjUOqBs6t
qANcnc4+/9tpnN2DsW4DjJng8+O7Yzx37PZn1cXnhdvDsLp8iuBDcZfvUuWhsP1ivD0jfiFCSDio
JR0w8IkzoO9N5y2l1/deIRuYkZyCaN7L0hVuGzdTCODdEVgzS/pzW1llAvjfz84BTGXtYHN7MKa/
lL+z4tcffB7j0UBpQTHmqgsz7irDaUtYtVJ4WY9RzugP0iUc8epfCcICdKOmKki0xzCpfP3uZmS7
33pq83cGR7RH0vFyf/JZN4olbsewWmpfTXJfVqtauyrQCfs/AbZgZxggHxwjwu3o2M8Z+IfQ/UKX
PFAmr3QkDeGrUQiYHpHlQ5evjb7sy8WUU7q4Szf3YdaEmrmjwx1JP7vVYdAfO5vsOv1Akxoz0rsR
w7ep/b6tCyuvNh4AwfmCWA5NesJKK0qKstGTOtQzQPgNtTdmvc/dJDAqQbXnLzJUwpWtRUYTHsxB
3w+wwgQvac1phz+4VajlIE+Jjkb8pDST19SxxyzZoDT/9cIr7kIYX/2ZIdUOiWhOnCo08K4vi/uh
3yvtiWY/WPzZZsSzJhk/79p+ni9P2M8MIU4fJ1EVRkX2te3ggGId6ODzPTEsr1ZmT19GydW24i2Q
P+Ld/Jw3SxML20nr1u6kalVY6N78o5R8fSWWufi6YGtkUPSit/H14SWb3mf7TmMHt/i8rYVrPSAX
UsSIaXQLoyGQMs/HkaWekXxpaRL07q8GPdSu6ynTIWrvWyO7PZNwIVjwVGYzObk1QXCFWXak+v7g
Sr34Pg8azjQQsKl1vmCYLkTTQZd7VDZnuBJ0gJgKcS2iAk4gKnw/ivOhQ1W9DE2w7NSPunPfsL+3
D2dNvzAFiMhZ5ZMxIihZ1g12QuKsCrNHZQlMGc+S7POC/1PtFENKc16F6uwNw9ehlxUhVgUAcgjx
OFipQJR8eQT9qGqGopAynI1nt32NGhnCzZpLA+olMDrwpjHwNr4UAMJTMph4yoRJWT5MgIvt0tZj
JoC8W2enV7fCO+P2w8w47iYbw40wd8GDIjdddF2MOY3BeVNKUFOBV7VXQ1syq7OiWSZaAUGAhN6G
a8bGLFEqWrVFHSa/ACbQ/oPRrm29WnGVmPrGRWAZ6JrAZXC5bciwLUq3ZHWYpYx5IHO9L0e2S/t+
P7pa0FQdBrBuRTnD3l3IFMydAbfZjZy8Duv8Z6QoQUz/IDV5IUEwyFyzo0IfsapqjkAru2eObGZw
Rd0uJAj6nI9O2ac11sAa8HUm+37w1OaAgQHb+rJ9QmsqgOwqnwjCdQ0irMsTah3FnsaI1qE5hU73
VEdebx62RawlIgAK968MEdxhUoZ6TA1cmE1717WxbyqfM6CQudarEb3kAzgEX01ddkuvuASg0ODV
DOQbh8PrXC5MLQeLLbaOuMAJIudAumB7VZLvi02nSafDoTX4fgbybhK008/t769cyue/XyQdioek
0SxqVGHc8QKV7gSMPWKz/psU4eqnMaAoaUIgJffb+M7Qg6jzI0uSLJHtleAGmK7UWe9gLcPQfa1J
+RgBs217ITIR/O9nlzCqt/X/bVcV71qUhzt/+/uy4xBsPlGsFqia2KgFCNXDTqnvwdq3yKxRtgrB
7qMo6tRahRSbHnKQXFbB9ipk3xfulb7sgQhIeSiEpycmDGn/OOEme9+Wsuq9PkxPJHxq2mqxhhyr
YGCDVx91DNGr+zR9TWUtPdqq9zqTJBh5iX4SQnIYoYvqUELTw7hkmedoXaCTxNgxJwLdBtMPkcru
HNCk6G77JUvUY62Uj+NAdX+I7W/bi99WFHSJCopYasDJKLDFZb6LC79rH9k3jD9uC1nLsp55B8DW
XkpZ6jxRMwaLinpNCxD8ZF5U0T5gbTJ6cZUtHsK9N4bD3iXx0nhO4kxe75q1RzGLLHHw61qFsifw
jkESJDbHa7Hl1mON914EBr1yr8j6q9fez1jthwDhjQegR21BDF+FKWnebNbtEkM5OIDFqFsNTLrp
UTHc/TCZ9yNWqcfuHjnMQ1Orp+1dXz/aj58haNuisgXVZNxjZf9oDzHYYzg/woIHtC0533UL+leS
2C9fxGS0zAaSFuN9iR9K9bWIjyV9kE5orRvQhyBBj1w7avp+wM4OegB8hTbxYBTbu7Z+/X+cniXc
MSxiYxEVeKHX5YwWiM9W+Vznz4n6ZFSPjXoY6d9zPO+2hcrWxVX27DqgutOBFYxnBdxH0j7nDh7n
f3R1fmwd/wlnIuyutvSGi1CIttOa/mRa9G4u230z2vvt1fx/zP1DFtfMM1kLndEqUZu4puPnTv+R
G59t+32MGlD8Au+u+mfQP7vzX5l5AJSMRBUlSm8JV4bd0iEbQJMZttqh7faq+7kAY0cvWeHqeYHo
FzyZaNZAyHa5QCUj1VJ0C87Lbv3khBeCL7n6uHEKeSJU4T8kCOtwIlNPc4qrwmzu3P5olL5ZfWLK
vo53VHuYW0nlcdUnnokTXBYZGre37BF3oOXNlYes27ZKyL4v+KIqY7RKLGxYzQ5fOplHl2yWmA9A
8wVTZw2bFWsBklrNa0LBv+7Z5SP1/6TT4/xkRH6OzE4GjfClmHqMWTTqxRK/LVEuIjigOtMM4BLP
sNRs31O0Sr9Mw91/Og6xh4FlwxSnPTasbGbvbUgnyXGvL8FABhHQIdbVnHCl5+k0u7jvSXOMhsHr
nQNdZL1F6zr1IYT//czLmFPpkqzjMW5znNPX0fyTGB2Q8f9bhOAxBw0UFUWJ78/m3kzu8j8Y0oQi
fXxfcCItpg1xR2OTtPbElHs7/qbTg53LYMFlZyF4EttFrcBhfJvoLjUPhYWYSnLcq/c/J24DhAvY
HMQrM0IdDRAgSNk7004Zf7HiYKaYB7L/KhG2b2vuqn8/EyW8zQZUZpPRRAKApsfZ+NINX3sM67e2
5Am4vmkfKxJ0q7C1eLRzRDQt/WqVvmI9MCa5Q2SbJqiX3hcpKyyEoSOoAJwdWvs9I76PWse33D/y
KB+rETRtrgtAbv3OmrheVqNs40thnVbPxQJzDeicgTInjprlYA2f8LyBg69ZQMmjUzyV9ZPV397H
a2LggbMu/z/SvqzHcVxp9hcJELVQ0qsk27V1u9t29VIvRC/Tkqh9X379F6xz7xmbFky4z2AeBiiM
0iSTZDIzMgJYn6uGnMnJy6rnEw7feAMSO1217qvR37kB6fB1PEhkcmigA1/wkuY/+3KXOZAWGw6d
89lufzlDFpaDYlBrc3duU/LpGsKIU+IO1ZHa26LwWbo1nE3efL29c9b87dyK5NKo8sQp6TEyQ/ta
zzueA9O9TUi4qFgiVMORHDvvKG/arMWr3WPHvBuf6rrZZiS2IP86K6JaEZfIYdL5oCTPdpzezssO
g7JLH6rbLH1apo0xhaP+yTVeb0+galxigs/uGzJFAFMMGBcxwjkBgPlhmT6k018kuc9HJEViRa+3
5pzBw9Ga5VTgvUYSVfHEWR8ISJpF0zZonKRgjNT65KUuboSe0he7qg6Q79gliCwh9vEX6DFs2P/a
kvOOZc+iiYhoqXkU2pa+xv35fgjghQnpUaiBQ8bIe6Qw3HxHuo+u9RdxwPkQpCOhj5JsmblIkYDk
R69/tE2kWJC1SObcgnQALFM39TyGBedoLj75fttvVV+XNn4PlBSQD4gn83JH203xN1fy+a+X9nuf
R2lEI+FO+oPWf6Hpp6b6mcQKVIL4yvVO/9eRpJ1ux7TnBtWrY1R+ytMvenLQhs3/NlHSBk9mxwFk
FVtvmreRGaiq4qvpv/OJkra2rbN08BiWuU/TsOZJGKVfYkAci+pZyz9ZE5SvbNt3nZ/W9DQYH2Ko
s5rb3FY9kVX+IG3/sgX9hRNhS/ZAVHTRVm+Ot+fx9vkCUNjlQRlVVW9G4gEDGevJekjy7RTvCf9y
28rtYQCvfmmFITxbyhxWTLz0zAdzVoSAqu9L257QZMyaCm8kA6K9w2OmQkquOrQJZDFwjI5LZZAE
OokoVCEaPPPyAWBX03en5ierVMIgq8M4MyMNo0yIMVMTt1bbfGqSrwzs/H+xDmcGpMMrmQ1egwEE
cWyFu6r7h5bf/jcDYoRn9+7idmM3TBhBPoVkAau74vRddVdQn0ERE6VrXW5JGAgHGAqEL8D/BLzx
M7oj2iYbFTG4yor4+9koDM1FrrsVFyHaEiayGe3vJUL+zFFVElWGpFPMG4pkiBmmK4omqBCfrOI0
gLVzHr/8xbIgfLAgMIF/5R7beeyg7clx7C8acMQW/BfwqdsmVrfIf00ALHE5Z2WqZwk00AHE8JDa
8Rf2tVEl61e3x5kJ6RTJnYGBeRG73P61gIzhn9sDUH1d2nzM0dxpmvHE76IDoHKp4qBVfV7aeo3W
WJDiwRJozq4wwZGumP9VVzqbHGnnsc40msSBzxZ0527L75+VOtqqFRZ/P9sVULbMayrK0nYWzPwj
qrml6jZanyQwbjogZjaInBzU5w4QIhuDQGU6HYNUWTBYHQM2gOtZgKXjLL8cQ40ANM/SGnminPuQ
WvHp+JxAVSomW5J4vpkMISkPTvdzsZ9S9lKhr497L8A+KlZL9Tuke90cuzprhwq/g32auy2FAovK
Idbm0gWRqGDAN4yrbpuCs66whzEH0Ic8eFkRWu0/t3fM2iDOLUg7pmRLPnn9kB8X809UfrTqRxPk
FHfacJF0E+rKjtDZBUbtcsHsjBnjMLfla1ppyUNcRvQZ2R7nsZqpp7hbiFj8i7D13Ra0W2ER3H/y
LT+loDjLyqV8zVsj4BxNPVMA3pKwzx/69qXPTL/U0qCdq6Ds0gNkLZKseiBJ8WKllc8cI2ihH2Z3
92osQQfVpIg6gC4yBcGENAVN1i+zVg31a9Q6vkm7jcZPJYC9hP/TuYoX7dUpItmSTpFsaNzayaf6
1XW/xl7qZ2YZxNzwkyX5i4U9H5VwrrPTZNZpWteo7b7SiG3mmPtw1c2obBq6yqSIAUEOHpUf9O1c
cR3iSM/tvqzrV2791qo6yMk+iSJ/XrSwKFX6NldbDsaEVCh4WfFfV2Ds2mE8AU9R9Qp67i92lzwP
aaxwUpUJac+BsphaGoo/r6wrf6aa+9AzpsjTrJgA6YsNdnzbRI/s+9PobGWseahtLS+q1y7Vg+qr
W7SKMaw42YUB8fczAyg4GETjZfVqcOan4xNOje00ehAsPN4+PK6LmyBLOR+KFF9FKDqgcyfFgix7
m8RgPu188I34WdOGS/kIGYkt77rQzOJd73E/be4t1YHUBFJvxAavCf6VO6xqu4QgbzyWr+ZSPMYY
bK8rXj4r/i0A71AvRi7fAzf25Vw6eUXsuYmr12liu4Ebk8/GxR+gjOPnrc38sk0VFlfcQzS7Ews5
KSA9ZKJvV3OjmDNYLDQDN/TPSRV9rxmA8IMJ1lrRfCz3czkDCjHctsvXvnub43ozeCpGqhUH9EB5
BVoUFyk1Kk9alw5diebm8tXGc1f/7Ick+XLb88T9LV0lsOCBSwJCa9d0ZZkNCv6p1MvXBOp0Vj36
NPlV2O1zl00BGWlA3M2kkoVaH9W/NqWjIZ06M0PjF67KCc2f1qHTTwkpAnva3R7bqh3BPAGPcxBK
ib+fbd98qHowK/RwakCfxmlpNhEHNG6snCHIQWZ5/0XhgZxMoJXR94k+l0tzcdtnGZgD09dlrFFu
yTYjEEm1fjdBIUjDEHNir4KLU0ch9NKM1qeF5jGPCy2rOSxVTYprTn3+eWlxDCgw9yDp569V1hT7
xraqJ4cq03tXERn46gG6hrSMAPNfMUQ1c25oQPvHr90Yb7W42EABZdMQFSvqdaCEdlGKPlwLPP9g
rpOWpDGnEuI/U/eK/q+Qmw9z+ubET7b9rHvbIvt5292uZw6HgQ2wrQCug5ZCOsNbmvcLjRABznMU
9MBc360Q4kLLCST/yIu4QJPLTRCDU/b9uGgVcC7W1h6/lNkLt8A1tLw5473pXcmUtHWmMam6pnKq
15z6Xu7Xqn6OlbkiwCVCWg+Ya1B3SbdBZGbgUwMa9pVDpNd3NZr5bVPcfX3Da0CpgqPZRYAg04PB
rfjc6V3/Cu0cvdrSBv3sahnulaGgTUFEvejsRVQjvZBaQAtJMi7xK2Oj8bGZinxju0mlyFRfW4Go
tIA7ItgBYYCMhrPxCFsaVrNT1HR2CE2FprXCe/330oR0sLg6NOQJyHpOdnzIp2P78L99XjpYmJbO
dQcex1P17rVZenePE96PaBfxRAVXVIylzW4Vdj5MXe2e2FBv5o9Ra23uHsGFAWlTUBPMpE3UuKfF
hbu6kBC8t2YrjUA6QRroXVp4bbinqWxDoHX8X16OOGm5m0YXsZ4h3hpQkCEULemXV0iSjvpcVG7+
WszPcxGnvjkj323c77OXZiSHmqexnMF3lL8auzqeQktXEYJcbwqg5NC2gwQrHpzIlFyOw5wNfWlG
L31F86/vPgz6ePeVLgyITCR2OAI9ecVtxlKz19JXO9ujaYuTt6Q/3nYq8YnLAEwoUCP4h441mjTk
67xoSZmn7pBiLTq0vwalBUXiTeWlisNwZa4u7EjbjxOWzVCjSV+Z7fnVj4SrGEdVBqTFcFOnrdoZ
BqoJ7+TJCkhyb00WVJIWch5CucpEOCytRhrV5kwGOp7AJIancuguKi6xq7AEFmxodROoG6PnTO4E
yl2vnNxsnE5WH3ZRGDmbsVEEpVfTdGlC3nt4afGCcpggKMztPRX5wJU7SZ+X9hzvmBO5Iz7PyFP/
h3F0AlRP5d09FMIKTlhEouA4vhLWy+w0pxC2mE7Jk6ZDQBbd9XfuChgQz1BUNnFSXQl4TfrStom5
DKf580AfB/bK5q+9Sp7xuh0XNwWOKPSVipbPq/6oAuYZdUcDBAS4MUb7OR/qAJK1n5a+21DwG2sa
21qz9adEq5auqS7c69rtu30b+TLwjgheqcvzq6iXiLt1boCtI/Mrm4Sm+ZDNc4ASXjBaT1X8YZhf
ki6CMu+OgZNzSh5od+hV5/S1z4hpwGzb78oI8sMlq2M8APlgHJ0yCjpQOrdxFjrotyume2MAMWCC
ByeUejHdMkS0Rk+CHtezcbS/6sODbt+bxZA+L/be2YNvGQl0MCp83hynDWD1cadSAlx3GfgLmPR0
pHtlSJpda63r1jZGMOKBN5Z+iTZulmwsD70JG0CFK7otRsevlP0Q12cT5u7MsnjrnA2OLWNqZotl
HFv9qVk+jNGzm3y+veuuzyaYwDsZwzMEdZ/kj2i2rPsyNoxj0vqDE6RLePv7K45m6NjSuO1AQoh3
7OUQQFrCogohO4oam65+yJ7bGsoHiotuZZ7A04zcJoYgSPOkQVhMM+PELKyj1oyPiTa8JOb0oa6X
7e2xXCVOBMM++qxdvC2gjSSH/WkT6x3RGwsgse+99Wibfzq0wzBv3xrbrAYgSVc1Eq+sDjBPBH3K
2KboMpIGVndLUXiFaR/LJA4a4/NUK/KpK8uDXJaBowDvTFQwJA9bGqeZahbTYxt/HofFL98aQDor
+3R75lbGgfNWMB1bYFEkljQO21wcp8w0+zh4W0MLTMUoVJ+XRpEaXo2kLT7f6p9tZF/SRVF6WDNg
gvvxnU0E7KnSFdvUXtLojNlH2pT+bydVYR9WHFhk/HR0v4tiirzOqceGpugzekyn1yZh4Gsgoefc
HUtBOIDAhaF7jI5+WTzAyxfUqcqJHnUg6b0yyKLfd6+yg+gADqVD+xhcnZd7fTaKhExj7Rwtsu3j
0FIRIq+sAnIgmH3dE9IAMkdUYeijGSOVd8zRi4Oy4oZv7h0AmL7RK4RDBEawGpcDoL1XZxMYQI8m
C9siqLO7L6uL718FggwXVYZ0wlEnz90/Wak4n643MzSzAD4R+xh6sqY0/4U3tk5HCTuOeeLX3vLR
m9qPzvDmqIRtrt310pD4+9m9ZDVuPICdnR15tCmftGmjkqtdG4kgd4dSt2FeM65OhhMPUZ0BdOIV
AeHfqfUaDT5pdcXFce1RSEXBBp4YILe4ouzp0DxNuFVFp8UKCvYcW8e7HQrfR8XNgCoLeCWlicqq
yajbvotOSAymwwNXkYKt/X5EVUjiIA+CjS05rDtikkoziU7aWBzsbnpKQSypiMsVNmSnLcCRE7UQ
tDvN6Kcd9a3nqPz22gKQ6XjPu46NXY2w+NKdvJx7WuER99iFwF53Km8Vp//FcxtZgvPPC2c781bT
SIoYSRH3OKeb0ZgCM9cDs//YmU7ATBJE9z/3YA/RCDTUEe9eaZd0UVLVg5F4oFx2t7Tztopz/Hr3
XX5fGg/1lqwtKobxLJDLCVn/Qb//vrs0Id/Xc5abJIUJg261zq+Mx9v7Qvz/8pIIWmpBRGbSq/uU
LVMbLU6qHY1lguQA4s7ywY0eRvbRY9HdES7yRGe2pCzIlKRZM82w5bYHZIW9QoUWWHFfIFgMlPHx
eETZUQoOmDM4XqXZ7Oh+4aDn1+O7uRERc76/1gDlXKH31CMLeidOx47tU2l5m8UcN7eXY2WHXBgQ
IzzbIQ1AFW3DWnYkPN1FvfMEzRg7DxsjpEb3wEx3e9veigdf2JM2PNWmLKMpBpTZ+u847R+SOH+Y
s+yf22bWFsYC5oAIXXDwz0kbpZ/qoklyDItnn8G+QRWp29XPQ4cE7xp48hVBNM+tBFiBikE54XuB
5vvi7rIf1h3gIjAvQawUUZXkWGNC2pq6BTs2A4BS29q4O6qFojiENgUGZSX1lVj93NPWs49mEw4k
yLLw9vyvLTNeSiLhDK77qzznUAJ3EFXUOmZR8TG1shfD7HdR7d1b9BdPsjMz8gaPm3Ls8TwEz06o
/9JVTYnCS6Sz6uLzUpLTBsk4GA4961iAkrFO0mBxeBDZuKhUBIKr8wXGAJxWLgqkcrGvA1sULzm3
0ZO4/NRT70OLxqCO893tZVnzW9T68OjGSxaoDOlwH6qud8B1TY9k6IK23I6Z8zcL7yHDJQozAkh1
eZ6AtyKpQK8Ex1oWiPLU4BLdzKpDZHUYZ0akYVh6nlnjACPgY0Zp5nOe3Ft/E351ZkB6VVa8cNMo
goF+ztFNwf2/CBQuDEjRm96WaN4Q0wQmsdD74Hj3v2cE/xh4qUV1Gllb6ZzVy4xbMXPMo1kuj2Oi
bZZK8fJecdkLC9JKG9bQMyGgdGTa17ndNNnD/a6Ew9XEKQWaPgIYkeRKZVYZepfQY8SmRw1iAuVU
+8awvXtLQG3BQhMFcIzgUZN8yWgTwenN6LGKX6w9tObu/zwyoJB0ACMXqg1S8S2nLZsGo6DHkX9x
95r59S8+Dwgh8jgCPCzfE3FJymLs4UdIF5tvyfzz9udXDkCHANoJxW48La8wnpHp5dlSadqRvlF7
CEhGg8qeg9JTqsqJeZCOWscguK4FBT/wW9I8lcTJlsXutaOeLBt93BTFs15/TKZdQtLAMUMdCXG3
VFwfKy78zpqOJLUHARFHMroYja7V6eIdx+hrTe2NVVUPWXT3QxCAMcRu/9+IdJVHpg7pNWGksPfl
NrsbGguuYEwcEJGCk/3Kf2dT1+IFbLtHJ4UWXt98SGN90w75BxC6Kp7MYitIawTsA6A8gNg4aNOW
tko6NumS9Mw7LuiXd7yflB5Y9mh+4UQFiF9ZGOHOYFYiNqpzcqlEp0nX4HJB4D7MuwbvKNKgja01
drfd+/oeQeqNQN0ayBQgB+Ws0qTZ9lIOeXcqzN/5zq5+3f95oQ2K4xcy2mClvjzAeqjWTFPhtidv
+uTGASn/x+9LBySrltJsWnw/cgPn9W5pVo9CyAX6h+L3420jne+jt0zLxLzoddYfG3vb3n3FghMf
U4/nuQCKynPv5QyIIydpTsODQ/ON16gIka4X9z18RhRtEWQ95VK7ZswM6ei8PgEB78Ubnd2d0bv8
vhR7dnpEmWVnNSh10g+5nxS1wsD1JsDMg/AA6TRknw25fOamJFrcoqtOpVf96Po58AaB5bfebnvp
9RmPA1ccIKjBosQho05jANX1YsjaUzt+Ty0zmIHRZSjo57WqIHS9Iu9HO3XA3uYBoSX+fvbW9Jom
Hu2q607xsKs9v1YxFqq+Lyb07PtJO2iJ2eH7ZhROjp/8vj1Rqs9LG2KyXYgpjm130lCjtd+gsuXf
bQCAQgtABBup9CstLTq2Vc1cvTvlIPZuHgmU4+83gMsVjTfvO0KuZZTFYCXL3GYnnn/rNsXduqmI
ELDbUCpFj4GQ1b2c/4W6M82rip96N2yhhqA4rVf2w8XnpflPIg32S3w+zOy3+rHov989Oxffl663
LG9Npo34vgGilh+VG29vf3/t99seAgEqRKuQHL6cnnkmxrJoKT9l8caad4RtJkORH7zO5gBTRoBN
FOhXvPOkG6H3cjdadM4BKTu5SRl0TRx0HDzErgOQTuGPqsbXlT0BXCdg0DiloNgiv1utocyaxY35
SR91v4gfm+F0e9KuDXggg0FlF08JFA9lVOfYMnSPajYaUNPPzLe6T7c/f70ml58X5s+OjDlJORIx
+PzCp609zX5JOkipUMXSq0Yh7Qzs+LbEw7841X7JQ4gD3R6F8PzLwOxyFNLOWMA3iIcGPp9Zs29b
X7TN3H8DFvfu4wNZTlTA8ZZBtIxa5eVkAZsHiokkm05NWflOlviN4ipamSZRg0OLJTJ21zigMoMK
YG9M/YkGVv85M+6OxIXCDEqUUJ5FxC+/iVsNavBDro8nkryUuRfEUXH/OotgH4gKXQgWynErqg3N
PLfefEqSp2gXe3dn7USw/+/npYAy5lMURwM+b9CvfX6im9tutLIZgI/C6SRktbHQ0vo21VxrNi31
E8jltadSJ7mPVJQLlFDXKHk45bVGkRWaxHjxURuH4ZXqj5XhXZTX5nKqyeOnjDzcHoq8I96/jvAO
At7IqiG6kVyVzOPCq3o5ufns7kEsXx2IlrU7WusQWc5SVge3DV4PB0NxwYMi6t+A1Uhz17vOgj6K
ZDzE30p3E9WKl+r1eC4/L90dMZDtnDf4vDlD6qn7ZlhoCN7GquKMahTStKV63JDIhpnBCirXXzyF
h6m+L/5+dtziwRF5bYLvFx7K1PNzmyleFbILI7IEtBZ7DyhhdLfJVVHC8PodpnE4kPpEvNDVsck/
373S5ybkTEVkxlraIP14IIbf1EGsiHJWpkioOqAdxhPbUO6V4J7Z16mZD4de37nFi6cqia59HzgD
FBVEIR+oy8sl6LWGlF0SDwdkIMHkxv37pwcIivcePBO7gUghiAGqI9cEif9BNP0l6NXNf92efxGG
nV92WGKUXfBYx8VvASAl+WiXDG1iA95wsKtHjaFL02fuI+66VDvdNrQyU+jyEzxxiGaFntDlTAG4
m2FHs+6QUJ9FIVGEHqrPi7+f7YXUcaF6VuHzY/ZVG9+se0kL3ufp7OeLrXL+/TkZinHE93X9O2kO
/HB7dlZOJMAPkDNFhlp0F0vRskbt1p3Toj+AWOWtrtqtM2q+1jtbaAQo4o6VTX1hSrr2cjM3kezP
+0NSb8nwO8s2ZR8pbKiGI7ltaQ8lpROGQ+KQ8VDLNl7ta4lic8vx+fua/Dtp8tkBFY2kQSN7f5ia
0U9KzQerjr/YbcCTP6R+7BLVsNY2CwI9sVDoOrjqvJtpBTHFqOGHKnLYG3EnCDbGVWo9xhmbnyde
z08ZGTMVPcIV1hkDFXQWAM39hyFOmk6t4sBHVA4/NE1q7aE6Thluk8IBscUI3RXH+zN2cb9lGa1f
Kkx97BdaN7f+5NJxqzU9dO4YXwoIjbT5trGdSHFPXC83fBbgZEe0JKKlRPz9fHMMZpJ0NebFqx/a
adMNH6jNw6ZUqehcLzjsICuLlhJxisjPl6ZbXDttOT/Q7oVP8WOhVeEIassEPAn5AdhchRuv2kMD
LFpFURdFL/HluNoBHZyTmfBDncc+sOxPTvrVmD5pdMOqR2OMFeauzzAssoH3H85j5JDk4fE5ze1p
ibHMfMt8XSUxfL3xcbpADBTZL5R/kBm5HE1E9CGfhowfIDwSFu5zW3xeVI+CNU/wcM3qKIfjdSA/
atq2spoY1bJD5XRBBV4+NpxwuAVpqoV3nZh4dgDCiBgRRV5gg66QnhTlKw+038OHcfmMUM7vnOfC
+kq037fNSC7wbgaCP6YAIiG5KidWZ65l7uQweHQJlFOEltF8zr85U/oLTMGdP3r5l6W3VLQu0jS+
WwW5BPp0PBSwcf9fLlWcjaan8WH50MUsGKP9Yr9FqNwsuQoXfWXo/cWAZAA62fBullMcXld6FPwc
fA+ee6sA38S3It3mzvfbk7hmRcDJ0SePOvZV+ZSwOXdSaieiD2xKR2gREYQZkF8wVG2+q5aAkhdi
d0izy8vF08qqYosle26bTwSMD8ip+H1WPmXUfbg9KGm3IhizgPcQiozg30ExUlqjfrCXkdaU7+f8
2dlWy3356vfPo53Ahpgamr2vOE1mozJYrnnxvtGKbe2kJ7R9b2i7KI7u97fbWQD4HztCnB2pApAx
yWDmydOr1pqaZO+ZeWhWW6v4E5nHJP3AECHQHe+OFTrYtSIDp8ahRBR6exalK/X/mUd6AslypPPe
f97Z1eF2ZZqjzzjZ16MDw9DEmrQ3UK6GnFVPC+c/bpuTzsArc2JRz8wtE6+y2G6TfWrYQVakAbG/
xcvutpE1zwCw+r9jkmJF3ZrG3J6HZF+Mre+YT16r2E8ro4DXob6OOrWJU1CKB6IYvaHWiFHUiRV4
4EHPrS/5nWQGYqpgBNc6Ukdg6pKh9FrqxL2pucmeZN8Z/aIKalYWHtR+grcHwEXxNrtcCfidXnd5
xveVXjsbDfDl5wL4vB9eRWnIMwQ7njuqpONXJw7QQqB1iCi9SiszioTuSHA8zJ4eGG4dzN5jHGfB
7fVfOYQAZrPw/qboE0AK+XJoFI1O1RQtWH8z9nvrczF94e3sm+Txtp2ruwmXH6zAEvYtkPbSaKw8
NrLEdtJ9lxK+nd1J33YV80J9tF7xHoZQK15igcUrpSKbGIF0aKC2hQPWAA5D/ITLEWp1PdB84Nne
BEkx0awdMm1brXTfJqN9HMrqn8a2P6R0Ca26eDH6P7fHfb2KoO8A4AdsIYBrXkFZ9NnM3F5Pyr3+
uZ2CrPMjvr1t4XoHX1iQoQxokMitisJCBV6aQ1fXxY8pNQaVo6wOBESjFoSPsJTybdXwiJkxicr9
NG2L31P/D3Xvyx9gE4PxQNxOeLOAaEc+Xofey+qlKaq9xT28i0arAZvDWG1uT5fc2fcfMyKJDV4K
BLBy2GdOBk8b0lR7Pcs+Mt0IJyPelN4XyBQX3HpBs3EYExrOhReOXR7etn61WAYRCR78A61nHFqS
M84jdZeak2XftoP32HKt3XoFbRU5Q3GmXri8ZEX8irObA1RWEcndZdkXbJfMY4iMaIhs6KbOH8ts
Zy2dj8vz9sCuzhGYRDMF9SgUHFaIpZaotXOj0PfOMLGXwiyWPdTReWigbhp6ZsMVzrJqD92FIp4R
omjSRHpe0S68Yct+avIkGCt74xT5i1fxX32uoh+4cn0xtjNb0nR6ZWGazIv1vVYte9dsd0MzHei9
TenIHwszuCJRRQWuS07CQ5+0MRMcRHuwCxn+0nRBNkFts27GH3evFTjAUIm08SwRm+DSPdAETZaZ
zdreNF6W6mvafDS7Hy2PFb4uk52JAbkoKQBkBzQo+gDFGp65oVl3ad2PnbbXS+PgmJO/pMvGW54L
8O1beRPwgRRh00z2S6yx9mGAcOLGHTRVEunq6hE/AzePifgUsypfcdo0l1aW59p+6YmvR5uo3AwJ
8zV2LNLBr2rFTljxFphDqABUmYOgWwp4UptqSFVj1En2xN0ng4E2TBGIKkzIrKRenWi2xXoN8chH
Lf1m0F1rKe7rlYPqfBRXQkV93ttWM2r7LNuOyMaoaCpUQzAufQMlauzZBrM0pCUYTaGQ2mW+oaIZ
Xlt6BDWgUwGkjEBN/NKKpZe5lmsu23fmr9jNAuJ9GrtHoj17aKNxI1uxLmuTBtA+1Ktx4SOzIMWJ
BY8NM/IMth+X74lHsHVVRFfv6SnpaAec7F8TYsRne2rWQHZmcJgAjYD7QnPzCxTnnkZux3stq/KH
dp48P+3KpvHRgPvJ8KLUn/r5hznZoVYhLcDMQ5nQ1l/cXsUWsbamBGMH8A24N+S9Ln9bY/LKiqDr
uc+W59J5WaYcWEFV4mnl4Hdx3os7BiBnRFaXRtIGle521t39jFTD44k9m40CuIuQBt+QJ/nMhqw7
McRlYrVIre6NySX7OZvToBj0OahGLwLq3Mj8fKp+VdyBEqNrjt9KWpebdjKdx4HSKsRr6zsRsm4J
j363CAtD0hI90KOSBnbt8XDI7QFdPa35BJ226qHWjf4xKgYtGNKhAa2+4Qw7DUhxZAqxw0Hmove+
q/fUt7IofrQT3Ku12ST+nA+Nn4JK7KHLKmgmWQlKInby5gyUbKZ+KEJgsWjY1jqIyc0xbHtXC63E
8o0oqIlfMv0wUuq781CiI26K/WrxglzPmo8ph+TrHJWO3zUFNugAyiuojFI/NUjrV8Ss/LyfmpeR
k/zFGJ3xQZ8Sfcc9WoLIwsuDsve0D1qRfKsLByyxpTvl31rQNukgt8jKMIvI3Pnt3Gi7eqm6zWBy
e9OlcfUJFJjg48dT4WsexebOAzwunPukexobljwVJc0+kF7rnjQXaiB6nqCU6OjtPo4dEpChioK5
t/ku0RyoI2TmExsdsNQYTvFkLS1/SD272fW5Xm28uG4/xsjuhK2Z0G2ZoyI5Jx4LEgY6aUTRmM+c
dmGh4SKG9oK5aahZbEe7wMvF0aYQKp1LOE3R+FJ2sfWUmLQKop6kD5MBJdYp7Y3HJaa6D2JC7zHP
Jui+eFYczNU0hVPT2348OfNLNYOVvMU1+cJcdJhP1kh3+qL3J1fTKp9yh+0bh7PtiLzUvgVs0keR
NvGzqqp9rCQk63TN3Vo2+2iyLtu0LG38Bj0MAYl1/fV23HD1DEYeGxlzJJlFTQHxw+XWyyB92iZu
Q/dTYgcxg0ozm3eA578MDIC1LCWqm3vlQIFB7HEkgXGRyhVRQroImqMd3fPE9TNtOVma/gG92n9u
j2vVDLKXwLVY0E2QXwR6NXO8SxjdG1aNShYxvvWG2e1Kw64ebltaPbwEixUwlyjFyqFIZsXJ0IGK
Zo/OrMCJ0ygYSR6SAY/u3vh629ba3Sd64FAKR6bsCh6euHaFSC9iew9IZB9H6bOVpR80A9x4hVvu
0jkNSXYnTuU95LOA2hbIDhRO5dCyypI+HbKO7Y03t/KLze0hrZ7LZ1+XgobG9JZSK/F1WkIwmvPQ
7hWZzBUXx3wBCCM4clGLl1wcPV+Zt9gT25M8e0LBf4c6eVh49icWI2jVEqpwiLUR4S0q8NY2Ygb5
GeM6I1+GosciLfk/PUhLG578xZBshD6ol+PWvGq7nZGu6gdzZPsCHBOdpb84Zeo75Hdtd5tY8xSX
58pecgG9AacWYi5kyqQQaGIF43lJvD0gj6G2dB9Tm28hgaTwBJUZKQzifByyeVi8/eLsEwP12hFA
AFVJbc0ZzscihRpdbo5uP8MIyffl+JhXvjm9VGNotPeBN993zZkhV+pGgSjdMg0uDKFVcnQ+j+WB
5pFfxqa/VH9aW5FGV8ydfNwttNOapJ1hbfBeTY3vOjo/M1xmtzfrqhn0PgFEjkKoKadz2ihDHANm
jf28BCX/lJuhpikeKWvHKfi0RD8r8GRXsMR47CvLXQyMJGJQX2d+VT65JQ8Mcrg9FrHSckCIKo0D
1sn33kYx1rOom9n1UFRO5O0146Ub/ySIs8zkqWEbL0EsqG9StID/bxbF0M8sGqzmPYth0WvrbVVW
gVN9nuy3HnzhY/kQGygmE1V9Y+3GOB+ltHfpiFi2mWGztvIgLYABzL9Q4Hj6Kt+2WR2M6A24PcrV
BUQyDASxgvWUSlmcmXJLj+KY7RGBLQTaj3bsj+w7T379hR0P5S+RhAWdk3RczEMXpShQeXujpeG0
2H5dvQGPtmWdYievnefi9oA3QgcLgMDLZSPakGqmDnaoqtF9w90kvQpueJ2/FCBDXE3oy8MLCBmG
SxMAn2ZmM0x031jmvqitXe7SUz1C8r6yDy2fN4B+ZX7RxjX0ROKdx83ftydzZWOj4CFQiZSia1m+
47V0jGyS5HRPZqf18yEqg3nhY+jW2rK5bWrlBIYpQFMFbx8CTskj07TV+xI5sT3Vvi7TQwTCtTKl
D4nxszcWhS+uDgsHFVruDR3xi7R0o16nbTkbdN/yzneYufVmZzvWfxPTmmD1QqmUYFTysQjgRluV
bvx/pH3ZjuM6EuwXCaB26VWyXS7X4pZr7X4heqnSTknUrq+/wZrBtE3rWtd9MXNmDlCA0tySycyI
SGvvtvW+Jlrn6XpobDojCm8uTx6E3LAVJLcl8IQ28l7IBpxtFd1tUxKbvbnnDi2CUbFbXxuo6sUh
97nzaHadXw5ohZf5UcXXlRWjtuUWmafw8iMnXfEWp6lg3jZc3TK31r3KzHnic9UIqjTs7xBUDhul
KuKVleS9H2Z9OXmIDRvfNApzhV/1MaZq/1CrEDMIu2JYpWPEbvuqLW/jKLO82uXWjWWE7n1UUSQF
za72ob5MIy9WWPUI3of+TaNR67MwH30rtlOk7SbzhmpNtKdoegI1xyZca2XEEQsW3TrMp84Pge07
5Jxat9CCQEdvYnSrsohCzzIL5k9GOz2ESf+L5fgFTmyHux6QSb/GlXhoNUK3vTGkOx3pMR+c9snr
Q+7elBXRH5qudu7jqnsOezLcDAXutNBMnDuH8egmCmkhqFPDXZilDYLfsNfeknA7GZsEMIJCre5M
ZGegv+u0bB3rSofHqWPvShTEtkBsdDcJgU6vWk5kP9rGGOSQvH1GxUW7q0OTrBUFvWwSLSWeMehk
l1uD/cEoBpRyfdpFDK1zs7LOdlWPqbJT131OeYPkzwjwc8ZouYECJfPtrlRv8W9QkUlbyJeXcbvK
9IZ5aa2HHh5zoac7deXZoW55SVONfmc02iqz8Vyw6dT6ODxQZyqSBu3Uqu6zHWzlhtHY8okeO7s8
Ks0HtOswdhXP+kdrQL8RyLna9xXnmU+NRNmmXa++AqwLXLmmD0CKdo76wjJOF1zxzG2GiiN41+CR
grYqVxx70ymNvLbMPY2mNctelPajG8oVTVOv7H+V9VKRWO7+K6K4E4PSla1HpqEooFDsO77n+fdB
/8XoYxxtTT1AutOryeR3S30G55zW8SAlB4moLXRakFn3+bQNuxU3PfNKBsvXsCBGgi5EKBlAL1Iy
ESct1FZMaiP2aVYdHsi0XHBUc4OAkA6Y5mipIFbr9EZLQ02fBmznfaf/Uam+ttFMbbSWpOjVmbtZ
NOlDzQ+jEaJ+p2YGrcWlCm7zPmWmsqFdWWxBfIgAXS1+DW1r3LlU19/QsSLx0ctJ882e8FXGE7aZ
UjTTxQjqIMkb5/pwHD8L3D/A9kBHlkuCZp9q2UAxv6bjFaTzK3hp0Awv3wVzUwzpD4DcoKsgNE1P
x660mZKEwAjuw+qzg+Bxs3Krj8sm5qb32ISUay/LrNEHFybM+xq66fGwhP8S2+DsNgNIAW8JiAWf
Mc76hLZZbGUmCrfFd6unk08L8LZoTF5NXiMiT5baJ83Nmol+QyDegJV0hmsqUzNjQyp2TGV/AgMX
QszGStZ6WixhwYw5bwXaAlAsQjb3HCaDXHIaTZOzD52kWkX91G/arnojbab5JLb/1GOBnttabq+d
qtd9p4JoU8OS1utirQDA1ggfrRbtOVHlSPwpLuINVyflPkagiJqXNqy7MXU3eZ6SW8VBv1C74kjS
J1aBFKYLOa44V2+L0kg8ZCutu9CqrRs3HsL1gEvpNZ6icm0pSrsx0Ic5b8zJC5HlXbXoWLUleHEh
LZoOQZMM+S2SqUICfjDWuFXIpiM2kBWRo+Aa6HAX1wME5bi+5HwXpk+GV1uDhr7XVHX2dm+ukp6+
9V21ii0t9AAYuuEjFCxYXP7DoQKbUxUyR1A1klFHhV5YTR8aMAr55rEsXgGxew4T116wM3eyju1I
rxc3JNXAJtPZ98gKjOj5a0xLou4zDzFIXP4dipTq0NzMiSGT7ezr8lWDXq+JXW48RQjHLjuJ2RP1
144m+SG7GUNmcAwlrF5bS0V08lJ0C/SKrxBadhRHg5EfKJWhjhliT2dfgnJpxiBHWoqnGfVjW8d/
UiiyYLRoqFkZ21SPH5KEeGbRrEazXIhA5geLewGFfUhVyS81pWYj3pu1s++UzFdKQN+SegXt5/Xl
OZ0NPID7xUNJcJ+Q6j117uYQsTRTemdPUrqirNplhel1qrE1Rv07N40/TTJui6m/tad4IQMzN0RE
BYgOBCzzjHbcEKZ3ZZaJ9fQV4hvYmwupl3kLghkPIQ0NwM/TwWm8mHLIIDh7iz2SPsccHlh9Hfv0
K8RB7AHyGIIQIQh0aoPQhnQIbu09p17UbZpwYZZkUsSZAekEm4pbcqcZkausHhPle+60Xj1sTfue
pI8OXbfI9PXutocUe2s+tOXDkDZe2y+822f3yfEwpUNe5YoSDxOGSfJHMiReEjm+YqzT4qfVOj6L
PlR0bIs+L+/OOed1ZNSQTnw6aABb4RbY23mx7zPrtc6W1GnmBwbANsI3vHfPkGNgPBidFiX2PhnS
fQV2oVMCsGAU5d7k9N2Ms594dj81nP5ONGdhVr/wHLK3EZUjkNRFBl8+5ZFNaG2qBeLjVq+I39gZ
ZIsmWt86rdFuraqMfcsJ2UsWj3RfR3iztlODRlikQaKShsxTSuV33UHJBXCUbhWHNNqqnWZvnGno
V9lo5+gSov0cR26hjuy669a1Ei+qCHntLBNwFsD+NykQlR5lOs+9XgP4+vIafuk3nI9RCFWLvhxn
XHwo2QCzFNn2XkvhKNtPq1bYfddb2tbWSnVTJHnqt+Dy+BW6qntjw51NmWsF3tqji/2s5IGNxNhN
HrVd0FfUQgFzspXvJI3NdVK3Su2PNHc9FCroNkR4BEdikR06CPIbFdkGH8BKxQeeodrhkW7cuzmI
eQmYT98obYt1qVT6fWWikJpZY/XqLpHTvy4MefjQ+QQsEb1bkBmSDk7YNGbaZjWSsQz5iMr9xUf1
fQLdPm9Eb94U9UkaEKfZI/URqAoHKE1/dNUp9LRsQhpEf8/Rma7Rk86rjOo+cj6jDq1+FX3pJMwe
NqRTEYcjzj9jSA5JU08cAcg+noq1brZrS99e3gqz7vjIgvgFR3npuDHYaKp4rZA2XuVpvVLyzLPZ
dXT3//hLNA7EpEMD4gzkYUaRAqy3Zu+dsnrW8mIHNcYFE/NO468N+UlU9qoG+XXT3hetsstadCZj
1vThlA24aGm3N9RkPQzKjnVsPUXx98vTOBdvWUfGpceS0RgQQMYh3w9G6IX6u20FBTJrLFxAgi7Z
kZKaUwWcn5phkJXjo22B3Tyin462pMo49zIT9XO83fGGOeuIaNeRkikVc/btazEB/4LaduXpJlst
UU9n9/eRITHco90HdLjVtUDG7yHdrQvO4IKjW/q+FAhE3Kq7uMH339uxEPgX7/Kyz30fTAKId6MW
CxSFFKlRZwK7KS0c8CJp6+Vu89go6T9EnaAtARcDBBZqsNLWUo0h0sMUJ5RBGTU/hO8NWwjJZkeB
FrJwMKKgLEu/KGUURlan28iUa54FGTVPgfT1v0wV6hsE+nYQmZGhe4DE1LjsVRjp2HbSm41rrf5h
McBiBEkWIGIUrE83k5ZGsZZD5WJfhsVGr3/S0FkYw9y5EPGkgM2Ip710b5CKQBusiNx9SLau9gtx
9DpJdwaftmm44M7m/PKRqS9vd3QyolFXUlS5UG0NH1SbeXXrNfrTP0yYaMMs+jAI5cHTCatcUjis
SN29TcZvKLmiUbwd/IMJGxQDFLaE8o+0Jm5tjaFqds4+IkjMcW9a5EXPbt4jC9rpINJksjMe4rFU
5pBU8/4B/QvJTNTmoGsPEKQMT0RT1T7NKfI4SLQM3QePt9pSb6LZXQWhTNA+wA06w6jQUu1VK6cw
UZHETzMX90afkZWaF8TnvNVubC1dklWZ3V8OlECBVQECR/ZcndmETM/wpk7HzuvMu6K7G5zrngrY
URq4y3iZ47gAQS1TxXoaKlahhlqAFsXRW5cunHfpLvzv57Ek6GYGkqKcrtE4d6dRTbXAHkP6iqby
gPQVYA945mgovos62UKsJG21/xgEjlRHbRvZQfllgBauBRIDtRZMxr1dPppLDTOkNfnv90GzB0Ma
nlJW1ePELVmTEy3IACKrImCUPtRkicc+O2tIfYJACije2ZXF7VZTGCL9wC5Nj0zWSqdkY6R7vV7w
YHOGgNEWnhiNTxH1nR7MurPc0Ymx+m2nZn5qpi9ar9UeOo44qFWpS5KB0in6mrxjc2JyjxxmA45x
krfCnPk9cl6yHJIEG9a96O77ZZc2t0qQxEZkpIOdD4r0qSEVrI4UDGk16Np3u/9Bpw2PF0BX81P3
14Tk0yptyIypgwmb38buupxujfpWXZKwELfV0SvovzP214rk/lVWO4B2YcZi15+GTXiHnge9fQMq
hf5Jl9iPs8awqdHGA9mlsyYtZYlqE640LcirZrwlSPs/JaS2VyZFotocXAZ0Q9VbeILYyN9ROizJ
mc/OqehEA9EtUEfkw1s5TkojJ9cCNWwfKp7+GmpaeUMDwYqOLm3G2T1yZEz8mKPNGFZ4c49KBs/H
1/wPS7bFUoJ8zheBMg/2Km5WyFFI2z03s6lwhW/tzEMcP1pLDNz5Efz9vjSCLMUrLSeJFoDK6tXa
H862o/v8DyfpaAxSdJ6PyVS7HWzU6CXiD+b0hp2vQU2le/v/MySl67o2bBPVwnlCbHpjRbZnKEjM
LKlCLC2JFB2iVW4ylAaswL9DUa+2t5RdqxEtrlQh1GML2Tu8CuQp60a97EBVwsZahQ/I0PKHoV39
w2wd2ZBmy4acr6K4Jhyc9SMaNo26bbvPfzABDrRQHMF/5DdN5rIQTY4wVVq2Y/R7gTwz6ZeELGa3
8JERyYuWjZapjU4xDpQYuQsNgTXSUP7lkcwu+pERyYkmbRXnugkjmvLNTnboi3ft9wUnEi5TBwAX
oDppMWhNumToATmogePhP3uyFHScDwDIJWT7kO3HXYZmzKeuaiIoaWSKqgfD3VRaHkMW8/oRgEEF
5AaiTaR+pGNB1XHgSmoagZmQtTOkfrSkI3Hu2vEyRoAOnjHymYAeng6hGgaQKwdiBHo5hvdhr75A
ejFa91lxcBGwXx7OeZwBgRnAT4A+FBBsWbQspGi6kbY5EFPNakq/8wmOBFSgH7q+cAznFgYnGTbQ
Ks84A3vVfIzQsLAxAvowWDvKbi+PY/7zeHWgDIMXrVxkGhoN8IFkMgKS3uHFH9dP//B98RYHwgSr
LyPvOYPQF/D1RlCPftbdNNrCy/L8dGNeoDwtKKAEzd+kMCwCFNlJ3MgMKttPsi0SyOn1dyxMAO6M
9wVeyWc1fBQR3bJC05hAzQf1uYzd/ocyRMbChpLLm4jDwB7Bsw8nBP+LLPfp9nUZUqNNM6qBAqpf
03IP8hs/B8hed/QVyCsPVKsbHu/qAcjrGAjyP1m7AFmZ2QsQ5hWoQrw6BMHk9BeoHbjKADuRYEMN
clNA0uryXpg5oMffl6v5UzGFLdEiNRjVcRPW9XqALLbGlTVdAonNjcSxoWkARwA9K7mzvFlOXCkY
7i6jHtePbTWsL49k5vtC0hbXLwBHIJVId4pqsKSI0dA3UJzvXdBW1x8aoIGhDwKajwNNHGkhWpvk
oGHoAJhFICe+GtdHXEjB/P2+TDQGhp/ZFnf0oI8+xwI6ZoXnDguLPTdFuFCQScQrWQVH+3QzcZPF
kan2epDiTMY/apAML6/B+cmHzgL6USG5AL9yxqsnzQBp+DLpAtTJIEpVxMC/ri6bOB8DTFg4+yry
rpCUkMKsMKJZVxpRH2TJC40Sv24WAqDzEwEDmCFAeYGTPxODsVszMoC07AIdDURxSflVsaoV9BRZ
SB4v2RF/P3qIlGbeqOkAO0CcelxZ6RCKoOY2V4aFW352UaDcADQX6iBniveNqoESWWhdYOjQAGjI
7661Pd2Kfl9emCUzYuGOxqOlQzqaidoFrDE2Ok9vs7L45ejZz8tm5qYN1VFXA7wTMtlyslplePtP
ZdsGSRLYeuwVqIIm5riqebew00T8dvoIx1MQwRHCebgrnPnTAZmCDtnYehOY1g0zv3Xu1gobz0mf
+/DnmLxfHtbc7EGyBq9FIBRFweLUWG02qenYShNU0zaygyzd6kvNQGZNoBoiMiTQZpAJcMg2ahlk
b9sgSgyvJIdMVTxnSfNl3giI6Wg8Ar06mZVRt3GRogbQBEgsGUCnqZ7pLKzLnAlLJC+R7MMVf5bq
j5QuUgzs56x8biBnACUUI1m4dud2GUglcMkWJDbP8qMJb9UMYP8e3jjd2aXx6Bbmpuz4qjSdhWhP
bCN5m4kMtgnWBSSoZIcWA/CK1Ew2BM7UenaOPmJrIK5Wev+c8KUqydzUHdsSW/7ojFLuNr0V5UNg
9C+O88qLEMSV58s7eX7qxCZD4vccpMGjFMSHClMXDj/UeDMku3LynaWuuUtWxN+PRmKqIVOTBlYM
ZbhRgceO0KrV1h5JvQBxE27rbHmwz3T03EDcIj/r+7B1I67XQ+ACRT8hL5WNC7fy7KIcWZAWxRxK
N01cPgRc/z0UO5rcVma9cDHPRLIGIM/o/Sv0olFIlOaLUQBFspHByPAWja+5tptSa22AvjSGQKKi
VUn+HoLhoGg7rt3zdqmSInOpEErjBwDyjb4ZUL+HgNHpgjkhGlh0ttYHtVW+d5C/S5j6lJbVfnL0
tT5Z/ljpd6bIMFrqsJks/v3ytvy//ACUzNHdHJVIOTlcQhEL0grYMQ4/MO1TBQCI55tKuSXtm5Os
23LbqPeGfnWqXQz7r1UpKmUjBHdzC1aBefQqBEbVaox/heaCE5k7DsdmpMiuSjJIMYxWH1TOu8W+
l8WmTHe9vbk8h3Nn4diK+PvRodPGwoyIsOKiW2NUxl60gA6c84Uoo4P+AB4rsJzSlcvzqQiTsccm
4Unpk6FehVN2g5Y065iE3xU7fLs8oLkrHmSLr3sEcE4586zDT40RnfqAVqmnVbeo63ntgKZA2kpL
XS8r1pftzU4gQOegLIK8A2j96QS6uZ44ehgOQfme0BfDWgjBxBtE9lVQmPzf56VdkMVUc7oCnyfl
N9ZGKztcRbbmoaQEbRFgILoVURYo7+cbT9BJ8ODC8QZsX3516TyKkb4Ni8AoXtxe84xkHYe6X8av
186cSIeAFiO6W6HQJ209BQorbWeoLCg81K19F/9cNnC+9fBx1MK+pG4gPyn5pynS2JBMIwuijauu
rU93RD1snd1ctnLu64UVpHaQ5sJ/5ee8omfRFHewkkJ8xoNMopctLMj5FjuxID/oC2hCmGjoxwLV
2WQhQuOFeZr9PiSBkQ5BmRL4t9MtHNV63ZbuhHlKDrmvh8HlCZpdBtyzgJsAjnbWk3nKzamP9B6f
t0cvj1Uv7b4rygptJgq8kS7bmlsMHdgHDT0sIEEsn/4BjXl1M0pZoPRPNl4TbA3x4csmzh0M+EYo
1UDhAmVpULpOZ4t30OGMur4ISAwNkHZXT++mXeIR0a5jtlFIseCh56bvyJ6cRUisdiiHrC6CCmxX
aI54hRk/GTkEsggUq0KWLwUWc3MIYXIk44QXQCfa0wE2VuKazCAsSEgMEfQEYRI4XZm7MK65XScy
YKIJAoRnDclxGugVnLexjeM/Me8WzNaFdZodBt4TiMIFEEp+UyjdmDt5r7DA0RzP7e0PlSXMG2g/
LhiaCcSQTRQAfhBZ8C+yagc0MeECoqTAFZd5DbproMnaNHrEGta6srWs2zp/nloVP6LwtGGfLQm7
zO2QY/tytGnEbcsm2LfS8ic31PucgoQNjOsm5OybwZa6h8/NLCrL6EEpUGzQLDvdIFpCE6cewzqA
ni6zOYKscVtdKcyK4BIRw5ERMeijwGRqU/BNBhhhZKVUHj1cPsUzu0+wxYABQp9Ugfg9/Xw96kBL
NzkPTHDt1saSH5r9PD6uiaSWEDI8/Xzkor0bZWMZEDjsunsrFkLf2e8LXUaUEiA97EqHhys0GRKO
79PyNb8hycvl2ZlZYaRFcf2jGSE2tpy6oFS1wzZPysBto41F+BoiAt2SY5sbAy4E6NGLThJgCZ7O
EejudYVkWRkk4c+mi71muP7eFDfO/wxIa0y62uwQPZWBZr1VxqerPl2eJbHPT2MzUZX6+31pkZO6
Q1/Opi+DMadAdd0MdOWad6R8v2xm5nhDDRMoJciMI/8qg8eKPu+KZjKLICdQrRu4Aeo3iwKUF99o
57wrYbNwNmZX39EdwMigroRn7OnCWI5RZI2jFgGau4xIWaPUU4X2neLyJVLq3BZAxRWJK9GtFTjS
U0tjUVYJG7QqAI9+fGb9gmee+zxI0ZroIIGEi1wVc2maQd4DpyQs1XI3jDl07dsoXV9enyUrkjtk
0dhRJ8Y2K4iyS3vjoWyX8CEzJsBOQykEUSzErojkDA2LqlEXgh5Bfgz1bmBXJ0RQOzj6vLQMUwUH
AzhvE7TWKvo2kZurJwjixtDdVIGEOy96g9+EtE6Fz4c/jPa7jj65l78/s19xhyMUg1gHkHayM0xK
R6miMWsDAswrQc0eEon2En5rbgnQpQPd0eASUQGXyt52TJQO4hBtkJuln65pvETunPEmqN8il4/M
gshNS4tQgEQctSZtgtG6G8pdPNxBOLMxVtfPFXA3yOaC7eigenB64tymrgTlqQ1GyASE7KPWPjTl
H441Fvt/RhzJs3cAtBRWh7mqzffKb9nC5Tez3tCRwpuYfAnFfgmQHoUGg15EvCVqHSj0JtF8Pi08
WJa+L/5+9H21JE5emPh+CaFM9xmE8alccLEzPh2PesjyACFnWWfLoEWI3wcnbYIaK8zVcWVo7zU7
DOwQtm+XV3xm47qiUTvQp5AAOst2kpqr7cBKHryrbpCNC3N1/nWADSDEA6wMcAFnKbi2ds1Gi4kR
cJAAtrRZYODMfB7hGa4gaJRBgVruZKROUJGM2KDDg4ce54m31Ltz1gCuBmgIoiveWQWlJYo9oNYE
gEn4seuiP9fOvYWKIz4O0jZIDDKePeuqRlWTzgzGh6x+pOVCADLz4wVOCZQ6PHXxhpI2qqFndg/B
Cy1wM20D0fhX1TaurpqA2oHXro5IEEleOX2XMLRQMZgK1CD3ItPn7ory7aJw5PmJw/tPdB4BPhEw
E5lCPMZRQ/K2VwMHekSZtU5ssmHWEr/v3MPCCi5QTJXgxcgNcEAeHByqVBpALL1X2LfKuC7HgFzb
GB4RIRARwomDyoDIVvJ+RWjZoxtOWlCobEtMvASnMHtEjpV4uROvr95hQv4EuTohigoluFNf5Thh
lEH+XQlsj/G3iL5e/vzMwqBXD9jxeNWi7+VXBv7IFcZ95FRqVToBlFdf2pTCiO65qvJy2czMRj4x
o52OIs5MA42jKicA7dVTJw+tEa82AOotGCUqShXn5IjWaqA1qOIgGvy3hkblC79fzPLpSwAnBKA+
MOw1XKxyoEn1RLMYFG+DPPsdNpvynRT3g7Yh0yYePq8fCfqwIKAiqB6fVZVVp67jtNKBxFqTcJf0
2+s/b4KtAGjiV8ZeCnMmU4+mjihWwDQvQf1kKVs6s9JwtH+/L+VknZgkI1FjO1CfOE2hIr8kVDRz
yBHWIHkFDBlQMV9k7KMd27k12iWig0fAII3fF42XRolXga6kZNdPFcBbiGlBFESeXFbjSFIlr0co
mwX1Lum+0XGhzDQzUyefl2aq06okViDhF0BvlnoJ969e6JPPS0eu1GNO8gGfjyH5EvnxkirrjOdA
lxaABtCHEOAbucgKAU5zSsJkCtC1s7W+GemPIbneOYGOhKwyIn+R5Bc/4WipR6WEoFbBATlOHK+2
K98ed8awsAyz48CbAtGmChiUHDBHBkknK0vUoIEcDmR6Bgj52d3z5cWYNWJb6KUIoQ5RFDkdSalD
hgz9WEhQ5ugA+EE75ptLsMN5Gy4Qh4C0CcjeqY02QcsXFPsAmNd2IRQyzGnfa0u9NWZOn8hTQCML
pZBzcuuQVzShaUICwj4L7Z5Gt1QB4url8nTNHI0TK+JXHC08GW2DF1VEAt38KMi3lG4uf3/GnQP2
Dy0ZQdUTSf7T70dZAnB4xghA1AcjeVXqWxfSTGh60ZiVx5b4R3Ojge4GEiAC5HhWRu/D1LUhkEAC
2qEPT+++je3SJp6plItkKoDtaDiMSrlcpKIdyrtVzkmgkfEX77U1+vxEwD6U2wxF7Mistg40p6zC
Wmtgp3HcZle/0S2QGIDvA2wc8aRci6v6MSGK4aKDp/Jijg96dJt1t5dXbW4eUU1Aul/I0GPtTlet
iWmpsFCbAuj+3+td80jdbuEtNbe9AYIW+SREkmcwa5WqVsgzYaL6peW6V7rM60cTJdLrw24huIsX
CVYNzDfpmd5gFcyy6uH8STF5JbMNj4zDyor12C/L4fXyzM24BtESUjxTkBc4a2MH8Sq8MioLNxmk
2cwOCZT4icZLHY3O37yAABxZkW4cp0DfHY7+ZUGumA95AYo1a2HtpxI3N9ZSt4XzIX2F3kB9gsKD
NK3k7RrOQx4P0RQkbYlKObpbGPlaU96vnThYgU4xYKuQ0T7DrNPIQhEL6p6BSpXQc6Pp29Qzy1OK
JYK6rLchsjXHls5qwCQeS7D1YEnVvDx/ovabm3+a8XNdQ2m6BZ8v+n9IU5zvd9A8dICg4dJnela0
qUKMrNfGoM+8Nl1XaDSUou/2Qigyt1aCuyBcLd4Y8iOfatYA7tuAUxVzYLFGPPS/ucnvy0t17h0w
lCMjkncw26oueT5OgdKS3cT7e1OvV5dNzI5DXK5I6AA2ITvZuE/ayarNMbDdm3zaK+O+7W4um5gZ
heiMBfaNCcA06vWnPm6C2qVaJ3Vx2Dvc8PAQWXDTc98X+s2CSCJeF9IsuTUkjFU3Kg4mZZ6jpt71
/CQUlVUgSXG/Cpa/5Ng0biY5XsHs0GZoEriJXq6fn6PPy1nalFbwpjY+H2kv4bSxoud/+D7IzYDk
iFtAhirHaJ+rJg5akE9ND8El1SsWIORzCyCavgn+FtJptjw/YZ5BRD7PD6lX0/eiuPodDIAHWuS5
yD0iYScXxScCIX50D60OGjN88MMJW+IznsdOsIB2oehZh0101u2VGYPaqJBrPpitHxGvcO8SFVL4
9ywBDHbhljyfLNgC7k+UdiB3JBMb9S7uy4I0HLhntAK6Q//Lq48DWAMEWjBfCmX4/9PjpkWA+kWT
WR0iCDjnFgRClxDc55eisAC8ldBNF8mvUwtto7CJ5FN1WNXuowtR0Na3vMXeBHMThSQqgiKAXpFm
k451Tuy4Dnu3PBg5WVG0qcKlce3BwDiOLIhtcRSSD06GKs8AC1nL/D4mq34Jbnp+F8ECCC7Q4BV5
Zk2M8ciCm9tmWrikPFTpLi8ASdvW7a7p11ePA2UFpAi/eh6C63ZqJRyBZZ1wzA91U25Ux2Pm0uNi
Zi2AmYCOO4AvAmgnrYUdJdHghk510OMXVnyrr46C0WwTHaZctD1G4lz24AotJjWL4/ww0m8DtE2u
d1D4PmqQNpYbKcfzp2rT2G5Gs0MTVStq6l6jbC8vwcxCo7km8iqA1ImVkA6dasaTNTZWdmiNTak8
WHznQpx9qRPEjBWBXTFx7gROzBWX+dF2opYK4c2+YwfFS/nHR+r+XnIesxY0GADlALQjGbhltWVR
kXLASui70vkZxc/g+INyuDBdMw5X5D8EBtEB/khGskBg2R7MBleeYqb3CQR8ld5YVY27GQhI2F5V
v19enpn9e2JPmrgMvQY69Flihy4a15bRrMkSEUB84TSbCgQfDjoya8hCgnV6ujQdSaYhHWx2oNXG
QTcDw4Hw3831oxBEXCiGQRUVm+DURlioEWNULQ7t+EPTPqYlovfcGIDMceGuoG2MnMvp99XMttvM
0djBftIbz+V3cbZQeZu1AFeITCdCGrS+PbWQJf001Oi6fRDcHyeOfRc9tqZkqZY7t4uFx/2vGV2a
qCoFm4qbMFPka4N9U5InEIDUhRfA3J5C7R7VddTxkXiWjEB5vXTyJmWHyv3In9olJtbs51EewxsN
Zx631OlU8ayzgXEg2FAuIpI+W2dJtnD/zTzQgEAA3x5bVzzb5Voc0SrFqROVHRyieGq7NR26CsuP
JEnWuTJ6Eao/fUm8crhSRxsvQyASkM6DD5jTSXKyiPF6MvNDOX3o7otavWrj5+XDMhOkwN8jmANs
AChHmb2OvnttmKPXHhprueheof+ww/RmMtkfp9I8N7xezwVi/jiXhNiiJ4TsOI0GD5y6pvmhA5tV
L9E5rlLXuruw5+bOj6CDiXQRUshy8FgkEZqgVbBSdfeOfdMNK22JHz13dmzRkFoDSg/7QgruhhB9
A2w0vzq0+R2QHeu4yr26f6z7JXDKzAIhT4Q3uor954Kle7rBe81gQDuO0aHJh/eOqSuEghCuVzyr
6dZDb79dvR+QRgTwEyEGXu2yXJ5bNfpYpyw7uHlAsN+Sl1LTvRH/EPp82dTM0QUGGWpt8A1oN392
uw05AuTORDBgv1lep11/mYEqAg0wcIgQBcibgI4T5Q2W5ZA9x63fLvUhm8m7CmlElKLwdUFiF5vw
KMoIiwkrwxEWJ9av0PbzIblxGrQHg0w2uQndDa2TdcEeqbbUjWxm650YFn8/Mswtu55snZaHQekf
Gqtf2YN+X+T0FhItCwdJ7lQuPBBsoV+3IHAjtJUCNlJEGSSYEJnr0BkLk0dHezC6h6T8nrfu2nJ+
Wu6zHqN3jNX47dIRm4l+kIol2Bvw6+hrIR0xMDpDlVtOeSgh1M7vXP0eNIy1Pd7QCg2vlrpcyV1Q
/jNUAT4CqhyFGjkvyyt3KMOhxzNn+oYihF9COJqMaF2b5n5mfljh1qjWNXgOGuS9yuqbq68L9/vl
I/GFuZDiI+RR4fBFMh3dsKTYIi4rOzW0nh+6SdmrFLsWFaoVjeKNFurPeq5t2lp/R2kM/NPcy6Gb
2Sn1JsSDIB+bHGlXtkIHMogm6cXPyz/tzA/hiSwYz2I1wEqWBSjD3OmiiZLqqR/2QMZ4o7rhfG1E
N+TabuFfBnAnQVca5xf5KuE4jja4PpR9C7nG8knPc/+mDJdarM8NBW8cUcZCXvdMM8AalVGLnAbf
V71CG1cD46v6d139jIpflyftzMWJqSJ4r6FLL0RIbcl5Z2nS6AP6OjxZ/jSs82hz+fNnJwTPNQP5
KgECg3yjnMMwmTaqE7e6J1P/TNlTPNwQftMrB2pCf8hYuBlmxgKBSPQzQCCEcqYM5NFapee6VfAn
xrcK2anfLo9l7vN4OBvOl0joWRWpzlPaGVnEn7j+Ga519nn951E6AqYKdSq0ZJCcpsjdO6ml8SeQ
tX83SwHH3I8//rrYcUc7tmxzq7VjnT9V+U/f0hcye2fhDPIJx1+XYlwjacLOcPDbfyTjQfnRt6/X
zw3yR3A4UE0Fkka6yZS6zzoUqqqnjH1vWO23qnH1RhU0ZrwCkFhFklj2rQXkZBQ1xuJG7sMwIGy2
7nvjj27fjdNWqa9+1yBKwqUMPBhemUiTSJeWYuBiRO8d/tRHSLjljZ+zjWm/0CU25fmqww6gcwBC
GKJPsWQHWBe36MKWP6nxuojX/bX5YjGMo88L80ebaiAkq1mGz7f1fVyiTcL28rKfu0F83wJXHrIZ
aFsuF1VLw/0/nH1ZU6Q+vPYnogoSCOEW6E1b27FbHb1JjTMOS1gCBAJ8+vP0/N8674jWdHkuvJQ0
IctveZYc1nx4vq15PNYJDCLKyHHKyObwzqP89O/hPq5igHYQQaA8jUFRNXn/OkXQaT+Bc8MRuMbQ
MW+J/8jMBb3PT77IWRQToT8cGaCGt9iHZk7gy1jm49H4JvbqNiZfPgTRIkYwjinD8z/wJxLRFSnL
eoOFHHbpTWp9/flnT5D/0haIZSxeAFPXTNyW3lGvu0ABL/dlDNXZHwyIGux2BlucJeNkLmUxET/1
joF88fJjVq6pvb7EafjkU2PvYaMjJwdDahm5Aeo+Ib7J3GN3T+kY665cpV/WC8SL/D3Goq4waF9j
tWGMLCNxZh4beqnu/fF2xQgAFKIrd67pLlM8t+57UFoxgkrjkt7iYlkX1Zs97c7WMPYliMMnc4Zs
C4QmMMvOOnWLQ9juhxqwFEqOfLa30o6hUGbpi86niCWxzd5FmADjAtp2plNAsO6DYmTT9rMwgtEj
Ot+PRAXqpkrsYjtmbp4AjUbu4R7aHHpGSpiw+HTTkgmaqAZkrhBW7GMZBaM9kSgPWLMZvbLYN1q/
dtx/tSWwbMorAr1yysT/MTtp9jCzGsQNP0XrK3KpEDvX0J/MBc0FeCK6a2TlZ2EQjHmct5Zamb6y
NrA+He/TsYcB6xSwHy4SyCbsC99aa0c5YIEkv1WTrns/h2BVBkhD01gwtaFOGw2Jf/Z8G51dJvLX
3JLpWmnWhoErizV10uZNjk6/HyEJeF1xjeJjS7KXtALpIEyniWCdapyHBXxn5xbk5qhJvZcWvm5o
D/nZ97bRDEarSX10uHksTFfHsz/LpzLw67jPnGGN16dweKnGaHDEvM0KuJLy3pErJSxcdVo+QDwk
2XeTZa9ob73Ok8vbcNAzgQdFwsvf1jSmYc+GbOVKxW7V5DwIY8uHFsK/W0e1JOJe7xewlJ2ZE6cg
9dBVH+ZO89RLHXw36GR1K17m9sZR/Q/ZDE9OUI2hAwPfax5g0sMqsJOo1Wp8zlXt4+PU3gwSZlk+
wKkNOQ+xArGbKO2ikuTunZ8Zt4YzHUxh46qi/JvbE4POQFpGoimBTpBOm9z5tJ5+ZvbwptqkWzeq
e6lm1MPClFqJE7p2im5CMfBHo4rHseNPZJ5hMAnalv1N+1KFQOFB2tqaktieK67O5snQ8GPBWLdR
b1nVL8aBxSkSkURDJ6r7DLWZrRu0J+DLXzxn/JZUeUpi042rrLPftGPaUNRshEv4bHTc8d6rbzqr
ho18W/0ujOuLNQD8oPV3g3di2dD0kVBgf8eOphBQTQbe8YiPU3YERuJ7xXSF+8RiI0oh5l622YvT
+N+mXKsutPLqu3HUzzFtrLCRqQu/IqhtGC8xMHbN/DBTKV93irW7wOoZXWWZqlaFytMytsEvu9aw
UWlCRRtoTCRUhXYmhhVjebapc1jlQGJexXDHUL+VHNVOyvKhmMYktGvprmA0+NR3Fn1kFal309T9
apjuhpCppLpSxWRFvYY7ekJnP7Z82vFtmc3Or8GDOnXdtiO8g3u9ItDybb/ZWkI/rYFIU2l6A4FE
WSOuybK4SJCEom/zWDoAv2+hgZqkoHXL3j0IG0iCuWtnWCBreCYKKqNxgCWFX2S/Wd5Usd/lGKHm
XgH1oqYq1kAQzFhKHgmJsff5RGHf605u0+y6qXRDSLo5EctNA9OXBkphRQ2ReAcSWzaIIjA8cnRs
T/IbSSECot3xFbKxzYYVZRIZ4XpRQBpK1iZFfyvqJv6LzlZX7o1sbyQ07W8qU8GbQ9TtAynL/ZRb
3wq/VtZmHlQF3wPXhoi/yE5iLJ4dnuPgMZnnzjDLM98V1JjMVcuzfO8NLY61Hr5UDlyq6GM3Ekwd
ajLuQVEbrCIZSPNQ2WVidtqzkq3xVHKcoJJggRLUK4RbHpyFrYRu+CySXaPLKlvl8KEWG6zUg2zt
jRYwNOyJ/O7b4LXjKmxjhh8Qdb6qo1RafR8mCcluCB/Tu3YUMjbDMDSryTPXBsaIMFrOlK3iahz5
T4LLcj2mwv4p2nVfrAcgtFe2MFj/YGIfxtwlAtgclkC31ua3LQxAsljWXvsET8rphIbgK5Sf7etS
D3dVgY9hOa79HeAkbkIn69IokH6ThMoF3zdNYSE8m2KMCuB/9onHi3Xh2eOPHkZjGzrw8sG2xoe5
yp9BoFE7ThpvTwpG97ypizV2sxUN3iBCoLJ0mFt2FqNCKkDmrqaz4+y0t6SwqmvKhmEMi3J+hVpQ
bm0oCtnkV9P5HOJ52iWxNPAJ63HYh0XqshjNQjfuWdMAhgSnTjsqWB2ExrhBSHnxc2ioiYqz53dS
geWxG1XqlDfyrKux70tAcib0qbu4LSy3hgy5lwaruoS0gSY27iHCDO7rEYJwmYLqerel/fRcTwWP
WQkCtCJzeZ3M7b4zqQ71UACI5xSvAU9xRqr0oP2ZxN3Q0pXnQXTfNjhYPTO4Yecq6xn3xu/JzTKY
qNV1H3MytZjhAYFeWPW2Unh1kTkbH9efjOeiGOVmmqoSyzSFU487a5pGus+KMK0CcBC9+sGeGqVC
n6OgRrUYY+BGtrlvRXMBnqtTVVCCxE+0aYlVVRi6qS1KVllKeJT1PL+hoyzDoi82yhOhcPBd9IAf
hpu6PwKMbN+RNqkiEHSxR92hgYZGDm3msCl09QhR0WKtJpusvAy2jGYQ3ZGNI8QOhWq+GbS/txQK
4HvgJJNNMc5pyLX5PWEqI1y4KuJohN0xkPw35+phXAbUrKhrhh4fQZjnpoCMme3kdwCqiFVl5foZ
x6B5LuQ0xTih6yuYzHf3XJU1zgbfbSLhG3lLimn+Duv1mt5YvWNeIExMwrltaQQEJfabdsRz25Y/
nY55a4YzIYRHG4mGkYhIWb3csQ7TEfj9L5fqe9s4iK3cBsgPix+5yuma9ylro2xEt5uiNYH6DBNb
h7ZdLFRaR5CVzCJXBGQ/pXCxS1jV7XAKV2GV83ols9Y/4Sprbg3cya88CV0NSbA7elL7eVQi69oY
6fbwf5fmOghgVs7TEYaa0tZzWPGquQHP2H2mQ/6kCU8fjc7r0Bt5c13gDAkJvD7XVYe4SfkNds6I
YO6Oz02gVtYw0jDJafWr07Yf47fiPu+6Am52wv6VFGjtxYOyT64e4dxosUHqw+A66c+OIJIZaHvV
BuSbdstsDyXIAL3MJpjlxoEvQxvNdbuHie+9ZEZiKTtFyLz2OeH6TuVNvbXgZxfBjmiDcI17I+Qw
x3Weik3b9cNOMsuNHWtkOyil6QgY5CZs7YEM66yGSBlcfs+wJNzYdCq7iFSgicMH+DaZabISbtqu
RssZ8B9dHCQ/2s4vo76x2hWWCNReGI0zpfJwDPi8wW37m07Oq1FmDfWECpBx1PtlsHFzHjfC+5XQ
yg5nKYC8B28v9NsMxI68RFkuS8MgN3gJpnSE1G6+UUN2VCZ9A+OxWI9Kduh8dE9UNllUEPY8T152
JbV3MJRAEoqr32Vd8ds8sXtYHSt7n3HRn2YuxMYpKvD4LZM/VImuV6Wwp22imAlWk1vY+Q20+pvQ
KoPk2saUQxIV7GPumzqISdt7OqS1hchLAvG/CswEqCnHbeZVfY3YzYKnSYer8ruacNWFdkPTowvB
2Cmysob+6I3fPhPZvUB59YdJmIjKOe0QteWwDDEnMdXjfdNqBH0pjpe93elBxYVkhR3luRnbiONC
+jXymW8gPj38QMTQxqjaeGHpZmiY5LptVmliNStPFNMqkCS/Bo+9PZDS2HedZtm6YcrDR2Dws4SB
NzwSFWwkH6RWQO4J0hX+Xvd+TcLEHeY5TnyLrC1i/xapHg4FqR5axsoVjl3kC3bWbJ2KCUie1MAF
DVaZ/Mi6SiNAbVmL2emCdFPjOIoMmv8vrtXW18gZoNU1W+lo9pVbNuRUKFZVW6h2ZmrNENhCrFvk
a1k0MpZZekJj7VctEeLVXh7BgXDCedcjmQjm30EwaBzhHs4aH79e4vOvSsklLNcp38+KwHAvB955
wm4+ajYjfK8b/ZIRT+Ox+q5wmgBhva+R/0x9VHVN6a7qooSsXJU6J/Smud44U57liPmqIbGuZQDd
3AI3t0V6RKboGui+aRAvztU6MTZoML3Fngd8oGdRBF5y42mUlH0AzbZ2NtbuTg3OLTqWA/QHB1pH
pdvb2yL3aL9KeYv6TjKhUQKgtnvbsIyDhVT8JLmHWBYSe7dOkBnEgia9GhIAaUIHhahHmM0nu4yK
xMSKQJvCqhj0kAD6r6+CpsRxowqZPo0MXmSWX2AeAMCBZJaqwTZwaL0CzecH82ZpA3eO+Ncd+R0c
C1XYtWkDOOScRTLJT7YzZVHeVsfS1g81qvdXbqAQ3iWzxv3Ou0ikZXmo7bKKRvQPnypW3c0qRSBm
937EephvAUKb7hzcF5vMUXwD6QaCzUx5DBBydQXZQru9B4eFhNwVTXWTmLQpb6FNca+Z/QKfoK7f
i0S7/JuwbYgKzXAyD0VT/Cy9/mTT4oE0rYf16g5Pqe2pB150jgotMs1Pyu3H26Fp97xMWIyLUmLV
B/xlyOYnl79WaYU7UFk2nEI96yWvcvg3A9Ygw8xvSLrOfFPeC6i/PLEEv96ta/91mHse9i79BnFm
bzVN6rHO+yyqcuyLkndv3cAT7LL6yTVjFTkzUsF0bGq4pFvepmFFFXUU1JZ+DOwT4t6HlLvZExTK
/R/Q6kqvZs9pcIF2fhEWo6hvRU3GPqoLJLAwJWerAn36fQ+NJXsNU1BxDxu1oIphQlCp7ez2913F
pNln8qw+WTDkdGkAqlZvxJszTG9S99dDk0PwmZU/Jn8+1qhaSORLaihv+pT/pKJyw7IBbHLVpD2u
I2M7PSTpOKA03K+g58ah8IQ2ra7xwaGuTnaBhmFtS9xm59X2qz16r27Q51Fd4YD0SvuVdOAeEhxF
cGDDZKDLVKLfO6aYs0boxxlQlGjijsAOKobfjTtbIVwmk2hq/RkJUJsme10N/ZWicMUNpVF7MScW
OHoe0CQ5GTwnlgl7GhXg8k423Y0F82Nk9sj0TJbjYAlOrS2eLJVZoe8V7mbOChVNMy22s+EpHGfh
nzhnWfONmWpACq/OpAKRty8gm+sY9qcwc5IKB3Y61bcjp3gHA46dnIvhZJm5+CFhnvUdHL9q2EJr
qj3kQBWHBFfPEBnfPc5QiHpooEiw9U2bwak3teUeEmLeg5IJTOkG1mog02BMFCJepM8KsLbdTEbT
x6K2/GZd1SXbDH2z9lRlPyEfNnEJrNPtAFXMVVfWHRD21PlR1LqftgMMG0PkTkDyJTgpcAsGYaDt
Jup4MG/UyL9j6kWIeAQ0CY5AdZrtU124ZiszJP/+sEUiuA4yHVzZrW9gcCCy/lZr2cIst+7nVe9l
5CrreBuhpdzGrtGPqI7SLbPIc5A2YzjWwQNMaRNYbXkhS729yO2jERoBuEx++p16RkjmwwmVBjvT
Iv8L0JEffWmOKkm1XrWtXUStbVo4ndt2FTdUZHHLkc/oSbz6kKqKPKuANp9bbMuCbEnDtrU1lW2E
ELkJfTavGgRWASu2tP3O6VazLnQm742MSbvuGuVc0zQF+hBV1zcPhY8fqa+Rfld20sesOEvGFtUB
qeYj6RK5gpNyiYizy9cm8LsQSlzF3jWook6N/TxZmbouS98vYyPUD8eazQbnarZt05ndCtc130yb
CKSUUJOx/fxU6vlnntTeZoA89RR2NM33OYTbHvK5r38UnTeeeBE8VJZdpEBOMRTcimyIJbZFJLUT
7JrCKuMcYkR1KHCv/BS4RB6AuBic7ZznPxUihOtkpPZNlrAmHs04hDbOmOuZK3LQTumiVFNadji4
AlK03PoeEHPnzrOzaSvXrOpcZ3tDoJkrwLYKs776zVPrrfVqNwx4fvQlNLwUIuUY7OVXISqoiArA
hcSc+bvEKxm7GqHR9ejOKHd1qOXsemRdYVK7D2PfMhkPSct55CWOPrhtPkMOwFOIBwIrRfW09MPe
GRS0wXP1kFUJxkz9pyEgQzwU3Lk3hqq3rG/gGiJwgoIbP8/fFa6FjaZIbdcjUsFvLSPIHxlT6mdH
JeRBu+a+dTSB6C4EeiOdp0ZHDqlOlWTjFW5bNPBYA71SFDDXNv5QbWpQklGvYyJxOLHB9N/6jjTf
oRYzQ9uwLVdJawW3pd8n63yu3mSLdDEHqdAPW1GOKBsGLygK5FGiy+5pBqrrwEaSJBHnsIYPe4Qv
V4w0mQ3jEOGvjZhMZPc5ZOUJf5y6NnsLUAG9g5TSE1BHbDuTiUaoCM84UNLJXc2CPTko4RUzDloG
FXfI6aXyZ98SHU1B3hUoKwx5FhtlTfeSdvLNP2MOMmFwKAYJfdFIPq+tmTe/RH9eBrZ7h9/dxWMr
JkTdKJjFJOiHFSBBzUkESGydIbgnQyqiwa39kNAam7MqTVi4mRuNOITW2q2THznwDvcQL9D3TtfN
azLrm4EZegcUW97DTzw7JxuWdLG86Dji2EVW3Ayts6myGTUQIHaBMFAoUF3NlI0b1y6nO1Dl+I1r
YJo1lV61OR8e97o1wRzndsXDIrCGEJVn7KaEQhLYAR6ERY1D5YWW7Gf9BqiLwEMW8mwwLV1AE5Ry
HcRaEz36w9Psrwa6rc3Xm1lQLgEsARoWII24ixaN9DmijVJSdONiJ98mlxjJn7UyABL5A8FyPuLV
YWEvKWpN9Fhaq86LnEsis588/9w+BoADWH44SS7AOKW0RSC7gB+194pjFQvxyx3Rv5+/BEOyzjco
vOH5hRpQM9q61S5BBe7fg1x4CbpAUaE4P3GUfTia1HtcLdbm648HmgLy8YDagfx1Hv6vJjVBtQc2
IswHdPjqLbmktv/xx0PqDkhugFzgTApdqPdP51NALZr19Aj8l7Xj5YUO+Bn08b4X9v7xi7lBSueS
LsXjbbUP/N0w78y08eUlPMKlt1jsA1Qo0fawND1W8895PGWvX/0E799i0VgnqlMJGsX0qPQWBW56
4Qt/OkloTYL8iDYo8xbfAGJfFcuUh19vr7kMJxW6b/Ul3dHPpgjgcLjQBEgbP+j3wLo3lSpH37sc
cUvCYhw2ll+fpbNaxVn6EjjnJb0yy7uqzCB/e3RRk8zcVVl/lbEGotrfAyxb93k956rDAD0dQsNj
YV8CT382SUDRw3YCVtNAvC8+tNUMFJUn4h4fUUcLmbhEbPjs+dD0ONtXnXHuy4a3CbjMqOrZ0eA+
RBTvG+vCRzjPwWLDnbEZ+PnAWX40L+2lizaqq/3jYG7nJIb0gtm090H19R3xbpgFYMoqc5kEHMMo
tA7ipIj+vZQ+2RFootseCCwAzH+wNGlqlEDStPYRNHs3coy9cuOiY9yiMPPvgT7e0dDLAkQR2Ggw
dkFCeH/8aebQoVQB8g13zvaTVx3Ro/AOqh/cCyN98kpgfoFqdFYkgAbRYqQkRc+aSG4fHecNvazI
jAIxYwZ+Q//1kYA1O4OKz6Bp+wNEJ4MaBRbfdNQTCdAvNe1wDaABeZEmQ2Uy5eLLwEIUOSAaAVAv
lh3E6N9PIvprE5Bv2j2m3aobVvqSpvYfmsxiUQNESgB6BW/4DKp5P0BLfaQuNcIQJ0DhLrG8Iiqz
ggMu3HY3czknI1j9Ck7UaPYksTU6BigI1w/17DTXs8PlDq3H7N4BuiBMkFNvUHjybxG6TntaTra1
mRjrDw66s7d0fIHbGAS72FY6nl4XdmJWVQuGUGYrmNsLL+8O9uwnq9GzrdeukM59niP0/Pe6/GS1
gGwK0g3cwgGWXkogB7BhsNnc0iPHWRoUp4mQcJw3KO39e5yP8PMzqxVDodOHGADr5v3UjhI8rD5z
6RH96pCaux5SDKh0TR2KVuiAJ+O+7zek3CE3RO35wmH1kfcDvBoWKcPFBPIFDvf3o9NzMaritjg6
h873oMybYIJ/KvchyOrIUpHTo/x2QZPo4xmMpQpkDsgrGJgsyWWiZzX3RyWOaZJshGWtv/17Sj95
PijV4C2c7bggLbeYUX+yTcGEyk5NbW4rp7yizlelmfGj/x7hvHj+igjrUgcdpB2zU482q15Z7Muw
SDwfuLIzvgyylHzxVaQHS6SeyuyU54gSoov0vk9nCFrvDCsOWLklYS3oVW8X0MM7OgTgmHIDcdv/
wyf4a4DFgdSJ0VVTgwGUve5ONrlwwH78/UhYAM8G1hb08w8ahfagBa1RMTuC1ScVRIW/HOfg+fgC
kMs9p45LIoB0EkvXRljH0r+unI35susVktLz+jxLH0IXZXlBEEvD/8Hx5InPuyo45WxdTV+VHl0M
sYgPqrHxbMBi5MmzYjCbykuSLp98gj/0U1DcENN+2GQJRIulV8F7zrV35VWdfHkHBA4DTBQYVxCo
Plw4g0kLU85Wfqp+pgA3D19fQKCYA/SIAwJnn7+YHdmUpGymQJ4oCuYkrJ++uvzPDPb///hFVk2G
lml/wOPL6pr3N61/4eef9//76/jd85cmxi46i3Jw8Xynj5QPmAIJUbJHBz3K+CWdwI8B2ln9Fdhv
4CnPEliLrTzmjKVFUFYnnz3U/RCOcDe7REz6eNm+H+O82P46T5uyg6YKwrOTtVImC4eVcy5nrr78
Ud69yOJa4KwC719gkJrCNy2/nqsv32t4C0hQgacLuhxCzcVbNJ4Yu7yqTjjQV7M7XYmi3/wf3uGv
IRYfw3SCVUIU1emxm27G/MvXWnAG+SPKczxcPstjSRZDOyZo+h5L+arriJILsc4nZwYURgHNDjBR
oK8vPnNRAxM01oIdRzvOdkDHfHly3j1+8YGlBSIr0P7sOGTjGhpgtZwu7LtPXwBKqVAhQdyC+P79
Fy5IxuZhNpigFpBHH1425sII59+42NlAEOFeA4IZ5cRlfpqLzkFBlvtH064BdGNyLYb1v6fpk80G
eR7k2Cj7/dnV71+iBrCH1Gh6HqFpG7n5bW1dq6SNii/bF0ANEhVLmHhCtPFMrHw/jkKCkEEZkh+T
XF2Lq/JilPTJKfhugMUhnpI0bSc08I/yN5CFOlt7WeQXoIpe2HTLIBl0CwBEIFuF+tA5+VmShwbH
FZ0afeukfcRjBLgDcmX1jz6YC32/m4MpBt4LDYp0++8v9YdE8NdqOPNIkEMiOYAUFrLWJf+20hl1
EjHS0zQCbgJWpnTDBJiIh2Ce6CaDvzTaF/Vjpj3zJkrSv5maBdeVMuJ3GbDyqhL2o4IfxrokIggt
OhN0eAcg0qiF1EI3HeQppiLl96luYGHWk/QAgV4Dh3co7Ufl1UAjkExMkwCaMD5YvAJkQXUrWM0H
GwAj1MbpKTCiACLuOuBX4OwhRyDWy0AWeyBO03sTeCewOu343xOzWML/zQtFwRQUR2i5LDWqExIM
ZeoP9JR51983dbWX3/89wGKj/zeAC51RmFV8En4UXacD2+7pyR6SGHj7diAXXuHSCIvLooPXMnFT
vAI8JayN+D+8AIF8Lcp1iF/PEuvvN19aoYxWdw4e71qbLE+3F+Iz+sknAGUPvEwXPEn7A+2Tmgx1
NN7QEyy8oPsppLxNfEc9OLpO7mwPKkeWN8O1phZ5LKAaFHlSeTdoUqOtNRi/W/u0964Ukey+7Gq9
QcmA/GbG3IipKLc2MRzFGSuPm9xSu2DunE3uWaAH+D3CQacDro53aj1oAK0GsA8AtkvHaMrAiosA
AOhCJXv7VwMR4rAXoFXM00ivgVa6JE36yWfE8YBJcFBOxFJZ3jk5aKQpG90TJb+DHwl9/Pc6XFwH
53WIDwhRQRCmIJOxvA6UFjwouaAn1BRDF1CEcbwCMPzfg/xRWV8cM2dCDtg9kKZCp2zxEuXs61EG
iXvyJz+ui43ovgebAdUb9wUAPaDAaR3LtzPgncXl9Is535j/MqBQbg0XQqil4sB/L+w5Z4VtH1Hn
MvMiQScgoVi7J9LXN21TrIyb3jnw6x0SeBOl8y0VQD9B7IDWzorU9YVd+cmqPoux/e/wi10JtFHf
5xmGHzoAK2UIEo+lrhN3vlR3ORfM/p5ylJ7PbEoCyaOzVNCSBD93feAJ7N5b1AoPFoRCmMJhbpRc
06LJVyaXh4Zn30dr5XTyznazCy9Kzi2N9z8AXcWz1gZKhqhULg8IaShydNTWDqRHy7fuAyciFkgL
Sa1OZWMXN/A8qndpLt1zOY/ssHY00JvYgRIVbc/e9rxIomQIfs86hwZ3mSiACEcoJrSD2QLq/sXY
y0X/FlL+HJT5c9b/wfycMd3nnjcGEKZco/s98Uu7YLGV/wyAijfSTvQdEAYvYmtbOUqTtAsOIEm0
TgTNUNfdNVMk3aNL4+YZ1ogKemFZhMB11l+rOHwY/Pzj/sqAuJ6mVlEdHNBiaV4hUVKsm5yT3b93
+jki+uujfxhludFdXtPcwyt6qRv2ADY4/V0wb6vi1skZEAnHfw+3DJz+Gw+rHOKv59risohqUFlt
mtbwAxMEZSw3SAFgscHp8nwdt7J1QkD/uusK5/vGIQ3flbZsT//+EYso8cNvOG/5v2a2yBiSy6Hn
B08PEcmBtW/cIBpSAh4T+VZ4zYWdtTiy/994zMfRjWT5g9rQUIMjbqmCH9ymW1WIiTIhYnSoL50g
iw383ziwtcC2QPPkgwCQhhEJGQTGQcp2m3iTCG1gdnVACyDS07u+9n/U9fiihRe5cHD896Sel+OH
hfTX4Itz0tY2ACVBxg905jd5m++CvLxQwFoWxv+8ILQYsGoQXbgfaLyyca1Ktj47ePZdUIGGKK7M
+I3MBwlNaQM55N6sBIGiE0s2+iIwYnET/Dc6VI+QqLq4EpbSOmitdSAYYfRyaNd0Ln/7QbuePRGX
RXOhe/PpNkEc+79jLWZTAvFo1yCUHdq5a0APADgKlzGp5pMG9gktgHqnVL/2R3sDnsul5s5n3xL2
Rwhh/rzrMsZIUyE0yS12SMfr7oHqC1f6pccvXs4W8JLMUzz+3JReIzC8sBE+7rdzgASaN6jqKKgu
b9IGTzcCIlGHWv2qtInGcutZb19d7hgD9/Q5lfWRBS5S2Xby9OT7AztAUdjbEfdCnvdxrb1//PnY
/uuIYhOpoaKPx9PUeq6Ivk2aem+R7hoEgAs3wMevgaHOvVYbBQw0t85xyV9D5UgBSZNM7DAH4J0B
sSh//XuqPh63GAC9HfDiz83WpT4ohDZQFnZ7dmDlJklx2M4vI67NQV1Tfumo/fRl/hprMW9NPWf5
kGh2QNtqXZdd7AWrf7/Nxwvz/dss06gOdJyU4W1y2MX6caV11AU3PXi9rH8D9+jfo332PueqMbbi
Wa5iGfzOha9T+HnBrDR39o0INrM5/XsEVPE+nNwQ+ENjDNcDCkAfyrmJNfFRu1Nyx2q78deS02oL
BHUfa9zWXTR6vbdLKJ9XJTHtyfhDGudjk+xUR8dwgDHU3Wg13s5uivKuqlS6Trh0n8C7GI91pacN
TjDz1HPLu68oOJSgiBdbBRpjOM+BiBq7y2NQh0AJFMB/gLvlNCvp6+nYVR2+oUjdjQCHE4z7ZtjU
fjFsi4oUMWc6O9Au5SsA7fM1HSS4u7ZMr2QBwazIH3t5lfsD6Gvst4/RrzunsO80ayVKHzJYwXj6
eW5svWmLfIjTVqq91bvzGpRS97qvGw/gNEBPwFqsp0MBBsbBKzsZzbBdiho0itZemr+OUI0DlTx1
okTRPnYbYd0GU2X2MsjkquV6uHaUVOvA2C60DUwdM3eujzR3C2RKSsYe4PchydJ0FQjQ5SafqHvR
A3abDtJ/FBar14Cjl1t38KxN3SXFNQxGWQQ9UbJrfPe78sY08lA5DKf6f0g7r+W2kW5tXxGqkMMp
AAZFkpIt2zpBjVMj53z1+4G/b+9fglhkef6aGp94Bs3uXp3WesMsTpYc9J4EOcNTGoiPdq1kd1Il
fxeDEvp5Iz2HfTf/csorG+65FQ5YDeKIiizMBxExkNcRKGlFHDH82DppcmeYoPxV/bM9NbtcufYk
PLe/UyfjhKIAsWAU3+9YrdUoxqAY8O/DcIucHqJz4i61rinOnW0GTBBqETig8c/7ZkQrmyHMFXFE
AbyDlBPeM/mHoTO3l1fguTWuU0jhPgyBgML/+3YwnxbNZLD+LFgmUChgAF1u4NxhAs8BC86lvEtS
4n0DaGwEclg34hjD1SvkGQasoEhEecjYXW5p/VjnjsReAnAUBTPMAT+AqcjtjKRVWnFUY2XvxOOO
lXtX2qXPGw7JANlvsgFwt/5P0mYPQSpfeTOdm7K3za9uFp3oumiE2g1T1v42G+qLEba7oVevDOi5
GbOpB5MNJAapXLwf0B4NA80qguBQ2MUP3Vgk6JTgymX3XBsUUmkFwAK78+qcqVs1g/bRSAd1ksBq
x26dXknYnblkqovkyv828efv35z8Cmxf7jGddOjN0nRF6fRukSUglh3oWN3JrC2/a6Ybc2R7k4wr
rZ8LygWbxH0AEwukWd6PYRLPthFZZXAYrXQbp/+UbbJJp3/i+co4nm3HQpAO5I4KvGTVTgROt0OP
PjhU+eQmzWdHxvnDetLzr5dD/+x84RDLu0tlw1BXoVdOadmYTRIcgnSjJQ9J6f/19zm6dR53bEg4
HSyh/2ayWNcRBGMnOHTZEyru2dPlz59buXwfdMlii0iZfT1O0uzYeRBJBzZzlYgg0Z9Lmrid61w8
gDzpfbnJbDcM22Y/gjX182G0oXJr1/JQZwYST0MEczXOkyUR9b6jw0wmDFQeUdn41oMxepc7qp65
wJHYXPxnFoHND0iRQq8HbURZ4TC1YblZ6ndeYTi9Z+SAamL0Cb5OA9RQNa/sHYpVpVfDaN2VkWxw
xgbhz5ZLxnZMROlZTRV7pQIDXivnb3YtbD9RAm4GSTK5WSHh/Fl2vyMs1KPe+NUlnf4wN2rnQ+vI
PMuYrpXXzux+S8p2yTEwgLq9CkG9UvIolu3gAFXUDSJtI1IL37Jif3kEz07Q4ucMEgNjqvXziluq
SnqYSNFsmLVp7FVXGlhnIpdThI78Xwtr8PUgynRIpVA6BMHg50nljtQnvUKzjhlePXab3yH+4tZq
7idwnnSrO/aGfTcNDhzQ/AbwnCeF9c4ehwfcJTdJFu0VKPWXR+HsYANzQYGSyzN/vg9TxaCSIBSb
MC0fTNsvFOFW1xwTz9yrEMVajAnIfCNbt5rQtDYGGIiKdJi6p0D+jASJr8ogFRxjm01XNoBzywK4
u8PFitPmg9ClmeiDkUepOEYls1r9kGxUlpJdF+0mSYWg9PevzoW8Ao1lAVN+QHVDtKwaw3Ckwzg9
xvG++nl5ds6GEI9zwpNsDTj+1S5Cgo+CtjpIh2E0lDspMGUPgmPjxWUMRWleZGRbFBqQYojvAwum
uD5TKBZt8JVXrPAhFgSbTNPSZwjywY8xtRSvzHQg7pbUbrWqt+70uhLPl3/1uZhapIe5VWi8xtaC
kRV3S3WAC3Vo7c9wYoBbpFRzpc3lVs6ciH8Ejv/bylqe1ZikBKUmQzrICoHlxa/dcBfHVzJYZxtZ
KhkYUfB0XUOrW9uozDHP2SQaw/F5YmZ+Gw0BZsuZsrGr+ho67NxS4WG+1MbVRU1uNd9zKgZeQYV0
kNARKUnpDs7vNHlsYTt38pWlcr4tMpBAAMgArRMamobZeVPQt0UOLEStWMk6v5hNzgLoyf0194hz
KxO38P9rbvn7Nyd/qhcqAnN0bY4hYSo7Z4Kk4Ly06imqVbfOr2xsZ5vDeXlxnUIKcA3s1gaECZpy
uXjmuypkB3Uh3O903BXla7W1MwPJTm/xZuDxs6Tr3vfM6PqwrhTuZl047CURvfaBhpJvtKmbaIcs
w1/nHdW3za0Dvx6irAjtkZMfymr72GVfLy+sMwfju++vYjC1msyaTL6PjAB5ruwqNHsZj/c5djqw
FOgWUNlimfZ+vKxW1hol7+hAo/9ULSpz7rwzei4nG7bpEIbPwNE3mBs5c54BX7zKWe8uQBRufS/j
MNwjf7QP5OjKWj8TMfwsKJXssxR21kas5jTCli64Uc3BtpdaN61uJYSJkjDcjyLz7Np0Lw/02bh5
0+BqHBD16BM4T8HBlvoHI3Fuc4wXJYebFWpHaO5eWRF/3iIfxp2kP1VGiuEf3mKqnAd5Mg+Me29M
rpV3DxqSIXLzaqbPhYu00TTstKDfl7O+S1TmHUGaK5v22TEGZIYRn8rldb3nTFILAVxanjEQ/3Xp
sRt3PYor7cFxvqT5lXPobJxBPqAuhZXQh7dZXQI+SJa3WQd1X0+Nja3ci/FnoUdQAQhs2wvMK8+0
P7SCD2PMzs1bl3f1B6Sh0tvy1BV1cAjNp2JM3BKhx6jV3FlXXKs9WeNXe9pJOuY5srLpEUTo4RqX
6Jo0CFVJ0L+TTLhFyBtvfkgsGXmjwa2ppse2uSvGPf6ZqPVoXoMA3xjspQExT/3Oqu4ieeKsCJEx
OyAeg9/DzjYeY97cYniMon+MYG8gc6X+I2Fja9zM1Q3aN/7lcF6jLZb7LhrgOlsu9RYGYBXPTTjw
2Oij4CDGV8g62XTIZfKK4YwU7g9zyiHU71WzP0rGYz7EboFgY5NNG9UZ3XJYqN+x21r2/vKvUs+t
suUnIWcLxO0D5D3Q08lUMsU5mOJhVFt/7L443PhRvvSqSttMiHwgh1/Od0X5qmG8bE2dq1ffgAx4
hjFv9Pi7aCpPj0pU4E89ast6bnrNtJ3a30GMDoXuB9W1zMwfN/R1GAHHxKiIex+vk9WR0gaV1cWx
4RwSfk0el5uQkKnE73yYfVW5lYaXXG958H1py4ciszaJtunJ36jhDkXgTI9JX2puk70aGAYHwZ0i
pbu0fpytT2W/6/VDU5wa52XQ9/P42rfpjZn/zKqR1K69L8ObyxNwptwJZeUPCWfxK4IU9H67t+0Z
NaYm0KlTK24fPkrNbZbcTfXJIOTj8qWtfunRDYWOBMWOy22fOcqwY+D+vLBfISKtmm7qCYaasHXK
9MeufChPlz+/BPRqlgDScTXHf4fUzDrg9Sbpw66sjENs6g/OGO4Mkzzd/JdU+WVd0czSgSUhCbjm
/QBaDbnKEmGhg63GPopcrfKX/NoPLSzj+OZuNopu7pumMw6yfhJG48bal8sjdW4i7MW4e+kHMJT1
1qCbKFm2hnFQ0ctAi+oaG//s93H0YiJ4eXxIjyHhBsCK7PQha1yI1D/+xa9/8/XV8NR142hdy9fL
6lOuPtrNNa7omWORzDYJN/I5y2SshsfpJq0XeWUeyl5/0MfuEI/253gsP8Vq4E+W2I9Gk125DpwL
3oWEAlzawQxvnbm0BnVQ+pjg7eOGQ7Gx6ueiH8Um7xF7vDx+H5pi4UOnWdJVnPzkmt+HV2ySBImq
Lj3J2m2dv5j9du6uIPyvNaG+b0JFqrrvyyo9hfnU33SqRt2qC9NDodrXYAUfDhR6Q/pyyS8gMEFN
+H1TsyjyWIQ0JQ/Cr4Z2J8ex5TpmEbptrP3sRL67PHwfHqFLg7BUobQBC/9g7agMlaEFTpmckuhL
aN4qIYqHCDRdy1ed6xeAVwfND32hDi1//2YTEJlQs65zkhOojXrbhtm2tJs7uxx+8GzbG631+3K3
zk2ZhhA8WXOSTx8wVNWsDSJwzOTUTGaLMlDyqRFIMKn631ZTGL6Fk8HbDEQ1xPX3/UrVjNf2PCen
FDW1uuHC+aNqv1zuy4cFvGpjFX6xiEIdwZnkxAvxp66LL2jG3IJ8oLbe/lBF8Qhm8pon9Pk20Vyw
iAlI0us4pO4Bdl5POEcj/AyezaH0W+2VQoje34Eh/heLmMj43+acpf7+JjykdOpDlCSS0wByPONt
KPeVJ/5NUMB14cLO3sSUrYKwlxKRdGmdnlKI7PlonYzJOc2IcF6er3NLCkgNHpYcRzC/V2M32FOg
aHFZnpLGCp90MRtf4ipE2exTFLDl/ovGLLCw6D4sLkyr8xvqv0hJDxSnqa59dEv2oohuHMgIk5Rf
maRz/cIBjoIABJiPogOpXqK4kjUlIlHsRsPLhDZXM//gqXC5S+dibzGgWNjCoFfXe0VmFF2iaThZ
ValQtlKCKr00G1s7Vn6aavzMrfVebvX2ykB+OOVZZTjDcE6iWINA8rKjvAnBUIobhMtotVXvFene
uZIAuPb5ZXDffL5MkBiLKlGeEA6PfYCcl8fs3H739tevQtuMi0ZSi8X967WoeLf16Ldf2equ9WCZ
tjc9iI06RSObHszRBmsx7f9zgNarJtbrrAYPfUIwVHpU1N3lAVr+93fXaaYX+RhgXCriBB/AaOgu
hz2WHuWpleZdkd2Ow7bMvsbFUz7uDXVXTdcaPLNaOPB4nYC/5va+1j/q6lHLOwRFT7lcAdZthXRv
JSiOO4Uq+WKKr1FjzrZnIXvAYUS9er3rjPVcBFU30p6zjZ8pf/7K7c3lMfwjhbMaRM467iaLrBMF
iVWUGZMSmVIf5ifMJHBTtcdY8gbWlAdIybbKYx1Km7gYPAlpvxbtrdqIDshrG6EHCGiojqpB1bCM
lNhlm+4+FfM83nV2mAhXRfD1mSlUZneyU+2GdkbXLHEcQLJTvi81I/LLypQ3ZR7VqC0m4gYJz8FF
NDW6E2GMKEk9JMemQiZLLTFeQHsb3xD8MKu4cfMau4+s8Eyh+yl5U3Oe8UcYk95FEj3lGS6cvS4H
82MWWdodyLvAZ5rig0izXNlqg0b+GgiKSzkCbR21yl4H2DMHuVJe7SL4huTm1GzjrAWDGCXyZpAs
xEgtu+lrN7P03NVi+zeKLcGLJsmYp47CVDY8/D+ZZZM8paUen2QldFI/NlH2D+awvokVDf9YRSi3
piIH/6BzrPZuJ2LHkxZ18VTPjdsshWZmNkrtKqWUPWbjpPlDkQyPNUqNDM9QX9lkzuwAwBMpvSyp
TIpu6x3A6ke8F5uUc7O7/5U1ypXk85kQhrsOUneh+RNjq8uU0dp5lhh6dhIIqEbzq5I8RMNtzwBe
juMzmyWJSvYAiudcBNYvIkyUuzrAPfuEfrfrJPdlbYPiuALeODNY3AF4kSzkZoiIq1tbqGjYs5R1
dsrCm+DZ+kulAn4+WljMwlK942m6Lh4VkwG7q5LSkyU+D0ihaqV2ZbWf6wDWnooKKv1MfsMpSzmS
MMw+RZVndC/mtWrqle+vK9gwXacs6Pm+7mycDSnIy5N87fOrYBJOEhjyxOetO8Dfbexf/vyy1a22
QqjGmCXBEyQBtN4KmykVNcpk6Wk2O68puxtNO3BFZ8e7wcPiyo3yXF/eNrZaePaQGqjKF+lpUu6g
k2rq8+XOnFt4C6qONIHlcLNbfV9PstG0QRScWrEpEJ7vYFVlil9sLzdzZt3BxoMsxB1ctj881fuw
1aj+ZCwJJL40JUcZ1dgHo/r6b5oBo4MfqQ3SY3VKcU9Eg1qPslOodSdqDe4wqPvSmK705syNgqzK
8lAnCD5CLAX0G2xWRX2apMFFRnRjDvFGVx7C+WDGrRv0gxukVzIRZwJhmSKu+qRtFXhwqzuYnhNz
SlGfwqOU5Zu6KP5+0SNcBsltwexBzFxFQmbFtW0VRXXSSvJ1iP5fibQzy8ZAYQg4A36PbMCrVRkV
joaKvVqeDNXPnp7Gl3r04yur5Uw0I9JDwRTRLXavtfN7pXcKXu9BeXLS6bkvN1MUA0mVbHSZ/81o
Uf9dDGP5cw0Is3JFr+KR3oxZ6XX8e7ocyeemGxKNypmIesIH3sHUMEW5HBNiYephRztdG6qzDTgc
54ApEEJbT7csscMDj65P1IMqP+Xfv+8A5znvRbYvzvXVdKdK4aAtXzNAlrrv2nCrKTeXWzg32W9b
WB2zrVUptS16XiUidYWl+lyasCb5XlxTHzo3VA6UcIdHPcmeNQQ5jOapnka9Ool/qnDvlFd2k7Of
5/pOSWaBU8urTQu7DCEj51admuJlwpfAusb4udbAamXHQ1J2oUYDerZT5F3wdyoly32EsivpIpg+
iyui9n5n0jusJcxKKk9NVP/WGi73an6t/vnxyOUBgBD0Ug1h/1gFk52WM2iloTxpi34PgLcr18Iz
ofTu+6tQahS5C9uU7w9hc5NIw2dyOFsziPZk+f5+tt81tRotbWzIEYU0NdWujFHW58uL4sxB++7z
Syy8eaojX68WNeSJk4Ujs+0GVKeGv9/6SBzjeWpxkH9kxEhRnYWtcIqTbhZU20H2SA6e6Jf7cXZG
NGCoMJgX7ZjVcYfwuFSYQcGM4LA+N81ro+vbrs02QZn9/clK/mdhn4IdITW4Wn/KiCBBpNrlKU7u
532XXHnanJ2RN59frT5TrkK1Q6v9FDfJjSVvGmUz1MmVvfDMEn/Xh9VwKRiKjeTCy1OebbFWG/aX
Z+PK59f6WbwGhiqNrfJk4gJcuNI1/Ma52SZlosGCQ1r7A7xBDdoyCQtCqsr76HFs1F9SFETHNhHy
ja4N85XDdRny1Q2e+wc6JcQx6Lv1jlU0qOBovDRPQ5orD3Nrocyf9I6bTRi6KBxWfpBE9muqReo1
uNoaLbNASAEfEw8LGN7+gCSX6z4ZzUgLD00rGZtoVKqnqB4nYM9UR3pUPR+nUsn9ps4tNw7BzgYa
+SqsqeSy/xnlXeJfntrV0IP8R44EHig3ZtAVzho1pcUyafEsjU6DUPObckjaB0uJDC/tMAybI/Oa
qvPZ9mBT0iIJclLx7zcoR24wzhNFfApDH+fW2jxp+Mlpf7ce/tOrN62sNvRYLae56GhFUX46VM6d
a1bDq1X9oYHVNl736djkEQ3UAS6E1melf6r7KxvtmnXwpxFKTEuRjjstEszvxwo9mrDGqVWcomG6
S6LiUZe0nUV2yy277jDiaalAsA6i4Ggp2ALm9ufLsXGuk9RmADqQk6d2supk29oRjiCyOKVh54tI
2zXWoZy+Xm7kXEC8bWR1YpF4TzSANOKkAuVpohjTXaB60knqP11u6GxveLAtj11W3geilzE4eFk5
4amurO9hVPw0TXxJKaZdbma1ufxn0myqCbwPKQuuXwZKPg5FlGvhKY6izO3Cft90uN1EyjO4faSh
td+Vco0Vcq5NHFa5HKnWAoVZTRTTU1COj8OTY353jH0cfcqiW7123MppAGVfe/ycG0nAr6TVQcIi
zLL8/ZtLRlPgGSuGKuS6dKPUn+L6BbGgy6O4OnH+jCIcDTLN5Lmoba0O5YTqNJKctjjhTWorz/k1
BPaZ71s8rBguZ8l0yUtUvulCroTz5GAvdYSn4CqLfM7f3YqXDiCKQin/D+MPJ4T3DaSALmGk684x
Gzby1rq2N5z7/Wii2sSzwv1o/XxT7NKaFGE4x7R/vO+Nf/HjKZ+DtlN5IkIsfv/jR1nLFbmwnKMU
otn3ZciurJEza57kyZJr4ADgBbqKV5AbsTaFgzg1hhvEPzTTUx23Fn/3alim4F0ryxi+mWPhjFE+
iJ7tK813OBv+Y9XJ390d/9sE5TeQDeDq1xyUHkYxl2F2SHOadhg43dXYE19eCefH6v81sRqrTDRt
OY80IdRbTfJtwwvzXXtNY/rMkkZzEJ1/cDtE7ToB72igXHrDIZ5qmFzaU1DdVM+XO3ImZNEgZvdF
ogsuvblacoodtHONgMkRUQC93mMLdPn7ZwZqkeVgKkhkfjQGyeTITqZWZsUVv2QSc7JzW/aqBwT0
cjsfh4qogsjLS8FkoOxlM34TVmNqGwIvW+c4/2iTQ/rS9X+9+mjAAHLG0cuc/EFxvmlAGHZeG8K2
j7m4j24q869jdhFmXFwvcGlCJnEVUIrUoMSdqvYRmbfpwYivXL0+DA9aCQhakLfSl2zJWihrNCQ7
SKNKRVHnTv+lDnfKtWLkh0Ba1Bio1IP846j74C9TS2NQU3bTj2Ud+nqDWdr8dwVvsgzQyaARLHgs
Cp7riw+OtXZYx4p+zBAHym4y+0qofnwFMMMsMwDEvHl4CKxOB6MXALSDcj6GaednqJbH4Q5NOVeK
bvMKlLb9GE3Pg/xNGJs62AfVlRD4eLNc2lfRQVpSyQs14X0M98Zc1djvzkfFeNJrUmeoHlGRnSEE
oVR5AFCCTpm4Ehln5o2kwQKwQBeGa+2q0UGR0D4N1PFo5pgw3yXtlQ3mTOQt6BSZxD82YlQr33eq
S2NJz7pyOsqpH3QPenMrhX8HVVgCYzkUUdpTuECS9HrfBJVVRwt0eTym6k8Fcq9yTTlnDWv+bwvk
IugK4K01+FcVWLaJahgJ7tqN0OeBm8kDZmgP0nzUfpjfjNjcGCMon0bs/3JjWzqHYxMcAzTduFm8
7xzQxEIuonI8ap3z0k/512Qyn7X6mhjpuTCAhbbkhXkLcxS8byab8PWBXjVRspd7Jiqqb1JkSa4s
seUrb974f8aR0AbcSChQ7V2C5c0mGjmZ1PSxNB3/2Fm27EXyLzmePEPOvOovC5ofGluOpjeNmQJ7
ybwULOcGa7/MxybsSnfWcgT/aYI0/XL0oHiz7g+pbtazZBDczrOdYi1qpruu+lYqEDnU0Msm4WYN
rJsr9/Czw8jlwwLUZnwU1OwHMgKUQKZj2DWxa/bmpxGTiMQsvMDodk0qX9uZyAGsZw44OrBNVEUW
WR/Sy+8Hsy/xAsTNfD5KMxrFTZBMvyc9swQ+eEqNPWVSewGEyQzf9Mc5yStfiqH+wlJvvYSKiktZ
tvfGshnd1gzmTdk7k2tjz+jOOd7puC9moYscQbXv2ULcFKzOs+g0vAYBCO6jTLU3Ymj0R30alJM2
dprfpr39UIw22jqKeNHKZviS6dr4MzEyZ2+ISHpJJv2nZA3pRu3r+AmMSrZpxkr3LXZ5TzEG5sbO
v5edgp+gJs9l5ncFoDA3GbNgPztltpWw676potHcC73u3bYzZ781h+zOiaZpU8lG8dlqEuzgq1jf
RKHWn7RsNKgHZyA/+gmnvrAsH7q5QASJ4uG2STvrNuhxCVWKvPTxoNI93cH9V8nkYWNVi0tL32KA
rQYwwlRFTE9WFEdPg1xHB0fH2Ra46e/ChlBtAf9C48eAGEJCygsoHbkiKZB1xtL4IdMSfVNSo/ZH
zRj8Kun7TVe3/8Qanta6QS25tifFZ08tICBlwb0lTPkxo7j11GT6vSD1U2K5OuUjtstBtomcxHTD
vBY3pmgn/E2TB6gLylaYFmmP2P5pGNnsR3EdAbOBi5zGkbyJZYMhHWJp43RN8hVJ9uJ+NHKZpAWq
2q5ujpZy30bRk0EW0kthIZ7i2PmuAZnZT0lf9gx9g8CHTH5gL+kdIEcj/OZMNdvsOJRfFSgsg9cW
uui8up6/TTWqkF6u2NlBsqXBB9CoflfHudH9AUXO18gW8je1bZuNNNRS7EmTZX1WJzX/HliZ8glT
6eJezojGSnV+1XLeAuyFlcvQPBMY0ybI2l+ZNErPQRLM95mYklc7K3T7Rosw7DWsbjR93Yhsl1hU
iz15qN9hP5tPQ4PxZyQc7HPtSezz3Ow9M+rNHWmc8Il6ol26Dj6+L47UNN+jMuo9WQrJu9Tq8E/Q
ONkJqWHJD3jbC+w+Q8kD92M9aNXwbEljeFdH/ZwfSr0Tu6iUAGyNTeQiLC1uxiyrH6Oy1TdKyy4b
LkEyGVaBP+t0LPWiZ5yjH4k2xa+5sLtDqM2lmzMYn2MQLuZNAL1sO2il+TwFjL1rqiGCTXYHr0fJ
xae0Kl9Vq8y+NKX6LQnwW50g/2PVOeMdOoBJxDX56yyNxpZJGg+MrfNFm1rVw3EDppxetD6+SQVc
oAw1gkT+hpumYfhT22BmEXUlzLeSP2rQsyJtnRewfZGLBEzuy0JrNtYInVGwMkvPsTLxoFdtR0ft
1G1tnH2n71b8vWcXFkGOmOQvkRqza5RJ4itD1jHJJf+hgae3iRjXTsnixrMHp/dnKhy+0Trxtp10
nOZxgfV4xoA76+vqBsFIHePn0Prc6LF8CwNOeKmYBGbumu5NxJw7zAFOqGKUvblCCREMW31bd4OE
p7GJnzXG4pi2RUO00xOt+tL0uvTdbBdtMR3v1MwqEfiMUunODKNhN6d25mVY5KLz2cteZMSZpyI2
UnlVpDfPVoo+gBpE9i5L68KrO2v83XM5uKt5xHzviii90dTQwIm5WEB9SYZRKyqeezYeGUZZOPip
3CsvsZY3heekQ3efRVX43ZA4e9yI55SnxfW8c2qzv9Xgj+xKsHSbIVX6LyriIK032qXiw8Zod2Ia
IJQhyepXRdw/o25su3FSJ5/UrI12dYQAc2/24V2PMv1pDDrKhqOEXTK+oV6sdPJjl8TGNpWk5ikz
zekUp03nd62N1VY+m35nJ8Wxl1rzVoJhsG87ad5AWU2+YnWf7eNpUrCDNXK3TWXrboqK4tZssJgN
khaD1q6ai1+NlrLZTWnsS3ILjh6b9DhwTkJSAh93zJ+4akSwkfPG1dP0CznezC0EqMcsMFu/z/Ro
K0sWu4aTz4/J0EauZBeKm1QVBwOu9Q9NhSs976LeVdMRV4U2kd1aD/JNkxYl7GqMw2/ritpFwI+6
7+O220Zt0j3MKkbacmHXGw0XlE2VtpOnT1KBvuyk74WQlW2QC2czIobuVULpXjl9080UxtFmHnkL
WVKJF24kxRt023gaFbp5U4Ma9UZTR/deShNEuhTnoeq71DPr3PEaR/+dOub8TKm+firjMts1Gs1a
XQ2uO5Bz1xHJ+JK3qbWQXjAfhujzGISt42pdLN8kTtDuSqmBqsiud+sgk7BJs97c1k1cbhs2/ps6
kUdPqhPzRkdN/7nLOmCojWK6ZK4r3yqJnSax1I0V9qY/Z2ifSxMy+d4AWJRDqxEIW4yOmwStfp9O
trTH9E7aG4GFa3uIv7pTNOhhDGwaaEPUt6YzKpu4ypOnJnbETsNu+6ku0vImq+fucwX411cmWz/V
jcKPzut000t9+0/SIYI42lPlOvCjkMVsh13eqaL2YwYLFJHIN0YKazcpnfwmVQPNt7SiuisXS3pt
cjDcJohZ0lH7rI969CM2u9jva+zM1cgBcKRKGdId3c/CWEBvFm9KFV0Xd0wK5Y4lG3gkDNVtaSXh
zsK7251ae96j8M4iC2zhx3mroQVaza42p/pNm0v9I5d4U7+lBoQYD0BbdAQb8zmJRXk7Yta+KVqZ
mDXn0E8D4Eh4ZJm3pdD6bZUZlmv3avYAX0V4ZlNavlQYGU4L3K5CC0lybSy5Qor8W5IjuRbos35D
dirYVlQxt4Otd64sp7Y75WbjpUZX4jGKWGU5Iv8Goe2HPfc/amu0vvV9oHAVjdjyOlXe1X2BFhja
XO6EUgu85lK/i6dQPDRSGO20pCteklkKPNXo2l2S5pqXNU7tVyKKfRmLhK0hF/UuR1P/nlsBMTj1
hTt2obytEZyFU9ycOhE6hotuQ+SlsCd3UVBgEFGYeuVPy2ETtz1zOo3cIcZEfxr1Inf1RJJrD7qQ
5On9IpGo9oMfmMm4CZom2ucYzh5ngEv7oumaR5jYBSryrfnIOpo2YyzEoWgS+bHOi9DHR0Laxoo0
7IqBuuGE4L/lZqkc+6Qzym2ctEHrd53VPU+q+JUahZdqxqHifrlRUJL4YqLuPHnFLNWvmjU1R6Xq
kp86AmNfHeT8NkaM7fQghz8SJVHcQBpSjzsIcleVAz+85yq7MGP3hdE727YO5A3GKXCI+8ZCrtEe
Ny0ac16Q1fWmL3XMwyVIWHMFJ9ihsLpJJYWg48mG3XbxbSochQ3DyQ62Pse+lof4ZugzNtdmabsj
+ZMNVVppEypTtDENEcreoJSqsdPzae63CGWXT3mPKqAeii9ihsss2rb+xjUiNDY6ZcYj9Kn+3kCM
KL2NHUAdXGbxd6DI2fmwDrRbo3aaR0dYPynJD24J2+9RDxDpHLuRS+kg7H3gDBw7GcdglBbmBnGF
liq+2mGIqoRbC9beN4RorHtKGe0nq5XS26Yp5qOJYIeJotrcFHc1PCCZ8lxQeTGe4YoXIll/aEY2
hFCdR68jLcKRgox9OiUtbikGcHagEU/czNCwCMp0iwC4eZ+Pvf0ZhFtQevFQdrcj7u1w2wN5qNxc
CaJfaZ93R12ysudUWMkdkqCyywkpInewk9FrQ7P0Km54u6Bopa1TT2wPRoSV+KzZ/qwqwz4tQDgV
ztD4emK9tsTCQ1CW7QOSwdnLWJnxfR/C/UmyJV809dHnMO6m7aiZhd/NtuZqVSV/stUyOqpCirzE
iEKeQ1W30yY4Caroi899ika8MWe5B/dwufRQcxeknm/Dds43hSi/SE29KIGb2X0ed+UdImTtAy8e
wZmvVQcjrcdnCzrKjVzHhEqjJTeVEf/m/4r9cNAgtqusTSOc+p2DW+MNz63qWJUVN/tasTEN0Idg
A42gP6ZTIbnSYMUbGPqpm+k8MbJQDJ+1wFC3Zm3IB4eF/Qmty2KD7nPm5/EQ+tEiHFKMVX8nJyhd
TGY/PUV61j7pyYwl5aLJkA9ds60TuBGxfZM340sS6JLfxbgGCHVIvDjL+0d15K3UsB16sp43W1VN
9e3iF+ppjTzsQqNX/KDNfwVJ3bFZ9NVtUUfKI9TT2EtlrOxNxBnqeUCcLbLbe00J23/SHAqnHFXa
QwFC1k3BKfrQL0yO6v8h7bx240aXLfxEBJjDLTuqZUmULTndEA5j5pz59Oej5+ztbjbRhLwxAwwG
Alj95wqr1uqjky9m0caD2A1mMPHgw8djWmluC6M8njoKfrvaDWEnsRpvr2huaXujV7+nNCBDoqrK
274uE1iJXWsf56G3McfOfCeh0LzNQ8vat3rAs15m1YsqpT/DoDafRIVrTrdy3JauECjqKvHd4AXm
N7mEejUK3GYr12UN9XGq3kupVZ+MRvxHhzxyIzeldAp7OHQr9NBtEnLxxCbe7n0qLRsrrUGoltmw
0+G03Li+qe+EvpcOHiJ+NkKr4S9Vbsj9K57wVOhReAqyJtlHXiduqAf6u6oLIfqUA0TiSx6GQKvS
QyfWOKEWWkVwr5VOJmnjURhUWP2i3NyKQSRsIsuP79Ad1e57hFttt8t9Wwu8/EtdhMNO7Fz3bqQV
fTOK8Xiy5CH6hgSHvodptn83lt2vIYziV1URmEst+thBYLnPGvdHU1XJh5LGQaeOXWSLell2Mtlo
bdxRb9fKenrAEfc2oCzlLfmRbhv6mWJLrM9dEwjICIG/OzVe0OY2mRPxEXJOd9PUXb2NpfTRlzrp
zoXscudZA22cNUkJPVSzezLQ2UOrht1zEgj9K0QKH8YaILCdTxQ5rqU+Ka0ovApWIKEPE2eBXYSW
7/hR98Xy/f4hUyyoFlT3l5VGzT1Qsf4kt0V6p/JkbQKoQOxML6FKHIGxP6dyUm0yJkfAfCMad7rr
ddsoDBO7gIpikwaiaXdV6W3cQIP9ugCq2KaiuSlys90nvhttCkX7iEaHeRyDOP0VtYNmj0M9hVx+
vIs0ryUUK4snvZYiu5atUbOzXBrf6yiH3OmNBBdfXIsHw0h+lXFkHVu5iLZ05OCXBZVyX0DcB2Gu
9M7PO3h5vFx0CqWdptAY7mpLsLaBEn1Lkig4xARf+5CuOJIKSrSBFjHeQueFx00Epp3ANPSvWa/3
e3cUiSj7MPkcCUL5ye0D/aRzNg7U9AqI5Kz2ScCfsoPI9bZmUZDeahPpiJbm+MiTWthtkOjPRYCq
CJGrex8BSN4leS8cUcyOaShEqx7vwvD3wNFB7sdxbQd5YkH7jJPpNcU/ZtAUdswRPwrkmXZ1KVi2
0ZfCbsynPtWecyCASLILkR3lWRqA9rKXHsymj9/5SRl8vJ1jXkzu0VVMKRFOK4Dgl8m9su90DS7N
0WkkeGPejWuNBkvfN0kf8mUAXrBnXH4fUuxKBzIzOnXz2Id3vrxSY1j5vjprV+7QRjKlgO9bTzGd
Z2+Us6OezD/UnWAXosfkCgjXGyZvXO+ODnLrZApP0K4M4VrL9dIYzo3MCpiVlmid3mIk8jeRYK8R
ca19frYEFqCxqq/5vEHKEUif9+XtW8iaCjygQiXku2eZ/cEoBj0i++Qk1VenUr69+etQWEEeAFst
rf3aNLqzVL5bdrVQtrroCKX8VSY9RAbsrdVF2kKnND5FFjrprjjkoF4EkV3lmuOKyRMlIPLqg/Lr
9jCuamG/bYBJoL5CLDKnqKGCYCmgBTUHhiKpcsqUTMXLbRNTUeOiwjKZgIaWbrQJHva7ZfRspho1
U1HzyjSn4Y2sZOODFtNVacVfDRjoV2ru1wAnbE0QfJH2jmttk4FEYzHmqcYD2R+jpD2NbkP3mPQi
V94PqLFIR75VqWxq3p2AkYi4YxPo+eVGEHOhN0O10JwMbdX45Hs/b0/fdAzm00d5nDMOTAi4wqwa
ChEB/kzqGo6c/hzrAz1xNrlUu+fgo/gzFSlu27uuIDEgCtq/CStkhKxnBrXcsuIUkXYnbQ1pV8iu
RoGkPGku6eHM30VBS8o2fekVYdelubu5bX7hVgBKRPTOpIL/mDdFk9WtBfo+dQeIxmboTqH+RjWI
6e68sDC7F1redL8LZd3xQC1BxlwZf7Hh4X6eqlM6/ExzTHqGs2ySTWJHoOBHjaWD8S3Kp2dWeOtk
TRgK9G1UoJ90dBvT0Ts7WoOE398ZjeJUpNBgbRPI495ejiUEAp1LlLBBIxu0Gc12QzjKpVgXpeyM
lMy85pCkTlp2tpGfxrzYa0n1SaiTz6KrHiorPfjk89T+n9u/4WpLUG/mGgd9B8SVRtPZCYvEQiOM
tQbHIEEa+cm7UalWyomLJug5pE3LoD1lDvODclAil6AMTlflv8TSPRmJebg9iqtrcBrFmYlZORuk
UejFpTw4Uf1NSiU7SZ/6NLZ9bX/bztpQZq828YdJxzl20gTp0TzA8V65IZYs4D5z2YEphDJhNhIf
4EPY+wEWplSgpyZ2T5p2xcj1NQTwiD5DeNQBUVxT24tDoRbIiXdOWRleCtYM0cKiL1EqCa2Khn3f
L45xmMX3EGcGr5kemLThp99vT+ZCWRuFyIlEGP4o+aoDIBG8NDSaGKgDORADUlxTxvFVQ1uRqk0b
rckXLprDiqSYiNhfuSxhRW6z0ZXO0VDDVbLPfVPZMTn8qvmkZiuox6t3ZZrfia9MM6AlvDrYRonM
hZT1ndP34kdZ8/alrpc2HfZQJgxDaGtdug30+Ic0mit3yqJlC19j0h+7JuHvVCUvXUnqnAYlyK4x
bJnSMpTjrvJOap+rLt24QrG7vZBXjgGjpYliAhTRWHzVTuC3mk5ZyewcONDHbTokjzrNmH5WbDOz
1u2BywxlHrlZGeqSWTpZUVbkqFxzUatV1QhWafUO3cakwA8+rA8hTOANTzf/m+Uri7pwNEHTgRQD
a4H7M/e1YqsnkjYU9ivSwglZwTVM3ZW/yDyC8qfYhksqXpEBUrDSUqRQOPsE1SaMnymC5nH9Zi9g
MkOdbVKAhY1l7pZyBIBbyFXvjKqx7UftSYrKu9s7YnGqJt1LQOOECHOIlj8I1DjKtneiPGueB5NM
MvHIGhn50gaA9YvapgzwHrTU5QudWG6paULWO2xJSqBHrZzqaae8aTaNduzbL7cHtfDIqOfmZpd/
3QztELhF70g+EI4eKa2XwdL3Y/jjtp2lI0xTFMBTXPrrVtdGzC3f09LeIbX1XnNzLuHhS5irH41K
Qokp2Fit8ZiAqV45T4uvAucJmjjAo5NM8uV8ZnEbo6sdDk4A353kCmSCip2mVWTqfhbWa4Zv6inf
1bU+oaVtD04fV8uYSDXmOEhBsLS6CiQgieOrRNSilb9y4eftOV1ytZDB4+MgLdnyc0SsTvtclXdj
73jik8YNLFcBPDlPjatvAqOCxZa2uqMiPvjyL6G7e3sv1ETaA9ge3RJeHropL6dW7bKSTjZRdiaN
l4SkL6xyx9tDXDhzFyamaT7zV826mPLWo+yYEGX2yUGQn28bWHhALwzMHOJSVeJG8xmDFFI6UvZ+
c9flQFTCL4284hosjgVSX17PScpcmu1EcYQ0NaQy6Bj6D939toZLXPn8b2mGs6lCN3o0hzTm83Yu
h/YYr6VfFrY03DDEDtP9Rxgxc+zRwaGMFUhkqEqgw8XQSK8FKKFT1EnayqskTd+6iGFpAIY9AB8e
ujZ6wGe2hqxKRwnNLCD9li0FX1Tl3SgEez/7qPo/zXGqmRVHE2DbGvniwvV7YVi+3HChFike0nuj
U4beB2DFO1/55HZOLVewDR+bNfKNpesJe7QvsDFAhM878XIhVfBTq9HJZe+7HonfcznfUcmi9OB7
dhCmBzEwfoxu8U5pwbvc3vwLWwYuRq5ltKdp0JjHnY2Va2bSgMGU6ZbJ7WjlbVn5/JyBsU2jYPBl
Po8uMSnpXW3++ovfj8s/MbDxUs7vP68KqtDsmsFJPOFj04t43J65Rlu58HLRoPhfI8osMVu3Yiha
XQFQFQp/dNygd4u0V7L2P3ufcocofhEsJIxSsz/cHt3SeYOHmjyezhpd0TGVJcUDKMKA0lefdXzs
+kAx9baJhdcfnsc/JqYVPLsz1ErX+7ZKRicwtuq3Utol5bHS3h4qYwS2KjTPCMnnGiGVlMhKNWJE
GbfaAEnmyjwtD+LP92dH1h0EMdc8Wh66fN9aB/gdu/oor2XtllfjjxXlcqqq2hyatMWKUuxExQ4+
K2vjWLTw24EljJWuMquZPtRR7f+O94Gvx6b/NZarR6nUdrcXfcXOnCTL9P1KHYthcDTiuH4SuaWO
bWt+tdLSsGyHmA2oNeqUc3/ZTSvwfQ1wfC17SAFOVw4AldtDWbxhEC74j4mZ92p5peEVMSY8kE4V
BAJa+DebC7eRhnoE78lqXS67APAhq0KdJAzuY9qhYtDoWzc/dXL5F2PhIp5SjRp0EfLME4noiR4G
QaV4QvoU6N3K55dW4/zzkyN0dtRjglYrAdYK3t7Yyv+0AHLVv7hN8He5rGi95DmbfsKZiaESlGAI
M9Hxiy3yA94dEBR9LS5fWvKpNEAiE04bmo8vjRitMEJMSp3MHMEoiXVuh6b2entbLd0oZN7ovCQd
S8PZbK7M2HUDT/JExzS6nRWWx9CFPNBCQSnc37a0NBpefrx48lYW4dHlaEDPkoAQBkpapdkeJFhh
th75xhWmkCUrqqjRzmtobOW55yYagqYLAd5UV+2FHQCk24NYmq5JMUGjo5ra65zpQU8AR7ijNjqD
AnDUKzaxYeya7KjXK27h0h4mKaPTZI9ACpWmy9mSq1RTfTTGHUr6dht9S0H4pMlKyLFiZH49gj+u
lCafjGTItRafWogjzbV0xaIRwqapG0tlxmY7DF89RedB61kRBFKEX9iyi7W2tcVlx8Ej8Urq9art
SiZfF9Kp1zsmIOFTNebywfWaX7cXf/qlc0+d1fivkdkORvjDbUqdQDeB5C8uvqSADnLlCytjZX9j
ivopFM7Uz64CkE5tE2s0gP2H/ZDZsljeW4L03GbjQx7qryUY6NtDW5w/i44xghGkpedXTR6XahkV
Kp1RWm6bEoGhsnIpL56cPxbm0lgRWcCKZvzBsYxDKGzH+GECBq45YNLibiO3h1YDDgye/uW5gREz
z2uViUv9ocKzeOj0AZra6pNXxvW92xQgaSiYkDlOzM9Cow80C8iKnfS9eWjgy838dhsaSXO4Pb9L
sZZG0Q48ArkZGBkuf1abxVIkNJQF8qT8nkjBgwad2EYw6mBTUw6zrURsD0WavD0ON87Nznbs4OUd
KBt/cNB53ABL3K127UlLO0eb2izZN5T0fkd9Zy+hYQWN5dNnw8jcjownQLUULb49zrZ+Lw5SdS+0
gfUI8p1WCzS87D4Vkl2YRDTHW0V+8OSs2KCLHq5EZEsbYeqSpao+xfHzQowGqbufqsx42N37n5ti
K/q722u6aGEiP0KnA2aZ3ymrs5EHPi1tAawyjgQINTJLgL6vWbWGZlk6N4gjocwi08xHr/PlzilM
kOStxR0d9yjijvWJZG9V029h2LeHs2Zotlc8M03rNsSQOwDcQIkPbNRTn/QQyljqp9u2lo4DFAOT
kDvpIWseaHaBN3JfU1JMBeFB7oZdZgkHNQDoIlE3irvwkygGX2/bXBrftE60sdKZcJU294rWd82S
lsgYVW312YxFqOSRsl+555aaj3Fb/mtn/qiKFuTkUB3i3PbpNqMRqQKRZvWCLUYfjfheyciwcODD
UxuLd3m9RmS+NLXn5mdefDIUrguIbnRArVbDphw/ZdVJ0raJbIvG8faULp193kMmk7ed3tbZ3gyi
vgj0RiZQLOEeydXaJnJc04NYHBCVOGQTAPpcsdiZYWBklse6EXu1B0UQxndK4bkbV6lJH0WxsQvV
LvpQJf4aa8iiZRwXXD10xM25k6/EdNmpGlNZVsdSrjcldYNRfgkkdW/pjmSsuK4L7gWePgkYOBlw
MuauazkRRTUumC9NeCa4T4Z9Xt4zr/qbyTdMEccYT2wS2SAdNkvzqLXeV/AliA5dD5ux/EkbRO1/
fPPWoM2abQGVAJgBdTqNZ5djJUpDNIBEdrLxxR33Wnf3F9+n/31y9Ykk5y3+eeYlUtsXklNZm36w
izfylU6t4nz7z/dnv18sRy9tlFhyZCvcRFJvF29GEE4WdEgKyIjq8JJN2+FshkTyH0k8KKKDvI4t
b0fLW7nQF06nCT8czBgyb+DVhYdCUJckyO445sMQKrZA59PtNZhikJk/zFadPs3bD9pyeiDPRlCL
bYx2XCs7ahwZ28ZK7txQo1u3uVd67VhqdbQpO2ukFzL6fNvywl0O7xGosqnCRsl6Fh01aSSmwgSP
ROum6zb6R8Haten7vzECrgw6RSpO86SOErlSaPS+6MRiE9jxMNw1ruhufGt81ZVkxUFcHJFM4pBK
mjqdzcu5VDtLFkSQZU5T6e+bJvwwdRLaQhI+DeYa08LCvUYR/I+t6e9n6yZUdLbKfUTM336N469S
+awHW3AiMFYgO7yySRa8JJNSKLBDQFgWOMBLY4qRmkZpgDRtCyA3smzXKgGt7688u0ubndIcaFYI
42DGnt1pMr0hhjtSXEiVemNZNJa/PbVLUsGiHM4guM9mm730VHrhc538Mb0C2n3YNysTtTyCPwZm
N46ij8AKamV01GKvd6f6n9u7eWkdCOy4aZgiA76wy3Xoy86oYc0dnfDLIJ5MxXGrv1kCWAEl9jAl
6HnyG6pqfwwt6klm8jNPbS1eu9CuH0jIXBT2ERl2/ju/8yXZjUMohYwnLaBVwDt51ueAVm7F77f9
m7ntABlhbKKThm/n6nbOUnolpWDQnzLpFNwH7pt30+XnZ0cw6GDZGFM+n74zaeVe85kWyuVgpLj1
J6Alxbb5dWLlg07Xd6090d7jl/BHjE+N59FZfSdpd7ksbvX6pzT1Tgv3Eo2lUv/y1t12aX82PmsY
MtrnOu1JsF4LepvL4NQk0sqJud7SGJkIskjDgl+ac+20VpcWY8QgpeB90dCemdiR8Xx7IL8xnJeP
3ISqpDcLPBaexhzjmY2ALUJc4Cdy88W+bBO9A9enaB/8Jgg/Mcu0v2bJe2uo6o9NLis4onmA2G8s
uZsxzmnEr63qvpeN8hFgLdXH0Q2DT43QmIcaOcl7NfA9p06b5G4MveSgeWV0yBUgbuIA4oBGcbk+
4opUw1ZLh/7U4zsePRINdgUe4m5AIvZbWwTeM5Wnnlq+KX2Kxl745A0ajImDnzutD2VmU46x7eox
zQreGCFbK0UbIxmMbRc1Unrg4Wlpbxvzx5BeR6DMqvLah9aHOqt/BZ0g24IvxnTMjUE97smD+Xfl
MHhfssEc78vBbO5MvQjAOrWF/qsHS/ZPLA/C9vZKLK329BL/5lKE/3f25hsp3VZigk6pVDzFdI3S
zP1mQkgO/ZmJeeimVG6Z+jkmrH0T0S61vz2CpfuLfIQJIRVKjlcORZYxk33j6U+i2O0D4TgW/+RJ
bavuyaML8bat69dkGsofW7MD2Be1isQKtobWPHjQNiEz9WYLICSgXiPPhhM4LxdJmZcqBS//k9Tu
8522RqR17RDhFXPLTyZwH+askIaXky70JPNJ6j80hEAF2rf0PatrWZyFiYJDa8p6IjQ0MStevotV
GHiFILXmUyB+be9T8/PtWVoaBuOg+xhPGYzlzK8jvS/kvmfpTxJ8r8+9OULfoRXCyxgr3aPWivEK
15Qs83sv7ysVVuiJlQ78KHDO2TFxm8Zrx7hMQUkVxXOXD3eSSYf0rgyiEfYiU4S9Kf1iinm068ao
ejRqOJTCNPVtt4amTAxIF1RmZX3IuKJMhIXiYj+UiEiBdTU2Si5H3zQAfc8T9cEGybzmzS/HdKND
kwXUYaqyzH4/cox1KyRj8gRpgKi1NiUKu3xzcUXVyQ0D7p3oha/KtT6+tkpDZ/hkiMVmBChX6T1s
EisX1vXOmqyQi8EfWnBXUE1DBK0xwiehvZcsf9ONb78SsYDHSOGOFgRiocu963sekhpiGj0piWhr
Bo3/YmN3/a/bW3hpHJDKEwhJBNrEk5dWesSyKN5l8dMQbBDKXONdnhZ0tmE5IH8+P5k/i0ZCqe78
TuPzrvZl0kas30Gm8VzUh7A+vFVNm3OhoguMR8etReJqHtNRTTEGsWd3yWn8YNDcDRHbW2cLDlsE
waeyLUT1czQkVJtGaNZZhVruthIOWXa8/f3pPrqcLr5PCGIBRdSvpWUDVfQDSwmrJ0muwodWNP0X
EVHBU6Tp5TsV2aQ7VPKQ9/C7tf6x630wWZ7K9agDXXMO+mouV3FdVE/1zza2w9fb41r7+uweFocI
do6wrJ6KMNjo9V37F/kQSiH0mVAgtKAknfc8WlEMhwVX3lMPX8GAkPqaP7o0BK4sVoVsITM1OyiK
J6lIGrH0Q/kouO9EZXUFpih2tviyTiqUhiZTYhtPPtLZWZEaGc4F05OfamztvLTTNm4JG9NGjBPD
OnpjE7wQ5yHVaKUqGo5EGRurbguibncIZO4GTfiWuVa5qUW33HCyX9kxkh3DpSrSNqI3e4E66nPU
yubWz3xzX1ixABnEgLpiDJ1Sr8gfvK7WHk1XE46hn4Lcg6t9fO0tfdBtKZO9Y0VfSA6TnAGVYhaO
951cdK9JzRve6UEHtKQSDGFTleKwTcvceHNkNV26+r8qQ8YVQarMWdDTxJeffHlbKHDHv9mxuvz+
9P6eLUFQ5l1V6dMSDB8S9ZOqfbt9Dq6dxMvvzzZR3UphmqiC9NTFgeh0ZV09SCAmIF0UW4VmdV8O
HiEWL958bbGhNA4GqW4o0efX1m+BlaEeCqcZ74zwxSxWntzrs3H5/dm0FWbZuHnD91vadSWuj37l
XlyAl2KBY40PM2Wb5tmByvf6roeBG3jz+xh0htZDnAeNQwzjm/BQ+PG2K74MabK9vV6zgZEfmOpX
OPTT5F0n04U8G9q2ChVnkE9y+Y+Xrqn4rBmYFXTiLlFqOiQVR4Tu6KSv6fAtfp7aCv0qRLFX0Ev4
O3PU5TPaJOviV6O0T00Wr0zRbEv/O0WTUAmZTcLTOfB3LBKpt3JJdgzLPQ7mNqcQlaWvQ/ksiGu1
jfk2+H9jdMHSDUlFer6Rs3YIO25DBZRxvQOt+kJ6aK+HMDJL6lFq2qdQ9XYqQJ6N1Osvt/fCPO3y
r/HpCVCAuxBMzg5vX1eRTo1bATkJw2pVqve1bx5kybchG9qNFXg3KYJBCYa0L3KvQdIJ+1nghVCA
TRfwyq+ZvRb//hqD1iqQqDjUc/kE2W8afzQKxdGjU5n3tqsVEB1+t5R6S5lpK0vR1s8fAvH7bbuz
QP23WSpLvLGTG0Rl4/KGFOjslQppkJ3EvJfHO68+Ve3bbpMrE1PUdXYJ562Uj1rXy46YvdYPceDc
HsHSmTgfwSxoG5s0LxSrkwEQflaMzysh2trXZ56OVuRSSxua7Mgftb7e6p6yct7WDMxCKEVtKFbU
GEj6I9JZtuCtxf6zqPbf+ScRjhMK2+tVf5iURZYqUERw9LDRgXUk6qEeJEiUREGgFgcP1O0FWdxS
Ux0R0ACKzXPXrUiMsUxHWXbSStuiOsJxEWkx3d22sjQqKqKoadBFJVFtvtxViacqQY42jBNIsLlK
703zIUm/RtHL/2ZmtjzuUIy9MmCmRXtak98rxmPfRDARrbkqS/cuEllAOxGKus6YZbWcGn6Qy06Y
C3DcJYeskY652Wy8DOKc3NUOtwe2tO+QMATcCUCS/NZsYJGXJZKVs+96WKMQIVK57v4nC/PGn6QU
jGYYaGHS2g99/aqt9f0sjwBuBXJ0Fq2is6sL3cSg0FKFk5PW0EsFj1UYrvinc4Ta77MzNYlStqQX
FXjB5S5z676qm6KSnCHQtRe3t7wdkrHia0yJZpvBkfoRVJO+FXM1f2mFwbuD8HHYhHLjbpMkkHZw
bZWvaSFaD15B0e72BC9tGRKsU9xq0eI8DzDKsVU8aL0kx1eiA/zvcHbJzYPsluRH8uS+hoH0L5aU
x5IHCr+NyZltGiGRo6HQCzaNdir2dbPiFi6tKG2sCC3h2qCmMZttMwH3LJQ+byBacBWaVdHaXbg0
ZdSi+f2g365hG8RdtRoYruyAgQuzr5JnbvIKvkb11FCavr08S6M5tyVf7p0hMapch03Z0f0NTQfH
OIlW5mvZfzobzsyFKbu0H1JDkJ3SHBNbGLLsQYDnhLnT5J3VDuJeq9P0mIVDTtosKXaSAjnn24fJ
dgDBCTwB7NusmKs3MMFBqa05kSgdfZJCXfpy28K07GeB9O9DyAmEvgDwu4bbfjmRssQ5z5RRc9Cv
stXsvaA7kRSsDOO3u3dlBW0SYM8U3GG8u7RS9UYRJ+aoOlKX6k91anTkZXpRo6l/bKCZ65ofaO+m
x9GFvzUZoHkNupBMzkOnqK5id7Hq0lWQaI+ehQ6WLbeuStPrWBYQI0shl2CiPFWVpuz6rNE3eTBU
uwg+adSzJQ/dlUDSfwwixZoRYvPBHmAP3w+9rn/Op2KOl1hwSKpDtiOulN/nbdjanpxP/CWZ+2hx
d+dwenveQagPsSE2//hDHj7LY/BT1krvo59KkO22sI5kuQJsPB7ie647SAvGrNvD497aFsfiKLph
/P324i2dAqCmNCyQWJ94ky6nlTZWUhx5pDthDc3gCfjs7e8vbQ7kqKkG8JaRuZ19P2ylrk/VHm4p
gpWyEnaU1e9CqLtvm1kcxpmZ6e9nTizqzkodaOxBsdg0KpyE+9vfXxvG7OqDnCbyUpnva/K7FiJi
+blRV26LaQNfbnAJPDPqPjxj1JnnJX9J6OsujhPViRXPuLMaQUF5sNkPY+LacW3290HfNVtSJm9s
7OL8YhgSK4nuMXJt85x0rPWmFCWB5owQdMNFCf3Ijkv39gReL9ClkdkCjXEiKsiEaE5YHpJk460p
GK19f7ZAJiSDCjJPbIBfbfkhqj7c/vnzzuL/nyRS3YD9qKTMn1aN0g0TGMJfFrSHTFQ3E4GoCxjH
Lqr6XdIpB5nyga3ko7WR2vQ7BIcrW/Dao8ayQosXBTaoAebpdlKYQhN2uuqIZX6nEDJAKZ3syzT5
4Bb17vZwr2dzgvXieRpkGgBSzvIkNN/W8pgbKjjRfV58cPWVmPN6LJffly+PqwFTdATGSHX84R3/
CkhDyHtrrRqyNorZ3eND4g2ulVEk+iZ9D//L7UlauhOIoTQIFCDgouPqchC9SPFD1BgEckikP+r0
1S/+xsSEywAzB0Bv7kImYUMLMRvLGUZPs2O5j+ntHrai4q+EG4sLAnZygh+CorzKM+SEMZqHIcvN
1fdKrAX7tnPDb6PneS9FOabb23O3uDTUVbWp728qTl7OXUaRsE6GkvvUfdEelO7L//b52f5VNPCU
Zs/nJcmWJtzvX3weP0Sm9EFmZq64ByO4lWkqTIMdctC0+UV/9X11quOBOiD+u5wd+HVzQzR4NIdT
JngIUf7zN7//z/en1Tl7LSuUbUWh5vuabcQPVrYCvl48GGAA/vPzp7+ffb4Wa7krpze//WQOtiYe
4jf2PP92OeE/4HLCrcV9mbmcOGeVO44cvdy8y6WDkkeHJs9XzsTSHj03MvM4Q3fQPA11NcKd+2IT
9Supq6VZokuTYrPKtQ6b9eUs5akx0UTDuqmYT3L2rpI3g7p7+zrT6ooKL5AUfPPZMRCrHKrvztSI
P+7wabO/GQGxIPACriZrDi8AAFmhyJbrjphuh+AVPWg6d/9iBCR/uWURoAT4cTlJUCNrg6Tinkph
2+7VGqmQrivX6sBLtx+OD+K1E16CroFLK8TwCQ+vpTmCN5Y2eIaHvvUPote8801/5eZbtIUMM8kx
RYOBYjYipR/UkBI+tlqz3IBnT06B5JbI3bQ1lG+Krzy/dQqB8UILRhJ26hBXZ2elCyIlDsdacerq
LjCPa4/s9Tbm8yQTYUzEXbgiA5F81VcTP1OdXuk2ZmpuQ5gUrHGtcjOlLube8ZmZOSlIkIhRZY45
HoMQ18ah0NzEUTop/Qibhux4gYzIzxDXwd2Y5cMvI+3917+YRuhCYQjE+4PN+XKPVIkAXDYRwPqS
x0l7RI+GlZ1xfd8wk2cWZv4Eqiw+GSNDcfyXITjG8t3/NoDZJnfr/wwghHakzzdx+kZWwd8+8vkA
pgGe3ftwm4eGOOoKOUsfLZK9VBFMH9VvBoT9fzEWnCJAWRr7et51kw9Z5KcIEzma9d2886Wvtz+/
kFdkKUjCkJU3yPhetZgmIWk0KyZqlV+a+mNBbkM9tKQ3dA9NKgj/AWvaAVJHYZ/brbRv4Gx/DN+e
oeVXAH2YVLUhyponVpIB2FkJoyDCvqmKc/n+9iiX9ht9kDBwQfZrwDF9uVyeVQSJ28Bh3NOjGH6S
3tiU83s7kPyF6Ys2LJKSsxMTdYiLVTweTkfe1a6ylf28EC8DZgQXpMHeTn55dq9lhaZAGDC6TkBm
J1a+I47w1dJEO1bpkmnX8v8L1xwkliKNa9OUXUEhhDLVYEguLMcr3G3uHmDe3XfuG3l2pyljqqgv
TO8prs1sysQhVwVz1ExHsduCskL39mwgCsLqb3cAoBiB5OWaF76k5E0mJM9J8fHHULzc3lELkzR1
RExIw4nAbl70qQPPVaJ0SJ8VlwTbNlW+Wu2KiYVNe2FieifO75gkCT2tw4S2F3gByhUq9GnTzJ4Z
4C5TSys7l+hktgBmnSY5VZ3kGVGiO981NqoE/cwz6f2NOO5vz9aardl9H/eBG2RimzwL/i6QGc4G
RXj/oVY+3LazlLu4GNTs5pe6DgxMXSfPTfaDI2VXAaowxQP9HifdTI5erPh2i3phH1Z21VrZm6MZ
TswkszwlGSdGicslS3r4aVCNT54N7QnBo2ZlyZaHd/b9mSPdq2GS5XWZPIvwRLuvsonA0oOWHRML
lUP/Lld3WvCgeitBzsJG1FH7Zq9QQ8UrmG1EghOz17Ukefa7U46A6crnFzeHhSsKUfQUZE5H7Wyf
W1KgNDLopedQeGj1kQrFS9gER1HPUQhZycYsDUUnCIfiBVQiPY6XtspMKnIv9rgU+o3YgH711+hp
Fy4GXlHySbifIKnnjGtlSUdl0JscJL+3pfqhJGUiqF9u7/MlI4TFU3lAIfpUZ8OIxbLt2kCJn/0W
WcVNFGzHtSdtzcQ0k2erkgdaOYSJFj83LSC+7tWs7ktKELfHcR0hQFB0No7Z0keFmCZFwjjceKuZ
Nqp6WrXHub5tZWmDnVuZfsXZUAoz6SMXlc/nbmg2WfSz6i1KFj+C8KCbKwuzeELPbc1uAHGAnEII
sAUF49FTxJ0gSWjcIYrX5v/4CHbVZvMNBqAtekCOEHtrYNK1sc5uCHRafQttiPh5gOk0Il1T1u/y
8uAVR3WNmWlx8dA0QFdguvDmMXEcFLEvdyxer1a2qTyWxqaT9pq+8nYsHVnjj5m575ZQ8JCoELAR
fRn+gwJ5oZXa+uJWh8RGo+0BUN68tB7Igp/4hcyc9V9rJQJm9V1eI5hanKwzG7M9qCQW1HWuhBYT
ImbGJqSk1myktQdiYSQ0DsgT8RMF0GsocVVkXosS0TN8NhsD4G06vlj+m3MhuNBnRmY3A0+FKKKv
GD9n2WMU/OzlU9auIKkWysmXNmYXA1SRJUAG3JG8PujGOxE5SGrJ0t4PEF+9N40vVfgXbyvDAoIn
Mn3kh2f+EES9KVxGOfuMSqjWfM7cU+3dpxQpG/27bnypxaNAo8taI9H0eM7csAuzM9cojIXQcD3M
VsCfRnY4pdB+Iw+wuO9qee+irHj7NlzYiVMrA5goInxekNnbEWlWJJFnj57leMsd4XaHcNzo0u62
lYWQ5cLKbJPUZh5ULmJBz+Tv5eHOUO+q7ltp5ciH0zczfr9tbXHfU9aFB2Pq/ZoXcVpDL9EjFiKU
zn5J/0fale1IimvbL0JiMNMrxJiZlUHUXPWCajpgZowBw9ffRZ57b0c4UFhRrVa1WqoWO2xvb+9x
Lf2TUb+OKmx/lQjpnCpwToLQEyJqtutBAVtudfHr/ipWVeFiFdLJoFenKwsXFwshx8GovpMMZOHA
Cht+29WXInuqYoXnpVqTdEhi8oasqbPirNfutml+dN2x0keFvq0KwSgeumiW0o6cYMCQ3DDFnoB1
tcF6twdGL8jH/2YhFzKkhZRF1+W8n2FdwWrZBLzeVCok4LVlIFRFdGFiovfGr6uMnHpowsjPIn1f
VODk+zAOipdu7WaClkNfQCPg2cmNt3yczNYo+/zsa2FPj2Z7qIdTLB5vnULe10CWBS2+iPBlf1sD
/SZ6XIb8bA+gJD2U+vv7ary6Uxffl566HJjJdt4v3xdfhvSbVv/xuOJ9UImQvCxqlqM9ZlOOaHWT
9a8lcCisw79bheRIOR3nRQ3q6fPcgbvRCEB1yjGg/bAQpPqBKw3kCbyacm3QciajRDdJe668bmdM
+qbxwIWoakhY2S3AniDTAgQHNJfLL1vp9E4S2117NvhTaxxIe5xSxQVcUV34gW+dFZaDHJVkugYt
bgyj6RhUd9hY5JDzAqOjv9Npf3/DVuX4qKSiTX9pw5IOPtXGVgBkgYGAjAV88gNwLALTYQo67et9
SWubhlE8HZUYdxkNkew96qplFvc6O4NuHCyrPyja7nllKhRgzdHBNOk/YqSNa0VleikfsSCj2aRZ
FjoOWK+1IUysbT71hzIFM2drBVP75d+tTzKZE9PGedJmdi7mPByd15KYGNg6/oUQguoxJmuW6H55
8S4iL7e1E6eecVxsEE8DHfez+BSzx/1RxNmozSHnAgQRWQjhvMH4Jmfn+rOuI+tyjgHWfH8dy2ZI
TpqHTNkbsBOQ52S1e5vZFC7Ue8yno28XG1AnPZ6ZuBIh2Rt4S1ZPfYgAGPgvkojfJnrv7q9iRaVR
9fNRq8YThqZTSddmaval16TtecqKA+vKV3Nqd8RTpYve0tHSbl3JkVSrKEx0GyKiOhdFPj2h0fw3
G1x3Y9Wl9ZK71DiiWcUM0cXmbid7jIM8dr13nLh/rEG3QVqp24cmHYdPcwK86kyrksBrSbYdHfeP
1mR9YPmTvWF6MzyTuSyOjCR/QIXdhDPRPjptS8LOyqqwE95nOgywqS75MOuZtddaDDs2vhZ/nGvd
fOclafEZhMmYG+18DDnaEwZcJvBXW31bhS4A8QKD6SD7MnofXNlzfcCIINu1aTWGHSDeDlPZzrtq
sEUIxyA5mE5jbVBkqIPBp+nHOsu741yaepiOBvnsk4JvtbJ1P6IPsUNQo/dfQNjbh7Hj9NskZT7+
1tdPqda0z54BEsDOM5Ivvp44G0KmMQ8IxqzQXL38Z5KRYlvTbVo/eR7PnzBPYwcs9fsTq0n1hJHV
Pih50YBFLEOSS5javtfB6GIxrQ+nygSjS9H6G6MnKjKjFQONG4gx0+W2IDEuRVFGy0XdtGl9dutv
Q37qZkCgIWpSucoqMZJ1Fg11mrxM6uV1LkvQRL9L0eyuZLRdboSsyQhj4CuhUxEXRnpuJozKa9CS
+lyS2T3EJB/DFmXrsAJtcmBbQtvPNtU2ZluhORd4KoFnClC3Ucd4Ar8j4DZ5SQ8W7+lL2epz2Kf6
/Cwcnm/nobXe89LCaGxjkZBOOvodrZ5tzIQXYe114pPgtr+v6DgHZtviJNvmR8Ppn6Gvsv0o/H6r
6R6wsFsvCZlvA6jUnvWwmVANRpUII+qlWYUGQqbAMMczifkUVBUD/ks5pIrQedkFeZcu7cpidy6s
vIPB3dmvcN/b7E+VbDOQ+ehGGwJnJvVVHtNiBm9kAcz+bT7tFuA6ARmS3mZxczbRReJM51b7YqHI
W1jWMfNfjEzxtqwYfhSnMHsIbLAFF1hSgMYnM0XBrz5nDJ6mQV8z/iBc+1IIgwi0ZPjIG8JFk3av
nAvHSdy8OY/tPOwoybQdrzIVj8XqQgA5C54OUE0Q+QXLGK0pGsHrMztmyQu26v7Tovq89HpNGKNt
BNXwefvHi6+iDFy77SiroBSJruolaLlWsJQaWq/3XXNOOm4jfVaDt5xXLKhj7QU5yM39tayps6MD
3AXtDyhRyvERwRNDtTGFtBokQeYhZ0nAdXgVgH3lqorRujCARKGuC9pjORtDaGV1BSuac9Uei+KT
Dec/8TFA0bKg80qFA7DmbeL5/0facowXN1XzROJpDqSNLQ3TeA4SbcO9b157TpwPbfkt0btgKH/c
38+1K4vK0RJ/LIcnJ2eMdOx6Pvr1mVRRnw1H1pdBTLSQiwMV+9Jh4X15a27OxRMk+4NTbLqzMcXV
uZuTrTa9iBhdGqrhZIUQuS2DJ4z3moCQtNOfSZIdR81418azahhEUv0Frm4ZQELjAuYY0Yoj+WxV
NrXJwH1ysq1h2nCrtV5NwFPvAeBRvaQCwOQKHZFu8n8FAgcdw8iYh79pyJx9qs0tMGBP2DJHNzck
17b3z2dNwtJ8tqCiEbCdSgYvx6x3kszgpWrQAGZM/P2sVQoVkMswb6sA1SGgWoAli1l7yT8YZoej
Vdy2TmljAxlaJ+JXXVb2fszgcRlAuHu285EeQHhqfstJnm7seIw34BtoFb/EXA7o4sHCL4HeA14A
XOAw9TdVkjj3JqvwGahdBi2ozSpwAI3dxtk2FV9Y/DwneyP+OjjfY7AZw4kcvSw0sg8evF8ONj63
DIsOdRXyH1GIYzmyoGnfEVW6XTJCy24hpMZAE4CmFlA8KUxL0aBeNIltnKYaEB9pwPx+Uyfbzt8Q
/fHDX6J3WNUlhr+FWwCdXDdbxDhZzrFwzoYq22hI1mb5JOjqPHSULGRhrjyLmZW8TpuKGSem5+WT
Dhrxnd0Pwzl2uLEdnMKaAqRZKUZoRa0fumF0nrLJA9x2nZjANZzsF3v2+Y5lhgX0+YltaztNPiaO
SzEewCdVI5lkR2T1kKtbnVcP3Ol5FzXdFuO2tXuAd3j/vqlEyK9nYZXNQmIV9cWXmkZWmwWd/unf
yZDumwuor5RZWIZdnc36O7AngqHa3Zdxe7LLTcKELSCY0HFtSz6GBgbdASN+XaSX6fg6lbp2wksN
rBZ/LMJsrq2NGLRPU1mww33BtxsIQII30GWYJjRiS9cj7qbOYrFlnYi9m5unad5NVLG2NZvoLpDU
wDDDyLXsns0UV6boHOsEGMU63Uwqt3kFXh5tY2C3MXEjltl7aQ1tMU6sMdzhlMZxt2NW3H6yCp4W
gY+RuPdWnpof5wZzf1Nc74ZSGPu0Gfhr5pQlrJYfD8f7W7pmoBesV5gB4A3eer06d7Wxa7URuBp5
v2l6vdhWHtqEA1YLDzCRQPkxfZZuPAS1H5CkAysp7+wgiQE8p3jxVo736qcsT/CFU2TnSWm2ei5O
Mztq/i6xXixVVLxyvLCt8CYtAMdBiaXdz+AfTyODiKl6XWivteHn/f1ccRMuBcjuSA4QUAOIbuJk
f/BjYCUf3Dn0R8U9UKxCju1Nu9cwzAQhmh9kLFDOgqwdxMUuyVNGzoQjNvNKnDz9e0kxrLyv6vf3
92nZ6OvX2MYEE9ob0WaKmyDPaKYxn31j1PmJFdNIgrwpyzEAwWP1u3X85JfTUcygNP4cCrc25wCe
lqpB43aRDqrMcOfgoro2uqmutc2axzSl3OpPYgQ1tp8kJ4O5rzF4Rx5W6ytBb7HAhVpP8zzbeWz2
J83YILc8FTvhKJybW78BHqCLrgagVC7dosvfX4iwSSnI6OX8BFy0IQfRVAiCQU7OytHaFXNxLUmy
/aDw5fVsUX7yzc/GvLXTZ2RIzGpnp3sv7zats6f8qUAm6L663Gr8tVjpsLTJ6cvOhljMMczHMnXs
p6ns++PDUtCt8ZaWBRAAsFGut1E3UkoGA1DEMYi05uxLmWzuC7i1Doi/LgRIFq5MmJhZ0fWnKdcw
3tOgvECHqvyklfm4y2NLVci8vWVw79HQjQ5f9KLczPd6nmbkOQqyp/hT/MkoQ2/a5yGpQqvas1HR
vLNyRCYKC+jDBToGBmulzaOCIWBxc/NU85es3af+43uHNKYF73jxPdBecH04zZiXtUsa8zR2L1m2
893Q6HaTwnyvGAWAS5oL0xOKADd1Eq02krnCO3ma9EObPZfmxs0eK5nC0QRY1z8i5BeiS/S6s53Y
OOXIzgExwAwMorgtilXI78PUlbzyS4iwxHP+fciOLFccxooEDKSYCyoN/oV83PVheEWl1VZbzadc
78imKvJjZbIicGz26f6NWRWEeibQ0IHef4O/m5uF5mf5NJ88TCADQeh5SErg3U6OyvlYMaHLbAdg
HkygIuHGXK+otwF7GLMOK6Ji682fOlBFmLR6R1KkfP3t/VUtVvL69UPQZSMMxTAeHFrZkU3jtBtr
y6+Bv5SB0/0/dnwW/KvTH2kdo+DhPawPV+Lk6vbQ07kuW4jr5+9OcazrIQAjyv0l3R7UtQwpuJmn
ShS2qdWghHpXVAcyfgAd9X0RtxbmWoR5fURC2MCrTOM60uzjiCnPTvz8dwIkHcgcVE0A9tZE05Dt
O76L9Urxwtw+ALBgS/IB8xALOor0UM/m4GSkRPDnilEPJjs9JIk1BknjosGsePzVvJYmPdaEx6Ib
WEsj6oxb18teU1uJyrqiykgmIkm1RGS3IAVDP1CaUDeNpnJTe9HQne0sREN3252n5GFj4AKWCrkk
tDagii0XAfqq6/o2dWmEzGrgOk+sSQJXZdpWtAwtP+jKw0uNipOcJSVD2neEDTTi1vGDHR/uq9jK
Nbn6uqTDutHlXWbg60C2PoMa5tWotVfQ0qgK5WvHAhZgHfjVa9NqFcaVazEaNDLSvciek+KYoVKW
a4D73zBV15dKmHT303awUErVESmQb+CM0GctMAt0PQPkjdh/4k5FFrO+if8sTtrEpvbHWnOwuHwA
w3GcBGB8DKmqfL6uCPCql6YQtPBKd7XEKFmCMXAaFQ7LPzVZy55crTcUOr0mBU2gwB4F5AXC0mWt
F647bYAJTOyYguL6Qy8wnPv1vsKpvi+5nLMV87KiNItQAD+b5TdemJ/vS1g7jcsVSPuk15YADBRW
kJRHPTs0+p7WCt9y+YT0XlponEIRaHU20h1oK8oBB844MC+e4zwPljYZhzYB6VSMR+s79o+w5e8v
TsSzNUTwFNqsO+Nmqr1w+nV/w9auy+VqpCMHBY87YnqYRrH2QdibBT7U96ugbLINIpCAao/VTuFx
onIBNhygRqD5EwHi9YLMeDIqxJ9pFD9N3wqVpVnbrsuvSwpm6rymeTGkkaWR4LVpVc7s2tlffl9S
Lz6X02j4+PW0h6/Ub5HVzPUfQ3JSIWCs6fGloOXYLs59JhWachZBp1H75e20QlF+U22UFMOif8al
GcH3KwvDoqGzva9Vaz8fKTzAaoFl8daBdevKngB3lEZzhxYfkClWnRvMloplfu04EMQiz4DaP1wZ
SZnGKQGAOfi/oszb+/6Tob+3jHGvmRZG+X7fX9HKPUHdAC1/0Fwwj8tecp2JMY2tKYmqxg7SeNwB
IehJF90nA5hraOQ8ljlTIUiu7CIBzweqziit3aLfGHGlt63vJ4Bl2Gg/vQ6EPof7q1pRAwBTYkFL
ByicDOmxzEuPaxRZgMiwk0+ldTRAUPmwhIU2Fw8XYCABHizdSMvSRkw+1UkU06fkyRcKY3y7RfCL
AIqH/n6AuBmyD2sKitI10fqoMRxg04o29LzhY2KWCrO1/Mxrow85wKdFizTGHX05IiMlqJpMlw1R
nWOoCUS2wwZ57DaIRe3umTmMCnlyUX4pAUEgsvNgbAcumSe5FWjbGXQmkiGiYJaIMW+SGluP/6Lu
C29OLBHgtphDbuwePS0EgMDKAAwbiI5Rir02O0WPB5TY4xBV7nxgdXVK03J7X8RK1m6R4SzAqAuF
nzwL6ZmTSycqhqioABKoBbSrQ6M51HUdFBUP+6oOaOKhX8oNSKkaMH/LPsoHiWDXBl6qC5RNGX4E
nB68Jci1Rh533gmabnLmbQyn2tEhe3LSvg58VgetZW2BESSChCFt6ZTaluQ0cJvmT0MJ/nd907aD
wsKsqTKgrpCKXkqVN2PCWjeVwKBqeZQA6Sws7cx+TlMPvVkx88P7Z7CmzUvpeRn0RsAvJ7wzzyo6
kL11UWZtajCG9vOuMDbD9PW+mFvrgoFaF84kCBTAqSZrU+r1BdUyswP+mDiCtfy9oRWKFqO1TQP0
ylJOB/Am8F2uFTZ1B6Y7ackRhm8NNwuGLgcPi0Jl19ZxKUS6FV7qMuSwCh75xctgvlMNB98mRpcy
Is4BTYW48PJ8uKZzA8Vps4/iZdo1/SOKNJjpj5oA5kU/GwXQix6c9nizLpciJfeiBD3k1OhGH1mN
8QWxwMfS6v/ClFyKkDwMnpdxTQusSp/fGfZTpWroWT2Uf3bNkU6+iXsSO5iOipLqT2n9alRwg6vf
R9YVtxGEXrdzN7ikHdHzIRq8McyKfFM9zhCHc8d5I70Lf1iXu7yKQrdbB7zGgIQ8+2FcKxowbz0W
D2kJkHeZeCDtmwFWo2MuSVurR16PHkoMWHHWIwIfXsoi/pRa2Y/cUIHFr75acFXMpWcNjfeyYaEJ
cdKu9CEz3/via5G+AnIzyBMCXPdkS/m3vGUHwvaP2xmgbcDZRK4F/0ipstFxU0PP9D6yi1P6Q0zn
f/f5RVMufHFgBxvAIZxxPzHzzn+A5+z+99dsGHwjYqLMCddCbmTkPqgnrBmX0WSfaQ9yFlsEzaSY
JFg9mkspkkMBjNremAxsUuxNxY9CI+RYxon9sW2Z9lrPRoUhExEHdE6/YeIgPZnWVCp+w9qVAskz
KqwAFVpwEK43klROM/PZ6aOcDEGxszVVn8/6Tv6/ALlvxhvc2k0K0ke1s8nMjent/0rXLtbgS2+B
5iZUFwK3inC6NTtt0/y5rw2KTfKlc0Kyj6Z5izVw96f9M7b+5vMmRm/g9es2AqfrM2AZ5dpsC5jN
g2Hi5Ve2k675Fov3YmFWGy2KMjSha+dozPUnXMb0WzIl29LL9455tNj3v9gn9OOCF23pUZPdSGcE
2kbbw3rq8St90pu/sJ6YJfu/z8sc0JY5/6/1RD89wNeLfWf6JycHlWozvSY2KKEw//E3K0J7GuDf
4X3p0ovmF2jFNyoYT/9AuxJOmerVvw2XkRe3wB0JwDqCwt9yfS4MmT7XMSscv4lyVw/HAe3rx75t
j3ofB7MSDG3lLqLHcimVIV7CcqRUSdfMozbEXRv5NdmOzbDXTfFSNaqMzJpdu2oAk4yKidEd2+G0
i1y0YrfkQJpXv+LbtDCDjEQu3+VNNKePe7ZgH4J7A5QLd2nDvd7JtGhZZdgQSsB1yUB7/Pu+Kqxc
IiDfYAYUU6CICGzpyRkHPDlmbzZRVnQhbb93loP5v91A/6UcaR1gfvPGxLCaiJCd7gSl80L9vUEV
weyaKiCNARoIUGHAO5BsZmMBrLBtxyZifcibYzFvY9W8xIqzgwwDmk4WRm8gGEhWUwMaDutiqHbh
AHEVdCv1KR82gn1O6yNV9RyumOgrYZK/EWd6oc8ehJEpaAC0o0L3W7unl4uRTp9MNE9oj+8bzdkv
v03AjOl+d8AUJLYifFrTM3QvkGUMf8mjSOfvM/QwxL7eRVb6w6Uguke9DNylFvt1X5/XdgxvPnIa
S3f3jT6bjRDeKLouAgpjEPR58rjpRGEECgb+NBT/DGnH8lInc+1nUzR8NY1nqoLaW/n5yMKhYXuJ
BRwiJ2NyKB5IF+opKl5S57tLvjy8OzDGS0ocbdbglZRMJeXwa5vMF4Dx/NKC62aa/0YAnkmwiaFP
Avm4a3MlkInxjNkU0UCKUNO2olOa4ZUg9m1afZmNMZHjl8ywZxSOKDsHCbLeNzCwxD60cffFSttX
MbihS4eg69lLPGkBCo7PeuX9npDY8gQig3oGgrQfmoXzREv2uyFOBOLwx534y99HpMc1TXQD+KLW
EBHk0nTQpqlagtZ0BFXn5WGFjUPO7nqPCXcdIZppiFzNDXL0rPJccYqLGkipK1S33/xntDXdpFOy
FsgDPdOGyJlnI5zs9gOA+g5tywM3zdHL14nNfb1csQ4Q+Ma+hAw0/MXrJXUmiG19DGhHMeudTdfP
P0evdUPK8qPoxv/cF7a2f2+5VddGzhP0wNfCErNJ895BJtcN2PTyKCb3kvHAw4MPo7i5sOkt4i98
Hyu2m4x0Xh/NzbbKdqO2IaqMx9p2mabuILmIVs4brGbLarhXGsUQTZNxclPADWZjKObivahVSdRV
UcgOozVcN5E0ki501mle58zlEGUk+9rOdMOz4qMnvAPvVZAXq+eCd3sZRcQ0mmxaE6Ql40mfh6hr
igB4MCo6tjUHzkL3CdLBS9M3sgbXJ+MTGIAY9EZRXhMj0PvxndDbd4aVHFpwjR8xkbEbjPzVxqz2
VJR/YRYw/AhkJ8AEIRstJcLyuhgx49mLiJhnx36fKd6lFc8HYytI6iLkhQwZvAUstzorx2mMOg2D
iekPnZxiFQnY2gFh8gHM3bDiCwn59f4NrKsAkwuzkHBn81NDOvv+xVzTtcvvS64VyBExFAlaaKQn
suPMy6ji+Y8xHz76qBXfF7W6FHTDY1QcMwnoIL5eSt30RTLP2RiBWXjID6aK5WH1OJCIXipGDgyb
ZGNobAgddPS4of2LyZ4teuq7v1CoJdf9vyLkdwYY08yfcoiofJDWpWXgKVRq7TjQdQrAzaW/Gjol
7dGkLUw5zgTmiJ1Xvk7m69gf9MP9g1jbqAWfHRZm8ahuLn3u9ELwfop682y2547umar5aO2sYeUB
aoTtApmr9LgYbGpranfAO6SfgGwkPtxfwVqZCeET7PF/R+3k2rCwOn2Yi1aPwFpafh3RgropiJvs
E9pagc7naou89/TE59zZjEDG25QVa89M+Ibi/qwsFGCcaOACBAI6xeR++KqxJhuA93NkTMix+Two
2fb+WpcjlxyDKwmSERN9N3qOgISW7ToWJtqH2HjJ4eIA7yF/GXXFglam6dBpe7EiSQVTDf1wcWbP
UTHx0LI+66W1c0HjnceATt3FaQoy8PcJn3Z9lYSttaVpFyZOHOj2PhnEviqiWld1HKxcC0Qx8J/B
uLmMTEk+tOtVNaFA/4gycEmUbn3gztc2Buy2KD7f3+2184SXjvZCvL1gQJEkQa90uyQxEnQMJKXl
ltBeYQZXbh+WAjY5ZH7tW3C01LcweOnCV0k0L2zNd4X2qrNacYory8B0OWIaNMqDxEfuKButDs5S
h/qGyH4UQT18fXiXrj4v6WQmKjdzCzqgrygJu30NkrjHBcDZAu3G4nLf9H4wMYBTs/Z51AHjAzBZ
//Lzi75d+ItuNlm0bfD5JJ0C/TTYKpTbtf2//P2SGhWNQ92miHlEZy+Yvs2ZqkC2okUodCMzitZR
PKbyAesEKapRpOPC7yi8IKueuVAk9FdFANAFoSvwpxG5Xm/SJKx6nHIEfayh+wp2dR639V9krFGt
h39ICHpU0A0rCaHUpTZNRNTaYQq4kr846MvPS+5Twkkxzb42RkayqUFA+BfXbOGeMTEsglYoueZR
DG6vj2YOB5M3GwN/FP7G2hEg0b4woS+mQs7guGk9o1HMFlE1hDwBkEs4Pz78j4oNsmquiYGEpVR9
fQBDKuLcHWekJ2wj2Ppw0h++yQ4CZ8D5LqYIbS/S972E9IPDRWSKsNeCLFVo6WJqpOcRQ2+oN4Fb
GsgCMuY/QkInEwVOOE7ezRYPGouFFn3n1c8ZhqpyoSjnrbxEV+Kk7UK+eBZdHI+42OFP/Uc3BI3z
NztmAhISVAlvhMzXO1YMbACwD0TwYjeXexXVy4o/gQk33DYMa4ExQp5G5EOFwdeqxYELQ3tG4tA9
5KnX/THBPwNCAE9LweVaJs/JXDvbOW9TRVPXrWlEmg3xDKRbiAnlWD33NSsWS65mpH90IxD2422i
1wKkIyp7zu1YM5EMOk/mcyqOjyo0Pu+h0ILsPR4nuUZYGQa8zxxhjAscs5l8MW2FRt9e+msBUpzU
DyUQ0jwkZgjbiWHLspMw93+zBhCjIGe/VAql52mkKajXmTdEefuaaCdbYRbXVoA0PeIksMwsvO/X
GqwRm4/lAIjoktAXMWC0He46Rd5MKDLcK4KMN1UmGHCBmZHMO2NoULVZ10elXm/dku51/BGTKiGz
orIgngb6JAJLmBpXchd8AKtXJDV4xE8OJrRMXZVcUgmQzoNnpl6RwoKA0d2MXhyklkKp3oK6azu5
YGgiwQ04HhstjpKIIeEp632IyOoUGHznxv5YdP+xx6/ldNBJHyS8DSaeg5G6CPqJbaaYbYvH227g
saBbxUC2dumGkB4DJKAqbfIa76S1Y+B5bejYisruikYgogXJo/Nm32SnxXT7TvQ9d09mYwVWz7ZV
bb63iwcZHpFwROCMJC20Dw/bzQyfPvY+aYrWPZW2HRplGxaCP/wMQARS7aisoXEQOdPrSwRAty6N
/cw7lU4TAEcxLHRF5W5F6+BaI6sEMZgNlCmMLOqPumZQf5nlXsZChsct/dX3JUPmanVs+0Pmn8gU
ciCPf3nYiF19XlImqrvDOHF8fgS5S1mFFKxVfyEBOIrob0bfJqz99RG0CR+bAtgwJwZS37JE/55q
FnT1CC4kLOp8EYgwNtVja0JCWp3nzwiz7y/g1jnCG+svA3PwIRe+levPt2bTVV6c4vMsezcRLQ9a
6g+Bozm/qNcfmK8dDfI3a7oUKu0aeowxd8xy/yTaLCw0PQR64f1lrV3ySwnSrvHcZJNvQ8Jc7JIs
pKD+e9xtRQ1mGTMEDOQbDOz1zokUUJ4dSvinyQKapo7G4YcTDTgXGGPgTBqgqvLkN8Wq4R31sXsa
w1p85MmH+1t066def14y9409zjbA/9xTBeyRTBxSG1hGx1w177uivxiOw8j/gq4BnDnpitPEsoqR
lPFJrzHD/GpXP+4vQ/V9SYHruUIfK7J7p9kK/XZnPR4fIqJBhzFSPUjs3HTnkWrGSzSz+OSK91lQ
Zg/Hb9efl7YnS5DFqAZ8HggtfR9488Z63Bu9WoC0QcVggxGuhwTMRvTb4vGRASwAbgNyDVBWzItd
X4MBmbKscnmMd04PjiTXFRZ2RU1RToWXuIzcAapIeuQ8qulxJZgG+wdwxyqxN2VdRR0HO7w5K5zF
VVnoIVheU9Qi5WDdcGgBJLIR7q7/s+u/2daHwfymqdph1jQWj/b/SZETGmamuWNXQsoMqFZn8FGO
/osjx3uESwfbjkhEsq8CcxOgzxrj08Yp+9DjPHz8zl1+X7KuU5PaeuoNMRBQ0iB5tua/eCCArooA
ykATMdRriVAvHj2ME2n5gCmJU6X98NIfdHP/96+8Dpef96Tog3Ski8ccptsQz4X9M7F/mprCm147
ZFQ1kJdEPzRaIqQt6gredNbQxKcirXfGrL9LauPj/VUsBlry11G5BGYDOsixVY50ymbhtmaV+v6p
zTEVNLtJWIKxxa79vWsmO6ALlopjX7seeIaQU0TMjz/SqQi7t5MBINQnQwOcNhCnPSsHfEvUpgq3
c3Vl/wiSa0NzKYp+EBCk0ffAKU7rbmPxJtBG/6TFKgO/vipwHS6IHpggk1ZlOlo9EQPKbPGtsx0O
xfw8ub/vH9WaNsCHRoEZVMQIDCSFa+OkB2AcnLi5yJCxCRogPN6XsLJloIGFO7KkSW/HFfrYynSt
qJ2T5X3K2kMLhLY0/ZppNLBrhaiVxUCUBYQS3EyQ8y0benE56z73ElYNzql/55kf7P7b/ZWsnAeq
p9gqtKU5AMOSb07raUnGMhfgpsaGlr/KCnjmY+QPKjK7NzWSLpCzmJcF0fRtFu16IabLrcJrRuck
hhpA2HP2DFbdp95xNmkufooR7PbY10+mPW5Gp9o+vkwMdSKH5wHg+WYQLakKoMrz1D0NonpKySF9
9etdUvqP26GFzBOp22Uc9yY/jB5pwvoaYnpjn2z7XqELq3t4+X1JGexRIMMS47SYWW1zsbe746hH
+vRUt02QlGAH7g+xCrlkxX5fLWq5DBcaOHdOncUMi9JOjv8ZbWTj5/uHs3KbrgRITg3yYWDbsCBA
9FOo52hbRXIqbWiA9kb898f70lYuFBgu0TZHYFtvqVgyh8Wp4eBCafTkaN9bqsp3ri0H2BFgC0YW
zMc83vV+VZXwasxTagBKc4Im/mQnY2DbYmcU1S7P29395aydzqU0SSXyLPY4gkrtlJhGHxQJxsuT
/BnwsYptW5MDjxAtpR6s3k1qr6zSWC9iWzs1bD72TfdCMWieF6rq+trmLUw5iyMFBlcZI6v1rXFO
GJZj0iKIMTd6Qhpk5AEGQBSu7ooeoNsbKS44DIjH5U4ozRnzoiMa4GtIi2xbmPsK07qyY0BEA2QN
BrLRK00kPej9wqU1Kf1TAmZNP6imraHi4llbw6UI6fDdqjVt2lTI6JxTB8jKCt1a+TzgcJYJfNSJ
bnFQ9LnVSF973gnIf0dWN+B5UBEXLO+99CqgXIdCF1wrNKvLpzDD9RRDioDGBxy5Tz41zrl2dpaP
8a/vcfcK/PDHj/1K4LLmC2tG61n4xIJA/rVLihBvgELAyrGDJBymCZNRC5OcdOwJAv1G5xVgEgBR
oh1AJqipOJbXzgVFQlDuoM6GPjfJiRrGbKxGy8KY/9Psou/jcN+krNxBIODBz4XHgel0ud8RUV85
J9xIIsEqK+y5F7SpOIADT7OaZWBu/nhf3tpyliz+MlyEKXy5atAaohNoGUqj0XsWYaZiQFr9PMAQ
lkkfWEoZEw9FYSpIz9LIdf8IngW+4uevHTi++//fN681aorLMhniJo3yZphAiAGCxXjY6px0iohA
JUjKLdQV8CPaEgtBYRAUJWURdoNCxApIMcaHkGWz0VYLAhw56jBnx6NuB5CPWiS7zm1eyrw99MLa
lJ75UlRuAXICe4NRpDaoULxIDR+Z2AlD/PdV4i0TKtuFi98hByVZkvTWPMRJRFytO3VWbtfbxjLP
vh8Dq7iw8y2KDs0zEXDCPW5/LRKHP89Arw0aNpm/9VaFH7xmqC5/kJQZafNkzt0aG4PHa6e3acCL
j8BOTpLIXMCu0Oo/zorA7K0L+2YTli5qgwBE4QYzroY3WbkOLoaPkwf6xXe0FwWu0X4QGPYPSDN0
e3esm9Dw2mTXg/UvMGsw2859PwQtK8VG75p2Q5OebhDQkk2W0eIZhSW284lqSOv2xIDgDJQ+YKgs
3Slop7q+Biz2E0tjU3yKecPQF2EY5zh1/5Baq/bdxPwdZQULYiOpN7rL/jNo1TcMrP0PaVfW2zjO
bH8RAe3LqyQvcRY76aS7My9CrxKphdS+/Pp71MCdsWnBRPrDDOYlA5VJFsli1alzkv3sTvaRm+n4
dtuFlrvvevJARQ+csXddEmoZQ9c9mH5P3Bue7Xx4yWd6TOws8n2hyGStbkxE+/9vajmBzu4UvU+c
jLQsPVWuifDrWwqEXpwptubaMbYUDYARADwHIMZLI+40a8nQzPGxKY3Qzve8VN1cKgtSNEHi0Y6h
1RAf++7UTxvmfb69IqrvL/fO2TS1dcbS3MH3tV8FZMZ7xbWl+rz0jJg0B+SnNT5fxsjfh5ZQPO7W
HOp8ASQHdxqmaYWnx8fBuW/yaddaMeS9n3NLRbOxdv+ipR/ZXYBYUfRYBno2T2XMRGF4cXy040fi
3w06i7xOD6oM7MQqOoxVW/AoNLog7wuk6aUtao4aEuIWwaDSRz9F45CA4PMETnp9Y7iKAuTqDC6k
hAtuFAp40gyKKtd8nN3kCIKnjYB+r7DiLyknP4ek2t32tVVTeN6B+hi0u1cZQdpXXUktDYlyCCyb
yYPRTBsjecipCq+lMrT8/WyxBhskmOYMQ0Z+oNAWyds7brcgL1dcBmtnjA8ILMD0QGBe9SMJqx0s
v0eWeSbpnSjYYzLZ+2ZKFEu0guQGEPbMjuQQQ4c3U+x3SwXGf00z+m2gaK/qDH9jFvMjoUbI3WbL
G3PbatquNYuvtxduzSGxbhD8xI2HWrh0zyY2yUuUPvAgyPqgFENABOS4yVuOXGH56batP6ln+Y44
NyYNljtjy43JiY9J6XTb3LISxBbuT8G87mDGPd1VonVCs6JaSEwdfWwlyKD2fr0cX/CowOihRjUA
c7NxJ4P/pKn7hejFvRc7CBHm5iF2jCLwp9x4sHVU3KFgwbZtTuyg18BbydFxFBIELoE9t35UIKAB
HX6ZvDhZFt9BytW/L6bSCf0C3E2Q5IAEYtbE+1qLO0RhVvyUlgxUJpPu3/tJ8U1kY30/A20Vgfdh
EaizvDAbs+GuKi3+NDl9s4nL1gi9wokf6yz/PXYUOtodtKDsoahDjTn9E2kbEdbZ5AZowY+DqWza
O6ND1QRYc2sagyK/h9JcH6b+ZIY8RhkzcViy4VZS7LOefp1Im0ZQW8cPdubviN3qoKATOcbgVdzO
s+UHfTOkO6hGopfXHIffNvWG6PayXl0EwGgsquqoKiHcR/b0cksKI7Uh4FVkp7wPTPu5tE4f/z76
zqAcgFc9rmPpJgZxVFrOmZ+drB0Y4+dMARK4OlHw87HD8fD2IVEAoWvp5zdp5Y+JASYi+5vFw2Hr
G1snfr09hut9vlhZmkHQbIZWM5lUPc+G2KgmWFnSH/WnkUUOu88ThIwRIXowtHMwQSDMVLGGrC0O
8q94huEFu4AeL0cH4KsO3acZdrE9Xof67va41j4P5BmAdMs75go+G+clxJ3qIT8xPF/ZltLvH/4+
Tkd0lmDh8Vtl35oSu509k4LBs3ux3qtKAZda+fkXn5dmJ8umcmA+Pg/ucWbRCPJi0e0BXN0jqIWe
DUA+XyHB1epDjrSXE1uHptY+jQOYyO2aK8LVVTvQAgAQG6k8T8boGeiqaEoLGiJaU0eN96vtH6iq
8qqysdwlZ3dvwXq3nHMOwuaxDqwewl5UhFmvuHlX1wQQPQwEjPdQUr60ImqHDrrO6KmqZtxErxpX
BK5XGx6+6uMcAe0VsmxX5FcVtE8YIx7i7j6w5udt2Bv/fHjRF/gnOBvxcrjGHZkxrpGuxTHskdPQ
/wNmvaJT3KUrs3RhYvn72VoQDyCgRp/JMYd46hyITDFJqu9Lh641obhObXwfzLn3/OMnOsLspf4N
6N31kdsyqI6ZfkyOGk27YM7dR+LVignSr5YZPM8aOiEdVHSRt5Nb0+a4MVCnxrlkjVC8qdy03KIq
Gx+8zkKZMhlQefeGPACAQIS8YNO21Ix6l2lQJLd1QX9ootUjkxb+xp5xUECg0lc1m10FX9JPlJ5Q
Zl8aZd3kyan3qx/Q+Wo3VTc9u9BVnKs6pGWneDivLurZlEhXnaON8axnNDm5NN1YXhrS4cdtz18d
0cK5gbojWqTka84QjDgiJShdOV8mXwvb4t5G78ksXsCYdtvU6mBcRARIbaDzUOZISgaLFjMYXk4x
m97ywvoEba3tbRMrB54GsP7/m5Ar2wxgAbtzkJm1U0i8fiZOmNO/mbAzE9INROOqZgPX4AIeqLab
n13aRS7oQ+lXarnBXwwH1wPK9HjuXiX/XcjuxVrbJCeuQ3KxPBjT7zb+fdvGqgOc2ZDOJYG2RNvk
XYI7gkTFBP2L4TuvRdD09yMUu28bW12fpa0emVMcJHJwY6AHDzEDtjhEDKPE+GcojG2lxX9hBWI4
4N5Z+CsRjFwetVAv88DzhTe7p5NdMt7Z4Pwy3d3Hh3JuxLw0Mic0tZZzEVjbJATH7PeGjt+0MVXE
a2szdm5GWh5C+1lo1VJW9N6m7MTnp+IvooRlN0LRYRERuSKT7pGdM8SIemwvehZOpNvrY88C8fEm
w4XIH90VKCsuvXMyCskyAS90LYDnnN1ofy51xSW+dn/oDnLz6OHWQZS5ePrZDSsGAuatDkdZP/lP
pq/vE2oe6JRG2mCFf7H4AKHjRnd9QFykxcdhCrXK2MF9qL876c/Y3acf5pL+o3qAQjKqvUsdXhpN
ChxQmxo1bsNsF9PIMjaJ2PzFKFDM09F2i9ZhmSSmqnRrhCQmOTaCpXcTJLh2Tj/Gu7KpVMnZ5WK8
SCQgpgZ7Ke5rBFnIwksTlnuQkms5mEj0bvqU+YUddDz5Opf0E07sX/WMxNro6SqVl1WrqJyhh2Np
TJDzaSX68SEw1+pH0aWbRNuxcgzs6jOLN9V8P4Nq+PZ8rhyl0OHyUA0GaQy8Q1oy24sT0nNfO8b8
d1KCOYbGwYC2d9O9r0BmedvYcvVfzSiYd5aOjmVLSaFBrE1QfmMlxLLKIb53TaTxJtrn21qHeKpF
GBijXXtjFQ4NLOaq5NpWjiVAeJaEKOb1GhYFUuB6yBKmH3u9DTXja12/xClRDPEazrO8xMDX/Kdw
cE3VljCR+rTR9aNnPKezEXTDweBakPRb5kZJvEEQ7Wffb8/rH6+XJhZYT6QultoxMgDL0M+OkTZG
Ui3PK/to8azaQGQRVO4mSTe0arV9oTVm1BX6WzYXdR+49dzs+rYtw3lum19e7Y2RQ7n+5Iu0Dnzh
dkGmOe3OqNP6vTeb9lNZ13NgVlP2OFTokMUtZbwY1Vxu9QSRtTYVcNRqpM/15LyPU1XsR3c0Qk3r
+i3SYUXogtQpj3hO+captXRL5mzcNBX6wwOwIyXhiKPkGM/E+dTVLigIdaECeq4csxfzs/z9bH6S
1tTSxmrtI+SHo0bfpjx0QHaI7NvthVhxMTwmF9JB5JLwspR2U95ZPh9r3Tva3p7r9xyvgXR728TK
UC5MSOG8QEhc5BwmkNAxAQwaD+l0R37+hRFsEoDSgXfA9F/OF5tFBh3v3jt62SdL37Mq5BlcI1Vs
lpXzABjY/8xIgUJbpXOn5TCT20WEbKlu/kqHaKyOQkxBUb2Dg/D2uK5L4ShonluUNkpuEMIb3nrH
OPfDufVClwHwG9NN6/MgLu6NaWsiR23o38di0zkfD4xAeYF/PDwWASKT3GOs3EQYJPeOFbXvx8q5
j2nzOngqcPbaGWRBKRIs0oBfXLe1pfVkZS5BC2BW8dAfQRbZBCTFPUJ44KTfjOxQWnag1MNc8/5z
s8al1xSQy62zofaOLn/t6x1LQ1/V2KwyITkmnSmh3VyhYS/hP8wp+96PdDMWqkfM2iY7H4nkmFAn
5a6eYALN8QvP99WSLNd2g7m57Y5ro0FzEh6WQEmBeUW6D12K3jExGe4RLDyBMF56+pp7KmLBtbGY
wP1o4CCADLa8lzUc4246Aolp9eamnPzQnI1QFN8aqhiNtWoJjEdQ9EQwCcK7y/W3udmVTEvQbgXJ
yu3IPDcU89y/mYWPdliH1l9di5JtrGtT0I502NpQ+9qzsvJ3ELlMkwADAPsNIeZhoGV1VyZChJ3p
so2w0+zA6rw8OBQwjYFYRjiDX/vddvgYOpXQAiCBh6gbG2fLKs+GjoE2lEnAbVa/tP3s/GI5r+5H
O/e2eCJm20ZYyFC4oOpsuth7SCmZItuj9ZZxd3zSZ0bvJp/hbmo6+tROaAdAlxQPROOQR1Z3H6YI
WzK4QEsti4TWYblHJ3FTK8ljEw2i9owo4XfWVlsL8m4o3Nx2uZU1ghcACLbEtgu24XKNjNrFIkHy
92Tq38v8wOmPuo/cVgVrWjaIFJD8ifL0JUqHQKq0T7WuTgprhsTXYExR7KdorlXBiVZHArXppesS
5B1ylXvW81pzsglKUiivBY4m9h4r30yX7IlQNamubFQM5z9b0nCMqaJZXcBW3ht+4FdJHIqJxJFh
x7NiF63E/39ow/5/E0kLZM01mQnBdq2GN3CvW81D7ZhB1xzE/DwU2w97w4JnXqQGwJ6KEuylN/Bs
HBxEeM6xZ9CMKfYF/wZXDwb95badFXdA7xnQAfAF1LnlHAogfDVjjeUcZ5uHqf4PKnmKUGLNwtJT
s+AbwSMge0Nhd4xNXeId07Du0sBXPpRWXAAJR7DFAeLwR/3mcqqKuAM2hKe4u4HSyiKW7TXvL1bj
3MTi8WdRqulDQtpaTDT6cwYtTC2M2UPy9eNLAdk4NGKC2+06oWHnbLJmpqHdwH4h8Ykp3HdtHdDK
vSBd8O9VBDwYFJdd38B9wRLrZGC+mBQrvdwi0tFygUmTbpm+bl0GhE18hE5VKPr+Jw7UO954gZni
QVGLVrEqKnvShmz7QoOEKEAaJO+ezNralUm3TwwU42P/wNtWUZla8zMXgRuuT0QF8OhLJ2Aaa2ww
BwIohKZ78qvvQO6hwIOoTCxreOZnKWl6t9AWuLT/aOovefvCPQWuas0NFrDHkjfH2SzntSxGgXGu
aHykY/UPI6hGei7d3/bkteKLBV0WzUH6HHMllz1BqtXMpeOjxubNOqSuoPC1R6nQSUHVxfak5ocm
h2tQtot1kG5M/p1D2k3nxl/y3Nrd/jGrA0ZN4k/+9lrdbihNrTd5DlBEqoNji+VfmkbVZ7e2bgst
LrS/cALhar1cN9LWVWKVBjzRXshQRbWtOmsMZqIrgoRVQ+i9RBIXYB28ZS8Npe0oPArSqmPrFo+d
bm71LH9yZtVT1jCWE03eyxBs+teQVJhwLU1P/uAf/d6k95VgztbwaL7Lh/gL8rvzVgOihJHafBxN
Um3nyYzv2q4Xmzm2nW2ZNvXGs6smmvW+CjqR4Uls2T9MgGZ2+VQlh3J2u6iNAdghRlxs0DVnbVJa
6GBe8Xvk82oCW8Lx3+2Bu5BT84sobTgQNwiod7mr0Y2Yujqo27yOKgP07nmlQ9ozB4qn9Pv+Pqcj
vfNbf+RB7QFz4cbQTQGqsw57OtnbUvDy0Camv7XoPG3HaszBl2KXARnRRd6AX2WXcRyQCWuGvZYy
N0BFeX7zJheRaz9ku7Gm9p7pehw6GuA7Q9NqL5aLjPeMUiK4BwNXaNOTFieQB7HntwL/11PT++Vm
dud51xTWu+vk3+fMcrfGSBwIB7MHSyt2OR65G1KZxTHV7XnTCzJuzGoog1GYkDmaExT2J0bAT5VP
YQ56scDrkukFYoppIPKkDmvB4shxZ/wBae0NhLy7CNK3/M0u0zrqdK5FncPzHTrnrBDi8mOIzqr2
CU3Vzg5ig86m87RkD2biMaI1GmmcXrz6mTfowQzH3yCJUhjh0HZOiOIVEFSNQIY/ocmjmwkaVXSc
gxHdWkFuzr+qyZ1x6evaZuBGhQ6tug3KDO8HYDG7p77k2sYapzyazDTfGIXV3zcD1dHq2/X4kfE/
Xe0YbzHr9YNfu4MfThnpv7VlottRSUz0+UDtyW+zMtARvG+hzfS76PsxABVz8TvpyDdjqMvHOcf7
pfVL+tJNhIGqfRhCwD3dkFutFqLnI/vq+dtUPwzxp7H0/BMBP+1uMpFjjW3u3ovS7qIkqdC9AqGk
NuLdbD9kJS0ei1Sbw74TfjA1oo2MshBvqeFWp9nL4YxwpfIO/PQ00IZRQw6D4pWio0/FJbUBwFbv
6luNasD319m7lbe/3bounryuM0MUJYzfVpV4W6tIkh1YNIYHn5le1EHVYDtaXER5W04BWF+bY16h
zYIYidiWVdMfaJlnUPmbm3LjNB2JXNzE9409OAcUzDDQsaBRruW/hjrudv2Q0mfCKA2h+Z28Gc6g
t4HPetRuk6TX7lyeTbtC1FVgJnp60Bnx94bW2qE7pylElnRvxxt9jLg+9JtK1BYwuk0czuWQ3lGz
Ebt+/t13RpjCbxuU2CITxEGKsGPlgAdzHzq/0Nm0pOalM9Gd3bg25oadamsDyIi1uX1/rBy5F5+X
TkKtA7e+FtcMD6YYSH72xDztzjA1xb28cuBemJGukDjtm3ZIWnZq5sCL/xF0m4ptHCtiTJUVKYah
E1bLjyt2msnBFnfEeuXNxtE+fktdjEUKY3QrdUXrY0UoaHNFBaCB9dD4iuhvLWMIKwswDMK1yN5J
684b4Ek1S2enSeg5dgB0FwyKDBo4i6bHjiMFiw2TgS2gsIqQdYUWWaPPoiLJVOirdQ/875dILgJV
TZLwFL/EjSNz2hBNMVTV9yXfaNMUgCVXYydj2jgR6Mlue/hKHI2OQABxNDwDkSSXlmsYMmKwAcs1
Ns9F9mh0L3F2MukdJHQUjrE6kDNLy147i29BOKM3c9Wzk0V+ARwwf5gwZ8Ginn1/cf+z79cFcdDP
ik3k1yBUiS0rCzMcmLenayU3DiMoVy2avHh0Sqs99QSEBz1Wu8hxfY1hSr7PXbxZmgaapA+64mej
ag1dWaEFAWkvsq7aNdOqNvTu4HAeH7nDFwHzrgqaMt3if/7N4/bBqVWCrctEyeHf0gyx0FRia8kJ
wzHpzDqB6tCxGv29WaERjY/NntcxAh9DlS9a8YqFsW7piUBMciXhwifT46BXio9pEuHiEaqGodXv
o4IKDLGxsE5LydyuZkbJKFpJCguy5rX+3EylKsuxckssRGl4FqK4hCK75NluCVkUv6HOMct3GgiD
2YYMH69RXJiQnBs9FhmxJ5jo+NYrjcCAwHD54bYeJDtdvNzwIoD+F14AlzsoR5ysmynFDgK166Fm
ijf0ylJggZd+lKX7GK58+fnewFtvymzsHS90IufDPVX49UDHoFkXvfNAJEsHJdH0WRTejIunaILB
RdF0er29+dcGgIcXesIADsEYpPkpdJI66YT0aZOEdQrWKcXhovq+5EejLtoGBw89uV+YtR2JwodW
DhLgg5HGhqOC1FrO/oqkBmUHBYZX2P6B+p/BBcLmMWxdVJ/bH38xVWe2pKlCPG+X/tzQ07idrE+a
9nL786tDQfEElz9Sf1f4n9EjnudMnJ363H1GCwj+a1G+RXYrKlVHvsqW5La0NB0x4Il2MtGTH44J
+zr3GgB7rZOHRlbaAQR4vtwe3sqB4qIkisBmySdcgYKINiVmOzF2SksQu8YPE+UHGr/fNrLmbUsP
KbR2cGzBKS63Y+yak9YjKDpZ/pNdBLmqjWqZF+kaAUE7mkNwdS2S79JVafjUZMhDMagsucGIN2Sr
/dDjYRP7H0drXRiSNr7XU8/LBTa+qf/0vK8lsYK4frW5AkG74gcXZqTwGTIaeklLBGJ0/oejiUc0
boDiQ2Anz43x7fbarDjAhS1p+xAPolGZbrBTJ05mvOvFiQ67vzABJOifbsSl2e1y+a00bS1DYPkz
+rW1NgzRpaZw41UPAErLXypoAGlKHmBPhVPiNYBdmuUTeO0Klr5CoDl9qRoKpXlTaIoU6tqzANS6
C20sghcHxMWXgyI5S1o77cE0gvDfR5QEEopfXkMORskjO01/G422GVEKCWLX3/Sx9iuzYsWPWFm7
i98gnRcldGjB9IuqVK/3TliX3gYcys94wf/F2/fC0OKwZwHv3MzMi7mG/hLPechbRE9z45HNbTdZ
OSXQE48OIhRYkEeVeVTLJi/aubXSEzQumxDQjP/t85Kju840JknsoFzoRTqu1O9/8XlEMoCjwg+h
CHk5Rbrf1ZqRgMehgLAbOuvow5D4RDGGFTdfiLb+NSKNoYO+jj4MXXrSqpNpfksdc2cYRagbn24P
ZtWx8ApYakRLUkuyw9OpsJvFju/eTe0OqRVka1QYi7X1BqoSKw08HlLAkhGXelCZrTI0+pi/UbpP
NEXL3dogkCBZ+FQQMV9JTg6Q/2xy5mHByw3PI59vIJt6e55Wh3BmQlr0tCzmvM1hwq82SRK50e3P
r48AkezSUwdMgLTtkIkzRDIhShYOeFMhHTG1m4IrcjXLs0S6PH2AT/41Ip3OXMshsucgAsCz3G5O
Gj0Q8kDEPsu/ddX3tlcgsFRjWn7O2VHSZlWTsATmuPYapxTMFztbxcO+viz/DkmON0o+FpmGgjOk
bO8yd0cUy6KYMRmrUZC59HiPZRltFBLIuJ/ouK+0buPl3WNjFS/1YG2RLlds/mUhbiyUXP0RFbDO
zZjBLPknMbuAxSffOLFy2I1NFQDB+z85nyH5tj9MnaMVmMRkIjtO5hTcJEaMBsZO8VhTeISxrOaZ
RwxdPOL+hCGH/4zTZwfM/OW4vz2YtYPzzMllFL+bGHpd6ymSt8mG0n0lHv0qqFT1+1W/A45+qX1D
g1zmXWQJpY474q1AoJAQZyxq/6KnbZEs+deCdOPrxET2HyCrk8tFMLyjjSO4PVGqIUhHjjPVmecR
OFmbHct9r2LMXl3rhZQS4gS4V2RdktotkXt2CGBBlhXQ8bmavpTxx6NnzNF/NpbfcOZPSV4U7eiB
a1/3eVj2v2b7tem22oxG6N+3J2uZjKsdeWZJWg3TbZLB5gni9GHTznUgQAJg6H3IUKZp0nl729r6
0vw3LmlpfNY6ZtJg7oi7d6DpQhXny/Jrb41GugiA7rVznXh4SOsPLP7usc8cVOZ99uP2MFbNQDsC
Oc2FytWRzpWq67zKnUdkmQv/NKT8nlMjqMgcssxSvG1W1wf070v7OTj75DwN74spbzufnuqhmFH/
N9qHvkWx3Mo6cd/XCUpmaO1STOPqMv2RekL1/DoNmPHWYhrK5ycvnaFUOJEhsErVi3fVCN7SAAui
uRi6spc+Puboh0eCi56s6juDRl/ZK8LZ1Y16ZkByBrQdc4fVBj3RxN0vbIGZ73yy02Rz2xnWx4E2
LpA1Lo83yRlontegO8Fxw4athgKniuZU9f3l72dnQU1ni08x7pbsM7TPXBVPzOrnoV4AUrVFI07O
0Tep21KQRKM2lH2x2h3Cs7+YnrPvS/mGEUXHrCV41mZzmPTPGMf/9n1p+o2xEY6XVuzkDZFfbFRP
rtWtvoi4gPMIiHe5HWy2e5eDsQdZ3vmnYU/hWAKf5XwpZ00xT6veikAfjwkLMnHa8kPOltlvzEQg
gMa1qDtBATAGkCChPag4SNbGA4QIesEAQEMGXopdRTcOcVYMyMpCeB05pgIcMbMddY2huIX1tQGZ
4G/SkPpFC4YsUWsyIYxkXE6utN+lcflKGvRK9YQVIFsD9oFD9SNL+6hMd0M+R50/BVXhPmbxuAPB
3M5VEcGtOboFUWFAk5GTxrlwOcFJgrxk6aGiNg3793ZQRGeqr0tubpZV3fcxroT2qzlFpqola20y
z3+85OXWRESdZBOydum2bKKpBE/5++2NtOYZC50fijJIcYLu4XJ+Zm8qhqFCzOFnViBe3fuuCMda
hXxcDl35hl64yaEkDwz3FadExrWxbV3spzjJgs5+atHCme0H/iJ8HwQHqmLT6rKcmZPugNqpxwns
buyk0zc8QPX25fakrb2jkHkGlgLqo9BnWdbtfNemjpPR2EtOs2YezW6YojSepqAxh4NorchHRjKJ
u/euV/nbWlwABjEcTNjEyHFIhgeiEebroPbD7bothjEyubEdDXdvGO2nevA3t8epMiedTrNRjJ4o
YS4FtFoM4zZzSISqD6RvpyNwdtFtc2u+CN4RIJVBgozyy7KsZ9Oa9QJUpTMF86rB3iszA340Q72C
BHanUuha21koU1ku5hLW5F5VSurBbvsGLKlO1Fc7EFQBCXR7NAoTMmeoJnzLad2FH7V81/nnJvkx
+j9vm1gmRN5WC1/SwsYPKKl82LaZXdh+gmrVVN1nzddUpUK0NgQUhJHCWVha0HdxuSAjTYvEs2l2
Kiu8D6zx3tJfhKcCh66NAkUWsLTCFihtpEMUXoYskZdlUDX/XiZfxw/TUi+h5tn3pVO0FITBX0HA
BcVEgIeyWpHMXnPb8+8v4ztz2xxs1bFp4/uN/wnYQi39rWk/nEzxOFTN0rJWZ1bQnelBpK/MTkNz
nB7sVjGItRP6fBDSVk+6jBUo3mEQ7cMA5YiK/cohjJB092hNEUT1WlfNmeRZZBK9a7QwN3YhxER4
/GJPO2VaQ2VFugcgezbpcbt4ltUErHlPLS+Y+c7NPn98H55PnnSJOm6X1rTBaDzxu4YgzqAib7/W
Z7z0YfkwKbUFO8jz7JS5/r7t7zP/nsR3JH7j9CfTxrAvX9r6h+nfdfrW1MmhV20ixVT+IXA7cz/d
pXObM/yAWITTGCXpPpnRRX33FxPpLfLqKIgC8CzVW9PcNchgcKCr7J0FOIri82v3Gfg3//28FAwW
jV9XBiCbJ3QLMXub/aqzTazvaPr+0WEAbQdeXOCRFhYquTsynfy86GeUdfGmDixkOHtFmH29GmjF
RWEYAnFg4MQr9PIwwHkzuqnX5if0YQYD/QpqpFo7jLlKZfL6AoDOPcjAYAiosavokE8MdToX9HhC
vPfTS20eDFtx8KyZgOI9eCqQ6kDuUTo9LSAhB63u6akkLToDIGapSAdfH5x4op8ZkA7OwZpKk5cw
wIs2AB6hVfbYrVhAwgTsBcC82KD5k1aD6V7fzmlRnO4n8VYPr7edaWWCAOFAxQSQFLwSZd4Q5GYH
vyIEa503QUtKUFbmgV+qKqXXFwAcCqw0DtIyoPCQSzZOUjlzZqc5CtHPRbwBGPs5p88jAvWiOVjt
h9/vl9akk5mUTm3XHqxle/uJqrrzVxbEhFDEgg0BEBxNnJfbYzT8YqwSKk6EecH44rWDYv+pDEg/
Hx0OwBu2MOCxCISCY7e5veYr+/tiANKFUpLR1WaB75fi62gfhiJsxwOzP33cCvSH0EcJ9CBaN6Wd
QdnYVj5n1Qlxi9j35l2d7DOxv21kbarw7MZhiP8gwJPWQtR6rPvUFSf7R+V/toy3259f2R34+f99
XlqJbqAaH3VHnETeh7wJiy7y4jn8CyMOomyIaADWJt++rktmKiwmTm53qFM/6NCnSSdFgLc6ErD2
GMDO4oH3p0f97IblLqUk5QY/ufU07jOa9+8WZd2bNVR+dHs8a2sC4ibDAZwZsFK5ebYQlW0zmokT
z+5PBvlwWQzwkrOvL859NpDCmXPHzvD11j7UVASmJoJ6+HA7AIyA0BO6u8BPgZn80kimQ1uvEFgS
noxAYt5N04mjg0WlCrkyUyjwY45w+gIDJqsF2mSKXRecCidLexblKfv4Qlx8XgpICC5e0uT4fIz9
IU6qY2rFpYAgQG4RDY3GouZ+OUmgrHHdajT5qSfoxqkAV7dRTYz8WW8VkdWqJRtEusiYLqakK9DW
WGGbbOYn+FyQgdZc72k4gLTjtuMuq3r54F1wNv+ZWZbrzLViRKF9bMJMJj5X9QikoR8Y9jHW7gk5
maQNh+nHbYurA/OXagUe2Bbaji8tVk1ZtslsYenHIoDwyMSPpFCcw6tOdmZDmjzoi2m8WGzQ+ifY
26PW+3V7ECvXyZINA8AHAoRALUt+4BGnzHIoWZ0M8TDPL6TsdrTje21oFOuzNpJzQ9LWdwvmEWA1
QaMW0gy9bKMq8F1ZDmjbLFRYDjrBEUNcLkfv5gJdpgt1rPGuudvWvLNUeKiVybKx5RG6o8x7zSwA
ZvIRT9Meml/+J4uBVd353rpVMA+b24uyMlcXdqS5Qj+mX3QN7FjOEPD8vVIRzl2/dhBRL+Jl6GJe
KC2lq7FM6AQoFCRhfKPCTvFCkRhB0+ghgH6BWX+cn+PSnHQio3oYZ6UAa22WfantRz/eNOmutKLb
s7bCELS8E1CzWtAEoEuQPKDljaVVRgoGTR1M/DXaS4utDiGKVryN7lcXnOFZ+RqL8eOeDbMIJheG
LKAnpT2aAfmD9K5ITmjsLN5H9j9+fnGWs4NtNrrCr/wMPKdZE1Jj6VVVnNDLaktH58UApDOgsbXM
92swHKKfLY8cviP0i5ai9XgTh7eXaHWP2uhiQL8hagoyqBlRTMZyCq7OvNBedOKnd+AjbO708i+K
pPCFM0vS4Wy6HD2ki1yIV4P8KsyFIpJZ3aI4aGywTYA6Q34TmSBJ7OwBBKr1D23cUaHw5bWJwpMR
CWioC16TTk5DzVMrA5X3mPTvbcs3menfw/MVgeXaKM7NSOdAWwxWO/cLYzgx3ntqfZq6v9kdQClp
uCURvILK79J9Y9du6q5s6Snh91O9H3e3PWrtJIMMuwdiOpANYa4uP990JuPctNNT6S5si0ZUMz9i
/MBTeqebitt4dVX+MyZz6lsaF37JXUBV52yTJvYXCHEE/WD9uj2mtVVBSh3KwzqCZVc+nUEeoPPc
hZm+PfximmK3r38d8wXULTBLcoXKS4SJtmNAkicnavpH8nHe/oVa9r/vS5eXMbYl3l3AVVvti+/W
O5BmhGAUUJyKa0txbkV6O0L6z6ssDaOw+euWpF8cV2FgzbHATQv5VdSdgMCXHItqtO8bjq3hGmjF
rsHGHRcvrTbeMZ9sUsJUSZa1ZQG3jI1MDtJqiJQuHXkofWG6MfYJwrXgqcNT8rZTrY0HWlz4MhiF
oM8sjUcrtNyi6Bw4je3B6R89MLSj0cOP6M/bdtYWBofiEogvl4qM4rG7Obc6o4Idr2CB06V7g4hH
z1YR2a7OF7SeIZW85Chk7SkCYpx6rDBf4iHrvYB2jmLC1g1AIQ4UATi6ZBJZ7gNpJfQR7GV1uvEg
Ac5U5MVr4SQSFAvX1/KIkIFCM/WYO3kjzq6aRGyIg8567oY0Aj+AYizrlhDrQakFwbGM6Un+j7Tv
WpIbB5b9IkbQm1eS7cb2zMiNXhiydCBBA4Lm629Scc6qG4NLhObsxmofFNFFuEKhKiuzN/zeZzPi
PWjZeFXIwxJkCpOruN5VZszrPbzYpEx9D2bSEXUHYJ9a4Ltp3x/86dP2Llt3qxiyQPITNdqVke0N
CqeBvJ85LWwNYENmHZ1xbxt3aDJzB7z4o6RT3PYSERoEExf2hFuMJiCBBllEep4RKNcAqljdHg2r
dZjvCXjM4hxYP/qODMOVUfHIum1WZMBjni0SNSTWVErnsqPqgc5+JcRxkeEVXI4BYi7LoNABCIL7
nM9x3d5mvkpkWmVk3TMX4SvXZ7cgoGc4L+0H7nWQYjp5s+rxLzurSCMCooz2ch+RwLURKzCnsfTw
uKTuK+PPs33c3m7SQQQemj6RY4DyhrCxh8AyaQDBqPNg5Y/DNJ+GejxzqJNsm5E0YCGFAQXjlZcd
zzNXmCxtNlsfopSw02g9tJ6Tm7RN9pZWnhdniuZ5rebZEeVDCKGNaEjG2CX/TnZ2/Q3CzeqauVNQ
p83OWrD39duZqwq8spvocpDCWcpsJw86C4Pk421BXzW73nuLG0M/JLR1heOTbQzf0PHYwP5GiCg8
CYep8Zox8RCms+NSnrzT9oLJ9gVoGiFyCVqZt5C29bb1kdtKz7VRPY2Te6+Z41OPjoltM9JR4CUA
fiwdWS6xL69dEJYbAB1CGmLu92Wheb/NzslVL02ZUwWD2apy7a6AC2HlITcygdcAsXRnI2SjxqFu
TgHJwhTkY5kzxg59GRxVnCW7My6NCrtBY2bFTGZkZ39ltaozwP9e2yyJMl21F2SLhUzXOkC4CQCM
r51EXyU1qEYA7Bl9ep9pKJkFNI/yYPjx76t1YScQKtXos18Gi6PRDEIrcToZcaZiZZBeR6tWO1Lp
BqjM3q6UNiVmv2TnSXdvm6V5SSr/sR60UOfpGc37HyBYC6yoey7LIdaKdrc9QulMIvON4AWHCqC9
65nUfT4nepmsa5Y9oPZ4hv7xIfGt91xQoNH0VhQiCiyiO0Rj8gQM7Agp42ZGmev3xH55jSoxKRkM
djX4CID5WqXyhMHQIuW22RG0VpgQF3W009KPB4i9n7bnTLLPYcaFVjXCPfB5CocrBTlVZZmYs3zy
UMyeQOzjRqn2lA4/tw1JxwM2mlW5DlrlIsKAN9mYUwY9M7MrTim3DsxwIrN3FVUWiU9C0A0MALhB
oLXgCNNWGTboFkB3cdb8Y5odVKV56Sj+/rzI1mdmU8HMGc+vRgMh3MxAtfiDm4bielBZEa6HGvjW
NC+hYtc7PSKTINSQAJtrVQwky0yCOx8MotCjAFRCbOXWOlCdTci6novhc6CRfcuTiNhNXDhLyEF7
aJQvhtmGdv60vRckV+2VXSFuSWkwOg7DIjnopstoBmq4jwk91QuY5jLV9SHbERYGB1IE7PQ3L8yZ
T4vW8lF7RLnnK6nqqM/Hj/8+HgBc0WaFP9FNLRyigbmj6drQVjPYl27odjoAb8F34MpjjSg6bSXn
1UNP2vpiRh7OE89r63UU2PA2hT4jonwfYlzJbhnQZre8o4S8OlEXoE80+aPJ7tqb2qmNXDxFKqOa
+125GMcBYJqgdXbbc/cnDy28ma7sCDdt7bKhoakF1Oms3SeaE0F5fT/p/SFvn8H9crAMEtnJEHF0
eaHsdOz9Jpqoqg1g9QtbXyH4DVZA5wo8fbgdmRXajEZViYr5dFsun4NkDEsdVFDL8/bQ15Ft2BSx
Y0VvVIBcIbDx3B6ZgofUL6JpYPdDZx4cOp5dpkgUSo6ChygDXEBwjm9l+sa6aFndoIcaOywumz7u
VQ9ghQVxSENbWNxiAYKZ/B4g5tBlv94xZ4A1AKYGela8fK535VxazYgsT3o2atAkxjPkUIw4KD+0
42F8B9ALxYC/ttbBXrwRmzGAdqAFKbdk3qXWrUde7EmR6ZZ4QphAOhXCRwgmxNrQZKL0kAUOnqHj
rVHsSXkPbnX70VMVoaTrcmFHmDZtMFI7WcucVvC0NJAk+L69LKpxCFMFWXAKujP8fpfvPPPYuREY
efmv4N/ZjtaeD/y3QstQ1BJuxlbrNAhDVXjZuF569OfkUzPZH3Nus3CcmX0qQNunuIxlQ8MTByqL
uCKxWILJUa/9xpsQwAZOnT74c5DGGXzWykfbRgVfgn0wlvT39nxKIgAP90kAIV7QOr2JlrreNnso
tsAoBOSa7jtKi9+TVHGXSI0ggYRUPmJ2/HG9v3sD6ixga03Pev+dBVpYTB9BhKSYPtnOA1vQ2peG
5BeurWsjTj0xt5/xvEmKPpycJlS9n6TrgwftyhqFMFkMYmrf6zUADLMzDb3pNg9u7RaVls//Hlci
ywKwIfimARYR3xYeRVsGLWq8LfTXorvJ2n9vOEIy4K8BkfMUzsYeF71C+sH9mXu7tIqsEmQ3oUmi
yYm3d5d0TeA8UWjHiEDacb0mQ0n6YGApXtTajbbzfcWbQrav0KoN/47619viF4P+xFC3vvbYuqDH
mRv0w4Aw6G4YE1XblCwaurAkVr4gJG6xlKKCv7bsLf0Tr1gEKdqQOP+O/vTQ3QweOlS+0PEuhgez
nrh8xlXgp1BnAtG+f5stRq2Ii2UBwYUV8fasHBIM1Zq38Xzyalr8gQ7O0bSdl7T0j4g9o6D8ub0T
ZEvlopi0JqF8PJmE09marO1md5VnYYcqY2FqRpatmDvZIqGLDplDC1WRN5Li7kJLAL2AfzCHJTT0
h8pAPOX1oW/stgcjM4QqAuoifxQLxdiAa2QsJgpDidPcJDRNwszWDqCUjVO6vKMwhmt7TXVgU0DX
Q3CeaeBy0B+gbZQaZgShNu/fmVXXMutfA+toL6KPAO0LDtfR3D46oG4GITN/hxuABfBq2UCbQ0BA
yAgtTZpoNLXR+VqA21qvQ8XmkqwHYAJA8606RWjlFUaQOgtjPl9x7NlMQoYjSk0v8lL+q+u/bS+9
7CkLUOX6MsJ2RgVZOKDVUpRD4qKOmPDkzu/oL6cdogwU9Gh2PKbpcuZdcRM09o5Rrnqur78txPGX
tkUv5JIpt1MK2wvKLdZ0VwHnN+q3TBt3tfPadnlkjQpPIfHgMIkU8trqtmZgrzcHQQ4kSAlSr20O
+vr5MOlFtD2jEs8AKkbsDaTdMafiYerrMZiCpEOnnudECHpCe3RiEqjqpVIzaNZYJTER7Yg5ZNQE
p1wvF6S5LPfGGIzI95NjZgeKOFs2X6heIOO+KmJCxvZ6vgDQcKm2knBa3rFPwfiuiHIknht3HTDQ
fxJPb54lVcubHrsSBZGyipz2kPAjyMK464cU7DGVo2K+kAQ9PpKCeJ/jPYdGaOHoWlXb631tlXiu
0mguSlS0QcBiHr0sPXbebnsrSA8XekXWjnSU5d4wV1KWdG0RtOVZp2moQSgsI0GYcQNuaQxNkOAH
A/RNflWO6nn0p9ldPFooDa/JjgA1VfFYIynpZb2JHkJgzbxbgJ5ImHWdfcvINIVI91SxazU+ylGU
Rgnyi1CYGMqQO+N847sV2Ofc+i7Ju6ILWeYVz+Al6dHs7Aa7lvq/Mm9ubobRnnYN4ldFwCjb2CvU
e6Vcg5cVI4ba9AfH75sSt175gdozsEw2rgmqAjLJ8idoEPvPkBg0uCVtZlB9lefWDaaQ6vmpb/M7
Dy9JCuFefkRG9K4b63iCXIaR0r3mkFMPjbXtPSI7YEBRISm+8suhX+36gLl1m0LZwqnAWsAOY6Yd
s3cUAEHS+9eCeW3Bm5phGTxYIDTs9dtBpSojWzBEQAgnffyDV9H171tdaxEct+o8VMtNRz74oINI
zR/vmCY8H2ygysGdIZJjNYZZVpafVGeHr0w8MVHhXGSOCHzb/xkQ7ty8ta2sKWEAKJT9QIbdOEMd
A6flN+o2N2OnV+FcaVm8PSxZhRjZBTRBrmJKKNIJ/mgCBrn1i4CAFpZGVhFEqQvSqfKXk9ch826g
qBzwR9cle6/9mQPqs21etnSX1oXNNxBeO07ioeGsuUu6YFdZ6d7vVWCLNRYWfRFYqEHXjiQvxNXW
r7gIyIB79KFKkFbIofShPdRHKIyekqwFTwgxTyPyAuVa+bb9m8Xkn+vZvPWn4p4O6a/t0crCKt9f
MdJrYyhc4/V3MIgND1VZY6O2aBK2g67ZaSlrdiBEG8IstajiaEtmFyT8K9UroFO434Q3glZXFusD
WqPMW0fA7kW592zwD/88KLh3ZDxWaWU4buF0B3pdTfOEC7QvADgCTi9kLtRioWAdQgVy25bEV13Z
EgYERWSnShK/PBvV3g7C0oy2f19yBjEMsGysOVYI8QmxqDWg0c6Z0CpYWM+54eyS5o6R3y25H6qv
kMFUWDMk4eelOTEWSIYOIOkE5nzzyYCOZXsywOiakXtHh7z0dJ/PEDn51vhDOM8vLH2epymuIbo7
fuPJ79rda8Hv7fFL5/fv+MUknTVYC0erLzlPfL88Gfy0/fOK6f3jiy7PoQUxnk4rCShFtChYnpgP
saQnTp/T5BPRv24bk9ADIWK8GIywWbza6Lkb5LCWo498+dKlt838Vdd+Nf5tn7BQS24J7cOEmREt
Hgk7oTwT1rYi3pedwcuvWKf8YsytgfAFVzs5a/3L0IQkDRcVdYbErWCga0rIXUvO3jrtFyZmz4WA
bI9VK51h5yza3tHJsQzMR6D3jtuTKh/NX1PCARmgPuXoFUzp5LYqegjTn5iKJkgSISPZAJgk6lco
OIvJTUDImrx24K0bH0Jj7tdg9OP5jkR9+ro9GNluRxyOH7TRcIdWsut5KycPF5qPq48U+wa6Vbvt
n5cty+XPC44xsxnrTAvjaItjTmLdB+0pQAeHbSuyFQFcCNe3vnZdiRVMbIqAWcwsz00W6+Q0dtBh
VtyfKhPC/iJBvzSUwgTN7Zik93SN5d+hTYocExoUgCBHR5Qudr/prTvbo+HhwRDm3l1K3nF1rJgq
3Lx4DCH1c73Yml8MaEOdEWw3Qzg9gM5G8ZCUzhLeDMA+4hX5pgHSHvrCafURz4a0gtSRHhF+Z7sK
byIL1xAjoi0Rz25UAsV2Wt0w+VynmKWm8e8GIz9RHdhrB8SNYPVHHi0yWw1yuKkRFm390rl1ZEL6
cXvLyTY26AGgcgSGQxfn53oqW3ukzThWBHIIg76Hdpmzg7hAdSwrCJQxl9cv77CHqBtATDxPQNVx
bY/bQW13DanOOWZ0RmbmwLMvKFRtWzFktxOABv+ZWYd94UbXNg0rmECtUIze3Vi5oZ9WD6TMdrXt
3Wagc9GzMq6RHsq85cZqzBOvwVlv828OK16ZSR6GvNk1lnvvtv4HxbetrkiIYNG5g25tNKKBp1PM
9q4pMlOfE3JG1veH2zKGyBWdrwPkQ27SEpwfvLTLsNVnyN0YxZ3btweQYnPF7pMu/MVXCHeZoSeL
CUlDOMwZwrufFp1CVrMPe/vju4aL7b02wmLVhcOa4XpurNYhZ2su7jWtPujEOFgZLu2ibqB7mT24
k/3cefNjWdUf3VkVqMgH+p99EXFHshncLSnsB9OLNT2nVqh3EBdR7DiZx0BhDbect54l0XXntGpb
Zpc1RtlGFnuo0c+s5/vtuVQZEZx3b0MtUSd5febO95odNf5jMRWuVXZhrxyuqBMD1vKmztr2c+Cl
qVudTZTb9fZu1oJId6ejRm7azlWMRwZVBJT0rzXhWgWT2mS3tVedvewrSjtol8oiJMlDbqHbvMii
tAPHcHVj2/dorlWsmMxFXNq2rl1E09qNXpmwXQxOWNkvPMgiEMyGLg5fX3xEbU5xqcgSeFejFY6c
hxyAnnV+dYY4737qQdqpvxhTvRuGJ39tEW93hg2hxUGlOivbNo5rBiu1kI72ZCGnwjuaemRhyNmg
qcO3bmbyzRhUUF3ZxkHCH3sGmZuVseN6OsfG65s5hcdtl+5lcYLbqjZumO6imjV5pzxRYSmke+fS
4DrqCxffg7qZjmAHPw/dPm9DEMYuVtz7h7wEGWrIzSfiHpkKD7qOQvTd61W9ljvRDy8WoC13GUbw
CABsrUXlgZq77QMu/XlgDdbryTDftOIExE5700VbEQUbWNXct/1x24BsK6zIzD+pKST7hVUiLgvY
kgPTyJ1nTk9a/5wUiohCNoY/XhCEjgYSJKs/vlgXRtlU+BZULsz6tuKfvVwRwcrOLQKV9S75I1Ip
RPrJlJs04xhCDTIx6jtxM2hPSNCg22E5Wx3fVUv1vD1rf1o4xGW/tCn4qYKAda7NAZsFm/ue1GUE
Fp5Dukr+9uWuBAVviiz3UJEYHU572mb7xM1jpISRCMZbx6/PLVkiMG/vfUbvKpbdgYLkVDtNjNFE
Gct+Fna5y83hloEmTava2B8YFN6DWyvxTq3t7vRqibfHJN0JFryBi5c1+mKEZQJKewHf7tpSyE8D
3Xn0UP07FzWYI5BdxbMFHgGIoeudgAi2cPy8QXfvECPDo7mK0yJ1ARcGxNKpic6rlAOie3YdP3Ss
0wwCWoeRvas9EW/X909M+9GB3Ez3VbMn3YR/hyZm/yxzbtFEAATyoIEIvw0770M6nZv+nFAWERXr
qPRIXVgTtl+VjK6ZmkChV4y/sGyOeVmqnjzSFMvlZAr3oTsBmBhUKGYmbnmsezfknROWbhfmuX1y
wanX1ssXwB8+2ma7Lyr/iTjoNHKsKJvAHTi6n7b3p2rM699fuBFeol7kr7VVLwdrJUNdaVHcx9IT
cDGr699fWKBTwtGNgUNtQL9oTo4Le7ZU4G7VPhFOmcu03PQGrFxBeZTYH2YQ1aXkNJd8X9IfRqCI
aVSTJtz0fcmcxktwILTh1oJURtEqEnGyUiDONF7d4IP5U/W+nrS0AK3vAtHvcwqJed59SYoPSCbo
ycNkPNX8wXeetaUP2/Ijbz5XpA0J3dkQrrYtFhJ+oOSLQb+zCYraitKysc7kGxd98WGCs8lnr0rb
GR9Wug+cFrEPyHzanfX5ZPZz3FgAtdPzYH5fmp96/Y23+yz5XfSnmr9u79v/zzn63xkCoeP1DKHz
vzZyAq9HFiNqNfdhArwvzI167yAuWZge9uDqSe0u1iZ2WFgf2fhc8E4fjUS/Aa/Tz+0Pkk4MVK0c
gPNQ3RdfJnyGllkzo5G4n4fQYie0GhxHLYl7R3HxS8/ThaH1LFycp2Uc7MWY0JBjm/NNjbp0X3e3
g1IiQHakgJVEBzlIyADOEY7tVGhJlhHc/7PjROis690xapw0hKITKC3TA0lUDdLSvXVpUjjFy5yl
3dLB25OeR/mwD/yvE/LQLHgqcz2adPRplFk89V+mfI9uocjUpp07PvQU4XagkmCQPiOg8OWAWhk4
qzcoCiPQLNKsPUn18nluDpCZDKvxODSPDs9D3nyz2ZepPG9vIpljubQpzIBrZsTgq2NxgvzYhNmS
HbcNSFf1YlCC56ppnxhLiUE5Y7NDu1dUN6+Bq4VLz2LDfhnSw7Y92XMFISTI5S0UE98wlLJ+KCZv
xi7qmvzA2ykeEwcFmvHeXdtGSlMxPPn8/WdOjFQskxeDbWIHgWusAbacK4YjO3seiN1xvoEWAj/I
9dmrSzD+ezqcjgl8r8MPDrqA83q/PWfyc3BhRQgRsJftYQCu4dxwVD/mZ9u9ravyAAaaqXup+bNd
PCbmHZRJQ6/50IDDNumfJ7avqtP2h0g3y8V3rLN94WnAhWFqCcN38OWu+hQUEe9D3dp1/p3rqcas
mlnB3fSDbo5FAVtZ9k0jT9z5Cf+Z51/KuYFE4KfWObP54BZf/fbAvSZcG29tFTOiNNCFvBZWGMlu
gO6FiV9YvWgU5Ehnq37S2Ud97qOCHYvCCUElHAUJVOU8O3Tdp0J1LmXAFjzq10YnAEos1J+v59pf
miUHkR0akMjY7pht+M+Mz18Lp6lCtNb/ct2W7PTMSPaOywoApYvf+Wx2L0Nefx+LXpVEkS49djmq
Cqs4sYhw8cYJtIpr01pnd7s21c8Z1C01vMLyrtyTrowHrnr9SUi0DUzBX5vC4YIX7oLGQ4Me4JsP
ADrteGnuSN3tfH3ea4zHdlU89lX/bSqSo07zGK4yblh+xy0zfsfOv/gUYTVcn5v1uL4E7NkLQa4d
5avgXxe6OdmN/lFvPm/bk+7+C3vCSTM0XmvchJvUe/h99JdDPef37JFv22ZUqyocMp9no14Ma9za
HWsriMnwqWHwYEkbpToKbdhr2wbXaFCMFi+XVLjPnLplYPaHP87T+iVp65/VNJ2yhIb1DNJfu7Gj
oeY7FE4U94DULpLguoVuX4QvQvLC16yRQNAE+aNsuDdIf1frzSsEDnYVKW91rT7l5RJ7/B39igGe
+KaF3BJkQERUFfWAuzRq9BebQXnMF3pqgdljwMo0jqOYWemOuTC1LvWFb6aZQRM7w2GxyLzjhvZs
LEPMi0oBNloX6M0CopvFc3R0er6pI1UTy+1Wh5myZmGf35qAUlS7ToXykd7bF2aEfVLPg9loAcyY
CftWavbvgnqKkci3xN+RrJHK5YRZaVKNCzwaqBbvMyu7M5uBhNrscADs0CBIus9LOe/oDO3Q7UMg
GxzGhuYmEyxWQN1dW07B7snHHjJBTldGEO0Ik1YRlsgsBPaa+gE4FtK3grsam6EwuA3Ar1ef2ENT
/B9/XvBOQacVSE7g57Xq65x/S1SgHunnr2SbwGHgsSEWR9mo4fMXQMrRCP6Qp90TjpAivpAdF9T6
/zMhDAF9bcQaDAC8bT/OnajiUaaaJdkGuzTxZpkpywdnQNTGktsArF5ew6HRPT9W8xAZdvkL1+ij
lnbR9u6SnVDoXa5FWFAtguLvenfRdEm7OluQT8qRlVvYzrKGTzZJHwBuVkziW1PIlQMTh+4JQMrw
77WpGlodII6GKh22IHCP+dcWkUifeE+U+m68PSxJLLYm5hFmWxZ4ZE2xaq/l1RIUq5YS+LajZfkJ
+EO4zEWo0UM/ftaNBscIuR433xWa6iUqHSj4El0EgsGq3nM9UG9gi2knDYSV3BH9o8AxR/rYWAdE
aJ0RuuCzUVl8uz8xWhTroWcHQKAp1o6mEXjpxsSjvh21jyCFhhxuiUSPInUgHdfKke57gK6ik+d6
XMm4JC0kI0B2NkPCdHC6HTHsGzIEd+asIlZ7exwwogtbwolzXW0JnA53YekV4MbXbsvKjPkc7Jsu
ifOq2umsfeoqrmjzlA4Rd++6Y6BZJG6bpXQbF0wPaJAc7LirJ/SrpmMY5OymbKHft71JZasGvTTX
AQwY2Xcx57MkU+PQGrw5ZvMzmIHixEn3NEUs89Y7gjIJ6Yc/JIj6m94Us0uMNuuRWHLmZUJSq0Xh
rVXxQcmMmCusfpWywB4UbkfPHObRZgiYqP+CTovQqVScA7K5urQgBCzj6JSJt3KVLKDFqSmq94j+
8sTa/fuSQKIM4F0X/MNvJNhSM0E7xIDK4ZLctNqpdsNpVHhcqWu6tLHuwYtQAuRcqd4xRLUzLcIp
gMTEp6qbY7c4JMMYjuZTwh7mqQ8N+8P24NY5uo7GEEFcDE5YJdA6GmSx8CwprG7XVHaY6a8ZGk6b
pUQZk4OAQLUv5Kv2dzqFVdOYkXbcgcUmdz4MVXdoOYkLUKQpTpIk53E9NOEay7weOO8Zhqrq0KYf
9KKOAno0zN9Z9r0jZdyS29H+hAbC0LZuKlBy2wOPrOHkZS/bcyxzIBdzLOJYKCThIIOGcoWnd1mo
j86zWQ83ZUf2Q2uetm0p1jMQ7pm8Tf0AtXVk+YMHY75Dej/QyzBBztNdXj1V+6tq3wbm9b7Ne57a
1MHzbwkey/yXbnZoKMKGbX4MUBBLanCA1Cu2/4cxPm0PVGlauHlyyJuY5rjOahvr9DOw0nnzawzO
3MeNnrxayz2UN0J3JP83dyDCJQy0CpWZhiEHbFfxp8Y4TYNibOuh2ziUYrddm//voURU9Km0zVPa
Zccig5D2QOLB0xQnRe6p/zuRgeB8lmCyEtvHTHLjN3i7w5l/2V4r2cV9eQAEJ+NnmlMEHTyoZrlh
poEZiYGolucMNBTZba/5D4PNzuPwDpzm6gLwgEYKDuMTAXtTRwutIohOLD87lEYWLkZ16DmPxppG
S7MvzRuS5jGr9oV164+KypZ0GcEQYIKBAtl+Edm8GEbvTBUcUKA/TEnsJmVE5xdX+zADGLo9w3JT
a3nPWXsoRahenRYN5w1eCiOI48yI0Zimh8yNHVUNQ+pfwGD5P4ZEX2Z7uT4VKzIgAaGL8amhPFwB
iFV6Z9q/Pfq8PSxJxQQLeGFOcGetUxWlU696l8ELqYFrqygkyj+6zY1u/ey9+6o4jq3iWS911xc2
BZ+WUvT7U2TNQELrHVr/zmydsGf3TqCIK6XH7sKO4MBmK9Mz6Amjiu0gA/ipnX5uT55qqVb7FzGF
XeBt3JoYRzd1u6ExQ6v1dh4P4hm0Mp1J46xDTXvbpvRyvxjT+vcXNtM58OsaSuNnxz1m0EknUWXF
2yaUe0JwV3VrD3peYd6cZXms/TxOa+ept/IbkAjGFd6Sja4fUAI/GtOssC11ZKBOQgV9Bd6Ib6oa
bbI6uBfhyOo+8uq7FLggCMVkL0nB937ynf67RBT2P8p34EJGCRiNc9fzCfyzmQG9lIM3w9jTKvg2
VkWMPN2v7Tldt8KbCwe1grUNFgpLYhEKpHw292t4KlI00Rh8azwF9EtlQBhHY1C+uCkuTaZVn6cR
yudu+n17DNLtfjGG9RMutp6vFWNf1TDhOHNo5c/+4h9S3oaUPRnFJ3tSxZdSN3FhT9jqRektaU8x
Z62J7NKHbNTCMdirBdalU4dUHKicXdSCxMxBlnCWNxNYIIohgrxS4h+25016ZC9+X3B3ms6KGXqV
AET5UTo+Q5VKFfHLRoCsyxpgrHwIIgNUn4EhM5g9jCB3dxQFFr2P/30MlxaEMQyzNmTl7ONWAmtF
gIHYVnNAWXPbiuySRduqjt4YP1gR49c7bBkar2C1hksWXB9mN+zm8VVL+3CxrajsFYG8fNL+Gls/
5mI7U7zaC7OHMbTh77v8UfNVkoNSC0gDoBUXmZs3gHHWNkFHfBdhXxGE1QCUXxduT5jKgrAsTU5Y
1U5Ofv4QLB8L79P2r8sOIDAAIHdF8TwAycH1DCUeOFFTYGLPfUi14zxGKKhOqh4EmVcBTaSJjAzq
L2/y4IvNXUjLg7cqr341FZxjnkegWwxLnPg6Da1CAdeQ7jEfJSZkGtBOJp72oE3H3Bthb8bGStqv
jWFHhf+FGvZhdl+3J1C6PEiPrzKHazVGCK4oANHOVCMN1BpfGPA+P7d/Xro+aLNG+h0aLhCOuF6f
NrE0Qkr8vDs6O41N8WJ7IDfPo3ZUWJItElgTEOObKw2vGOa3qFqbg46IwORO1I9FVGj3Nb1tunEt
Qj5kWfmOjQ1pKLRz6zZ0KkRajWH2eQvCS+S26piHRI+2Z86UDgjpuT/CDqvMzvXUBZQkSUWL8lzM
g472AoKqdbogT2w5qG1O4xI3OZjmUHr9bADU/pXX4CXInKTdkQXi2lXKlwhy98Zh7Itxp4F8LUQf
bgPukXl8zN1mDJcUPbBJYPy06UzRKNc0MciR0UWkBRNKxZYeE23wX3mTLIodLtw3NlLwyILjf0jB
ewAwC160HS2WaNUwPgxtHtX6Q2d/tZdWMYNCoPbHCHK1yH6vGqTQJ7qeQB8gh4EUdH4oOq3BzQbB
7LnTOwK0hTneZIxqn0vbTp8tt2pvbVCyqAJh2dlC9dddlSxWmLYQHTQFGxwXJMRnLYNUig79NZwC
VRlQmEoLbGr6pRFhKulEtHYh2Cbwf21ZhD4SxqP1jovo0ohwEc1el4MPA0a0sPb3k6pzVjpReE8C
EIg35ZvCiFUHYPPPuhK0IW5/o7cOBEwWrVDEnzJfZPug0lrlyTxko6/3gz13dgr4JPpO9eJGJ1pY
8XqHRqlwaWyFb5AuCgi70ISF2ix4pK5NeX6fjk7mFGfdbubj5BIKJt7EC3WvyY/bfuJPek2M2wFv
xFkC/7QL5uRrWxbx3JJoNnpAGdqQnAXnvJo869Gxa2hKZP7oh75VT0AZJsOuXxIkkKfe/4KpftVn
Vkc6t2ncg33p5Gncxt7hS6g7jYUscNA94M7tYkvXQPnDuvELySEem3fdfINe7i5MUT3+kcw6T0Bt
1dmPLWGvOp+z22DiVYzEjr3zSY5+TXvw730UoqIl871zhagmcmf6BXwZ03On18vBsYYvSEB9m/W5
fDZS9HoWAFPdzr5b7hjaj0D/hMfdXH7X5zY9sKVYSXmAY6vnBQk+c3rhWVdAzXgw7ybPSUKm504I
vaIH0IC7x5F6TshGirNPqjxknLzqwfw1A9FLBAzJss/KT9X0wV+eKDCSYFs5gHJt3pfdAOmXegmz
pBjjERgtyJz2HLRNc0RTJ0ooNMI8wz80QVXFbY9eT4ta6My2kfSkFqFRbzL/xgfYLWpRh9sXDW3f
4wCAAQB0EL3nbzl3BkqWoeR48i7g+TC7Klrsz5QrHLYsJLk0sl5Wl5HoQMyepFkB4LgeQSv5k0mC
3VJBWGZM91hxxfmRwLBXzTco2JpAeaKbSrBHGMbKCCvOhcl4WOfJeA4yjZ6oGyS3FJs6MrJ52nma
Gdwag5699C1qaVGjT+M9+nHdvdUW5GZCiuDAUmIpskOy441StYuXGDJ7b463a6H3Zg7a4jwFS0R0
Guc6GorKj4qTjTkVD3aAvCGa1SCr+IZ9gdRJU9gdHjS57ZK1oWz8gNDwB/EXGnbMdh/TauAHAzfM
nevWjuL2FMa43p7Q10b0CbgT6GTE9h8cvt5PxpQ9DG59HLz5pQu8aATtkmKpZb4fWK51nEjR4hF4
vbMa4pc2Yy45G/NndOUlikmURVEXPy9Cd4mBssuS4efn/KadbgAT9pw9b3ZW/qPO37EtfID0HbTf
YtXEx0g/UR00SujGJ25yTr303gW19kBUGC3ZPYYKONBgAD7j1AuX8VDQ1BgChpbsFTdfo5fYjjPq
7LVBcbX8Kc+KO/DSknAKXeg7o+45wJKbPhbDqIeDZp4S6K86cx4BER2XPQmDfjxa3rIbA/aQmdZn
N5sia26OjFSxNprxOKpucmFv/ol5wLqwthAigkQMfr1nMlPvkzEZybnzftj212D45aj0mmQO79KE
EFbVljG3TTETMPd/Y/1LGjyazT4pn1Ow9m0fc9VghEkmIA/NzBaDcew5DKoTm9buZcVplu8ZTNga
+aD9RwgS+iUHe2vdgy0GafNk4pGHDE/unVCXVFgSou7/WZu/loSoW3P1Lk8oLKGhRI9AWNJFRb5Y
N2ZS5Pv/R9qV9baNc+1fJED7civJduzESp00TdsbId20UBtFkRL5679HHeCbWDYsZF7M3BXwCSku
h+c8S2rhfipaON1mHW5HXaLbens2r3w3QJ2RdENHBgXT5UChSdVBCryGBpYDLI8p3AeVlvu0ce5o
6b42tra5He+KchSEvVANhkgVdClwUp6vxdSCyGwgsgkIM9jHkenezV81z9iWLAEYRkvrDcu/0qAP
PfpntMeo0A9d/9O3nvFiCDGNoDsXj4a/Jml4ee4hE4QhDZ7C82t42XeCrZ6WZ1kqk8Z4FaTbuPSr
LCwAx34rZh+64On2NFxOO6Z7fs95uBFnjefzWZioSzTN1mXSFU9j/YPW3yrobtcGiXXj7XaoywV2
FspZvIshmN23rlQyIXUKBM42KDcECGPfe+HZJypjaPbdDnh5Q+GuB18cFSZofqDdej42o9LMHA4T
KqmtbSnifOXWuPrzSHShEIu+3UV1qaukJaVTqaTPqrg1/ljp8+2//0qXHAPwZx0ntCBRrlh8nAqW
b6jJajLh06M9wHPH3GvytfcTMmyZ/am2f1fjSTrDysF2dWD/hv3bw3mXM3YKqICOlCoBzs0NnvL/
gKeDIDYgWUAoAswH877zDyMKp8q7Euh9MvSRTe+LYqYq7rT+y8oE/r25zy/C80iLM9p1Jc8LUoIg
04CkbKH/v3VG/YeV9f5LDQdQ6Be07tfe98p9XXX2nthuF3OIDH5vUtX/8DwKkrGDP0+fPLYdQHYD
78SS21pnX/BSdBJgtaCAUBB3A1i795Kl2S/CPYdHhXLSnyrQJYSYJ7b1K8q/WoX3ueStGXXMbXaZ
Y4vPtTGV0yYrg+Kxb03zTzFmgt25eA7cm0LVL36Fg77jLnz/xtR/KOpueqJ13aMapA2n3Ne+5B4J
TvDSqDdB1eq7Sk4oDmUNyZMxc/sdOr4OCeGpYG28GopHkSh8sReMQIzazTU8MTnQi5WZZaEAFHdn
CQJuA9dgJ5HZ1rZjKb+v86nbl4aDdyMV6mC7Y7a3W9wDpRrynYYFA9F50OUZJBC2oqJmnA1m+slA
Vo+2CnhIpi2R9Q6MRaZVZEHIHd3/Oja19piXvaShMzrix+iP1UFXW7/nf9Kgf7OBvB4L7U6VVuxB
6eUpL93+nunilGuDvWsmyvel206bvAX0CeQUHS85KiPR2UPkQVLpMRVdn3A0A785ZqH9akFj2RZT
KZ7tQNPuVUBVJK3B+07duT1TDPWj08t+R1xZ4gsbSkaGdPLvPTf8U4v7EZJXxS8Ftc0tU6gb+q5d
bOuOso0Z5N5WFU4bBV46HtD1gTOfVad3Yx50eMTC0wBwF+AOW3OKDIOUexB2XPzKKKJ+Mn/w1m8g
OiBVrBw/j5GYDZHWAC0SveiFERFtIk/64NUvqu39J2K25TGHhlXYouN033iZ8SjSChocaV8DBwIT
ps7Iuldac76TWEFRBR36nVelztGwMrBXQIOAGD1qC9Jk8KyEdTbY894QGk7lHSqnsd50aWl/jAF5
VFBCBMEFyXXf14RvRKs3u4LrmOyxhm2GP5YblOjgpCDbYetphohNh/G9m7bGQbN4v/MyiNYWKV7j
mjRoRFkqIrMszZ1rUyQVte+snPuXOdP5pl8cm3aqdV7fk/IRtK6tGXylxS6Ahnwa/Lx9vHhXbjQU
+aG2AVaoPUu9n59jKK5lE2mm4nGycveNOl5ZwzbJYYfUcjn2AMpU3E79jacP6g4XiRuq0QzizqX9
wTNIEE410WD4/R01xsiBC8lx6ss6Mvm3ztZhaesNG16AgD+qQX3Ka3384TOsGNMttmwYzQhGKWZE
9dF+bPBS2sFNeNqUI4i5Ja9ZTPuqPQ7pYD2hT0R3mqnSrUhhEDKZavxUcE2LO1a9yoD1d4WDyohm
l14suICOK2Sid2Xd8R98qJpt7QY/ZQOXv4yi1uqpIojaILWOkqIo1Qf+1nQ4e9KlGjd+4FNgOYkr
nqlFqjsLL9VNT4Y/NbPgTtJDuMCSOt8Jt+6RBWh9HtUVFsQE2RfgHHS8RFJLhB4rhj9DYdihXopx
lzI4A+UEvqq0YsVjbfAualhOT2Mj1+r3i9Xzz/sZrtzIQnHvAidw/lE1jN8LJB8SGuRdyNv2Hrng
tjFheqL33oru02IF/Q02m7eg2jgLIi+z3qAkQa3QwU+82oknRztCrPoT/CnrKPV9AqqZuYUFzy+z
1VbS7St3PPasjoo5qAJouiyuYKNoK80RRv6IU66FLBsYdQ0UyVY2CKZqefuCfIuzwYQd4UUTyUwz
YOWlyh/NMbYEtDU3qozR4C95fDvQ1dG8CzT/+7uMJS1KTeH0RCDxmNpF2NQrueu1VAw1OsAr0NYB
qX+pqNnkhoRPqZY/UkslucxfKj4K6HyPf1QxntLcQcXWPILS8cDy8XdHp5eVEc7Z8WIuUWTBTNrz
kYOO5vkQYcJU2pBfTBNPtbIIc7cOdgziAy+OWVshhfNH7A6suhOlI2PGPfrQ1xXbjN0IK9CJlt9A
3zeOsJ5ONxVMHCPldtlLa3h1HAisgB5Gs9s01YO7PvXVFhfEH7Bn6JEGFdtnQ9b1QOoY1ZY4VDw1
lXJPOXgtkcEq+TDmIJ6aIN7FbuFNMUraKNWqgEzfJL7KKZXCO0GINPuT9n77OdORSd2enCWq6J9t
hPeLDfcLPB2XtShipM4gzYAldvCsa3fI2MKib+JUI3COjHPttR8zHDkrtdXFU+2fqDaUMAHzAU/3
opFIaOVlvs5g6tLFSDoEHseQIWg0lHcqJ9i1Xp3vpnQNkXzlyebOpVWg52dNqSXthtU+E0BQFY+V
5R3bNId9SWp+kR49BE21y/L0tDK780t4sfRcyL/NFjYgpKC+eL70yETrptE9nBWd1z64xTA9UFS4
NqPDzY1qnPKAWdAFzkozeLQGN7jnKtcOaCuna4Za8yq/9aeYiz+Fg9FkCDd/nIUg2podAqt7Utb0
4Y4TLDM9tIEA4fDwsluejtwpPUGc/NEzjAg3VcjcFyrReB1Xnt/XDq73gRbvE0qoJmHbmj/y4LWE
oFEFqOntr3ctgjPblsNmDz5Ey+aZpEHntj5HqcKYQs3RYQu0csovtgEKRwGIUdh4NpSicTgtJitQ
QctKHetRacggfQVVvybsNS1E7yuG7H1krjljXIsIDU1AZcG0AZ93cRbWElXpgnX4PJXv3ePh7z0o
R1cbo6FBkncubk69YvmzGsw126BrFwFUGnWUSqDmNleqzldgJQXR/VRZiWlQuStHy3ypoff15Jmq
3gcUCC8X/RYYZLndNitxpea0CLamMrI/H/6waLkCSYSC8l/VyPM/xPClNWZcWklXVYeibg9rVeQr
K2c2d5qJaBBGRrn2PIBJG0IymXlJ82A4j80aOXrt55cfcdSmglkQ6hnEoaru0PO8PT9XjoqzP3/O
897lBK2wKwMoPy9B/bcRvyD0ztY8t80rlzLwCVj12GA48ZZYf0DvbEPWhZt0XkVSyAFoHlSYChjA
QSFg9OjGgyPBaa4/yh0tAOxGP7Y7aCmQjazPnmDlGYLsaG2J8NpTqRn6RqAR9kZoI7/RAolViLQT
BXvDWQNALmb/n7sLuycAwF4HT3Qx+yQo1ahR3F1C9mFO3GdAMX7c/gCLEPO5cDY5iw8AYdGyIiDg
JZ73RPZ9/zEENkYA33usTaB4YNUEEML59/UbgAJSmxsJJ/AHK9kDHvCvt0ewWEJzCAf8aYCFUHuz
LqBJ0moNGcjaS/zc5GEwaPkXPU9HPMAEXwm1mKw5FGCcSCRm07PZlvp8NNAP0EakVQIlhiyowyq3
+Y9CQ2HlwyPC6QVasgO5ezxYF2e1MNHwxttQAL8DpFFbRFy85sbHn1B/nxRzTjRLqi8XV0FRdHAa
OSbpZG0qSNfxfOPqDwNfI1zOS+hdOvB31tCxs/EAn8nBS1Cn0Q/pqKthTAyDN/sOJsqbvIeOHvPz
bwa2Xvzx2XsfbjF7tPVABHYRjtIyREUgnlS2sZ1ft6NcvgkxZ3icoTCKjuQF99LkjcdN3R8TMc72
4+7Ol4ltj2FZvjEgPQO7Bz6ObG8HvbLUkdrhBTo7osMIYZGIeNBUmZp+QtCpDyfzk9vTsLBWEuZr
i9wDZhXyYWjAozd9vsixzQaLAcCW2IUXqi8p+yCp9O96eB9gsYtcSbmNNT4m+heY1Yf21jbWrA/n
b7xccu9DzGN8d63AaEdWlUKI7E6HApj2K1IpCnErZ+e1hQ1oIsSD0U2C8diihNXog5+2HFGUCLVg
N8EQZuv+p9maa1dAEANEai2+eeZ5nI05EUnOgi16GaHEW8J2f99eWVceZ8CDwHfOn8sMUKZd7Bp3
8HtKDDC7G4aNuS1AMRQojOaA9NwTB0JqX+SazNi1hfY+5GJkhQa0r5W1IpFHq92Mzd3tIa39/OLr
jHiIU9PHxLHsNKhHmKV//PeBUZ8Vj3FGAy1wvsY6vzUN0F950vlDmM8NiTVB5WvbfTbKsoG6xZdZ
NuJ7KBplwHbzJC9fzMyNK/G9rr7+h1HM7bcZgIh1vNiMinjSdhzCExYiTY/sbq2GdXUQLhpk6MCh
Sba8ZoYxZVAS10VSmyi570mwHZrdfxjDuxCLHIb3rmeU3BDJwA5C3g0fy1FxXs1dPVQs8N+MGV9M
USd04pe9y5NgaA/dwI4uewKm7qNjMGCjDVMZJPPohC7v/AmkB6MZpinphgNa+aju3P79yxMRv/9X
fRwZsA3BgPPVaoyScA7MYmJDf0u4fzh6JLk6pLbYVHa10nS9GszD9RiAUoVyxPzv745fH6a2hZ7V
UxIYzb6WxwAsNakXoT44oc7+w8zNbhm4D5Eog5J8HqwDuDXAUS+T7K2z7nx/ZeKunIzAFgPkPBv1
YJv4i983ldVUpNemBP2wT5bJIankdxFkQZ7AzIaMbB+82IQ8ayI7DNb4cvuzXe4eFGSN2ZsWDTD0
xxeH2CT6zOYW5wk3zC9Vp38GQea3xdKVQV6elWdhljgu2+0V+D0jT8ba+6NLqCqhUnR7JPMmPL+S
EQJ2R6hngzWOgtz5ZyIGFQOMY3iSqe+D5W9R84CyCIshohL/h0godyBXR03lwm49Yz7TDL/jCbHk
vUdFFgmHRnmPVLCa2AoDeYnimk+HGavoosevB7gL5i/4bq2nQdpRy5tY0rVju0WkMdJr2p9GI/Pu
g9GcNtzVI5s8AgNchr3fZIfSdTp0W3vyLGHEu8nNIgi7zlWblrt2mAox7G/PyJX9ePY3zt/m3d9o
q9aoGiFY0lf6huTQ+63G5qCglWMbzausu83teNe+NZh0KPBAB2iWED2Ph/KfL9CkZUlGzTY0M+3O
pGIDUuJxqFY1h+aTa7mwoG6Eevtsmwvh1/NgPXcanbYdSwzztxp/F9pXz3oR8pMBgd0G9eSDTrS9
06N6Tn9N1sr79trMvg8+b6x3M9ubmhbknLKENQxNM3N8o974MhE9iFTj3llijUe6NEb6u948mB2i
1ovKEuyCzyNOZPaWsxhLKr1hc/vRuKNWAeNjEzWCeuLlfVdZ5SM3oQ5R9E4WBT2gU05v8Ah3j7Py
pa+dTyitINfW7bm0uNjVA63qSuRqSPoRzAjWaY9EVL+nfA33dm1FvY+zyBXhwIzSl47GY0OPBi9j
rdKissqjofmgnvw/84t8HqnK3ERa9pD8rOr8NO2BzM217AfEYlhISJn/ur1Drs4bOgPAWLp46i8B
ZK5ganKlMSRDQD/JRt553bQpWL6iHbVEev8djY9uwHzpA0O3ZOmwfrDyyrTQc1FCbYKxUZvUABYp
HTQrbJD1xxnAEFFmddVn0VT1RtqeijXRG+ASdE5ITQPKRQ2SkprrH4RNzn8chIsAwEBNALZ0yysB
4OFpkAVhSQMZEfRIQis7aOZBOK+3J/vK7QYkE142EIW2dNShzrcMc9ACLwTiCP11qn8bfbNyt13L
Ec4iLHIECWJ0OVY1QInTtgP3y4N9tyhqgHefewM8kfEL3u6ha6ro9siuHD9ncRdnX12jQ1+7iMu6
L9TOIp9BA+OOkacy/fLxSJC9mEVukdddHulp0wRsPugc8gZvj3xKRPOb4Q2vnm4Huvax3gVaEvO4
mdpQx+S4q0z4Yj+s2USt/fxiLQQ6y0s7xTgmwEDsQAALsVbvuroa3g9hsRrQ9KhrS5svhS6RuNu9
NgVXkGzr4YsymxgrJSJGuZXeytRdOVRAKMB2CnByXep+mk6qwdE7Z9DhreWGt/awmdUpHjILzim3
v9K1UBB7cWZIBIyGlu1N0OWroDVQmQ4C8uDl9l2ePvTOyuW6FmQxj009mjDtHlmSDgouMq/MeytA
i7o9kmtb6P1IFlvI9Rio+T5yo9zfZzPKwr2zzRfH+mwH8f8WaV6a73IFCtXSoaswHJXHhRfhpc2c
KGPHclg59a+t8fdDmuf1XSBhKWBqdYWWdyrv9cx58oj14/ZYrtzHkM/79/vP//4uxFTBn9jSMGsu
3kJZ86OwjMgEKG9NnePqUDwP9Q+U+BFwkV+YA/VyWmErkVI6h8x19HjSVLu5PZprawDlOxAXgUSe
20Hno6kJiDduMeerVR08iR7dnJ7oLdBYlh/7gxof7MKqVnbrtSl8H3SxuvOxzKe0wRYyqgcgVHIL
oIsHrXn58NDAM/JQpQYmBbaSi1S8z4mfwd+RJ4Vs1clUdLrTq9bf+9CLioUvh1MZ8DV207Uk1UNe
AwQEKKeY08WmEjp2kjSwPJR2ctlb77n3fTFu4AIVgXG2o66InfyY5uUxTae4VyvvnSsHB+TY0W6A
mjQuq+WqaXkAYHA59AmzmnDMbNisfTHXWLtXFg2C4H/cijboVYsxwpNBpzWt+yQ3gkORASLX9Q98
gkFfdejEaooxr8HFMwdCAn9B5uABoN94vkbtYhxqkpV90tflyalSPTTLHgah5M1hM7SdkCLMhP1S
iz7s3Tyaalpub6+lK5txrkGAg4Del31BzBNVnvayDiia2eX3gH4rRr5Gt5zz+ItR/htiST/AAwXi
UMyjCTHuUFc9ltKFUc+zqcqwc4cn2/4PKwWOGfMnhDYPTG3PZ9WqwCjNbJsmRdO9uXx6EZw9axPS
t9tTd2WzY+/h95GGz0CMxdfjk2P2anBpYpQ2XmnHmn/mw8ktvt0Oc+0LobqCNBeoB1SMF8eyCMAO
8rKeJulpcI7+mrfwtVHgjTenf4CQXCx52fARX4JitrTNSO+FeGMeYOErp/GV3QsgA8BzeFWCIbms
qICv3ukSsLikrpwD01ikOLyAyLQS5spSmzVNZogWADFwGT7/9IBSk4ZWmY5m2vS7y+1v6RD8Grj/
UNdaGkrUdUID/xTd/kKXUec2NZpGAMJ5lzCtwhsCOXVSTxzoIseKKz+mpha6mQ1/CJJFMgUV2pBr
1bfLhTGHRQEeNRkDKOgZI/Huvq4mNVKtqfSkM2L7RRi726P6O1nn+/b89xc3KB6WuL87/D7kQKsQ
MsJwooeNbcynKoEX4IbU9o6Pw0+zaL/iRfPW92rbaSjSGKqJtIqlsTKc7ST9RHEtDHITcmP2pzK1
7kp/OnUiwF4x2bFSVMS6xV+g7Px5yrLIzLpd64uNYdJn0nQATgnQ4rJpk6IONwDHb3H3Sw9dery1
C/TShy9N796R0YlczYqMwbgnQuxwc65UwJegE7xtQSqZtb1RGsRJueyrBI3rly4ZMeFdTh4V8flh
bJl5bCZD3GW5aTzB9rMQIYgF7WNg6z81beifZUYCN3T5LnWP6vuY866KtcInxyB1m9jt/J9916Nm
OnC5shsuF8jfP3NWuvfQqVmWlTSbtx4goe5R+mDafM3i2wsEmu0XJ7uLFhCgiajJgkvvLTI5jxKZ
y5Y5x8Z364gW/sYp5VfGVWQZ4wYWLkVo0CymKXqojbUFy/Dg9BaUI2mzh47lG6gOIZsGQJP79KR5
/n6yy7um6ff4ubiF2YhO2ghyCEjd5AB9RughNT7hsZzwAO/97FEfBnIAnRC+MJX925T+fdaa6HCb
/SfeZQ91FZxo22f3U9sfed6ialzQjduCN1IWu9KS/E9mUSDa05LFPQypw86DUHGTjrup81+bcigB
J5qSfGrGkBhsoxnVvTknH4VFrXDMYZ3LA8X2tIDXWD3aZij8atxMsBSPC0Ji09P++F0ZTaDn+EUD
2k4L+0uNhp6A9AyUjIqQyGLYpqgX0zDNq2+T7z6IZngtnCAeG39vd/TRMdjRKcvYsvKnYcj3U6rv
7SG4TyGgX5TsAKHiV3Cs97nt3oE/BIleHiumYjJWW8M1j/XE7sqWfvbSfq+c7EHl1bZFbUoN39rW
iEfmbISnHeEsg3N5DDbO2MH4U9610vtsuOlTlQv0jYNej4lyH7JeRxWSjm92o7+21hijXpq4tbmh
YwCCS5U0ZMz3tSaAPPenjZljJfjmJi+cH7C8OujZwKMmKLOoUUEWTrLKt62RFaAkFImySlQcx/Kp
mFhsDfYPrXG8rQ3voRhYfci0jM13K/P6Ay3Kncth6oZ6ltuB/WPJmPDK3jlZvbe9GuQOCGxGoGkB
jOynb2WR94eqD4zYozoQJN4Y+8B7h6Cd5RHPuu/TAMEwN3VW8KxXtiBkzwBUhvoZinVLImHdtMbI
iHCOthZ8N9r2NRcrm/xvu+j8mHbfh/hbuXh3DRS48AY2ceeoB0xPUtvMIHk4mq9SaxsZgaOGs8mx
YkPfpihgy/hR9OZeL0p909d/LN3fNVDH1aB2PP2mNB6wqI4tZ+iKWtRNar0Hf8eNG0uKDTy/VQyl
ePWFlAZ7IHCUWblzLpMRFDYdAFQsnLV4bCxKwkWa64BGGNPRdbuITQmDu1TfPftZvjJrlyfXeaDF
Ewp4accbLIWkTd212m90xvKPVzrehwBM6vx65s4oNDyhp2MB24Tyc0e3dPhwMeU8xOKG7hpwDrt5
uki9UXCb1L7ra+mhv0Ba4tLD8kLJXMeDfSatLGYKdJUuBSTYObq91wAnrfqd6fPnBphOI7eiAJQk
K+AkVroat4FRmFuzU0Pc69pPk8lNZ/E4JXm9yeA6roSAnkzgzpfjXmjkSXObr3zqY5DUxr2aqgon
bJY/lAPcreU00E3HwG4kir5M8L7eu1oZ9an2TafdadR0kMDHp1pZJ002UH6zH4pxJMfJFDX82OST
GzQbwe2diQuAd/bXlFTfgzp/rbLaCcGxMiKj75E0BNNbU4rvjjE8mHp3lLYRF6I7elW3z0YVkTyw
Qh/aNnIovqN5g1TGcR4KNPe2MstaMDjNhwEq04TZn3Xp4C6jkS2sSO/7rZ0LFLqAHcuFcY+teVeU
6tmoLCccy+ABhdnn21fy5fsVHwtAADimAQV6UX3PKx80pkK4R2cQGS4z2oUdl0/cLJ5aXQtT1115
A12mvjP0HD06B206kOYXBQ8iSVsLooxjoBooruS5nx5kMw3PIwngRwp+MXZWLodjw2S7vT1Yd/7x
85MPZ7QLFj0KPFcwlb6J9oXH0/GYQ6rtgVo9ffHqod7zgVqRQHVpB05d/oKepjbbebg/KgCvDgD4
QHo0060DTA/62YDU/wL+rvPQFwOBYXVX2aHj5SD5TLToQjDyimfZVNOGZM6PtjezZy7bjkRmx7JP
U6mLJ7zwnY1TZRBpQAtG/2J2lv6TpdA9tMWAaxj7AGrFCohMqP59S3Vn2AatF7z4qYkDSGoNymx0
fPAUSx9s1ol76ufFUdMKGqPEPNxJAxLEgqcDNAmM4p6zCWpfJvE+MZHKz2nqji+i6XBiIw/+bZgM
fGmszKgAXzYNae5qNST83SwqU9FDSXSydlCHXqu5zufA4mPggEBdCGc3BH6WXUNS2iNeyb44Wmz4
2pv5hjoi8qkVNzglaodu1Zg+Fau6xlcWICRe54erDlmTi4elzzzNL8xiPLYA8fDiT1u85MO+ytFG
BAmidd5W1tzlKPFExnpDRREP2mUnEe8VX/hcStwbG84fRb2HBLq9dq5fZg1oBc8MGBBccfIuQWLU
E7TL/EYeS3qSzePH4YeAvDgwqbJhhI7dsyhcjLAQH6iOa6MOxhrexbYWGjx71V3Y3Xx8unBFgcaA
pjbg1YsLClqstTdl1nQ0pmff3GLRTd79uAZHu5I1AE73b5TFIYRVYXTjvJc8qwjhjbirrG/DXPZ3
Xm4P50rWcBZoMXEahVxuqyOQ3v7BAwJimbr++r+FmJfGu2xuMv3JISZCkCDKpiOzI21cob5eXhL4
/PMTdga9XzJQB2KnxlDP08VwvMFBMn+jQ8SANCg+ns6BnOQgDkrV5oW8U2dMXA2tIY7E8cSvotbV
jsAo6rEoLXMDGRbg7W/P3pWVMLOh0IHG2wk34Tz0d7NXtW1v884VR+h0gt5N7mwMqwFyIZ3WrMev
zCLAY8BtmyhJO4Y//ynvQumOsmWNm+4omGvuFS/Uruk6+qvOg+nZGvQy8qYRfNHbA7xyMoA7Mlfr
AFHCIbsYoJVOhFOtEkfH7umml7q+FZ7UVr7blXXuAHsJ/9OZ0nmhcexYPYdCZyeOxtjLT3SSBPWc
zNhIbq1BM/7ihhb3BjqOs304CnZAky3yS6IbGUg6RBxzJcpE1HYbGpDGeeQuZZ/yTlk/iRzU0fOc
LOmV0t7KnBQwFHZHwM3q5tug/OKQ4tbedGmuomYABk2rePkUiADP8dZIUUiCmYvVKBW6tWPyKBvq
alPB/yKcqhwaGdMABXLa0u0kKj8ee5U94MLnURcMeoiLc7zLJ/Zz6GwBtKOGPcNbupFTu5v0Ca9N
0UHg2Gog+oh7OpTutOlzaP2NPimQhUxZCLxf1JVOtrUnB72Lygv2hTXg5FW5GZtUc/a8gcWNW9rV
KzjFv41pcH4Hk3Ij1g3DZrANfjCNMd0U+UB3ZUPJo95w6Mpx9Ep+AwWvHSt/MKvQMkrojLg9G09D
mY7NSp3z2rLAkoCgswsM6EU9qaszU+lglxztQU+PY9uy7wTyLg/G0MqVWtuVbAJldZTYAFz3UMdd
rHPVp52VCzIemcabrXId/5GkIn2kGqwhodRkbdKhrR48s0p/4xma/4eRzhK0UNwFNgLdpvPNTRjR
gLztx6NvyJ89B8/bLeEtlVVrgPMrp8jZg3cxTm5UuQWtoemYpyE4u34W++Iky0ex5mV98e3m/lIA
AAGGBBzDktfAatKU9USbk7TrqBru+goVy/qj04Ygs3IwKuE+bADdxfMdjdZqrqI1J9L/rrvvKXhI
3evtA/Ai31uEWBwXPjGwfVyE6Io31yr2VbDzUdeY4CiLwgfPs5UhXY0HSU0LadJfmtj5Sshr5Tem
VjQnoVXhoOzIZnWo1SLuxWOX/9TK/e3xXRzwGB8AlnDadUzcYcuCkbQl3H5E3p2kE1Zw5vDkWmP8
agQ0YSzk6TOJd5GTaak/ulZO2xPUdDLt97jm77r2+4tsrOxsMjRT255sYoXm9BsGvx+fIqR0UOgC
vgzdt3mpv7t5+VCaLde18uRZUY9ZWpMpv7ZVkB/jsYLdAqD2onBT4EqCUYkqT0jBwG7QtA217m4P
YS3E4hv0GUAC6GiUpxEe4z4fTwanjwX1dh8P44CljQ4vvOov6vNF50JmteXkNGTQqNqOw65ec5e8
NpL3IRZbPueBOQX5SE6VUN3ObxnbEbNMN4RBDP1/G81i69O0Kp2JSnLCd/vkjXniTnu15lZxkUFi
/80C9ej0zN9+SWykwg9UD3bIiTWb0rpTLrRnovTH7ZFc2yLvgyxO/W4CPSgLTHKSbvBLaUyGqTGu
fPtrMZAlokJiOtCrWHanzUkZjWOU1cl0cK3AaHfl9698+BmxAGQauoQOYNrnu7DXdBUEcMg7aeyr
Ng0xXKwG8PE+PFFnQRZnydTnfpkhqTnBNY4Cdb72crwySWe/v7jnc031o+9gEK6FJpR4Iv1agezq
NM3YCqArkFAvE5kCcM66zvz2VKtQfoOSE1lZS9cDgEP4Fzt+IWTkAeUrUZJvTxzKnY7soJ3dPsBl
4fn2l7hyD+Ju/zfMPJPvDl0idMskZGpPUCsJ0V5VrhlNEw9lltjGtyL/djvc1Q+D5oMJ3/gA/y0+
fIOrsYUOXHsaC0jKIVM32X8Z0LsIi0+fto5OGdPbk9H4d5DSiAz3kWVdNHmfbHghFvXX2yO6+p2g
Vjlj0QCeWtJxWOaUGaRk25MyyztoVvyRI/S6VKqtJBDz2XH2nsIxj1Tl/+Ms9mUxgTcBSk578sxW
ojgt3I3BJJxeJ25Ben3QUDEf65U21/XBAULyF2APudzz1eEIAkqOi9UxzgWlHU8PGV95EayFWFw0
BW0NCC8iRFAAWnHIPpfdf9qrwHHMz9HZ+3D+E96tcWdyhTX0GgQhnKdG/AYoqlhj0Vz9Ou9CLKoG
Xa1qDbKPHZy60VlwTgVemK77Kye/jDK+veCuhYJAOJC8M03gQgy9SVE5r/q0OfE8iMy2OsIbJcab
B6RQ6N0btfNhiQOsPORNUD4ERxCcvcXKsxpNr2zpNSezNfBUhR94i2Yu8aPb47q2EN6HWRwNE45s
I/cwLs38VbYj/Pn+j7TrWnIbB7ZfxCpmEq8UFSaLtmccXlj2eMwIZoLh6++B7727EoQSamZ3vfvi
KrYANBodTp9+dcwf12VI9+5kKYJxoGD6ajvbhwxw9/RmEzpllIE7ZNCTratCx0tcjrN9E0yrlqy0
TkosiOBs7O7FWVjIzHobN4orJDOqAMb5sJfIjvki27puUsDl9AS8KJVzp1nJvZWqqHllh4OJzyDm
xb8AUgob5yVg8Ewy6EABCL61gJnoZSS764cjW8apDGG/OmPSwFToVBGdwwbMqKqpoKo1iGZgcTGM
wsD3EfYF/Yo5HowFvQqlKDt19CN58M4Q6l2gBxkwbK3rzjQyZnOv2U/d0IQWfa3N7Qd2C5108ADB
/e6LRq2PswztfAWNYu1T5tzEa3D9+9J1uLAwKDf+tZvnRtOiU0+y3qURkrtDCd7GFF155f73dSky
9wOkDJ6D4UeIjcW8p53Oyew1CCo1YMvS5jCuP6z2lqUs9KwktHuV43nZAgpjBjXmiS50IV50INaW
V3YdptBEYPFd7zzNWTEeq7NCfTa0fe639sFl7DlGl+K2MZ1lm1huvmXTqAddDaSp0boLKG6tLgD/
bb3JTFLfxsAthte3RaaqSAebQF8hxrtoOfOQBZ2WgcDkVi+F2QSr+80cP/C2n8oQ7K0LblDwI2lV
pJuR1j51Tg0KZMWVlh7vyToEs7EScOpSAsvUk+YWs6Y+edb6XJvWbZs3IcjIQMeSF4ouX9XeCWaE
GiYrJx97130D0VBHQ9Z+RAL45HkzHDBAojEE7Hr1jJbA5auBjmM3KftVKVGg0mWcCBGWMVN/9ZYl
riOUgDfo0Q9asEX3+ZcPKBq8OwuXEFhOsfuXswu7aEzDAdV36bTuV9PbGAhprkuRPbtwvizwPiGL
CFDJuS3J0XU9TgsYuQirwzX7Etd7ijkAS/slLX9fF8W3RXSTT0Vxs3bi62FUErK/I3y9eX6Z2KOl
+LzsVGDagc7VkcMzRYIBrwKfcxGDggyzdO4TlD4NMHdrqX/8wCow6AZbhYLMBZmYFwOh4LIVd9Nu
8gAQj6Pm+7+uy5AsBakwHAfvxebG8HynujqpYs3yiqgYXjkPsLErPMVu8cyNcBgoKsAv4XhV/OF6
cXIYBPPGHc/Risht/kzxAUSWG6IlGDd+kzVpaJCnVtWDJHm1ziQK0URRIEYrcDY4/jkoLPDHpgFF
wcXVF4VOy7bP52h0DNRzL41AmjGqZwVBDk6jwZxjKGkbUF/h2UmXA0AC4AIYbge9Pt9Ai9J09VB1
iszkm0MbEKkf8n7AyON34/j5YCUAfniFFfMBbX6tTk5q7NqK1SOUwda+eu4K1slvQ6twvqU7BnY5
4B/A33gxni0xQZC7pjibygxWLbTSJ316u67Tsv3icThYfnhPpYjkdjFTzPc7u0Q2w9n4xRAADRHq
BbyXRXF7XImhQRkLmR8HgEZOknu+Y1o+sLUbuzIidtYfW3f80dK4qjeOhTkMQUy1Y1zFT1mZ7bQI
xP87rXR2NfySTZw22mFYDfoN2NJiS4YVDIdN7iJsXKtvaAPMDtNqFn9KJPN3ZDXJQ+F21i1jybL3
V63bOo2D+oFmDgcAlOYo7huwg07TvC/ANx5CkVjUlfn0wCYtA15vMn/X5aDduY2Bgclrb5FXvRnt
eWNW/hiCr8QM17Wd/gx23m0sjMR861Y9ewaYLn9N6poc6jgzbp0a2FsfQ532ACE856xiQZ2sySHT
3HWv16m9G1x92DANtVqzZij2xnZxKIusekNxOdtqbg7cmOsWO8A6VHVt6bHjHoIaCdVdVzz2PreL
EjVU3MV2Dzjc46wFTb6/rlrS80aHGlJLIFmyxdknGBrkWUDkFhFt+u2jXnXb69+/XAMofXnfH3o1
EW+LpUnXRc+H3eMGxkv9tjrGdujKr1Nq3IORSWG6Lpfig4IBZFVAU2BQjS8YSafG/GzWFBC1j0fU
QRSZqsuOQvTZodgFsgATWcOLWwjs+dqWBsoTlEPv+7SH89KuKOrUDGix4Tap57u5038smL8BQsu9
adXf9LxQ/AzZhqI2AoiSgZr2RduzXlSdTj0k48EFE81ZftAZ4nCn7g8+polcP7xLP5ev+F9Z5rkx
cOY6tpzMKqJx7YB6H0J3vSnWYdd0n/zOf8DU2evypCeIhIxnov8OmSDhYZ3GzgMeBtUMyuJdkxj3
zHTfre9YEpI+0Erg2y8gXkbRkcFHAjAqMC3WTN56wB4/sAjgsRGGoboM1rTzTWOpVmXDZOXRuiPu
LQZpXv+87PxtE8VxDl+Fs86fo5MnLdE6s3YYanE0HZ9KADeMHIyymZd/wXQahb8mlQX4IIfdoXAi
yprA6QFcbJxH+ZpPN7Sz513n9XPIvBls6QSw5utr47/93LHy+SuHYeVIyiEtI8RVBVtiQqYcum3u
C3+rMWSvdtdFyFTMRmUcGQzEBRd9ue6IGS61V0PEnHi7xDObLfgeJkUQyhX1fCHcfQIAHSM1YVxF
FHpp0qonBa+YLV9ythkSDA5TUZxfysBmwc8EpMvFbBGxY7wuDbsAgzBKmZW51emL0/4CZZuBklDi
qiY9SWVhMoOHMiCsnyPodD907uAMaYFUM2VfXKQbNw6CYJS4rDje57nu/Vox20Bh6qTqcCJVMD8E
jofBhxJHQzofuAexca3R2KDHS8WXIZUE6CpgucDGXSSfk3Ipij5Pisipv1cYkJ1Pn0xXgWOUyIBK
A8AIfgzsoqjc0+xbS5eSLELPgbGykFRmaKsS9hL1PhPC//7UOnCwRI4hURH9afttmCMfcf3+SFeB
Ci2OBcD9ixBOB6C0bMY2j5oJ3TeD/rVZygczGRW5CNk6QLZkYOQJ8toATpyvAzTyY5+VJtbxYvbP
Wvb5+iqkn0cbANjSgF4B1PP8877JBjjV+DwmP2zcg4kRO9cFyJwFRJ+8kA3o2WWf8rzQfjX1OYvQ
6Ljcl6b2GXxPdNfB/9y0QFCF3lz/6jQHjSpsYtuqHqpbvy7d+4bl4Du6/muky+WYRVTaUMsTi+uV
trT+NNsZH/8VshngxemdY1ht+FuAd6JSyLN7l+WbZeqMdtGgeKX14rppWOr2Pu3vW1A8GIANNpbi
BGV6iAAcEDG0maNcLTwVIO8vWeWBhyCPu0/U6R5Jmx2GKfl2feckLyCazdEuilAVYbH4mAPAigk/
jZVFXdwdEqb/SOv4hqxzlI329+uipCsCxh39ZHBgL9p1/T6rnDrzs8hrQ08HQOFx6jfXRUj14EQE
//sT64AxJFarNzgkNhl1yKFbGzdXzjtVSeELPZHSzV2iJ60HQ1ccTOvRmQ7/bRX8zE6+TwfW1b2P
768YSmPp89GpE4XjI1sCTh2wLYBFMKhaMD+9A9Y8xL0wP9WWdmGu8HMkzylakJBksWDcOKr9fAWJ
1cO+2j7SX8PBdO9M/zPJvurznWe939uBkUNuAi0gALWLeVDkLvNhHoo0Yqu2Y4RsLat8L9MPLj58
HRSgsZTLXI7TFgPhYWqUfqlJkP16/1mffl0465IsGcZf4+tk2NTVfW9sr3//bzrw3FM7//n8qE6U
qWv6pXR6/vONNqwp2RS9sdHyZVuX8xPmHi4BHee3hQ0PiT0/N40qXSl7KIBIwgx5oPcwL0pEUMLm
l8MytkmUFOaTw47N8KvSRoxfn4pgyMpNbjn7ajC2AEvv3MT4XBiqt0qi7Ke/QOzInR09bm2wXEW9
ax/1On5mGbm5vs0S2waEGueOgSXF+CXhGBPXbqcJvWiRTu5n7YF20UIUd0ouwgPDCWfYA8/J+UGm
vtt6JcZYR5mz6+ktBhJrsUpZuMMpKAuaQxChIA2ABlORGsbNwFJt2XoSaZRU3030PYUzOIYOmj9o
9+gPTva2gxxR7cXaZiJIS6WtDe61JdFuCqtTpVakK8btQ1GWRwDi2zQ1tdnps5NGg3Es6TenfUtq
RbB5ySNngSwXfDHeXz63CzxYTXUGz7jKItjb36glvqZoDiiGt6Ed0atPQW/aPVsFhl6kA8gTryuN
VC+5z4K2Mj6vS7iag5/mhVX4aeSzbDN/XbN3w+b54k4ECF6g1i1oiom9NGrWe6NAjyyqhYqWZ+ka
fASCADLwLjx+hifmZdQncDT1DRzNtd1OgxHQ9ssHdgns7GiqBwwIkLdzCeCXqIZeY1mU5FO8KSyw
P9Ul5pz+NynC7Rpy26oadOJFOTMDG9CSsVW1+fHdvrhcSGgBh2+hki3GswRs9sTraIYkd9vPQbbA
689X1t2ta1oclsZYnoiemCGYjlWZQ25+LkRzTiSEfsgLiOX61l5zMtlw1rV2vHXn4bb01y/mxJ6T
xVYohPTSnogSdC6eAUOteogCti0O2Jg2j2a9Thtfz1XqLdU9lNnQFOI4l9jg1aktLa/g9XvjvvqM
xtzrKiHbNEPH/BEA0MDqJtK1xFmRNGRcs2ix9mU9P/rWvYEupLZ3d/9NELfKJ3fI0le7q30I6srn
eLTvtP4TEPtopVChKGQbhvHZaBdCuyHiTgFJH4OzI69qLY3ict+Zh0WRFJJ+HskT5Bj+jmwXbuqS
lAVdG3y+J4/Tc9x+4AEEaBfQCqS+UTEQNAtlo8bIlyaNRsdIQky0ap7nxJnuQayuQtFLnRawjRPe
uQ/klJjLaJamz5vZTKOl14ZNXAGyNxdF9+jFA5q9rdwI0gwjDd0sRIoKRHt5k2yaQnffrGkkilQB
d5bFy4uexr9FSySoxOkkc+o20zhQAAdLIAZR5hg2oBdvdoZf+aHnMbqpkrYMxoo8e4Y3Kwyj7D5D
KlwaQAA4quVcOdGmxBwj9pPInf07o8yCEsMN0nL/gSuA9mqfv4NIwAkBQ0qbCv2GVRrp9fDq5/V+
WckbZgIehkHFJi9dEJ9gim5rg/PXny+oxoPpTH6eRpg7zECxtjRPo9NWt1M7qRjpZBaf57HhXcDs
X/TgLxihi6ll0KIUtHdPfQnsjNMend5dQoy2NR+6pLVD0CQsipBFqr6czpO7ioTXps7XCOoet9Xz
OQVaqjo2KQlLNOYMJQbbNE04oAxZeqzceD1BR405hBOqH/FivR+/62MKgQcmADBgIJsmHGoOGohm
bUqKgL9BUT8Nku+tKuKXGekTGWJzUBN3Xmz6kDGP+3pigeOiH3S5sab8/akFlCMwnBi4PR9DD4XF
gGNlMorKRIm6OHj2xqOf338DwCAOnIuJ91kngm1GinnpFjenEdid9n37DWXRwBheTBWXgUz9eacZ
uGMwqhLkoeeqkZiFtoCmgkZWugYxSr/AVGsA9bx/NXziGaIVBOYXI28cK6kSUjAadctuNTeZfzMA
S/vu9nL4t6dSBKctB41YZVkTjdAWHXROh9kTaEdOg0r7/YHlIFcCrC7mUGBUyPmmMd2uKproZZRb
odeB+CyI65/L8BFbi4wJjyORIbtIm8RAQHRosy6j0Rgx36yjj7U1/BidQhH1yHQAMjA9BglchG1C
4JFns0VmbwSiY+0RzVlJG1ik3q+0f76+b1JDdCpJ0DbAJRhIvuYyMqx2V81FkOv+/aSRoCidmyxz
QzfRd+vqf0ZLcdCU2bNdG4qLJfNKeHoTVwsl0Ysx5kmf94ZWrmXk+cMPkPUc61SFgP6bXxafaBQ8
MEYKkCzA5YRH0micuVqyikakdb7YYOUq1iycWiwPhHl4bIBXt/vAm+Z7sLGExUxuaZ3fzL0ZXt9v
6cEitkDZF50Dl7mWfDUpyToa1WY7hL3Whuvop2EPDPAHBMEV+Yung4ckWKuCFlk2jrBW01zkXyon
S3bo0kxoEI9+rJAlPUBOj+Lq3DW4YLJZu2RwB2yu0e/J41B+wGtFmfGfzwsqSmMvdkChSSNmuCAy
9oPx6/W94rfpQjk4HQqSUKjNi4jvLh9dVpkJjZJm/e01t8TdaLS6tVZnO/XD9rowqQaArQY+MnAi
F+gJgyTDbID8Cdr+hH4TjIJ6Kj1HcSKXIy/+fh3OGjwbdOOL1at+zEjZ0r6KBlsvA1KvTw7m/fpZ
vrMTtrOzYtsESzA2oQ1ChVV7qFPjKa7TQw9+UsW7LNtdlNFA6IfsIpq5+IacBE80jifMY0cjvY8u
erIY39vazYMFwcJ2br0/Y1pqH9hiFGQwLRYgTwCKrHOJuT6xIkYxI1q0ew4qItk32/x5/Rhlbg0o
vEAji+CDA9XOZWBQUTKwGT6/5e/NAsxuO5PsLXZzXYpMWXhGlsAP5kPUBTfRS4iWlq1NIxQQ9+1A
95NuPK5lprBKMjcYY1bh3YBI0EcB7XwxWWzA1SaERtT4TsDvGCdveg8eMu/b6II0w1BBPGUG41Se
cEC2xfLU9H0YjHJTOn/A3qPQf5kAXhDQ8UajuCpqACYqe37rFPydvsmSO+f9xRnMrAGDMNxnaJgY
DFHqM4QTfgG/eQLPbxc0rWqoiXQF/4oQU+LIta9F4gPhW6UgaFvmtnw002RS3E1pdhXeEjreUACA
MRIcDdz2pdM7wEScjHrfl3jODloG+jPHZtNhLuJiz2hq3LRDCVaYPLN31biUKrySTMuRNkfpFqlk
2CrhRySsHcvBZfB2tBUkQNW3Yp0PIJBTLFa2pfCoMEIBdgEFKUHrvDXNjJXyxrQ43izIB0yqrIRK
Av/7E1O3JH2Voue+jOB/+mC/cHbXzYH8+6CigA8DvI0ufN+JMS3Yq7UyWv0HcJDOiswgj5DEdxAF
bd4+jBr9xZRK0MCzvG/g3TL73s+HADzJGwakC96GVLsnublxDMWKZGb0VKRg4BK42llNAPYd4Jr4
9byh3Y2JKp7FDte3TuoBnkoSlGy1B8D56IDwMPMOVVccKhBljjTfjZlzO4EgJSi95NYHtQDRhq9V
BQpXX/syxrki9JeeIVxQOLJ4Ei+YcrzEY0k9wbW35/6ZlNMtkOiKtcpEoMMB5SE4fvhHUHSn1dy6
oYCJoiMr/YKxHvGd77H55fqOyh4NNOhztwmt9Gh4Old2VgMzs/hrEc3uHKbJs50j+/pQO/eDwwJP
+3RdGv+aqJtwmJAN4lMKQLN1Li3R16SfKVBzllvRAFzoB3BV36RF+ZAU1h0pmSpAltVlkU74V6Jw
2YjWo36eA9225P0Da2i6qfTudmEruhLoeDe3yU5jbrB0IA4F2SYoqocpvL5o6UGe/ATBdTLpsq7Z
SsGtAR5AK0ypIsyUfx+eKAi9UFkTBxg5zAIVkNHiHUs+meXrCqqu6wuQWXb0qfwjQHAsnKEYtLzD
qWV0iQERrm5GvXy1bBXZgsyMoBkQACA+sBuEmufaUc6oDqUacHoJWu8CZx0/GXTZWEX508ZUwA+s
CUAcx+JErhexuV+lHsh0oBdI3jxgcPCXzKahZ1W/r4uRKvyJGH79Tt6SYvYX6vbYOseNgzQxN4mO
nrhE2xZFFVBVgCw9qBNpQvLM0CttdmwsqnGNMAVxeJNiqrr74/qarku5ZHiGhaVlDX3W2J2PgLR7
qr33Yxyhb/9/OmBXON82tOL8nwivO5jTvv9tqnJaUrt3IkHQ6aaj3eBxS1Ra4/2cGt8pYI4ddSLL
iJ+8ZPrcm6ruerl6A8YLaAFCVBEF7aYYx5iTuYg6zEhN90W9S92g/wAwHVU0AMYBsQX9pOgfoc4y
aX4L7DvRvhVHv/56/fCli0CHB7J0Hm9cE04m7p2R1GlTRKwxkTkFUVSiO4d5RPNNVyniJpUs4Yzm
avCpu/QwbNbGnA/2FEzOtl0VdR/pFT1ZkfAmtakP6CnFiryY5OANnsOhs+/Z6t8UeHLZsqriJumy
kNrmTGQO/s9/0IlNoOBaXvQOjV4puy15w8yy6TwNSdWPvAuOwxUOCW9UC8/lJFY9uGZLy8ifb4zs
UG6ua4LUDKB7hTcuWpxR9/zzXuGijSVF+NSRn7r2yWpeWf5yXYR0pzB9C1Vh2zQvWuLipunHMsMK
BrpZnZu8DBg9oBP+uhTp+0k4VAC9FrzGfb6QOrFKlvDzGGjyRjHhpdac1+sipAvBQF+0xfp4cUS+
cC3OSFZ4YKUqlk2NSXmg5ERpUxUvS2wa561HKyS8K9SGhYUAvx/rGnxdTqt2g9WawTIMXdBOzqd+
9h+8SntZ8lVV7ZbEG2dS+dpP1LkG8Mz1EmDegVl6RDPcLYzHxnbGz321/jFn7afWjLs6VbVGSNQP
408BSHTh9SB/Iyy2apwJtKXo0vL9u64pgj65cwF1u35uUiE8jAJ4F0VTkY8pAdbZoT4C69bar+uj
Rh4zFVmwRPsQtXMMPLQP8ZpgfpphLKumc/EQlZt+w5b3K/fZ54Vb6ldVU5gxPr9mIK26bd9Pe4ha
9V8qegCbAdsUjNnA0qWsbOCnBzSwLZtK4QjIduf084L/NDYYmjW7+HxCt2X+DDIMxQlLbqYNLPtf
2kMgxETOcfSoxybJAW5BnI7QNQHtTXpYMO92blVt/lJRwPLzVJYLoLtw0hmdm9b0gD/x7DRoKzA1
m3908OTOZqtYlMwQAEjzlwUPpy9WhOMi7/QqHTNAOOrIKt2DPoB2aSGoDTba/w4BmvqX918V3Oy/
M6Jgr0XvZi0thiw2EGpmXh5nYt5Nffc8LarHU6YQfPIcIBYuTJ3YgmCYdePbWQ7Qdhsl66P1/uuC
5mi0KyODajoXFNBszcymGs05Mrud/z1TlQ1k4ejZ9wWXhvpT67UacP9gPy4cZ9fYj7MJEnI/MOgt
I1+S7ttKs41lh9dPR+LkoA0GWXRAPJGGFlOpFIPo0A9nTeiILDHm7rW07qh2M1WHJlE4bRLdQ5EH
GR+eieT8O+fPgUeZVelJMoH9I9LGuyXH0O31ByZTtctXvW4V5yUx0JAGmAknLMWBCRGPRctsYZrF
IkrSBy13j33lPGeDatqQROug04AdIzblhBDCsc2tszoaGxiMNAuW9IV8oE/pTIBgGwgZzKVlI1rT
62Csd7aKPFayT2ff5ws8eaR7tGYjGYzv+/RXooWzvvWS39dVTHLwZyKEBzmPfZp468SX8EWfsrAp
B5iaR1cvt35111QqXlSJSp/JE/yOIR7SyXFnhkAH9OMmMn/w1PELdsVw7HzF/ZEpAMJQoB9RW8Ez
LaQmMjJOJZj4WJR3n529wb68f+9OPy9cmnHU7Zh6+PxSBpgulQ8hGR8xUrlP9+37GRkBIUaFFB4i
b1wWDXVCHNr7bc0ia3o0Bhq26wsIzhX3UvLW+RzJBqcGnHgXcDbQuSMl15ljhCFarAZDj+2Ath2z
KP33E74Cowi6TLgevEgoWgDNL3KML0rGKE2rILNfV8W7Jjv5k++LJ99UGkOLbzlGw7E3wqJWKJbs
Yp5+Xjj5CfPNi2TAz7cA1Mjv1vm2bxVxoOQs0LoDdJppuKgSidQMfT/rg5eUQwSeCrwtpXWo10eq
QohJqMN8iEHZwQewBk+9YMKWoqSGQc0h8m2Gxtc5iNtvVfwrNl+m8rnogpf0wNzAO6Zvmr9J3R36
Y5zkcP0eXS4VcRyY+tFcgawvqIzOzVzTkxRV+XSIbPyG0r7JU0z7+1nX7/ZKCeaOwtdB8RCkGiIs
A7+hLrWE9LiuXoAJCkGmapS+1LpzCYJazGZTk5ZLSJsANZymUKid9Pugq4dLYKO+KnaOaZXX1npu
9lH2gjlwc/3z+jlcajV+Pvbmry5cOgFmW3as0fMBzuDBzjZ1qSZivlgBgk5gbwBU4bWRi64Olg8L
ACWtdnT3hGEeKksVTrRUAEGACU4e3hsvvGdNnOgg9iziY3mPCZp4X965Rfz3n3xeUNW2rejCHHwe
E6/RpBzk2u9E1fiuWoIQnAE/AranOI+P8WgFTlcEk6mw8zIJ6AvApUfS8XKoDrH6BIyaIznWy8/Y
39K0/MA2nQrgXseJ4+Kil4OaZCDHuKv1Xddj8hxB6/B9g7qcwnO9UFqexkBsZqJXnIOIhDtXWdqc
tyhbHm3jwcAUzRa4hund4H0I8TgMClgP5OXE+TkA76d20jbaMfPGdDsarL4rK63av1+5kJ4F8SVa
7KFmgi1mtCjGCbWtyB/nCP1kd95k7Y2+DN8vhk8d0jGtBAZfFJMRpNGnzIyPSAYeCZseAdoJSOUo
lOzCqmPPIIA3n/Ay5cVNNBtPo5YWH625gy85bZwhewRXEOZLVooHRKbPYPpDJ7gBJCMM47m6lV1p
x6wgSVRVlf651BP72YmJistXJUWMWlZjoRNL0wgUnq9W/3r9VKRf/2t90W8OvJbwdXtqF7c1uiTK
l9nfEua54Qoyu+11KbJDIUAvuJymHLgwQcUw8nIpBkwnioj5p19+Ls2PRv8xV7/eLQVJU7D44Epi
8JMY7peLM+aDX6J3z+OcWZthQNuYU4dDrsrO8JM9K03zbOKJJL6rJ4YGg6yKWUfzVNSn8T36xyJm
LnngMLTROtkuN73PtDF/f2B1qLujZRf8PkAKn8ucstw1QVWTRIuJuYVIbxfOXl8eMi9T3KBLgDBf
3YkkQa8bfzV6s/OSaJgLtL4RlzcEu822tzXnc6aZU9AvGNicGRUIX3WnuaubNQ3KsrW2yMB3Kqsu
UR4sF83pvHUd901UnryoaKr3SVQT0FhUn0BvG1j2d4v8ub7BEpOO1jJg19FrC1IWsdRiDItpzM6Q
RJjnnGysjBp7k4yYwdxg+vR1UfxWXejPiShhh4cSxGusWZJoXdhRW5ZqA060PDDRnVd262alJFjX
KQTEQYH3kSquD8ce8RYo8MUrQvNmMSdb046FQ5NgzZo/yJrzdOYTmHRe9GX84QPx/v5nmTf1YEIu
Co3Aews2Zm7zCnO/G3RJW+2eTg2Ig9ow9uj7jQzEICGHiMJHFClckKa2qN26aRKVIELZrEtvPBaL
0W7Hdlk2Bc18xbspO0Re2ERNAdxsAKmcX8jaAF+Di1nhMDekv6UIO9Erv9SPbHzQ5m3ebisDhKNt
O6uATTJFxZPDgb7g1YBncC64ApmpmZZGEllVvE+XrAhad93adqLYULkcRP1/xWBGyrmc2C8muM2w
OKazQ7mmG38NqqXI7jYHxf+/CP73J4aUT0t17SJJo7bDUITktfceiHNfkC/X75vklcN+/StGUI0B
WQdtbjQcVar1mGhX/MTcNIXZlO4WR+7wEwEMS/AIS1+fMMwdTXmDP2xX76EDlpyO7+6vxTXCC/eP
FPN8w1rMrR8XIMojq8bYwWLtypvKB6b8+n6p1iKodh8bawNeNKwFHUPBYulbViNIHlAduC5IejBA
b3C6fRS3xYSMDSZOpEv5+c8kmnRky9JeYfJka0HHPdB3ICzASCxhLS1KqWuPNvWj34D92+gruk2n
5cmbTV2hAbLFAByMGjpfCzLM52fjeg1mEnsVgsAk/UxtF/O2TYXNkS4G7AScRxBtp+Ji0hH2Rhvq
+Ei7hYS9vfyerCW5A72gCigmu5kIBzD42UK8dgE8KDg9h9mk8bHvy3ZjmZ2zr41kA1+02bil7yte
RNnC4EkAig6ANR564ZS6uWTW2MF4d/NuoC0GfhwYqgHXtU0lhB/gibVZbW2wlpa/EGh2ch+L7qFg
H1gHeo3A6GbzmpD4CFlzXbiLkcFmxlv3Z1zsnLf3r+FUgOA6LIit0HuZJNGIzscNjTFj3p7dOXDG
yt/+N1HCO4OZqYUT11iLDmPpleAZedPrmw/IwL0EYN/kVLD8yE6OhE6VY9YtHJIUr3V5Z/ZR/4HE
Bvd3/hEhvDENsxy0wLsgESb6Jh+RYUoUqCDZXTmVIDwvbtIZZjJjEWuxmydjk63NtoqrjTUrzKXM
5TgVJBz+6q+rabY4fHAG1cVtwx5Jedtbge0HWYk/HzBoGIb5F6GPHB0Rdq6yfJSbNayLBnVbhfms
ygnILCYfaIv3Hzbtou/bjLVubdHOf6T1b6N5VdV/ZfcdVh+c/DzjdOERTqPDbDzDyAU0Whiv5mM5
PNeZqvOKb7rozIM/DY13SCUjTBFUeMSJD1lWwaeuGsqCuNTdfeJZ/WZZtB76kC77MmMTWkYmn74X
Wg53AIgT2Ez4oegdFsymU+jlYLildrQLhA1GHTi5QuWke4jInQAChO4X0dkscrx0U1dox8bDAJO5
1uPbMq+tA+3jUmE7ZdeIj0bi88zgVYvzV90hayrWrNrRmZ1w0r/ZLguz4jvur+IdkKodKLjw0CBU
AK3yudHph3r12xxqZ6Vbj4WpCi+s+r5wb3q2ph1NBu1IknsPPabt83Wjqfq+YG+sxoEP4PFrM2Hw
Tg6u/O/XBRhSnT7ZIcHQdHFPhp5LyHzMsAiMLMhftFcr0l6Nv/8xLdTsoPtjoacwC2LrEH++/guk
aoeB6HymLOgs/2IjTt4FLfMXK4sZjPa4TcsNRpMb7x73CxY8xKTAHyBhCHJUwWE3V2MG6RbmTSyg
bdfWZROv1lM9/b6+EH4WgnU4kyI47BN4d/TF1jy0OFsvlNBdPSfHjKDKkdDpzc4mhW5L5fGOZ+Qy
eNAtPNqtDjqUzq39Y4zZtWSsD+CdDipO9DN31o05oLZ6fYESZUQAjGFTHlqBkUcWlNHBoOkqTTv/
6OXTz4XQUF/ar9dFSJQBPg3anzgJGjB8gpVrYccHf629oxc/mOlnzMxiraIIJds2vETcqQYU5QJv
1cfTuuRVTo6uVudBVRqPWgpCqNGmXx0vZkg4qaYY/60vippxKpJv7ImK96bVYjZJRo7TOO21st8n
Tr1Nqf84AXZppOg1yf19mg8vI+uf9HXeTk35yV3S+9wsb5y0uwHvjuLBv2wO5HOvLdThMc0JpFii
9vRzulqYMYQXc0o+N1oWTbTY5ozeDvEazqx5MzCoAHi0CSMnVPNgJDYHfXrwm9HGCedZfGlmiIqB
qSBHC72Be9uNhw0Gtjf7tEvAl03b+r5J81+gDmUKDb4EWvFV48to7YR0V3x48rLwfTfWyNGoRvt+
RRLzMPdUf8gwd/6etU6+r+civR+7uflEwba/HYBtu0Fr2dt1Pb8si/MfAiYT6CGgQ3gDz1Vidr1s
yDrU+dwMQze6oreDZG2m+yJfjEPmFewHbTHL2Z3i8anr0+6+6sB1W2EO35e4N+swqfNqEzdzuzdw
jHOQdlr7AJbF4tv1Hyo9qpPfKVzI0WhA8ZHF5Ag8R4pZY80S1HCxn4cFdHDN4Kb7qdedkKS16qxk
puB0h4RLY7QTMgZjFh+HxQr99LYEb4+mKnhLHJGzY+A/4uRmzmAqdssZQmgZeOY29Xc126yeImqQ
GU4AAlwODYAbJ+Y+Cs8ZtSlNyLGz7B1h3W7OVClR+W79I0LEo0yAulTwff3jtBYvFJBuA+DeaVK6
wDI5LqB1qPGgWwUMNucbVk2+5rpDSo4s+QRyj6Cd7V0yvl1XOtl+wf6DTpoTP1+gOXNztMvVgL2s
chQAMHh8Jp+uS5Cd+6kEQbnctdfNuICEej00/qF1f9FXy1JYG9ndwdQ8XHBkvbwL1KhHqsrpSuKD
9dTDGA9ANsgPY/wNlpAt7svGy7bXFyU9G6SKHD4RhZNanp9NTuw4ziedHEsMY9mCwbqBs9OhkRIt
Bqrng9978UkDAv4fWYL9oshONZg9SY6z7b85KbkHMd+DTZaHmjbA1zjR1Gc/3dgMplo/9A4JF2Ye
Z8/cXV+y9BzBowMEJuYgIJ90vmSW9trSLws0BfNyusAuLee16Ba0NTcFfV0xLFuRxVAJFHygPO/s
lTj/Q9qXLcmpM90+EREMAolboIYe3KZHt31D2N7bAjFJzPD0Z+ET33YVRRTR/m9802GyNKVSmSvX
mrBxXicr80ryPdE9dbw+qt9hzsXsghgcYasz81EtcIUFT5pUQCcrrFva36Bv422SpuGjhT/71KVZ
udPrdAwq5divTpRZNxmUdMHJh+b9Dr0JYRJ3BRTjWHeMp7w9EKmqfW21nW8Xbu+7wHzu+zSOgrJT
5j0ul9JD/SHeGMRanDXD/KCtOlOhLaNF0WhjU000ClNLHCznaNtHW1e7Ct0YWRdcn7C1VTm1NZ/E
Ezdu9IlCT4AL1ExJ5RMzsujYjjz+h8Vl48tOfZgUB7c3RZIZfd4oQ10IcGhlB74EM4/Cod8b32T6
UVKc+fMzVwIaAsB1soyPbE1mRVkDoMPSOyc00g2Gi7WyrwmQGqQiEb2gUr9wFKweDPQ8kyjUEj4+
O2WT3o8UMt89QiffquLv3RQ5n7TRpiGjBfsxarrOvVw3ukdw4m/Ro655ewpNZpAPInWPt8z54jU8
KiY1p+2tONBtP9U2NseaG0awj540sOQCfLoIYSZWisZWMRKPWvlNRf1bIYtdU0LKGDpHXpXLX0m0
BaxftYnasoNOvjmIWbzNaGcWjWywIXvtPq6ClnyRKve1Du/C70r/sM7wvF/mxg5E8yBJW75vJaoc
nIJJKbSmcDJ/CiQK0J20MY2ry3RiZOHx9dLRktpmUaiDG6+Mc28rZ79mgAGaBGFeJPKA7DjfB4Xo
G6tNEIuNO8O6YVtk01ufn/9+4iNao5WIiXCo4sH6xRL6GRW14LobWruAT0cw//3EBEjIRZRzmBiN
z659y/sDaTfO7tYoFhceddN4kgYmqX7Qu+cq3vj81ggW1xtvrURQyuHYdP2W19G3qdAfqM42kplb
Zhb+Oo6K2h45zCTFIbKCqPWHLf2iVRPwKKjQQPDrIiPs1oVV8I664cgCph07hhraRiywuhYnJhaj
KNBF2dQ1TMR4BVlAyWzEj2u3GkpLuGBcC3xHy3guTx0xDF0HJ6IfIo7s/76avqlsA7W8agX0U+iX
nLXnlpSUEF50C6orXAatH38GtXf9nG/RhK2+u4Ge/M/Iwh+28IWg/ZdRWBXFQ0ykpyAz2g3DM2Ln
xlMMMX475f+20xDwtvYzaTxdP5pr0cjJD1heMsOcSG0q/IC8QNKHq7uhsO/7wnrO+BCgO/cv6uoo
djsIEMDSh3EvXIFI6yEFKa0bNglkNA/gPrK0je2xuv1AMAtBXTDOALlx7m1SFw0bJcfTvIrpPgMv
y+jUGybWrjFG8IYBpdYMI1oEChPkugeJF1pYJU6GjISwXlHXNfc6bYxb3oL0G9lCEXQKDbfX12ve
EMsIGDOHO21m/ERe9XxwVkZFHjP4uaIT76i6PRKQf8oB/WJpuXPH3PQ1OnlFvcXgs3oanFnCD7SK
kNlbBCN1Y00WbSdU9tOxO2aahTABcTXIpjXdR7K82l8f56o9tN7N7JVQ21tymxoNYjGRIA2XWC88
+RW7Dxl/qeTrdStru9+15nI7IoRZm/58NinC1SzrTRYC9bYzEPr05ee+fBUKCX9jI3jdsLXMRICt
1RCasJCWbn9k/LU3PYlMEXhhe/X1+qjWDsDJqJa70+R6D3UrWOrMwGB+tfHG3fq8eT5paV85WoNn
fSjY9169f7inFEEbaNHwuMMNhQhxcXtoaYYsZeQgY5N6PPW6D6tdLr6/WPOu0azJ1PB9o3iPQKuU
iK3i19oV+2cESAedTxA3GO97yVjolA+Wc7CjnR7dXF/i1Yvj1MbCD1QDtfCOnHMoOr8pUyMwk+YW
z6bXutSemNvfGSR/MtLOCcrGfNeLLfKEeZaWfujU/mITVLWFsituzrBrpJex13w6uBX1uu5BqtiL
+8d+/Of6kH9f6xcmkZFHFx7Sw8iAnU9rBG+QNEXGQk1XSXeQFZrleDklT20VkX9cPDs/G6JDclgm
UfypoeN0qKtIoF6Sth6X8Xs39inkWi312UEee9dJMX3O4whEXln8pYRE3EErnQqZmn74eCyBGqsN
znVIPOPGWOzpnLXEGSOCZ2OPhFf+sCvxD93C360cTBSO556MuWX5Iq+mj8IyutigYe/r/J1lHyUy
wpTju8ibYyg4nYsYeKqcEVQsqBZKLp/tJPk+2nrt1Xp+vL7QK8MwQQ//3zrPfz95LVR1iR68SbDQ
bm97iG1HG1fLqiNGs/rcbgnA/xLl3Cm3Upzy+ftqj9rkoY8sbyoPBDoGoLXaCBVWR3NibbH0eEID
4tGlLEzzW6gSg8fqL2YLfBhgNEdX6AV/YVxayuiygoXKtW6iqn4Fv9nP6ybW7mI8PP8zMf/9ZEFq
c6wqCMuxkETSA5UZEls+ie6a4eW6nVW/ibwLGu0csBUsS2+8FWUMzQPY0ajwM8fWDpUohp10tWzD
f67uATQSQDsCGwANLOdDEhauARSOWGjK+pNs8z2SIbddFj9NY3bTDR9mmZrvHLAsI2aDKiWEBs/N
cU2zshgE2cj03lTiuPmMmP//hWtEegDEKKjmw8ecf9/WKt1OmgrxaDum/44o1/olzd3MG/ReOxiN
a95OKINMABhjAyr0tx6LFDgTTwnw3Ma11DzQ+ugbEc/qegKni8ZSGz/NXhzkTCtrp3NQUZ5MsodE
yd6RQbXFkbh6vlw6N73BxYLV/3zoGuUCXOqZG1LWeg+NbD9+vnCDzyAZpK3QJrsIF3LSdEqvEEzp
3wQwP1tMA2sXOYitwI0NvwrG6CXsU5aFWRuTi6vBGD7bIv7HArOek4mAJdpLnAHYTPN6Z9LuSRXW
fTltUSmsFbwB3YK+CcpKJkUH+vkEml06KFk6gGc4zKPWJysTft08g0wdsOdur2wIuxTU1+nj9dO+
4lXO7C4iiMkcuNQyiGeXdPzhluO7NNhxICB7aiyx1Z26agx1A+gMzSoTy2cueh+GcqTAoDSkcW5i
MVbeFE9RQGj/5g7C2XAv5uzVFwcSaD4d7IyzdsaFgBtXZktbmsOVob/6xbZj/jkzW+OJ5pbxK5lc
MBaAzu9LoywjmErTrDwoACafUBTHtHe1Ud3INmGfWGL1gUgov1Gx3vpSq3tPVqT1udIHr6lS6sd1
1d/H9mQ8DqTiYPxqap+6kfuuCjx9kZvOcEUnWwKOK0fbwlwidUyRoL5gRXCtiedOg1st6YK2Vvj1
u5R+/DqADfSMA7q+otxcIkaIFNSEQtZSn7vDPlef7ZptnO+VmwBWUFOam/3BybTY/pUetb1SiDas
qfL6mBwjTh7QwrmP00TzDKptRDerB37u0APeH+mPi07siSWkhnLzXP3UvnWJ9ewk8m5I88dxMmsv
y2PcR5GnV9ouEeQpcz/MEYUw7tT+IiBJiyjVE2gNhUPT3nYpv2vsLZartdOG9kOEusAS0QttgZ43
U2Vgl4dRXZi3mmtWz0PZgszdSdmNFQ9kY05X7oA5OEFNHK2vuAIWkWlidh0xYiSVDP3BBgxU8K2S
9ZaFxaRlsiOawh0fWsPedHZbN+Xq54G6Qb6DQE9weVPGwzC4RVwCPQD4rDa23q/rvvZ3V9vSH6HE
g7ILiBQhD7AIEEZNq8qeDUBaFQeH37a/aIEX4i5hXjXu+h/RuJOln9FA+3rd8Hw7Lu1C8WFmN4CX
uEAGm2wym1LhmZjpD3n0ZkKHBEqdqiy9sXzvpx/t1tabF+LCIBQFZ2aNNYFqzS31IUfMUYh8j5LD
vanlt2XOBs+qRvTvpJG904Cruj7MtfUDAPA/q/PfTyJktyrivAbFRTjkxks+tu+tRPH4uo3VqbRB
hIna5IomdhERkeToVAnJ1Ppp1HtJLjxt+po3jy15amsRjMNG4L/m5U1QdkDDAr3EF71JPU06qmIb
Hri4I+nBqW6ybHd9VBsmllkx1dQ9GoV1FnIhfrit8Vzp7uTFEd0o4Ky5eUQ3qB3jgEHJbeEi7Dwh
MgW6O+wT+dOy5U3RpbFPLedfQwBOF0miH66PbHUnzsqgeF24c8XzfE9IJDGw/Tvk+2g0oK+8GQM3
YsnOikXu602j7zgCr2AkkdqY07WxorqK1Cnk+bBdFldalKloNAcCQcXppjL9IYa42qFKb+iHRWpw
laDVHKlTjO+yQ2rqGj3qZBU/mszvrTtifxwfhgBjJkeDLrt7QcNWMLuushEq0aS807LA3ZKCW7mn
QIwHbQRQLs0ppcVEgX7Bgg4Dp2HXDQfIzHuDYe+KAV3fH+UUmpkFZiVacL+Cof63cs2Jf5gfm4bq
eieMJPdKQ9zow3QDoGW2VWldcURoUkC4hHY14FeXNAOJrYhe6o0dtsLxZOO541bj/8qBRdkQOunA
eSBkWuo+VoDo9pMw7ZDYfais9KXXqpcm+zBnEGYMHhUlHAhkXaY1BpK2zQSSi1D0dzNqO/+4x54D
E9BjQJHQwL/npzNRRj7rwdphZwXpeCib5w+f/rPvW+ffFzyVpj3h+3q/K7/ldbqrK7FjrAKNeeux
euOpvbbuoK8GJgYodGy0hbnGdNIJbNkkJKiI4m2/4csupZWwHKiloc8GmD39ojlRmwBfk7wnIcRE
9IchmtyvrMhqryGqu+UlXAztneqeFXgSWHmho+hruIcS2dlDhtZsz+K2tlOuM9y7/Sa13dqWRCYH
zTloA5rpSM7nGqA+pU+0ISHv2TPCtKPNyzKgWrTFrLLiWFFunnto4ZJmkYRzQ3mmCxk5BQmtFJqO
4Nax0Rha4QlkJAdqiuD6FlrzTuhswlFGwQ0wvoV3mjJ3lPmYk9DUQrMqAgt0q4y8TuZfbFUb9RbA
tVBQRF39fFSMFTXhsbJD032Oae6Z+qdJf03JfandtVsB4dpaIRmEvQq56csecRmnpaPczA5t3ne+
NvMg2EkLSTpF/6IZGfmwP6YWR5xFoC8C7z5cyPBM5JPrbEVkq9sBNHq/q8CXMQWSfR3rKxy6PmPo
QWVjEmRSH28ENcSu62x6P3eFbBzFVaPu/FKFDgMurcUedPKsZRBKhP/VzSDK+C5FGE/YfVM8xeLn
9R24EsIgX4nAHYwVuFTIvENPri0bydEirZkdFmbxi8TSL2hx01XGG2HN97EvXiIFJpbrNtc2CN7F
IFyEnjKsL3ajZgJB7+bYjeDA9lUeGubRosXG0Vpzl2jugG6fOXNVL59DRZQXvFc2Af/pgwQdmiM3
LvzVURAwrQLZgQBs6Y9btAlZA6cklGagl3tlesmWesXKewD1vD8mFl5PGElFJ9TrwxYKJmOueVpC
g67+1dGHrgBSkR/c4f362phz5XLxukK+B6HY3OeJ1M/8m042hEzaus2h2R4CmdN8noYuvk3i1DkQ
A5LBtkQB3XHQdDGJSfenzqnvKtbWD1U5mn6cin8llUOYgsnZifclgN94qEf0IPsa/B059HI9sEeA
gf36j147MDiKyG9C5AnVq8WGIhB8qWg//+Zhp+EFaB1dZM1QqtzCNq5uKmSGfteVjItKDOlEAfQw
/DVXwhM5KknEcbbAgKujmQUrUO7BY28Z4Jl6aWpUtSSc9C+jCa9DXa9TP8wKKHqjO1yfuvURzQGr
O5+SZXxsZshh6v1EQn36zOjNsFVEXvs+gAJ4paDfDERli6WpszjnmokgSZPJa5X2D5m+1S2zdome
mphd3MmOjWOweWp1RMK0MifP7TSoiMBZIoTd8S4Prs/XWi4dHQ1g1wdpuYWelsWVbVlaFnFkg0Ne
c8cvxyywtOYuFsWub61vWmZ9SnK1M4vkrZ2KDezg6kjhNvGsRHhyUWOWU64ZfaXDdtlUQVUN9Q4w
DfhRYvR7OxvVxuWw5uKQLoVqCtpd4KwXiydt0jSZnCjK8YbXcuvQjyY6OYa/2IM4VBCOReZ+Jn45
X8CkLCyjdmoaOiqMtE/Z4/UlW9uCEPQy50Q9xI2XjRKDsmgMKVIakvGggmKL3nutYwEQsT/fX8yS
MdU0JQLfzyDCZ3ukEnmoptH5zIRBxAxVsA5K09vSt3XyXke6wDM3j7yexpqv9Dw7ZGYe72kKtECK
dt2AQOjz3akq8YiaCSo1VTHclGPpHrlC7tByJftaZvEW3mT+mUvHjxKYMSefwFSzrIJxaP9wGGVh
6+Z+Olke1Osk2CsHxm8JGvCuL8raVgaJzPyYAfjrEnppCh3UlSOQBuWRuG/jXZI9mtbxupGV/YuC
EJ7jSG7hPltmhEDGaBjSRHkhz56zovfMDsuzBZvbMrJwPzpP2y4TeBSZcX4g02HsUMZwN0aysoeB
rsbmRVSIAuUSxZY7BTNriRKiq3evkC2ArnO8JVuyYWOZp4s4esWrCdW6oYieeTPes3R6vb4gK6uO
YUDocca6I9m4mCsnsXlLKsxVFr+axVtDn5viLdl47KyOAwzSLnKoiMyWWTnNqVoBog+Mo/NM6CRt
UC2tfR7vULyWAZQBPnNxAXDU5SbWVU44Dl4xBqWzEVeuBH2gIvrz/cWbRhllL5G5cMJOlvuC5ndd
3T8NRR50FhpT2PQd/Q1f0ZK6YXae+uXxx9bC2xePabCVLOI+k9emm8SKhXW/y4tAv8nfNeX1tQ9R
0Q9vAkQa/1la7jMgJFlsZDULXaU9xpHzHNnyyEFLIMwtQNnKfjsztVgrakVanOYSbft5Ce5GO5iY
9JIJifXxx/VBreyKM0uLVTMK6PqUAt5ztINEetpWdWp1JHhNIx7Eu/qiGjsWnUInPVxZK+xbBepP
ne7axv40cO1vNsKJpfmXnIRTA7qy9WF2mnXzvSgMr3N/MjIEYDDzrPofsVUdWJ24E3OL25NFcZkU
BJC/zDEhVTo/GDZ854qDhir5n6lbOB1bj/LRHeF0yvQ4Onuz/5JtxQBbg1gcHi5GUeGJg4umf6LN
D0I2IqSNISyh2bgROhrHmCTpvg72Nz0hHs22YGxrvXGnE7WEieSqYlU9glXDqgc83uQrIdO7YNV9
VxrPOmueCVP/ykg7WHayI2AxLM0tWZH1gc41DXAiXjKkZZBUb5g5UAAQ3Qeh6IG7/Kvs9Y0H45aZ
eT1P9jhPY4ugfRZYEeiWpK75kxguir7mxlFaNUOQd5uBB9YF77DhDtJkWkvDhH8pk2+S/8qSjazw
ql8AjmSGGhjQOV8cHxHTwok7IB1j7ZMN3n3HRgOceDGzl+v+bQ3TgKzzH0OLU5TKtumhlUTDaKwC
VQ8+Y5Ffd5+Vlnjm+IXnj01LvRpSqOOH9Tlw1yJe0JGdQs0L5bbz1XJiI21lAnBiEX2a8puE+GKL
vXX1AJ+YWGwIMzWcpGxgoq48uzvE6uNBA4aAdPKMecTGXlxEVgZibs4RkyQR/SpF98W0tuin11cI
MclsZZZOWUyTXcfSsDLTCbn+lXNo6WlSNX5dgDTNSWrQeUBvlY6f81K76aZmP4At4foeWd2LCLgx
vjmMWIpAZGaC54UtaNgqT9mB854BcFBuRA8r4REeJ3+MLGYyknpBNQIjPURO0DXbyR+NRoovZUP7
J83V2+/FxPudGOsGuP9o2niCr5ZJ4J9mogEoIFwAUTIAskyRSxoag3Mbl+kBHSZBgzY+w6xe0NZ8
GOPxp+TiH2uob0B18iiy7pblHdizu9u8Zb+uz/naqw3Na+iSAy5m7rc9Pxt9z6e2KyMnnLSWeyJu
unteJnmoi3p8qmOXHLgpt5I6q0aBxZnVPuAZl1gWDWy8+qCnADRmt4l1B51YFNoJOU7ZxtW9ttjw
aTNnIgpSF/3LIMUuMvwIJzQRXkG3V6LZi7SeKLqnqZv03WiWe260x3j4i6Y5JCTQWoaMBNqzlwV2
7rJEryaOG6L41pCfgBA7gJI77nHcCrzXXM+ppUXkKKZIOWrUHKDHD1YEBpbg+g5Zo2DCUABsxQWB
tv1lZK9H2TRlreGENJO59HLQjgXGWIGPIKnl9ylWb7jzU89Uer3rYz27hSZ4dt/btXxs+667aUQ8
HlViSX/URmenMufx+i9cuyZPfuDyQeDEQnPMFqs8WuK2KZEnKWpPOn/hgk+tLBxHnBqpBqoSFOhz
1IIDayttuzoKXPLw8Gh7hOjO+UnMaqJHsYXLHrpf32oS3UZO+R5BTur6ZK2dPXh44NpdyLxc6Ehl
QEo6moMIyQXpf15LEBOND5UT/TSK/t2q5FYf5Or2PLG32J60ce1GG9Bxwic9iPLyIVJ/AaOhGAyS
w9C0uCTIxCu7MVGPcIBB8kUU1GrfO7u09Mzqztp6R62u0omt+Q47ifw6EO6NdgF/KVPmOeV3x1C+
uRWur12E0IDAUUNGnV6UdUnK0AufIKGpyZsyir2hqI5KaJ7VbTU5rA4HqELMHbJpF6zz+dT0Y273
QFhbw085ooI80WdEo4frm27DzPJmh6qRGFQFMwYZQ0WSI3L9O8vZCjJX9xoIwX5DCUH0Of/9ZHGS
Ih2qBPzioREN//KsvDczstGmtXp8TkzMIz0xoZoCbaJqNoHkkO2zdKdp99Xgy62S+8oewOKj4g4w
Be4vd9EhCBXYoUdpzAkdAZ1ZrH29R8lYkdfrK7MyHpiZUf0OrscLFHpigMO6lpB5zHv9BtkD4oHj
7ZMxtnsrbo7WJDdAdmu3ybypoZ0JDiTInCwnME71VmPl7EbNJ2J+kfFPfu9kU6CoEz9FOo9vmyxG
t5Xbgog4N8I8T/eRI8D6RzL9e5vq+Q26nLaSlys7FDVe7BkkkzHhy45ws2qVhGA2IgXnTou+DhrE
LVAB/IvJRnfPDN+dyToWLj4WFlRPGnCeG+iNm9tpDpOevU4FfcMq3NqoO163txL+QGL5f/YuuJCk
YuUkJBwjTxFCBqyddc98Qf0RjDVJ51fTzXWDKwcQ7yswu6OlB8irJfIrRxI9aeiAWIQGVu0VT/+3
zy/mb2hSWug6Pm+378OtTv/m8yhcQNYE4BMU/8/PNivKrtI1fD6nd2758Dd9fshb/vn+fBZPfEeP
cGmsI3w/uzGNvUr212dnbbXRfQ/Ax1z8BUXb+edHZWsCQa0d1lneeLXDgmSqv6LJcVf03a6AKp3B
UhtMOluR0ZqrOjW8cLtuD9GywRyBAYHgTZ+2fmdDn9L82bMouD7Etf0F4AqQpIDlmRfXVVr0xAG4
xcZN/yb0R3fjmtr4/PKa6lVe9KbC54WeArTlePrH0ap4a82JXjg+uPbFEjm12XRj21shoRXzayBL
DzZEnzasrK0H/OvcHTuTzC3zHU3M8fKQmhWa+SGb9r06mvURhcDra7FqBbB9oL9n6ejlWAzW9kbW
lWYokRgYLHrDchPS21odoJi15Z7n7NCiuoDENbDEuAmt+X4/39sCgOgBzexmWI8WR2NADykZ+kW1
5Vco1Vte5rjcq/Bwvj7EtROFyiyYj0EUPKvUnlvNU8KBMh0sIM/lnQJMk0l0DFjiOxSSe79NynfL
Raa+zdwtCp61nQiw3dyMBn4vbPdzy2g8S0FJwq1Qb9uXOHfv0infuInXbjwk5CD8rc80bEv8UZEM
KotZbIVFfYS6khdpQRt/vT6Ba8s2Q01ROneB01o+HcFbA1iAWwLjxJFV8Iw+/5m7oJQzC6f4ZUI5
65iB3DOISoinXLe8Ojpc5dgvuPcuSrfggLMtqeMMGPXQfZOsGt6YdLJAmv2WMu+qqd84K9Sjwby8
uJWyyRlNqikSRmn5KWH5MTXi26gUG5na1S3xx8wyh48C/lDJuIKZ/KAKP5Ubwcn6MLAP0IvjAo62
OGKGoHU5OPj+VH1S420bfWfG618sCrRc8U5D0wHAwue7mmlFUpeorYZdWb3ZpD+6SfSPatn/zcxv
CM7JPTuhzhX1lWPhHrdUUJqxux9x4yNpETsbz4HVSfszot851RNTsaO3U1wwK5RogbVjpJgSjzob
nnae+aXzA1ruf9P2u+5yYqRG+jrRRw5kdeIo08MLVDvmtCS7sW5TX88B4+mtTeTV2tCQo8OzEK3Z
kGpZOL8J0gUzPJ2Eer7TyDHmn0S6kVJZNQHEDizgQgcm6nw/yHZMyJDrgC9P2XsfqQcry3c2RME+
vu0AfP/PzHyTncyfY/A8tkuLhKOWq5c0IUlg57n2tZ+MdsvUnAVarhX6eZHBgUtFf8IiSzQYem5Z
MbdDSIkSr0tIt69FUvuK2lnrJVyU9/k0jvuyUGXA6sjxpdQGv4ZGJg72CLxz2qTHBvKcu4Ebduv1
0Mw91O1Q+map17cMYm2ecJrem2ib3DqlehRozf6siyqFJpAdHTm6jfY6mEODsWyhfY52ktEx4N4r
56eTsJ6jeN3oT4hFMs/t+9bvY5P/q+UmAKil/s3WdO0dj0Vzp8VjfV+PA+Jg1A/Rnk/QI4zcuQFR
Rd16tiNueCKJk4AUXXNT2WWy17toK1+14vaA28eMoi4BYNHyTa+lJk85BQBQGrsxAMn59b2xEsXg
8+haABUXgetbuKQKdPHA3g12qOp7PX4sy7u6Oib5Vgvx6igQuEDWF+mci2d2KhVYubhlh5nlQ4dI
6hsvvfmkLLbdLKcGJDFifwBvF1u8U7VIVV/bYS4faPM6oUM++XhwPCfZgFObSzPg5jw/RapB2Qky
VzBBns37Tnw8HAGBCPAwLvKflz3PI5e5OUS5HTbxD9XbPqiyA2PaGMPKasORookBGEhM1TKsKlUy
1KQBHN/V3cCyQOGlVWimBbVF6v7FdXpqarEiMY+JcvvYDrkLnpJPFfIXWwzOa/cCUrkAJoKWAU3N
i72bCXcSGcWNXXbN/ZyZlmXEIUJnfy46RvaFvcU9ubKLZ+U21Ad1UAddUKK0pOF1qxErBGTuO6Xj
HiCyj+fyz0wsps1NeNR1mYWo1DCC0bCf3ME4zgDG68d+LTCdmdgZOIQgEXlxuZXpoBUttcBCnL81
hrydqung5AQ4/1gGDfj5vCzdQvyvTh9cJ3KtxJ0ZDM9P0KRxM+0SPCec/AmCMHa7MXcr33dRxPvN
MY8Xy7KWB2lfO20daYWjg2ZLlnhVlGzs6pUDhEfJXB6GVJSLS/V8COUQtVo5IN5xmPuTm43+3Fq5
3OVSIzvSG87GS3Z1RCiUAgOBt9+Fkl/f1N3QdmjbopbYRaYdqG7D7awO6MTC/AtOYoNeyya3z2Ch
jaOnwnaPrRbfVe3k07bYirBXRwPRDlDR4MmM7vNzW65WttMceYe08xTVdpFt7K9v67VrAK+5/1lY
vhGgqocUjIlXzyii79wBmnjo5Rc2wMv9hSF0fQPXjWD+ou0WIl99lUWRFfaN/FeLjNhjkxV7uVlt
WZonZXmzwVX/Z2mxQBKtrJM5Ysdp743YkbdZOIH6rQjARD2NHwfcgCJplk1ANRyF29njnuwGSGKj
LWdCpE3q5s0u5C7TMoDW2cZtTdd2wqyjAzAHdOsvGEWIOVVN4vRm2Ax65o16Dvwyye2dDlX557Gt
Lb8oW91z68l6spK6fbH1YfQsxPuN51Ri8CKHKuTIG43dayJNjiKZFU+gBbU37WZ4z9jggBe4ZveW
rOobh2nlC3g0U9/gkXzG4qV3+QQHS0BL7Y+Wio9NF4EGJhrzfI9uzP6o+gaMs0KKT1SC2ofGxDnm
VVN9BpFUdufyKA7G9Dg17U2FHk/GA5YFYBw4cMjfDRD30/yBR0HhsDvBFfmEwBCJ7lxWgQ56nacY
Kpd+qenVncE6+9GuGf+FWJjtbFfU+0r0016ofgSneWu/yR7Bb+uoxEd4RX+NJU08txSmZ8pWCwip
h50VsWwP4HTyNCSWdetGZhU0nT5trNuas7DpjFpA+lF3yHyrnGwPoiah0LyEhgnA2p8UDwqxC64f
rFUT6GRgBhK54MWa/35ioo6qmEDTyw6daEch8ZngosjFz05+v25n7ViBTOQ/O4udTmXFY3Rm2GEs
XmO5i+sd5BhT0fvJAP1X2aBYsJXDW3NOpyYXswcIhlWWIEEI3X4PAKIz7fmWsOj67DEdPbEgOERW
63z2lI2s1uB2CCJ1PHsShdR3bB2nXnzVyBb580qnGyIHgJWA5kEocdHMJVOecyOjxSPcH/Z/nsQH
OaKqUiYOIsohGvsHIy3ZTrX6V9GlOQjxnEc9FlkwayB7RlFoN6o24iAv2DOIxdLAarkINBRl7zre
vtKs3KLFXoFonv/mxfYyzLy2jdwuHiWRh6LVvrhNfBcp44urJfvK6vyiGj2XDEeW2/ciwrmbzJvr
O+/S953/hMXOG90orcGUXjzq01dNu7UgI/9/M7DYZ3aHhq54HmP7ZlOwZW98/nIb4/cjBY0nBLBL
F6EjXnh5I4lRPM5qn/b0SeZPLez8xRhOjCxuvUqwrEl0GAERyOj48bjhZrYGMf/9xM0kpSzrbB4E
Yb6YAkjBm1v1gcvXyfk8LbZa2Y6MQVKneMz7b6K9Qf/nrlX3JC73prbFN/w7Xj+PEs6NLTYVc3Pd
dCsL4xm/1dodOgIghvFWDEiAQM3U/azb5b4mvzqQdiFrL/j++nJd+p1z84stN5glatMRzPe2R61j
Jm6zNJj6jehk1QqiBrRtg8UBkhXni9ZnZaSynhWPU+YL0zfkAay1Nt1dH8vq1ph7nuYaImHL7mqU
/7k5tDg+db5DmdJV+/LjVBSYrhMTi+mappKRljnFY0xf0+6rSzdS5WsTBbXKuW0LsOkL3HScylrF
Rl0+2slnMhwsfxpAE7qRvFzb3wzsZf+fVOwCkuvGGQduG4OQ7HM33UVocxflGyjIh26LiWSej+Xu
RkYCnC2QnUHv5mJ3k9a0CpK65SMdXI+XPBj0F97f1uPPsjnm9rfrG+A3mPjCHEJTZHkclIeXlQA1
JSliYOzmLGo6z+ml2fkCelxH/DYwOQ862JdsZJ6nooj3g8XqwGCsP4AT2UGaUcuOrsYMD6i8ZM/6
PL51oFW4T22W+XiMZ74WSxJ7ra7kSy3t/tlwJr4TwqUPNahdn/RavSAHnKJDoPlhj1n7kmcJfSkc
sOUXJhtuBiOhfmLXBVDCJSuDlrv9zyoRjV9Ai+EwOlHtDQ04xCo5FS+52ddbkczlFYbX79zPCmgF
aqzL0hl4rUc+Vq0eFsNblH/N+ZZc6OUZPDewcP9lYjA5JTDAxgOI2gOE05CO+fAdMBvBRYaAFq/O
Jb+NyUQ+OY2rhyMpAjU1/qQ9kXrDyOVRBHcO0rdgz7cgYb2sEiPr7zSm1qpHrIqPBrSxeK3d/0fa
lzbLiSvb/iIixCTgK1DDntnbw7b9hfDUCMQ8CNCvvwu/e19XqYgiyt3uOCfiOA5ZklIpKXPlWp9i
awvWfbkkEMpa6LORACUL5OU8NhKjZ0KDE7xWblDQAIn065vickXOv7+M8+TAlLXTs6nE9w3bl+7e
A11XeXOyAybQSY/AhW53VLrPTUx2VnLNi9NX1jth13s+qzbi4togKAqxqMRib+Mlc26hoDVBVrJM
Xxv3Ic0OZRny4uaCGI6NExNKaBeJxnViFOmrGFCwCLi9S26nsz43oVzyZ2CAepNhFLRDxQO5pw2X
XXOlkyG45HyWqhSqrRXN01cr/ycpCt/b6vbaWAb1HJ+cmbZeggHM6Tut/xFtGxDjL/z1dBDG+SDc
prYNJ4eNoQkItNXNe2vrDrkC5VsWAlsOOD4LfOzKnpuzmdVao7FXBwqmRK8D1PMb+pSVd0P8qTCN
oAcrl/dtYL8H+kvzfpfpkQ173nb72/fm6e9Q9qZnii4u9Zi9SiMcjL3LQrr1sFxbMgdXSKSGPGS+
1XyxFotxrvssfXUh6ksPIv7QZofbR3FqQtn+TiuEwzlL8a4AN//d0B9B2nLdxEow1k9NKAsWM6tr
tRYmUueLjqpueXSagNobA1nbP6dWlOXAaaAnGvDLr26865BJIn+x3LiULMU6qOtcnL6pDRHqhJso
1pG7JtvV5aHb4i5eHcKJCWUtzMztRZcb8GwoLJWBWx6vL8Tq9xfWQhAMIX1qmee7s9N03iAByF4T
6kMcp9t6o64u9Mn3ld/vmfVQCYbvD95zUqDf5RnVgHkLcLi6KU6sKO5UDqWdtrHNXu18b2QPAP4Z
7kZJY2sgii+Ncw9KicLBQnxxgbZ2Ay+7L8cNI5e5sCXV++9qKMfi6Oal7NEG+Tqyct/0xOcgu3ft
74O1G5xXSqK8evtv66+ckvbEdKRAMXPTvI8dNJuF/+37yhEpTKjE0Wn5vhksxRq+ccpv+K8KlNTS
Ev1NDr4PCtvud75FILn1eeWha/aZA/YSLIg0/OYL/fGfJsdWjkaD96aLWMte+/7ebvZiK/+06rNA
p0LSAGxSIPs539z92LnObM7sFTTTdnMo0ud08Evz/S9GcWJFcaFpZM5otIiC3A3s4hh7Gy60urlP
vq+4UIfm6ipxAIno5J2IsuJu2lJZ2pgn9Z41VEZsdSNGMJJ7VwbVIuSE9vAv1+dpZRzG0m2AziC6
XK8VX2rAQI9HY5K89iCVRp8G9Mj6jZ7OFXddqAqXMiVAPeCkO1/wWfSpVbMBKqlx7HvOLxDv768P
YmWqQHhhEfz5wxWsnBfEignH42ERzTVRd3nwsg/OeCzQJ3vdzvJLz1/+xpmdZaQnrxzd1FxRLuq2
ufbNgoSL5r0aXhVSL/Wn5ptRbUzcshOumVMOEMNNJsNLYI6YX4ositlhLr6CVTIz55uvw8DFANO/
FPxXCm5x0wB1xWMS2fRIk8Apn/thY8NcesFiAmkz5ARWkk40wathNEsdTIiBk1i7nm3dEDcsqNVd
6eZZV/yxkH5F/WzcSstdbpUFku4AwmpA2PiiF1jv21Qry0mP5oTuB26/gVv0CMHmw3Unu1x1mEHL
EUDwy0tXxRDUmU2k5L0ONZHyGBf9QWvrXzoorkdwXjXdsLF3VkcFAjno+ICYENiFc5+W9TQXM6QC
o0IT93Ya+25JfEJ+Xh/U5c5BMgWNmwB3YP0v3kJQDEPTGMNdoWXTA2qXb53T5siQyZ9jbD+UUn5w
2e1pTtgExfKyVniY2EpUYEx4KJXmBAjNmvmSF99nRB+zGY+tybeQH2vOd5otUoxx02xtiC/pkdfd
9fIFN6TrE7jxfZU8JCupBu1I7FAIAvll6NTz3xhAkxvI70DMC1KNcz+wqbD1FJm1iFsf0vRnjsrH
9RGsORrQEKALBbbDAgemYsAxGhNMqCRiKVpHQExDD2gCAQAZxEsbPr06WUvyGRVc6PGoVwyoJde6
0LAYFu1AHjAH9laf65YF5UxDC5+RyMaFP5P6A8uqD7aeb6VR/yh0nsd/ODDaedDlAIzxBcTYJOPI
QUCIGaNZAmY1HDGMPDZN90lDB6CjSytI2u53JZvaZyw9Clod41r3O/TC0uZ2KOjCXAWUKXq0kB9T
pd2NdBBkmIQR2WbQfNb0qNPBw/cXKwe8KW4j4GEE9ExxEjLPjhgA/IkykxVHd7KLsKmd25uuMRQT
PBpogECKRu2I596YCNIRPUozKGR+xJn+F5vp1IByq3JroPQQD/XIyR7T6eFv9urp543zrdSiv5O3
s9QjCZpDFlY3353Pp0dZhEYKW1QEn9eco0CLNdn4/uV1Dd8HggjQqEW+RxUMGuqp5MVg6VFtBX1z
6LwXT380bs+znFtRJiluCpBPgPoSPGhZqA9p+M/1eLYCFlgo/HEbQMLLQFZaeQIwzc5wqUlJlBbv
tv6hpPzAABgxno20emxl79t9HIp8Cir5Isabn5gwDmZ/tHuB+RUEoucuUPUSqhGNKyOQj4dpUobH
66Nbu4U4CDoAs4K1AXXO8+8nvKrqXJcy4hNktXybuG1ga3z4POEGtBcGKe9scxYbN941z0C4BsuD
B5g2kGbnVstMH7pBR2FnLNGxNlS5fLI7lNeqHkqWqCYOG0XKNXuoFAMKA1o+F+W1c3vpDKaqNulw
qur0UPTusSvvcrrP4o3ZXDsuTu0ovjgDwmZXc7OMK/4ieXsEofPn2xcMvDn2Ii2Bri4129zwmAI9
OUsQSFUHm2VPCzGbb4npCX0qD+iSuD2Jhik7MbjM7cljKGd6xlwCg2X3xRb3IKUP6/mjsMa/iKUA
g9oYFViBQeZ/bqcxtLgZ0cQWGUAtDF5AZBVen7q11fHQOgZFAgC3IchybsGUc42K4oxEFqgF7frA
9NvLY7jY2Kjv4ehE04sKRU9Br5XYcvHrsQ4AC63RcZLxH9eHsXLBOjWinmpz3rdOxmCkGvUJPSnW
ri4cICCMLWD9uiFcqREaQJiqMoBmdIp5sdR3vf7Yab/i/qEdP14fy8qS4GRGMcFb/gU7yfmScMgN
po7G0aNmfUm83/ntSSiwveJ1tbzmwL2sbvxKh76aphkyyqqntvuCRmPO7KCY364PY2WmcF1CbxW6
VJfjTvFd0YBuFMphMko7n/cv9EttbwC0Vy2go8oAmwAIGNSrbgc1mRnJKAlZtXqXFuNTP8W7puVf
bh8IlJFxyCFbtHQ4nK9HrbcQZwBnE3iwnoiEPqLMgrbeqL+uLPpCLw8VIbR/XwL0q6mUZi9xpsXV
M5mf899/MQb00y6U/2DqUOmKqebxhLkZtnnN9lAURjOQ90nGt/caLQQPkHyAh8G7VJDlPDqaOw0j
XEsYh1kTe173X8Dxv1EOX7t+UAj7uPoimwbdEeXsQoc8b2mZIP56XuzHhjYHZp7eARay553Z++CV
OpaJfkdr+Vi21c/W8Dp/yJIP12d15aKAnwEPxIzi5age2RNlMzBAmYxyEDOPOXvW7OIztJPezZih
PjBvOOIKDR86bEAOj6cR+iIvWsXEBB6oXPQyssfM2Mtaz34NrSfQlOaRkDWT2M0eAGAT1fIvLcic
wiq2xtaHmO/fxBCkadDmgbAO2kFlARLQeRJt+SULGWCLFvE59oKk4IGz1fy1woqPQaMJD+0rMHRJ
T2sXrEFvmQT9SjU8sYS/c22Ceo7kAzvktKqec82k96S1uqAHUDwcNOcvnrzY+HhSAzcGrk41ltE4
r51i0GU0dWxnuvVrb25JD65cx85MKAdxOWZl2ZmmjJAS8On0ZHla2CagZEm2EJFroWZ5fizSIhB4
ULMdTHpo1dFzGXlmALmN/HblHDQyghT3z8aAloHiG3wEdtxBIyuE5EXy7JCNe/Jy/CmZAWwA3PrB
Jw9WIvWZ7GV4IwsjnSM9rwE7+5bmZNfoH4okQV/Bmy5er+/xtXVBNFvm6U9kW2LAyVXPkA7zyrid
owfDed8HWnL7g5CiNQva00uZESxD598fGgsFRt7PUX9M+pCyZ2k8p2x/fRArS45NZOCEsdCzjazg
uRE84ianETPw9X4df8zaT3/zeezN5ajHPUydIysZKJqTwfJSfCvtuxQ1gesGVtYcv/9fA8vfnyxC
aXZoLSlhAKHg0BotRiFCz/1o2AK90E0gjCS8bnF1xqBavzAVLfU649wi4+44kxQtrS3bpcmh2Dju
V64uyNGBQR7icbjaq9y6/Sjasmt7kKuhFwH75LXc0v9aG8CpBWXKuKgF7WwQxZXyF0c1KDWdjUXZ
GoPyYB3SxOgwCHCyxjtd35E27Db2xroFwFvBHY0/f3qlTpbdjE27QtreiVh3j9RsxR+N2xnjkf9H
be7/TCw/4cSEVjZk7pB5A17TA3/lEg0t/q38dLs3nVpR3ot27qKtS2IgKTk6+cHYglssG0yJiZC7
gg489JJxr1fpqSBOVgLWmjuRzb7T6t6dDnX63fraytsBcJiuheMOWUpEcRXspJdQ8AAZlhPJ/Gun
/fbq25MSZ99fvPpkOeoGZKKIt6CCdkUwkl0HtGZs/aq3uvnWJ+zfcSjL3oOUKhUC4xj1g4BqNwst
UMlBQnZ3feFXTg+MZ2kFQW8/KPuUwGt4NnhNca2JNPtHrgWd+8JBMf033nViRIlVTTwYpeWCeJL0
7jsrjKMTD9+vj2OZj0sH+3ccymMumw0CMXkwyeIZ9rURfJ+UYkYj03S8bmctai2NypiYhXpQPdyn
KsldrLkbadB4bkL0CV7//so4QNSKnBf6AXGjVB8ojfRSfZoFaPa8g13cDb+cLUmAlRGg3oZy/1J5
M9GBf+7BhtWJfjTRyjbk993PNN1wqLUBgMYNff3ATgOyoBy1tCFe2QkbJ2EN5H3WBKx9NMXH67N0
OQZ0cqOEtOQIIJ2rjoGOeOJZUwZKrQktoNC9urv+/ctBIP0MrUgK5S68YtTXg6RQv4QWBMooThYA
u7CrDH5I2JbcyeUmhxlQ41iOvkhuqkVQF40AVatrBuRUAPDQ9tR5LfTHnh8M8un6gC63+bmlZUJP
whbrKeFVC0va9MFr7gsgwXWgNfPbQRjndpaJPbFT00wrqtwzIp2OgWW+DE0Ond5oMktIdkGXbHf7
sKB8t1yzwf990TPpeq2V5CAljxwngRcwqJY+CUf3Dfl23dCaw50YUlMs1VznLki/DYR9YzcN31og
7a5bWPMF9GUgAi859ottOTIKekgCYcgamqHS4plvZOOPuuf7VPAfhhy/XLe3MiIAi5C6XV4pC/bj
fKW0BmQVgz5NkTM6v3KKUONkN5dBlhgD8g6USJHAV1ORullZXZZbU5TZb2xvsY01WdmkkAkk6JtG
6hYvcMXX+rqrDZbg8847Hx5b9oQ28r+YoxML6q3IGYqpiM0J7GjcH/oP89blbm0RoO2wxHn8F+LZ
+SIQ5jqpaZRzlKVzUPfUF4l5eyhDxeZfE8oluEhcOqHbc45M3Bx7GULVyMnH4PpErSR+kHoAbwdo
mHHdhTjA+UCSajYNMcCbRHcHIvfS9MvmQJNDogXYjva8WzRwt4ocK7OH+trCcIgLJYgGlaMmEW3B
WyjNR54xBm43oDf59smDBSTSUfZGikfdJLE1d/pgVmiWSn64rASQLBSb4tNLevb86gIiBSRvQX2x
5D9d43zu8tyM80GgVlPXT7M97zl6wEgJAs/8Lhmekuo+F8VdXd18kV3oG0BrCHJxPOpVwhUkel02
GUiyd9wLmBQ/x8bakdL6Bjarm9PgMLW0a4FrAwUclbkICpiFDglAJF29Yyl+j/qzxj5fd8A1Vzg1
oezUDExhqH82yLf2WsjH+anr+IYvrJpAjQtZCgesF6ovNFqhN1xLkdvMROKLqn82yLhhY9nvF64A
WhLQECNvDKc7dwVWjqacOgxDGz0I6eUvReMGtBDf8iYOQXIh/LRrNsLo6rhQPEBaBP0wF1uXaxme
+SVWx+wT30aG8tf1pVkJ03AmJI5M3M7xlFBiXEVdkdI6nqMqfSIN96cqA7fc7UcN9O7wcVxrgZFU
A+kYTy6HpOIc5VILs1YGxdZDaWWaziwoSzN3EgzFOixgRdyvw1ab7PJ/V1YeaMKFwBIpHQM5sPOV
r9G/Y7S21kfMbu6rAhwTmV75ZT8/N5nx7CYN9bluQWZ5K9GzNi60NyIXilYoMOEqQbSZWFuxoRxw
hRqDjsXBeDs2CTgIPCiAzsU9AEHgfGhmTGdrmNkQaWD+s7vHWTtMI6Q8d9f9bO0Mgh2QtVq4bKAz
VHkCVkQDKEKDHbMe74ZqTzr6RLRj299TVx71noWQVDkkrkQH5Ebb8bI6F6uHexsOWszjRUYZ9SoQ
ZJl8iMr0kyZ5kA/38wBkG+hlrg9ydbVODClnxWz2S8I8HyJJzSyATkSWN1ulkzUb0CrCP0CEX0Jn
UB5KnazORyiHvmscULaNvbo2WbhyQtIGVx6gaJWbZ24MU1JzlPiawt33iKX6QO/MxA1lvhHaVu7U
IHpDEQiM9WAuVMtfSULssShKEY3d2yKMxOvviYbiRZzs0/rr9ZVZC3N4hABAi9fvgiM493LLKqhV
9vA+gzlHOvVVUGTVL43cLhjioXTxrx3FA2Qn9HGwsiFK/6FJ99T+NL/1Y/XU/Ny40q15ARJ1UHkG
ryEu70rY7qusyM166iMuwt63buc1BUsvgJOolDi4v6kNFCNPC1F23RANcx5NaLiLm/bNcbew82uj
AKoDbkYQe5C3OV8VCqCCMRYU+4Wz8Heib/Whr4VtJDUNHJ0EOALVl60qzfUxjYeIlFGV/WOJd1zg
9eGxRsNX9s0p99edbG3rwJVRJ0d6E9TUynBczWzLPEeciUElVjIQiP8sJArHW+mCFU6SRVDjX0PL
vJ68471xYaDsFkPFs9lloEmdHqWMjyatPzXm4JOkf7F4tS9AhhNY+a8soSEWecMHV8ro+BkUeXU8
VJc+fOXo6Ejtyp7gcCqN5snu+6cxLVHFJUFrU7AK9GFfFO+E8MdOlBCKJ90RMmwf/2LOEatQDMEV
5uJhXo+611YDNpwxWH6RH13x6jhfqtgNr9v5EyHUQwT6wMAlALqFfKwSQQQo7yYtRgSxRyeckvKh
mqeP9SjQYtmOPplpWGRWmJbvbp/8mIber+zCQaqjDFri/jSIExrV9Dy4KGnq/FCb+YtT6LuObNEV
rEW6hRN9YZDA41u9pA5lgpJ7ignJ6bFqHjnazF1+O7DMs8DTiU1rLxcHFTqDLK5nA7Q5RxZ5KvWD
/v36ZK/EBaSNUFMBqMxDiVaJbhVogwerNqYorSC39W7Pt4OM8WBcBJhtbFW8GJZJPNlAEsTEsV3i
91c8DRrkwwCZvD6EldCz6OvgwvMnxaJiCgvCk5o04xRp4OV13ALp6Nd+/mnaHxn5Ec9Qpvtw3eDq
nJ0YXILTyZCSuvIg7oQ3fqM9ap3hu1tal+sGkNRF4MG6q9ENNU5IcCZkimxr13ohmPOuD2DFcfEK
BaoZN10gmBxlAI3V2vPkUREljuc/u8Ynpm9UTVcuHLAAzwXJFt7VKkk8SEXdymmIiMw2+6JJb9/L
HoR/AEbyqmO+sNnx+pBWDoRTgypdvGWlvE9bXUDfjoDdZi/ANFinH0h/+xP+zI4Sm6aKO12bww53
vScyu/ctg7aD1+7/23CUy02rj0ZZjhIrNCLhZjzT9mMpvk5bNFFrjga9JCCiHOAXEXDPPdmgYFga
OtxARepL+zHuPl4fxpqjAfCMsvwCX3RVMFsF0r66YcMUWbPwOwMQFkA/uo0L59ogAGPDoxe8g7je
KHNFrfl/t2MpU7/jb1W1Qdm1ZgApPeSjcb9ZqFLPZ8ljdUvysR1BL4vrZccO1ydp6/NKCG5dc8gq
2Y1RM4XSCfjWDXNtL57+/CV+noQrkgJnJ0d8H3TSY+/H5UHX7+t6N26VnDcMqWpnY1tRPUM3cGR2
YZv7ufvqzQHoa8tm45W5bgi9NyDnxwNNfWKUbm9rLqvGiNrC96w0SOjsc+eNSFB6DhvutebDEDjF
ywlMWiCbVqZvBMOpRdMJqy+/1hy8q4+1tRFUlk8oFx68L/6/CXXi0LXQTZ4rxkh26QFcalOPzsOg
rR7y+pFCjGLccom1aHlqUIlibWnpHZcwSMX3In8Y08eq+ZpvHQLrMwfAJciCCLqxlmU8cTxIa1vA
ypIx0jwcymhfspjmd2g5+Yv9g8Pm/8wo+wc17jgHFhhuV4Wysw6etpWNXF0f9HkgH4W3GrrEzwdS
AHg/tQkCQNOS8YEL0Tx5/ZgHYKgtH5zJ0ZFlI+LodLN3ZHy2N862tXnE5R+pSaCzLzlKIS6F/P6E
rsoq/qCTe3MKxVbj5pYJ5UbQVWjxBUCXRHr1deZJqHsfPLRK3L5Qf9CMADRCYE7NS9GpKWnRGSgi
OF+7cCAbV9kV/CnyG+gPR1oafcIXEA43Hue4lgOat4HQsxsf9M/l8DjnP2fooVf0u+WWvpPeDq4C
EbyNYg+6WXRwoyleXplsprkhSdSDwi7AaZQ/T9QSL7LWtI0JNJajTA0UaLW0cZwCygyJw3NHBOUM
qjQTyjCumPdd95KSV6T790gtBzbIknUZ5Ai85tj5LZLLGtk75J5q4M7dlUXsW/qPenzsy59kQPcQ
v2sasbu+wvraTkETDOYDdLpLmeP8B7q1N5etiVYlaR3i3gmqWH8xBxrg2QxW2kcrPaDXFTdTUAx+
t6073rxi8wbWhGuB+QqZYVxIwjrfSlkbi9mLeYPqBR44QDPgID//WZ1TxtzN0Z2DV7xVPHqp6/fk
SLTxtah+aGX2SoddY1d+4TxOzVNa/ZCsALRX+LVsD7Hp3Q9D7WttsnOzl3HIXt1OD5Ju3Lg0ry8v
pm+BQaB1VT3XOl7GotSxvE322XOZP8tn0r/JptnreNzWLlJp8c6b/insvVU+FuZ9XUZsAmN7XoaG
3u7anAa2M4HCMvaRpX+l2ev19V0JE0vLw5KXhw/i3Xs+j3HrjpD3QO8DRETmt7kyksekNJsdLect
RMMStZUlQ74DbT/L1RRYemXJskRodtthyWqtqx95V8z7KRPzvT2LLnBl3X10+VC/tZqn3V0f5Krl
PxydSF7idrH4+MmxZRvc1jPUWKLRBRUZJZCceu7m57JN9iPYNGS7sauXSTsbKfLkyP4B7AScvnNR
gCx1nll1VvRR6j4Y88M/10dzcdTj6w507+D3qAhha52PZpaaNRKuo55S2V5QDpz5wOcOgS3j9AhC
0mSj4+PCRRR76kkyNlo3emMfjQt9fM4MvyRAJCA7tzFtiwOo04YFAn0YSpHg6FFCzQLU5P04DZHe
CBp0NHEfAO4wfVdLPxlQ3j1gvrdwSquTuRDloaUFFZyLWO/lQ2FSq4/06bGDhpKWPcjqU3fzg2OZ
wxMzyo0GN4peGBPMmKUdEov7bPp63StWVglFPOyuJS0D51B8vKNmXuu6bCNHss+DbPK3spZ6YHqx
/uW6pZUpQ0sWlG3QGblgX5R97BYUWMe0hKWYfgeh1YtWeHfxmO9EPmyRSq6MykJLE9B2uK4AhK6M
qkyl7iSN3aAf77UaXvP8jjgfrw9nw4SaZ0A/qZMVFUzo2n2XJH6jP49b/b6rNiAcACUllNdx2p9v
2QL1TZY2cR11qTMiV1KIXa3n+XMRS2djE62sDkKC48IMigIXLZ9G0sxeX9Utirk76d7Z8tiJ45T/
uD5pK1sVYAF0Ly/QcFxkFR8o4hoJOpq1kScKu/CrXp8g0QIVPB2plIeqZ/mRDjLdAHZcJs3/nFEL
Zy0qyciTKhECOhhDaiYYXC7u0bZRxw+18+Lo2K8vFuot/ReevsTNXeFubK6VgI4GZ9zRMJ/weTXr
IYd8nDWjaiPac36XaY4MXMfdurJfXnfBc4EtjHry0ol4QSjdOMU0jVRWUTL0H3PdeBeGHggTSpzg
LQfchYdsqEO9sefAY2TjyXrpowbAWiAdRtLIxvNO2Wp6DJ7LiYwFVFVFyEkCjg/i307HhG7kEyvq
brPMomoSAtVUrySfRuTBYunurvvm8kPPj5FzE8pmYzYFWeCoF9BzgirJ24BKNfheDtbwNCTfahY5
NyN0lDEp6SpWm4aGB0MRMTPwdMfXoAV4fUiX/ochYbvBLdByC9XH8/ghvbrp3B4Wqn/ah3xjV219
XPn5We+WLp/xcW48zHoo4rfrP/4yIp3/eGXTgoF/grQE1kNz75uPMwRrsqNVH68bWfVe6BuhTunh
P3XlgE2opyV2ZxZR5twn7ePMHqi9Udxfmaclr4reC7Igmt1lnCe3yK70Sk4zVkQE1JC+yDbcdv3z
qOcC6gOsj4qYbjOIsJgaL6JJD1vD8SXbSqtcBm3ElYVR838tLL/gZACFIQQQf0UR5QbdTzlCS8GO
deYcdBo/znOxse5rAwLoF8UowL9xIVbOCJYOFHK/cxH1leuPJg+4Hlxf9MtaLoIk0rjLuxTcaBc3
RhJX7phNE0bE44fJS78ksniM7QEE2uRB67Wgp/nB0od7pms7XU7B1EALmPYbj6jFuZSIc/YzlIk1
nbLzKk6KSNqCB2k6vQA1uuuq/uCAqg+Q+99pKzeOpEua5z9jR6sn7hSgErmgEgBrsKt1oohs4UST
lx9Zlz5CiWDfgvR1llBsFexpYrOve3VodjLgU4YacvbCQG1LWr5r0K+8EadWdqFuou0apxeA6xdn
yDB4HZUGySN9bgGsiMD0H+b1VgFyJcDDCrAirg2F84sCau9U2jg7Tg5I0uPsQuLhhWVvrIRma8v9
fnxr+efrfrZqEC8SMDctfcgqFALtN5osRFZEbfniiM5n875BnS1lT63l+F1NkEngtwc0MOdD4Bxy
NivdMppWSZH1CAdmcxzy3axDLzbeSE+sLte/NlTof1Lh8dNTjIshneYyWEi/pZLd7hQLxyOQn+gB
WBI252HHlcjC0sIpo6R8n5p3XnzixqfrC7QSas5MKBswlZbD9dEuo4Ecfxve4frXV6bp7OvL35/E
zR6bKSYtBsCMRwqgr2V/17JhI5atnJJnRpTTpRJGppsNjPT6e0+Kg1lwcGzNQbJFErxlSAnLTdu2
E864MoKKMTPDBDBCfleYW+67rKoSE8/GoxzIVkpNyUuYoXIIOP/l5IVfQ4o7Znukv3dO/sNpkDss
rcAdm0NJc58Wh3KMA1m9eIMW5Lj9kkdSSJ9qj43Mw6z6isdNMArH9zx+nPm4c43Gn0B0XN4Zxd5I
+49Sn/fS20GvxPeM3yAO8Uv+nnczFEpKpLTCxtHDZCYh9JEPrv2LiM+8THyevc3kx4TERl8ZQDR8
8tgT0bdO3xUfxVZDZmMpoQPZoHhRKiYjzouyXjAG1Kh2nZ1tzPm6hYW+08Cb+QKnV9mQmaQ2ryND
nyA0ih7BLSDqyk7AGP61YJzvhAT93ovOXx1V+kcRH9Lp3dZ21zfb1iCUaDH0wvHcNq8j3f1hGI9t
GV7//or7nw1hsX+ymUXfkppwfH8kTzmEEd27GYp3/cZuXrxb8f4zK8piE2oPk2VgKRyTPiCx5Sfx
AXchn9Z7TRt33vDj+qhW7YEd0cW7H7LDamFO5yTXoD9dAcFfBHWS+04VEbqvxzg0tIfk5g59CMPj
nEdPByAALtBj55NoI2Ni9WNcRZM0H6zua17cXEJfLKD2D9JOE2JHKlHGbJh4hiZ1jUf9Y+b4/RYk
bdXNTr6vjKCfSY8u2Aq70f5i5T8q/nZ9QVbdbKGsXDha8J5WwrmZD3JqWgMOAAWfanhLjc95g2LD
Frh+y44SzSEAn6U81usohnJE6gyHZniIXUg2bTx+Vh2MgsQCy42rnVoG0rKOgwCH1hGnPqo/nTyW
ul9n71oVyK023tUoc2JL2aJ6kZpeUmHu4tnd14UMB8HvRLcl/r5lRtmjpawLNzUwJC0+uDU0ecuw
z7Y489eMYL6WJ9D/64Q73ykL1SHpLK+O3LINhQcxrL6H6NnNJATYLgCRgnd2KcNeaBiLrI5di6dN
hCXy+fDislfLu29nJ7C28qVrHrcUewFgRCXngn7SobHJYztvIqj/Jr5h8rsSIIBMeHeQXrv9YQVE
G7i7wdm/1G8U78b/zuq0KTEsNPXW4VjsIJthQhxAvrjpBrfNWkRAmyJekza4Zi94hmaaNcJKeBO5
/SeCC4Rt7q+HhOXHqmfCqQHFrSWDBLSMswZERlroigc9+2qRvd38rs3Df7OkeHYTxxWJCabN/sDH
EM3qSbWPhzs5ffwLO2iDXbqUFyYuJYg2sZiLZGZNlJgoUvcjOaZ5HNKkRLHYePAk27C36noO+qCQ
4cZjQq2mapTlpBIYFzN/luSnTiokKH/oyc/rw7qIdWC0A78gLlAoUqLZX52+Ho0XdlPnkdTdRwdx
DorFXZx/GOPhwHLtITO3OKoBDFKdAzbxQEKOGc2mqLYr157cHWZZY3yRkYHnVG+pHlSdaR0r6hSH
RiR0p+VlErAhLu/i2cmDam6rd7eIxcOYjZCnhYb5PcRL0r1VJDIUuH8HJQctl+nl2d6Qcw8otcDf
eiKgU+mEVpe/82Tsdx6jGpiuXOFnqWaGxMyMD6J2kl0nux582e24E9bY3LsN8gZOrBn+MM069PwE
9WXPykcUJLWdkabDc58VztccV5FdVtkvc98bAYOj13zfQWAQGUy/zT9U06M+8re2cu7e2U4yeudC
7ih/0+60fHylmnGXCiPfmcyRu1oKILB1UvsOul2CwbCLICV17kvsvJAz/N5pgjhvikaFwM2rAc+B
wfGzeia+YSDDxQqAoEGMZx4y0M0HQo6fTE3rQ60xgTn3unrfCTlgRIkRpH1rBw3KKgcjSz7yUtJ9
qkkXJLCdG9ZDPAZET347fT6FzVzmO63qS78uTA1YIRb7fRq3e02kqW9M+At70LKwYzO4NMzW9Ou6
af2JAmRfEe83tIhLvylmaw/6xNjvXIvdjRkuh20SW6HJTQisxMPgowVjPtRj3u6JNTOfGakRQD8m
DYgQ7KA1qQ3afJkfa3C0+6aNEWYUTxhO8zws8ZO/gN2U3Q8FwKDt4A17qHBrL+j2wFM/diXaC9KM
+VpKp0Pn9e2OTFQ8eB2rsbWo6WeZtI7Z3HY7FLUA8q7yLI26xvw5Tzb5CsheD6EnaFOzsaz9CSmb
4/V9aF1EzIW1fWFqXlprlzbi88NTgvotFrrAw7trH+2p8Q3mvdbia2fTR0Ch/azSXmtqPjjZc+0c
clkc+rh/m5sDITI0UJHETcIvaAYPiJ8K4K6zbgwaPEJLNsKFgJCdeTiC45xT4rsTWh9/jTrxR2sK
JMJLeV+LZDe4/0PalzVHqqNp/5WJcz30sC9fTPcFkJm2y2uVXduNwrVJAgmxCAT8+u/B093HSWaY
qTNxIk5UhcsIoe3V+z6LQEb/hpa31ATY4ETqk0cKoA1p7lwWpH534C6kIPzgvTN2G5/g7BdYMLAx
CIxIb68uXNUkkDksxuq+q394WmdgFu3I/I1C7lD9dq11+dqv2lqdT5GmDaaGQZ6mv3Z7O52wJKYi
3RjT033uqJHV3sosnxRCoZEu+BSJD120kRZdXvLokF11YjlCXl3vbO1wbHN4PpQL054/J1tn3lYD
y4i9aiBksiOuwYgwbEpzWm/5lZyccasOrOZ84Jc+jQZ0YGwRJLxXQR62j91vAxBXrSwZz1e9ENUY
tv2EldVHBOoMdQqFjryzNm6lJ8HvcSvrYl9dzSaUFvpSNhnI3UPzkfgbUdvG53phzr7qiKcDE0Yz
mmh+OXFaqmurz914//ak3WpktQrjqFSBmDDmgkDLbe/wO9Fmof1//FqrEGCWVccS01f3FrA8Rear
1NoUs9gakdW4N4nsodENRl/R2v6u9K0qQ2RT48SMvV0cdkOK5NUI1JwtUS+wgFXROHwVmHk7UBqf
m1J+d1j8ORmjrY3hJMe+zJUkBH8FWthAaa3mfeVMiYBtBgZSRk+0vfcisxv9L4gvBu7DX45lntlg
AZz9GGBJYF9FvfskfJ36uXY7WiJFSXYwqOTDYUv697RAhbAOV4rFdxER6wlwAELMKNuOYXkfTc1l
rN+5QJzRa/idZHDdtFW179rPQftkimvZvwvHLdzJuc3K9gBzB80hQm5otVmhOlaNQ4fSLonue4+n
A/w73l4aWy2shq0vR0bmAfV84eXQJtC/XfnGtHjdg9WERZxH/AoJ+HsbqIR5tlJHHd7uwbnF/aoF
1z7eCsdYaaE9FO+oe8USBF6Mpdz2cuXp/O2Wzs231y2trkvd5A2jxzEazJohuxXu/EAhz73FLzzf
oYV8jBUVoTh63KHCjptgCFEK77t9MzzQ4KIgKXCkb3fmbCvQ5fWBaDijU2ajclRaFEU4cOpTVz23
43tl/+i3lMzPzq8QYBgQ9he5stXWC1dhgyJYgrvYZ6vIhvGvTF9sALjtxeGisnL8rXxCu26Oanwr
+mGx43S31se5MX8dwq4Gw/aN0yZEI1xIDibeTYil240JfLYJ6NiisADJ1JOEDESwXFIxp7o3LAOg
2BpTZf+FmQt3aqD9sDMj77vqhfTruI4ShAuU3M7yofa+tO5GLfLcQL9uYrWRjNqeLPAw8KF4Dpcs
6myM9NmvhJmKqjnEH07SO1LNrPdh73xfhyiskTr1E43NZIu6erYboOVjs0XeGijn4wmlG78vI6uo
AP1lu3q89MJqY+G551YeajD/bmK1JLqe4vTseXWP3FuYd204Xcad76etC7QWM7gYerBzNxXWC9xa
zE0ZjvIimEyXu0XL0ngq4nR22NeoBLF8DpAeajpmZ7WgcEbj8IuempHvkI8Id5EBv3OMyZRHxu/T
JMZdiTjRb4uRLWf/qx6tIp/RZz5H69AZQAHfdHd9t5G9Pjv4UJJGLR2FMXuNbYuGUowliMSQa3vW
U5mG6tJ2xcbAnB/6fzeyjnaHxp47oNmAAnFKB1VLB37R/pajx/lGAEVYMB9YiKuVWLU94gnFKmRE
h/TOhuzM29v68vsn9ydQ9f/1/NUyLAjRRQ3awj1ux7Q6jPGe5Ka/cr683cxWN1bHuu0Ro3qKbvTy
Gymug+TX288/RYq+TKl/92MtwlGVyjRTZwHURtQ7Lkle+vNu9or3snHyYBS7iLhXcJ6MMncedyxE
HsxXu7df4vys+/MdVntB5PW6JzVBbNTchawAfuPJACz7diNnvyT0VFGKQ2EGcm7HGw6hoC9MYYVy
PkF2D4kIL2g3mjjbj1dNLBvSqzuWL0oXW3Nb3dtIbo1jn5LoCnvc/7GV1cyGhcyg6wEdSUyTtZXM
Bp4c6JZl69bnWs1vl04BcRlYNsGcLzzMYmMTOLs5v/pWq4mdzK3uCCShoWn9qUyAifevEvVYso31
s9HMGrlTxRI7e4RuwFrkdlRuOtMi9d1vo/e74NBlHf3ZnzXyFPUMqzE++tN6BKPBAcWwvr89gzem
19r4mRMA5rsafWmdejeUCFdbDj2Q+HdpLC89+fOCuTpkJJqRrsEF01E380xT4T5CJ/btrpwflj/b
WGbfq5USlkZ7ZG6q+8EN00LfWFaUUTHtfLMFqjo/j/9sabXsuQ5pPTH0hsxfCtv6pGfkdN/uzFYT
q2UPJYl2sno0oabZAOFWv9cquni7jfNj/+cV3D3+YECC825ysOg7uRt/sHavx7+wIGGA5UNNBJjd
Ex1dUsGvpHQxgUvnQJRIXX6bVDsKEvvbPTk39EDdxBAtgfjKCXa/hrdjElYxeoKqSQ8RPR0OqZqu
a76B0z83LK8bWu1gjW/pPqhD7GD2dRt1WTX9tkoaVsrrFlZ72DghEWHgAnyfBFfjhKvjX1iJr56/
vnGT1oYWhovn6+i77X7ymnftsDGvlo+wDmNeN7E6el3AzUHAi7A81H6QyGo1yXWH/b63vuCWmTX9
j7dH/+ygAKuJ4uRCn1hjw2fULoYItbn7YfgU9GHqV78rkLCMibtYk0LtDYpNq9MxGbQFpyGp7isH
pkLBYWDPbCjzPvlWqa2Q4uzHQ00XWHEw6pxwtVMa48RlEeBC6Ubvii4PeGo904P37Lp/ZSq/amj5
qq+2S48XNcyU0FDcpoiPxnn39qic7QhsPpYLOGTI14VcVGcgOq9CeQ+95px4NAPsq6q+TZCDtMzF
7yu1LmME8g5ISsB6APJx3B3UrEtHVcnCA0lr+hSJjUl2LjZ//fzVhlzK0OOkWuJJVK6sDCES0N5l
c1eXG9/t3K78uqHVZPN7A0evAB1RfEoVfW9bVarYRuZ+q5Fl8F4NvsvjxIKQIkDVU/s0DN2tmILM
2bRAXDark50A8gEg2SPLe+JPSVxlO40nkbufin2JMqv6AfoR8NsqZYnMuqDawYH+rxw6rxpdjRR8
k9vWHZbMcnLPJplPNK+hEx9ARuXtGX72I8L1GaJqUP84Uc1rk2QgwzLDtXMbdCgKHni/sUjPHmyQ
U4YXQQKK7DqHDNKq0rUN+k6FwgBJrttGp1zexfHj211ZFvvJQL1qZzUfEnhNi0mBLlJb2adyS8nm
/NPh2QB6HZbmGn1r04lAPq7H0xvnevSnRyueNkLls2MBQvK/mlgNuuHR7DRM4/7/2WUfAuAWw42h
2GphtS7tYWqCuUYLJX2Qwf3QX8e/TQlY9jDEYwCSQRX8xLweSvncVxZYJUPyzS4+muHA9ae/MtB/
NrEM1auFL4xUxHJANDTOVSmf62Ej2XNuxYMf6kM+HyAAlJOOn28xW4QxRdw6afsy7AxEF5I8cT5O
wS9lnlhzG/R/5db3usnViYkUsqULSMfcc9pcO02bS4BExti5asctw5lzcwDRLKBCWI9AyK6CMwoL
0SGKZgRnfLFpefY6L0XN8/eHCPQaIIYBtsbGuWok9rop7BQ+YUzUg12HlzT+fa9yzDSITiKcASEN
eYvVZA5p35eCNOK+hNDjYRNtd27BLybSyWISCdT98h1fzTIt4VOnUa2/D5LHoL9zNxb7uccvGRcQ
ghcjv3VoMcgYZLoK66QTqRzTcqtusPX81WZijbUoBMVuGIg9RG4AF/q9EYbwLQQcUWiFAbEHFbTV
IkEU6XQsNPqGWQCLx9/UwHZvt7A+N9YtrNaEV4wmdqCye1OaC7u+DZOn9rrcMlt/0Sd5fWqgFVy2
ENphEKCKsc63j1YyJZ7h+qYxzp1b0/1E6KPjVQdRPkv6IWbFvUiWzLVzZVkfA+8L4F4s7eGW+XZv
TxKOy4uA2YHygoMyEghwx/NN8E45YxT3N6RJHqSdPOuK9GnJiZ/2ZXGAWc7l6PvgvtJD1NjfPAbZ
jmAO+40MxHrze3kNlLI93DggcLzW0Ii7pAGEB6/h0GEPBv1h6HyW68k8jTUDdKlE2T+GrWfqzfEW
K+AlGXQ8GBDs8xNojjowiD/xFqJwewigfdfezMAqH2DCIq+irrppZ4gfR5wcrND6WFMV39RTd0WK
4GvrDT992v5wxv5poEA08YR8sGMu4Ssr7Vvi6Hbfoj67I5N5D30LN4cmcQWk3py33LpkwQwhjXGv
ovnKS+ZbHGdZ1JFcwB8vJWN16EMI/5MRIs9T8q6ZlUp5Hf2MPcDHBqfIe54UWUz5fq6DAwfQcihR
euoaurcL+zJxcVTY/QfpRiyzQFiiTr8lsrxe5ouewBJZLb5xyalqR9KT2Ytn0d50HyW98uj/IBz+
6/v4/+hPdf8/3777x3/j799VPbWcMr366z++/qxaXv338jv//jfHv/GPG/69VZ36pdf/6uiX8OB/
Npw/6+ejv+wqzfX00P9sp/c/u17olwbwisu//N/+8D9+vjzlcap//v2P76qv9PI0ylX1xz9/dPnj
73+8SD391+vn//OHt88Sv3erWvM8nfzCz+dO//0Pz/kbrmaODb03hAfQ48BwmJ/LT/y/gdoJlxLA
NXDcQRQO+2GlWs3+/keEX4KM9wJxBDIXA4Vf6lS//CiI/pZg9IIIDtURhHCj+I9/vdjR2Pw5Vv9R
IcRUvNIdHowd4s/Vg2AFLhWQtoC/FywRsY2stnwSOp0yWgG5OJb2d9SP6vtQBVGbWm490lRLLa+b
EYpkb+9cx1NwaRZK5ZByAT8T2bGTW+vsRZPttnOY+8KqnmoUmA/MrbrLt1t5IYgc9y4McQkD3wns
BMjtrEKKpII8SMVokE9E9p+czrc+BJPV3kFmvBdpwgP30dMmolkDdRkN4K72PwgYITXp0HTI4Chm
a36QDTYYsJnDZE4do1S3a3uXIou0fKGwFZPOxTgCd9zxFp5JsuJEAtsmnRs+iVmD/NeqeSc7ZY/7
CKXSx7JtgHH0hWZ15riDQzMFO7E5Dcbeh6NyIrhIocDhkNux6PofqIBIDmip6pe8iHKeCzYXj0nP
XB947aKk75BhNh9Yy4Zm1zBuf4RUjoIpNhIDKo1AiIfTpWdKNy1CqMBcEROVHzxRGCd1iCkKjLK9
3LsnT8jDHJcQ3J+Xmib0PkpEk10EC8NmGjtAW4fSmzMHddPLqam52jm1aW+tibJuV4hAiUxSTf3s
PytRBzIhbZjbovHvq5KHbiobo96VoCiVSFMzfCluF7wA+Bvk9fztkT+OA17mV4xQD8sDClse9PyO
D8bBnpTnLMjyxlPerkfon4ZB2+SNX4Erb/NoY6a9RHarmYYFBLoI7qtYrut1xGJFyqjscVbMdaXz
pibeba+8ZsK4OaZNi5n3l5Hl1ywLvLq4ayIuxaEueo1IKIn8Iu3nCiFvC7e/HSp4Ict6z+csbfhI
/RzK18XnIOjZN2+mgMHZYW/MReQFzq9yijXfW80k9q0V10Nq14P7fujidhlAGoGN2iFcn0fTXtJB
tnAkcQgEdC1SKC/thNUke1LU7FJEPHHSOJpH1POSpq5Sz1HWx27o6jF1ZJL0edPoFtenpqggEDf1
BOhsyr/OlSq2QsUzAwidMehqhPg/BCtXgVwyOSqWkI7LpRnmHRM+PXAxWnvXlvqC18mWicZKLf5l
xiCHDqo4Uvawd19LWTll1AfCpqDqEi/6JhWA9CzwVBYktMPxDLm+94IW5Q4gCPqofI9CflpIsOt4
Un+EV0mVRyVAdXPQGmQsnLBt08C2jTgIRzSfUaDBeY5Uqr03MX4LKaMtjql7uqdCIzsClwPKjpGL
e87xnKdVFNNqJl4uKxWDBoD3ficBopRgGgxJCR3LiSCLJ4dwF3B7rlIyz1W846XE6pV+J8e8YqOs
84I4JUgJ4FkA1YOKuZ/SmjUEArxdD1mbegBqkPoxNKVq0us08Vr3TvLRZmBMdn2VTYUlwo3Afolk
j9cXxAyBJ4SSCABHJ2I0YedXjt+KIK/R9RsNotGuDPrqAnTvLdzRC2biuC2E95DGBOMQqiXAOB1/
yBKv0fYjjI9cy8Ytl5UjiA5zGakiC7quYRnHjg4me1L9bGbO3wGRYxLcxqpNrZHT0xlcTpzMAOLj
oIRz3vGbqGGOm9az6C5qnGZHOyhezg3IMLCxcmU6lNAs1rXYAvu8HIvHHwByNgs4DQQIXJR9+7hZ
XYGRJiPNdv4wtSLT0p/UvtB1fesRlORSuzBlmQcyBk8lKuMuG0pol6e6DPxr0bQ1B2mmt8q8iLvZ
gaaMiKa0TdQAVWqXBneeroAGqhxcrFAbqUpyDcif22adS3wUYUuPfhqaCrscs6Eq4nEqIMdHSonW
eme46+NyaPaiw1l21SqPfwoYtqG0VnMx7yL4Oti5G/G+SWliWXY6grr8EYjFSl1KyUYnHRkLk9ti
6vmFI4k/7oyg9SWlDuJ3WRTyTtaBDjLsqDMYKhUgSGGfjH7KQHj5PS8n7DoOZH0Q3WCAF2+gtY+z
ZjMlScvEzpVD8lP2kb7yTRRcjAUje7vcRIecbKsv7UGrHQUnmGKty97A5SIYBSFoxztcW6M2niB1
0CRWNgTa37FJBM1GpHeycBfVZpieA2oFRvWJmN40ujR0IPqx83wgwmAbAxYXGErvLL80j28f+ivH
qpevifobIHABQkpotKyuw9IRnSoRnewcM5rrUXPvAGsfsKHKvtef6mSw+5xbwXhdVKT+ABZY3KWa
GTBJ+dC7vzbe5mQ/Rs8d7B6I4UGOhSXoahWxkNRuWwsoRkhHX8LFdbo1Ncoo0AoTV14kVKaKcv4x
xr3GntmNnzkSuYdZhzz3IL1yrVoOkQpkqzaG5AXWfrS+8WYoFuPdwHHHTrcqVFpOQExTBuXOGzkp
D12pnIfYmRAJ8klDlYWUU12kjcH5kJmGkzmDcKD8OlstJ6lVJ3OYkYlAKdYNLBj6NsPA723G6/gi
ChTIso2whH4npsj6Pdjpywi/IBwh7QIpANyqjr8pGZu5QOYlyUvYbF/UEW/eYQ3bKBY1Kt8Yv+VZ
q68ElzUIqsJ7eankr9oKDHb0TlMrV1PlfNPNpC8Kn8rniXLnNvY1/crCObysZT/vgXePvwWsmTfi
yjPrdbk1YhJhuBBZri4wc+SPoGGGJC9w4vL9aPvqsQ9lcZj9GbDKQHbVFjp5Jb788o3RaQi+QQch
TrBuj79xYXvwZayBXhOcIUWhO2kXubB90JMrZEmeKk/qO0qE6HMRgDYCQmPTZD10jJJMVXJ0U5MM
UZjTvlFebsTU7KfexSlVezx6KuZ+xnWitounoZJgH26M2hLlrEZtSW4gGIdbDKQDVlGQQspg2XGi
XGlCxpTP0B7LQtL2BgDcEAo6c1tDDhPniz/kPviTKgUTcHBwbZPh986nltxHtvHaFOgKd9h4vdMb
KbKGUGKBbR80vqHUu9qi/JpOvK2HKMf5OJMr0wLukpc1MXeGGO6mqIXF8GupgjofbGO9M33si6xu
m7DOaNPXN2Uk4s9jERduyozFAfBjSXcNTWM4WAVDI9s86OJC5JbDwOQBvbRGjbPjXWbKqv1pjQ6S
U7XlqTHX7gxmK5DXzrCzkw4cwy6pq/7Jo+045n3P2GNoM1xYcLh3wxdD+chuOFAHe8KDorwloTCP
fafd776Mxa+ktpmdNojoewQlrg/cA3iq7l7YiZihV2UhyyVoEN9NTjJ/IO4w/qw8vNhNQOE6nA+o
ZmDmDIWNU5hy+DPWrVdh5/F4e++XmnyZi2h43xUNA8kYmmcXXRHiejsTKr/w2gp/lB5keZygIvbO
tlkXgSnXi2fWiRo1CwjpwTqXerCPIa0UmNY6nsLUswrPOvSxqnU+doZuVIXOLF+oicQQ4V6yP5Bd
OF5KEFdMvNqrrVy0Y32jWrfLK0VNWgJEdUlHRCobs//MnoUjFqEyECE4dtf+bMAyFhWfpJVrwswD
1FKcnYxqsue9YFeoq+AeTKfI2ysRdd8DHfV7BmXPjfPlXK9fWOzwOoBL4AuW/FUVJCgnKB9p6A3A
X2u6mB05XwZ+gko0ePPjxLd8q881txyvCKZwpKF8ePyRwUWWSenGJG+N5FnhxIBdVM78XerqAVxA
vgUcxwo43WOgxwYBWg//4Q+rHTJoLSvBPmHljCZ6yFwfKqYq66uGjeAjCVyScJnq4zQ0wgwXTiFD
mUrbbx8h5waLsXgkUXiYKtt6V8YFEuRQgHLBDA/jEZbBM/cf4bpZFrmeRxsiMaKw08qauu4CYtvY
xma/xVr3wKhjGRwdkjH1LRZedIyBqE2ChL8vm4KyzC2SyspgCtn5aSJsiaubBEwwb9xyDsA4crpH
J0DiKa3EGN8ZanVPqon9n7rU8kGLtrjvUEmwUxoXYCjpAuKNh7pV5EGooWZQGZznHwH2S5EFOCtv
/d5i33rhTcXOAUHLy3u4uPSpAXVdZYYULuja/SxuHGPjJIt52fQZIjmIo/uzNYAuncxQExgMM1/b
KLCs1JO+/ZWYuLBz7pYayRt4tXyzwVEHIHhq4/fTVAEXPHYFJAV1WPfv584B6XP0VPMeNmE6AQKr
41/r0FcOAqzaVGnvhfwmQpHITsOi9Jo0qnlwp7q+KcCttCHKTkcU9lIjqh5Js6kf4QinLAueYzp0
yrQZiG9lYe+J61i1LUTGgsj6zAlnP5ogQoEHponhLRZA/TkYjDG4wij90x5GiYpMONYXLbGDX04J
8+sMzCB5PzEdPtW9Su5bv28+dFZkPqK4JEEV0cTQrGAlTvguMT7kLF0L0GFZW/TT5LhlBf0TKymB
JtEWkKVIeSFtyVX7iVlt2O25Bu8608lsQY+BV/FjUYVjmc5Fbd34Qd+I1JnhhpJzpexDLYukvArD
ybYvCiWLuzIKjILTSuVc+rFCDSMol5wlNYb2z29vWmfW73IXAeAWyexTjTI5iDJQ0BPK27KNP/JY
lLexAZGBtkNzQNoqSd9u78zqXS7VMZyBkXxH/Hu8XziD10cq6JJc1UmYxbKtrioK9SpZhdb+7aZO
UwkveX+EUtDQXRQqVzuFy+GroYIigRuFrz4hyQQMcDXGFoQXJmcXce0/zT7tSojQcfMOwV73YOC7
vYWqPckjLK+xfFwodoa4iq2CIk/5wexDLSeP3XFKLjoYg827cOSQIAuKuqKXeHsFAOFUzFs15XNN
w/PUQ2LNQ9E3WUWwUFVzpJe0JIeIgfuQ9APSscAS5PVAyD6h9oRi8LjlAX+20UWVDLV48MfW1wSr
7UygRsjCtKPrmQP4Ub3cJ02AvTKp2/BODqAYOYnmGyDTM1MZMxm9RNNofm2E1utKhBWtcGWIgWZN
easNrk6wSYhVEZpscrS1EWEgIj89jFDBsXG3hjsS3D1X09m1J8nLGX7mioYlh4rLbD/TsgcEpW/B
0rgYkmmM8zAQtMoT0Kog9MKcIHwYWo/pHAQU8wMntoqyye3V84xLSJex0LaSfWwvG1xlcZwR5TRT
mQnjerDJojMErUlbfKv6AZFzi6ThjfCwjeccXpqfOeJftTOosUK+w4xRu1dJE36GnO48pm484iQw
dtF5OKuT8EYiWh1TOqvyk4IdUp9DAC7xMovpYkoNFC7idCokfTdEyFHsQmjoGFRuiL5yGm+iKZhp
AjuXKeyLyXLUmM7SIHPFkQD5XnUTKXYDd81XU4Ux6kxE6Myg+xodgoIIRB3BIo2iYez2ods7Mrc6
ASoL96Aqm460LEna1HGnoC8Um6eZTc1dxZhY3iAmoMtDbrJPqeVajyIpa5qyaiyaTDaaILXeM+sZ
O6xWaQ08Hku7cXbBmJtKeFfVdhtaSOsz/VOZIXjfek7xC1Ed8DWmoZR+4IWti9wwUv+KJ06iTHSi
n3KhPPMh1Ly0duNYT5Cm7By/SSUrezDoNQMKtKglPDOgOtLS69rY9oMkCRQjLNJ3FwZZM1zekTzD
BaktmTjMQ9T9TLjT8NRWo/2pQhEBCT0fQjqpwul7RRpgt1IIuNdlOszERW2r8erm0ygaA3fMqPDT
qBRdnyG5Vl96Nc50XDCmFrUynMQthGmU/wMbTo+5BP8ec7CVkuLOm9hQ71BrC6E0r2s8RULLxr+m
rjs7lw4tujDThBJ3L10YAII5qWBpZ2uK/CPKdHGQKZejzwFthq9GQuTy0EW8rFGb76PPI4c4eiq4
leBMhLxNk4LHJAD1tCv/YfDaebwIjTV+47QlYx5bzvjdZmPwnSZYTZBVsZJfCF6C6CouPQV8Y9xH
/EJMNszkORIfFsh8sfrlzfPY4WouQSZzXTbAPSlsrbyF/45Iq9mfvgxuN76rA7viN4x7bp8p5hef
IH7uf3dmUidZ0VjYiiCGg3JY0qi2v3B5E+j9FE/+nEdWPzmpVwcz3Y3TYO2aoJ283AeaHf3CfUVn
KAuqGQpCjhVkASUgXLaCDUGewJz9EW8iVO5yJkTmWPMIL2Vb+/xdWyCXvK+Rw2AbN5DTHRAYvnAx
hVtS6Fiqx4drzFGYchJIPU1DwWAQTsJ06tV0GzAflanEbPn7nNv9PNTOkV1ERgtav8ftUREFYzwh
SSPwMqhbsShIo8EfD0or1LgCpM2jJhwfbAmz0NRXSFm/fcSfiSYW6EnykuxDULF6gUjbhba6EmuZ
B9VVMCio9pDZB6iEbaDxz3xa8Ehh57rELSiLLYfeq2uVrnVHo9GP80QukgHUrVuYcwWwlgpqINmG
iW7RS077hsEEEQtQJxDuIShx3KJqOuXbPQ5rE5P5EsfBhGvzqB7m2N6CMh2j5pe7G5pCRgQXQQir
n4iqT6Mn7GZA2gYWaArsYTrmblW2aM8r4buMr4lgNOw/d4X48rsDCPgSjhRAqCCZiSDluJOSKZ+D
s4mMjKxDHEnefA8Ev/fQOU67MVdOw5IFuYcKFjJA8AtIVkf1VCStELEV5rytkE1rtDNBOBXFepp6
9lRcdlSxA5xtt8LQM+MIeyOYAAcgbAIhtcr3FrylDrRXMHNC49zaqsM1gPnxxxlzZmP9r8RHXgYS
d2KALAGMg5fqGsUZVAO1e18nuaUFHb7UE7chpanp4h4i9M+oLeDexqsohMkcnLkQk8DZBxoCc221
mVfTQWUT8/3usmRVu3HTOPMdkNcEJQJFUgh8rKUDI6WwM8YRyMVlYW5cp4SgqIAwm580WzW0M0MN
LosLP2w4I+GAXC1WVgS6GGaf5FHLTepa0PwqVa/SpjHWbaXdYYcf6K1g+3Q3dOB88CIsg/sU6ubH
c3nyQjFPlp/kHmpa9CBjt7ooxCQd3KAtCIzR2FKXKOk6ODdcbT9Erc3rjUl+7iPjLoc6EugBsEdY
TXIUBKQz1jbJ7aKRvyqkT77Y02QhRkEx8OHttXvmK6PYDc4QlDoXbPeqvy0Sen5Yqjhnamq6PRuT
ZkoZVlixd/xRoNfM/hho0mzE+WfaRQoZu/CSwcMf/OPvXNPAb8bJjfM2KRDpwq8W6crSbj52kmKM
oXAIBDuff//mis3DXhzcUQIHJm21VY0hscIGNVKEAYETHyDvU2WIHiu1A05Vb9wszuzI6CFwWgjC
F4bRqrHKjuCYh4WyK5A838WVHQNfApLDbqCT+DFN2r/0AhP5aZi0Ft+9PbBnJhH0KCGyiIMHH3ld
+I7KgTkAWbAdnWL6oRq6/hIZfPvGEt2WvPiZsQRuByc4ELS4P61LsGUcl0A+AYnszJNyrj2/tnZE
xAPZSaSIq520y2jnF90WXee0iy66B7w70rUoBqzB3E1QiTjwUIp1Oi/6FdmN+mTHcXEJT6Qt4bVl
Oh7XRI6bWg2lZxpdGBd1UU6RqMiELCwkdAC72lgWy3PW7cBRdMnhIOmN6ufxskBisnftAkL7RQUJ
LejfdHcVqlrXVjUD1gZ42f7tWfJCA1o3CG1MpDWgzLpw4I4b7HF3BAOiFLtkaCDTowqZ8DptcMbU
u2j261vCW/OhSVgy7mPAKx9K5Ak/oYAGO04Ud2gaWI5V7CuEBQxQsaIKUgmF8byeRHEZOARC02+/
sXs62wCpwNG4kA8ASQxWOwcucQUkuyy2YwMAtACWUvHETM30XYPMGgqwpB94RgB11juDcOBXH0kd
5VYrK9j/JKIqD9Rl0WcbIB2da1VAf8dtVPS1FTUqGV7ZkQ+D9NhX2+2ahxF4oCJty0qaPYBAw5Oc
IeGUS+nDpcD1A+kiY5hMblq7GrmRt/t6ZoIjbY1EOSbfwuhYfv4qXnUi6eF2x/iuG/kXOoLMNcbl
MyG++/h2Qys8/hJzAKuDM2ehQQPIukY+Ff0UycgqKfRbldkb2Tn70hviex0X3i2S1/O9shvzvseF
5dZXQKqUAScdLqw1IOKlU+1YUUmAXUmEUs3b73ZmvGFYBzkxxM/ABq4ZIXM9iKTmHOPttNWhZXLe
J/Ws0nYo5jtHI6zmwcw2ZtnKpuflg0Aia0FBLL6WQEEef/qYD1Mx1omVO8PkB8j+l+4Nt8Xc5HVl
RjstK6fxM88vHW8vYMMVPQaUdj9cu2+SGzJ0o8jaxCAnBAi8L1Ig1qL/z9l5NMmJdGv4FxGBN1so
qGorL7W0IWTxNiEh+fX3Qd9GXdXRFXNnZqcJUUCSec553RP0/6I5NrObXYs6uaxaKIjxPd4HsoQU
nA9JYWFl2Ux8Xyw8xjX2pJo6HIe1zg66TAv/1rFKGRrtbInYboPykWY3+P36a3phh+QnMCOFhM1/
f1fYP2uVE96vfCPLY15Gk4ytJn/jQrF9ef0qL+yPHnXnrtWnB0Dp9vy14A0DbWBL87jLtnoI64WA
qK1SxcHz5kmjbmB88foVLz+NncVGKiyzwT3QIDjbbxrVm90wFk6sz6rLGAX09Udn84YHqNFponW5
8TaHAHR0VD/eBEwQx9DPHB0suPLGD0ue6ffTVlRHtO3eld928dr3VDngcA4/jBDdv2nL/zzzoSTs
fBhdJ7ZX4RcMDOquCbdWkY+sC2swjt06+HkkKtf9OLXSaSBJuXBUXn9CFx8ovwKSsLkHJqBBPC8h
VTZpTdNJP+7WdoHqBlgJkXoCOdfSsJGquiUT4lrsmvXCvf8v0gSqApPicwbOZGaL1hUlFpDCFkwG
bXsbEurWdsPcXlZdHLRuaSVZnVrvzSrNf8OoFD9Rli0/FpH2zA8tf/ij1m1ge7e0AItQ32eEt6k6
/Y76uCdheNhckmqmevnjLZDj2e/r0U+yMpXvFmmPePTZBSTxUi35oW3gNEeu2fhHv1jLJqxXa/3h
uGWnx3BgDLIv9drDoHjJthviHzwzsnG1CY3KddrI4nfmyI4N6dzWXmq5p9ff0SWMAnpAhhNTdaYE
oAn74/xnqWiGPurWxEatTdrkxZbrLH+UPUAHtbuiwwx6cNsfsDim+pPv5e1wAkRyn0Rlw7x+/ae8
sFwCfKF9kpaZOekXHZatyaG3xpHYi7I/tKoZ30yulSXkot7RSuYJo4vg2hq92J2oqfaobO4LJzxO
uue3r8TqqKHrRTwYuTh1jOSXsF89aCyv39wLz5nizUTFhQUDfcbfZfvPc54Xt+97Y+PufMt4mMGz
cPZzsqNdjnY8+O1wKAOhTkE+omogbSZiaGp8fv1HvPSEqcVBT/gY2ZDPbhZGmjWgMiOG3NALpmqF
itmblmhVwoor1x5OMJjz/2Y/wYnJJkBwLXRbni8OZ2dXNaAlwRFdRby2wrppNxQxja4VN26e1nGO
huKIJfn3sRX6FT/Yy9vdaWxQQ5iaIoE+P6pz8mtJ0zZEDNs8+GqC0kXVrAYrVEFJCkkqzDIajVKz
r9QIF2cRN7wvKA4H/gnOBxQYfDeekw4wv42xelxxrD1Kq9Jv5NQYd0tTXgsLuiRn7hfcw3vxFGcK
dU7TGG0tnRqcd+IiqHR1GMvGOaRNmQ47W8P/42VIQbAwaLxoMqxBRLU3qcdhWaEGFOaoz1fW+iUT
a/89LqNGVJBQPM6TIjvNy1fONxFrSnVtcRjT0RoiiM9zdrBKrazDfBtbN5yQsgTxkpc7/bttbDPq
miEdIoSQ4k4fO1mTUmBZVYxQRiyhZ0Mzo7p3ay1kEzf641gvQOnEcOS/txrS0i3c8vLNQtX6TbPF
uFf7phYHbk307ZgxDTwMq05lXnWFvd2LeSu/ajM0kBCxv5QHPxWCMDvCCMPS1vlRCA/dN/lcpx9Z
NtaTZa3VFDrLkH/WtWrtw1ps0gB7MTonWjN9uBFdbYpjnw35EwIP53FbGqUOBtjgKdh0C6fCAXpo
jALESg/OUHfrr3RkGMugA82KCfDTFuGwGWsZltUQFB/HQBRHry4GA4fhJe9OaWFhPUylnuFbLdbm
xqJT+dSSj1vsSqTNOiFigIYkrWkwj5WcvRNAue5DX2nUHxWM4xDbQ3E17+6iJeGdu7vwmyJv5wha
zzfSPgOqW4q+i0dNydPIM4x0u9xODlBI/Po29sL3xdFOTYtUG4tR/UyBJPTGbZVbjDFpnPnnYROA
jbkKDlMhtnjsVufj69f7n+Xqs2YYw1rMRmi8wUOQB55Xl31nl05mNnFFuzw9Sc1uv9Z+axggRTsB
UFs07wfdeQoCvxbrVypDy/zQCq1WCWWh/rN0xCqhc9adHhEEOf4xzCklNUbXNnU3p9n0qWKM7N2M
O/Xyluyv1bxf2raBKz+WfYf0yZMfiXToyJJ1lWsfSn3TqRGmqv1Q1rqVR/2gMQ1dVzryg4Rm+Ino
zmVXGdrKfzv2MPrj1XGt5pDCbhoPg26hQpo9xElyFv0cSR3VWRR0OfHKILUwvexldpx7Z8zH4USv
H7xZ22r4VRctuauVOVd6WMPmfGcopXuHoDazLFqIWukPDnl/Hzp2Hj32sry7B7TOoCwOgRhuvWFr
psiqmaxFK+vciTKn6b5V2iSh8Uxuh0yqyUmkchbXOwWdQPZcrfAK2OOcjJI+x1GmhTppRyPg+XJQ
NaDZgTzKxiITp+Ew3bbBYyTeLu2paFyCQNA1Gb8KLx+aJzuTlnPAnJaJOEN0/CSkO8NgWuFqhPAv
Yf5UWq79opLrzdhRWfYg68n/skwM6fg7jcJ+RC3eWZEN5WgONdtR6TuVDb0BHavyjAiuyvQVeYEt
wRys4rcwq8H/sFbptB5zqOguvKUlncJ6Hm2kY4CaFHaNXMn7gED1bcyRMLtaAFtNKi32jMmrT2Mu
0iqcs2mpP/J5ierNKKflXZ15BkmiKYoOkq6CDRR47e1ElMUiD8oQ2vIQGFn1ebWywj5Oc9sTPqC5
u/nrSE4jJTHxGXpqyzEy6QSQLNYuCELgaMRmKV2J8ijSRuZR2quUSpp/nOMYAKccg77aEBkaDQrq
prDHP4DKpZ+gRx3GqKsd53tRrcEKEGCAYae5tT1mqbe9F4OuP40QdERky6zEsNEk5dfRujI7OKsQ
HytjRU9lVDM/SqSAihHiP/UIdSn7QbjknIUk/hVrPLS99gbxPfP3Dt1YEBK2PXXvRFaP9TtrJrU2
dErp/4ClW1mHkrz3p7mYr+0ML1QYjHICGJJ40YHmne1EypxWncfYxFvb5ozB8i3aeRCndjAhWU2r
+VSX1nbleH1p++O5IddiM2KxnV3UGehS5LB2seY3QbigAo5NbXYT317Nz/mwXPNkeOEmadspjRFb
sMMH5vOdfZ7tdW4zdvbOTVWykKkGqK7m2CrFdOOl0mX011yjGb1wnOwDFuTT4JbgSWfwQyUkfsee
Pcdm35XvhwH+A1yb4B6CTXF8fXt/4XnukiwEWTDW6BjP7s8aEIa6pphj5uXL+yVI8xuVtr98JKLv
GIldg9X313N2luyD6R2nBJalXnv+ODPCTFWdW3PcpmYFZc1zGU2s2lAxTqvmmJdOHpqR1TctjMsr
Hl2XU10Quh0jBXSg5kW8/fziRZ97izWXS0wba53gW9Q3Pf/vIaWGjpkDTHE9FFoyTaUBLpHVB6s2
oE4KZ4noTHFF6VqXsGTXXKxw8Pz+4KqxSXRzcvzD62/lhYYJe0fqR8fFt46Fd9aYzmToOM5syzgX
ov6MZi57gx5PfbT7YvOI0siWrwMi8pjQKOcD5LfpVM3pdGVtXCo2eGA8p7/kZ7Cw81oDET8ukF4h
4VzVVXW08elsPjYZmHJcw+4Uh6FSw4fcELN7kEVp6Oi2SUSerc34knGG7DLppn9cIGf/LPtCv91K
VGhw+WumVN3SyS9wodMPdmpsV6qWFz5bmOqU4TDWmQSdT8S6IitaV2xT3JHucTfDYY0nWcg7vW/7
uIS1f7ttVXOlNNt7ubPFzYyYVoQm1wFcOtubtAzOpz8Bank+ToOm046fuz6zrs7e9o/k4joM++mm
CQ6nh3++jmGGlC4bJKS1brZUUq5++3UUZvboi8WGYeup8dQM/ZTUuT30yV4d36dG2v4/njGoMAwt
dkcfWO35zwga+kvH7+d4wFv1aC+6cTdu+XhgVFnet2L7ZXBk/efuks4KmB1SDqMLxnzPrwkVJQiy
mmsWbVnf1HOufhRIk/2IViuP6zy1rjj5v9Be0lTSzyIRZpyon5thlrXrzo2+sUGuBJgdbDXYxzzf
uvnAI83fEiADl2+rTMiH3eQUTMbs3HgcGDl/06rZ+P2fNwZ0GPS7nH27Yvl8Y6CFb9JBSeKiszxH
MsYWYS1Tc9IWH+qZwCigbXX5UFb6LqQNCoRKdvb19R9xqWlHVcomTrD2bkUYnPN38OkbhdKcJZ4N
SxgE20Htj8ymDe5UgG0wUiiNH+KjadboW8fx3bAp1WAg69vvvMwxVWhOmUxDfRzHr6m7DnVcGr2G
yxhDg69KSxHBtyNkhrA1NXxyrEnz3LCyc/Oak8closEmC75HRuEOESCfer6gJGOAIpPDEqMpaoD7
N3FqfFA6jiYiZgpl4KdOF3JTMb6MO60wLGiZ0PBDJFEMPXUcNfqp6G480Te3Ra73lK5Wf3r9ge8f
9PMP3oX0sEOR+76CH9PzH9lPK5YezbzGDlUrYE+NIr7tYO1VnfYekcD6VrazftNA7YxNWY5XPvQX
L89gDkdYpmfGeUAyU6pyhfWmYhdX8zWUpTWuofJI27pvvE7zIzGCcUPfrZ0lbO0VoivM2lS7cn7/
RV3PHwNkfjpRSiOCVM8ew+b4NaM2KC4cQ73/INqtzO8LY56NNxBtkRtl4GRvU0apX3stz7VHx1xk
R2fcBLdBO7XVyc0tC/+FbpkVy8nHAaI2NjxYhj0lIpQGPV4YaG0wRitYq3ljpTARkBrm1nBja4X2
vbVKZtutPlB8rq3dwCROOybcxqKVp6GpfDusZc5bWGcIzGp08rtsqWcH7ywk5YcyG7KTuWHrlLQL
/hp4smTlzVi3JaPRXE+DsKvyTdzKyRXf/WntP4+ptN9nbl5Vn5bUrm4GKqshdBUVsG/Wdn9UfmDf
e9Jtg4ipsn6FG3hZiUK02eNxqdpgS5yXTFJNzI+kzZfuquK+JZ85rDvBIseEOnl9kf8tNc9eL8N4
EJOd3cOpsh+v/wyJl2ALdKmnBIpjVmXnoW7QhGE12meY9Je2OcY5vX7zaGjZQDuaYbWDwnHdvJ+G
GAf9pnVnkX9kKYJdvP7TLovkHT1Ek0XdyOD4fIgLA3MehDCneN4K7auTp+0BrcXwY5HiC14x2+H1
y71QqJJ25GP4R+VF+XdOdZJDqkP5Z+KiaXj7/FnlwsAsXXSvhIwv6znxiI61btNp6ptDwHlAGnPT
1UayLkI2cYDuRZKuKOH4douLDL3fLERi1SjkW5mu6VsJl92+8qsvl4qHRo6zEkyQYbd9NgPzgmJx
UWRWzPhTcKNymmUyj8ty14s8df/7xbgUexKzKbDVc+RCcLZkytwwCjIG77ZaO/fg6UBdGfDalUtd
7n6ccdTA+/bHCMw9q+raOnUY7rUEbujtEpt+333XmAAndo1rfTh5TXdaqDITzswswqRHXIMQLmtZ
huTwpXbYnX7Q3//8n+/CSwMTdDzYYofC+ic8Eu/jGnS4dYx57xHc6vsSRrtz1c7+78f97IMkq5TJ
H0ZzJqptZCDPL5xjdSTTAfOLcUVOdjtnuv44iq2qHpxm1fskH0VfHk2UZ0hSFmqgsJVt+dExKoRH
er34v4F587d9RR2XOBXwMAc8pMywnPthDeuxEHMoPaVg4ads4ho6bnTHg8gIoK0UQY5kpTlpNHc2
pHs3nZ2f+MX7T92osvnQQ7/bbotGX997JtORyG8DByUdv+23y8xchiumfTJkTJdVN0J4+afXP9OL
97JHuWJjDkkEw4PgfMHDfsxtMyu2eJ9BVTjaNP3NOAmji6tlNrxwWrQs8aV2VY170URzYVjneLPb
cD84EZ+/F9WS+sFQVo9Xc8nb2zU1R04SdDhIBGan+tRj2ZzhvOEbC8T1VT29ft8XHzqXh14GKxLA
EtvN/c//WY9Vhtg7rwTNXl1zxvnOigSwNBI8GOub1y918e0BosC/xCp+n5VR9T+/FCpQSEntyCMW
bZOocl4+5yNYdJi56xLn4+LeK5tuQAXoYoI8zY6vX//vOOnsE4D2ioEdvkegxOeD/aLQaaSy3ohx
J0LKidyECGYtqIf7LjVa/7CCmbYHzU+dU13IRovspWVaiMlMmZ/Y31mQdA/6eiPTDB2erjZ1YMps
lnHXl8UHe4Qcf6uwXZvwlinTpPEM8s4mvTNV7HeL2Ufb1PVvNlM534qWZKkQ1bnxbsj8DNLF2Igr
a/ovWnZ+wzbUDn3nvZL2uL+Rf16usxi9NaeOEQf+vPS3umYYv1bLy8fHOc8YqWM11WVJ6njbD7zg
Fu9OFyPaqkD31j4eB+UdGzHa2S5M204rpWBK/E0NSPH6i3nh29vpqntQUIA1+QVBry/aVFn7lFrk
SO/R8m+794zvrw+MkNzl6BkaAuJggB9y5dKXdQqfu0sqAsoCBmfuuSUzwrOWbXEycYNptS1SqvA/
STmpP7Mx66ADBeNW32ZCDC/HexydmhSyws2zrzZaqghRbXHlK7mcFvGLIEcyVsOPkFV6tiH4VtaV
vs4qtUDN3netVDcbW7N58NoyONGkdbcTp/Nha/vqXSA387AJCqprD8ZmbZytHaTyfC/0y3twxNl8
zUBmy8NQelxBrNVuvWCqRVRNlJDhqlvrT3LY0zqyHejxsh2d6pRPsD5Dfe4F8bBpPr1lK8NfwRpQ
aEcjQKh95SdeFHIWbRQel5aFlsC7GD+as1v4TefZMR7L9mOHwCfiUzXez8PWfqrrvv7x+jJ94XoY
GnqUD1RE1HJnXxMy9xkmJdJUf7DTNspskd6VmlZ99TKZq9BrmSRducXLwwGPFYZD+3vAC/l8y1w6
p8iztbLjcTbSSIgAnwK9qbCNsxTaiJLo+ENaplvioyPYroxnXliJnEgYbAFPotFyz8FvlNUrUnGG
8jJnXj1mgbm7MfajcSfKvEhjq1HtSfdRwBiL3d+WxazndzZE1Stn1AsPnkaZR7DjvbSL+1P6Zxsb
qrl3/MKx435md5rQvH8X9M01FUWty2gtzM268hVeHovo3hkkAIhguHVZtG/BYtlD5sQrEM8tUqu5
PXT1qN2NbmFXyX9eWMw1nd0Qcica/BXv/nN/VWcCha8NF/NnhtGi03ANrLMHVTS/oGD0Vzj754/T
42HuQzdOYd904Fo8f5ye1TSm02MlXG+QXgOMHm+RgyhxMJbUucXdz3SvLOPzDf7vFfGmQ5Cw1xiY
0T57gbiZsI07uhZzdrj36PwnjAcG/NsxckFgb3aR8OdrhFHG62db2H5ZMhVJWQFdYi50dllptqm3
lpkfY49pPlK9Bn1Sr8P6ZMww4MI+mKxftp6SRjn0HQMZLPyM2wAgdApFmga7EsbQ32LvgfRKusLS
gXW76qY1y/wdPrwrrXtrOaRSCpW9H3Kr/eCCkOO7qVfzrwWTwyVJu2xXxLa5+D4V+vylWSfsYHXs
tT2qbHfOIhw19DpSuBgfi46y+3Hzu+H31tReG2Zz7iULrA79VpTrfGu2g4cnhSzyb3kBpB52WHmq
UBed10eBWhjMd9pI3eILQtd8rd8kFAwH+YWvCfk9g80/7pBxJg97qcNfBef9N6tkTqNmo6iOig7w
WXXo6aKceI3fVT7CEynZzodwTNVaxlVecuPjqKX2AWaQ9jYA5syxwfbKe+XIbIsWTIZvAp13HZeV
TZKJq1nlTxoDrDFaFloaroE7fkopO7s4HUzcSA1HGXMImMusbpmt6kHTC3QdyJhzNMm1iba4EA1U
QmGMmYlRjya2R0x9APBmc5B0B7aljWHGfPJ+5M/epU2GgWxgSi2L1ralf8ibYlC0VoOF3wvwfCK7
Xv52hU8luJa2eOqAr35PsqNrodP1YZBNWfdkNqPC43RRwx1i0bQ+wA5ZMG0pjfwPO6fRHsrV7c1o
ntdAQShPcYtTjb31GJGkmByVQOlfvFk3slPZ6uUpNTFBR+MPbyyk3Omhj4767i1nY94aOV03tRHl
BuFWwK/5LXBIZnE1+IohLi6a81mBAkN3kAAySJfXFofiLIArXprzlN1Ys+FmWGtpowexSK5ehMWu
+rXpKTL7BXm+HbZNUT/MELXxCJu3P+RqOr98aBJ1hH6CMRv+AOuBnVHm94xuq2+lU/HlGs3iqmiu
8sINTTSQPzuFP2isTOndD11Q/uDBIaN2NBwcruweF2NdXPqYlO5h5YghOA33UuWf/XHeUYtyCZoE
74EVqggJEJBYc0m7VEizDxg9p3QQdL39H33N1pwzUTU/UXtk3sEW5HkUA/7kB9V3/qnvd15q7vsb
omPJSPrKr73c62CJ0QPv3Ryd/jnG7FSiKay07xNQPyPqBgi6BSTM73NdfJG5/cRN6h//2/nBPuf9
D6nawT14RM+fz2YzJ1KOi/ObtnWHIgsQU5KRcfCVpu5FpeQVGOW8NNyvB14BVrWDN5iOPr+eo7rO
0mo9T1KoyGWI+4K877s2vSIUunySNsgQpqbonvahyVm95TOu39x6yhILzNyItaxK34Cve0PkenI6
yrIqGRC61/D6F04NdOKUlvQiKKnPuxF8UTSm50WeTDJrYz3bjBMWP9Yjfbl4NNPcuba+L0iGPE/8
zUn+gWIIFHQu9/EwgG4z20qh95me+DFv6/S10Nd+jINCK4M7f8jyU2O1mJ6NOAo8TTJFnKsbo2VE
05Cm9WdPuBCsGsbnj0Qnm9PJwUxjiPAhCpyDmQmtj8RkGJ+MoDGnSADp/CzAvLuk7VcwewUKjHNQ
gUI8TAvMVkPVVtadlja6JGt3U2+Y0NljGKSm1Sa+It8vr3q5e27U9hRq6GY0eFhNm1CJsSKahugn
OFWwZ9gMIVhGVllbn2bNpJFC4Dt/cSsFT6gbNE87SDj9Jn7hhvbUNVrxQyJxMOMaR+shKlXff5gd
tc1HUpKM+X4eC5NE6M7D2HCt9/yDUpUejKfUKsQB/0FjoSxuPfblDD+QsYJME1YEirR4v5otwQ3Z
Kg96C7y3+xBuZczseVFHdq/gF3noWExsDmPoaMuC6qfS6/ah7gN9Pr3+yV5IvNjT/loRsK3RodPA
PP+GvMFZU0OXVbJZuelEql0wa/ddDW90B8uL2qnNaMSSPJnzzrgR26xFwVylS1R3Puab7rjoG8+v
mH63raVQefYL1t90o81UqA9Want3gT8qGbp6VxxWtflhMGZWhIlRG42uvT5is9eqA1bff1atm6+U
tH9Vpv+2j9zfrmhi1oiGDSDnbM/ufAxh5n7sE92dcaWyurQ7rdWgd3FfCuaFY26QP24y/mpiW2sl
ZFStWdWhNSfhREKZA8F7mVd/hOzV4ni4TG76xh2ke1zSlYqNxVtCCsbn8FOBZqE5uKsx9AeFKQ0b
H3zUtwWSlenBUsEGnrp240HgLLW9n7vcKt6YuaVQHNrk7a15geSv0VZcH/W0wlvKzn5nc+Z8ceDL
FciDg1XdVmbdf9+AxbF6ziaAQs+fwJd0mYMjEz7ePhbaOv1oNpnxzlCl4pRSGtNHFLB2fWzZ9d+7
9T46DYyqETeMwLwv9B+LvHVgHS7RDA3k67xIJvleuRQPgQ21mQqhaf+Mea6DZ3EE4LqdqfYgBpYv
cG2qHbGv0zVIm1sOmuDVcxfVA+y6iMJCPvWrsS6H3Krm8cYY3TlHoFNjmpMNQf1p2sauOi4wO4dw
MvjSD6+v8L+sjIsVwFwfcguoE23b8xU+NpvlTzIoE6s08/xQZaZFwa/bIkxdHO89uQ4ePjyyPjmK
Ez40Vtf5REDF1h7N3F2taID1/m2qiVq4l9ZoNo/r/jhCneB6iwZJds4D+sxqjNh5KD0shY1waFYN
Mka+WEl1q6dt9yaQ2fRASIFaDnWVWQFW5K6mHfRM835PY629bYLR/WW5DQ6Qrz+Cy5MEF0+8ezgl
GaOQWfX8CaxILL3WVlXirF17qzaM1cqMiXJLPtiReV92pWm9PJe53q42h7K/B6WdHZhyqUcp+6FK
zCbPDTyTjFY8BHW9HV+/r/PmmG+bc5GRNRdjMnTuD+0Y2YInvFMmEm+mh9IbO/w7R/FGjaa6sope
uBQAsbWzNoBrUG4+f4TwKhnbEYqeCChoR6wNoXwL13/LfEa7orH4KwA9W7DoDvYBDxgAmPTZ40tJ
4PYavyiSqRmdJtHojGWoQYc8ZcDwweMiV/93aoj0ZnZm9WudORvmeYJ/7pezS49V4zAalbqj0E5u
bnkKejycH9PS3xApOpP1NqjqmVN5hp12YOGM+e00DSMGAZqR3diudP5IM5gR1xkzhkOMe+bPg2Pv
otNmA29RQMRTpDti/KQ6Ybnor5iP3qfEx16Lqrhcui7f0V+YFKokmNzz5z5oHeRB8vwSzO3XNpJL
MAcfUk/T7rR6pD/WfLk4V971heM0M7wdAvxrkwN/45yDRNaFoYtlaZNSq4IgFJNjHkUpnLtm1vRb
VMvOqSGTh9xPd/5ta5lS0egXYxRYrXMKiFAIHSw2H8Z2M2dsbnfj7qCpYeka+tyGprCyK6f4ZYXq
QpnSHSj8UBgoF58/JfYtzm1YcTsrS0/wMIU2JKAfOpNZRSMOlsd6tccrX/lLF8UPA4UM9uXA2Ge7
Sk7gh7tJv05YMN5xmSxMsab20A8O0LA3NneTl0/Jf/3iCSw09sAIY//3vKlJe79qOGLGBDEEfkJ4
MTqfWq+GGdYzAnz9Wnvl8/wzRGCJ8gdGmM/Bce68aKMhxCBJdMm29UEsED0FXZ0g4ndiqZrgscMO
MEKfoH99/boXWw2AMHdGjIJjUOCfWzwol52zX5chGZX/iZFDmYe+XdmJktbw/vVLXbxCLgX063gu
DuVs9mc7jeavaLVWAzZfbaj7dvS6uLZSL2HI1PyACMDUxsu2K13bxTgXjhfueYBfJhYWAdXZ89Vq
czb4o+j6ZMIE9EOeNsIhjgRpXi+G5dg4xu6+k0/8OSfXLVhom+AR51/ZZl/6GQ7NHNEZsM5o7M9Y
f00te+wKCFTPy0L7WRrSj+BfuLFykFoxO1vsO7srNQstn1+Hsw41Svltf2WzudjgGOs6fDzwAH1g
jnOqmAKN0jdnmxOdV/Awj8F24OH5N0adLTq/gmSr8PWXfrGuWdO0p7udA0czK/z54zckepG0KESS
kuJ0qk0GnshIymOTrdsDkcYEq8xYWYMe1lca6cuVjZURCC+0HwpxqMjPryxnyx43jMGSwkVEiFbN
nG87hwqXSqxMr9zm5drmYmi2+YBYcIx7n1+MD1dTiIpF4gvL+g7hwDgJoXeEKpnLIUAbebOil75y
0RfvEFYnjn6QbSg5n190lBbYPVFZic9g56CbaPSHPjBPdV9NV7bfly61h48C5jB2hLT7/FJthcVl
ZgYisfTcDedZfsdhUH6xhZe9fX3BvLBEWZq4ceGmSRV5bpSy5uu0eLW5JNK05YNa1uldZiAVHKDk
fE71awyIy/UJTWk/fdl1gdTO41sR6mqIKSdgHW2pf3pplUfelvpu6DtA06G5NtaIZGvENV45/of/
eq8oalGE6RRfu0vfWZ2XlyKYIB9SKhu1f8z56tmVzODe05v0Hm3i/+NyfPTkYQY7B+ycDENLPq7S
aOpkE5v9YG9ChesAtuZkXvV1wXAgfv32Lj8K5lK8Rfhwf0vns0WzV5Yy711uT6CucWd3vdXbOT0M
89yHhjC0u3a1rtGqXroo3rY7qQVyAgKN5yu1oexZYSByds7KTVQb+EfsbNY4AJRIhN3V924vsyt3
evl5WGQQ4Y7hwWiHg3v2JfaeCvzeFjUUIbN6o/U+9iAsq0MAonJlC3/p/vAvocV0IfzCrXt+f9no
mQsdc50sqyHv24ruL60bvGLzxv+Bb9ICk/KqL/QFYQAGHxQFCi9QYFD6cwIXlCBv0zayb91s6d5l
u1/2cWuARGBEmTfOZpGZgCEraAbeYg9FXc5h3wTOD59Qo2jDp/z760vr8rOFzsaYZbeRQ0Wwx0P+
OxyH1ZW1M9amSdDo3dtWocWcLToQw26wpfJFHnvC0g5BN/r/+VXvQywsEVEtsLCDs0Wd0xr5iuCP
RO+r6rMUzFIcs5tvisK/lg90QdzHmoyXDEUJZ5S/6+r5XToTOX20sx4BU15wov3yHgGStre7K+Op
lo5FeF43+8lSWshEnBQdbWXUn+tWv0aqudiV+SWsgWB3S4HBd36M4wTk9Y0jPejisII6c/0I9l68
UyIjraqxnStn98XrJbeWaC82qz3ZC+bN8xuvy9ZaMstdSYRbh/fwRu67AMqBJob+DlOA9K3dzeOP
2TO10+vr6vI+IRjjjW3S/gHZOmcfMg+bVKRy05Nh7hwAf/ouG6vqN16Vfa9a8xpN9qXLGfAqqFN8
BkbnGHiBla3Zlb2RTPjJhR0i3CMRHGBUC4iPnHvt5+u3d1mGMkxHT8v+j8s7bLCz3bEIWl252mYk
OuOft3awlG/mzC2OXU4RHKpaDmEauLTlZdU8qbxZI6Hb+Pa9/jMu1Bd76JMNsQFWyd56nG/SWa85
DSmMeiJIFmw/Cdyt3Ue9L40nhCGQ4YLFyZcDvdZkYzLd+gk5TKq/BxUkE5Ighe2z6fHRx0NqGVuo
DfriRGTEDDCuFZKbULSDO0UtxsMNntYpwVJthliLlIUSS/vXb+ZyrYJPwIVA7rgPf8+dM3GDmWpH
LEbSQTBXcKk875OCePam0tz0BGRUxgUeW4faXa9xVfb64N+mkQgRRNgU1qBRMGbORZYT9IGZbKot
qhbLjAhydm/LXnZXmBPnJ85+ld1GjjcGN+riZa0YA9hjrm9Ra5jbz9IrvrWrWz9ORaA9gHWA3Obj
NRegiwPnfxcF+kQNhS733JZ/8W00CNLeooziffg/zs5jx22kbdtHRIA5bElK6m53O+cNMR6/Zs65
jv67yv/ityhChAcDzywMTKmKFZ5wB9pgk/Gtjtw2XMxY/6h1aKcVDRzIAKha+qEePNcX3lq9NnER
vnTp1B5cDLuLQMhEuM2bi2DU9Y1kLnae4B+iBmxH7lnntycu67UCmnBRdSgn49KCaDk4KTc4etaB
+jgS9sSoJLD25sBaZdTRYxxEoOAi6UdG6V0UTys+GrOX/Zu14DeyBq7/qrnobhQ6uSSqQ+tr8Gft
2YtADZtOVT4gnAhMrByKr0uMZ0ZcuEfu8jfitvKH/nZz4zbmVd5agmV1vyBcD3iwMwfn2TZoiMfI
86GWpsSQS+zOAfhZeCriBMl87szcDvFsdU6OnikfQXISxwzZUXXzpokuf5UEOALn47bh3rv+bJpS
UyWK9QUbxsbpT/2otWfK4+r7Oo0UNUR2VYvDRBmpVZpIqSh+2ajjI1A/hR4e+TgmSqqivlEQF/zc
2KnxltpjCqfLAu1xvn+PbGNI+VM5zCRzZMnE6JsvPYH0qYYpX4Hzpf1b9MvTpxEvlHC07aNwVVZa
NveGjJsYjoNFZWuzKnNhE5YVAEMQODQ+eAJ9FKCm8UtcTOOPNlZNH2BWdpmibnjwlNg5uDH3Zkom
KfFJMpzYsmTsuOeSGtDcrQ3xM6kS0CuR5n3Uht48Elq8CaFYVRk8UduSTw0MgOsN0JEVw23mijTE
mAVJ0jmh2lLtobuO6RZORPg/1LnzyMnSLyVoXz9flrX1GyOa393/wPIDblZdCptJ8hsAu5vHfvLQ
lqzjVsDEFsM5a9Tu3IgF0+NoQIiiE8ZBpvCbTHYzIC0RkmiYD3Tbr+euINUVMZ4IBqSEHvUZEPdr
q156GmowPkff7SOQhYXSE8eP1ZjZQQxe/p/Rgi7om9Lk75QbWYe8RqSsP6ZMQQWkGhPURMdJRfS1
HQlLgQ2Z3XfMrs13cbGU/VnEzfBo2YM1H1zBe+sHWJA9S6mSO3hTP4zX3rMQ3FnpXVaK3892/np1
nd6fQd4HIo/M1/e/186VT50bIAakRSKlbSyI70AWZ3W9YpHXLoFWJPlJWRycPtq2RIFd+TbGWfa3
c6S4Qthp0x0nykaS5/qTtSIGDIY6DQ6BpvtqEiVUPzePHxAKAUNANnXwvtzMUY4na78WDSCSOxnc
/AEyamMxi0hxGU/vlWcMSGYEyKsVmpplI2hW2ydR98PBwt6c/9+DMhilMrzSt7YsEb7QppHjeka/
uP3HbRDZ6zsVVVypcH7/G+4NhSidxJkCs+dbXs+vyzgEC0pUoMXh1BiLOCdjYr2D9pIdnDbtJhhj
VoizYUEgKzk0Kq6HajAoQjYXsmYZReKJkgfVFY+1DXORRh+NKK8CFCOa7/ZUTm8SbQW2xm8KKrtE
SyIaHOvfoZ3Mc46KxcEi3BwcjNehQYGnpl7AG72JXTq9nfWozmtKhIb3gSRvOdkgoIOoh/M1IfRz
UHPfWQlQxK6NMqFJF3PLKsKZBNk/Qcs+y3OaQV1nXhaLnvz9T7s3K7bs75lxSrc3e55mK8gEjgpG
26DhM7CafZw0wVD3uMevmnKwijtbiflwcZO6ONxActZ/HBU4YnlhQZwIkyxfvsBnrfFTiZb3o+Me
FXZv3mc+GJqOzAmQP83mTdHcBQmgmgJUG/wnJFDnrC2RGl+MHxwV47nHTOY1+k2Tcm4VKzup8BMO
1nbvBzBNbj0og4D6NtdCPaiRE1X4ndtOu7wAIVLeVF3ZPtDwi88C0d5ArEv6NKOiltBtXMrz/W97
G/ayAr+xQrJ1QGC5ObfkrvWg2ZBU52yo65Ntjtl0gTWCFTaRdvTQquRaT1Qe6BsnSBo5l8gsZ0yU
wd6av3JRtWfoM0720orC/NSuFGD9XijJ9xiFQxRMp8o7uLl3btKrX7z5ZnFZKXFHLh9ikNN/cOx1
eoTZlsFzNYHmIC79YTKJye+v096gdJM4aKQI7Ex5Rv7Ykzxfw9w7BvF/kjmv4WY4H9euQ2tKy4tP
zVyIV7U5mp/uD3qbm/Fx2Jt0rblXIets7hP0Gyj9KWUdJq3mJd9SDylWYoQ4qi5CaBAnowzsYNh0
k/lYJH3+vRfWkJ5gtS/LW9FF6Dy5UNE+3P9Zck9eRTvyV3nQiHjPkG/c6sbWRQZwMiG4mebSOS8T
bxdBif6o54b+LsfjHIh6a5ZntymOnHX3riKwF1IpUQraWZurX8tS1SzWogmR825+AtbTLks6WJ9d
atx4urYHxc+dry4t0fnmaEPxCTYxbYsRWZGAfg77vEUsQ4DFElMGeK8Y1RNXQvIvYodHXgA71x99
CnR8KDNIJZHN9TfbQphtxKBZ7fYnlJrVc76iwlYW7ZHup/xfbb6kzWMqgwMIQPxzvatnh4HqKG7C
mBhPP4+uVSWPiKkcCqPI77IdiJCc3JqWE0iGzUAN2i+RO9NljQwJHxNrZl+mMeqf566fEaVZlEur
NHkQJTRI/bkahxd7GeH1V3Fp+xQhEn/W9OwgT9j7vDw0srBD5EKd+Xr62eohFDdqCPgB8n896kMe
KGAxHqou6t8DnjOeu6w+ONN7S87DD2VM9k143q7HhPlc6BWGJ2E24ztTxIX94ihJe5D43ZwTkJHk
nIgQyLuDVPd6lKwxtblEBDSQkfNrTQszhKAyifPTJ208uA92BkNbhpAMpC2f+Hdm+MfdmGZU/BSa
NnzWKg3AWuIaG+GHsiyj+jSCezp4M/fG4+KRmv6aLX0XrifnNHqvq5PjBjWO6yCUJ+9Cn9N+Ud2q
Ddp0PgTT3nwzEFuSCsgGBnMPcup6QEHvwdEXnQF1BdqOUiTOv6BHlvjU4xGbhg1SD29AU2FnaokG
cWQ9RgAsgXKhI+ad9rCPAZRcslrvjJOC6WxgF1xjZysdk+qMY2vyawEy7OGjFren1kC+2m/SJn+e
07SZLjif9p5PdaA5ktG4OQBMjAQI1Q9w/Zq5rf4b6O1XVVO6gWspMN10wLAI8sBvPFVro180VBzP
hnWok3cT9DAsEQ9VCVpKXJByvf/YMCq9sxXdSDcgXOgwN1zs5IKL4TAE1Bztl1qHpgTkzQuXfvUo
szVHDuh7H5QSFYUeg9a3tb33ylVFPtziB5jSke3BzRwcLHCxj4/ErPcGQgOEoiJWabyamwe8Ucjk
W6X0gqkCW20O9vy+rq3y8/0Hee9A0L2RZtBcsCzt9XrOdm2oxbriJqo7w3ttxl+uHosagYlUfRxa
FK/uj3fzQtGRk7R+DgN9Kjqk1+N1yThBPyshdVU5xcax6uvnAbVhza/1uvtxf7CdPcrFwtr93qfe
Vr1jhgKUZnkdUb3R+hfNWH8JY858s8nHR68qyueCbXwQYu4sqBQfx+cU/A7J3OaSXpFFI8uxvKB2
JxhzC0bwOfDaQMF59IeY9CM4+22gJ1eUHg24CNobYF+vV3Sxcvw4QGoEAtkoIOhliesFOXo7lqRd
OQL4cYFfy9DRBFg6p4UjLLyLPXfTA1qPRyIiu9MnuJM/hxt9C3dBtSiqRz2JJEBjvJQTAd08DPP3
MnG+Es+n5/tf+CaeZPIypHMNCDnwReV2++M6mCiMLCXm6QGhg4X5potdZO7N03MGafiHMIX6oAzK
+D+II8qRAdLe7oJhaeKWK+OgbSxrcssMk6PhgRnh9mwhQfzcptDwqrLrP4xlNr/HE3k5opb/brtd
xUNMGcooOwzYNt31zQ3Y0z7AF62IgqqLrfUVQjT5+A2gPprWY60sfR1klrGiWOB6xTu3B+gezJM2
/KuIvk2D3lScBVYhHM2L60iPSX2J3PdRpM9dkJIBVZc0oaXte0M8tAEeLF4ZVpEFya+NlkT/IUo1
+ZhNGFpQZrTRWzYnG3VZEy2gU2PXCN96Y+RVr3Jl6Qr4n3GiPMad0hmvUDqbHqpUrWe/68vykx1Z
CG6vhhsVB82w3TNByC21+8gxeKGut8WqRmlfZwtSVd1qo9iBRuMvO6rLpxa0cNjrovyOtA1CXqPX
PGoi6/2s8eYPhUJfxi/itTnyCtk5FuAEIGwTd6BpcoPqGV1ERfpFD9KoGr+IdrblM5lNrzJ0fKWi
cBwf1Hd2Hkqynd84aWJUqM3XS4B0b1vTfiKKWHozGIW9BEDUtctagqn0J2Wg5Jw1LSRNopOOMl8K
sfb+4dyZNGkI4TFhuwnCT/79H4czR0m5m+JWD0pW5aEx4pUh+0L1Tqgyj6/HcoXJdX/I2+dFatZw
EWqyIwkc4nrIGvcVGsqNEdRZLZ5nsy19LCcKSKOjeLw/1O3sgOJTdmYQnN5uDAj0RB9JeWhuFtls
BxjzrmdnzH5kbpaedC37W9krLlT499x1GJqaBK+ba95WZtVI+ROAD0XnYZmSS8Nt93nVKH7fn9ne
Isqg9f+hYHEmvF7EddK7uG5sHesax8v9pU7HH+NY2c6ZThWUofuj3W5UskckVuj+8VzQxd6M5qwp
CUdiEEjm7is3x5HZhwe1pn6O0utFpInXh0OuwBLW8qb+oRezcvRq3cZaEiqPajiNKIw/t5mV15nO
GJszwN6mU1+JQhgf2DXjwUz3doz0AgRgDGfE0jfnYbbwMW0KmG7ZUqNIZa+REeYGDOaK0tMn4XHr
3l/a28Yam0ZKKhiyVQntZjOi2rUoZaUlhKXGc+uztujjaRh7LKkQO38LZgGGVmHnZdCWU/slouuB
0kIVfYuLVn97/7fsbSo40ui1APYl0dvs334dpnaZ4XgNdoITY10mD+lgqxdpc3CwzjtDachGUSqA
DcyCb2LMZTUMxYH2EkSZVrwxM/cDOXr03MfLx/tzulEx4lAyE40qD3ILNGk3lyxubngrZZ0ZOEtX
vafe1nyMCIAaQoI1ZQMDen4LIsFcT3kb94u/pJ2D33oPU8pP7B6HpsSpxlM8trXtWzZc0kBr4en/
/YGWvqqEiZTGdd6E6yPm6oraFxO4ddqsLQbrlVmfUZ8oZ7Qj9Do8WBT5uF4HKHK7kS8AwsCK56Y0
YqGKMvSjEZS4gBgoQTTaKPB30kTy3s1XE4pEFnfflsKjG4Cc0Py/0qU7SeUqHwPVnOuj/tkNoEp+
JjaCVJnmv3yn6/nTx+rUsstUHPOS4oSEgvFzxGjijB2R8u8A37f3XbPEGgEsRIrfQ6WeVzH0Bwuz
c9EB3efuJl4H8LBVW0wqIZUnY36FSkUwGgXaGkhD/FxIKB+RTMpaP/aUNCEAmYpvlEXLg5be3naV
MRGYPeCh8KY32zVF2FOJnJKmUlXMT6o5ZK+KTO0+WUO8PlEexVOrXGrcqATBYKHE+vdJVeuHYkmn
S9X1xQdwPvX3uVaLJ6u2sv/d3zg7lzAK+GxTKiIkiFv4omuif1rWuRrYDQ5OBjLkyJF0dnIg77q3
G4CTo+gF2gRHue1uWN2obtcYh7Gm1W3cNme7CboBIocfL00Lb9VcPjbkcLqUmlDfZAI6IQqw8UGQ
uvMa0KPCgktKkcpK8fWmnG1zcpy0UwnLyuSjnqftF1NP08/oNtivFtCqB4+BDH02xxJ+hxSj4v3h
wd28s5r0VW5cfDgsmPpvKteJT+NclE+6NzePg9GB2qLr+Xj/m+5uOehynD6QmogIyV/1Rww4M5tG
kDsFNm/fP7I19kTLY/0IELu6VK4oUijCUfTLRuP+aynlsgDySycTMnX1tRkv9uoPsVqCHXCHd3NZ
4250/yfufQfwa9BC6OiDXJDb8o9fWAuaTzwiOAwp9M3GtfHeQsdD+w9id/vOMUV3sM/3BmTz0QcD
H84luUlO0twbZxxNtWDS6xhf2XZN3xH14KCxlHbaBvo0IUdzf5J7Zwv8oWSH2GQgv1t5f0xS6R21
MdtVC9TVFB/wefuMeeb87f4gO+8uwfD/H2RzveRV4jYLXbBg7aRJPEQ2gb6fF1cl4pjD8l+WEXgs
Pms0X6lFXn+3SHQ8/xXOUCjPGuWJdHCcT+z/NTDntg6nPjnS3Ze/f3uCpNyZA3cAetaWP6QIU1Oq
JiUuTvXysRnxVlzy3jqPGNM84vTzk+JH81SB7n74+4WFowFjiVIHIAm58H98PQ83kNzp0WwBDwzb
1MASdci76TWcuf5go+zOkXPA+yRNJbeanxmQCcXm5g96L166b1qpRfPzkmEsTa+5MpDEQlHqHBu4
MwW6tsRHRZW9PcSh4K7gQAI72eyhrE6LOXFJW3WEr87xiu5Cp4rqbYumyOn+qt6iIVF/hoWCfxoK
X/ihb27Ehk5ajV+RHgjbXpZX9pTNyxvE2+Y4QH2BRcarHChzpead8jKlszm8KotVV94WA/IY/tBo
nXN2hmT8nKidmf6Hewk1YHq3dNbJ3zfXRGSLFAPlCLOjGPZYo6X4hIikf8al5yfsNnEQHOw9D5LJ
ha6NKoOkzXEaRsAn1kIhC71raI2l8XnCPu0hGovi4s6tE0ZmMhzs6738hEohXRE+Atmmt5lj5Vip
MWlcS5XoxuqLmy/Jk9l5LdgXo2iecBhFNH2dhDL6Y1opxtPc53PlKwmgRZ98OamP9sTORUk6CtqS
vJ4ceMv2AoKg1ew8NUiUpVYuamxpwxlgc5t/BcrseOeudfriNDSGmC9JnLpIuLRxxvJMhfk100p9
IkMHGe2rS4XiWDRr8dHG3fuNcsdKbxaIPlua6qArJTlzr1LMa3GKSCMdc2x3Pd8/Hjsnkf87kqeo
KeDwvrW3pes6Tli546BJRvG41ML6XI7jOzVrlb/O17hU2QESE4DR0/YF9ryo64a4sREomMtLGrvI
flAu/ydrp+rD/Und7nKGolvFZ5Qjbt/BpEpjozd6OygdHns3VdQzmwkXBgXiwapo83mx1uVgJXcH
BSso24Cg6bbqDa0wndXJsVvjSRqoYtiU4ykEuGcPAevntDSXR69Vj2RSb8MMghaKGWDKeCG53q4f
jQJrGkNvHUzeUuimvL8IsCyqdUFwrLw4NdZw95d2J66GdwoQQKIFNdnfuR4QMaZ5zKnyBN26ik9J
2dCDB/tVfIBe3J/AE0cvGgJ/p6zTjZdocdaPfb0ePZW/K6nXj7RkvzJzKo+Syr55QBJMG2ck6Wyi
q0ZzcqSjpBJTnC1TFXKlOhlFX2f5PtSJ/qYQUqfKiiAP+Xpmt7/U2na/W1XWDC9WObdfUGdAUjOx
lrX2vSm3H9F+rjR8+Ez3KTWtzniCV6J8ur+Qcp1uZkDJlJUEQXvTo9aS1RwMZKQCR2tn9WKXWuri
gafXFOUT/OVOKxCd88jtlZ/y0UjroKZGYT7e/xW3x59yAc1HShtoNKMTc/01O93u1ciAGNib1fii
mKMTtn1i4gMxDAcxx85QJMVQ2CWWjhrFZiiB12KjCNcM1GXW6vft1BRKaEoD50aQSx88OrujUQoj
45JqNNZmm2IbOuax7WEf34yN8VTamlm9CB3to8Cxe2QJ/3odZSUKbQNUW6WO2vU6CnWRdC5MQ8SQ
ut9tN6tOY5SkX2v90D7i9l2AhKhJ+2OY2dyjm7qXGyNGV1uDEyhr4r1KRsNFxXw5Uk/auVcYhaVD
EJ7sxdjcK3TcXFCWPUgmtVEMrBfq/ExpL4Hbs3TCfiyRkPh+fw33rparMTeH2tMBirhT5eDGAX0K
wENykkai7/ACrAMzz1DcXDU3w2dxXi7Zkqivpn6Zv9z/FTsb5+pHbDaOFXXCnFbO5Yo45cmRoPM5
Tbp3LtCOv9+j9DXh6MALYM9sUSPACPuSyqIbQGTpdDRuRPSkiJZrSlnEUWFg574BCg0qj5BHJoib
xW3oHTZe0bgBbnBj/oAbpfLBtHphXDytbPPQS3WUZO0hF/ODbs9waYHZRuVfd26oz2kgkkmKgVWY
m22lRrHZ0Z52Ajvv7Z9wPMt/yNiXyc8MfT5Kh/c+JSeE3BsML0WRzWAT3fsKegWDFSjhdHHrfiRq
6B50dx0PWLJ7Q+GsxzCkozxJm9U14zTNJg3gn7Y6ihaiYODOvpaqaRT27lT/c3+P/i5ebR4PPiGv
ByIhMGO3y4hEHyj9kdNJms6/zXkeh6Ad0hH4VlHoH1KRrqbPXYXDDuSa6jJ1BiWXCkhmMUzJOyXC
1vT+b9q7MDASJoaEwQDNS/79H9mrQPsvTpD6DRTVHD+hWwMuRxHgWpAIxke1m//DTkKDiPVmN5ve
ljilNkk2isRjxUvHeMTsyPzmVcuvfgDpefByyX2yWW0aAGSRiN2So22rW5Gz4otcAZJJLAvHawyE
1Z+o+6KwNCiG4XdKqX7PcNs+GHbnxALSA8FAniaLaps3xayNtSQgcIO5Md0KpYikPScEl+YZOzwR
++tql+Kkq038ceiWAgvteXCO5n7DD4aywZXhwdyDii152Nff1XPdssHr3gsi1xvcp3VSNBF2Dihi
H1Sb8j5RyjINFtuJMTEGpBL7taultN9nbXqtzkL8by2K+hvwWxZwtDWckYkynNjHi9boA1ft0TN1
1qx5VNpkBsFiNJnnuwPmqH9/Ri2iVim7I70wt/0RJU2Nfmql2s9ieCFIAAwoClX8tLNWO6g+314H
GJkwEugNup1EVteL1s/GUk/RkIT0CIZnJ0V5Bs3E4oTpXHUQedyeO4Zyud3gyjuwFTeXnDY4ebPG
XRJa09heclsKN7tGdclX3HsBbRjn++f8NvygjCojbsqlQEe3WByFxMoDnasElYdYaIxVvO+O2RHe
6XYBpdkmTQKGohhmyl/xx23SirQq+gHiiGLoFbXinFefGtVroxm8v94WDEUpABq+zKO2WDVvmVxs
0BZapDXglq4ZRz8TOEv0rlEfrN3urORALB+wjS1aP5oM7LS9VYHGZkfnoqzbAGk+9aQ3aJrd/0y3
2wL9vN/JLyQoGiHG9QJmI3TLLMmVQNcL9Psyz1pPqRKtgJecN6Vq/ro/3C27F1IXYGICRgrsMI02
14SKjC+yZSD+RM514tNXQaJ0iDBkxU8AdUz03tVBNggTaMDQ2Tpv9IfBUr+5KLBiueIY6+B7fWe1
+NzhzPOansKsXxBAw5bHF3WL983BT5aB8vW1ThuABhQtetk13FboI4LJkY6IEixRbX+wu2X5kNfp
4rcjhoT8tCmMPad+sDPjSUcG+CVOUSq9/xtur3jJHkB4iDeMXHYLLktWawbWOiO6O9vzw1RLFHvS
6uesK2tqYY3+6DRRdkJkOkOECILV/eF3+jaMT32J+RMjgV6+3iVOgrU7iFAE+3Mubd+DrBNkSOT/
1A0F+wfEWnu/hHn5LVm17n1iivRMQ3j6ib9ABxLeGC9Wonnnupim6JR5GOnd/4G3Ly+/D9wNqnF0
VG9amb/rcpnqKDTxPPdk5lFObqAlAXrU4wWtiTXU+rI7GFTGatt9AUTEBE1Jogpi5XpRirTv8AVH
rh2pFeVzrnhfscCdQr1xhnBVbfE4pukaZMqUHGDy964HqVyBqiKNqhs31haOMMjNAqlaTUPXINOd
0Csj98mwqqMCys5QskNNwIrWltx813NUEj2tVpOF7bKBmM2Zc0BbSz0v4Vx35dE22zlpDEaQBicT
nx1vs81waE75w5sR687qfkubeghpU46hOq5qdir0Iv6FZo4XnWcTPSqI4pYHo686Emzam7XUHoTw
wOy57K9n7Wkih27qKrDdtTQOPG3RMINMIudV71rl5f7e3RuMvUsrCQkbMvXNYHXvaNE4ljF1pNGJ
g1zFu8efsFcFl4eq+hH8YW84eZNxlCVSddtSmWpdbesOQkfrzWBilKL+WqqAcxX8M778/cy4Mgjy
Kb0R4mySHcq4Y+yBgAkUk7S1MJ3yIetT3DgWlEj/w1C0/6TSlcQa69dfLOrnBn0rIwriJfNwnRBG
HPTZVP5PyeyjJ3NvBenB2LB6EbRC2Ot6LKjuQ4knbBSYZjyNYeXNandB0hlvxNIth6OEaW84HkyU
lSjA6+yT6+Fyo+WDzeCVdQzcXhJ7zoO6QGucwNiID5Zx73nGeZFPRcoNMHX70KQ6kjxjn0ZBZk5N
94rncPgcWbbywWi06peI8rZHr6c1X5OyOlTLEbT9oFBsadCzEcu/I2L9ETdgvCCcTiwBpsU28jck
YNPP+x98p11HJwymsovMFpe+uTk20D3WBCESeWzKZvHRV4eZrUTNcMpax3xPADdqfiyS5k3Tqska
zjFSiHDIzWeQFt1bYBzgNJWxNY5Izjtvtcy5ZSYEMJNI+/p7xT2iZtVqEbzFjnLqvdx5hvrg+Z06
GydqnmZo1At+zu3UW37Rwxe5vzI7ER30W3TWOOEszZYBEKfl7JkZUD48QcdzNyrTA6VabAmW5TWM
kaPi1O5wUqgD/h9Uw21e0VkrxVqPuxJL4icdaagAF3BCor6YL9qinu5PbqdHSA1MDoQLBQDY7aNb
ClXvZxXLw2wY0nNHzewE3SF59BbMUlojbypsV6zxo5iK5kvseNVj0k/2YzcJ5yAfkOdu8/wDp0T9
l8I4WL8bSDXSASPq1kpgTLp4kga3qNCa/cP9Ce/sJpJ6LmpCZU7mVqKAWEfx4khPwlFZvYdcJPFb
JZu9J7LpJiiBCJ4HfrS/DgiEpdr4tyYxtIrQ2iTCkY8TPfHNZq4MZXSNFZQNrofaucRrAgtpDQG5
LjFDq7VU30V65CAO2LnxoHLR5P6NS2Pa1ydo0BYp6UOq2mqRcwIXmoeY5DmnaD6+8HZCDgQJqHaC
TuS0bMtDHbe2x0lMQk10Ig0Ae9ifzXZenjpTlWXlfHk2l1T4SBFTBphzGA1DnB7JPeyEkmT4COID
jAcfvy26pr3XItBnx2EqZg1GtpGeugzgJ0jNFfks1wjs0TJfjwRqRze+jFI329iUMhtAWOj3q1sV
6xQ3KIeufoLSRFE/NvSSP3a2MlyqNC8eprJvvxb54MmHtcKZHI7vo9k1cEYKK/pnbCFLLwPEk4N8
Z+dSgdUisQ7yJ1FLu94BHUAH08gAUShe+svoQZcYceKe7HLKLrXXLwdX5s6GkyJOJKaUZuGHbMow
ojVBQDY69iNLRft3xhWJ67qFDpPQHj2Y206uYlL6BHlF/ZcGzWYwaqs9SvUjg9W9SuK6eM/CFu6j
3tvTBXiyMfidMYiDUW+1TngrCca4sWh2cV9tgjFn1otU1HYaikbVL9NgOBcH9msYWdEFm503IGJx
s87m4jEmCvEbHEjf9N2khT3KbE+ZgVzlFDfRwX2+t/IkMvCX6G4Sk25e8Qw31dXNjTSs1do9Z8L+
0iHJFvZjFB98470jhkYx4RquV0DZ5Tn4o1JEVVEVjsWlQnH6jZ0M5Y8Bl18KCvXw7FWa/c5yBozY
HKV4e/8G35kiTQwqYDB++Ozbsx0pthlFURWHSoUq3rIIfAH6FM0ZY/oPoSJ4epAqtGklgXqzmmCP
vHHAMDGsp0pcLNzZX9kJHKa8r460BXZeP+pTBmfzd+tvW8ZfI2T4SzkrN9aiFyOJjZe6Fsnf50Zo
dEvFRMovIGM3E4IolBSttcZhlU7xfGq60WtP2Yz/fJ+q2sFgO5cO55LPzwrSKdjGvsY0ANVJiWSo
XFvPXjnxwq3Vkvpp601dGCnm8O3+1tgbkRhCutZSIr1RTcirpdQrg2t/bevo4jSiDWE2/krQ4nkF
eOiIALI3HFkfghvS5gYL4+sj0MWqmFrHisO+bZVwaDXzxEU0+IlI3E9576YHC7q382UagTKCdA43
N0mZQOAn6mszDu2ZqDePqMDYK/pFOFv9h6wWGCYGqCqBITn7ZqNULX6GkyldqdpGhGlUd4FTpta7
iNfp76MT9shvf12uLNi916voiAH2VWUU4Wjowo+jUXlQY4wfEnyD/r7QQ3mJwaSFDaiLzVBtmnpO
JcwiXOe2f2Popf2Ew+38nAllPngfdr4VbQG8sCQfgMdp8zyUrVsCrk/zUE8aZAXyAVkms+2q1s+n
aTlYQvm7NzGH5F5Iq1wICDdQS2MaXeHQGAtzS20/g29pX/XxofzJDk7ARuwZ/h+Eb2Kc7X4H2jTK
jnke9pA9LwSVHxMrUh9m4eKEBcHcdzpNqnSuI1TorHlIOudvPfqInyEDSkqbPADa1hqw5Zs2Xjaz
rLbTnHUliQNnbavvqIAOj/WSRQc7Zi8tpsdJsZjxSAO3OOiFjkRhaG0W5mVHjGEPkUmF2I7mcIm8
8mWgrAgHunJORjdR1aur4VdVRtlDXJlmGtRla/xjWnP67/2LbueDU9TDWgrIBHW97RuoVbrXGWWd
hSKdVOCJCiyTJD9itOw88Wwmmt2g6VGi2DbuopVYasSxhO+9ghQFwY/1o06qggiGyO3LMjv2K2Wc
kf9GDuPIO3jnBFFO40ogYaImvA0wIIasTVLkRVgUa/a/ylHi53hu7afUrb7cX829edJBB4VFeQHx
ks1lp4/OVPGhwWJUnf1EtpI/EhGoJyr3xmlGqv85sobsQihgPtwfeecF4RWme6NRdQGQJtfgjyBq
7BO1sTLmSDcz/TVYVn+aV2PCddhq+4exnI/AYHtTpfBMhiNJWzx+1wMOibChHwF2zkd1OtP9nfw+
S6HLJUVyzrPWfRdNovF1BK/f/YepwlnTiE0BNm2h7+Q8KZo9LLKJaoSPlvX8qXfX76u6LBe38o58
rPZ2D8UEesFk3JJSsJnoCvjHzBb0Aiar+rp0VhxQdcaOKxn0X38/M+nfTcAh45ytxmhTdatXCbUI
9bmyoZpV2j/VUJRvJ40+qmEX3gFe6/bwU2yjaAO/iro+z9j11NJOdP2UKzgfpiIP8NSpX/eTOJL+
vF3A61E2wQZmenlVF8gTdHqhfZqqioqbVg1vl5nOwd8uIFcMeDeeFT4UWfP1hBK62p7aiCoEfdW/
mxPnO3a29oOdtNFLh+rn+f5wtyUg2bOn/0L+Bl54W1A0Z0trczWuQld6ZNTkqr2fw1V7rS6iQwoG
J2PfmmX2tuAGyaOWp91BdCAjw+sHm5/gUSKgmw/G8vdL+8e5R09cUZ24QttvHqOPAN7cHjlVs/lo
Lf34FBmecqny1P15f+J7n1Qqacg2DOyP7fs9VSYtF7epQpXG2ilvpEabGS201KzygH63PxQQKW5v
Putvl9A/JtibTUflp0UpcpyQ9q3MuXwFxj0DqxJZ3gHq4/YWdTAbhdwOJVlSzeSP+WMwwGGDG3tz
FU5Kor72qhTN+RldNisDX4ctdHoQFNxeooxH8xYMKFyOG/G5tF5mC3k08BFD3L+xM6GHmbF453XV
i1OjD+vFTaIVlsei/rj/BfdGJggh+CKM3dFncvLErV29DKd68nxjJqWqOD2PONVnQWQu6yP7fg3V
tZwOqrN7O1YKZRNgkX2A5bleY2EoEZ5VURm2iv0yQFwKrWz91fdlg54AxMOgJ5N+e3+2e2OijyCl
d4gBgNxdj5kVoJZjlStIdcTPWRPm6NfVXD0vCShc1Jobf0yG5GDn7i2xBKT8tryDzbwZtEa0pC2G
tAo9kx5RHxFVxeuoQscao/fjqOWXPPXSz5oyxkfF4Z19jJaAlCFGLUrWaq/nW6XNQMMI0VgTfcGA
PL3qfSqC0BkcBx1SO1sP8uWd6j/vMS132iRsKQql1yMqldvYk2fVIVVbVJQqTynMIC1s4zs3RDyc
YpAk1aOCoihFNAcxIB9j6A5w8iSVWPtZP0I57dwb4EJwSZNcZZB/2yUgDhwzFeE/YXWa3+aOeEJn
Hz0rfYgOnu2ddIYJ47qN4xVFvBtAd+1h71tWSBqls2X/SFAxaHyn7XhNrXR6rudEfAF5TgimaWn6
pC/4JimNZhxcXjv7TXZ7ePU8+hFYnl5/grJboJ0ZiFy3pjW9hySW+1E0FF9cnO0Jtt3y0UKJJIy4
ag7ewb0FwNGI0X97uiI2dz0091apRDmZd0wkpr60iTW/mO7qISrQ5XLehovCL7eo2z0rdpp8jgrw
pAijmG5y8CDu/Rb6v9Jig6WApLBZhiVTVqzD4zwUWt/QjYnqk9P+H2fnsSM3krbrKyJAb7ZkujLy
LbshRi01vQ/aq/+fqAMcKJlEEqWeXgwgtCIjGOYzr4n7J1Ox+6CswG4pRmg8ptOo+B4EyZMXmcW3
+/fN7eYDMkirls4FrzJ1luv1mBMTJ+kByallLrpAx58vmAwl9odeaQ/3h7q92l54H7RIcG5CHU7+
+R9PFuon9ZTgexsAsfPg2Gr1l6HO5gMy68WDgpvKV3Oy1Ty4P+rGKlNoQaQCijJpNP/3elhRtdqE
tYKHj4nQLx30m0MGVfwN1KrxgMWqd8gXW/8E++Eyj271pE1dsfMbbqIvFtaW/S9SGmAaLwJcf8xc
ybsuFwZm7bOWgPfKEtCaMPWrHDbToDi+5i7Wx7iaE0H1vJ3KI3XR/OH+OtysPr+BfjI9RjIDcszV
hx4VgA+cZxQVQyt6zGZRnR2zSY9xqjgfxj7HKnretTe9ud1fBqWBiiyBlAKUF8EfE++0TkRDXSM2
qFQ1ciRxfwlrsz92c/FVicLhfH+Ot5ULOZ4Uw4H0B95hHVXDnR4MJJhHVDEL70uV2/Vj68XdY70s
88FAsekiPHt8RETced/2afgBZ1Lr0guvf64m1fjRRGK2dj7+zWUnC30g3uilyzhijVbkUslQRGyl
mb3insqq1vF6L0VgtvnkW142BpmDcJg+dObOctycbTkywgwvJRMkH1c738KC0+tp5Qci96Jj0zbt
AWJ7GsxOuwcu3JykrJxKrxw55vWHLmjlmpjeDYFjt8pbJBJVH6qtdmmLFONXz1NOrd60vkpb9rWB
qZwkQ8oUm6B7rQ3j2UupeDWTdK0BZl07NdqbEjzXz1lfqnOlue2HWHEQ9kRmbu8du8lKGVt+W8AE
NF55Ua5nPZhqFVJgHYOwEX3xUCWG8W9EvXUve9tYXfk+4N0FlwZ9kdXZRe5gKrupHQLw8cV5GWKw
kQW9uDdtay3HcezGc2UUSEvMPY6V98/UxhFGJYDdQ7qBOv1a8RKpd8Nrp2yA31os59AY7YsnHAyR
otA9FVG3R93dmiv1TtlPBvt9YzsFJBrLUxuJwS5rU6yP2/6Aq7zhN7ClDgQp4S/DGaMHsaR7Oqwb
xwV2Bwq0L+op8LWvvyZta20A1I/ybKmWD7MmsneuMea/tVrTdzbt1qJKdUn8IiiFUdm9HiqbG0MQ
dw6BZXboxQw4IuGFUXfPeW+Yb8oqaj/f/4obt78UuIURTaQpsabXA+p6hEZN1wz4U8bmMUrn/CE3
PDQu1LI9Jm2Int+UlK+lzVDYeAEkUI/ibljfxtzErgayfgjSKp5OISJwj2PdRU8wseOduG7r29Ec
hTiDAiz9lFU5RWU5bWvghLSIlJ6TtFXfuGNbBInbh9/vL+XLWl0VMuS0YHnZlE3pXq5LxKKz8GBw
oiFQUq1/1ytZCpKV18QKIJt6sY/sYdKeZlPrbb9RvPC7Fw3Zx9z0wtHHWqZ/q41NBjMkNPT5gARm
/t5QdMUKylGNnUeRd453UPLQ/OYtTvEmLfPoR4MqP558gpK/P1OTfTXei+IoMSgnDhomT9TqItOy
rlbjweMS7QG39YbozqKJow8lfgsSqb3XSH9xklitoRQ8lptCnvQ1/tHW5mgxGoLNFoSDi4MHPu6/
qWDllp/m4Rg9LmLMvjus5HIZyqIoPqTNnI8HKplIXvZOmLx3h7DwfEsvkdugHirmr1M+TehLWAgN
+0u/DJ/yQRt3UuWNkwu2Q1IbOb/cxKuVojOa23GoUEAqMrjgeMNFv9reavCKTLw48iGEJ85OorDx
zMh9TcGcrI1oXf6mP6IoDT+wduy0KbDquf4Qed5PoVf6zrbeGgRzVcrjktlP1eN6kKJbEk10OsFC
nPd+XJo2/JQyO94/PBv3ECVIIGiACwAarbFgS127iSoUolBtWC580uHBXIRk9UfzZSlQHc9iz3t9
HGTQTaEuJ/1zSQSup5aas/CKhQgsa9vyvzhbtOKIM0D5JUuRZ9sJ97ZmCM4NvRn2CXHvqpaiDktn
pBGxfl0neQO8zqw/CFThvrboMqJHkbYnt43sD/fXdePVpLgLzpweL3qeawRWCgNurGB4BFOlolwe
lXbyIZ3RZhywy0V2LLeyZ9XMkje5GJWdb7px97KwsDGlGQm1ttX2BFCXaKXH5SFbdMe+ndXoTAOi
WyRHT9njYm7tUzaoZL+Drb9hTJSqNwEhiqfAKUv7O99c1301tfdqf1uTkl6wkFVA4EKavt4zi+c1
xFZsVDzrZuyP6+5pmCD3I4KB3uL9j7c1lhRld2i4UmVc980nXmd17oEe91SbDlY8Ee50mto+p1nb
/cVZkNrvPFzEOs5aUqNEzxHoIb4BrYa2d8j2CGbaro+zqqU7J2HjS5GIcWnTSpXwyNWx68dlRCSU
k2CoyIN3tRk+ZWVb7wQZGxcypTyOKxQ3CYWTv+KPy9EwS2EUM/1YrYnpKIy15tDKs0ThW0NcNY9z
bts75St5x68eL/JMYmHYQigNrbn01EwaXiR3QPqsTpQjh1v9DYnJfIO80vwfrnsgHrS0qxs/VuYZ
q87CifXTq/eMzHUhfMjblC799bTjIgLvVKZc1xRN/HSaHZrzfXUe0SbZme7G9gRAxWtHikVJes0N
TsdJT6lqDBjrVvbZ6oT9uW9SA8Zalu8MtXGNWVTmTFqLHHBAD9ezsim19W1vDoGBgMdFHzR0ezRr
fKs4+vTOWjL14jZYCaB6a+zU3bcmySMLQhrHP6mtcT1yIljH0GCSljXHb6O8NoghkrFGcLww5h1l
rK3BSGKoxNIOwztodWP2DvTgfnZGPD+77HOWQkJWFcN6Bi+bPtzfJxvHQwrMEalShQEnthrKbCy7
VvEIgCupjG/nTtNPlkRwduzrg9GOe/iwjeeP8RzZJUKqFVTm9Tpmnt55tWahOlv2wymiIOYrQ/PZ
1mLj4uTe9FCqu3ZYG+eRu4xvR4yEneEaAGorKkqiydAHs2VmhR/Roet8c/bstxH6GrVfGUPxNee/
tf2obqp/dDer6uP9dd74pBTXAG9wVCBXOnJn/3EN9V6owaFjnSMrK/6NTSX7OKve/MZ2RbIXrW+t
MTUuOox0NtFiWq2x3VpuEpkxyRw+4g+9MVlHuErDmxRz7INUfgNZne9JeG8t8p+DrjaS0FJtiWyy
ntouhyBbnPkhXyLYvnHmYB6eJk+KXf4qyHil9NpfPFt0H+l20jtGJOYmf81Uq4vl6CjtmIdq1LBy
RU0NJ9dyr0Ww9SVhY4B8IlXmPVl9ydaMIkpHrO4UD/NFK0m2ctghB5Ha2un+pnkhtqxeEhDLZFwS
CoOA7OrWwZqnbMVk9oEz2LhrtXX6tCh6+tRqcfajctAQ8L20aT42vU5nt7/0dWE3fmG2CdyC3DrL
iJ2webF/YU6wpCTavfW/uEfc9P4P3bpF4MRJJpAkVtpyc/yxu91p0W3g1AjRzaXyy5niSffLTG0+
djU0bMRAtE/3B9z4CLAYuLL4ECzNOnYAu12KLOU4QRFLAkw4ujcFJeST00bL178YCs6RBAfRhll7
Chgj5b12UHs0pFvlo1FmIJGyueDeagZjJ3vceN94XEDPs4pERes8m+5AU5QWWMHGRRFaMej3dZzz
f/oyVZCmLOtLDajRbyd88+7PciMYY2RCMamIQ7lyFYzpc0d925r6IDds5YIrqR14Rqzt7JPbZguQ
BAoJEmzhSfqtvLr+2ChNTXqxmGxopdCLR7vN3jtOMx5HN1KOZqSEH8fBS/1JhYcU1Sa6i07p7bx4
m1tHWklJqUtZNr3+CVhbmx0LwWugcmrNyDUPikteC3JvPtxf1M2hZEkfaQuY1GvHqi5SoS+lLrvU
m90L+v4ZgpqZduJWGXe+38adT8gpAVwkJZIbeD0rV43yeDFYWK92wmMyUCMSsR6do1j0gSBpRuO7
2uO03FI55eeUjA+UBqXx42rXLLGtFnFp9MGAuvlpKZzsiAbg8tZFH+4CF8KZT3VlNqfMTY3Mtysa
y24VDs+hmo8nQ0/H86CMyOQ5UR8fc5G5h1LM857C6/bakHraMirnYF2vTdO6URrlGqeqi4Z3fTKn
PBOV9whfL/2EKqJ3sGksXu5/+433kKYeWRQRHOdpDdQw0SvAAo1t1vbT8ADvo/2Oatj8Rl0WLNT7
IrN8PezD57SFz6/Evb7n8701a06ZRI8bFDfX79SUCmo5MVGPoUzuOe/c6amNSOwiE0WcRsH+YtGV
fAcSs3WNyH2AZACFKPbi9VInQu/0ipp8MFiV+ybCQsTvo3HPwGPrXNFop0QkbxKKktejTKZeo+DN
ZWU2TXfU6rL8tym632HaiJ3s8VbdSmKoSDfocEillDU8vg/ZMxDm+qDuQtdH6VF5V5fim22L8q2u
RCWtSlM/qJEyI7xagp1Xq+6gtI35XGZF/P3+ntqct0TpyeqYhHddz7saxnjIdPk8YA5/MoTyEwnY
4R+6HtVOA2Jj8/AEWSheUF4FBrw6MmWX6cTmoQgyr1Ijvyt75aHU0870ERNf3iVtZXzAdiL8/eoJ
SiA7hT9sZxClWU1wSb1+qJYGrDw1uR9a2Lj+ZAn73VRMuzT0rSki7g5mlCIz6gGrmCVGXz/kHibz
6VXzVNfx9BlREaoR+miDzmtpuThN2YX+KDqBFxUqhKcscZoHEODl2TOrefLdMk3N42D23oOX0HY6
REqlHEermf5iy4NuIxiU6HZSdzmbPx7OOtfaOhk9PIpjKq+5FyeHPA3TZ3toX81RknkK9wWlrZee
/OoMT8pc9UpTAzEJxSX3cEsWE7ibuK+TJ9upnJ2ttrGpZZ4rowI29o0UVpskShExJO0SVq2jI3Pg
0e8PPfrG5/vbayNMBeIgdX/BlQOhW+UozTziZNlj9CxUfUaCdyy85xwE+/d6Eu7bVMna/+4PuDU3
sjBJ+SJ6gvp7/dVMHCPHuTI4Rgi1XUxT/KMpCjY0ya4u3ObUqA9CsMF+mXLLaqQ4r5tmZKTQWogS
YZMFSRQiIJSr00OflvHO83YLk2OXECbKgJjSAV4L1wPOsRnpTsNa0l8JAR2q8dcJWclHwxzwUmiB
1Bzbylx+5MmUPmV9qLxVeIYvQ9b06uvroyQBRK2S70NetvqsXTO2A36LqA6ObfMuDwvj0NhJFft2
n05/MxYwaYJ06BFI5F9PG/y6QW7LOtdFFBcB4gDWY1chaegbSjZ9vL99tq4oigVU7AGrAD1flbsm
pc2VhdZVUKHM9D3J+uxbAxgFEdIkEwe8l+fS1zvN23lmNh5x3lR02WX9AErk6tOaTsffbJkiKKYQ
31eRhSelr9TT/cltBEjSMA3IC9OTMInrlTSS3rGTllFST4yHcAQHDb8OVvBcWAGMz+wZyF/yPFZZ
D4F42CvIbA9PW4I0nibjOg1YvKLQKAHJo9kZ52yYjaOxCPGwOGJ5FJYhzt7kKTRozfAy1bs9u9tP
C7iSU0PEDrjuRlqkHacmFSZggkxblu/TkLvHEPm89FBNHoXhInQA9Q2Vo/5zf9VvbyTSHv6lMEx4
Bqb2etVL166qMo7HANsbajVzob7v7PZda+Xqt/sj3bLBybCQc4dRgzAjxfdVDDEr+WSkHYUS7GRb
6zgiM/FeS7BC9eO5zb6rra2fQ91RfkxLWr6jiak/ekkaP3WVyL/V2qA8o0frfirVcE/7bmvxaTwg
DEpeJgtl14sAgqQ0MifsqZmEEG86FQukFo/mCnOoLsa80bX8BHf6nez3dstxmKmxSogdN8gaKiNw
pHZM7LgCz8uKxq8Wdy7gTdvdd7CGmh0gfJCejaEefsQL4pWnzFjwibr/VW7fCX4DAlBUyrgtb9pj
S9HVzuQA9IiroTl3aj68TSJRf9FpW/9Dl+bVOhuy2sl/B1MOvB2c+OulXpy40t2Eeu9YUH/Ccig7
xC2mY+Ba7J0naWNrMyPQHaC92G1rfE6PhLHT5vzdOc9x0MRDBJrFtRFPKve4KptDIVcGEZ4kj1L9
9ayUVJR2Y1ITUr34beVKj6PC08onW+93nQI3x+KaAg2ESDChy/VY+uDkUVmTY1My0dqnyRpr71Jl
ONGrXjl/efX2gCoryZ1AoOnWrk5GHHuJOngMVjc4E4Sx+TY1ljA5xKNTHLR5zPY4wbdvDfJ21LWI
NvHQ5DG4nh2vQGKIlv3hAN94C+EwPWg1N8Hrp8WGlwR/eppAM65HMdtMscREXjEvejIdEKCE0Dfa
YdH5id3qx7QOq71G/+bMbNAMxCYE7jcV/0i3ZwymuWRCxR0DL6mSM+gNdQ9aubU/uF6p23GhgXGU
v+OPzEDtIQVTPqbKY7QgZzuAu8VoxEFC/e1wfxk3h5J/GwKbMvZbDZXVeZiOtKYCo1ajgAhJeyyG
4V+zL92dQuhGoRDlOFolZN2cMoL161lBBXtxI+aicLsmaM2u+lWVi3vIGzN7qBbFfjaF+TEaRu1n
miTLV3yK9uwstj4gAQrnAQkK7ubVbNGqtoSHbl4Qw2QKIntZTuhnpztruvEo0OejjeCghEZ3anW8
oQkVVZsXYDfneOEJGMOHwZqLo1G5/RvReB3WeYJiLFra58bwkp3htz4pmFEaxODOqXGvYj2jbo3Y
GujY9EuSniYlaw6Q9IegsSdxfP3uAbIJUF7GHTw/15+0iyfFLcoKc+gyxeShmdPDYGG+N5mNsvPS
bs5KqqMxL3mXrT5dJOg/NypwP7TQu5/q0NWfvTgtHmJAYTs7dWModgfEMxOjFShDq6ulmIVZKktN
s40M5GAWcXNUJmf0i7HzXv92I4FmE5gjBcoDvtoqoxoOaJVQUlQXbv9EFwNi11KM1qXoFgV1hq3L
/U+2Uf6SDBzwvaihAWlcQxnawsoHVb6pZYrJmF/kS2W975Vx1I5VNzX/2sJMBIDxvrSg3qXOh6Zw
NBiOXei8mzLcPI6RXWr9/3Z+1taia5IB50l6Oh2L662UTlak2C7tn7ycmpMy2llz6sWIRxr16vq3
bQEkCSABxvqXLh7tN6qIQWHjPV0/K5qJTLSZDrnxPFmxQ58wL9RPwpiyeicg2TjasoSCTjvtDiKS
1dlaJiubBwSEg1pBy7ZpmvmAVLt59JrsXdLgfMhDpV2GuelPuV79xWUN9hR/DoT5eYbWpJLKscjJ
beq/dYwx7OBZylMSaT/V3tZ2ir5bX8OQUBfgVpAJvNVpS708UhrSNHYgZu5VRQUU1E0cWMu0J3wo
l+y6IQpRh2oRBVBeIbAR1x/erLJqGCrZcNCQG6zbiLJrq8z/wmju/aKfbExIzIFyRLqHc5d/82pk
7HFQ1eJT0iZbC+871Fg7qGdATyK20qhP+XfbqsodgMvGlmEUR+ICuSJhLlzPD+sgLR1MAC7MZzkU
i9Cf4i4z/uelqXNShBmf0JKyD4kX6X6ldubH+wfrBQe4nqXmcccAzpAluVVgmwyemcNyHwIxYFF9
0UPoOIBtwnD2w06LQ5gM0GKOTl8r5jGMKzH5uEJ0v1N4tv/lVq/+aMq4OVeYBJ2GMIwfRhRZP3dK
ltjHKBvN7mSMsa74SR53VIlGLtRjUnV2fZqpiSWXLKXb9GjVQjvmRuRVO/O7zUkJJiTOXRYdKKqs
iw4ZTlzCJkbCYsz7ktTD2Qtt2c+VSamneDSqCgyc5hkyUtHp2H9z6SFj/61I7A+lQJfOEh/uL/lN
Lip3FEJnL8R7wqrV+5FaQ5bQQRRBjA3cxzRtup809qeHrvP0kyNceM1EfnuaFzdp4MuoNMQIayi1
rwU8aweLsJwXJIhmD1+MEt1SswPruoSzAyY063Yekpsr4uXcAC1hLEAT63NbULuqURgXwTC08SXU
+vgymCHW3K4+7cT6W0PBVZOCHi7B9xoKYiqaPtCyF7gFte1ZyZYEiXe8zrra2wPa3NxGzApggMTX
gdbiM1yf1r7UrS4pBrhabhtW8LSE+b8i08KvYsi7AxaWiB2m6fS2nxdzJ+zYHBqNUgl4AZiwbqQb
1lilqjnyARc7Ro5WN323ToezO43R8yQVpYumzf1uqqPz/Q27tb6w3WnxUfpl3qsrKlM6rEc6QMQp
rDlf5PqCZLc9HsO83VNc3tqlOuBQeedTRLgBixmtlVreLDCk7HKfaiJClR5CmYVl5YdlsPWdbt/m
eNR1bUYjGl/31yhH8pHpBQSqqqjHIgXe3pgmPjUuLpi0/PZ49ZvjkRqyljzVXEfX+4fQC+7ukkgL
9mz8KPrGO0CJrB5aOwJu0s57/hy3/Xo2rOFIUW4IryDw5Lf9I1fUlaqhJl70KNuidHFSFaxiTrEC
rSkwesd6V6R24R4Mz+l5djwlelepphjfqzHW4SCN4nH0y84oXd/NehdjghKeJn+of4IMb706NZE/
Fg36F69dEuPV6pCEThqiEVRoUVs8epObvg0T0mcy3Pzb/T19m24yFjAiMnUJZwDEer0w0ZiUxVIr
tE8UVfnGma2/ZeZiXpx+1n4WhBQ2VhBl9MgtYH80FXf5ralt7742bZG/gqAPA0U+kbvm8YUzVIQU
NfNAzcPl0Otu+r+5FChI1q6af7k/5a29h2MK6GTp6oOi1fWMEVPM4bK19MJ6o383hZlAfn4ZOnxo
wjQ7iKTeAyTcRFDMjssKmqBByZVa5/WITZSBvW4bbsuuUv7xoFl8iONwJ4DaHESWymgjE6aty/o4
qCzL6NQiyAdl+mxlKHNk06Bf7i/e1h2IU/D/H2W1XTQNQKnqVjxnYVIc4kT3gtjLEQXrUvt4f6it
78QNQfWKniVdy1V84PbF4BR0oAPFbednapF40BGEf6uJ4Cpfmbl1/fsjbk2OSoBUgOAOBC9z/Z1w
sZxKpeYB1bBMD0J8oM9J71JzbFFCvz/ULVeOPYHAIWEeeBES29XsILBZ1mTwgsaoZ8RHS3TGB51S
jn2iw91+UsZapPiYNVNyxBl5To7EM5HjW20pPmvKMDu+bVZaHsQ0360HLgvI8aWuD7Ff5bVt+Ima
a+/TuAMEZeV69pCOvWL6A9oSv0YTM19/QD5S3/lkmwvIbCTIGb7EuiLX8U3synJF4DmLjkzH4JyE
kalnjw7zzgJu7Q7KtFRwVJQOKUJcfyvHLWuntOhilVM2H9uhsH5SF8uC0baUw2joeynt1tQkk4dm
NjcHKd/1eLGKbLQWLoynU9MslZ4QzinSs2mGf7MN0TwBOIf+HKTm1VBalJvUGunqOnmYIJI8Ns/p
PMN86cpkJ4HdCKaoJRgqFQ4JKF03zwdLsQdzjvugx2X8d4jCfOXX5jwEtqo0j+Aui+NYq9VhtPrm
1aqigKUAaSPpR4OEY7e6FdvOzZKqLoGh6EXt240lLhkQSd/Rxj2a+MbHo+wGQhBMOP2ntdGKo82t
0ZSEFkkS/TeIyjjpdT/QgRrT0/1zLb/NVRr5ojWLdQzNLlQp11XFOovhX6s8p1GpVPBbIPmbVr0n
1L81H4t7g+op79dNUsHV60HFZj7CQj/Uj5t2/NYIfRxILOv85/0pbQ/GQwmTgKrTGss5e51qYdvW
ByjMJZg6jN1jjv3yWxS2tc/3h5Kf/Gb1JB2ROwQuwpoXPeFfaKc59RTNw7NR1yvvbCxDf8qy0QrQ
gNaoSI+vLi7KT0ZlkeiD8gOJ0/XJRka3XeqeQYGzhM996KmIz476aQ4hlg6AznbStK1JkqCRubD3
ZRZzPZ4eQ3BxUHcKels0x9Hsx4/YcpsXtpNTwpxqq4cEDdydtGnjvpQK2dwpvG2yH3k96jKZnUXl
jfemaZ1jXo7ug4fGDIbL6NkBQh2O9z/l1q6hYULfiZebOuDqdGdpElVIO3dB1S/lMXN69VIp47+A
uPf6CBvrCUWbHitWQhT91gx32VwQnaN0vHMgmuOw1r9mZo74eqWq0AQctVXw3xS6+eP+DDfuTik9
K7lDjE537XpFuUzDppVR3dQa08FFN8/Xprx6UxXmIhX8DT+trJi+TdHsZGu3ai5ojZKEymeIes6N
rUCLQ43X9riN2q2oPmZwnpuAuur4TgwUnnEmMQInVYtT2ovqoC+t+NB5I2LzaDj/W89qe4yUtPqL
ygpXEj8LEQD5nKzWozYmo7cq0mMQL+NRsRr9ITKM0C89MT/YkaWe76//LRBLroLH/wiiICisA0Sj
dWM1SakEaArV+aBTKgKkTC8S96IM/fJRQzLNPPWpFz1SkK20w6hkQxqY9dz+N7gDscP9H7Sx5fk9
nGq0Y2WIIP/8jxxTaxI30lV+Tzz1nZ/XpYXFhP6dwsRfhMZSJICuuHR6BWZwPZIBkpvKSkp5AJWK
+Lw05JL+7BgCOKdVxG9Tz8j3IO8bFwjNSEoEMOEJjdf9akcrrBqCXBfAjG1OQ48B0CyVjwseqo9L
Dk7y/mpujscbKvsvPNtrxmNOsTaaXb0LnKmyfwgx1YFQcp0+R0QTYSperYbPbpLagtSeUQO5QeC6
Im76XFgdci5m6JtjpwYGlZ2zLpS/GYrL3MMbRbIW1s+csjh5bDVaByvJoPOZNsmbafZ+md4YfXz9
IhIeI8bDI0dRWy7yH1tSD5d8bLW5Q1XAji9Wh14irtDfFLvD2kmQC9wfbusEcBFKEjpYTKAb18Ml
yCXOHXlFMEVW78Os8QKzSoRvj7vFuI1Ai08lQQ0EQOj/rI5A3wJlALkDHNElVyNg1pCITdqdm3Zr
E0p8JSAuAFO8MNcTqpcEYzqNRl+BcFOgs37v4okAQTex86SZW+7E45t3GkUYcODg+yUv9XpAL7G6
NHc5ZRBZSu4QSoBJJbyj0mqYi2Rjf5qFqxygu5VSVMX2e73ozlHrmDu/ZGvmko6FOhu9ZKB61z9E
uC1MCZ33W3PLLGgWPML12mn9KY7tQ9OgTX1/62x9TywoOHosNNZjq++Z0N8VScL3bPJIO2WRYwWt
59nv74+ytUElAg1nPoM607pEnpBbaK7IRNAuRnmk+PWrdqPmYw24Y2f9tqID2f3EzlP6Dq6hpBQR
29EwiLds1J+DBJP57+HYVs9UOgrKTcny5GWoxxA7RJ/uz3FzJTn0XJ0SqLVuvtpThqyvoEQTD4X2
taySGggHHJj7o8jvsQrVSYUlvYf8A22NVTwpBoBNdk11BiaBcqHln3xPjLJGD3KcjsbYoQGAwtNF
LQY10KY+2Qm+Nj+khNf9v+HXKu1tPSZ24THJwqhtGt6T9R61hjaA4pZc7s90K77kraWTzAVA32h1
qcVCM6os5g5QUEM/VFpEPSO2lMcyXIyArlp7mpqk2hl08/gxPUJo6ea7zliVNOkXpo41txKlwNFm
9WDGqhXEBHfB3MC+vz/Jze0qRwM9KK/uVVKSWo2kYzFeVcT5Wy8uwvM8SManW+RTdgw7U/mYLr34
uGhutfNqvIAW1nuJGA54JpV5gE/yY//xStlCZIXuRhQV6anMD2NjDBqqdEv2BayDqj+QfDqaLzB4
eD+mfWzzROfZMR/iUPcbLHnsQKSN6kFrAProh5nXVf40Terod42jK8fZ7NSvbjqMrc83NMydtdva
izaVR4lSRL17zd1RZt3oUgw+A2Tz+yPBuBb7k7ogYlZT9N4jqWxtxz9HW12Uc5VqZapzUbZIbZ2m
PFNpJydF8oh4YcQiOVqgKmW6I8ywtR8pASA9gfUhFk+rh3AE8taNHhUHXTRLQCZWXFTkUAM3n6uT
19XxzkW9db3waWHF8MDzIK62RLQUaTErtGnBRStPBpKQqm/a84xkeDQPddAgfTceetqpX9Lccv+d
ZhNO6/0zsXWRSjoAVzJIeVj219syS+JYsTNwjH0eq09L3VqfbLvY46/eIg8IPEnlJG4XMhac9+th
dD5jGnYUTasqXrJzghHpr6gd0aFXOAKGj0v5P0WJXxHSx3lxSLQ8/u2EbpPQHsKAkiphRONknKbi
jVIaoTigmTvM/qgYS++7bbH8qPtaFIFrFLXjp50SIiVmW1Ps64pW1G+TTtdgkudNmR9GVzTm69Mi
RO1lp5byETLlq/vTaeqsLSQzcuoL+93ghjVUXTU7CaHuvLkbB5GnXfLEaNPCdJIf9I97pFkafG9q
KitZY5k+ghbWhTAr9PUUMPT9vXErUCBBnrhy8s2oi92QqREPJZhxyf69ME3LwKlr2LsL8ig/klRX
PtBOTR0/SlFbfYAm1FufRF3Z7GErGgs/sWxsBZY51d64FMJaP1XrPnluu3b80M0s5amOsGbe+RAb
N4eMCsA2y0Yb9ITr5VkAA89dSrE3z8zkWKPAc8mF/T8tTLzPaRhHCae52MXubYW0CCNQ0JNNewn3
uB62dnK7SWKy7dbIzbdKN1oHWhxx4VdURmAJowMNsX8cssDNYMQPs+L5dutWR064/t/9z7axQ8gn
dao11N6kTfP1bwHVLhZn8ZoAVQjjZxIP+lFrXJCu3TBne2/qxnpDDgeqxxsOb3ENKXIVqg6aO/Cm
hk357GbCCIZuiE5kfUhb5nrxA0/xfucjb8yQQSlzc50QBK47qZgsIe3SLrSvxiY/VH2vP5i9qmKz
Lf6i2yOdjCkG8GxTv5dvxp/HDUU3vXPbLujMAd24mr7pkE/6ESnUvdLK1lLKQw0YGcTJDax1cd3J
KnISvUFHD6IgRwo6+EpnuwYcXKMv+OSY8R4Femsp5RKSMJBCQ2S8nt8yunak4w2G9mOjBWaaipMp
HJr/SSd2wr3NoQj0+IfHgNfmeqh8VBNrSMouiAs9PkdeaZyFV4+Hsi/3bAy3Ov70VGGlQIKBfrAG
mCeJWtHqp/pQJpy0DJZwQAsoPk76jItMjpak1VcYPSc1fAGPtrg6Zt1O9vAiY7kK+Sh8ALd7ESgD
I3o9YdOp1XpAeDWQ6urNqeKz/kOtIvq8tLUjfCdzuSbrTMmji9sNMBonta5rvxAidwN7caInR5to
91Htsx/GsrW8Q4vW1+f718VG1IMzOAHpSwOfQuv1rxzipkIVRG8DF91kWjrxcjR643OHD81j6FnR
To1+YxfAjcNEhOIeIcEaTlqpMygVmxIUcJwcZ+2wglsZRs91vah775dc4NUHkGQ4dEAkCxxr9+up
EesNoTFRaKibKbSPxuz0B701DXS+hqa8TCW26L4WhvhMG7NyTrEpLnxbsZTTq5cYshyPKZJtsIXX
G6GmhOMkE9mVOsz4BOM0f4j1ZD5aXt8+VWUTfbk/3uYaA5CTxBuVzsTq0qpVEoVpIS83vN4GQ4YT
H5UO8ThQFXh1OEJO4xncWwg2cH+sYuZqmjVd2AYuQlHuXbDzwGhLi9VT0Yg9o+HbWcmhGERqClKu
WW1UjFcmHJXtNujVcjpZcIJ9dQhBV4evZ4BRpeHtpBcuX1KwadcbJ/bo26LK2wZqAR9fNYf4wa7s
grgcafP73+qlEHq9SVk7qRlKuCRbPHLaf7wwaK06Ff0xpkUp3wjKwbWq06C0puUPHI93cz03Kuoq
EHf92hLmU5WZHiYBpht1aMmPJA3GGOWDHzplkR3RiMI0ogiHX6lb6KcwTER2aKdJe2bZsBGskV9+
H6HdER/vT2TjzqVGybsFhJrGPin29UTCSpltNWPRMtMcf1O+RxMdhbuHsoBk5juKEMdsUrxzg5Hu
g+eG6leK7e0e6GRrl8ABeyE3s0vWdPG4qkRX5AluFnqcvGeDJG9Ty8h9Z6z3XLw2oj60JdgqYBch
+BBqXc/Ya2PDUORdhqm39aacRmoJxv9xdh27duPY9osIKIuaSjrpRt/gVBPCUZREMSgxfP1bp0bl
ABv90LPGLesokNx77RXWgZy14DUVw5EXmb3Li0XBOKfajyu+1jj/q+fRr4UDfgbc9hKQyjEe/Fkv
kXlEl24rDta0y2zNk3I7OcF32FIvKNcBOZ7HbPgbvn+9t58+W9SYIFwD+cPA5GcvGI1uyIkln5tq
plD5lMrfsbRfHmw1jhtk3jt8hP/8gf0K38ChETRKyGWxWn4pVWwZScWugWVGEJAATOQbYRMYmBsM
vHpCcsTD2agt98S8/vnK14r553v91ygFM1jQcX8+s4ADOm01kDfPXdZoqYZ7Gv5uuvDby0BDhf+h
mYATzI+fk9mWMTBXYdfJDCwkWOHVhS7e17GtUB3EXvjkQOBneOg88NahJ8Ornfq4jaqRP610F+o4
M86Pgaf08udH8LvXDe3tFScHtxRznR9/G1lgTpn0I2qZQSWvaQahy2wRdVB2oLe0MQPC95fT+3df
NeasVxkIbJYQafjjFQ0rImBkuCKJVnmYeJY1fKXl41qNMJ0jOLRzYGN/uejvbvO/F/2pj8+NClMR
cczZt7HAVGIwbUVQL2QFSx535v5nSzg80WvxhRnnNfPz524+iuxgu3H/N9bYX8Aqm2sDycsBcUSh
3kpnD4AssxNyl/8Wv/3LnWIAAaENoB8goajIf7pTeB74ApN9KF5IXy7nLJs7GF5cYy7g6Cei8SSD
6/4W0fLL5oxuFGUQWjeoIsH7+glQZwHKHY+xWbNBST2dki1d7vKZxbeyiNn/bAV3vRiELlcnDyCv
/5bn/zlY/TKuOlHqapBGlttRJDni8sayrYwsX/+8On7ZmnApqN9h3XPFz38d7ESWG9RyoNfYnT/1
GuMB6CQ1QOwy1HGAVNECxGwX5f+mQ/6VJoFLYzMEdofuNIcN3Y/L5GohqRQBOOZnGn/aEsW/oaCF
cX/mQQxAFZZeI5/T/ivCs8M7uB11Vd05XT2wYc79QQsEVYL2zebnPz+SX5bv9XfhWACsCNISXsCP
v6ukU+zICjereVirtKlMFI6bQHR4t6NcmxedAwWJEYrw58v+sodilnd1oMWSAt8bQ6mfLntlOldX
WnkxsfG9lJTHQAmzv9Kdf3N7gDyuI2dgpqCoXZfXfz4u1BVmxseA67hoOImM07GOqevTxhpP3wIx
xo5NyLZ//vP9/eZLu86DEcqCAwnDvZ9W0AirQUhScN3Q8Stdf16PtFcZRgElORilEoRa0awGGvk3
SvmvTxZ2vejYAFBci++fx8TGgQDVl0DWuqHc7mNG/Ivp1+Uv0M6v2xKKRxT5YNegqvilGoa0z+PG
0bgvQ1c1w7JnZ4TTfQph3c/cAeH98+P89TWCK4aPBRQuWFyDmf/ja0QyZ7WlGYb5PcTLokGEznIc
k7U7D2nOnlluk5uZDPp/7YGvDDUAIf9m8OE7/ekwnfSOpjQHmyvAie3Yqcm1akr7ph+d/st6+HXH
xaWwI10ZS2iBfyY2rtmeDz0Fi2aDw/dnrhz76gYRPw4Aft//P57lVePwL/oIB78fnyWJucWjxriS
FIg8OBdSd3E7JV3HYZIOsPNiu8VvyOxA+PFfXuNv7xJl6HWMArf5nyd7nqRmBvKL1RgZdtJFNt7S
aSpPKYDZv1zq1wWIphB0Pyx6EAxR9v94l73TOSEJQB1o+elJZxD4nao57Kc0NfRb2UWK1t7n5X0m
efGXgfCvLRY+HCjSrl9qBPT/Z05UktrAGV3A3wlJomsEg8cSI6PNwNG/0+H9nsS7PM5xZp750BUw
uwFZJWmIKff8f5ViXH8KLD0AeV89ZX9524yP1jEMU8dpmZCDAxVpEwtJ0788799sO1cLEYj9rs3G
L6HoXQwmKXjZa5Nn03zbJcQcfdL/zfb5d9vOf69y/RX/2c4B3w+7hlUOiFjbCHkuwmXpwkAHV6te
j/D33r/9ebH8qr3H84OfPjBznNuY6KQ/XlEB/SNQ/4DWY8Z0qQHxmaJmIikf5ErDxx3b8A3gmhh+
udSml6Tw652o0v55YnK6KXkKzdyff9JvnwFcDpDVgBYHm+JPvwgGDv14ZXMomGa9K4gSN34s44+G
TmVLEdb8N8D7d6sWZdAVqALBCY4jP14w39ZpXgNgMTaS/mwx026Z9uPhaqX0l/blt5e6Qo5gqWCD
+mUstJbBFhQcMQMZ2DGUUlxAN1jbIbb5+c+P8XcbBCadUBkCFQMC/dM2WExkG9YOcbZbVIqyzemw
fVs521ZYSmdXr1gkFUdzHx2hthhOf772b27zX+EmliaaNZB2f3yi4SqhkPD2aHZYVcKMtkAJSm3x
vEA5c/zzpWCs+5ulCegK1QDqT7RpP8Oa2YIYDDODNF8ipGm+JW6kCCg2GNgi+yVVzzMnuE1sQ0k4
zfG2vULw7oBh05msdcbLsT/G4NK+kLEgnxCVwV7UzFhRw40Aacs+Ysa2CzVxVSM50/uTj/Nub3tR
9tFJb7n+auY008d53tYvhZTO1XOYsekte788+Qh6tKYvdPaVGjd+jVc3qLMPPBO1WbR7gyCZTdUA
0651+pCKLyjr43eSznOBCYGmH+xS7svJBzV8uEbZKtCNs6WAUJWNz32WonSdEyRRIeV94UMNdXB0
vwx7pc8AXKEoRNUJLsYQhfkrZNGFeBBFSY6gk6JLR+GKLC8kfDHWOtHPxQkZnHBNSZFNe+RVoP2Z
VaxCj09lubfws5S88cov4oApigwtUXHvjjAGEedKCwtkTROa1tPkTfc07536AL5s90nOcvuA3M1c
gbIx6QUqTzjutdke8ntkzyIqE+Le/QEYUUxawrbNNaRKXHzLhklnNTaJ4YvMV07uacnjZxDKDOK2
+pK9xLOOq3aDtRJcKLkA+3yJZDk874h9GQ50B5+vFrn076ED4H2dJOvm8SdmeBdc2FM0RbBlzeE3
AsRs58u9DATRHiGW+E1bHiOjHfKq/lslyw5haVDqd03mRrc86hUKQLh+wTXr2MEsC3Aj6ZMHgrSX
/gaubvKhL0uGO+XVeNPlZMqPE8Xn3+CEyj6ofeCfLHSvH8BArJAgDlv/CNOAwZ+meU7SQx/nmAwI
N8A5jmUdumEhB0wJJAII77Mo8/bQqdLAELKPnaw7PiNPFaxaP51WnSKfS3bs/T6FOAfPAKY47Wzj
ITuWm6oElDlSj/cwIYjBeJh2fmPiCMw13EV87NacZzckcwC4QRPKxhoZyVzXdIf9yjnfy4i067Yk
yFAFJnRDUAd8gzUScq00B2qEB7pW9gJdyYAYnC4qP2W2MvmxYND/1AI5SbROYvhiP29Ojv7UV8LR
i/R5PMAwK1P5KWUM/xghzt/YrM8J7CEG9UQTox6RgqzXWkTzcocZevpsbR/BXH2b7D9FgTl/k1hQ
gU/I3xIjGHlrkd/ElLEUXQm6zEMPYsR2DAsNMWJ58gU0tp7iNkW5O3GJClio3qLclmldIj7kOScd
gUdk1K3qKPxsYG+yGfZlK0o/njPD1i+KJfK9y5HTALq7zXy9IltYHX3n4+98KIY7H7keW1HBzV5n
rpwhny+7rKylmauXpSP4XJU343J9xuPZ4VuE2LLYxBPrNPysHbqCGwe74PKEdGA0k1Il8vsyYLoB
Pvi++mZCuOxYk80sl7IUaV7PqL3lUQCWAm7DxbSdrShZW4Gfnx2QYc+SC4gJarwuiv0L4OJ0qy1w
u+cKuRq03efJXrqc2rfzTlRU+2xkHwuHT6WVSG2dL3vn+Dd03P5jnpnCtPuUWpyUPnfw88ebjlpN
KzI1gm7V81rsVh6Sjo/dhfBgXbNOBP5FidSmO6TURnGb5lsUapAxsuiMAoTOh3UemamVggq6sR6+
24c5lgTZmyEKSApmuqPtEikZ1bPkA+jxkdqGB843GL0v/eb31o9y2s89Gxy7raSy800fQdxf8xJJ
iE23un2/KEoE8qDWBciedzCoOBPvtKlLHhH3D+87J17R5GZfY2o5EkY0n9U9+AsJIPUxqDk8Lfg5
9kBTD2AMpvNuuotNWrrTGhCLdIuHD3f6woN6ToA6iGF99NSl/S0LZGcHQ8tBfS3SvZg+dFxI7Ine
G9Ih87qgsHg4FflclZ+Lvlvo5y72a9LXK9tnDwdPWOKW75Mxh51mbfOwkReT5UP1zaNe1C0dvZzJ
KeLMxaTOPcP4s3Yx+NTJkWg6al9LUJ581KhoLMYT/PMX/gneyJGo1zTQ8JXE+25ypJoU2pxZl8Ok
+5bRCntWE/fVGr2ubovdO5ATGSzDYhXbB3gl9uvXcUt48p5kwyJuCU6VtIH/Yse+zyky3bejplf6
zgkdkh+eQJ1N7L1z3GcGaqIKTOt6mWKihnYG8qi+9VVIpIQZ+qq2F9ic9+p2dNaUGOzRgKzueVq7
D3BryyONzyfauofBGp0hzq9z6q4Dcl/k9TblS/pKMUITAOSzbYdExqZ6eCaiWMbuoJIxHXBemZVR
DRuGhJMXPLcobcFFSpZHiullR+qwwNES5jQh6zLfoMPM1f5epFA+HYZIUq8bB2Da9bXvqGXntRhX
/rBO1a6/TX24OkPaFJ/+Q2asz48x1gZoOBE8b+FvEwG0Gb5hdLJ0c7uniN++cDTRXZuwYnrYE7eu
5xmBegqD+mzXt1SRznV1NcGdJ20KoxVmc4nSsBaMy+AzWkttKxj3DDzbeihMlVjvs+B1dc9FWXa1
n7aFgfaTelhE1cgnrYrXaenxUkBMI3Yc69VVmz65sRrceYQvQXJWNF+yy6hcDnV4pKrhqAtw4+pM
XItZRVIhmzBtW9QhZaDq+Fdahr170CA4JnXIJzjPdWb3WR1tG3yiFsIxYkxS7x+Xq+tGG5hAYapF
qpAMlViNCAu40k7Hzak0a4xlLjeILV37qkWA4ITp+NjHESTWEuEeErFO11MyMN4ieAxO8nm8iUdQ
wGHMHLZ4eMdXUL8bta85OaWgMz5WsujSOlEEFuD7nqzvoxCvey0gBkRQR9TZC0sSWEjLuXSYXfWI
nWn7sUgfvXDLB8zybWg2mMDMNXoh5m6krgrfQtOygeXRm6Q/wOICRkZFuQqQz1iCv4+s6D5PORxV
Gl3tnTz7PIg7hItOQ5s6rW5XEkf8nkEE4A9hZ/xxx76HBwdi7dv8yqvjdUjGguLAwhywWaURmEqU
+G8hmdhQHJRDmchm54BVm2GGEV+jO2RQ1DJalugfPS4TxnJrNesapSI1dcVKnR6RnbdXJwq/i7y2
i9S0LVeFnXnWBt7TJt4W2F9Fm19f9bRac+r7KdjPKB2TrMakTwzfOLED+CLISbAntkAP5h46y9Px
GLpgA6ltJa35QKVYo/IYEJWdwOON5fPBLIUVBxN3Ffkc73P0Uc8Q8CdwvDf+EtnZ0roACxvrqh/6
8hAhlZ7UHnqeCfMfmqy3csmHc8TyXt7sSG2jdRxPbHuKIxtFqL9zr9suYjIcCnR0861fnXcn50yy
orAttwmf+rBmbd9NiMyNpwr4bDG5ABVNvFsYJOc0XBDuxENbKZnHh72fUZfVaKfn7gGbcTw+JLbg
41O/AgJ59ApRnochVbOCgIq6Fxj1MXEGT6+89EZw3WjW63DKeuBsdxXe4ykTIce3kaHqPcBA1I1P
qvBpeuDa0JtlIOFbqcFxdOZal0rRy4cxn+b3ArlcS12aCCWKcRg8gKVrp6KmaQ8mahlS8RmrZv2c
Q4QR1YkJurjTYdXbQUVT8b2gW7cc0sKa6SYdVfl937OFwzjOd3dqhqlb2xUjyNsTCtypiXMl+taZ
anqx2Caes8WsUDgCS8M5PfWSPSCsIJ3rZRth7ALf34S3UlTJMyytB1WjPFZvwoTT7bLwBCetlkNg
NziHZzgYcokqdp27q9dY6fEjaM6Nu6+QLnY/6qtn1DyTfayxpRrVcGIkki/6afmH6ml8wl5OA4bd
cnrnxlH0J6wE/sJ0jn90K6DJbBzovKjMduLngx16GILtHUIGD8XqcfkFLslnksS2rDFihthuHCsp
23khaMfgxFY1i8kFtNCORU+8H/IBZVWMwLqVLuq2c3s0vQdAt3xizChwDvdYzzdYk+WJbCAefSy4
6Djm3tMw1AgOYe/2fdhNDYpdWNqqE3NUo8Dr/1kLsx6JqaSukx2899dQ0CncLZkmfQMgeF1vhNv0
5z2tAn4wVINgvKac2vOaYReYBlVtR1POu7gp+jJcxhlv61kxyu/iHTvjwc9JiG+wNJm8AO1QU50Z
BIrc2S2Y5UQzTBGOo5HIeSAVMCAUDuueHtYSqfYflsSO8kNso0LWMF6Twzs7kaJqSFDZUI+DNLAn
kWnFQHAy66eOCFA80PkMfdZMdtNl4yrUd4CwExS4cJNIwnEfhKU3fE7HsZk0j+YPMNP0tO7Knn1I
sLfCdEN0+9tsWPnHaAz2PQ2ZeWd8KR/8pMMnTLgGcaHYOlzd7/iS22TK9+nEFJdvS74ygKA9Hp6E
vc/6iWxlaut0Br/bFoa+M7yo9nO3LtVnytawnPKO7dlzNQ9ZfjA+yb4wEruirQaZ0wu2cWypeY9K
dQ6jiO/yUqk7XqCoqnFQUHBcjY6e9wkN+xmON3H6wO28LmeLwHNsMiVT8l4sYRvPNtND/HYKm57f
jDHq3Tu99+40TG7QIA7s5AZv0n3Jgtn1KSPKyjcTCtP0Ltuy7TsHMXNuZwFNcJ1RsLlQDKlFNZsa
EIC35uC+3PNeQHUewyAxfmQJJSP85HL6NYpc9YrJfVgvADP6pLaDkNH9htSoi+1HytqcZHQ/7UvK
UIqtuThNqbTduVdR/4bsk3W3hUxWe15ozI4ckMx6J+2QX4o9VnnT2SREtxOeDgLGy5zIk3SxvGAI
WwyXTqbpa9oZgeIiXUfQ6Weavo+jgDS1VQG5rckKJBGDX7hiHJIlTUZcHTTUGrJsNBVqrNyHzTIz
IJUG3+igI5YcTBLrZ7BGU9ngzCS3Zjbz0NoyRVBCZnDhGn4e87dkIgxVG1v7DGxo0W8obdfsY+7c
OF2SWcOeiBVzegOhx1A2O3rf9I1bNnqck5KyUx6mRNTzHIb1sCNh0db7hI+pxQ6KzQ31n/sSZ7yX
rTI7iWra0f6bGmbfHbaicDe9hW2bq0XcpQCPkdLq7oRiaq6zDYkn6N/7HAeKGqQ6Rh5Bcyc0eSvF
jZPArapjibghZO9Q9ZDkZHRnhKaUyAOFxTs2E+iy5muasrhNwpDfeoS8RnUEsDp+GtRiwhGgV5If
d4zY36euSnxjBhh1HiMgBd1NMsg1tGDewomEJf3wTTLY4NerUSQ+YVkn8WlHjTKdXQYH2EvWBd/f
Dt5d42rowLJarDBJRg9IOG0o3pE5m5SXp82nUFBi14mhq4BZUn7s2MZNAwp/HO5hp7mvB1mpZHu3
EtSJh4Cfc0DNCgF7By6Fanadjhz4GxodrNGqy+FdFgE7WXBpU/ekLF+6mMmy7nk38bpTG5AWyjsD
0dEoGWkSWN8/9gSp9fUIvfb8mHFfnsdIDHML3Cp+g01cfCh8xbM6cZn8zEk23dAtAQWXTH00XrRF
nQhrxtwW7TCG7HmAcuof/NprgsQYV8tpAEbxER4g6euE1befRGKMOMAYJ38vK9+bOk3tfL9mOJy+
2zXK3sLYOl4O4OEPD1u304COpAD2AwjN/wOVT4a40N0lvLFDEvV3ZMbDqvmu7EWrFNQtxpP4aYM2
lpz5jPy1uxzjgK2Fs3NxKyE9GVsl+0ofQWlLn+lE5gqs42SY66IgbEbT9++7DbYiX4HSaf0SaKyX
xzJDrOXBbFlnD1m2UNFuc7y85NgkvoUdlWoDD7Epv6Ri2d9GM5zNDxq89+pAcdzE2P3pfucgTsSX
j3VyGl0lyFslx+1zSEqr2lXw1BzjzIqraCsLj6vRi7jskDquNc7P9N0U56Fr6bRxdk59xp5CohyW
E6RVZ29JZFq1c7gowRMUEh2+cGgK0tV1rt7CalK81g6vbWOhfASfGdghPp81qYUBoaX1IFee7Q63
mjrRIMsfnIyiuc1GKFZQjW0S9g2j8p920G11MzBhx7ovVQ/YcFr5M8zo2QgDLhTQZzgPA8cZ82V8
WjWkbUegtfPrnI+gmIGPuM4NREwYcfZ8pl/R27hLSdA/1sAS9GnqE2AP1SrU9nmtErMc1RKl+lbm
3Uw+BQQGfq/mfmXNInh2x2ahv1IAw+Nh8DZ7u22sv4SEdeKAkiHv69xyhMxSQIjf0xHg2YFvM0yv
Z7NY2FNIhoF8jbc/bs+zSlw4rlAv7W3ATnHJUEyLA/SF2WvFlMPIjpPlXZVK9+wKHD3CAydqTDfH
r8rzPbuZnBZPzlsWPRcoCrYjiSzGmx5KgfmEmefyKKBNEDW2VvlIAprHQ2ZmeaE9WCqNC6gh73M3
hZOF5x/6hBCL6ZDwYX2fgPm8XIQV4kGLhcm67PJ1P8VkEWfqVNLfTFcOCZqcfFIAu4RC6YQzAtJo
ZqevHmC6B+Q8T0mzrynKecsstFZTEVbW+oS69xRJraIeaZm+IUXP0Q86Gt0bZFCuhzKp3CfUpmJo
ohWtW1uixhcNPI3cB12x/A2MDIfp1I1l9namGcC6vSiGgLwHXwEGVjDO2/b++qqTkB8K4uTH69iD
NzrIIYNmcAtPMpvQwsHEAka7IWJ8r5fQmTcxgeoTtVG5YSHoqTxSmzH7sBemgtZ9CeshDFuxPGyU
oGLqqBnvUdZ4JCb3fbK3rixsXFeAzl9VhySzd6MZJzymIKLlJUID9rHzaF0anSJ6+UH7frvL4AiT
YzVAXT5gy9NZWo/IyPguFMZsJ+9n/QC5WBEwDUCUxmPaF/jgADbrekiGazHdWaNOnVyWA0o50O6S
dELqbQLH7pcVzDJ5m3c9Oy84UV5UkMmdSq7ZZQndFEjCU8XCE6kQQD4oRDnVDngmnIciopP7biP5
Z4CDub6gj8/vg1FFd7bBQGwJ6Vf6D0jy42eGHQsoNgRudz4WvapRcC3vRNoLghkOsfeFVQRLH2Ec
8BX2JkubbKL90lLWRQN0FRPWJ5ZqZQ8lwb0AeHXlnaddmR1imIw/DhKhyY+wKQc+4atNGFAVFhrV
QJwyUiechlc956gsjPfgPTOSYh6zEMtgap+FuOlirbsaqAcWDzotYKCoOWHxW6aIYEH5gEHGJR+8
joChhmQ4A6TeX3BGk7gdPWirh4KHvb8r4gXnjkPdZh6AUPrhblcV2h+4DCf6MsUdT9t8SPwjG8L0
z2BKCGX2HBmqKUUO4gNsx/HYYE7Xk2bUqwj3bkqn93uOCuydmIr1k9j7PH8WabogUXDNt/iOIg72
xrus3w8W6TBYUSztM2CpsvgqxqqLawzNFL/nOrL367JgjrLM1fYh6fpyAAIJNz1kwIeyniEvudUF
4Np2mrh7UGzYt5d5X3t6gIPEDI5A2mlMbhBBc9O5kYu3la+S7fpaC/j0W6s+pqWZ+GVHJ0wOKZz7
X41zO75YRPpUn9MZYFznANC8s1bQ91Ci4kf3U4dQ7apgjrWbcptqC5cyfTaTK92toKN88vhA/U2q
NXtLEXKXvUo1labhGEG7j4Ue5hskGYMDE6J0Is00Jw743D5XCJbEnr+iXsKtYEcRsOCHboRUZwaY
mJzlQlJyL3qQEO6vUOKnYkgLB4+IAmXJrpcktF5Gs23tnu/+QMiQ/pNu60LqmFRyqZnbTX80FtO0
NmTp/A6QTkXO6+jnz7HEOONBp9P8tVij4XEVewrdHiiuSbMmHqrOMXZWN2VfmScM4qHTKjteXTys
w5LXMe8xTIpTeGq18Lcoq/cOU7TxDETZ7Xe0L5YXMWFq9nnJtm1odLwqbPTF5FuBLsCj/0MDXu/B
FfltUmE9nbsded93fdC5BuwIWeHFw49bvC6cz32NIsZwDHgC4NQFDV7VjHxPezzF0gPMLsYHm9tM
PlV2Vd8RHZ5pyKGiGLvp1JH5vGJOqM+IKsUN4dxf8Gh4HPIzCCilb9Sc92dPWKbaCvZW1xESY7cY
+eToB3pZ3cNDB3HyU18N8EKojPmeZug42lQuiHwtwlaEqwZFPUGG4x7NIGbXaDgeMpygGmkXBUZU
QL+xqW5tR1VyvpK/oN3U5da/wcgVhmUYmrMvETp2uHRMJcF0dy3m0NAinh965HTONY/78AnjX4wI
kRqasxoGpKhUwCtFzXp1oLxVBVzlz4seh/cFrbBzTEPoviyTYtMBPTf+2ILgC99bKPNCrTeg58dh
ouxrKKb5W9YbFNt2jHvU6TJ/ymD3aB4MXFO246JTckA5SfjR9EauT/lu9TlGfReAPopc1ZyjYzoC
e8/1CfdSJoC+Jv+S7mBMPxv03+a0O0veVWL1cBvaTRWfYN1t9GWEI/xSjxF3byimLsNhTYIC47pn
3sKsJKBlAZq0Rkg2i7EPhmWJ/YfUO4NhYiUdmlMqIApwyBV3TShd9LxxV37aDI8H2Gdfvw8JHYho
HQjWmIEHG4+wI0+qD9EceIxJxiK+yJjB/VkRBWEnn6LitNNl6Fv8k8NLZ4iJXyqJgJHaJotYjtVs
0gVuQqUHwrOlGCOM0uXFEeOybADMH0EgYUHUCnWumJY3GD/BFhH5YW4+Ut1nUTt2qvP3DL6bjyH1
4OJgc4q+y6UUdwKk7+0kogGJcWPhisOALeUKRU5GgLOCZc4rSK0aPdtkgDlZCghLbyu9G3OqySXV
sRoOiAKS+h6tZ7eBHIUcwzadirHFNM/pm2qkGD8naE0xq6bJrg6II6gAIHcEwByM5T7NaTpi6kvl
qg9cJgadypboqZa7dh/hvbDg3HOpOIH52QVsr1PWn6u+G5abDPNNPIf4+sEK7bq26FB6XXIQcPsm
LS3wsUUxWBYBR4EFAUzFZAZztaRQcMbglatHxStkqOGAApMkDVj0REL8cxBm0w9m7DGPBLeE0xqN
if6I+nnwNRp1UdRxiZKslaCkPsseQbe3gy3RBZElR4IDHLfTI3Q409wGWdrhLs+Nng5VxygAlNx1
t1VFRn9HEPx4pxYbQN5dE4zwMsch3186s6kzjqnorUqm6FueeIRS8CtJFUiOmhADLuIR3xthbmz+
Ndg6LF26HNk+SvnRSYEifh/z6GFZuwk8eCchts2SOQa+Svwy11RxvI4SMTIX+IVgspDZXGQ1aJv8
ZewzER/XjWGWhfJmu8Uo2/LTEmcY24W4w193C3g4FwceL2kKn626DrMUMyacfn/uMIxaGjF1G/4P
tmMWnwZ4IfqpHPojamZbAMNHvl2NPsteKj/mZYMx22iuzh3heR9B7m87KIPoWXAoMS49TKHeGcwn
b2xYvWoUZvUdSqbNiqPXkpBaoJko0FbH+u0EXOWdDD7AQ81eKQo7LcTasn6BBxE05IO5IRhQvxiU
TdlbdIOLfpOlzpTfgLtz0ATKHsObCYCQ+z+OzmM7UhwKw0/EOeSwBSrbLufQG0673Q2IIBCI9PTz
1WwnOJRBuvePaT0XFhgPakSm3nyW35VWQ4fLdrAZ3R0zO2WNIDpuWPHFnxxrGdYUKSdnNax5tv7z
jY3/cGIJekGpUTOvO8PmxIh/TFajPor2ZVh4Aedps9rHuu6qF5H35a9cwyOT2CJzBAtWNG34Olvx
F07DgmDY4OJKjvMlHPaUco12ClaAEIJ5fKTYJth8gj2jMbq0q6IMLyj6FYVU46EpmmTXfbMpMAps
YVD/kfBmU7yUoFA7q7Gm7bJWlbNbKXefMLzYfeqhe+9O7Bp62NU5DoOU/kH/bLs39cFUcJYnyC9W
bjivWGDKO681k5oWU3WVK8kQYGN0y8Wy42jrazQHx0lLzutQ+e0jap7efTJt/k6//G6rt6PmLA/j
wZwK/0WEnR3sSLGBwl7IbCke4D0462CWAeHswbUjjL4krcU5MBdvq1+3wCyNNYO81c47zBFXfzOK
XL37M8f+R+2WNSvo7c7nfnfWREfj8IraP6t2t0ysIuVj7j76WQf6vmxNW5xAWWD9m/9/lc0Ma5c/
MLPOU146iA2WbhMfeAmLPq6aBdtd1OWC0N2yFA4W7K07LQsjz01tXYWJ3WcEvAzEr3y6QBk8WYhD
mmSh5KPdW43LVRXwL3/3s+fNoOqh+erLpfwxV3SnMaIT81sOgV9cMtXTLQd55497a+2611mtzd+w
q9W2I9ZJzHedbnREn1nYExTqFOTybppo4LNlDfm/xhjCIiE8miRH/IzmMzsQEvQRvDvns2fJmuwQ
JZbwrJH7e+BIp9g46+YdmXD5H4006nVETD/zCwjLT0O3B4ZUrmvYqYrafP7VBYN8oac+QqS0DXm9
p5zaRldQlH7aSNLoiRDpe6KJTEuhH9j6aKQwz92K8m6oA3uJRUXYVurkA+B9DzR5tyEEQFm0Lt4/
dLfk/JK23r/R36ZIJlHh+tL4nWXF3D0OzHVFnuLd1nEkpsE2+rSTAg9n970agPiHfjGCXUek5fxL
T63pJpNQ2ryHfrf6nduS3bazjay+hkNrLyBVNbdYNuhtevJnw/dTpda5P4vFYGRQlXLv/czR646s
q7FIt4XqjB3HW2fGRejRPNND1+xk2KktHQskbjd8dr1rw8Hy99M6WS6WqL5bd60hfB+eb63fjQl5
IBCB5jOvZhSAT1kZRBzYuvMvGXPCS+a4CL6cCNnqBE6D5yTr/XkfRSq4MobILwgvRz2EQyWOo2kv
81H2fGmiMerqwXLlRIhZ33VXo62Cf/5WMyVAuIbtHh7evSpG3y/IAunFWGQQ2JAETlJo3y1BGHsF
AohT5oIwGTmZ1n8rp9jWWKAOgR2du6VKmTKRvgwbFEjXDGSG9H07mUTGEuflmbkIITxMVqYY3Q0z
qNkh/t5Rbst9TW/OyCRaQ9bsWq/JUYBB5z/3mI68ZJyd4SdbOcYugpB/O82s2prS7rZJssoKzWCd
5eVVD0ujXssKvd+dQfPe601UusWhu25HH1R5+GKdHb6hahvnYayzpUlRzWTezmByvdskPGpizcZ2
Vw7Lgg9kKCMvLsD39R3xUOql8Dw6xHiSOYLW0eP4o4a3e5CbTz0p+ou1jqd5bX75jfaqM/eZ9z1n
unxYSc95jYbeJ2589dC7I5eo3oj0n7LENUFcUTKZ4SMYvzveFz4XT9ypIiKsT/vTz1a6QPLE8+Tb
sbaL6n41RYlKCi4fYEMNyCHCvg7PDOlOkRYWDEi6+nnzOk+UYO9JiFDmVRQTJw+7pPpp10VcG5UZ
PJItp30yZnW1t0YKWCAQQWI/1pYc/RiDF/sww/z6IOdtVn88uS1XbTtTeGC4z6zdmI1ThIbRiH5t
XeWxEJL1D6qEqsj6EzhoBXfV5MjDrRoDn1rjFIx+c0S7DEfRPFyEky8j7AE5d8nkl861Mzz9m2t3
XqmIceSys0dLfuRiq9AfDQR8HtvIXPJzV+kBxrNvoger076brFkItUwcWG0f82hs39i9Gyjppcyv
HAJ9kBZofL+7NRBfzpQDxt/AsQ+36YtXkUknSHIwI35ngnt4GKsq3GchIW67YDPzt9osJHGRI5Ij
1EN1RmxWJzlQ82Xon6E+ojibKQtGSTo4gE8DqlbGh7D4rHVZD7sqjLrXrMw4FFAMeI+IYxFykRK3
PDUDrdIcFbloYq16d7jXjZF/AbBStGuWpSRZNOo4Zv28Gs6Ouy1rssiSWEcS85a/oHoYOMns3+pE
CwjuHcFopMdavR+p2y4SmM+VrnEy2ex0BcnpRvOwRZXzqXFY2OcptOYzS5vNncatMh1sd3O2pwrw
67cI18VIOh2wVbBm5v6+1FPwvhEZLR6WcrNzNti6/fJWI9C7xecj4YwtN7aScpDmLliDEeCnqIU+
Co3pFiWFk5/AokW7by1fXHwH5TGceM2VWq8rKP+21fZvY3Ej45DXdc6vE/X2vQBkNnhKZ9WlWxE6
fJ/Vtj/Xwan9A7r++WizBNzWfdU/hrNhF7vB83gyQ0RYX2TFAYvOudMiHa+L51IFeZ70Wnt/Gj9A
cdRQyfdmNa31UlbGZKCS84n2mSPqZJM+YPTYG83ofQXTWP8pS2t6JyHD9xNf8vEypxkbCJaIqFLz
gu3fhNREH2y/N9jaWu3c1WgGP0tUfP1+hsYJUHfcaGdIOY2dkdLsDoE3U1vZut2aIM7KGYvbrr6M
WTC3iRps8Ub/k7UmM1kyxmFrbpQ/VT/TU4M2Cu4kC+p3FDyuRI1g8UHZpe9BGbNHPJbemM8xeTfz
78kUnDYGcoC7zERhuZ/XOZxjsNr8K6u0iYrW8Cyippy6WWNDwLwzPJIp1eUlbn8w0uazQciINGu0
auqFXEnezHBL1TkCkA6c8tZggxqK/Im2WA9xeWkAVAyqDZG0uH5LyLV27GOhLbM99pa3XH0oDZGM
iH2CmOSURcTEzCh1CxMJpjj3VkgXikua6DGoMuMZuRSijHwYxds0wdG18cTWeiYsoWrRV80loufR
ZN4tGBUhjozOPZBl7a7pqIKo5wvmyOnQP8gtloiIx7hQWbcH/FcQhtFauOwSUz79ikig+iPcLPiL
Hii4OIr4rZM1M9ej0yn9KA0jXYy73Fls+xDwGbwGUWm7O0Rw+qTJyhkfBvDOP3NvFOYDYgxvOg9y
qfW1sLrwCb5Ttkk3KftRzASQnSdpNb9aRN9IrlyTprjGmPUDlYX+HFfaKe8QmYw9pe+N8Q5DWKA7
Rqie2J3PTWHPTf0kOyP4nonOjf4gNnTGvUB17sJnzuIewTzgY6fd6EdOIbCSg7Jsp3CV0v1hV5IY
r2l0jSMVjGJDv7pu7dkbs2U5NIPVNKlCXejeQYZkjzqE/98vqu2A4Z08M/fLICD3jb6v6C1wSuAg
ttYXE/1rvWex8PdqLcxlfysjwSGydeGEYk1DLFaQbu1uCZGCPE+9Xr7yQU5X7Yd5t9eZ7iEIfNVn
mAlN2PTKc12QgMlwFOmBtnfJZ6R/sTlEkrT/mtPnfW7dSn2T6849tza9MNINWVt174Rr2z97TTkv
sdkxLCDcnyor1tWiU79nyY0pvymt2B9htIn/Rnex7zIrgInpvPohD2+tnojizD11KTY+CD2ul7yd
OOpJhkAapmST/5QYpH2GbuCZC8+Fs2vnlrMQAraz0R33XOGkv9crsdte/z3bIZ6jTM7KTXyM64A+
4aQLbo2+6t+s0QbWYVGFXZxvXgOk5P3YHGiok9Uxo+X6Oadzt7pTbqlbZmoxX9C4dO8rKeqXtc4d
C8Cq5Fgze1yRUFLrvFip68yhtaOwJnDvQz2b7WG09NweO1maa9qOTMIgTQDBsUUREhc2/rlj7yHj
xmPsVAizpFV9sxS5mIuUNQ87q0T7ghS/oF8VpWVx8WoDTqgICsGTEDrLfdOS4rZDiNbuzNKXknU3
7PhR6kV9uVgY9303NfIU2R2sMk8EfPjMX2N4GrocIaaq3e4+6rgt4txYCz9GOKqyazhZpJI02epG
j0VEz82u0hQT3AcTu1BCe0fknMY6b1rGDb+e0mLx2UYrxEt30M1SHthg9ZOnXfRpuYvnOray0FYn
jq1hZFWT8m8YAGwhuh9HDvItCtvEQ82U7T3KjNCd1Ka0Thp0gtoHKvTiieKvV1XW1U8QwJPt6Ebj
5Q36QX8awOwOpyELX4wKM1/3EqkZBXSdIMmqsqb6zS6Ludg3lWNahCxyue6MovMgpvtp5qZpcxrh
fdGF7xvKCQbyyC9AP8SCtH9GN8A+IRHmlshzgcwyDf9fhGaVrlPWeMnsrdOVtIdu2WFQL1WybXqF
IJjGtr5vIY8wP0a2kGm1UQcbb3zuC+91tS4p5CtajNHwjcPEqTbtB5pyin2xuTeNwTJnD+4ydaDT
RldkcW/O0wcZ1+pplmpkbaTatEw6pPcelCVGmdhrqnJJnEo322nmaQbMbdbs0+NbPjpOML40AyEz
u5YPAsYwmBAaqzpQ3dkBKbkHydIEirq3pAWbq+Oq5q0S+7DoAnL813LBgoP6USX5YpoivVn5oU05
Nb8DTAPOzu/GuSLJ2Ras43qhMCeU1MzGpSsRz0YuhwIiwz5jxZ4QRfVocDSxM414MaYyUCedeeZd
a+sQaM3CyjigewQ78KTjX8wAExbehlk809M+wLAF7XBZqingpQal+q4yU/p7AGj+XVZxqSaAE+PL
yNyRxc4YlbdwIi/clYvnVNfA6/TL3Drm8iGcIrdPI02T0Xc7+cupHhxlQNZnhfmzwpSph1YRiJWi
fnfJvLeqejxk9lIdbMT64q8V9rP/z+zMRcYIA0hHFfZg0RQe9uYjnQgAdd02eC+bcprm3WdNVsCx
pbo96tvtkenWBujdUOGBn9JZjzgh9Ll2mtw/+k5tI7INtmZngYgtO3y6TQ33RDrjKcfmtPD7KNj2
DNDuM89bzhYDZf2/NnfNHxIHER+R0utfMzxMQO1rjoNRADVFBz0DayeaLJoRmrbWyMhN4X6Anllq
1wWdXKBhJ+8nGjvsJMgmUU9bCKK/xq4zf2VKRf69qqdNf8xcdJ9cI1uUuj6hdQlqjryD1Gn8b5wx
wLRq9lT5MLGx5jth9fWaUPVthPxZqvnodtBFKKKKyk/bvgf3aIfOfFEFHOeBHwYlJAtL91EjCR5S
0Fx72NnUMYkdi0D9d8CuKP4Zftb+VC0KjoMYAmdMJRXBz14J2ybUxv7vAJt4I1Rzsb6bPNZUBJdU
NydRtG1Xgcx3PfN29917uQSIuOJ5ktMvYJJ+PLgQ5AsLqjvSPOgH6/hW69wWz2PnEaqvPR9tvbtF
ze+sca07R81ARFSV4VJrQqLhs3wGTbZW01ovSBDrLRFbrZ/HoMXowd05n1t3aknnNxokkjCGvKuK
jEcRO7rm7FF69B8Lv16Qsht5eD84cgxvD8wI02P6m6iS3FFR8dmINRcxIyR1DLA3FjlDJX8NMqHy
S4mkUJ3GKejRsg8+C0EWtsyhtGUpxuSuWefUcHGoxKG21MrE4jBb8EPYjwvs0niYSnN55eVS01GI
UZiHnIvvCFOGkGrsR/uejFNr/Z6gD7IdHzJCUZeMarROWnd3UUXASWoF7EOnBauhi+KHEtt4kYuN
WkxY2/Z7dOkcvNp0XGWHCZbOveuWJtzXAqP43iYn9WfGr34P1IQYewEB2nnixvTw8ZqQxsH8/1Es
pgKsWep/oxlub5VCyhpbSpcvLrlXc2rWg7oaq7vKQ+vXwH+tMTdE8Xo5GJ2z8aLT3o1eIKWDXi5J
RWBf+90GQw8GafXZP0CWCnOJ3U/Vvh9wjCRVyUPGhFPln0VtQqIxs85R0rQbeIsIwJ2TXCJYOc8r
OJFuBlDaxRImNEMHLs9eKJr6KOCynEdlzNsVkwXusnn010vNjs6VTGc4t/ZgFmO84bJmWnMbzJQl
aKL/sEyYPHDbcSCEvW0+I4xY6tTidg7up061/WmlsBJrGZls1o79arkyk4oqFiW4MYs1bkSwX0KO
0XBFjk7R35puSnhbYKfVmE+voWBkPltVwaLkzEZ26bgvT6bj649uyODkHGpHmj0rNgK0MeSk2GeG
bX7MihEtbkSvXzxceY9Y4cFP2imrv4xxyl5NIGRwuHWsZNL3Kv8B22ObqkaSSN5MZoI/pgO6CnTH
JA/lWq+P/bZOPPQV5phDaLamn1bcTU/ALh7wtsa+ewjDzHtbHdEab5FwMsbhJgg/pOy2T8nciMpi
K5m6Jm8ht8NsSVc2JhNpobKa4aHmQa13QY4Fkr1s9su7nBwIOCN+JkAJ+knPoCSeuXd1aOq32muC
/GTWY377+zQFlpFicRhgmewgRW5Rbn4flC+AkVl5bM2q+MIeYy7gcK2CP/SwLO05I9r22jam90B5
Tol+lKDC16ZqjU/+NO2aIJNr3uSN002kkwd/J1qR/0llMt5rp3O8dNxCVf/odhTe7QS1Zwlp3Jlv
yqaF74y2eWtf4N+9nJNnDMFuBDFVP4o3E6Yu83vGX1FYDGqVaSfEkk0IslZDCDieqrpkweQsz0hv
nbNWZDUSIIey4Ni2ndEf7QEgnuk11O4eFKFEMT6jGIJKFRGMtHK/R9OpuWdIzSLarZjHR4KQcHkK
bOmvQ2maf5whX89DblWAmjXcORLBbXnE+ts9IVfLJbAGETNPbuH2b6W0jXfd1MpJNHPH1RpMIzt2
g2Hco/HMxje7xXeXElM6HaNhBcQ2mkk8MyU6PX++fLJjDN7mJexlgCw34gmKbdAnIgO8xTwGjQ7k
wSnztT+4az8tu1xo5KFhN3riMaKatPxyZKSiK8DAMt0rxXCZdot/iAzyPEZt/3I3Yb9A65gDM/ew
eociM+3yOGBskDeyy/5Hq0YGhtqJ8Ql4rCqOiBrLa7VuU/EI+BAWcbn5819S/jmeCtzqixET11fq
vVtagQSna8stGbKAG7ptcYclnVu6wWFdAJqOXuMF3a5eHffQjFSj74ucQo0vm+DIgrAsoeCcBdox
8C2ggFSvIS5vFA6siOk6y6I61Z3u/3J056+bMxrTzqoFVFXnDPhkBGXM/wym8Auy+XW+yICtN3HL
OSh22tqc3Wx3XpX2TSjC/WZVJW6KBcS+rvhcqUzhBva8tZmgeRsLo6uVWc4Jp3r5gYYkrDBZhnCF
DEBZ/2qsRvuNZwP6pwMYpUF61Z2DUUTh8yyllJc67y1rH4w0Gh7mAa/2O1Hd8wgVBoYNdy9LnyHe
cxmU6xV5UONGPOroQf/koOcLK3tboS/HtAw8bhuIE/EYIMntLZsfRS1huaeeoPNQXk9RDlZm4tNi
HNWfEIv1L4dLwOIBY6FGhCzyvdcTintTCASv0BDFw4Ipp4jbunflIfQ6xLeTvzlQ32Hn3llM5v/s
Nlit/RbCL8Q9UTF/Btb74gQ5V/21Sw9VYj5N0zeHSLegsWcM3WOTk79LqwxCfC4cOjEeN1vF64Yh
Nq3ZC3HyeG0GsexGwS9sshTjyLIJLZikRn4HAZ5pBd4aJIKB75LlY0gnmnLVH0YBNGRydr2IlItW
ticHpcRzSyU9L2W9LB44ZSX/TdoMv1yN5YFsJEhdO1947yPD5WbshqELD2o1kbTmfrt8Q2uL/oh4
zn/Af16u121EenJkmYdgJHF+07goR/MH3xngGD6F/NyYeEkQQlp1nSyFs1g7DKyYMoPRDy8W6Fu9
r7cIqyEJBGj8XCu0/3abFXxo1ekHeFog8jZsp7eR97jhLfebC2YYxG6txiUlGgfOwlyr8joPjmvu
1yF3OUpyhdK+QNx9NjxunJS6MHUlH7z7DkvL/bd2fXXZVvwA0GWuhNHD9PiPZjfn1WEvhS2l98jY
l8FI+1Y1gTLaTrs16aRJ/0avmCO+4Qdkt0UysT3yVqs/KB7J/h9amKhjZXX+kQGAIIVWGriRjKFF
h0hqpEiL3rG9r4g1Sqci91o7cduoWI/OuNnTaa6r9tx6ZlkkudEG7hHuWzZJTuQg8RHS3IZPj04M
64ScHN6ddIMG8RKCuQEpCA9+PAftcseWV0ZnixVpuJ+QID/JxW18kgiakvs8ZLbdhSbRfLEQ03rv
zDcIxhJzFKTz4Lp8ESNoq1/lho/lADDOYx5WlqGeSSVyZeJmIroUhnED3DJfXD0KFf+aiEhM/vcy
uJhFmP9iE4g2wk+z2j+R1tbWl64GzX62yt4oT+2myi3NUPQjcG1bC4gIm0sgRFc9qmoWVgxMI381
UQTt5LYtLOJsUUG4G3NrKtIKt/kDJlDsiqyVLmZtf17u8FjCvQcMHnbc2Y1GkqoDAiqHqnGX1LaW
yuPSpK006QY93dnZUP7Y4ejKr6BYrN8LvFArUrPps3aH96h4CIG36sMs1whVH+0HUTJyUF8RYzj2
H96nJrs0hbQfOCcLDmfpzeOd5EDA0Fjz+1l3NdCac678vBQnD07wOhfj9DtAjfRjsks+j2Qsurtl
E8NnOJT5tCvcsZ2fWwTfaYHtFtd+T+1iG+ogOtOWmR9N2cywnrkqdqWdyTwNUFTneydzw+YE5tr2
FG1HnL78/Gph3JqrNx0N5nitq1JcAp6dFd6qB2vIJjovDhoQmMiouqoTC0U9njzi4N+t+SZ8RIke
vbUhPt7Yn4P+Vz4V7o2DFrSOSZ8evCSCRS5j16vy37KFkkE9AfZJmQZ0RcqlsrxI4fN+lQI7Zmxw
rqlTJrLp02NefcytWjI9uPb841lqfl0EzRsMmdrZR1i0fglVDk2KeMw4mu1Q/Q7VyEJeOe0Yw2bZ
JKgjXXbSAhJ72mduWciU9mbzE8WT/G14YrjwRPTciIUInpuuNLOLTe3BhViTxTnlIVnce5SzWCKJ
CdLPBCJ3W4pxD0NKR55IdmF7QnITNBD+8QrxMMTK9rXDHiS9L0i5qDhaPPZcgVXQvAMjDdNdjjyv
3vs0jU574hHafwzunkNNQWSb3FI2mfO4HUL3qNiAsNENvcQSYi+5nQhxU6vJUljNHQF007yvotGB
wW1r+dTAQgINWSJE1r9k3nbfCkZo5hntO6e2tyPJ1GJX2X71ACp2c2DZ+wLkmr0YDgJxXNb0SYXd
l9rOalxxea62cZpnBpTdPEJPxSb4CIqCVRYETUyzZNsiKUldxukmCLdtbhvCpIcAOVWGDQx9prjS
KguX5YhFEUUzT1SlNVR07knl3rhra3JfYlLn1K95HurXbGjX5lyv7Xodqkw/MAdDVjquvSKbHNz+
LkM3isXayAaGcMfQVxunv42vypsuQyuj7R33//YQmGNXsPrbKKcZZhWA2xZiJOeVeF4CgpD2hr+R
CcynEgZEvHAKnUXIbX/wxqae9wZUI5ctQjqxI8eguVL6y0vL1ec+syu77THrSDUhhKtvP1WdBZfN
4riPGWyb994Rzf1E/LJM8zob92xhIUY2QJ4Tgy4KpkpKcvSpLwv3HmO4z4IrfWjrIOi3n066qCa6
zevTscyyBwJNxvwOqNArRKIaM+LX6qd3o8q9c4fJm08VCu2w1Ks77QZEhDqWwKUA82VgNz/2TL3A
RQsMb1NslO4iP2oiVv40vYN6zBitxcbTTuD9PLneErfSkcGekY7hRxAiUMXEE/bQZdWKLhGC3sp3
zZSZF2n5N6sQRj+BoN5wkCHcVI9JtSA7xwNnu6C0I2GDseqW1UuDGwwDMONm+OfwqW9xjxJpfDBW
tCLXrgr8727sHDT6DAhqt7kU/X1ww3XheaF5b4M65/CNi0Uq7GGLb6CH8MR29iv4mDY25mk09l3P
RJiOZs8J3qLpTEy8/XkSIV/EPszdmCxlOD2Al0e8WD1z3V5V+FSTqLUW54KcinZxwIEeyWEp1E/m
6zF/QzlaDHuP5yhLRtmTLhTCbmHur7TCeYuBsHjUmd09IyOa8MOyC4YJWR3RH3fWYXUKZDH9NMta
3Otw8gn16RrvajieZ/+uyEFCHV2gVIk72A2d3oZ2loKiwnioptWfSQyYby6yNfeffJMiAC51owMI
tfUwPDUV7nm+WYttLPSXctiFZe8+ZzcrLBO36TY7dlgXd/KANAMHUyHNJ8QVSOMmM5cPN9/RaWmQ
egCtNCAcjSqwN/VR2Q+s3m1QHhib8DU4/vrid0Sk/lpzHGDTFIXN4yrdoj0VWaHav7MB6h9joYDc
l/DUwxF9bnCPnn2EGettvA0RsBowUBbx5jdIB59g/xlslK3J/fEJ5PlQAe6R2Fm99RUs3H1SWi3f
JSzol59tnfPgVGIjzIYNGHCmaxumgKD+Z+X5+teEw8nicdPDS8UPdENFYH/TqsCdyC5Wmp+DDDLb
iSloCXk1Bb/tBGXWNRFE6Sg9RPvMSdC3xB4ngsgMGAmQjJ2V0xxUINod9ziHzHO++VYpD5wZqjhz
lNx64RAx+zsbHSG3puls32iKaKujgTkMz1UFBJm4rloufcP9tavsKu8Jp7Kl8+LXfaHOYZvp3xLm
Ay8UgSrvN0drSZRCuTxwIjJvBSWX814VDbCzGtjWSdtAZ7FDbVU0vwqj48zVplDRSQyz9VSsBC8e
Ld6bPM7XanowdLTqJCJ6gSXDG5j8h17pKWGvxzoKJzBj3bTIH0brL9u/VkHmYNxElTfunJaiKiK9
c3xh/CYZ8Jft53cjoq+vAEIDUqAsSCB3x6CI0pyslDIRlVgeJaUBH0azbsPr6PCE8JTyxqMK7Rr9
xgIv9EfgI03HAruNbwYxPR9APTfvfl/Ixyyv+G2gSfUdyRw9FTr0lHVx1I7eCwV5ZBDMpdi4FVju
0UNiPAiTSJjhNbJGhQF8Qe07wRuUcrhzAydEqWHl46OTBb7aW2RUfNBG6f/m43a8o5ttJgv7gG91
b6pq8Y9IbMXZon5UJs7gWYBmgAMEQ42ofZONnnkIcNbe8D6qF9bhSYZ82dX31/DSy3W+k3neD+e5
zAIYtJCYmAQQKQQaAXnAAss/ASKCo5d7fAC4hCaKp8oEC4jGxVWZ25wywRLdUaw2b9s65ZmbVkOB
QFerHAkAUCoja0dyMloB8tKs3YIf6IDaovd3BlY+hgJQPjPFYGk38da6mMkdaZtP/ZDhxOaIlDu8
r4WRaI1GISmHbbPxEYVCHefZ53wRtczFn4bdaiRzh87ZeFrn7qtYt0ge0fa5fmyOff5a+lP+NmGC
h7v0otGjUaBVv4Gq+LzCohq+hto0YYcwlQQxPiJ1By0PKzCqlSAu21mK8IC3sP9TaZKqCfMI1yzW
ZYvvI8Mpuu61nOanjZLZLDZbFLtknjTVC6kym3Ugph1DWubzZzjX2WTPNeeaeUs4Jn2uRpdkeOcQ
d3B3LuuACIKWaX44sLWLl3XgeE9yNGwjXwAoeRdg5Z/3dUvoShyWhMGlThFlL7oxhXW1ZOOfUAPo
MiFnJ98TwlzVx7UtxvKC6I4LbUDJap4jcm1lDHM24s+IyA9ElOQfYCOVurMIWLOSUE3ydZjd6NXC
RO3uFS/OzfQujYPuyj4/8HjeTnltKE5p3VV7WF2Nemixg4/Bb5AZDouBgGlyeScjbbuHudfoNerS
bsLDJAftpzOW0v2NrsXngv30hlC6QKEYHM1uv4xz+GwoieijdNuxTiO0+l8ryV1BWqMVfkaJDtuU
4ThGik6Bo4p1Z3sNgSgFGuZFKTw9BkxJhMgUWxbjV8mitngoCLEXLeSy3cSERW/1Ih6JY/uZuFPf
FrmRNYAAye6vM9/rwdrwT+wIzzByvm89HFcsU8YFiNbxkwUX+ow0t/JOGQZVndZtAWDKyTFHMe61
/8/gPiwfG2EDfPawU7EF15hd5lW35l6Tqx7d8nEc9+8QuOFD2I9qho4nPQfNnBg6K8a9HJhJmUX6
iT/eVENmtPI7ogj4s0PQE5wD5z/OzqNJbpxZ13/li7MexgUB2hPn3kX5ai+1Wm7DGJmm956//jyc
u1GxK6qiRzE7TQgFAkgkMl/jReKgu2J0SZulzO7U0E4Wp82U36F32Z+54WN924L45LUb6u4PvdL0
Z8QBeP3WeU+dIwXZW0Fc/OWW9STXKXIy7c3k+bq/p4jt/i6sogiOuhI+2ucU4bV1r9pi2pbYDw13
iE6ocENCRR6c5l31Zao8I1hVmpNDYNYCHQCLY5Kzx2AwuqNupQ3Hx03SYadySASbwqe6v7VMVD3Q
28N5l+6/p9nPKDVAvrB80Le7idIiRT1zMI46JeCCRoyB8JqJluJNi+W3uUZvDJ2DYagHHP2E4RBC
ACx+iMohMuhHt9S5A2DCt8qB2I4eLEd0E9ExQrhPasPfKKx4L8rSsvAAm0z+oFmEMCfpWY8MZyvl
dqT2pq8tp65z+lwm5OG4i9GbC+DJcJeLDrsps5tlqAEOk/DZ4L2zFRrA2asBvSu/sU1ys3WUcvVv
8fqyZxW/AJ4m58rl0Y/+SPtCssUq5bg1ThtjtPXomyitegC0ViCI4gdT+qRc/CD3A1kwO5y6QPoR
jc6cWuVkUEuICQtftQTM+QF4bI2eZGpTUMSFJAOHnUnLg2tsCxa91/nUj0lFa+JIYoJ1Oq+pIb4B
tCNmy+guRnrUTAIHXq+DcAKkbNp/U1pykxMspunWTtoMrkg6Jc4D1Nkme6AAbX2zS1pynzRUYJzt
SN2OATVgXQhbTAXUKJVE096CoUqtrA398ocL7PEmhbw13gFzE9Ne9fCG951TVd0j/VTvsc2t+IfI
mjr8CAgc3CJ7cKRECdOYV0SpsDMRbWfa3xUl/+gGxlwYberUJ6OIWcAcgqcEClbWeaPdBNITn+MR
785D3A7RJ5E3SBx0ed5DI4h9eEKOEya3fJjuya3zPNxy/eTpj6gm59nWWjiV+9YMx3vw5KiPj3pl
fQ1i4IUD55tj61d1AATW9ofHbEZXUoFyPgrkqaD7ShXtSqr9PS0XGggfM98CfAGPIG7vYlcN9k5o
abafBC8gOLqiRJKC1bjV9aIr1+ihuda2i4zO2XVoqYLXNxHsh3YRtdmxV071DfXPghaFon91yAaU
Ibd9zcPmECEKsR0jt8kfXbPJvprhFH9xkAzkDaR746dxiqL8Tg7A6bakNY7c+hL88sYfJt/bNM4I
CjNAkImz4YPVorKs0yniIUh/f3AkMMIUt+oA+aDpdkBAqN3nrh8ba75f3MHt9Qc2a15lHxMt6rUX
4MV48LoRTm13NoaY3hb0ceDSMxM8kvS+z5IDb7i4uq+1sn4Sgyq6bdf0XQhKIQrMrY785dcYZFa4
s2u3afc0V4IbdOt4cA2FBOVBkyTlIpy0qNu2blncKZUXBjoy9pTsa2+QnGITFC/vDi1t/27cAfRV
YaIBCAXddfYTcMZgxXtC8p6c9FQh/hg3+ZeBOwm4h6416QqCUEb3jJr8AMvKiFJkL+y2WAFpVcMT
+aAs1mhCUsh14ty8kREA72NX5X14LFgLygRAX4s7kKB9v51AMd3HTuebj30Tu/F9P4QDzei4HvbA
R8NfvabZAsuuiEXT5SSPVM8Qe5JWNh/wWjNfs6Arhwd6v3a1q2evzptBgwlI86CHBE5rrfG3OnKf
CGHVhvis5WZLJWSyGq5/e6TYg25OBG3UCh3YCmY6c9Q0LIqcJhPoBU50I6m8SV9/rAvX79Eps2xz
WyD0TUhoyLp2ekHNCMUihPkmpfW/QGuYr3Fewb920gjascrz8R7eW/CLLKRIZ9p7s3H7AfzfHMs3
PH0GurLB4H/Mq4j6LuANKoKiEiqiyZZVv9ErC3/wyKKB5JHv7W1qAMEdbLHa3eSgz1qMOZqkfQ77
nHddEyjvQ1zq+a++gX+MkgPEwm2s1/i+BulEUUN3dKwYbKqdLloOEpkth6DBRQS94XOQlrlz4/l5
+3nKpukZEQ30F8jGf0OWygk+tlsXiDDU7kHVoLcQ65nGTyIuzRnMMIIItNhdH2oVRIdQs/wnnk00
oKwG4vxNYta8k2bVsXyNPBgyCkala9HKaTrdPhZNXP1qyx6KpKyg1aNHW8Jdcqg+jAcBG6H4XCSI
0O5mj7C/zXho2puMs7uHrew1t0OTxa9UFGsBuAzrMxOYRoP8KByUV7eDLUUlD6Qv59cn8e6cVJVb
ROlyd1UpL927ketjF5VSCLkZoijRafpNkrqtCVMB1EwRP6BV5icPiNQQivMuJsu1FCXfTZnwZJwf
sZ134wgai1shJzvfispFs9bM4NGtDORkwWfCbm8eck7ad6Nym1+lnXt3CP8IUM19Ax6kLkp9FpLn
ZUNub8XTdnIC/QM60ECfKjcpPoCOoMVds8yHGikwGvi8Eb8L8O/xBhgvws4oxyK/PnmFHm+1WFmv
LFalrzM0uIOjEQ6Sak2BDOLaM5PYvOWqa/09ekRGsIdFyRLwf3YHJ8oSbiZT2fWdByS6pi0/emzB
OnO+BOQo1cEXyFjrWab9NoUXT4cpa0O5G6J2ymc2TfoBxCu1WKPXmr8FCkEKmEYzvaYpMnv3yLdU
ahd0ovmJkH3wm/fM8BACbfxg9Dm0vyzRi8+xo6sXgp77ELZp89WFJ9lufc11oMinBmytXn7xSSQ/
m9PU9ysfHYSGZ9oU4XGODvYxBtUEIi4UBte5GJt6E/POgNXuOKD+m6JFltkzPPMxAWavEUKj9ifv
ZbqXSR/qf4dgNL93rbK/iaLDMUKPEDvise2bz4lsAUblOPhyTcVWf4s+lqXWCYWJXHyjJZZ6xzz3
nX6bUvYy1hHk5WpHlUt7nrxw+i5FVVUb3KnNb5TJ2eaYE/FSQni2ehrRMUDCAMEWWt/AkR4Nn0L4
iiRGkiplevigleAxV27j5/3W1ayEyhm9oE1dhU5LQ50OBHBV2f82xih5wtrXA+XMFYZSlWfUAOc8
7JbXpt0P0R1anOKl6cgLtC7xsJHtBkqXwqHP1pt2pq09V7nWgzO5OqqbtSm+WfAcPoDeCYJ1DBwV
+9EML3m0sLz2QEcEGn9Was4XfFRtfaORA+4oZqJF1CYdYiOYPQ3BLuPGAzcAFm8NO6qKtnDCqGOa
KVJsH4HbC7hyqInAPitaOtfD3IrIaPJCtUjgF/WT1Jt9AKxgVgSoE95cIT3gVW3SG0Q5DPDYDfKF
cq+wby0faztC8AF4jib3iT5gseRRgFSgwwsr/dxaSGeBaWbsD5VVz9K5Kb9oLKvmlx8ioEPjrteL
G3Kp/C7qGx2BjaEvfo+WJu4kNRpK+TTI71Usi3bnjC7I6pgDq+4oE07RxlSFS9RV3NgP+ghkYjul
oZbuiqR1vvA2wJ5NVMgtrmgscZeG44SEXxlVDWIxZID9LnUm0m5POXk195b9cGP2MBo2RiTnNq9m
ei+jNSavTUaW/mrq5Hs7lEj19jYtEbhZIfKHRn5X0kVcGdGUW9sM58ieHgOlk1UQGuZLHxQ5/QZH
UtuPyhAKOf2g4tdoTemAOmNc95sQsmu3Qo2sNDGhl9bvFIzfbTXW4nUGFvkrveNNQPSh+rBqURec
OUdA9pGEHd1nPfW7+KnXnDa4DevCgsgHiZ/jWEF6xYsoghZV+c0+xfQVQVHDTXh/atP0I6Skg/hd
Xum73Lcag5KOY4APbBBSvvdKdHRWWLfXyaG3TSpa8NFEtfIazXwOkQv+1VhoIiPh4vaPsVt5/tpU
NRHWCzm/OzMAqrBLKnM0V6Mq8gfUdunfa+izoB87iC9WreofDTLkIGokaejesTrxO8LQKHngts0f
IDNh3F17Qm+3WuUJgNIJBEUm4EfUP1HpvnH6JvqE/An9KCTzqpfCKBsE+seo+4lCV5mvOowaf1dG
LrwNshM0MlA8c56axArIDoi2aNmVRvTqcgRR/5VdRNfJ6K27ngQYjlLQ2j9TJGw79KbQzlklPAXt
FSpMBIEsEX0P476CT+fSdr2ZStINnl4DmQHaPNYvqwbiXUdV5a1l4nF75Kqy70GfQ3ABieR+AVMe
HGQVosZTpT1U5MhEkBvTOR1ICILlDYCdwcFvtJIBaAtdlXH2KNJC/szBBBRHF8HIFI3yWvzC2UNT
69HPFJTRzGqivQCt/mA4Q9rsXelN3Tqp6G1uR7x0xB7U3fhgOUMLbWXw9WGTxmbxd+L74TcPIOOL
YbkDQm9DxWH6hauhSPdoP7X1ykqFLwDbtO2HEL8I7xBVcRwewTqQUwOya46OkeuISAEf/zJkofPF
QVqf/KXrBmAvaYfKtD51f4epIlufmhr0XmLw5AQQaX6aHMOmmIksFzREE6sVejBNHDxqmm6+aG4C
F1iLjWR29aTG3aJgYIGVSCsLPDElpzkNwN05fzabiaBYFDDt6HbWXb2zusz81vqFBb1cTuqTNQEo
xDHBF9uIPjVIDbQ1JL1ng9cpZygw0RuFaLEBjmxDuizgB64EDdFwq482ZSajQ/J25aeE1k1ADWzb
o8/UEm3o1K87G9D3AziQBr0ymkAoWwtIEDJcM5ZbbkXbx8knH6URD5nrgeYj2Em326K3C+/As+KB
dpznjOmBCzn0N5RDjOSgFGi6bSE79QPt3yo8FCIAjB3YjbpDzb6LNy0IfqK7gR8Em01TX/XKtz55
vG2drUr1KQGiBL1to2ywHBtQO6SpMBjzuwG7lM8peIgfbV5pGa0/x3hJ67FDJQPuNeUJv9C/oj2f
fHS6amT6oLzuXaQoKlyUMfUbb0ph4aLjUoR/zYitI4i3PHAQU+wKau5IYOOrYTvDS9q1w9dyAuyu
OVEMBLmeutsqHKgxK0OEaOGC735JwOHJ2wEPAnhh5FizrAA0qz2uTNWT3kk2SA+k7tNYqBzbwpyv
BGYI+jIijT14KrTFoWBYIDm1HQAjdKUazBCfkZ/z5XfTqqmZ97h/PQRE8Z+G7stxZ0WIU99rsEuo
FY+uExFeUXinGJgq58lIAugHLQSOcjthaduuomBU48YHgnnkRmkTBElzkNO1Zpgf29RsuckSLqcC
Dmm7CmWpxeSTVnVjdaHrbqIssElSUIhRW3touu+TParPejBmclPTlbXXoisdtrWPp92GLz1SPc4g
1ShgR+ntaAolKLK4XvMt6KFv35GvjDfwl2WzqxQ1fZ+QAMWe9j164NB58yewnzxRad0GLx2eoSC+
W19FG9pBDoV5j5rHhidV/FVD76NcI1k52ju8w+KvWVBbA+Iz2nDzV8nDhNcQXSY7MbllRI5QR1eV
iJj/VQZu35dZghONo1JxV+Ej8kPpQUQVOBX0TjoPbgLS3KX66TeQTqGhAV9Dp6D3PxYmHR1cXSLK
fVmKRgNlGNEAdGnRBfxOabx1nsoqyNp7WtmSHD6vfO+T3g5i2shwMo5wjcIUpk0ZZKu/3F6pMSO3
24CtiW7pK7johrPV491fekHFoqBAuAlsz/pFr655yVQUzgkUMCwBM/nLX9MEmVF0CvavVUuPtFYA
VtRAt1ILKVJr9xfkycYVtpdsc0sGai24PG9EjAnPIQLDPF6xhTrjZyRnZzX+FVsgVDF7Dv1hjaUL
H3EXVTRrMEkjSlMmIJfd0DeDOgytn9xNYOy+j148Hh0KB5v/+s//+X//83P4b/93/vT/PXb/k7Xp
Ux5S+fq//3XOYsig900ybxjC1Rd2hz05jU2s4+kDuwPoEpK0lPPc28ujnLNNQirPANQIwsR1Fi6A
fjRWWAbxetIkzVVUGF+1tqkeeGcMN5dHmj20TpyEiROgzg2hePuYfNDTj9lHgZ+jqYW1bKWFt/3U
yj2Xab82NHwhzFT9XVk9AucYbNzWZvvz8uDzNBaDz2uo2waWrxZd6dPBy6DzY3j4eEdkVXQsRIhl
JVIdu9pvYAgaXYAGT5xsLw/65tvS9aPzx3ACQJ10Fys4jUXfBCaot6lui89CIYydFaX2iBx++F5b
RSbmmoZyFPo++JctlpFm2dDgbwDBrCjqXWa72QaqarMZPFyV3jsrQ6emopu2gTKhJRYmX4YnuwIN
fMQmbeu5cqPkflDlq5F26cP7B+ItaeBBr/MZxcKULdEtE2ATagHo5NargYrAoySq7uiBw868PNYb
AzgmYzj4QLoY7TlQdU/3BwxbDFdS11jbqI2iJT3KVaxyGhaghFcYYnTvPdzzeO68XMQVCVfudLyo
aHyEzhivAo2/R/NR2xrtlH5496yw9pQuTQpBacNYLFVa+hO3uUPCiR3Z2ssjdwdhFGXcRiB+onrr
+fJ4bzc80to23F5X2nSElkdc1+DBpgIMXiJaXOhNi2ZuiTyR0TvT58tDnVkw2JXSZL/bfENjsWDd
XBpIQ+wmpiyxXqKipeFgF8Zrg0DhHrxq8N44aRs4oIPlozzAAZPz1P+4CjT8ALggQdFpiPEeJj8n
IwdCteb2vmbIeOYrsi2wsEOiyYAds1g1NA6ambiA4Aw6oAcMXTgBVGfWcNfaKw6T54dCiXb+z2Xn
n85KejBT4BDNZ9koV5oMxdEDQFhpkXElQJ1bL2IGsRCoLdF/sV6FBGQ4BEylAscAQ5cHdu8P0T4w
exTXpjLaXd4fZ2dG19SwLNPlUy5iL14ffdK5bMUMI+T90Ct/Y+AZtm/q6PVfjCRdhdSII2wu7NNv
CMkf7xwbYnhc0ZafWt/bVjlG9dHgV/9mUgo6peATWqZaDOWT0ht6OBCleolOHkoBR9ODdoHwg33F
NfLtbY3FM7Ke9NUAKGJrezoroOSAbjwkhdHCyQAz96jm7HzycRry+IW+9lUFXK+RGl2QCVzyzegq
Hrz/4tM6wnEN3XGUszRqz3m8Z9WAzoP0tBIPJNjmFCurg3D66EpA/uffOs0Q4C8LTCwsQfdX6ov0
RPhpk9MQU+tsyoKvWkUHZ9UMWBsVoMweRZDET2FVGbc0x+o7zPDEI1futKXV7hyB4ti/x7jofgPL
zhze92Cz6O7HhyjUKe5q0F+uXFjzybz0cxfro2nAVGPLUeuYfoWfBXRgvQHrA4wutsi1i3U6NiFa
wwiFXF6Tf/LOSyPL052BMgoUl56Ra8QbATygLJc6jxaFs3WpW92tO0MCKBK8epWq7kSYBoey9a78
inPHm+DPellz4HLmv/8jHEMeMiIFugemH9qSXojGeA3c/4hIeHllqPlQvZkvAgqccGDAlrU4dJRc
ohbqnrH2mu8mGM09TZmMti46sgUiQpe/7rnB1GwsCtID+oNc5DxuETfGrH9L2zHz9XWuG8WdZkfV
3uyHhFq8Aevsyvz0c9/SoVJARiItWy7tjF041mQReHAi4FKj7YsXAQhsrzjapOvHEbcvwCjS2iEX
2D8V3BR0uPAE2FIaiV406Vq3I6jvcgN/RuxKiuX7y99kvhoWCwCpWEc+xaHWxxVyutbZ/PlzJLRA
xUGsdErw9gatt+3lUc58Ba4ll4SWC0oKsdjW3jTQfUX2YF2PAkldA4EU25QruPfj7vJIZ0Ir4Vvn
Ypd8cWUt9m7Sqw60Hbkf3aHqOAWZdyzo7qwpo8wtCCvbd7UeoAXpanc4h1TvD6ok1MQ6i5o3UXWx
xdIB5mfYB+ba1XLtQ2MJuBViLPI7KNfJ18tTPbOdTSyODV4KbCx9+YAGIQkHuGQsCSr40AJJXlXU
6ai6Rgh8kBFcs+Y9s4oWNyNLiEO3STfvdK9gooOYp0lJH9BafVP2Mdp/RePcVdJxryzj/E8ttiVD
ubokreHlvLRwxqWnxhjI4zJObFpASR22SJSGASLgmKpte0PIe5yxtCsR4uwMHelYJpgb09Tn0/JH
5APEWUWoM6GIBuliR50TFEmBJjqsjvzw7tWjM4EeOWfYsZEbPR3K0tCSh15Kkjt54tkoi4i+Abjj
A6zK2AWH15XySjA6OzvX4lXJna/bzmJ2pmp0YiAbRvh+U241RMXuUTYxo00Itfz9zxW+IktoOZZU
ZMCn82t4OKEGx6dEWcUCaUSeY+PXva0K4J2XP+W5eRG5HFca2MHaajGvGBntHPyxuYZwZmIwhPqw
luBR2wI+vLJB/slUlhuTE8DjgZIOXM/FtODqC6ttmRYmTzYdIpyxo0000mYGcQv7KendrOeJNva/
q6rsjtj4VDdTq5OXv3/SFtcYfXPiqWkuIk2dYAhl90hk4rdrH1rIT7vBrV/aHj7svxjJdZHCAtrD
RTHHoT8OBQ83vEn5BSSKEi8BmGGoHEkgr5jhXfm85469PT/NMFSj5ess7ol6qEBn1SApCpC+R6QY
abBhXLWpaN/coBmtHWElOv/iJPK0gHpL0KY8oU7n5xZIstKZq9fKdQskQEBgpIGlfxuN9JCmpfx6
+XOenSOdI9sgu0LKcrFwOfQGR45INnlh3n6wQyNaY78zHRDTiO8gCOI2gUzh+1+IhG01o6p0Mjpr
MccJ9Tmgdai2J8BU9e3MFwUi2NjywWXsH2YYhN/eP03Hdtib7FCLQHf6VRFBM7wBCY+1NZr1yzCh
MV7lIFkjzEg/94GT3LW9Nv66POi5SEBJGTFRl5ecYS4igagyuzR6RBJgwQybfNTGtZVocANoFO/f
PRQlT8oxFATn+s/ii2KwPZPMaBvA/NU3AYXKOyrK8S4pve7KZXhmVlTIYTgJm+ci6c3pp2xhLsHH
qhGJdYXYxYAqaYMkFsrXzuvlSc3/0iK6wfBjU5I6UYgRi0UbhOfVcaFzFECUPFT4VQ/QPDPsOS+P
M+/xN+Mo3r+w5ARTWkRRxy6zOELVFqhL5R4SzdF2Km3Emuycjie09CfVAVcouAnxP7DjH5eHnyPW
cnhbWGBK6JFZ1INOP6hTZa3p26pe+8Lsn21PTB8BdKNW6nTZrhwz7Uqx9cyRt7E5pThOeUs5ywga
tx5M45huYox71T6Urv1aa/A5Qy4PtEtwpkyjvn589ySJ2Si/KKWE4A1xOklUj9HrB6a97lx06XIE
Ih4tGtM7pCCRM+ExeWVNz12N3IfsT0eZnEF7EbzdpB/pkNZoqrVx/MMMUvvnHOJ/CBs2J7SpCml2
PRgC2EsTfA+AXP6nlOKjtbk88bdf27Qtl2RCkWBhKr44LvA4UG4KqZEKS5Mf8EtMXulGYH4K9+AW
lQTTXo1wa4wrF/LbTWXaHFPmDyMEvYb5FP9xTVpIC4cOfkpYF2I2FmezigkOk0eoLL/ZhOGVWZ4d
Tnfm9pKru1yap8OhVqjDWgLfNMv/fQLCYxyrBEr8oA3wsYMchbnLn/XMgPMXxeIL/rvOHE8HdKxZ
kDjva5g/Gh3JiAP7PLWGdYxMr8c7M2+uzPDMOuLlxpg29wgZ6+KiVGUXpuRXsD7dtD6EqkC4HleH
jeZ58SEINO84aZq8cmrmyHMaGijnE8953fCA42V1OktqszkdJI4qdh4Am6oBf8GYjMfWi+KXFZTl
r6ipsQ6AX3Tl/LyN8vPIFpkBT3EL5NXpyAaiQmNVmlyYSJdu6Trbx0o58g6Jn/xKt/DMUlK81RUF
Oaq4BMHToTRPRkVgGKAbCuQaq2GcttCqwTlPxXPuYeJ9eeecnRkrSEkJYJ1hLm6VOLUDbQpBncBu
znY5GSQIf0/boZqTXPmI55ZPp7bjWi4dJ2EvNmkkB+gd6SwdM8H96yoNKZgs61GycuS+thNEKYgE
m5EE9srxmKPK6cYhwWJMxyWP5JMudmvcj7gSpVUD/YPakoZD0S6k6HHlTLxdOd4elI7ZmMSaN4ew
09EjgfTdrOs6Qk4HQsAGAZpih0onakO4wlz5nmcKkgw4P8zoOknS48V5qESBQHKjGhpOpYFRb2Bs
qZR38MJh0exFUcMRsER6KMq8gVXqK4Q8+vJeIKP2cnkXvV1aC8U+SfGOXjMXx2IXgbX2Id2xtENv
ZmgsVnb+IdFi+zvKQNaXpoF7eYgG+IQbkNvAKi+PfubDu7wsSfb4A1NjEd1d2xpg4pa08uvpu4/g
Ma0WbKVHSExEvt3lwd6mRwQfncYsx8VUpAOn53O2wUUCET8KAZj7gAUXsjr21B+8FJNcSmn2MfdT
5CPbpom2JuCD91eAbc4O4/MrLCTYF8cooSgqkHRq104c/eIdVN/jye4hHRsbHy5P9e2xYSTyMEij
XNnM93SqbYkZX2yCsJFDBse4DJp9SIPzyjY+MwqJF+/KOSOgC7FYPRyE4K6jMr6WDtzcEbufGwQE
u+275zIXHefZQGhhu5zORQamBpwQo5GqQvzQg4eL2DCS6ZdHmX/raaCxJfkCf3jMUSNbJK8dEmVw
VXpsXIEe417q2zcpUsOoe6jkeHmot0eO80bBXOhoUtNHXy5O4GBCY81KMbg81nAiWnNnDLK/1yXV
eXgKYXNMIj2CGY8a++Wxz03TAhvEXE2LlubiuKPESyEnBS+FS2F2R9972uY9ApSxGIwr63Z2qBmd
4P6zasvOH2IvXWu3skd3p4QPFcMag+QePSFreK0FMX+x5eLZzGhGrAiUo+ef8keS6Hi4UekjtMpS
TeoZYbviS6FZ8ovUAPKuusZxN2me5Vf66+e2P0Fc8XzUKZIt1xFdnmFIfKNbD2Amb3FQKjZ675pX
Dtm5z4iTHQW/GThAx/Z0bv2IA7Qw0GKHWogA6KQQZVVTtca07/0lKabC65GwQQeV0t/pULqEmgya
GnyTjTeJjRrrFss7c+UrdFfevw/nysmMFqDVbS6Om6xq3H861a1Lrx73k4sEdkBHeJd0w4/LI51b
JTpu3C4zjoou9OmkrEal7pRgq1FWRXtsqtpaZw6Q/sujnFsl7lFlQqJF/tJcBKlCeRT6IkiWpYM/
CPL7aD5XZnmYmry7cme+GYpJkEPz7sXNCyjJIiWaEFSqrRYTV2F29t73fe/Qa1lJAl/o28uzenOu
5qH4chYlUfJaY3FhaTh2QyBC1yjOUv8AztlHa6gJnjBfq7+5nQH3NMKaI78ywzPDWuS0+AjRLuB2
mf/+j+Pc0rNmHxSYXuoNQl928xV/RH2fpLH8jbaqk6P2ZJbvPWc8D/4cdLH5TTRvUj8YJkTrclho
Eicd5Dea3Rj23eHyZz2zgrTsXGaowMqIJeaorVxzyhFHmNtn6oiX0YgZEsZtVYnUwOWh3tw186zA
SNKX5VuCjDj9lB4oklAN8ezAmQx4sKHhaiiUdsApaPuik9Z30q/4ebDrK8fuTbK1GHixdRBvAT9v
BNO6afR+x6sPmaLQhJOpT1Fxg6x6sEGyC6o9LsN3dJDTKwfy7B7iMuDg0yqhDn06cdT0pqZy8TQR
AW5Tq1CgX7nxgyS789ACiOBilEiAjGhZXLndz06cxjsCU7TLSDRPBybfKnXs2BH4HmF0IO9R/i3x
G9rDebE3rt3g6wvPYoVfpIuuTFhcKUmfmzdtcaqAXIRgvxbfvS80V8+8fJ43uP01pao6vWsbXms/
py7TnrqgjjQqt3n18/JOexNnQRLx+qVqS+FEgag7nbeVT0Y5InqzRnFBmyCQtADhMSm2P71/HLJO
Rb5JamEu221cHLJ0KijTFuWn2USHz3wbBFBVrizkuQkRZKlYcPjwXFxMKGwm20i8WMwyyPi15lgu
THV3rSV7JhbYf46yOKBBjCw7Wh/obTRIw/cFhuPWBHEkQSr8/REOLA9zoUlCH38JTkU6qky7QIKz
sXL5LdBG/YNsbbpcQIg2lxfpzC60yWwxqrfmdvMSOoc3juNmiSfWiLwhsIdMJULg/XiM7Ho4el3p
bjr02K8s2JlYR+ZiWbQNdPQ2rUVOIezA1vDV0lGVS6ufVFz+RgRxeuiJDrew7rONOc12cq6Njvzl
6Z5bRGuubFFEoM6/3Cr42/lNGrNL2tQa9zDR8V6MIPZJ5HX+xSKSv4N0oyBivcHHuvR4Kt9EFcTW
a2oTjfOaF5m9w17yGvj93KQoFILcsyEtOsuuYdBXTjtWmLchIFXu3Mkuj02ZGwccgdV7S1nEjrkO
MsM5bV7Hi2CtyaGtc52hRojZW+zc8y9wC78BVhBXrt45/J28FOaRbMKHIG03eU2eRil6NIU/aoyE
mzmCbVrfr5ReVsiCGmhSJeV05Ro6+xG5CikpUhWkS3E6XhyC0U/tRK5rnDCPUBeMY4Fnyo3Fdsmu
7MJzh47VIjBKUja6Wqdj4ZUQNY0VcsGo6ncMQfEQNvDkYjxxNw0WEdhVT/n+8s4/9z15+/xTLaem
sgQJFEDc/Wwg6o/u3GjSyzjajGWfZrDmcV5Edjq7uzzi24YIS+hys4GXIbbAkD2dpolrfdYHwAVj
9JFRpqP0QFRzdmFgIjcHoVDfDSE+8hCyOvxSilBHWGFw9Ssrey7aMG1e8eC8aM3MecAfSWps6xhD
BSGAt8iRT1rjQXiEUtnvqab1P7O8MeEqoUPf1ZW6hn97Ozann/CKcx9FfEpJp2MXmm8N3ejhz5VH
5aY1jCFGGG8l3R1kpHpTGkG/bdJa217+9G9vRIY1dbaxMYOwlg9eGPqUteZrHTN1Y2uPkXcfI3Z3
5Yi+PTLzAMC7eVFzT4jl5GJnGnGOGwDPeuZRKR/3LPRddkNRfrk8nzMj2QZRYH5bk6stUwmM0KnR
DbaEjqjk1o2nYN87brnXp966Mqm3Z5P2+YzUdSwgGG9QZb4VmlpWh2DxXXTUVZYjFy40dKgyx9uB
gNXQFqivFc/fHk66zaBAeffyKKX5cbpNWhv2dmuC2oOsGR6MEjPbCl+5w9BAta1DgMPv/Z5zWYln
Pe9FOkzL75l1cVxjOIUuVjC1kHuHisCQ8wC5S0HVXNmMb8/A6WDz4v5x/orWC/p+hgzZVYPytFMj
DuG3aiMms8ebF6K+nSscv7DxvlL3OROBJDgv1BMAm89pziLQ5sJsTJ+OJ332yL7Ht7Bba4HxNdNM
7IkKdE5RIsUvdkCztKywODZT2V2Jgm+X1uK+hEE100kIAPN++2P2eeg6QSP0cTNWmnuj9aO/HxPb
O8RpOSEpNF5L6N4eFcaj+wxvhQGpxJyOl6DZiOaPO2KdI917Cs4D7meB2vhGe63o8HZhbUGQkbq0
eB7DvDgdCvmYYUIco9+YRdUhY9jVzUvoItKeZQNc/YmWN5r6CKX52K9f2VRvPytjs6hAmQ0qLEtO
VTLqCKgOeb9x8Aa/R71eu8ehCnt4Jet9IPT2Sp789rPOWSPtX7IfB9CiOp0rFjmDZoV2v6lUSfB2
o2GFfgbOpqL6evls/tPoPM187BnRys1JP21udJ0OlQSVW2quP27wikWXsU9BEa0qA29UsH2q/dwh
kvVkIa3zCAx3RNw/ojeymhWhMSXAUXfVJ6l1pWP69kKxJQFYkDLPV9kS9odaVCvADSOb4glcBtHv
Cdaqz8bXy3N/+yQn14NTQ55CKeBNHIQYjs2WbnSbzuNxvLIxG18D9SnDvY7RKIg0BawBapSzQZ+z
Uat0RCjv8k84s9AUX+bRKdqh/jBv+j/Oq+F6iMXGDpvaFPEdKUJzEJUpbkDIqyvPoDN7GMjd3Fmc
Yz5Q39Oh6kiRhdR6v0F3L3us00buZRboxjqoa2SebdW3VxLPMwGRwjFPLgUGbn7xLWYXdGxEgU4J
8keUItet1CFJI6Rzo+CprrtGh6yuxnAPNdh5qKfKf/In/RrJ89wqw12lSeSA3YYGtJw3woFSzwdM
hXT9bpQKc5iQKl6WTogUYgGLvKXUNkkCqZ9Mpv10eYXPDs/ZIoCY7Onlk9dIai+ICR4bXY9JPmOd
TnLcwYV2InNAJBFQvIya77WBloRTyGstkHMbjEca+HhK9zwPF0vQWGA62qEaNn6XFj8KXAr3yJAH
K6MU/bvvnvmtxnaGB0pZZElk8fXWaeTUD0ijxMhn4Jp86AeA3cjbhCjdyGZ/+cuemxqII3q39DJ1
8qfThdXbsrDzhC+LnIlJiJINtnJpfidMP7oy1LmANFdH5owJkNdyIzetwCwyBOQYq0LmxyBzkFjC
/AyzgctzmqPtIhpTpODqhucKq3ZJc7WTsSv8nEsuL5VziyGqufVypIfytpmeGxOha7DP7v9ydmbN
bSPZnv8qFfWOvtiXiKn7AIIUtZYky+sLwouMHQkkEuunnx/cPTNFikGObz9UtE1LSSQyT548579s
zw96YiI5u9eCzIqoMI2j0wZtU29MCkT03KQZMQ7DHyhqrNUYSHYIfl2ICr+gcMfPSJcdnBHMkZVz
cPjeZhDHVU3jNkJMwB4NNM7rAJO/pda93dIOxrId40wJtJar+RtCDA568kisIvLbrhI0Y6t7Y6j0
HAnQAieLB4DZar6qZnQ4dmOPfPyCvsaXXvcwlUWujXeEVYy7PGlGosWhI5PB36LOPqmb3MzEPQ+e
lKgxm7/NE2WtWKQ8ZEgB7AbzqO5Up0KWntMjxIcS5jtdjDfJiMQivlneTWljn/DbbxEKHBdO0LEO
JZP1Lf/jKEHMb+jKsrS59fbBJ195yZ1AlOCzZQ7LhUz3xIKBNe/DEgVOAGXkaKhubEFwp70dtVbl
v0MaprpVulPv3Qlxw/NPdWJDrD0tCjMu+cmbhLbvUlCqPUPRDp9uya/9yFBLepOX9OrgWpp3JoZH
F57vxFFJfknLk5mkm2YfvTlrMaUXI0MWVbVbP2VeRoWrJg+TI5B4pS6BC0894z+HO9oQdbneqqls
RAseV8Fe+Qkia/qCQWIYdJxUA81S3GfsRt+en9xT7xFZTHQCuIBSIz3a+BlyqUgMUuUd50n/XFCv
+dTqSfu+LKrl8fxQ6zlztOlptnBJsIFTges5esbOQOkkoVsXtfOib7usxcC7t35irINx16SZG4Hp
y8+2o0NxfuATk8vAHphNXqYBEedwWzjwRPwh7oyoUB7aO6OpvYCb+il6fXiYFIBKdzbqC/N6Yv0E
1H4o+dKCJ8YdPezoN8gle4w5xNLnoECU5L4C/ZeHnYkzUw0ueXf+KU+8Sajh+gobod1CdfbwKTuk
wIJ+QbR0RP/os6Gr7mG2c2x76epdOOZPTSjtgvVtEsSpdB0OpZVQwipkHpAaVTqKoEqOvnryVO3R
CFGmuTGl7z+ODQyh339G6IyWhe4SiZSzzvo/AlzWUv2xyCEjGcfYBimUUV+0DM/AMJtL7UK2fGpC
WayUFNeEmUhwOJj0TFVk9Nmjuo79j5aYBWYSGUYRrp/NF1LEU3vDWY9DoPngRo7BNwWWfQrbFyPy
glh2eL8Zw+1Q+g4KXdxFqciskYCul7lFCaC/gJY/NTgWk+Qa1IcZ/ShBTItKg+6OLxImpK5+M3tl
svdi9OU37ZyAFFOlaT9XseW+ACd1f55/pacGp065IufpSvIdDmcZG1DPGbvWog4tUUx3FyPor2xR
Ol/LQurXDh7j2xTYX9TNSXeJ03UiMydXAkLG0QxM7RjFYNFdmIQ7WmiDpXW5nT0radG2NNt3RQB8
1hZxcYs/gBtxWR22MN8vAb5OrTEutwgurCJCnKOHT1/Qe5caIkORzKwa3Vulh1kT2HsNNY7/QXyA
ELwi5kkN3uTmqVHkqYc8eVSNKfKNqd9fVVi6XlcNxibn3+m6DY8jPUMAfeL6TlJ5tHPMpDZQNcut
CHt6K9mMFE9e6xEYcoiVy3g74M78+0OirMDWocIIFhkpmsOJTBzRIA0mF0LSODz2UCS32HTiVcPf
Tl+bGJmy88/4Ngb6yFgB1V1lkVZFn8MB0ROXLrqAS1QaZv6pbU1ErWLNCAsd96YKe8QQ1eXpQuD9
dWwczqxPbZEWzqrtQGHkaLdMpo7lczHMCH4muoimYTJuR9uJUYEu0b2N5/ROJR0C2HNTu3sFy+W+
wOD4ah4C/cf5CXi7dEkAyRjo50Nxe9NTHRA1RRNCo+6H9v+LDmv4Ww1q8L6p2/rj+aHeblMSwBXS
xGnKheg4czCtZLBymS9Rj7j2dqrMYJtiT7ttqs55yfwsxtkXNY0yy7XbpsG5/fzwb5fzmn8SIeiu
kiYdI80TiNEuxTBEMNBMrBFpKFDEy0E0FBtrcuKrICjFhbbnidVlWCtqgiIYTUl//Ur/OOh8SNED
/oRzZKxUjKF05dbqtWCLK8vyDcuj9qowvafzj/k2EiPYTI3e54AlyTwuHONJZkx9iyKh7LLsfVmZ
j13si2ciobY3xhSJUe79kU8efGF+T60kgh9AYSDYXD+PHjap8OgM0kLHaRW5IzWZya1WAucvVJFc
KCv+Cj3HGwhBJx4TgBwp9dG27VQvy9HBz8ICGooB95gjKF/gG+jLWDx01TSGJY6yUW6O07VnJPNz
Rsr1groq1qeqLO7N1kv25yf+1PqiY0mtHjAWh//RpsZMLMe7gFCSLfALwhSlSdwoalJpeFNOfV0H
Dgpv58c89bJJoKjRQI8DOX1UEssFtl35NC5R1zTjHdZA5gd8Wctrv7OqHzU2jbcgebzIKOzfrxFR
Y+YgAt/JrZja9uHSNgRKWHGLQjKFfvUwdYbY0JjVPqKApW5kmsQXgsep1cX+ZTs5gHFpeR2OV3mm
N3oZRpSwRfvdhP70hoQPS4jJFxfOhPVFHS0uwhSzSaedUHVcyhUVlrurFyZiuJN6ojNh8xrV+P63
Xx1VmvUmRTWKLPhou7TI/c1+l8/4dFZTu8GZ0Ltua6RxbKfJ97qBr0zUZQofUdgd2oV1cyIwkaRB
9iUz5kJ1DARe4aQDtJ45WpKlwSerba+dZjQfekzIbqmT9+FkTGJ7/olPbBAyCY71FaPE2jl6hQ6t
fifL6lUrtcO91bYx18ABeqcPznu/yMyr88P9wgkcv0fguqQuCBw4HLiHS8ZCt9YssHGM6JAWG2Se
iy2mlPNuGR33qbF68cVA4zmacUfZTjr+h1spdReeaVy8ZH2DQj3akfYmaLkKXfhqJ1YzfXYCLeV7
fNePy5BkcTQwOzVHrvDMxyLQlmtv6Nt3IN7qbwn+b1t9Rji1GGX6CcSY9T3H3EcPoRuIHd6W2XbB
KeBOEYb2epGPF1bHiXI/JRMaVuvd16bkfxTK4H83i2cNUzQ6okNEpxnHMsoQ1Pnc6Zbm7TwNR9Qb
Fz2M7yPg/2Qjklq/Q4UZ4YELM3Vq0VAU1unY0Y0FPHT4Eqt8CKZUUPR3Bvwo8dGDGNKj5Xy7ttiX
Lbot1s2MsdrexQ0ZafOg/i5hBoitNaG033pafQ8w1r7KvKa6K+SI3V5faM6FpX0itSEKkkOhPrl2
CNbP/3HQZ0Pr5fWsT1Eei6m5shY7uzVnUd1yTAZfEHFHSFeg685U1nMT6mqOP5yfqBM7emUPmAjb
AH0iIh9+AwdZPrwhdTZXRvy4STDGvsHBYHjvlj4dm0Ehsb3Fl8+/kMueeD8wrRhyZSmCWDk6B3LV
mgOtelz5tL7BWFRiCP2aSkuDMW2Ce8DS3avM699+WBrjhg3NCuCadXzVdWIDG6xs1CO8hWTzJdHm
dJ/T7myvfFwBsjDp8IW6wdNm/u16IjVEwjb1EoIY2+1wlsEe2hgg1dSDZNG0ON4EeLJYRVtCWo61
ZY83vSUuBYs1Lh7FMZBlq2YrzXkynqNDHranCUO6QKleuOjbGfFYYCbYN7fBMH+zAB/tcr1/nIJi
uJpyT2zo/Pbvzk/423hFUQJiHec8cBOE7w6f27byZUypz0YgzMyPlIgcWHQOUk1djWr3+bFORB8A
LToZ7Aq/oKt7tOXTgKuOvrBZFnPsxG1FgKojq0y9z3YvO3lfLfPs7wJbzjYO8JAbN12M2jbuNJW4
xN5+mwuAAvF+kblIbVHAPHzwMbOWIIaNgQl7P4OpaY30asEc58LufbuLDodZP/9H/FBjA7nEt/oI
nJuf4EHq97ddg4cB7h3d1yAf7N35ST41IBuWehGAAdpgR2tK5W7vTFUx4DoHVdIXeANhWgqLCq/D
MAZncyE5PjWPQObX10ktAd26wwfETtMAidANkTXI5F4sXf1iOtOlI/9tGKZKgTiGhUgTWaJxNI2A
5YKxrvoB04C220HCLNwwwGzmkf6UfFycIH5sC826F01SRdhM2I/nZ/XENmFsshsSVGcFmhw+JVWN
1B5zxkcWp45w2cJTXHXd/bzM7fb8UG8zfwpeFlgPAhGZ0zH9Adnq3lxg0UQYOBWYoTS59jGvTO8m
MQxMvOnB4/lRm/ErN4PiUsHtrTzfWm6jKmSxKSB5HV/lWw1TgcRUPGiGjcUG74/41hu74rbWldui
c4Q27S/zxE8prsib2G76D6rtv1epsl66bCm3RZNOSAkO3h2dIfV8fnJOrQNIuEBlV14p3PLD9yDS
ycY8qBpoYPcNdWw0hZ41V6RXs9ZYFg7Rvgc1ZxhRLMot/R3y7c6F5PPUeicPQA+VIMY16egbxH5t
xzLgG4wOXqthGlcAdXO/u1DzPbWNIXmC+IdrCnv+KDwVmOgNJn5ykabpw/tW6AWektitzlfBsrS7
gWbx9fmpPflg1MzcX9SMN736POtsPANqNjIH80d9MuMHy+WScn6UUxsJPRAklwgaUHyOwoVYu7G+
IB62CSTIpTCgT1SDHpkIIkS/P9TKpeZXoirHzf1wrcRZSrRNPfQxBj+/EuMYRG6qp9s4CZoLudKp
p0IniPIIVSjjTZbYC0OUmRX0EVBSNF37Xm3N1MTCPE0vFWNOLQyPuL7KKZrUno4msFFK+o1DfJ+x
Mrs1dZVHWHzX2Drn7upnMV5gJZ16NAjPKNfB0aWVdLQQaWfUTY/zUBTDHULVu5JXcmqTyMCwbXf+
hZ2IfKZOkg2yggsKSeDhCwP5ZOWU0oZIeT7isvESbJJay6OSG8LeTAIuCZoNTnMs4gub+sSNEiEi
Qh4ApLX0dCxNnZqAmmj+9JGtpd37upi9LMJ+0wuNjGrJvm0C4zOC0nhd67ilzZt0pJLKLdSuVyt1
7KdKpff4knGC7ZMGNuLvr+UVuEpxk4LuKlNyODVi9puuDKoxsvE0uFra8nODERDK4O6FAHsiChwM
dPS6u5gr/JgCo1xAC0wRoiGYk1jK6S4U+t7eariCQm4kbQCARjPi8IF6rLbHXmMZm8uiXwXDILn5
GtpW2poMfb3WHzSJRc/5BXbqdINM6dIU4D4F0+5ohZl0BHqrw5K0z91UbBZtxvLXWrBj98fa/KY1
lY5+ha4sFAybbMTUxbKfaqtpnpt2RnuayNEXZFFxcptz7bxix0wfz3/HUxMDfH5tuBFR7GO9nQLj
Qddu0EnJDc19KbFf3VpZr22TIqC0kk9ehG22eyEqnwgqUJJA7K+Ic66YRwWcUV+WxK61AY9O2W3z
VHwpATdtFUak122P8+H5Zzy10amlgrhZewaUIg5fPh7d9PbtYIhKbwYo5IrhU4EM5lXWqPpOU0N8
nRleES6adxFLu95aD69cZMVsQ8COq9PJMau28cdYGe56rsIh6KKqk+Ihm70kCGcxO1eZUOWmivUR
IorRjHtZAg4auxp0Ky3zS4JOp6adu9cqkbXytI4r+jhZlslQGkz7ZMnrVZ7sYUzMr8qT8407td2F
KLemJm+efRWPRa6Fl3wMz6YsGedai7vEsjjqJ14+EJdV1ThbZ2xxXsejNLtNUIJ7iFu7+js169/H
TIOR4Xyni02jiBTl8L2bbD6MlAIVaZ7xgFSN9WFOxoZG4DhdeNQTpxZRhboJ9HcIIse6fUXVpPSp
GYmMdNqWFabGmivFrnC8/sLV4NRihjpLtRfYO//nKM3I62UuKtxSo8wzx2zb+Q5Gc9RA8efquj33
E/WKrDMmpcCyzd8PFitrcQXwgkh8a8RiJqKoEsbua83d9ZpaLcbwB773+dt2Y9e5upnc1t+e378n
FhJIHdqcxIy1cHD0HgUIhNmJseJNByf+AFhvFsjA6yPGZBr1g9ysk4c2W2p3N5ia9W4GwP77/ZEA
6Ae1X3dtw6HTfbiUXNz6/EWLu0jzVbEL5vKd1wz4Vy9mv9OboLlGXT+NOs7s319ZICFWPCvBHUmg
o1AZZ54MRlWyhvPM/4L5rH1VzmZDW6ruL5zF5omlZXHkI/i8SgZDczp8yFpf/HjRMdYZJ8/5JnEo
vqEXZV7JoRyuF9WnUZq46cYzsvpDj+ehC/kBYMai25gcFX48JCF0hPF6mCYrqhOwh2E318g3gzTv
PrWNlWKKVLt/j/GSWSiqL8OXCu72yHwu401fZu2GKOH4IbUobPVyt92nc3bJPOPkU0IiXWt+8FWP
QZi+n+JZ240KwylNvGhwNkq01+aNA6ZmYwS5dDGmnJZ7Sq3thYPoRAAGqsSNh6AETvl4IZvYF6bS
61Sk8KP6TOB811oi6UC6gkdwUvP9+X1zIrmi8LVyOdZw/0ZqpG9zPyV9VJHbNVye4Sf2ZljVl3RT
TgQ/0kQuCL/sjLjQHS4br+3ioU41Feltj4NGXVQZDnFNN980Pvad55/pVCwAP7seYuh40pc+HAxb
19wph6WPas2e30vflvXTomII5P3YWfcjZagZTyM1YF7JpXo7Fnjwnf8KJwgyIC2QTaBhiYI4tczD
7wA6yhkGyMBRbzjtxK0SfVh0IpouvnOXGoSLTCz5AXUQu7r30tlcPb+HBKUQZXwvmrl4NbJq/H7+
S3mMeXTYktrSBSJfB9h4HKDSLijb0sKmGFzleFfl+FMPylG7KqnnbSY7Mw1R0bmkU3ZiVOjDK14p
IK+iDXU4E6lZBJhLam00NJ37MYBThqlgG9vv9Ma055BeSXBbpL34/YelXQw+lboVEeu4ZiV9OQBS
Rf16yH0dVVfYQXeFoG+zCbA62aIgDTiDk+rC9j0ROdA7WuXiKZ8bHEmHTzt4Dv4PzdJENfpHaTja
drmzBQVtSAAyaXa6qvtdUMUyClzcO86/4F81x6M3DNqERGpttOLGeHSF0WtDFr6pAcQv2GH3ltFh
PT9YQfltpoD+nAfSKsISbve+n+3aDY2CdkIUj3lrAm5P8ZP1kcGNDBS+69CCqYB4mcKBLFyElrye
/7InQsKvi+Pa+eYFHedDhlOkYxOMyFzJ2sRo2C6DbH50LdQ4KtwZe3kpLJwakGBOj5FbNQH26HwG
udbwStDV0r0GeD+5dHkryya7qRQiCBdexYlVzxajSLEuBBb+0TroJ7/zUw79KI5z52Mn3feiWap7
H+PgaGqHZpe1yaU84MTRgewc+d6v0jfL/nDtzXQp7aLx2mgWGi4wedl52IbrJVqzbjt+bIPxf1AD
h4gMeXy9Lax1gMMRMUG2F6UqSRUrHQsoE/mi9qk/0cEtsgC1tMXQ0nsvscfqZlxaW8vDWprm199e
SXC7EcOmyb1m1kdzndF6iCvZtpFRgSmePWmFWuIRzVJ863bnxzo1x4jx0AFH84RE72gRBSXVgNac
2ijN5fCcGOX8vtCHKmRo/6pemvRCGe/EOoIwiR0EekskA8eKs55NnQMACtfC0mif0PnDEHTS83RC
01Llf7dNTJ7nD8Mlvs2JvGBVqYFeSDqNCtnRGWqVRu6YHX2xDOjNNkUIIjJ8buPnZ/PElkRPkto1
jQUL5dKjhm6mB5kXFE0XlUUvIJbb802OufsmDYr29yeSthcdBDKrdcyjB1rErKrB6lUU1E7bhkkB
oKsQif/MDLxCI/J2kBqS7fnnO7FaAhwcYWbRXETz7Pj5cjGICp5iZLlZfT/MmNkueJfgTTWbuzG+
CIs7sVoQBlnFsv59yh+N5xcF+v0t47m9Sn/WegU2WIFPaHRrfmhzvXiqhXmpgHHqIWk6cN1bswoK
6IdBoC9rKRG6VlE72Z7actDmy57ZDm71bEw+qMqE7nx+Xt+ywehBwDyDeExxnk7p0YNCiszKYR6o
1Zklcgejh8jDbqQcXuVhBlUxj9pOt94bmbcU18ZAbXeXzK26gtSZfUu7X7rRtnDMb9KZPHmV6E7+
6seOnHcVUpakB6PMq6eFjbnqRVjxY9LVyY9UNQr7N2Th74Zh8T+Wwq+qzdxZk7ejY10mF7LIN6+T
LcFRDp4IoDk16PXzf3RquclNvZNJnhL0y1POWRVRldHDsrGXfe4M35mG9+dn9u2QIO2oUqwib/BQ
jvVQ0gUIZFELJ2rzzh9ugSZxm7NLvOpDSgZy2WkFWc9ND6DnUqL4JuTQQ6UDw02Wo4R22lEY72M3
1xc9ZeixNN0oWZ3tEysDan/+Ed8EnXUcIirXA9rtGF8czmrnxxgntNjOIGwyzuGMfvjGUZa5M8oR
Z6bzg73ZHAwG3QVg4krkDY7FVdDpqL0eVfYot+L4yrca75OU1mOvpfFWVD0H4m+Pt2aeq6kqxh5U
bA8fzvQqiYtl4kSdHpt4gC+pMz8s3TIuQPdZw+8Cqy4uUbbfJL0rCpcOP01oMLJvKh84U0sDNygn
AhaEIrqed9HS5FUkZdZHM6idjYO50N9mYl3yhTnxLkl26A5TjaBif5zTCSyF+y7L3ahLW+39kIBX
2+dIZ2zMpLnoPvkraTtIr3lO3iUFQ5IsFujR5HZmX+oYwFsRsOSyCTuV2nctjuRjSP6RP+k+DMcw
NhOT63pronLtpLn2tyEc/xkLmeqn2VZIHzBiZUUQZJYV61n36XWRSxLgAK+we71IDWQq4nS66XMY
U6GpdFCTXqxEHuoaMnwb3l/+xRXF/Pn80nnLFKDvobugfqijrQizozurnTqkbpiiRU2S6XeQBcwx
DCanWpHFMpfhOPm9s+Wq19z2DnqkG292ZB5qU+Yp3Egsr9qf/0Zvq03rN1pp8FS3uLoe99b1zk4l
5UoRBYDcxi0vteh2mZUs2hY1RpO+x7JwO6k7AAohhvDlq83NB5nIBL+8zZLrbreRmLPLUAcFX1PW
TyoRLZNu67sMIkKxybo8f6xbvcxCabnzZ8rfThMqNOqLrcDa5GU2PUSwysLGEwNHZnWdLWOQYS7g
GNB7IOl/P//Mb1c0wh0oqENeRZKFmvThBp7LFrrVXDcR1D8XCTOz3MtKAXtYxksNr7exCQ4SXR0u
RXT03xBWWwkzJKkbEZm+7D+ng+3C3nIN7HhQ9gt1roUXgtPJFUazi9vCmiogyHL4cJjQYegOGDYy
VT5uOeGBypay2PpCQegcahlpra+Hab442wUcx76e43iTeiL7N+7rvw7M5btfZvPfRTPLDLn3oz/+
99/Na/1OyddXdf+1+V/rj/7ff3r4g/99n32XohM/1fG/Ovghfv9/xo++qq8Hf9jWKlPzU/8q5+dX
HKbVrwGSV7H+y//fD/94/fVbXubm9a8/v4u+VutvSzJR//mfj65//PXnSsf9r3/++v989vC14see
X5v+W5l9/0P8/EOlr39g55CI4x9//dqpv/40/H/B7aWazP/4LyHhzz/G11+fGP+ihMQlGs4UaTuA
lj//qIVU6V9/Wv9amSeQxchY4N/Q7fjzjw6ZAT7SnH+xrbifsn7XchBuaP/naz7+O8j++wUxK//5
8x91Xz0K+PzdX3/CaGGt/L9gDHUL4NNqtmTyK6n6H1daTI3iaS6bneuCnrcSMSf3gTlb1t3ULm19
h6+EXoT+0uFqPwYL8XQyJ/kptXtsvSgaiXYTACKwN6s+WB6Ncd/nEXbhmIxiJOgK+rHzHHB/FtW7
uQI/Ek5z3tJU6ObsAyfrGGzKpJrmLVEyrahUp/HP2il0uUOs1H7pPF14YQ/W415ZAp+LRYcvuSfE
O9aVZ4t52NoT3l5YrS9oKExBMn3ARSmorvuhM+aPvifb+caYlSajQROJG7WZYe+RJCmTzYCEWbYB
hWUgb7DI+IutMkpOuBFw18+bSgKzX6QoQx3O1xASwtMqRLk2uw+02SEMmn2Da7ExL1o40PL+tjIe
vujugJwnkFNAw7n0gw9LlmefWtnX8y6ZAvVQ+HUThwj+GD+FUrERctVGpDoAKno9TnCIQ5GJ8jEV
BqLKq+SFv7GaxARAbmtiJqc2Vq6iyGJErBa/ecnySUoeKZvtyLVazQ9tVSzvxgxKKbbVTryi54XY
jpKHgftRai5I66z38bTo5RVobPWlywYQaAFyUo9u7MqHunfNjOR/0apw6mXQhGU3Fv3G1htbow5S
5l9lIOUz6NZslS1TrkDhc4Qe54FCv6st6sZX+jIk9qanh8GtF9bjhD56II2d1L2WDnvrGm3Y+m6e
P09yUO7zUrVjts8Gfeiu517zmuuuz+kUVLYJ+SwJjH6J5rrEFBMt7xhpvWaojU3XdIXcuFJz8H8a
zKm5cnDZnbdOohbtSsOXSN0VZdCru8zNtWq3yvwjCONK3Y+oGdTtTVeY2qe29LT8mz/nZrdN+R6U
nLEzwg/TcFtj2xrFkO6TnC5nVE124m9qZO3RUlStgQ8KCgr93ZynAZqSGapRYTuVc7NtGznJvVaN
Yt55Q14Y4dAMmeGHi2oT7UWI0XV2idEU5WaetS6/kcWofcyqVk27NAO6DvErT7K7rAEG9Zz1bde/
d0ozT6OpUahLVFleNZu0HFT2UmrpmN8XddzdTKM3VLcZV9bhIZnKYPxbKsTcr9tx6vxds5ArsV4p
pX/CurKwf/K9NXEVzABioo4F5Oy6GX9QCJ2maJ6cccCuItGhKO/Sdp6y7TSPTh81aaKyayCw0NCl
SHk3tHba8sGRlef/zW12Wdgsk2bhP5GIACl0js+rNJidn1R3FYCXIoPeoTuIXm1gRHTWVmZVKXbt
4KbGtsDQPd1PFlojVwFIYpztEDOS90k86PWmjPumejCxRm92cWIo8wdQ/akJKz3u1WNgZA5dign/
kJ3T6nmyVfEMtIL8RNRILpW6uhaactNtU6+f0j8osj30sLa6N8uxy/cjaAnxYBpEnj26GmV63XVj
2exLVeNjarKOYhhTw/CrWIXGbN45eMR7vSFjSnZGpUWOlaZGJDoE98ISDJn9zs77og6bzJ64Vkyz
/8EOqKRjgVjyQ+jZ+Dc4bw+UxHyRf4ZkKH+2c+z8nIvJoA7eob+qj+voVWfxF1o6yJkaVqxbbLEK
33jfjpuY+Kbz6eCahJs0UwVvwm6DbRv7JSV0bVJ/mw4c9zBYGu8Bp2L9R4McSruv8B2XxO+cLE9A
23o14Ns9FDPzGgLMFB+xvZI/yaL1eN/Ztvw5T5rzMzeNGgewllZRWBsdpjxVWoqPvoEi9AYiivgR
C5PlQ3bPJq1rferCPm5Id63FyZywWebPwajXQ5gKV5837F9cDrC8zyGvOAuSiLrV+/612eujDc3U
kdk1cI283y11PH0YdVoTd0aVFS+NEmlxNTqrTMggs0lsODC0JrJi2/rElauwtH1iCvgQSAkYWr6p
6l7c4Zuqm6Gqpx7h95zFtkn1anhfwdJ5RQwZZqQb9PPz4HWtDDF5TLB8iHv9JU0d59qNTafdJVSJ
g71tdPH9QJ74Q/blWIaz4a4SPoZaXYPifJoj6mLIGAirVHemcJ2aBuhc1bu088VDP/amETpIBL6I
pJTZZrBMSiSwMWyTXn8l76oGD81Nb1XzE+mfbV+pDBRE6LVxQSyaJ4t2w2RZ9W0bQ+hEW1U3X1qG
L0IXSnS6W/rZvMXkdxjD2g2wXO+TgmRd16rlpcFW7ckvJ/djrmXUe61AgkmOM2wJY2tIPxW1YRHM
5JR8MYnlvO9JlnnYjC29XIjta6PBUuXLoktYDnrr5zuNi85nZfnJ/RiMRr2zEO1+aGf4yY2qxo91
qZmfNH0K6jC2zeqxd9suwQ0sMDhucHn3tkOcDO3WzGT13lBtbqEIXEDTkH7ldVERa+m1xKkFj3B7
1ujUb+wBMkloeq1LbMMGO9nSJ0DVAUMzk3yc2vsPM64FwiejOzwNXt29NLlTNyEJUJGEbspFG7Dv
6P9NEqDkXu/SwQTt0XK8Nf5SpGFJBVffGKhzPyBdYKdhNWXymfay+Fb0PhoCqTuRdGeW1RabYGhz
ZqgScc668ibUzYzM+GiPtfxe1uurtKWdPdKF0oqrRImu2gwim549oBHfzGSGBZwFWRbhitFam2ZC
X2jrB4tpXaH0Lh5EaTGzXZsiVmoWXG/j1pFffArB35beKV9Ajzi3GBBaH5CQ6ovInkrxg+Y1hcwK
XasgbMRktRygU9bu8GwXWlhKx/7YEofbyK+T9SXDbdkLqYMK732zq8DzcXBscmPovmee16X4GIkg
2+h1E0whDhCuvQeE2c5b5dqlAJ+gpndaVgLmtko4YZFm58Mj1CPb3rKeklfH6ZP5BtGt9HOdjH0V
atzjhg2Y1IJEEL5IFjnK7bKw1/30ezdUsIRSNBse1TjpLP1E1FystbYodos1+XloDHaucHwuu3yL
vcKCLiWH0Y1oNK0Op3HVEjR0UWwNyv32PkbZ8VE0yhwxMmXLbvT1OA312mloNLv1+DlzSve2z01r
DGWgIbErlzn3ryQI0WajeSKfdkU1THFoxUnr7RxMCQvUCpvyXktqUewMW4zPdlB76FsURfxI6yzt
tkENIi/0hQtLzyBTQQLayJJPmoYwjtTTqYp0PZ8qFmbO18EIuHpP4jf+XZMWDGFXqPk+4Kpmh2q2
kIE0Y6vOwjlFDWrTDktd7romi50wreZEw1Z0rL9mZd9W13ZvjbRxy84fwxZzyy9NPNkfcpH3WqSn
eV2GOTPaRxO85W2Q1qKMqqTE+LxTHZbPEMTn11z140OV9328Kd1sfhZO2X23yqBWgOym4ZMnOo4P
OvkVsuE0JYo1aSZPzVx6PeHU9LmIvM6tHmWnZd99u3I+Gz5k6LAjZ7CjggBLnp3oebOdYgfuIMvf
RiieXPMpqapilchsMYroLUp3m9Jq3aekg2SEhfhA0qW76Q89RUKOsuuwvDf0VLxfOrzUolg6OXfx
tMM5R49l86PIvL7ckkRxCAWDKMqQkoVvIS7QW0OY+cX8JUcjHBAwtADB2Za58dbBje056TnWwkTX
BzvkelI8TJQrcwZP25R8LUXH058rEvo4SezvzeSIPkQkY/ik2g5UwJwbzXfkDGIKQW3hJrjLmWLZ
Sg44A1xkPyoYSyBnNvPUVPUmljMRDWCz9lHYKnafO6dLv600hS8geZJHX9GBf3LcrhrCell9uFI0
67So14OedB2Q6RMq4LGIyqxGoD7VZaBvIKfHd5IbMRCCHt2ZzvGH4iquJ6kxtYvsI1o/yRPVX8cJ
RyTxaPOOY/49ayb9NTVnREqxy3XRMlmS6U5pPXGlK8Zp/t/cndly3DiCrl9lXoAV3EHekrkoJaVW
W1LphiF54b6BO55+PrpqYqyUxwqfczMx3dHR3S7bFEkABP41iBZrOvagjMXOtfLuPnOX9EtaGRxK
lqiYHtxGDo+zkbWvJhScRuKLzRo1SLMN9aHP77u6iFToV3wqAqsd88cMU1kcaBlDh96OxL+1K9+8
Ii7G+7vMXTqJLfTmzt7svfFvYS35FMw19XkbpcUpnH3LxqVt1ZyHAk3UK7VNzRho6eBYVDf5ThaM
jt2/lMQuvGqJlb3iDuyfCBhRaUDUkpeHg3CyS0PGnAj55equ9PLmmeNNMdJYNA3XjrS7Jz/D76dv
Kp+p8TSMadzzGeD4RgRKKWWg2WX+OZ9997Ne1dqrjjqkCb0udZ4USI7GAdhk2C+zp7JdbCfDnazz
KQ0qtjvHZSrL7+Q6zo/zGKtXMXdFtOVE330bEqeddgys8lyQwtsHbTFmfeBlkUxwU9rwf1Onj09F
69fPa6+6CAU7P4gdIxm8nWeU4xhIpwCBLWc+t1uVV+7n3rTkdOVnwm3CDJDWOyccIMVEOLEVnbQ5
ibd6qhlfU2NpilBZsZ3dJirVBLHno7MuYOW4SyrFfrBMXX6hmjwqNKRZGFdzUi0lG4a+frSdgd16
Y0QEb8MwxV+6fDTk3u6S/JpNsYmtvY94xtGQ6tY2yvta3dsTpym8YX1bsPr0khFikme4MVm26dNL
aeEiwaGJaG+rhTFc8FF1t1GrvCRIh1o0G69lo7gtTVVHR19VnRW0eW97d8a6XeU3zYn+9wykxl5K
6wbNGMO4L2gEmqRXR1sLJbX5mDpzehM3HvEQPLy8/zfg648Qtf8RJ3uDrf0Wd/tfiKgBQ/4OUgOs
eqm+/oyh/fgD/4Bopg1UhhAHTAzRFbASmPq/IBr/hL4m6ARE1mtMIbjdvyCaY/8FsEaCM06hNY17
bdX9F0Sz/b8Y8didAOUQsvCb/gREO3G/ksUAfUosBDbu1f+KOvktHqsLZUi+XDpVrI1SjJRM73eZ
EVdRUMWaEAGbVlkETe76N6pNgF/y3Jr35kBa2x+xcj9+lJVBIgMAdfQq5H37o1AnM/GZ0Tn9FpKd
GHucnWfJL1HXdR+g0G8R9vdXOmFVRd2aC049mmvm0tnKmK0gvHl2jcbho6jEXz1gyrIASpHUQzKf
avuBIYpOq3CUVaof93lNuDuFNfAZ6VRsqZ6FHrPbHkBuceAypnnXWsWfyWP+ud+ff4aTJ6vsAR8W
wk5w9CS9Zpfvb6Iq1e5mg4ron0b+L1DZt4zCv5fCwYDWgbXHOE3xcpaxnKKG8UTrwnBJyFMNm+Dl
mrmJJx8i2WgNuex/f823jPU/10TPuOq6UD7QNPh24Dg0J9pOwu1lvMUk0FoNokjTkrCrO+1KW4/J
UZKqD6ipH83W/w0//3PZHxA03UCIEU6L85aYDvp8oLGDOP4VNxiGyxgsKdt24+RGu5pICCuUoiJ5
0KFhakNod6Ef5CK9dQOkl+6ZE0P8b0vdle2GQiHYQKeuvGoD+ZLox0bmObm9Cy3hNwLqX4S/f2y/
mgVrmRLiSMLIfixZP2sLyE+qRxyRVP/YubkEMk7GvV+UqR5YEDQfUYvrQvLmaZHaQD8xTmVe0joX
3r4kt7b5vlllsiF5Wb9TpEYc+ALiplNLZO81a1hE0LMjyoLeW+ljF+3hVTNr8c6g0/yT2eXtsYtV
8lHvyrsBy8+FIZ1UFJ7AKjt4+3OlvtPleY43zrSWv8cUeEbUnNbqIU63AhvYze8f+i8uR2wGk2Nt
BOCpry/lJ0FHHrfSHcDuN75T5hszWgxyd0HwcCZ9J9vZ+mBqrE/15KkzGTEYI85BJXNKt9mYHkzU
cemG7Nuoe2lrgkUfUPvWW5tu9uVZTDAIL+1I+g72G/eDl85lTq/PrPxhQSGna40ZPZmai7L9uSJm
PKzpDuEISMy6zyclTW9rr0rQ8A8JwN9oF1oR4jISl8LhmB30jdOgWVSRK4JYq2mmaWb2V4GB/ubS
0GxXbCbRi5ZUCCiAs5GkkGrTyt7mkK/6+RPmDoPya2+sP4+zmDmGpnaahH48lGmYcbLwOIPb43gW
RU373ST2Lg14itVNlZDCtHGMaqycjUjJS1osT4N9b0hAO9PIZa2xM6De3OhDWqU3shb2RK22NxHX
KlujCLUqV88VsSzFrsxs0zlSe4VRS/Sxdi+d0X4dSicB+aUMAiw1j1I3tNpp2uhRkyIPV5r3xYj1
it5eVkot6LyWXd6axifF4JD7YaBzCPhPP9B1mPTD1jQnLd/Mg5E/9Xrr3wC0RX3gS7v5jHJKF8dp
HOtbJ2+dcr/U7CbBUZT47PdEWYeIqMxrIbv2bx6TE9PMYA5fUTWLZTfYcSo3pYqKiMNi7Hyb7IRQ
78kYI6KFC07Prr0IIP/BfUL+NhtB3WTueeP06ktnZjSjFcR2PTl5pa5kNsXfoOun27EmIjVQYH/P
ueXV3kZWSnlBF2N67PPZTGjWbZyHBYt/HcDCLfeZxJgXNqrW7xVIQ7xFvTPec5bx7pQA3w+K0Vw4
O2Vez6nWLNRZ4xDvTllaOQzBpK/CJaKveg/hqYDf0Hzgl4CHIr641Rxle5Vr6fc+s6ENsArll3bU
Ah9ORY4XUC26GK+duDPP2yydOG8w/e7YJAGMQDOZYghq4dvqYaavady72my75wAQtn2eeqPJhl6V
05jtCZ/MPleRNEXoxcQEBFU25WNAjY383JkUwQYCK2Vztnb+OOAdVOpBu3Scn23MIICZaeYMVlDV
WF/wMtldal6RPaGo3zS6OApsCeG+lWU733K8r+By2Fq0QcNxywoNUliJF5vr4ovFWjNvSWtASyIT
stADfxn752aCodlpmqYonULBvpwtHSB3mHEUQ+7Wi/6zpcZuCX1qF6yQnUwPQpWqXGzZ23YvRQuT
cdliRwumJq/sYFQZsNTom9pVXCaRc2ZCTFVgDLFLuKRqpIs8vjGnvT0Oat55KCThN62IoUDIANa5
IONTUl04k+Nkn+uW/XPQayN53pWrWn8Ps+AtxwjRn3Y0JVkpj2A/+MyqpgXXbqp+nr9FXZLNh3hK
+HcgxOQOIVKOuXg1mWQEbU0FGfAg1MNDR7XFeG32cHXXWJMcQrOZKBd2vIBSplE86LcNIRSPjt5H
MGDuUsu9pnP8ncu0qpKwZrCKsCdtEmRR92V/xRDwH/VmadwDKG9EoqgGcxCanBrVoUsSyfHcV+md
cqO52Fgise8rw0zsALeeRbNE4+tA8p0WB0QcosTv06XLgrr1teHMjQtn2Y6GzgrColk7xqNDDuON
oFjy1XAGNT5FZYMih6q2KGqfa9eVqg/rCQ5HPybm2KJOMg3plBeRFbXirHZTl2qzESKzqsHdWrMx
ABNRQl2XOaW1zsbXuyIu2CmnlmkcIq3USeGPU6zAgzNAyMxKsO2pHLsJrMSletwc8rLcT3bDIBxM
LFSbKIsHL5yMuf/UkiqenJWZwTm60L2xDwf+MqLoxJw/Lo6uooAjuleHWj+42PWsId7X0ZyXR7tr
cvOsW/quvh8coCrmUeU+5IM7fnLHyr/UDJkcaZFURMrlRiSAUe0YEG6AlczdhKYCKw9nveO5qrH5
3NVWdG8n8wgq1o7OZlKGO8BAlNVLlBQRiHsLx02DzF2XNN3nZFjQffoL6trJGx8ibRmYznG0oc1o
K82u3wIzHIukna+AVV5qO8Lc1kJKEw9AlmDXS5oFugI/ZuKPO9ucRKBFsblJeg3HcSzLgrSScdQD
ZzD0C6KLt23uwTM2baCm7O84A7eyrQKofkh65wz1YApd4ftP+eBrASFtt5DRDjx041yiM4uOqZqj
bWpVO2dMYtRbunuhSRJ/5lqNOxYgUtWGKGYLpu5hGUHPAWnCKl2mJGh0d5v5Zb61CDGGRNovvgCz
tUeHseHFRWAnI0qsvEh2vd6cRaJ9bFVSsxQ1s/fSkfTNRqoozxCxDIdcRsXfPvKLs6m2x33Zs3DN
s+PtfRBviBhDLdvGnr9Ufv0I3IzgqU62i0U9E3kj+Q/XYLMTzpwdsxniIxVWd5F3jaVjSEf7MNkG
WWwY9oLBE9Gr4U+HytJor6rML95EMEWolcZzmyst7JeUr3mX5fuhBPEJ6mzSgyaqH6k2dh+jTjWf
LFa9kEOFd6thuduWZDnjhBngmht3q/nJRde1X2aBgWdsi9u6cg4+YrO9ZmaPwhA3E61LdEvzlc7X
Z5UXtErFuW1ulFwGP4x0YDWjqMZDlEg0aE5y3qXGJ7Ow7LCqjWZFENvdhAj+LLMj53zJobWqlUpJ
NayTA3sDkH7b1p+i1Ool8HC87I3KtK6yH3AvOfnZRpooHgI5mkUw5u2zXbXJfYXTOV1zBFqHJHQi
/Lcibm4Kd3F3fYu7naPLJ8S5xhW4Ml8cs62uPdc4l6l/VjbmivrVrwmhjZkfnZsS3UifGd3BA946
r2NxncIYoKfpLhMSYsJI+FroVOuyQnA06hrOO5doHpLvPs6pVzbWGvI2hbLL9Wke12x1kSmXLnV/
MOkaJhuF1UDEEIioOJYaZJkJZ14mdF0GS2FHW6qdDk2q1L0zWde0In/TB/5MXy3mmdNlMFL69wmr
L5u0/rrR9D4cK28/mlYXNlr5JfIyubGVRzytZV8nUzw+zU6nHWyV3ObAHHnQZlRbm2YKwdBo9a3S
Taqm5VxtXFXsrE7IXVmJzeCRtQHBuh3cGRYZJnaeqN1LtX7LbpDEAGcyN3XhjVuCKG9rW8a7RJTP
cTdSf1EZ57nXTKGmE6qdQDj4kXeMnCLoRfNCEAGnVq2718bs0PtL2MXJU29Fn5aBqoOxlRcNqaGr
kuGlzPi+AUAZQd9GV2Whbd20abcVHNtFgwMNJxATA1dh17IFbydEOaI19H2CojG0osLbNFmtA0jY
Wuh3Jr8Z7Uu0j7PMWp996j7Vi8C3uSzfEUmmG6DQTTeUKkzla1NaDjwO9UMdeqS6aQom5/Js68mA
ZWTYKs3vLy2P/q9kqY82G+IpYLH3AuD36bM3I/SBydDkvpJrAKTuTlM41S1xKwgmoL6G2O/Zpfqo
gjY9e8en2IlppkzsZHk1h1Y1wdwvLHswKx6RvDI9Q1GtbmE84nuyaKrHZHLNKBBO2vLUyphsb9NK
vDwYJ1P/JvrEUEHmDniKDcZcGxYprCY4TNlXAZ9SHn1F8u+G/YlbHYykM73A0Rw1PPmtUOlepzfe
P5Be2V9lFGjaOyOy6xskYE0UwmZbZ9RnJudw5quBLnJXiak054OOqOdMmwVZ0DQqrvoD0kIF5FNi
vcaGWxTQHEWXbjPLkt95jIXgE1HpSJwX/6tcPDQQMhrsCfWCIAwJUm5KdpiVxbM/zDbJ/9XijIeG
tIOrDnCPx6jp0acMecCa4S7MO29J6VG2NCO70vulyzcSVuLFmCqDDwHgo8mgdmDaiayAPuYus2jb
wHSQuuLr6F8wCbLzNamdp3mcpO9uM/qN/gDWcd+UDRIjf/H4wfSpLdCnVUk2BsRF8r9He/SNoBm1
5HsTGch3BwqsSHPstKbfx3Wrt4E7aGhzrLF+ji1r2U5OZD70vtObO+i+7nHyBf7VGTFVEQqT7NJg
8ok3DRsvdi/TAh0EQX6j5JeTSjLS+XQJznZD+eAKdHtpXDJQDbMSnwxv5jOGU9+DnCV9oyBYJpLP
iLIyntVSqiCNtKENG6K8b5Kl9e1tTEsk3wasQ1xc9MWzyFCBBWi5mjPDLJbh0Jt2+y1CMfxcTtV4
iwtxesb13x6KoVksxjbiq60ofOcRHq1Pw6Jq1T4nz7hns63EHDYTGGlgZr7bh6kajNcxSf1HO/JZ
jwoaqlh3cy0minqR7ueu0eDvJANzxNRZQNmKtv6aj2XJshS3RJIOc7tcDuS+66Gt5MhxZbCddpun
1jTuEKjQZS+9xX7Wy8j5ZLll0wU10o06pPIWqR/lflBqYtAmVq55KRrmYjV9dYfKkiE8BDxn747G
nV2I/jaGM0rPO65yV0zsDgKgQG3cw+TlfC8ntwj7pBsIsLE89RqVTn27aOQSha0TFw+IbdovY6Gr
6xwXVb1Os8ZhMMTtJ9IFek6+bkITZ9v7Pi54DYPIJh46lbGXWbm0HorDojHJsZ9dmjcWbtxMv2gd
ZdR8cqPSxhTkdOjqkz79XpFSdTtYeEDRG4qu27BHUE+eqtuO74zAMdv141LtO7MpPs9dZBC5VJXV
V20Y7IyVWLZ3YzFzQCU3sm4Cj6U23hZFpX9tI4w5IZWLkwg7M3bt7URLh0J3trAlVWpa+lA5y3KZ
0tM+bRpn1v4uRk8agaG0ZhUiRpEKRm/u8t2ca3MdlHnhrd0eC6cqJ5KI0pOJYjb6NTxrx9GX7wXq
uViEllk4d1apMi/Q2OJ/LhZh89d23sBRrSd6JMDSUGLOdPWq3WqmbA7jMC7xbuljOjSy3jUOpbPE
1MwlGSo+hbuw3+ej6S9Hp0Dgi8bSzB602i9FIDI7uRXsW41AcyZZbx3E6c2mbT2ZIxQqqxgEQnI0
0mSuvnlWN5DqUEewtqAu2p2X6LMX6GRCJ3w9pMh3TiOnz64mEWOubSYaO+yqvTUULYdBOi15d7Z2
SpV7PbaKW9nPtNCqGYfLVubJmDKwTDiDMe/7LBATNUFhxDec89q4U6U/UyfRuN5jlMI5hmjJgTfi
IiKVozOi/OX3CN8vYFUO6eyUOHHbAic4kNhPCB+WuxrECXJhYT4HHktKsPSuvscHNH3AmLwDE3Hd
6qZJrw3NNjR3nfAYo5vlalgvNctF7drSQsOR0Vlr9O501lbFR2bGX9zaelNYRIhxd11xAl6KAfmh
s4L7KPxY3bGoXDAEmJSa9mdZOYDreE9X9zxmQlNgtjm5lGVNQiZJwaVizw2FzgeuctgqWnT2/T84
Af6v8paI7/9nK8DNSzO8/MfVt+k/9uyDvzHO//EXrCYC1Pv8339sAI7/FyTl6nqyYTncNY73vxhM
/a8fMQNYE/HRmStF8i+Dqel/kZ6NKZR/rTVazE5G738ZAQwDZ8GaJ0bSMHZthF9/QmLyk/0EcgM6
A+9CVOB6x4qA7+AkX2KyZmySUA+XKDfJkemtXvteEdX5AeHzFsv+cRmHXTStAGSRuUjO3k7sMiIC
oegajzAwPguWTrWILfv6SjZV9Rhrhv1Y95p5sIxSf4QpdT/IiXt/lz65dCSlA6Oba1/A28uz7srO
qZz4SAJPvzfW+gmKJ+5+GgA3/zADP5sqfnURukoou8AOBGl5snglOpua2oiTI+6NKNSWVoaFCXD1
+6u8XUfWJ0lRCC5BLF3YBnF3ndyKWuIIzXZy1OdpDlgYy61CIk1sUqlvfn+pX92QIFsCf7kuVtL8
7aXyoWVYyyE5Zks2fPFrT9vppbT+zCz/zx0Rf0lcD1w/GccnL6dPPGfxB+5oHsueLzSqogKJxQcO
9hP31I/LICTk/fN2PBcN09u7SceuRtuhJ8fYr5tjZ7H9phmj2NWR+W3qQBJl53qUviCSmeANN+OM
0F+Wrv/nYxG7J2G3xOSRC3zqE2QPb0fa5CXHpBPDeeKVzmZQonj+/bt7+3n7527p/eNGWUnWEse3
d+svFQI8y0yOba5/nchpYgeCqL9hv76Ys/vnI4VUVsYJS5VFHNLJSEHFbIB1uMkxHexhPxBGFZTd
3H5AyP1i6BNniOgDZlcwk09o0Eim6Nuxih4toLn9TB7Ppi2XbxNeuw8m2buRT04vXiKMWxAQaApP
hmSZS6NwkQYf+yqPODAyeM4ivzM+WDHevSTSQ9d4UsyDJDTzEXj7kqLeK3NPNKwYqkzBV8v8K3Ww
CBqG0rutFeLZ3w+K97dlWOx01hdkMPZOr7cYVjfJLkmPxIPlZHDUfaBZXrn906sQPYmWAAHDmnd8
6hBvcXehBSeZaTYd46AyawTcyK0PrvJ+PiMdWIOCPJyQKHFOQ7FqwihtKkPLY+MCJMnZBtA02/lr
Cn2wS/rYvF7UeGt5bfe9GWV9HZljhQ8UT86f3i72NWYzOzs2W+apZxy18FKjBUmOdoL9KBm0rxGi
4T9+c9wg8gziiPl64XB9O1KKzqyHNmWC+RG0ZVTJdIOzpf3/vMrJsK9hw7rCWpIjbI4fJmsDajx5
8oOrvJvGfFLWycW+w8Zjf+oD91E8Iqqvy2OpmfYGUmt5LhJt2CKy8j5QDPz6UjiBSZNiz3SaI6TX
KPtroZfHpTTce8tKgEDNduof8jVONPj9QHirF2DJJaeMzz4nQwJuOFGsP8xPhxclIWLRG9bHUhY3
APTugUgPgMh+CQ19DItWRyJcTeMHW6v3k5rLom5gUq+ryOlBxsqXeeypeT0SBacFVkk3Z4fu/I9f
GlchyAbLKAsiw/3tzXlJlTWaQdJbiySvwbCD+veiVcQLEx7fp38WBPbjWRL9wBRG2bdKPk6eJVWG
qhtV3hwFridvlXMWDwVoXrQrPeVdxUJ5XxdtcI9zo6UfSdzeL8tsRthzI6dDdfYuzTaWOEytWbRH
fJpGhTy9EOBHmPj/5lRlPXOyyowPPjjvBio7H3stBIZ94FWeljyYOQfylqTmYwyWDrFXxDcKeXFI
f4rzQdPdu/HCpdiAGGuyDpr4032QpqeryrfujwQ3mt/tKTWuGr1DIPz72fCLO2J/syrK1ujCd8Ky
aRkWZVTFeASHGy+QQpe7cujiA33g0dPvL/XufbHz4HTClo45LrzTsVn7ObFSjhyQi5SEIfGSzqe5
1ULlaT0Ord77YAf3i1tD+MXpiw2r4ZqnOXFxjcQm8bvhqJncUNeQSlsheA7nZhYfTO53a8p6azgQ
BZsDh3VzfZk/rSkMPTnr+TAc2Q0ZLxORA6EWj+Xl7IjpqsLYi9rKH92tKGPng/gcaC/+8v8WQDEJ
14uTYMX8M9fv+MkkdBrqV0lAMK/bEW3G7Sxmzd7iI3G829iv5LxbT6cmzi1lqMvYl6Z9XiI4qXVc
1P5c7rK2KcewNAgg3ypyT12YMVl4NdrRCGH/VTdY7EQte9K1A5CJpBUWFQCwnRXP4JTDGD1oLnEk
m2Gx7OIsJ63L3Ej83N2+NKjewv7UtN1mINl53tj65KWh72NJfKa5slzCJirVY1GZaX6D1JDTmJmS
oXiBVTbNiiCe86a+N9KBJFu9GS1nJ8dyyF7SfJz6nYWnL7pJQO786zxzuu9OJ2EOEPFoyWVVe419
MCvMxbd4xmkXUk6M7MVu3UI/s/pSz1HDDN1TXCoq/Urc+PGl5+E8gri1yFhyOyvBUl643niZkoVy
qetz8dATE21tM44G6Sd3cQDy8UZaL7O1FOZVAmWbXuNhxTOfVsp77tjPP2omJ4e98vMeDsOd6hhB
Dl78xyKnPOVyzigZOsxehAxsu5AFYdxmk4EQqi4pdr1WNjDqjqQo8WLZi+FRhVJ5+aGuurrdRPPg
qbNWNJPCYYARfpNmoymQFfl2f8BxBZ9dySnzdpGpYfgaZ6PYNHqbPUkSqME7B1HW284GOgytwbLL
TexH6UuT6Di+WqLoE4yank+1O7WIG6PrSOJv5pJEnzKPutdoMt07DF+cyJi/Y3qpk2OCb7chbmwE
vlVoZAuwy7Rnid5HSbSUG+VqjX3UqtGZdrkSE/SdT9B3tYV7tsV1aWnQAq1WDOI1cQoMWFouhphM
vcIhULkRyoKFI53q1VVe90q4NBY2rc+LYWd3U5zfwpCZc47DSjefZ85ByTclCAU801LHq/dFBO20
ncekEcEa4otVdbZzB+Y9Q7kaISP3d52TYxr24FzWUqaMfF42PSgezk3H7NxD3luIUQKn8AYgd3+E
LKr6FqK+z3Wt2HRqgojDCZb3F26BnyIYCymHZ0zbVOj402SlaAosmW7JnWim8w6THPLvxXLm6sJz
JpcHrzkM92zsyvRCdhXtmo6r9cbXCfK+araZB09/HObCmSiK8cZ4W3ZtZB56ChbSPURWo724GPKw
MwufQpva1OtiP3ap34ciLtxb4JsED1PKSVsnhbKNccv6iRnvRNGg+1FD1DeHNOcPY4jy0gI1VT/E
YdNPiX6OxNR2N+5YYKjC3ZkS/jzozY0bV9iboEAccd1JibW1x+npPcVFgQ0PM4gnqwdljG70VRl9
FT/R6m1OcjV2zRiodb1MBmjG3LWAS7zZ6l6aonX6u5zZvlxqDZ+VfS5KAIe+sQhmCIgHxKq8UaQY
fx2XvO1f9TixDOysgvgEqTMWJ8cBWh9yvbyizcVS+y6xnOKRI3eehzjYifvvghb1IjFu89xZJErz
vA7SLeGEA0C2qb5v+rjFsIW3rr6ZysxXZ7Sd2sWt7UrHDzUCK7RzppY/nLuEyqdnMoYvJvAAn/h1
vURT9WVWlZpvFlkJZ6NrsvbmMNPTavq2yKUev+fpYo53mM1jGFYIMk7K7GSsfSO1xPwG9F0uPUsf
+cWflkpFo8IWDLt+Dr/tYVetZ13e6HVZpRudQYBGqRkK/7zEKcfEMvXiTuusVOyLSVmoKLKhLM+M
DKPsEemG4+wQ68T197ItowEDGstz5m3orXJ8/GnTbF1GsbC/GEqk/kvEvI63bke88datMmgLpNwG
AToyT3vrDGeOu2zyKqudJmwSxyzCORIj5dbe7D6NBe65SxY8QbpGkiX5RjPj/KruZl9u2UhiMBTd
6D+Q4uGxRmuY032/akzYS03NF9T9KnclwsopqOfJc7ZsHUr7LDFGXw96zOh+6CfIboPe1JMUXZhu
f6/oTl9NiQ4Sp8HKa0JSiix95itgYVXyHaIJKdlLzlGpCB2m2YL6NxevKHeks+k384BaO/TaweZO
h1qzP9l9knxpy4n0JX1kIbpsDb9i5USAmW+8qR/0q95ZaVuvSqtuw3NBdbB4M45U0cXN136Cadsg
alpZ/XgBw5q1xHZvqrlU8oxo2NSowhnTbL+LCsIY9pIyluRS4n2aCB6RhjVfIlWMOcBSAuhuSlMa
2gGS151CXVpIP6rRhZ4iwaJAKloWMw1zbFCNeA5IwWbNc0l5uW3lnMVhbAzVXeOzLWMx1/PlOin5
0m/q1unsu6HyYnlD2BQqEpUi3yTbbVog4iXCtCu/sSYmuISp3sC1uu1ZakxGtJ9oGTfPoTVG7ba0
mrkIylZvnvmQuDdYL9FIVDTQIbeM5yHdFmzdnpF26+U5Ft/IQtpqZf3XIdHbS3uOR8TPaVKYas/6
Qrh/P+T5OFMOmA59GKnIqfYzUdJuWI8J+npoPIkeE1kMeTNWPuA3R+6MWg92MznTkMMkOwTk9JMW
YiyqBCMnnNUFMBb5eL4GjLGTwsu+0/+UpQd+e3qPjLV/6GQzyzEY5/Xzk8gZsZbX5FoU2nM9m+RJ
UMG6cWxZaneV1RLmIJalce5bojAKVL9GxzKByrXpLuaqaL46697kMI6VqIIsTTJAkTluoH1Npum0
b2vDWo6GPsf1mgXCmhWt7YN7s1ztg2uxQBkSao0HW05ukx/8XkseUgLx7MBCantfKT31grZu23rv
DZH/NU3pYQ865FK8vD4CFpaNil/wj7fV2cI2sNoVWY5c0opRd/756YKNPlAp2XVkfXknSIVFhYtC
OjMcJy9npKQEuZBgsdUiONnfHy5+udmnGsAzKFIBZzpB9V1TxaPVE0TkN8h2agutZeeUVsh9foQk
/fJSHLFJgCJ+GFPR281+NeGlXjx3OKpprNn96foTOR/qnCKv6oM2MmM9r5/s7cFTMMdR3AVfeJpU
iW56nOLUHI+e1kZpwDYtu1JkIpwbdIQddRQA1dncoP0JiCKmVpkaPvObaGV13crcuKXKp/ioavcX
B1OPI5wlSFkna/aU2Wj0udXBMkbMrzUCiWiyz+0xjQ6/f5+/ugoOEsyBUBri3ftEeK31aLA5l46I
8zUC9ekQMezt76/yiyMp1Aw8FwwdWIJ3AojTvNKTvOEg5p1AS1JQjL0us/YgjKJ9Gjoyf35/vfdD
h226A09DlBf7JG/95z+dE6eFiAGNlJbjRPBwmPGi+C5obUjNeLP5/aXe3xqDhoR08F3gXf7r7aWW
TlS1Kmz9mOmSk2fZdSaqJLTtCfFzkyAigBiD/AN85P05mIMmRkumoWtiAjo5B8eijFrTiP2jTQHC
cswMFFZ7DYGZPCiK5amcGftqvCFdMq+PBdzZR4avtz659SwMUL/KBZBtOaAn61P56QEPiam3xpBq
R9eT3vkkGuN6KTUOop1BfnXWcUDeZF2U2h/c+PvhygEcFoIENwA+4Z7IFJzEiUBXcC4rRtm2ymVH
6hKfnd+/0/dXwTu6klKEwUGTnq4GOl6q2a296IjlWu0W20y2Yt1h/P4q7wYpuXU2LiV7BQ18yj/f
PsNiBCDBBS+OQ404IYK6wkmOXZ/XaH4w/97d0MmlTuBKJPej1yyLOIpp+E/OzmtJbltbw0/EKuZw
22mC1JQlWWH2DcuWZOYAZvLpz4dxnX2m2TzNal2ptrVtNEBgYWGtP2hnoRbuB8pEW4TN61Eg3bId
aPDTk6IufzkhFwCWMIvBOyMmhyV8B8Y44C20EbGul42CP5VItqD0+l4WeHsvgyaW1aFf9dGApmWu
8xY0hYL6ivCSr7e/0cqUYA9TF6RLBMBguc+B/Okpr5bQV7JQrT8UdO3zM4XWLVfbq3FkbYmIpSLu
i+HR0ox6nuGLtI3GBU5CfRKIgCOvEM0b19z1qb0cZbENbIFPQOeRJhi5+tKZxXjUTYnJhhb3JyyD
gVsmGTa6lFdj0pB6u4KLEzvbgKYiJY98dNhc4I3KUWt+IRvTIUNrzafGDduNEdc2CC0oKvNS6JqD
dbkN07F1Y/mA8AEjZt1eT/ELgAuux4+DNUU/7t4gkBI5XvihG2iWyx/zJhDCQ0uUNFQjP87BuztI
TUGKS8fqn9vDrKwigBkZJbA90dkhl8M0WJe5WtxHfgG81E9KdFbzSSs+dHMeHHO9xeHZ7Abj3rSS
WqsE3EgzBjrAyz42hT4k4Kcu8p0iKJ5qqwBHHOPQJ0pMDG9P8OoalUMhVECKwEejuHs5QToYmlbB
LPUh0SL4h9zmeXJN8i1Yg/q+1v9XtBVxiHXNz6sTx4CkPcjG6jYZwisl+82Hc0JpTljqkT/mhvM9
dC3tBdpceXfglbcIFxU6CwQQd7H7VTF2Fapkka/NumgeAaLawQfcp9TodHv91qYja/DYtFAbpjd1
uX7YqvQYu7exLyxDPOlZgwDDlNT3Hy1CD+8L4rtqQbC9HKVqG5i+ZRP7AIjCRw9MyM4ek+LsZPZW
irO2IdgOFuGDVING0OVQ6DZQwBuG2LfU+hMKDrwDizTdNWb3Qq/9++3VWwkZdH9YudezxQvqcrCk
jJzatabYL5rM/IC+nfgxNyBjjUnf6pasfigyUtxY5eda9puKrMhKZOJ4XmgGuPYWm9nmK0TSqP/z
9pxWB+L5RAuWsEG/5HJOmRlLTVMz9oOgQCrVVhz7q6EOXvsbW1wCN7iMeRBiMbAYh2c/1Jok8fMy
7b45kz22h3KusuLepMwFs0Y+xjHiD/CAl+Mgwxvoc8eGcCJ0N8NI00+T40af7101Wt3IEZtSOoSv
tBgFFfaJcolIfbcex/eZ6NX3uZ1mG+ir6/1GegoaCUVkLPYQZ7mcC+0bqJ0UT/wmzJKXOe7FyepK
wEiZMvf72zPaGku+Jd4EusTNXMW159TvY33+CBzRRI9THQCZp+FGeLjecjZ7zWIBaZAhSbAYqqNf
gbjiGPttbgRfMyVA5RaE9L2PO3jAsirAs5gL8erxk9uVYaKRmvh9GjfOUbMHD7EogFD93ktn19jI
N1cnxacCFWoBZVjGBjXQQgfCNDFvGChQU7/et1q35VArI+dFAcIFI0RA4BxJsJC62BGwPErV6ggL
QQ/XaD+COhBkz1b/WKsuCp3ukLxPlEjxIVSMzWnEImjLMmNlo2CQCx7KNWQeunSZg+smSnMSie8g
Q4VApj4HCGSWSfkNFQFzS6JH7oWrCXssJ/cj14m6yEXN0KyGCIFM3+yM5kRRjqKKXbV700yTZzvp
WqxaG/2x9qgw3T4QKx/UVQmMEhlO2cNZLHXcxzHaJFHiJ1OWHTyhxcdu0KeNXbo2CkLnwKCAvyBh
I1f7zbGz3JF2iGgTPwYu983GZSk/8A/jcON4X9+TNrU4WF8SFsKtvJgNnAAqtCPrqBjD/Nluzepz
4oTB3g7IESs6WN7GgGvbhHDP2UOCCNTcIkLmEOUh3CmxXzVgNSd8nE7IEnnPLfXJjWAsf/tyj4Ca
403Jc8+7ytGQsUkEzNXYT8OmO3EmQmCH5wpl8a9l4mAhPfdbBYbV2ckPxh1gSyDi5Wcb6CdmsRIn
vtVrJsTMoHh2lFGB3Alv+fY+XDsBVE9UqRQDWM5enIA6bnmM4Xfqd3GbfbYjkb0TrYK3meTn9ZoF
ma8OKg9hbqc/3h56dZYOAzNRqvPOovQw0tiDbRIk/qjZzX8Mr00AmzdQe2iPBu1WNW51i7oYZkEx
YdClXk8U5WJyGcN3O1fbB5VRHbAeSY9FrxXvbHU2X27PbnXbvBlvkaXmVU2fhTaMnw+TSfUv+xWi
poq+X5I803rP32tplm88rddWFBF0gGewZ0iMFytqFFk0eIpstAXB9A79aHfY9VFXvAQRxreH2xNc
KIGR0HFJvB1tsXXogtCfT/TE1+qmMg9jITrYUErwR9LBGEfIIAIVQV9yat3O2TVI2nyDcbCVWbwq
cC3PJ7690sldAu6Wr1IviGZviB1u4mGgPFZkTvFTQPmq4R0bNBB7DAOyfYHfO2Jvejl8rC09+KOL
q/AR547kaazVGW4vWrMbIX5tByBmDDqULES/cvJx3QbZrERN/Ant8mMKM785FVpKv5K6aYdAduH8
zWVf/Uv/+X/flKubwCSD4t+VnZjFxqMUGuD8AJSnsxp/Rlj065wE6lFktrIRO9ZuF17KZFkSmQ0o
7zJMCVepA7cldhjjnO/6oEgO9tSrp9v7bC1C8RQHePKamixhtggyp0XTTYmPkmTmq5HdfM5o5b/X
sWBEMaf13qEr3j5qSLZsoPJWV9ICxgaIlAf60jHQrFO1ago4xamXWkevmcUx1HvjmRq32Ngra5kX
BWwdN1nJVlnib7nAMPFA4tefx/qX9Mk5trDbfzXC0F+oVEwPUeROL6Vb5r9AbTQbsLLVM4SctQ7r
CAywpcut/CZPwORK8Dfogte8CR4UJW9hQcyJJ4Wlq/pzWsXtNye30NMVg/YTkcGXqejNU+V2xuda
VcCvRNYwb0TQtQ8PgQHrWZ2+EDy9yx+VTlNNJ5MUSS0NSj21ps2noJrbv/QBrxEQWMV/aHI3nxQs
4zcWZHVoOkTcvTag4WV2Nhhp75Uq7TcHrS5nHyVOQkc+AbZxqHOk/w8KEOpxp6mpg5wv0iTdxtFa
ix3SXZjOEdREHpuXc1eMIOIx0CS+PqfaBwE47AvUlOSsISCHEVpkPXhRb0wbWdXaHQn8G9oDBQ95
pi9H9UQyUiuoEh+jAvTKrNIsJZYiUj701PWeUHhQNg732hEzqXzxliLtt5fm6wgSjSkAi8SvDU3A
as077Cky7AzQOIjR5PqNZZU+cnBVqMySeVxOsJ8DNXcR4vS1CLnPDDmcv5sUg4OdF8XRaRgG75+I
l9bX2xFsdVkh2kmxVAPfzEXdFKJFZ8fw6/yuH4H3zCFKXjsdCNCD5NZ1J6PTmi+3h1xbV16mqqxZ
kbIu13VskxL7FC7FbsSmzolCXA+qOuwj0Mtm+vE3BrMgNckCLeCZxbZB/mKGzt3yuEd3/avV0Y08
lWOc/Q0ROoyOtwe77pKTdjCYiv8opD13uZoYFTRoprOaTck7RkmQRVfomx8BCM17W8NLKDO1j7Ha
FAcnQX9tQkfIT8LGKfF1QxL99s+Rc1tmH3RMuCHAfVJsWOwo2XXo0BFKgQJ16UuQt5gKlRFdNPId
1zfSUXzoujSwdwYwoPfoZiLVdPsXXJNu5IIQqwADc1MRwy83tYB5IiyFn1CnDTJgWqOO7+femg4Y
9swfKhe9/D3AuT9arTXfK7GjIb6uoeFtDcPWO3AtboLIoGrNk4yOojwJb+6RPkwQvw/r1IdO757o
Q5RYbc6heNch03zqusj7YY55dq7K0t7aF1fIaJZBEkpxmcOl6yoPbOpuCjMlzfwipxuObpdifm+x
J/mutFaCK9HUNA9G3yHSOA9VW0mlCjRuFAEJdyOorQVvXlNUMSAPsFEXeyIZ8gzLvi71tW4CoBzX
VMP3ZtyAiJon6pOnNg2DfxQFcYiN3G9tZGjIOtX+V3PBxZXZMq9CIZ75M/8XpCbx1ImOndKan7IO
pBwSeQPOJVY7bfV21+INZFTZoEGxHtOTyw9vjl45mYPCzYFW4XttFAP+VIX41Ouxc7i939fmCP2P
LUZixlT1y6EUe45ikIUURwHTnIKxLfYUtewncAbKuyaPviZFr26s6/r0/m/MRaaLKD/A5qpIfZXK
2LthCj8BbSveBWWVP92e3dpdQdWSDhtSC2CA5C95c4JKQMpCBfzmB4gEjrtBT6f5QRQdSlsO4qcI
QHZKvZHtrI4Jjw3TOXhSQHAux0TXB0bLVKUoMIIOQ0Jk7pQdJxyyTWp4x7J3tq79tThBQimTK5cd
s6zRjsj+i9TQMWzAHeqIuh9uRXoRiEddT+13WB5FWC9wSx4UxAc3AsXq/iGjoqwis21D/v2bFY56
Bwkhnf2jhPVzqQa+nYyAyOzuoxIHqOvnW3WO1YcyUgP/HXGxvoXnZGjzJKlf6DAATFKvQ1OJ4AiA
pX52kGY5zE7xkuuj96C3/fwQR52+EZLk+VteU1g9vNpU0rxYtqOp2WoNWOHU17Egeog9FZUXO+g3
yo2rn9X2TNKcf8mXl0ubzZExi7xJkYuUEijU9vGisN1DqPTR+x6IzKlvJ7dCAxr2wO1zs3pC3wy9
+Ko2nnYxcFuaGfSylJ1nZ9EX4cZAf1VH0iBuj7a6nJKwLg8N7c7FFw3jpq/NJsv8SZkRZXT7nsyq
EsO4Vd1Ymxa4beBqHj1V5PYuV1RvKchrsXyYuRUiQoltje2J9DanoFCrsHpuz2t1OLJxyQ+zKU7L
v39zNpDFwyExdNmpNh2HXVxk4hsw/uYfxQ667Df2JG872UiTnZqly3o2JpFSzAqhrsuqQwPjaD+X
Y7SxJ1enJG0F2PW0T5b8arhNTYkgfua39DQQjUJ4TH8wiqj9PDSO2/zGC4pUEBI1mEk0IRapvtLQ
0/O6OvO70kg/t2Y7vdSGF31H0cN09w0lhN+oMvFgQ1ZAA2jIW3WRbASFViCKMGe+5SgOOX5ePfRe
CzQ+g1yzL6PJ/EMEzfR490bxoEXymKEA73JxXG6U1kJmD9vtzDdnIxh2rmNkNA+BS+9cpdE33hdr
GS6cyNfHOA4RsDEvRyNiozmqU/2pM2Ssu95unmMzy54QrJ8e7LDWT3h/5e8xIWN5rVoVGFw1zvdM
a4qN3bRyVeLjTscIyj5hbtn/tZtAyYigGfJ45lg9dXUAwD3IVagL0vXkz7aom//cXuqV+wqpGlme
B0XKtlqcSdyiCSvzQE5HnfVvDVO6R1hPGG9CcvkAxBRPUVza+o1IsBLhKFtKiiNnUwUwe7nkyMN6
ZTeqfOBinpRDHTktIOtBR7719vTWak9EOOivFHmkQssitwL07ChlUec+ok8mjmA4nLZ7Wy+zL3Nb
8lyGlJQ8Jr3YJ72VICBr5IdIhBByEew4B1kjHpG9Vv64/avWvrPsmuFByKsdxsPl9OfaCwQvaHwt
EW04tqKPs52ileIBKqD6BPi9erk94FqS4JHPUvwzeUhfgb/1YGj7fCZOkQEF+7ZocRKo9OmJfTFI
Xpi6T2kAo2/dQdJQWbE/VSUtNqa9ttcIlaSe9GO4BBb3Gv0lwAwex5qy6vxnLOa/XCWbHhWzdz5X
VmxjkQju/PbM5U5apCaegScM7Wbmgqz/5VKPaWYqA11n382N6RN6sPb8rqJ8X6Mc26LkaGTf4Hsp
E5BUTOp2CCMZ89fbP2Hta5MOUsoGx0xTfxFDK0wDVGvkVI8aKoS7aihM62DxPPzl1EXfvvNw8is3
boq1pUZOTeOdBvr2Sv6orhGWTk078xsl67+gL6885Wpinp0JMf42U5XHCPjx6fZEVwelXE+pWfp9
LPvdSBRPRt2Gue9g8XGEgqo8qFMMryFTBYKPY/sypEq7salekcrLLwxOi2Im5RAg6jLWvMkqlAz/
qFaxct9I4vIbxV6cCmtn+FrP5fCgGqHYu/F0hEk2488VhPh8ltWelk71pM1tdHTr0nwoK+jHtxdj
NfJYutT0IuWmhLOIPEGpxMRs+IKFC6OtV1o8TQpliPcumIC9osFcDQx4jn08oVOtNzRBi2kH4jzY
l2JC9Rivvo17dW0n8izhJU0KgYbJ4idNyVQNSMvnPm1mBxOAHug7q9NJGnWs1twy6DhqGwuxdgJl
20G+pvlzWa/QsGsNbE+HNzlV2slCL/3JAzLzBC5XnEYLzIDnKjZys5gC4BwxTFsbZG1bWlynNOdJ
J66eZFmMtmlB19m3TfQJDkNHn27XGwasNuhVM37IkXVmc6FBW+HgN1D4tqGP7wgq9R4JSfGcNPX0
T4RdYbQbsQj7GbRhhaKfPmQ/b28auVcv9zKnTr5wZLcRG6TFbYymTG3ilBf7XaUO3R7ynvbFyGpz
3jip12krzALZzyQyUuRcdiDSZESCQ/bWWkHVbuJ/WlyCVVc+a5kD4fruWcF1Bs0utx2DLbadmDsP
9pwN9DAz0WQXUYmKK34ZYtgI9ivLBzIfaA9RgORxidswqiI3Ef+mC59CMjCCUnqZolp7ezrymlp8
JF1FbJEdDWmezuQi4OhGw2wpL9AAL2PgX27lHoCRxPhUYEfwNVeKPDvA+JdEetVL+79uj399oLjN
cLiRTxvS4yV+A5lxC2hYnPogrZw/PIi08xG5cjX8Xil1RS0S8YQfjeLEXC1t2zTI7CNJffcFI6/U
VyKEJgGL8ke+iboioiMRK0PqO/GUHbPUbvH2BOGVcmK0CcSTwGhvFJn+cnvy1yGMCw3wgYR8ckaW
qRMCzmFJqsKzrh71YI+U1hwex8bNpwfkdEs0rnqz2qIuXEcQBoWSYfLm4rMvkQ8FSoKVPvLFazOb
f1IOnPdOb6HVizHpex7m8Xfh9d7GZ16ZKVBdGnQ0WqR+0iJtwLzFrrqOoqdtDh51XtJ3OIhZMXnw
UL0YZi5uEBtfdSUuyHyUTFHjSoUDeflVkyiL8F6lxDKrCEocurx30sdMGMLYubnS/Xn3t5RNDYmm
JOCZhno5mqAaUAZuzuPSHgzEDgoVrxt3VL7gPzP4VNtbZePorsyPDiTyeDjmvYK7LkcsgVLYFcZi
vqa3qv00t6oYji3tl+or/LL67uvW4UEFqQliIOXWZYd/xgfemnSj8I1sLg8qnC6/z2vY0pSyHky6
FF/uXk+wySrvCaBy1KflNn5zJlHZSnGPygo/SOzscW4NY5d7+vSrsJtm3Lf1tCnkuHIwwE0AIpbo
LnRnl6Ewi7QE2e3CBwauK4dqDD4EEAV3uT1lj1bfee+8DC+1jV26EuYpDxCAqUiAE1picqhVRIBn
58InAOlfFPjbfwsRTU+3V3N1FJST0I6E8nUlxKPVodkl8Mj8cizLY2Q0/d5Vhq00ceWUs3YQDVg/
CceTf//mmyH4WQhTjCXQDN7DJ3y3MGDCUyLRT7PuRvqp0Sct3TgG14OCf4WgjtwPDxOQ85eDGlFY
x13jFT7y3tYnJ5pN/BXq4heuZ9bnrOxs63DvWsKn4MUHSFSylpakiqSQEqaqUfqdbSvHrjK7U9C3
ykYfZW1aUmAXkpJBtrFEGxahaSaR7TJK7kCU17NhZ2HMjhhETakYT/XTb8xKwjiAgMiEY/Htkilw
WhedE99WBuMctZA0jXLauAaujxj/fVPePryrgJ4vgmSrKHTZ6lT4Q1Ykz0UwZ8cg7Hvu2VwHbtvE
4/cgdANtY4tcR0o5LKUTRIKhcC57rVUAVnM0vMpHAkpaeiXaM63xESUj20uV+7cHMCN46QZoGIAh
i4WMO95wehgJv7b7H12Vdw9TeD+vFvFBdp48aR6E6eXuECiVTF4/1H7SCZTVKX2L71ND5e94e1es
7EJSaw+VSnCn1wJeU1CYIbYRra/rkF/6ygmfNVf/R8+qwh+VagvqfT0cEZgaPl6pAGuuVNemEu8T
/D4GPyrDl1G4Dg4pzUfb6l1E76ctytJ17vsa719zMOrCSxJn3opCRZ1n9LVSscGrBWqFYUDSpkeu
b+990eeRh3KAyMVxKLxhqw1/fRgIllCK6e1xsVLRuQxcbgG0v0jFxAlHM7hw62+tNn8NwVPthTV8
KCpVnO78mlxqQB0lzoUCAw+zyxHxD4dugZHYOaodVFhGEy+AGEmawuV+m7V7M4bX0bCf5AWjsb6L
+1RTG8jSlaacMRpUH3mgSSeHuJ0fufBt7BiIDxsjXp1zCs4kfK8PQZ1m02JF47FTy0zw4kQ6YrYP
Y6ko7S7EkuNnrUajtXE2ru5URuPelo8mJkcufbmaNGENUBSSPdNP5c4cO+Wj2U1bgMO1OZEboJHJ
weLQy0385k4dhzo0iAKxP4zzcEhdXEPd3FWelawY7k0SmJCkhXHepZb6MqhkkZVg6wGWXuBh+QyS
JztO2qBvtNDlR7h4cTIK2ozyPUfic0WoI9oHvYWanN9RXvmzBDCK7GecUExs8zAo/h6KOFWzHQZ4
WviuMwKMMJy01r0tJY21hSWPpdnF8iELsljYCF8czFzA1FNyDMpjp4uyOaA6ZPVnHFi639gswDPJ
Z4mjlBXlr3nzGb2mtzrH6nnNFwCtdVUtMWYti7bduH3WZsWNIAF0ZGK0JC7HGeopn8DZAKjJnATB
1i52f8auPuMEGSvmbw0GdoQCHE+7JX46aAMNRgeDAQLtqRp4SXiE21x/mvN82pI1vT5uBBFPJ1pC
/ARyuTjcnhqOeRRScO+nysTZzp0RwZ+9e7tWr2vH1Q0cUN4JiwxliHGdsgeFHmguPBhdVt3GKCIZ
yQ+ItPEH3c6Tu08dX4vrjj4ZFRBtmXjlFQpe1Mdyn26F5AENTqGc2rxExfDe6A9ihRIZJBJCK2SZ
y63RJ0UQWTW1yzpre4F0mpYrO4Tnyung9FUc7gQeLtFG6nV1ybGenDG+Fw9Vprk4ZfbMKzUWeeiH
pan4saqoJwWVQHR56vxxrpoXHe25jSzzKougCciTX4YxKtVXbbKEFkkSg/z1zWSMj21dmS+lJ4ZP
3BzJQQlQmtmY5PWhY0dKGwoariCgl2r1lVt6Ix6CmZ+O1D4OXuk0PzAJnf6slQmxsns/I70QOjAu
0D3g70vvcVGqZmSDm/PzUVHKva7XanUYqkkRSMI5UbKLrVxs2TZcf0bI1uDdJcybd9aS7p94Zmbb
eZv53mwFz8j9InKYTWb7SSd9xA5wDJFzxBB94664PvMmMhucdxp9ZEhL8BM6jJiJ9rQdvGEGk+ol
wDNHDPjuXlEQoeAgSQHp2i3VuOwCON7s0MHETOxXa0TxP1lRdF8x+BOAUWmhf7493mK70CPmSWfQ
VAIFjDTK8sTPoCEbRS/HMzE12Guyf+ci9IfRm7MlzLxYQDkUOxKvZxRYCDFLbWEV8JRaufZ0LhD0
/lzHpU1FdY438q61UWjEYL/CL6bctjjk7YxsYdFO41k1G+ol3D/HBLPSjY2/FPSVk5EHmiox2BTI
oIs71AqGEXNQazpLPk+6N7RE6MfCqxGjjQVn5eD1DTZqjnCmf8JWr8odUBf7fcjj0PAHlGVftLB0
PpVqK0Ysa3MDu0YjC1AojBusEJmDquxCEGG4lefAYZ8GFcXLZ7NMlPbc9JwQnHRzkZ3oPpvDgz4Z
ZXRSsyC3PyijMdkHb1arp9CMgByJYODpt5tMJwzfJ7bTRGdsq5vi6FVTPexDtVZZKZPH26MK7GZ6
KjyRf0nTyMFWr66M8b49/rp2QPnJ+qlwcaQWn2jWtQrNQFc9i65onoKs8o5aniUnZLrFEfNo/T5C
kByPojnwHloyvPWXVRkN92BTyQftbAzC3GtGZR0luHHXzUaytS+4t94klP8OpZPucGvTJF6mPHQm
ensKZu2spm2LbSSoh7kJt25PuUDLUQCN021kCyJmtVhA04ky5KtG44zrhYJGbD0Gp8FptGOopcpe
nzp8xDWsu6ceCt3teLFyvFhImWA5gJeu2v6GMvR5PGbjWVhFfiiUIvyo6pmzsUMWIZ5lpKwJ5orC
Hc0QSpGX6QEHQbVHZBrOnjn8acdoOo6uuhNF9CtEBGM3BVsvm+tpmTonjxahBFDQwr0cUCm6wa4L
RTsndlE9NknxZTKrLUrc6iCvylMUSWRadzmIVzZdm9hCP4ctEP4u1KIT8WI+3P5C1xGd2rhOBZcK
EwZwS728NqtaQ6F3fgYEEZSnvpobawe4mvo4etqbbMKVT0URDVI8amcAc5eTchzcXqegN89j5Gkv
HUK6Twa0+GcQC+FZQM3HQHBKNu7ilTkiI8ewUFcAWS3FhRRLw3w7qM0zj2Llp+nWwZd5iCF4Ybkh
7svC2YuAujltpjR6oVO1aBdZw6TFdeKaZySN0FJUrPRgVthv4p6uYnusbF2Ti4zx3/FkA05qKVAX
kbvozessze0hDCjInJMgHQ4jZpZ77LCRNC6xzUTpePx4e79cf0CZEb9aRKD3T+Pxcry4jCEOopVx
Jhd2ekwjjap9chS3qJ80r3HEuwaeDmD9LE+tjVz1Oo5ZiD1zDZBEAmFfwi5blRRvwEnvjC1uuQ9G
Nfgbyz/AUuCkHkYcpT+ZsBn3o9ZvSR6tLLJElQLNpQIAS9S4nHRCRzucXETt6Kfif5kELfrGU7AD
beruimK0N8Lm9XhUTYjUFo0IeTssNhGEbFFBhKXa5YQFZtx5+pDOMb7HcZZihtxP/T+3v+p1rGE8
NBZ5CAOg5SlwOcHJmyMzi1vlzOqbu7Yt0AVxsdy+PcoS4slmZRgoVHJi9D2uBPXG2Uyd1FbO+KT6
hYk9ctNXfw2W+o/VYpDsxu3nOHKbg6NOHwbNenSTcdzYRIsazr8/AeoKh5TZEvcuZwpuHMAnmY3f
mXYXHewxsIfPacljACVjz8WJs0JXIH/AnSAKfnWahoixo6Ltu7EW1+eI1x2NGN5cPGvpol/+jtnU
MeyO09D3sFzeTXVXafTpm+ovu4KAWyUwF81oFFtFluvpS5M8Hl9UKnkULeU8e8cbaZTmsV9iof4I
OaCZjibux+quiXQbt+letf8y9MmydtVstF8KTZi/bu+C671GK4PCqiEbUVzWizqF49SqEw/A0yK0
4M5NqiVHqxDDxo6+PkLUkmTpH2ceNtwSY5VgdZ9m4IX9QtHV3ZAMz/SO3J3XK8/gCLZqBStzIiRS
SSUfMHlLLA4swaoVSdjmPu4rxUtqFObR9ZLh8fbKvb5GLjM5JgV+Epk3DTnKZd09wg3BnHWl9OPE
nW19J1i9VLpz28ZD12nxr7Iw1fmA2XGFGraCrcPwHKKIMRzcAm09u1KxtrdzTHY+I0rl/QzpkuC2
6wE/3ieNKsrDpHmh8UTEcZIN7sbaElFt5valbSBbB5cbPk86pyw6L/cTrbP3NP8VPG0RnL+9RNdX
PQAnab4H4Qi88VWxckR2cvKCwnewuMIK0rUPQ5DZ+woY9On2UFcToqgHekvqJrO9rhiZXTDbVeEE
pd9qXrwf+kjZu+iWbzRTr+IEo3BW2FO8gej/LeJVGSRdoWVDxYHN45OoDVKJerKVXRCgoLkDDN+f
Olu/U5dWCkRJPQvyJejaTHOxoQ1jyGyUTITf2u28b5QO1q2pjce7l5D3Fe9hLFWpWi5Lllk+xumE
jYs/BFq/b5s25NlZxYfbo1ztCeYioyydQO5TdJovdx7+FFYs4oG5oEj/OE92cs5IbQ5UfraajtdD
IZD0mmvC04X2tli2cUZ6uvfmyp+Hxn5oOtM59KENbVGJ7r5ASICgnkDPoHonEXCXs6ISkxqIzQu/
00b9G98mRQUFt7pjIqYx3omhC5C9mfV781s5LJZPWAC+IgkXM1TbpNCjqhZ+ohsQ6topOfZDML8E
aZSfvDxT7mQrsRMZENACqTRvraviedwKWYkohK+6WfXogtJ+iNK0PXapc2fb73UoFlNiP+kYUzW8
XNLR0jozqzWGirXqUU0QFmxiszum1IbeJQhPfry9Ma8jCJoqJENU7njhITd9OZ7pVImnBIbwgSfb
xzK3ilOuKXeCTP+dFRVCjgCQf0ool6NYojPjrPeEj2CieghdLd9lgz2fLH2qNvLW1QlRhqRNhvMp
ZLbLoRwttYd2doU/W1rwF0ir4Y+mneaNGH8dElm2N6MsPhMtrzBQkF7yoYlY+9h2Why2E73G2Qdc
60+s3X90dp98+Y2PhUmKjFV8suXDTjiFpUHsrv05dMPnQRqAGFjy3L+CbHdALLwj0VhYOv9aZhso
UW3XfocQKUc5wRAqiqe7IyIZiYQ2S+kxaIeLuzjAG0bULhu9CZJ0byJ26bsiHJ8drTP+uL1sKxER
82kaaJJ3zBWx2OMAF0OIa7Pww94LP2f1rD5NWvQunOJ+IztaHYmaAnBYib1dlnJjynZW0ToCMWa1
O7iNG++0KHH3U0x/4fakVva51OAn7oKWkfDty31OGtMafZ7UfjuGyj6v9OKkh8an3xiESqSsJtB9
XWawuWp3dhMVta/Jl32bz8OunbStw3SVJ7/uBFJfyRahCLmI53WP7UvV9Ww4TuqTqLCdERMmTCRr
4inMiy3D4rWvpEugjMxisVaVh/tNvcKJqWp53cSs4mBMyAOnTjkVStx+6Hqr7Db2xNqHAjkIGk2K
iFCwuxzNgGoa5NNcQ/82qoc4VPGrtXAvu/2l1uf031GW2LDAg5qGxmrtN3FcHyjzF3uR4K5VRuGv
2yOtzYcOAkkMiZkBBuByPnAQ25nCZO3XStw/JcNs7sNmDI6/MQovRD4S2+8K8hzqRYkQoVf7FdJ2
h1qbfmg5Jke/MYgUy6EbQsa+zNTjWgxKOKSNH+gRZrRDOzxEk3V/kk7yzM3HxwEheIX9RXnQ9Tq3
bHwAE+5/NKO3vCcTb0f94TdmAwFWcty4y5ePWsz0WnsO8gal2Hqed146qvauLgqxJZ26ugOA1b5y
ymiGyL345vy0ntVC6IpZtnyaDjwNnB0Wi3e/Z4nZErIAyB5xLO68y1Gyzhrj3kRaDrc+4xhUDfZ3
DlCMuxeNN5oU1UGKCh6DvhilBxtt1TYCdlmv7ZMkVg5G1d0f4UhGwJNINw/552KUsE9sLIssWAM4
I/2hx7H6Ayac8TGc2/RpJAj9dXtWMp+6eKRTVmI+9Pkod1FVX1yubtGXzugCxp6dSu0ey6gVyuch
mrr5HAxTKc7FGAT2KXYweH6kEd2Gd6foVA6pBONwzxME6PTlsg45Sz6afeWndUOJNgpD7VeV4WKz
hx2mfEdgqNuKgNe3CK8eRpR6yeyZZUJhegluf5PJMSOD6fZFoZj5CRzD/IA7H7RlR8/zrXLw9ZhS
90qCtqnckCktToLaQRRNgMn54aQO0cFTM2F/y2ajD78oZq0Yf1VpEm4UMeR/8/LbXo4pf9Ob0xc2
Qz9S8239tlP19ynFsYMd5e33KSUHvb2Nrg+6DCeEejru0s138RVdd25MBY1HH8aWchhrUNSZCKuN
C3JtEdmqmI5QK6Pms5hQ3Gttrzai8ycj/ZqbTbebk+R9N+tPXVJuJbdrqyfdtehxQz9GzvNy9cpS
m1NKup2PVWbzjKDY3yCbpwd3xsv69uJdjSSjFzsaDgJtLa6Yy5EUg8pf1Y6t75aVckhQC4WQZDS7
eJ7qjaGuvhNxixsZtLRJOnPFvcgnUcY21sB+UKD6lSZed0jaauuArUyILBAAODAriZ5eBORGjL0W
60WP8kks9F3Yxj/HNMjxyLZwrL578aiO2wAWOMs0Ohd7wsRkWQyu3gNCsktY6hVcVRz5PK3aC7x3
t6Z2FS9fEfWg43iNyPix2BXkTVbd5Obg6+7ANdABNSz2aPvb9SPmmBZt46nB1pFWXf9V8OTrNhKR
66UlEZVqnNxDFLuusKMTXgN8YtW3syw+9pRa9o0WdA/DbG3pLVy9XKkQszEh6nG26bsukm3ATXMk
htwA5YtNskaexevETU5YwZm+ntXO35kRxPd2P2mYEZu5k6T0M0/ny7PghqOgk1s7fufCjXigAxRa
D2iya9iG9cq0pbx0fR6ouiK/zN6hW0YP9HK4cej6NGxLF3Jzr+7bSLN3qr4ZHa8/mrRooAkPR46z
t3y2KAb6Zp6RzH4WQS0/1G7L7nTaxi3wrkU4bOOQy+N1EfcRhqVvRTMOSoEk615OqtIS6bczGT7W
h+YhKoE82ZNbn3RrVHGxE/q+6WL6yRSBHxuhb90FV/sGft6rfjbNQKLMUt7GjsBw5J0z+4i81eHJ
HWqGaIymzd7R5qotrJHx1MU4F3eM0+1gcHU6GRrQCNgUas88o4zLmZtahENwUGqolLtVdUp6I9JO
XhVF+pGT2o8Hrl3L3VvRmM3HSmnMO8V2JGIKJB2rD+5aWpgtHozCJosqtd70kxkzVCv13D+0iFwq
GhrtM27SW02Wq08N7EyDHOWS9dInXEbatsu9eJ7/h7Pz6pHbiLb1LyLAHF7JDhOkYc9YwdYLYdky
cw5F8tefj3MvcNRko4k5L4YAQa6uYoW91157LdOgR0pqHlQpSM1HozQyypS8kce0iPGRFbUFNULv
VIw4dTJl7Xh/1TeHaPkRi4nh0q1lERpfr7oESyKfstQAYEB4hyspe5oLQ92pLWwOES0AyEeTr4Cx
qtAyr0fJ22q2BxtxNBEp5ZOYrPRQgfsfemPX9vLmUEu5Feo8l6yzOkBUSkhaFDt4MZxOn04dZme5
F+KEO3t6jx6s+9H1W0yDoAzzir33oV/PzNJqKx+HznoZnSp0zRCp5TqOq52kbxM8LeJ2JHswS0FR
NtLYlepQbEpt62UAp/Mtu1H/sSCyPFYCL0QnL+Qf92e1XUQ2BdkyvEsWkg93PatskLS5623nJZrs
lDYU5BA8CrrZq4ns2kdvPF4nQPelWr/08q+9SBrVyHCdboMXeukLVNalqTlIVVMd5VY3cK/GpByq
pGTn6lGRIjND/F6fd9b3xnwpPlHxXGTfl+LN9XyTyrCpp7BpSjTfH0ql7w9xXtrHweqnHSj+vXf8
6obXiH7BrHmdKTvDib4ey9SypdtCpH4TKHXnRji4V+eED6/5qVz3zdGMuXAPuPvimdIQKXQnuWka
/VwN0yQ9cCNm5AJG2NKJIRa76kSLkukrGi9Fc5KSWASuWnRm+tzMWjPA23SM/5q2Nkq3NAZlErSR
58PgmnWFCHWUOlr/rZlinVEQRG8OSZ/13WHKkhKBponTpLtp2NBWSZdXEXxJdT0QD3Ja2qHbcKFI
rlDM9jwBUAceskK6dk71bvSVvDPFa+CYQfCY9NDlPilCqpvPSlg3zaF1KvQ0xiLWtcdCNcoE02u9
yyHQZXr+nf62aT41ehOM3pTMY/6lt2jOPTehHIbHRO3a+SAb5EWunZnj3+i7FIknaxyIY5znCARW
CY27RzsPR9sV9qzVr2mrDhjVN6YhPaAqHAwe50yEJ9ZV1o9zilzPa19QumtdZZqEc5IxdG2+R/i/
24mbkY1pSIjUdaf7jSRqjAZlZfiaDI2d/xjVvs8vUtyAA4dVmAZfxho/p8HDKz4KnmwtLvpLMKry
9OZoZTvBSYmV8HEWjVK5FfJU1RmCk0H8S+RpvkKctcuH++d5e8v/fyNGAjPQybWf1WDFXDClVvkR
ovDHFtMrt1LD9vjRUei0p1sPLABNAUKz652dG21eZX0mfBLx/rXK9eGYROpelWkbolBdIufSaJFd
NCFWowSa3k6DtFzwZqYesDIqvzQy6rvHopfw1dHbwjEAlZPhz4/ODmyctUNSi72hrRvn0ICIG4yO
El+qEzF6ySR0N7Jrs9jJErZ3PZUF5FqRqKdSR4n3ehXrMtXlnlfLF2nHIRtKNfsvoyH4G7sfHlGT
KUa18+GW/+X1lcSQzIjpAV3CTr8eUotUrEZrLfWldC7Vk9rWQXYsaAkePqELMdsf3o2kOUhCskne
+bqr1yUuAWlsGXGEHPnqYzZMyinIP9rzTjhHnR+WzBJS8gdnFXMUowhnuh2Dl1TTu3MFN/Kt7Ofh
QUbz7ogfNHy+j24QBuSDLYohSyVgFT+qeqInuMIEL7TNqWcnwb8CN6gPWsYt06KdEpYGr9W79Nb1
t8qBoArTjBPfEbrua3NkepYUWjufaLsJKQYB/tPoAZOB5Od6FMjqLUaIeeqTn2o/RF3P3yINVxat
svOTJFfFTupob3YgcBcVcfYFxVxEg6/HK0ZlRrltqPxSZMazQog/HAL8EL5TrYqemKn8mUth+NWO
yriDtN0aeilBsFcWzvoawUmzMB+bQa/9gm7c4aEqMgR1ESSZMSyaNKs8T4iWdE9CoZHuPFMp2+kC
2N7N1EWRZMIRCuoB7Z7XU89CdQY1MIWvq8X0hNZ14OYAMzsf9NYoiNsv6dUyyJrSGqSA+KaRjf47
vbPOpfjXWFXznlTS9iYBc+AqIWTkCCBXfj2ZAsoYHUHD6CdN8RwFkuWlXZhgnUNTzf3T9m5TfH1p
LdRuMnJSF9jBazRnjvVaa7Rk8vGcnAuY+GH0VptT33lWNqvFYVDFbF+qNmzkI/GHUV/G1OwUV9Cq
Iv4Ocwn8rBZzEbqJ0Uv20Qgs8ckQoWT860SYwXz4jkWZj64eczFQ4PeuLj3JykKFqGfyCYAWJDKT
H0al633bIpq5vzTbw4v+H/ElZ4ldTSHi+iOEmjz0M211PhHt0LgtfcMPRSSGf0vKr18kUzTt6f6I
Nz47xw/GO/3XC2t7BTdpQdqI1Ehmf0j74Yl2xdybwBcP9mwpO+t4YyM7ZJFLbz4yOzBoricXNKkU
6l2a+/IkKw9dOEceDa/pzhJugwwCDK5YlO9BQkm9rkexYlmbJZpp/b4e+gc10atvdEwaRwlc0HVQ
szxkfT/tlFNuTQ0K9iKZjlzRJnVdFOHD0ekYtKIRv4qL3FPBSPcOzo2PxY0DooVwCm/9OpAJm6FP
pKQo/LgCTnAoZJzhIhWekLX0ok9z9aNHCCB3aRoT56ART6Osix96EmZPGT6Nz1TPm2NYQnMz9XxP
3WKzBoCVi7jywhmhGe9dZPH3uocTT+pk9Yo/5AUggWG3rixZ6uP9/bodZYHQoYbC7gGzXJ8QqnI0
mIU4xkcTnN05TpWjDe9+Z6uulSo5ekDoRKlLP9LCRF3tooSct0zVrn/J1HwyXUcncP2FxEPffgpn
o5Y/Fz0p7QMl6YmWvNmyq3Mm2bP9VIdFqHpBnyTdEd/oeXRHUwzAJ/OU7wm7bbbDoqrEM8ouB3SE
/Xm91U2FImHfNP2LKqm1m8QaPDtEfVxJTdWdrbdd9qXNAIgN7j9Y8RpLhUVAAkYf9wuVlMYbrKg8
a0nqHD76cZcjywjLIIuYzfWEMsSGcVmuh5dRb+GYOGp0Bj3NPxrtLR3GCy8HpjFw4fvz9NtGlfW0
VeDSyy+zZCpP5ZDmB7mfpJ0ttLnK30ehGwScEHfKNZe5pqcNnnzDKOQ4bp8YP3ttfihrjGfMINwz
bN1uBUAsNgL1iaVIt4bpDJGQfGaaAtbtBLGrpbSDGG0dgnRn2vf7X+nmWEutfPGlwtZkdTbKoKWF
E7nLF6lIUBdvIt0rJd4NxwTwvT/UdtsxrcVSB9UyaKzr1nP88rIeEQblRXSh6SlyGBziud6rEm+e
DD4V3F8aiFEg4RJfvbpzmolOnVk8POXKg+iLCXyml/7oNFp3Gq2sTooZ7zWB3ZwayK28JIrbZHg0
7agFOlRe5mlqT1oBJhil/R5Ed3MUQgp6SOA3885fnyil78I2KnXlJdLM3Ovbon7W+nDP2OL2KFBo
ECdfmjZWlUezG6exhs+Jr1VneEGS1I+S1O51WN0chT5vbiEaKDbsytSIkOicbPZdY6Hfn3Av1520
RwW5uRno31paX8io12TEfEoLcyDZeMFFavbUPPZNOfiCS/qXpKw+D0XwMatOXho23/+Ot4bxIzkx
8MfhCyVV96MIsTrpnbA6GEW/xwbfVC2WkeAJUPMmMdxY87TIJ/f6JCkvmsCMc1DthzgsHqwIIRCt
nr/Wc/kj6INX/B4+qCDxPkdWk05Y4AOqmsuX/e3GbbPG6JKY/YEQQnBW+2GCY+wUDxkp40fjWSa5
0Ksg15BeAIBfD5V2bIt5ZpNEvaN6GGXbbulooJGi28tjbu1HLlyI4DwjRCSre1AGcG4p16rYejq4
Ejq59GTSRX2+fwXeum1NMuuFBkc2v6YmxaPeG1NTqy9NYNlHbHh+BdAjDnaY7hXZ14ZqfCYYQQDb
1HWhlFC0uF47mjnaKujL+aXQ0gj90hHu0VSpXlZaxVlgZ+H3czR+7gdlOFVKF5zAO6uHogsFMKi1
p6S0XV5I4sSRyHEQjdGkdf1r8kKbDH3W55fRCCevyBzEtudC+3BgQyIKB2vh7FC/XZsAUftpQmRG
1ZeCZT2E3fDDGOs9eYLtVLgW2Y+I7lBA2KhgUvJNAWW06SWUKumkhAM+aHan7+yUTcSBdAlcDMrd
S8M5j/P1ggVB1CuRE1kvcW1+mmzj80Arpxsh30X5eW+zbKZkUG1BlpoOSThBUDKuB3NG5ESHpDVe
kNTSDyLXsb3JtT3JzVuj0Fa5UAyp7vCNrkeB+DskzjgYL0Zj1K6pDs5JT/u9/uibowDa0rcKHQGG
x/Uott1AxqFP4IU295imYUnD4T4M/rh/kG+MsmhTLI8ksgAUzK5HqaBd6DNNoi+hVs4HjOCV49BJ
4+H+KJvrgpIcvTDI9C587U0IPU5O145SYqOQ1XZ/1BlVo1hLu3/QRel3js6todB2okGTz7NQNK8n
ZMcIOjf8kJe8Hwq3nNXhbOkUGWMnaT5ahWZWEJoWB1RiIrLf66GATTOUpHIqjVIaHfBfRXtERp+8
zec9WtiNz4Th0dIVSn2dbbcaKi7LLpdaipqhjOFrHyj9Z8Xupo+++suE6B6iL4BEh0rt9YSaCLwv
1mIm5Oh/xdhCP2q9g+yAPX4UPVyEG2AmYSFHrInAwfVARYeOSxzmoa+hNnS0K/WfElG6j2ZUBBS8
fzwfiyjVJvXv6zAGt1DAnEXxhpFi9FVC1O7t/s7efBgOCPiUQu5mUaFaV5up7PTxkM6FP8gUcZoW
EWNLlcTOpqankBW5QidJaqg5kIYCTW6byeSCsFA1e/tFNM1UHirVDi81lnuj11P202Fsq6XlsyB1
doimVITf4qkc7VcLu0v1KUQ/S3zPYjktjlNRoxNnEglXHvVS9aVq0iH4rghRzW6kddRyS0UaDFdN
BlN7rAzJblw8D+i6cTuzHfF+Rj65OOPhmraH3JmmzC1tOZQOKnY/o5eaBPenoMta01XUROjHUh6F
dsod0dUnR2lFfg4xehyf+sE267NjBfkpRhnNmlwqRaP6NuXlLP6Et0et2KxH+ylMI71+QE/WiR6F
k5b/ZVwnv4jFNeU0i8QOPzlFpMenRSu/79xRn+X4ICqoOW/jSAryGqR6FJ0noTTATVI8NZ9UYRs4
NwAw43irFNnoam3g/CjznrNLrO3IqBdgZuHGZZH/YUZwWb2x0tXULdE9Lj4RlYzNqdaT+U3OWuuv
VBFZya/NqugwzpL+w9bBQY72VMzqH+agGd1DjLev6tHFJqkuQhc1Os1WUJnq0YSMUf3b5n36CulF
UVA0IYo8FZ2B62/eYAbmJwqSbU9TUwlxHluco05pQof7Q0Cii5YFGm/Dq4iV4S8JwBraD8+6kXlO
JAX6L5DUUPbMecym//Ccs1QvwVWl84oxr1ovM5PAepuJFp1TPejV4BX5MA9nQymM5KEzrRFlgbyc
hPSZ153WTL3Rw0vJEsU/HUsE6VEGAIxOtZ1qf0ZGoWsefYpZdXREmluvcjplNK4PQfQWCsnJvMps
KwkFKbmuD4OVCJmN0Q/qQYxRhC0qbej6c5oOqfKUi2CKyXknJ7l0NFxPD3pTpLPLx5BgFLRWbXs5
WgWTB28hif6bp7CzPSds8n+CsC3ezBADNdcgbGy9KhTJWz9po/wlm3vt8ySPGSbO7DTFQVrNlBNv
KgypPOAMW86PXSfnHQ4MYD2vxqxnyaGLdCn2FT2TknNCmhyeIbyY0XGWSls9TlHXQzBZPsP3ulJa
9QTWoRqenCSiOo1lUsln6C696impFdUutXtnPFMeSiY3irP5B3qE5rC4l3CeXL0O9OwQI5nzY1Aw
Xjq00DsqF/2BUT3YWq0Yhwp3e+PYdK1s/lKUOpe9SGvUFKqJo15qTY7NiyKXbZm6NJe1f6acW8Uz
jTRUIcJlSncqW13+5/5VuHl5TRClRRWfVmW4omvAQhGyEJlUNn4IhHXqnCp+MGJJ/dZ0SPreH+rG
rbswmOCFohmPU/YqzsN5xIjUtm18o+rMh2gQuacNina4P8omdF1CoqXGRZ831+66klZ0lL0wwG78
mjzoCUZ7Q8chWQ7U8xPC5//eH207J0hLYJisHPE4Ed/1m1hLTiBnIul9pxQTemRm6cqhXB/vj7LF
kBd0B41Nug0XwYc1K5EmMqsP+VT+JOWFcBWpwDSorkKaa4NEUXs3tTU7OrZp3uf/Ks60aFemUgCN
KBVl+6nI0nI8ZTXNsp9TKzN6Fxfr4MOVC2gfVKXpJiVpXtir12uB4EJAIWbo/NQZbOOQCyE/G6Mz
ftBwnd4tetCpD/CGU58GrL4eR221carosEOekybSKo2G3IUamnylgqMfR3hQp9Dsi3BnY21KxKiO
Qu3XIGouJkrrPpcsjsagE+REtTUEj5b1M1EE3m1hS+txWkCViDrTVZte+nB3FMxMmuBhFSARjQrS
ar6hjFjVXJnmS1Ep41lfzOpQfPrj/hbbzo54GEjgPTky4GdeL2qjzVq+aKW9aHYgnUxJ154TqqAH
o7L1U5aqz1mMZI7TCu3DUSWROEk5ep/EM0SY1wNrfc1DqHXOi6hZvxCu23OLFd1O1L+5FdChA/og
V1rM9zYei2R/dS1MyXlp+iB5dVIrOSl6JX3vIghQqDPMX+8v5/Za5cACo/OcLMyJdY+mUnHIosAR
PrevzFPfJIeE+NGN+nHPN/bGUCR4VJeI/rmH1mXXMGTdolHu/dyYhgO6dOlXVDO156qU+p3a5M2h
QJhhLVIxpNX/+ltJUT05ItJ7v4nD0fI4bkA6Rhj2BFhyU5un+4u4NlPjpQBHpzi3GMWQfOjL7/kN
7JuqrJPVyRJ+x42W+7RuSthjzZmBIqSNtZvX9vyzx8JoLNUttUGuv9o6nr2wG6vEQv5bicMHHNGp
mAglivewmE14z8+DtM1txJW82M1e/zxbSF0HL3/wLUmJPU0kBHuU0T7FqkPJyahpzxylvQrDjRcH
QJIuIFrOAdbU5Uf9tiaRhsrHROHV55rqIxfHG+MSsCY7a7/91Mu7xo5a2hi3GfmUobuZ5vPoqz0l
YU+TytnHhtWJD/006+FOaHBjtP/X9WItdOMNXDjl8ayAnc0+DZLTQxz3kFiDOP5EL9DP+3tq+82W
Tklg1iVbRpRqdc85Jca2+RSMPi+39IpWY2g8gpmrhyK3tfyEHEw9eVkqmsj78MAU20GRecbf9Wyv
v1tmhVBOYKr6wA/VAUhdciNFEodedkpfqevsQSxB8P1BN9ceEuCEQ6hU8oDw3+Xvf9ss1owodzmE
k19kk/MWD3P4XEiGg1xfPHxq8xRF+fsD3viQgJNktVwR+Lyu1VMVvW9JpwoGZPE/h1aCpgma4F+D
oIvP94faHgSeDXBKPiRYv7OuU5pFoGizlU9+K9vRs5qkqBDm8Z5Twq0V5F2iXxg10y3UVupaqJDS
TL4eRNM3y4jbQ6gY2Vnuk+DQo5C9QwS7sYDYR6IhpnIS2Kmr57CbzRYZiUL2lcwx8WSteqJWzOyS
ZtwzzrmxgAyFzM2ip74wCq83B1Y8Qxm3texroQiOSJrrD7qWfBgRBf3gtAFVUjPkrlxNSMuzLCoQ
vPYN0emPqXCmzwAgezoPN+aCxh94KxcxzKB1dVcUbUt5ulH81oItkWbdSGfpmB/ub7l3J7QrQIfJ
LOguArBc/BQPr5dMWHEo2VYg+wM1Q+0QVBrkuRK0AhHBcpR/SqMNpb2DlPw6NVHtnKD+t2EI1FJJ
zsPUyGrqqYEzfpuscZr/VkWRWcdCtnrDwx5U2H6jFnLmySaU6ac0aJp/rCA2u6eyjgf7K4BZJaMt
FlOp1IwoSk5TNEgftIfn0aV6sdg0w6ZjOdfMiQ51tmwoasXX89h6IbdB1z+t4oWVqCjf7y/ojdO1
NDtyhMkLgcJWm2Nsci6RRFb8rJTp21YMSLMuvXXaBaC4aY9NlqjmTii43Sq8iRSWgZAWD7p1ldTu
kC8bxwLfGClVz6odw2Oa9XZnqyy//HqngGbTRs0yLu266mpmqaoMRYpIg++Y5fAzM9rhxMbV3ooZ
MGgaG/O7jq/3ozLJ+g6VdXuDkB9BJCXRRoeCe+R6j/aBBmUoYo8iolF9yppJ+danEHbFBPJ3//Pd
WEqGog4MkEr705rOyIPTSW3JUIGWic8aW+UpVnvr8f4o2yebiGDhTRJwklyudausDs1qbOA1H7S0
ORSGME75WNifR7UJ/0hjM/vXwTv+dH/Q7dRQ5EZVDQ4rnZ+0MlyvIkrLWVMWquZThXE8s0njb7YT
GR8OqBcmFF8JSXjK6GuHtKlK9KnEOsrH1DH+hDMvR90W5meztva4v9ttAewC6ZRLkqCaP19PKB8t
p5IogvqOHP1sZqd7lPtqOomo3avn3bglUaOjAYT6FHKFXJjXQ0UmqKxea4YPez2V8DSmwS85pgnC
T4+Kjt/jIdZFRfcRpkrKkxnNc3uozbr0Zae2m6Maj9X0PY5HB6XSQV8qXKMuJw+hNcSXekrD6TA1
Uv0vns9h/GrBEwkfVCQ28qNZyHFEi5KN4bPS57HjwlmpA9qfsnbaC3WWBbs+4Rxw+vDQiGMPADZd
zxJ99iIQdqn5TRv/V3a15ll6/1gFNACpcfv3NESPU9rgaSbthLA3tuZCyieVJSRZCGHXA5tZOwug
YtXXnNL8NOuS9HdmNMrOAXjn4a3mR6WdRwBNFsZZw3UDiizNbDeGT0uU7QGaGy+ZbfaHMOm6V8Vq
W19Gxfc8GX3pjZOoLtgOxIfS7PZ84rY7d7Et5k0nqKQcqSz3w29BLElcHyNDYPsWthMuaKXkNWNd
AnnP6fGjp37p/FsOIw/gorZ1PVRnlmEeUEvzdcmOjxrmFpQSqCfcH+XGhKAUkzMCYGHYsebeTnNa
VZKdGYREAMe5EYfnQZ1xxI7YO/eH2j5D1lLFJ3BdcLlNPRpxt9Tpq9bwldCSDlPYd19NJR28sLFB
ARU7oiNwVKbkMGpZtdPOsd2njE0lj4ub3Qose72YIpOrWFYZO4lj5zDjIEGyo8aH+zO8uZj4GdB4
S90OrerrUawhw7GmHQw/nqv+HGLa+ykiETthRr+XC2xPPBOyFiL4YtUAc+x6qLqRRixVZcOfoGSi
Hcob8ebEefs9YtseUk3L/82apP8zAGkL3TA0nT0F01uTXQx62TXURjfvhR7r0cDeMfyKToc/Rika
PqO1GH43c2MPMbtx/nlyEetjg8LE3niVlI2OVEWgmj6CPoP1EMyDZLlpbTp0R1pJYnmlE4lvZRs3
OcHrmA1n2Wnj+rPZKDhO1RCyip2M79b6EzDzipHBL+DQ9frr6WShANqYvh62Ezh7llOrnL5UbX3U
S9Nw20D52TrhSSmzDwv9wpWnDQraiAIMBTP/eugZyxOxONT4hM62N8RyACM9bM5x0/U7s7z1jRfd
Fd5Qlp8ugOuhWgongJSR5Q/FqLpwmjBN6Uw0StJAf7t/drY0LaaFcA0biggEtGc1VifwZK9DYbGf
ukE60BknfiVZjUpjLuXzq1DaaXKtuc/8SaTxeKDLNkhPXdn1b22Sm+NZS9VoDylZBr1+eJaUnsAL
FAEIcc2jGoqwa+sysn0hN/pLOeTD5xE22Zf7c78xCjkOAo7ooS4WUasvasZhRQ9J7/iW6Ec4J0Vb
/hgMc9q5gG98zaWPgUYosmw+1op2ZJaR1c9SbvOi5Cm0o2l6E4YiTkpk6jszWgKO1bpxDS5LRoyM
kPLqnbQSfbb6Qbb9zO6Gr4MRBc/Q66h5WpnsynrQf/vwCiJkAx2Y9hEoGfrq5i2kslbBtGzftILM
rbqMRj272zNEv7WA78U8oPTlXV4tYD+0WujYqeOnedEfA7vvPaW0cgR55T17qxtb4r1jDVLQIi22
1lw1jNAKrTpz/Hasp4PoqspD8W5PZuDWKIvbAjw+Vg0trOvzHTXNOPagP77R4X3SIa53SIB5Hj78
cah3IHe9cGSpQ6zuylGJCiqXaXjhVTTORSl6V9aCveaWG3OBTMUuYL9xf6xDMxM9YWQ2kISqhJZ5
fWyljyk35B4mtoliOKfvIr+UjQnO1gapdiIUK8dS96Lndj8fJi6t+auStgW4WDdKNlZSeJ8d6Neu
FK9uVZneXrOD2Z2Ntt6+omKujm+YZsJYABhoMo/gHPftRWZCSlyDa+6vWEZ0xa3xsHUO2D05/Dnt
C+khCwCrPtu2KGFByFZBXSU2jPxrg5DJpeNuiTHcNTvZdXqBDBfqClP2s8Sxs/lcWkgquEoYZm/z
GBt4BUlDVyUudagA56UagZnnqgkg0mihFKOwgJ+n46aqkfwjUvxF3+LE6MqHRi1V46ijbCSeRzSt
LFdWQIr/Eo0cz2hWKZP5LOmxYvmxk5X1Y4yRQkAbikBZqlAnh9Ld3M6TixvGULkSEqVpcwjhC+o/
lQ4vnl8f3HiERjQcUiKliEgnxCotGrQGJjb5ma+qeXfqWpot8hDW9AdHsSAwv8P4XK1bFa+BQANN
ksn2e8KMg6nl4aHLEau/P8rmRl1GoX2IPrwlDFoHfK0kKSqNV7Zvl31yMTFFcvMh1J8zbRyPgcja
P++PtzlOi7K/QZ0X+IZFXD8Wjl47JX+r+Ekfl6daRRg3anTjw7NauhoJZUE3ANDN1QVk0BoiI2+h
+k1oNYfSSqoTfW/Ss1GN0qOh1ntaDdtVJFNdNCHgYCs87cvp/j1/S2SpN5tW83F50i+47DmRG8EI
/xYGmhS6co9t9P11XGZw9RICukGNXrQTFrrvGgKbWqerUm0gUGzy3DoYVlX/0sUUVWez4JI/14Y0
GiesHUZzB9B5FxVcDU3zD7xZ2NMLgL96FCH6Lc53juPn7dhPL9XoZP+kVpH+2VgiDU9WqvY/MDWi
XpilYziiI+mg4dI7Qf+r6vJWenQyDKpczcwk58CetKH0afA9vkam3apn0tJmPsSxbtGqWY9d9Zdm
5SFydX0yGV6VNn18LMGUmkMfG2X3hxOY5n+BOljfaWHVBjee0EF0ZUiCfw8tBeLT/YV/f41X04eu
SF2NrhCSvrXesiIpU28iPeKjG1C5NVU9P3GEobvJ5Bg/tWH6VtjDYUK9/5+mHNq/9Mas9l6L9cdf
YEIiR1Al6OTEj9fbrYngWiHv4PhSksZn0TVKQ3VaDVNv6tJ0B2zdvEw28Rbo4CJCv/Rbrz53ILSu
aJvW8Z0QlqEgNXPpkf1hjrnuFlJ9Lgr1NbR5au6v8+aisIFD4AKBh5Lcm5s5NlYuG2mcXERc9n8K
qcxc1IzVb/dH2YReyyj0TChQj7jI1/CuUc/YeqVFcmkHKT1buSJ/KsY5PQFx7eVXmzuCxJ2BgAqA
DIDT1neEI9ocmTWAl8zBTcIc/xrT0PICWvK7foh27oftxOhyXcAtXhAV0YXVaGFUjGVYVeGlEUPl
gSBQac4q7UXJ+w9bEgJ/wM8GIGdSoErq9W7MxxGVPDwsLslYUuSpm/w0ZIjG3P9S2/3ALBBRBJwA
jSRrvB5FAqwr1aLmjWqCzCPuiB7LJHTO90e5sWxLxsTjQR0buHoFPNaRVVqpiFKWLdXCQ1U61Q97
pp3XTdoikg/3R9tc4hRNeAOZkYVGMBWN6zkZQSzMXPDuykY4u0aOsppTS/801fAsJUN5hoa5p7t4
Y4K8UVC1kaVZ3sbVkD13hTmnXXqB5l49BkZH6WvqpIzT1QXDX/fnd+ObOUv1hId46UR8J4//9ixG
1hjqclghGlW24WcHceoviZ6Xx4+PQvFV5f1dVFzWqwhGEkmdZOWXWZmhyeWSdESdo9z5VrfmspRf
0a3kWIFJX3+rKEyUAuGC/KL2dnCiP8X8O4yM5MdH54I2jA5NahEiBwpejSI5VRomRsCKVTpcYgTx
3HCo94wwt1c6oxh8FJrFkLNcn9jZkme1bIviUmbafM7p6jo6UzqfEJzqHnVJHd0a/fDnrs7NPRrM
dstrix4BFxIZydLQcb2MgVAqSMdRfikVaxBvapObyQu9Mep4aUgliy+TWvU/zSowkg8Lvb87Mmio
qFA1BOFaftpvu7GtslZJRFtessgUtldWDkZ0mOx+/IhRPacoRNDCF0TA6HqcLJ4Ca7bD8hIM6LVA
sc89I0f8zMlM68OX4iK5wPvFy4Vu6zoK1JK8hLbdlZeimvsT6Ih5KZOu3In4tjjpouxAixRSN8QV
8GyuZxS3idZLUlZehiQVD2aqp6fIkoIzuVh8VEVlHvIcXir4uO2NGE8dB1voLwV33s71vH1D6drn
qFPXXioY690zoc8KTmmVlwqrnbOoC9PNRVQcNakJDkpKHe3DxxHtLj4haDSt2mt8Pw91Y6yapLrU
zVAeIB++Fnhf/B8mRU7Le70ogmzqsIWa6Zmd99WFjpjQmzUn8QonoKVUDapjPsvtw/1J3TiCdAnC
KyZ/gOO4TlbIKeZmaqzqwknRPF4n7RhT3T45GSRHewZZgKca/n1/0O31iXwE4Q85EuQLQLzrLcS1
HSCyuIgTBarjBYhhGp5KaGnvfLEbOwRkCwSbJi4cmtZ0CwXa8GhMcn0pu0L+LzaL8i1PzeJbi8Hf
Ua3iD1NT6RSjxYmnFEITunmrsMRWG2Fowq4u0NW1p0VS+5SJ0T7I5h4WuSkNMBLXCnAktxcB6yoO
b5oa3mfIzEBhtGMbZvXgkYbQnVSrKTomcZbLX82Jxm1niLpHdm355/1veGPjACbT5AUVjQt0Deu1
vVoP85y0F664UjtyXTfqUVNEnz85pVLVj0gbSG9FKRvlTj7/3r58lXQt1BkKpLwdSwS4VlCPojiB
E9Qbl6zGR8PifTIqRFQRP6jCJ/Q/6/jRqSBGfYoQOG/+q6xxts6yyJP2j8KaaTtz09Kczf8Usy3r
ZxzanencjWrdLj09cvF4f6HWm5DWALYC32jhVyy50/Vm7wWtB8OsZJfBKtrDMKdPoRRcCj38Tu34
ozjRMhgEHECcJU3b6KyqStkr1pwUl6hsFRxfswEPVvmj2QujIN3MJbVQmUiVVlNqs0rt8qJrLrgX
mp5hSM6ZrfbVcKrSgynR7Tw5682+DAdjjwSbxIIa3bLCv73VlQ5z07an9hJXknXudJ6YzBmUIx1V
gyfsMTu3k7CPTWOGnjrV0c4tsr6tGJ5+NmIkoiOe8bXozTDUSjq3VXeJhiAAbqXhoQnk4XR/m2xH
4Ry/Kz1wK3Ilr+4Os0X+V5vD/oJKjf25plksfxjzWuwFyO9lkd9Pj0qrOwYReF4sJVVzHSaYbSYV
Tt+LC7gNLjqqloz2uXVm+Qm92bk4Zfac/KUbUq28Rg2CE/OB9iXkY2EGdGgl2XLf1kALKi2+/0Pd
l+1GjmRZ/koin4fR3JdBVwFtpG/a19DyYpBCEhej0WgLjUZ+/RyPzKxKRU1lTg4wwPSjIMnpTicv
7z33LP1Yt3edjfx1B11b58rczrCYWSzcZiCxLLqOTCzN111NefrKMp/ftRSgAeGq6ZC0nNfF4wIv
WMh8fO8+SnXa/cWeCB8WqAHGXhC2jrmDP2xTIgapn5ODuxKF9xzauNk1okv/5A7/F7nS8Sg5qiAs
BHAo3OafL9BI1mHO23EBZGqDYKNcYmIiQXpbqtUb4PpUOAe4ynOmgFtv7erhqo9w9++6pM71FjnX
HQxZFFA+4uBt41VYNEXzX5yMjtkLuJJx22KxCxDlh2FvlPkMNG4dr2yRo9fmQXbh8QmL++/X8X98
c/+zfhcYAkC2H/Tf/xM/fxPjAuVDY3748e+X4/twa9T7uzl/Gf/z+K//+NPP//j38xa4lxYf5se/
+vRPeP1fj1+9mJdPP2wG05rlenpXy827nnrz/QB4p8e//D/95U/v31/lbhnf//bzNzGhdOHVaqhm
f/71V4e3v/2MKvcfv3/1X3918cLxX/+FV6inl59ehrefyIt6nd7QE/3ysr/+7/uLNn/7Gb5YX452
SXh2on7CAuB4/83vv/0Ki7Jj4B3EQdBdHfuiQUB5+Lefg+wLvjc8aeGejbkT/KSff9Ji+v6r9AsI
eyDvYAWKxzBe8uff3uWnb+uf395PA6yZRTsYjQ91vCP+WR4QYAmeB1oliHiO0ABM0j5fy1M4Djny
sRekLfDsFl6y+sQgnF0gTnj1X6OxgPousYxuZx/6/mHN+ULMvEjsc2yTHUJXyOvEKXpY2jV+wKWo
C1QLZyBSNv76ij6239HVmwaSgdT4J94A33nPn9498DQodYCkgHNytCz+/O6xvADWL5K5amD98gLa
WHjLUrSAxBWrIE1RqK/Ir4d4pqfA9BYeVmk7bWEvi6QBGGnFB+UQUEA8iHREOQMVSghyeqN7yIw2
jPvZBaxUl6vJRPNjpIIlAeQbeVfWtesWcsB1k2a9mkjHveFxrSvQ2ut+QHKmP+TLddp1zRkNB3Yo
FtUj05jHDuTphcmdbn0b/knpO97PP54KNKLAGHE+jlPh51MRTLHlfSpchT6clqNpEGXmfK8sRv/P
7Hw+94LH0NNjvwFnp2OcGVhrP5z1VvAYalcGvkS2qE0/jP6J9qhXhhBGkkzTbFdPw/VfrzP/tnp8
qjiX9h2sFPX+E4qR/mk7DW8vUIEM/x0qDu7yf19yyPvQfi5Q+PNfqkz0BS055PeA9tD1/mJY9UuR
8b9AFXMkFR9VbQka6GOj8VuRCb8AEMF/YMd4DF067jJ/LTLpF3y/kM4f1V+Ie4a68K8UmV92YP+8
OIFEQwMJJjy2poi/Rq07dkO/a+lCkHtsjl30PDbIwtvZROXxQAKsMoYtUp7TLbZJsyxts8qUkWCG
BGdj6SzeZ2/tA8Jm7b7FPIAGGUElS1ZFoxJTmWDXq4nO+5aW0MAPfTUPsmggoZNYKas8ZwEZeODg
AjHkwZ1xSQp3N+U1GwwFKxbefS7DU4UHdwMziYkN52wGhZjgwGNW+jNecr82FMUwmcEaIlnSz+JU
JKJ1JJ5UPR0y3R6xb+mxFgyRDikcNq2ZD7fqJh8R8uc3D2FTs6nUBTz7T/Q8u4KMSiOiA5ubpEaq
vN26YFR95eAIIgl18XLqag3NrwhTEJUCsAs/ZNZ2NzBGXNINXgKhMJMMoamoA9fB5CCK5V08wHiX
SMQJ3FNQnkeiIE0OjqNSrEiIFc5tWEAQWsKOANYY8Yj7lSSjmF9aqVRIJA1UtHG+PwwocbBHBIVZ
Bx9AhtQEQGeqoypZwZzaNR7y7jeu8+oGp2By+SUfbBeXqDn5SGYgd9NWj5l8LViYOTIwHS5EsaXr
S5BAxq/gEXOxc1Pgj2UfY9m8SVYrLgbIJPKyLpImqbzYemtZz/kQwuV4ocsmVBq7wTBfWLuNPDhr
bwtHs+dOTvN524XTO6a4sD9NVCfNZStFp0uQ5/sJX0PSL4dC2szsJ8sns42QSNBWA/V9PADyeAlJ
NzXZAjo14OXdkE/0Y6GeC3cOZ/RxCalJrlvb8GeRJHMrSYE4rZyMvszc/ew06+E8nEXtzoSmA37T
ZoZtWYsg4JLbVmliUJWvEpdRmDeLonvCxa4R4Mew9CITPAIS1EsTPYtlzF46gPbJziHK4QoBRtYn
IRrxhnRFvs6ETmPN0UIzwSve2vQst8nYV7628KDrQ9YrQvN4VVgiMIHMLa/uaxJNWUQv4elrvmmA
Brfo0/3bAScow2vb5j7p5ul2QuxDsUUGSp0RwdmEQGvn8rfO6vihm8UMaz8FmQ6h49K8ognwLmRt
qV8WU+0YiSBND4E6BMMj4tGjRya7pkG2npf7597oor1BNO3HXPfNaWz7+g1GL+GNARL2Yiwslck8
DPTVeEP00fajesIAIk/AuYwhqUuHJz9CWtk+6iyoCaNq6mUrEhl2G4WQ2BMfQ9RSl2h9uSTYNSx5
ZWzW48LEDTmXrhbtEzy5F28bUhcI0ipkrcMOzkfOh7B2csSbecFI5iPTsqS6w7/msKZdSJ3K6Zie
gR6fyKIbdxkQl/IoCMiqLsFs36ohstUMSmxTjUHavILPZx+jvDX3M2rLLSz1Wl7BwRQTFM2X6T39
/l2bAKLZms/hFb5esHt0YA68GdWrAhWGV6GL1avXSXwo1YIUhGsjsgVRs+cVZa6z5L1esJAFaULg
Dm+wfNfowtrg2UTCnBoY1bCqOcarlw1MuTK84TortizAKrWcs2m6a32DBBPY7EQUq07V5ETL1RZV
0HWpKlGzHE4eVL/LZW5cxNctAF3Vb6Yg7pq6tDpr26sBS+mdB58dCBPRTJEM2gN51Fmo16NrXkq8
ZNRx5cF6Sm3XuubnxeTF6Zmu8eIqHlVczukQdDct2CDBNlkCC96CgPT5AG9FlEcuxiDadIsMZVdO
vWBug7wLKyuDZNKtspBCbmgdpPc8wIoOb6sLUgijVxiOoCHJm4PXwsvgXGpbNLuxzfNmx+migofR
CxG+u6B9eoqk8scNwFc17eGpJq4KcYSUoCPSIP4aj64la/rpEhY7a0MYFsQICJo90CcHGAhH6B2t
ealrPxw28DiOBvySYrTCA7zxN8jhHe9bxFA817SjX8M+pVe41HGz0DDgH3O2NBd45rZ9uTqbBWdh
A9u2/2fd0vgHs9v/h1PZd6+Bf98knb9MqjXtpH8/jX3/n186pTT6AvUpVmygPIFRD/Dst3EsSb8g
DSrEzHy0Zj02tv9olLzA/wKN51EyeLT7L76TGn/tlLzQ/wKZKaYP8Dex3AIr5q+0Sj+uWxAMhw0V
xg00ZDgQbAc/d0prB3kxY5krB5YFJ3AIc/ep7FRTDZPj5WpmPF+1TCs86pAlZMTavcz+nH1I2Sx/
gnOgM/zdRAHkEhb+wLbxqY48CayMP7+VoVg01KDtUoai1nvsCqBU8tppn41Qe5fwMTTXDHXmm4S3
1Z8MM8dh5Z/9IuaXoyQZYO/xiwC/4EcCSCprb9bIG68Kr/mKNMKVgKf4DuRqq2rcfr9ro69+ednf
z8A/QHHHg0GMfNSOIQLxKDr6/DkBeiAxieVj1XsxtFfN9BKNIIT83xzkuwgUUnXojT4fpLGDqvvE
Gyv45AYHVEdbrQBbb//4KD9Ap8BnwSfAN4X8Hgi64df5+SijtkYMAbKtmBXXibcif6qWd0W2vtfB
+sTW8ZCjH+lVsfnj437fGn/6wgBXAKYAZgEGK6zJcfP8vsEXoJ16tYF8qk8EHlaTbIdly+ZcPtAc
WVlbGq7OL1vhv0R0Xc+dJ4q7JqYsIhJpa7yaOt5VNJFtD4fdOb9HClgRlXCecg9tZGECF4Op2BCP
BxAHcwloryrS1eCp6KI7o3O8mmpadPF2FaViKaMHiXXdxeKAyxzCae1DEoY6xJNfeWFG7ARb3UOh
FSRXkYrRTBe89b4OXfRV4ZTV+0hNx0nETDCfTLpkRTM1InUJqpgE4us/OXs4OZ9PXgQXxSOrHetV
YM8/zNMCjbjHbD1VfNDs3PPptFFt8Wf74n+5p45STjRWWMVhsit+vKdM6zQPTGCq2TeyKgza/tVH
+lgM9/Utereh/ONP9RklwD0MXOvILUXyIgouqMKfL4nU4yMcPJSpkAWBb24aIlCDEfFcj50P9rFI
qmCR+Z+cyv/Nh0TOHgj7IUgGBZwGPh+0gKkrEGJqqoxNVxrm63vTaEPmqLgaFjxx//gj/kvlOD5G
QGgApIKKjTjRz0fzx2UVtciniuItwQ7Vt5saK8jtHx/lRxkL7uQjPRz1CY4TeGj9KAyCYDxsZxSu
qs265WvarbzdALUDmxppyfldbsczNdisIG1Bi6ASnj/YMoT86S5djsoxjSXmL5/8V9j116L5A877
w4//Hsz9DMf8N2swgGf97us5wsqfgN/bIwr70399qPbby+97jO//9isak3/BPhgNAyIGcEdjPfdb
jxGkX+CVeYRjwL85cpV+RWK8MPwC4A5XEPxT4LCM+v0PKAa98Rd0HXC+96GnxMSNl/sLgG+AJdan
coPJEg8GLISgszvG58AV7/NVG7cajZANsTVOAyCitT9LkoQwjBxJnJnpCWMIGl3rDTo7a7DsYbKM
pMsaQutEjxdRsKbxWconySs1KidKbA8hNCijvlkv4rib8utZRkVdkGQ1Nb1hcazs2dAh23YDCUOh
9iuIPzuWxHV9AgZJYHoSDFOD6zuNZ3ubrj4Cx8kyDIiozbxwhSjXwB/0pUciwRySnod1kFeOevX1
MOnVVUmhlvTZ18yMRQkgLKx3DM1CkpBV0sVBSRy5UZB1iKndzIozjGnZmGalxL3nSpcva3/JBe/V
jg0y72790EvYTQjNJX/Vns6uk3pI/etkAvh2kgqpXRU5eH1XYeC43XI7SrHvrbL53QQVX6Kr1uaC
VYWFBcYrr6GL2Ju8mNe4Cg0V/NClrS3OrUAVriK7ZtlyDnUe0oXA84eYLSFIB5vriyCXU96W+Hhi
eUpM4a0ns5NmfIcdXiF7AosT3b70jWCo6CufpSDxGhR0JMky6HDPGiwzr0dYrqjnJslafYF09dwD
/3qcvQMfoy7/yCdtpn0AN3P9vqDpFDVxEWtjn2g7R15YQbwf9HUFGcgQybJRDuNVBe8Hse67Gl/J
h/P7NKlaaDW8LcKNBb42yUFncEevi6K+HGb4+qflEnUpekhjAbBg0sabbXEi2p5Ox79Xvb7sJyui
C1sMxfroTYVpo9K5dnL0YPs00M+xCzR9XGFwIb9KqPvEVSYRUQ2J7G7V7R2MvuHTOUeIEUTqxqGe
i5kYlj3GSzq+BYLhYedZ++jnSA2gNXy4jxfudcOYKOPU1Uiinudjd1FD1M9r7O2Ic66/6mqRRQ9R
DYnZE+gW/XyahMoQEGza2a+A5QPYzKcxnvIKArUhQZh0X/C73iGykyAvT8Decl2vqWdGOMPWniVe
4zufAJ3CZRwVDYCABGawpQtaVpcFtoNPkkZBdyiSFkhHCZfa1r/AAKn8K/iVUmxb6xx5yhUG8PbY
pYzxAluupW39Hcwt3fqKdQ81dJM4loQXrCvgbtWHIwsfMijMnli/hBsJ79AJs+7Co50oervFHUaf
8KfhrhunaAR0FSL5G5KhWp4XCGdMT/ygFUXpw1vV3HjjygCbNqYJ+44gAgg3rmEi9h5bu2j7uvCi
mN8gTyryg59yL9l7Yz+353IZRfihfKSrbgNvaulJOsuu2zT+Mk1kdRF2frAcGIXZr57mN2jYgYKa
BQglLj0E1pfrorsSRkyIPPNtFqOBySxnJXJpxJMH4VNTdSyCDqmZUDouRop7BpQyCJDWAieVzIB4
oEtgLN9nw5oAS4wzDwJbLkGeyYwoNnUOKnNYTIB8YHfYnbHF7wSBHotFp3Q1HEZMgYgbUlMxYNcD
P4YQRDjBH4EwzposqmCnXqTslVi411cRwBXs0Ma416SPkuFxCvn6TkWcniIsZS3t1M5vIszRO4g5
veFN/ggey3JDNZCWQ4sPDQAcMXPbOdRsx5mXbqi/2rB0EvUTb8TLCVid4pDJNtitws6bNgUQQY7m
3E8wqIR0uEUW3rcaCMbDAND10uA1K/ivtpt+iZabZMj7HdZE0U7SaTkDlsrv6o7P13pgUXhCM/0B
6b0BwtgO8VZ66/g0roW477I5X0rfBOGHDYP+CDqnEfEWaLgUoNB5wzG63dURUiZgeWvrD99E2WPW
hwg4dlNsynaBc7MyvOtPIKEBH77Nk69xOjsQDCisnRveu45AIMbODNaTTWVDKi+bwss26YzBYhP4
IISTQUfufVL23qjUNiSb7fAIHw55hwoQwp8jPlqFcu6xw4St/lsOTflFq+O6yhPYaEZQkZ33StPn
uWnW4KwXZt5YuC1Zkodzd5nJLrvGaXaHFGjhsx6RHUACdH1bm+NDkaH2YyjOhtrCjRm8hBLmQsG4
H8NUPcx42INJ7kJ4Smc2jm8QfZWiKmbNI2yR7HmNrcgO8a7xXQoA7Un5GO9hxZFuZ5e1N2Mc6Q0c
pv29zbyTJceA00Tjnc+cvJjjYqaXmNDZXnVLUEYjn8GOUclyakCswc8wdw5B2yA+VXI/LYN/Es1+
cq+C9jWW4wC/o/qMNRiMST8n5mswjjGuej9GCOV0yZa8vxvXFWrEwCr4ea+wkIbhO7Th9MxgNVEm
oJNfI3RInBbrsRWIxpA/tVRnJ9iDezdY07DKDAKuJxRG9CES7Z6K1qqd5JndSD/xPvo19F1ZSKQx
kxGs7WvnC8kOIzzCyQL9TVpqZ2skcXbtGQySP+pjIGjWws9O0icahFeQHOnbWEpv0wExfpBeC6VQ
O15kvTlXgZwOXTO2HjSB3P+gDCsVpYBCK+CjgYybr953N6ZaV27g8aGoLdoFrU9k4cF/0bcoLJCY
ihLEjrAhxToj87gQyRZPvrcwoq0t00wsZOTTrmCdOB3nYTsM2EFUVoOhdhhDhfWAHH1LptZcDjp2
p2hy8j0KanHG187bcV4nX9EGeemzFMrWby5dgoIck35vGCxfYPbSy7UqWhjiwgmXmoe+H3xaqbQt
ZJXkQvPKelgNjBU81QtD4B/O5J5jMcRvghW40FNfBPa1yXk6VnppYD7YTUM1m9RH/njwMdZTu2xR
5fg7wzP/Ip/Sh1543RMYO6jPkM+XLWg8MPfXNfKQRtvuqcGIYaHNZMQlDQrM1IVkyHx53juPAY1v
x21WGDieL46dcYgYH3FreAvizaNkJ6Jowjq+6eutQK/5Fb4KrXeAQTnK9gQTj7Sc4IdittB4LN8c
QGFE9FkwkS4RyS13tRrlt8QN4Ua0SGtf4W/+bGnH+9L4KcJUU1vgS/bCYtvpTANDjscNHcfLsIMf
+wboNC1hpV1XHtIesJYKYn4G4z68H5i+lNh0nMHjRdZbPsJMfaGJI8WwDDsBr40RqHkWbL1gthvK
PLilo3XusXbQKKgknet569Zw2mgbzWcQIqtyhM0PLPBrNr8VHRtuB9YOTzlL2OPi2fjR0cbcuCIR
AamzVW6tv+QPudJmb6FJ2rpJvK088/fA/np40vj5+RgM/Fyks95mSNZ8wxYh2k3IUd43bAadqJiw
6BMRv1TWb6ok7aZK17q9sXM8lLrxkD88c36PuXk9AaAZwNVjvIf7fo8eOfd3olvte5jIsXR99i5w
Nexs0esSc6lHxiZDSDOzN+gTNJ6mbcxLKYukTLXMr8KBNoduzepzBQ0ZOjsoP47QwjkT+r3tk86D
dNoUFeZbeaPwbUYnWqe80ogUf4gj7lUCrnA7K/rmdUYruW+WHHecDmH1Cr+TfgdC4IDU+il+nsXQ
38GaIXYEo4jrieeOFEE3oj/NhqW5jGfwMfqgY4LQzCSsHAxLwKb2iwHNmbNzmXThx9Am06Ff0WAQ
7fxsM2c8VCVrs6AmCUMwV8jmftqE45weRoa8MzKoAU2DF4IxEnHVbWCnGWjoqRX1TnIw6LA/cvm0
04aG97xD4jwuztFUSJCfKAHtOX70QpV8JCnk0+H3vWUB+nO2xup5CYewWrmmAK46WOMRo4fxBVAb
PwkG3ZJ0pRNSmdYYm4WIjpX0lLTXvM+apprTtUZPB1ZuCNK9RcjvDoHCxYb33NyAo4ugFj/Ata0H
cFfqXiB9JIbwiEzhJFfSw/roJEU0ryLwQ8WVGKlsyCqY60/sHHFNUzmNXJeBA5OsVJ71SN5wllRx
2PcVzZr1DKzRzD8XuLb7alhChY+0gDpCfBlhFMQVO18UU8bu3DqjbHlLQ8dTl3TZvpF5dCM9f9kf
s8C7E6vajB43PPp+HuEsROYO5vCLjsGjAwQHCo9uWOAeJkTLw0RQUJiEs75Bp+03+wVmAABE+gRr
FuvtZB2n35IQvq4ExuDTVY46fIgX1p05hKC8Zprn+oCg8TDbMIGYzzlOFix5lhRFi7UiPMayYFkj
ul6tp4lIsPaNdGu3RTaxJwTGoAvsU3VXwy0HLCA0jqQBlfQjzg0suijtgO5G0UM9Je0rdlMQrJrO
PoIWN1xOMepTkCqY7SNkDqXKNB6Soqb6cjbWB2snFP1XGnWKWDxhllJJrIpiWBxtmi5LNl3SiBzd
Q+RfIKkmu0AWxfwSoKfcLDKNv1khWthGISWNkr6jCq5rqT0oKuMz8DyGuwFBYk9ZXqOfhsAIS1A3
mvFmHAt/Kwf4Ui++8Z9TBsfooaPpwTcKWy88f+hbPAIxDDidb/NIzdfrgPUmQRgfDMJF04Hwnphg
x9L2W+G7+iuwZyQXeFFzbgBFCKI47WBqEOkbuKOte+zFpw7TPQjbEtu5E6PFvBu9JSazPyQnEgTS
pYJw6aEJAnpQxi63WMl376kBiWApoulUClyKk2/ot6ROsWNPdHORcsduAhRFPHjaaSYFxqXrJix6
XGBOv0DLV1y31KdbMNY01Cr5IUn96axPeX0yFAmYIjk+fjkMvbzNY06fDRRQ5+GoMHHPU3vWcHC2
MLix5QLOI1glJkfvBIoCgjBRV7Y8iZ4TmB2cYrs6nnWwVd3ISNzqFV0LLKgCsS2irk23qN9LTmS3
QLsLUtpJUEOTibyWBGb2s+q/xis8yMsa6Q8oaL2oIEttGeo3D66hwdUPg8x0WqbIvkAHP9UM1AvY
0uM/5rS4hieTGPGgHdeMREOD6RrwCbpqUB/BNPXTvUHbNBADYXFRIbnBvkgl4sfJ6fl+hIAuARiM
VdemlkH+NRjgqIDLyRUHMyVjcbqssu1eV4E12b6TaPLngrPoEMcMMWA+hjy9Q6/81mubVdTX85Ud
4mQmVuYfft7ZJ932vj51az51lwKo8REDcKtPTA9KSqfYq07gHQKCMbYCvQvbAXZMc/1Q0CXdaxfr
WyAfdCdbl3rlHNZ+cogSyUDUUfWyn52CDNuH25hXcoh6sE2vQZfJu0UNJ14Si4HMspjPhmnwu80K
CI7t1BpF24LqvGqFTN5SCCx2lIlu3vQN2vEyQzeFxTn1Kub1/nsK0nMFJ89w44qMz6UOLGNbzKfr
vME1HsSHMZ2tqVweLmdAdgzsKGC4cSfwuOzLIbFwA0Cec0ysP8p7p2Ik7g1mAOxV1IJkvOXfJhMk
JxohA2TK0tuWTrZS0+x9Q3xeg8E3AhawRu626dr4DB1qVAGgykrHQ//C69ruGnYuww7SmojkasjO
sXh3t5kZ2AU+KSYxePQ8pSj1uhrrRSEZiMO0Jw4idrHkYEVxtY4bPFe7mmC1VGO1vSzn0kiREQhT
UJ8EyEhbJCN3N6mASKmFQ0mxaRbQpEvMXP1V6rXINXFUJP55kFFAgyzgS4RmwEXZCSLxVv9GgcsP
4E2Ch3QKuKPOKwYOVVeCeppMBA2EF92qUYv6yqPjhMENV9bMYTqIvJ30PebrNLxONe+SLUuUNH1l
cgVTWpUilfFrm6N87CfGmm4iOXbu9NEkU658XIUp9XYht6BmQNo7NPWu78DDudKYxuMDzTpmyg58
dl6ZYi7oaRPaZd3kfoujNnBCOYMaLP+YO9MVzy7XFHYqvkFx2ggdperMUp5dYXSIu3tWzKkh8dK1
+hCLvMu3zSRofk4x2NLrBAamYttjbJgP64xSuV0Nw1GhyU3eBgzLslpzMOkF+L8rEskG3oGKkmG0
dQR+mnVRQQlPgw2FUnUlUBj60XXDu7Hfd4H1pg2ObbZpthbBpp6sOY1nxIJsZ2QITTdyzuy6bVnI
6c7H3ZScW52b9VQxtsT7hNGo2QMg4tlpjyTUaRe5FZAkWac1oDdenuDgGtT9vMrxQeG8JOrFHupC
c3O1eAbM4ChnzbLr4DPmbVnjD3xvkD7lXXXtWPDdiv4lIumCNRxYFy6lZ73vBjTJmKMgX8JiEWV3
6KYI7VYXzwQKgsS7KlaH465mBVL7P3S25NIHnwr04mU585Btj+44fimaYDzRPi3WcmmKeq1yqsVZ
FlC3lhzBfvk2DTFcIZUngAiiTnh6pR2fz+iUAmMGd6NqJG5PTCf9fo3pLp09hQbJpD3YHyvfYfsS
loYV6Ds4tA2tNvXGKp/eA8fgJPRVdpgAHx44nHFPU+gEDwgIZRUNMcYzm3ibJlTfUhO2JRyeHmtR
TES1oYSpbJ7dJTxXl7ZHe0EshTKW9BjdLsGhfpPU3bucGxwrf1QLd6Rbi5N21CehMZTYlAG6L6zY
oOvqiW2woJQ+w2KPhV3ZGEBaTd88qBUdh+3GjIAYpcvZeGpr4pVvZFNDIeG0t88s1oEmRgs2GJj0
sHmnwRrfmFzyckzWeUu5v5CgMNMGyHhwlcB3tLRhDVfS1o4NPSTaypq0oc+AqqCAL7Au2eRD0L7o
qMm3iUOVZYiTXooyayAhOV/V2u2bPjv1rK73XST4JvaaBbYw/Y3OkxcY32YD4SjxcJigwQ4iE3ZI
QX48NJBG3xmWjh8L0o4uNIYyRVAI+6t+zfHskuBV5qNAGt00ySfsq03p67A/oMcH62/E4Z5neFfu
EQwVVRz31GndSveRD4UgQ6JxY6ctszsKYtcrdCtnFilVX3tr6gc7emmFaSP7FtEue/V5C8wSJ/Yx
0+g7LAIeb5elhimSC+xFEPQLSKipXwIwGzY8ssCarAWTC856W18geMQfm4dUFEu3AzPMRxGTMzqn
sKhvYCkz7nXavscI2T3AtP8yAqIItld2HwxgsQXMQ6mWLdJ9J2sJ+JAfsZ27Q9Dw/FUkOfiHQMdl
yN+WMUoBMsdjta7Jw5RGHQmw0KyaGd26ZyRc1DI1XmXcvaCl9xAfaoF54MYjAtFMV20OWl0KphVW
qtl0jR7sleOmJSMt8PRx3VWP/Q1BkwLPt7UBDV4wNWz6ODCbsR3lLTPtDC1A5+ASJZbrACYYGNom
HyFV83jgEyLa4n5wBDbLQbX0bVAiG+u2a7hHqCyUqihu2R1r9PhimX8DG4GbxSz3C2N7sMiw7jDi
0cuUOIVf375F7vVeMlxXXTQ/DYFbz9tpOaHOgqofxZTEzRjvaDCYU+uUOOdD7k4CuHKTGX3tQYYe
5h54T5KgTYJdsQ71RTubbS3z4F3+L+bOZDtuJMu2X4RY6JupA/CWdJEUW02wqA6Aoe8N+PraUGbl
C7r0yIpVkxpmKiR3R2N27d5z9vF6yjkAH2sPmPQ5u7HR/xrtNxiJtHnoch2dxml8aCh7rPWNr/de
vlUb6i1hejuOjWbQrXBfFMKTr3f2M2vo+DLU09HMSdxJsxZP5yDsMRwaxNRkGHX73quOc05+n5XU
WAhkYaBSizRr8nt9ND4hVsrMgHw8q+AEZZZHTm5lEmi8L9Muj+z0ZCCjPBs2j229pHLvGQUepTF/
qvGb8bxF2oOak7JEf6YImC+VRycpqFKKFquDVT60sf0cA+LiXNTLICd7ewP07anQF9PnZq0nNiE7
7Kcz7bC0AyrLCfZJy7VvlZ00QVbYHNFMu9hRCxThmJbWlVkOyneP6NCNplepX09O5S9J9VBn3FI5
MO/yNRp5SJc7/WiPwqXH0sRPRI9T+2FP2aaOwSgvE42fJnbxMjJADFtlJpJ2LFy/FkzbODgK69YA
mr/r03UhN+J63Qjm+DsHUWoNHVG5ROGXsA7WPMfgUo4TzV/EmsToZVHzqLWw1pyYzrWIJC+l2xAA
Td4Ke4SjyFCNLXs/xMOO00zKsbjvzYAJ4TyF5ZReDYU9HOkOsoYngy/LvLudhbBO3MPyh7mIiAZD
ySEFnPMDKuruahJ5dp9UFBsbJZclP00UDBjoDv9U0LQGFYrxB30mQXAwM5emCbMjOG7J5C+qMfB7
idowr1siRsoDyIAvkibyAaBEZUI2RgARSscRGy8pFwrDQSc7kP4hyvivia54SzBgoRdhNE6pEQyZ
otYbvTTtajeR1nSUou2fIlqpp2pms0zdpL5lvF36mZKuxFRaab6aTt7GSFLllQYGRTTyKY482rVu
9PnDEhFZZSwlD22TfndnKw5oSt1qpXfbo7tiOYqk7ZtLtqBqw0aDJoxOdmZ6CHmTfkT/mpXUII0e
ANf6looeQyHziCjsUoRiVEstQXQNgXiGr9d1v2lhUocC6bRvMUqjqi30TyPDVxpAZrcd04GukAQW
1Ve2zZi5raftjPyFvTXXiWue53mbqLm6L02XUZ6n5T+GpTwKR+a03tX5lHaaQqSJau/mma2ZYlUJ
WjdS79Gx9RtnnsYPSMMX1h5QCQ6qNKKDMbabK7n57cC+KUgpNEpC3DN93K/6kmweNCa880cSoQs9
C4k7aCOBfkO8/5f19u0HRZM1ZSRfCr81SrM5Fnaqy9NsLdpH8JsLaSE/Ax6Eo5mog1A7Qvu++CB3
nkRdlDCoGac6YYVAX2wYr0QvY0XtGHhc1IUyzUvutdi2xg/EeJfJS+vnA4Y1dAOuEPa8S/Ld1Lhe
hGYtDdNSMfNNRBvW3FgpygUzcYxy6yrg5J8RUIjxWh1y7UZdajoNZmNFARN1JbmK8VV51+jDun/z
6/6RtOa+4lhYXFqW3uhq/mdmqN2PajUsdpf/1P9FZe8KvPn/K3tvXsvX4o3khtjI/zZAEZr+F+w9
PK8sfchbYPT8t+ZGcY2/iPngqICwlmful+T337ob7y/8lXBwUIRgdNJtDY3av3W9/Hugi/BGoQ5F
kouq8p+obvRVwvf/JH7QiVaQLPw03Fhobnij3z7wJbzUDqmJGTZ9kmzRKWifdVaK/bLYTaC7Usec
C39nxB9i+FGpe3debdvXlpqLK0OhqNaHzvRFj8IMxZG16/u46TaFhEbvDYz97YR/hzfF9R18loe/
Xeg/CGR/xdlffHv0bSw/IAas9fu//fZaTqgS0jIjzBXbvSmSKD15XsERo4hJQ+1L6wXPjUpHUCgp
5pYyOc5ioWtaa0hwKjO1OBImJTOOdEtsjRlKk6NOg4XwSKt7QhY4fOmS6g6JcfPsrN3fPi29L1Hu
qFgTDDHhjBAeg7hZ7hojGU+Jp84BZVhP1G/HKaVMqrM6Fum+qpRuS9Nr3GaDq2+BoIoTjES5f/+C
vF2+1rsJGEBFlWfS69JxBr29HlaLhWTIMyN020Le53XaIV0g2/kUeUm7mWnOPjdgluSGofTX9z/6
QiC+fjYKslXfSASKjavvYuks87KIkexoIVoDLVyE5z0AxpkZNRAAV9fRNneYGDlD0RJoPz4qMsuO
s1Z/e/9rvBV3rt9ildA7QLdwHcK0u9iSqqTus1G6fTiNTEeUFs6+OuU/MdI+mjRUDlyHj1j/F7vg
+pEwqxhA63ieVYKd3l709ZQ59I3Th+6EoxUd9HPRtBwVy48+6Pe7ywfBl4b0uCplL0XUZT3GpbXY
fWiKtTO5WEu1o6XVb0vkYoF02mzTta5+FCMl3fuX9Reg4O2b5hBsh/IfXg7wHfVCm0fzpYPcN5Dx
FPXVrqibOnTtkjN1Fzshnbv7uowYKOVd0GnLYxmJfPP+N/jTj18vNJI4LsJvVxnfGNrpse3Dyoqe
1ah6lY39LAwQ283U0zrQmHHb9+9/5tuy49fDRA4HazZnMNiwl490qhClSoYWJ8apsw5pGne+jR7/
4f1P+f35WTNFWIhhH61xG+uf/82DOtBB7koHIoOTpUkwexhQ57nv8CiaH0XE/OE28lkrh0hd1Zas
FW8/y7GnKWtoZ3MbzdPQOA/kI/9QkpKjh0p1vYg2bNSZVpOWB3rfPb3/S3+9Cm+fItwbJmJvtjf2
wksAZGcueCsMPr439O9tVl2psv3iqP0XI0bpB5G5qmM6aMSUicT5rCrel0l4s28tes3/azFB81J/
cLGNZc7L+9/tD3fhzVe7eMB7GtkjOlLuguUd9dK78cz+K7dm//7H/GGZ5BJgOQbhwvLEevn2DqA+
dyWJPG0ofrXAu51bGY+50cINGhjTK4IaP7l2J+bVOqfyDdymj7Tovz/Wq4cGcSQPNnw2Z60J/vbA
cVAhjn6QPARuU4WOWXsB9Kbmg1+67jW/3Ws4EMA+QUbzwL39FJUxZQEYh08RzkM8O/d93j+W7Lat
7ML3L+rviz7uAVKCTV7ZNVPhYtEXwEvVxhra0FhqRLyx85xWc7fRh8TcjVaPzIzJxwfr0Z9+HvgM
FgeLMl37JWb+20X0WgA9UnRtaNbDfexh17ST9mtvOscxMb6///v+9NrqtDXBOK8RwTRZ3l7LRrEX
cqNbmAYYloNCaaSPyKbwYyRJflIL5pR9OmLddp8rmjhqU+sf3M0/PrdIwPm1JjB4PAxvv8IwRYrK
yKUNW9u8BhurndJmFNs+WgKJj3TmtlxpmMIDmVY76lZSL9uPop/++CWQ5LL+MyljE7q40RnzqEZP
yhYBafVM4Ocd7eXrWevva61+pLS7Ye9aaBD9NBOO/bKibP9PYf+HevMXhe7ymTbx+GMAszmQqhf3
YSwEjcEubsOxY8AiRuXKy9Rql9GFCHur3HZmF45Zmm1tJi6wPvqItFEiAwNFV8K+N4ATI4nLTHoe
Ed78PRlFakDe2UfH2N8fzpVnsEJcQWGDArpYZFS3RASBJ5CNy3xIB8M9YtbeOZxuN8uIBfn9y/L7
0slWYq/HCJgwHJ4vrko36fZA/1ULPZrt37Ms/WwZlfFzVD4qb3+B695e/zX+kW6ADSnQwpr09iEU
ItIYnyM40Rr9oOT182IwaEZRfiNj6kqgTjlR1nO5bYryKGMdbY+nTnta8MFArC5yMFp0IgGFh4vx
C3rEcd9PpOrWZaHve4tiQkuS23bk/ph5gThUly3YKXqjxmD6jiq/xX35AVXssrDBPoG9k1gKHmx2
hEvyIT3VxJqYCIais/stZu8CV0NHE90hqNKYn8UQp36c0hJ8/65dPiN8LvF+XEOWFJ7my11goiFr
I29bwoGDW2gx67nFmW4BW2TaQm/8o/3gctf51+eBtubEywFWXf/8bwtmUqA2UZEthC2nglMlVOu2
iyM7eP9XXW4F66cAIVi54Dz91MpvPyUnkAFBRLGEerTkTKGTr2RAfKGZSuyuGno9cV/vf+Afbh9q
fCAlFFNkU126yWQ9JYAYM2AQpJg8102mh8nQvOqt9k3LM/T6Y5puRGWWH3zuL9zb398Ffulaixtr
cbp24S5+qSXcXvSuK8O8ofdes/uhsruPeidbsSTGUR9RXFgCA/rPxHY/E9H3yaaJHFF5EcX8rGug
hnCif4RIv1wM+FocUFgbHWCXZJ9dFBdyTREqeQdDr2GyFiG5I5svxv1Sz/Xh/Ut/wTsDIba+Ouqv
g9f6+lzy/7JZGfpcSSVrb5z7LWMRPzZq8P0MoGNOJ+GC5TWwF+2VN2w7d3NHQxrYiFmZWx4Pd4Pw
/+sH32ld7N7eFo1NkpPgipRZDw1vH0B6NqznEqnG3GU/c7DW4LOdIiNlTtJW1F2xXE0l4mSbocUW
dG0LN7Jo+u/vf41fjcLLr0GzG42EBYfqt0uDR4Cx3qCMoZlPxnerjl4AMnyaVH3YoT/8kU2DfT9S
28SwHhjrAeac93m+BIXuJbeK2x6y3HGvhjGr9rJFZGk6cVwCGajaU2PKdmsqS3XrKG3yqV4U65Dh
7jl4hKyGFSLhF8AX1r4yFvVLXy/6LjIrbzckzCSHtmy2jYN4D33jppjrIkCWUyCiLHdNU9IoJ+PN
t6dSP0hTfC3prx2hPRkwzbQ1SgYzUz5gsRV6tS11/bGZDHk3Iy5BspONe93urHNTWWKTjnlFFkS/
7BKvcELsRiKgGM2jIIZ1c51njXnuXUFXxFZb9yQnNJ0wfIW1q53e+Ge28fVBXZvkK3acCHk62BfF
09JAgIWEgserGCx0/k30oGtRuQek+2i1H8bV/XLAv737fB66qbVjvuLdLvZ/Yt1LN7HzMSS8J3oc
8GluCBVmMuOo0bd01O00yGUDGCtX5B2OhekpVwxxn+Stc4pBk/wccQYFhSD7mnCMumT4kxoDsr8q
xfG+vtjMG+SdSsqN75UNWTzMnu5Uq1N3tVFpZ7MbPood/60G5hrSznE5jtNs4TperHfK3MzCGrwp
jEvj3opNhErO18qpvwxdlm3SCeDK0u0bxwgJVfn2/uv0+yLP3MHSCeSkr6ba9sVLTbDO7LUTEmuz
JfTDqdv0pvVS8mlqybNjIzNwRxmHvY6H5INzxuq3/m1JWQNH2UX4BoShXy5zCZapOIpoQ0QklKfb
TJRYqyy3OOiV2yPFr+36pULgZG/GWDoHVEdWwdBCKT5FVlF+l26aPmETxG0sU1wKnSVvMPLgT1my
wTyB5J2f0SsYB70ef+aD1M4icbuTnmn52Z00Tk5NBFwFFYdLgv1QyHGrwNq9kY3FKFs7q06u7XW9
Mk+1SwBKMhUPi1e8kuIZ89711YF5p/7UOoXzZUbu6NdVlV8z6JKHPGqdfW3pzU2f645P5eDdjbNZ
YyLRO9ePmqEowrrAbaR4ebtPXKHfE1hdVZgLjHBh39uX1lC/JIiJd0hDS4KnhlVhWDdErrDcPydF
NT3Qt/FC+OB6G8LMYrTbiFj4XkV/IawNlQtRFG11lXY4/aQy87+jaqxOkZgWkEjduLwq2cAEkeLt
HhGk9WrJZmh8xcvYPTV0WqHAT/gic08ESzPJ2wznyNYFKIBWVUk/5ZB2brURHTU6DVQGnY40vBcC
rYPuOK+JPmjTRjFG1UMfYi1WWJd9ZQRdUzZnUKjIprKmjPxkFvLawpDC0F2Nm62oE0bvEZp/Bn5R
z7VAw3lf9H0LzyxW6xfm6fW2a4oK4YeheGct1errDtfiJmvT8otrNMmJOPN+m1exE3ixrW/cEaDS
aDP1Ctsqy1Cl0NZ9oaaw9A2d02lVFIs9vHPi05GQh7NRNUcUzGKvp032XY3H4WZG/UJqIopifBDJ
OS+kOCLFS3eOSCdmCIvwXZWZaKcWPGqYL8Ok1q5JzlYGLDF4cvqR8O6N0bnKUcsT64fs57pjQ1dh
ey2ceOPQ7Wlz7VJrdk3f1ttmh3ezMQ5zy6F4W9mIlH1dM8nbqo08xnHnus1e9aQXigwlSSzGFFVw
ZBzcokl3ppsOZ3W202MiYneP42q5UxU9aX2ssGO6iad8Pi7OHN86NsXDguT0KiNqmR53+hlFv3bV
wH3e9XWrPraeUZ5Su7bCapqjLV5ArQjVtByOssUKCxvee8T2CFutdZ0v6WA3e8y/slmnzPgss7l4
SodyYXst5+tIweuj60rvoh/19ONkRQzgFyfUZqz9C3JTXjItvRO6rI8m8tfHGRlP2GIQuWsV6ovN
UrnNdTvn0bYawcqNEOpqo9fOfRk3/kI/DO3fHMqmm45VBogV1bkLn8rVAhuTKzhI0GSbtq7whpmG
pRz7eWrOWDjaz7wmL4PTGoHtQvtSqO13WIadg4cW7UiotrJfrD4NFktx7tOsd0IZR96z1IS8k4m+
fMMYkbBcTe62ZtG8y+gvXw8qzoQyz9zzDDHy2nGi8bodFuerzhb0zSsJIAbgK55riwD5X/d06jI7
zGVnnqOUaBlQd3N10movkXuAZ1nQMWPPAzQg/XVkTkyrUsPU7gnipWgo3X6PlNHzcac2Jxfh6Scl
K0LP6OTNUOjyrpJGekJjUW1HGvtbHVh8qOiuEuaTZ/vk0bqnhtPwMStA3dgS5VwfYSlRld7Y4zu+
RXfMTljDNNFTW9ykHFFvyjhbpdlFgmZbX5TlE6Ac43rqHaStqIYoFkVmIfciLDgtNtZgXNupNXYb
O58eyDUK7WpZPqeT0M6O4PnlI1r6pmO9AcmnGkHbtgZ0knUL7vuScdc4jChV9VSvphCZZ/SSO/zd
snNriGatOKGBs79PsiyRQIAQNJw63RXuhFEDPmEKmSxTY3/iQjxXKgFLCMjG8mxVw74lmOWIFOZQ
g/T6BMq33Za11RxN2onnNMvdWyCFA96LobnD3Lh8WYjrfrJnfM2ll3wup0pBt+yYrD0p6m68i2dj
xtCVi7H0xbwMN7hHEoA0sTbM13WJWH2oO4E6pkQv+KkWotX2y1i6dzRT6uOCvnFrzy5/mTrCeRgd
WKhwA71JB1AUj3KPAy6+TXNTelun9wakY9lkcVTTSg27si5k4ELXQYs92+NusGNnmxAUxjSQ8a70
MyDzhxrrzDbCg3VbZ/aIoqqxV2tM+4ATcsIETEJuNUXVD6Ep8inHDcpHY1XfjpqMnuADJhgylCrZ
Tt1YPQu6445vj4pdhQnpANvOazNwj0nvnXpH/b4MlROik93iE0InNDZ4nrPIuu6EFE8ekLZdijbY
BrEHQ4NdZrqhOT5+cTIle80QAN5XtcQxVhp4jTw56T0GAx3XTtIqywsCr7IJzKwHBsk/X+yJ+mG9
UfPD5Bn5LfPR6ueC3s1HDV9qG67X9GBLY76pFUiqVjyBgTKtCoGpqI0jLv5mC615OI02M5ms3uEQ
m0K0PuYrRtf+PFqGhJvn1YDbNCU54zE2fqhq+rV2RudT3Fvtd0zYFKlDPloPcmJNYTo7y5tak1Q1
We06D8uiMz2sLPVc1wJ0rRh0Go+9vKdh6my6OstPbKn5y7Conj+OwG5JCCtYzAq/reLPajaeOO90
viEVzfe6+ERk9C0KjhIfH7ZHIqa18xirxmGFHhv4ZTjg7AhqZMyNgRJ4nCzvZjXXd6o29UHCBPKL
XIEnj063vMwERK9mlaiMOeKsxQVMwV3aVbydSeIdZ6kfY2rWPUaohiMHZx5E/gQHTEoZge/sOcAk
esMuZ3QGS7BprGBePE/qek1ceTNNUYJqf62CwBsmuzGprUM1dtmCq6Ro9ppMjy7f8ZpypbthIc03
Tu88FtZax6BsP9kk2635c7eTFqfkDg7iJBFYq8Oa4Gg37r2glLcKFavEQD2vELWzHZN8P0zw/+ZU
QdmmWB3+LOepjIpwSphNDTgP2ZD1nxHP1N6yEHHVGB1Ct3bCAqHotsacgtodMKVXTc84/8j17CRf
ear5QCtLHrlC2deiSbBU4DveZq4TnxuvobqGgpRZowzdQu8+9bhuD8PavGmbRD4hj0qPXR6zArXR
/KiqeX/CtUlAMjlOUw6DUJvUKhg69KAxOAzfkW52AI2yawZE60YHzb6u9mkt58CMxT0vc+5n8XLO
gE7D6aizsJuNm96eVN58zbxFtyjpJeIDPsgZUHOfJuWnbIK0Dsi8K7ZtWyfnWWMFtRgY3rYiqXYL
PPjzMotP7G0gHbkyVLAz9UbRUo7iiunC1LELvP1RB6l6YJaaF9aVIGLzbiJ798rVim/RWM6nPKeR
FNiD7V7J9Q/UdmV6mipMKpTuWpgoprlJUDmGHSiGPas/9MOxkcdkkhZ9qXh44N85YR0fjyPTtrVr
r4EJLF5nJ7W2ap9NQcVTexyymYrMiJIdqjWTOjkSV/BccX13NfcwjhpCWYqztErtrJg8m4IaQxn0
ch91kdwmnYcbGJ4rf336hrizDHHizuckMhYwrdp0UAkwe1CiqrnKy3i+AxGZHow+U29wIza7UVc5
5FQI/exAUydZoNj2JMunNl85i17smtacH+wJKR04CHFnCnwddE/gzjojkcjQHkrr2oiBA+DQd9BP
VQpP/cLBbUP2THNiRpICIp1nAxBAavLyDIsmZl8r1WzrJeTdxUZHYOHkeRbhwMbyw4bAOQWF7eGY
XmKEiBul6e2bOUoMHh23rb4IJ48/k9NXH3ohZbUFZoCznpbFeEu4E5WdUJfpjEFoOpMVJ5GRK3W2
ieeIZapql+J+yIVylUPKZ7tfiLYSlYbg36OXiL4GWeUC4dHi1quYS+/wwFivcix+QuO0zC39YVJX
pNoGeqo6Sk4XpO5Qpcx1vptMy72iFaUcsWGJrUag4F2aQ3zQGs17SQq7fCpGBV2gPaW7at3zyS6m
fMlTLurSziy8vVO5oA2oBE12wQMGsviTapc9JfaS7jui7+ioWnUoc6U5Ayz3y9GCRNarckMjxt0R
Up36I7OguV/msJibeqt5ihv5XZ9FIaJOZz8mcR9iPq2/zTxegRo7FjmHirO1qBqZ7fczhhlYOcqN
VcTdjjNCffVLTNObLSj0pZjHjRaBb6tkZQd262rHSPQ1k7EEzS395g0HHHfbLWW9wZzkgzF0gm6y
KOoMmQSqiKZX4prbba5zc+BcHBtvPjPa0x6XWvnulCJ+hDaDY7JX1e2CwecbpnTkHXBCMt/syzsM
ufGxs6rkCv80a7tpqUFSYy6yTMxgcGQ97bNnxqn064VMCuI1NklHvFE85lcuyXcgcYy29AdvjFYv
a3M1uvpuMqjp+r5W9k2dNWGpO8MR2Ie5k5YXHbXFyHcx2JZAgxgcxC6EBOpMZaPH5XQaWKywULac
X5TOu6ZRvuh+srToRGh+7lFTSzSmaGSZh1RRz/7axP29Pi9gU+xKm/C3FEkDijrftbRErj2VTmlr
WEfNnvrdYrSUt7GBi3syKvMwSfzdsYEItAKI92TiUD7UtdJg78MDGwxla4V02MqTUnjsd2CFxuR+
sczkqJAWChA/oWCMyJqih81+uhmxnNQCA0SZCzgZaXSIEM8HJS0JOhDzZ6zj9nEe4zZIsYLNay93
OMBPGbelUaQ+xHs0VvBP94QyF91GRSDpc9FWtjOCbo/aPRRiyiJ1g+sejG49sEeJTnOu2qw/D5Lj
ItuOP3rG+C1mUu9TQb94eifPc27TCUOwdwNxhxhYTTc3lZ3bPnEsV56D4Mzuu2mLqtgLDaU6LEvL
lg14Rrbi0NnJj1LDbjfBC/DTqdKDXix2KBfkm1QL3g5b3gHNdeJPUbPcg2WsES6Lxe+lph5i7LpC
ZXjFWcXvcLwH1RQDdFDmhTfWEyFOeGVbqcuWPnvMzHHdETA3oUzPpiuCvEmkMaHHRC6W1zya72eU
tIHqZFmoKrZzjdXOQpVcXxlYpsMs5VGwEm0O3VllhJHK61L0MStgfhdlLoihtPBWly71rtzptvrA
TXjtY/HIhXqcrWw/me0OhsppGormumFHNkNSiOsmSCMsaijmDI8SZSGcdjM4c+m7piJvjFxg4tcp
ggh02jislBPyaQuMTGrk8427tPLWTBtZ45UplTvTwmTUxEI/Yx0ef6Qkh/mqVj4tzCjxX2QdTsiY
5onXoYufzT7GcBoNO3yj5jfeJ28j1mV/5mE5ETCFT6amWeTHnC3L0uvR7dk3+KkbcAyj8TRqxr27
6DCCi6I+W4j6Nqi8ntJCTwOHnEL0XtpyKtsmD2vu5h67toZfG1yR7Y0dlZAx+bkWc55PDe+L3i0P
eYcaPOfUzi6Kra6exXeaE4CNvPRBl0QEAx0fAY3334dIbFnteOSwXB/preo3lj7qYSo89RquoHtr
uIN7ThOtCrR6EHu0ccU5VrRDxin5vHa9k005DeRpgqR/jOa5YvvO8OAnvX5NeE5+Vhvo4z2ICXUy
nt1Yi32jpHbAlWtd25Lw1NKY7L1tCfPZ0aSEytX5I4Py80hpgLqvl1+9SanvKiGZGtgcXSKCL4/0
uJkf2AbdMks69dYemm4PSK44K42Irvsk9746Vath8YLgpIITUuim5QgKWj9uSoWdIoEl9dDT5LFp
4wAs+GYtwF5BKdgEk3JABsulEqczxjE8G3VIXpFJa6eGd+LW4R6c4qkpTyW8bsyBi9P98OwZ036f
CMYSc9/vSzHHnxynns4We/J3KYTymQSk7GdUF/OVzOP6pSuM7K7v1RHwtUpHy2kY2M8TTpw+csDQ
w5IPMpo1oREnPDxVbAVG27i8inr7jDd6vtfKtN1JLxsfusWsbrm7WLr7IcXVGK34EKGKKwcOa8io
vj6VlYjykPMOfh+NlPnISWPO573pD5acWt9IyBTU+ejrvpQpk6wWokwjc/qOAulWB40adKxAFjj2
Zy8DfRSPc3IzRErxuWjHdt+mFlUNYHXGluAUYvrnnI/kXaqVMto2nkaXP9Na6zVeVnM5ikovhOHA
bRooGcRJ71ledNfJv3ot+9TiTGCtMGh7942dWD4o/dpf8sJ8JH4uflIobTBS4rrLmkrf0JxTArdp
qnozS7aJYoHLWveO8QgPkjYa+ayfWePv6Oj5qsmRmJE/pcnnjO4jhZq1bexmJw1YFwwiD3HKBuZi
e4LFAD5H4zEZvPxLX9B86CrpMAFRfhoZqjI1qelwF5h+l8EMaWvvydWlj5OWZaC4MU1fyElA6vvV
rHvg1R2+teBlNm0+dUGV2IOvIgWuSZcEsKXQGEhS65jx03FWWNZVqynVLnG8KsSV15NaA+gtoYsd
WGyyP9SILRo3lL41F8v6MUvNA1SET3qg0IMNRWEyeeMpLav6ahWAHujXK74S61bQkkOAwn8sCj/x
ytxP+HtHo0FiwaWj00cLtvs8qLa6oX01XtcxC4UOuuk+GwYvVAfDDufRKhOq3JiDEakUEdWZCqgA
GyYPk3RvG9paV78O3BArJkJmSu3KMOIxMDvRbwiySfauyC223cnFZWIfddOFSW/o29nt6Vk1aNt3
0LCGz5qpFbvRnMctzepc2SCAFjuDpOe9OQ0yxHZTv4i2cl5LkZLNrvXdI301UHETCekiEHpSnYpR
dt8jpgSnkonQQcLWPc9UPFfNYtc3XpyJXTnHN7NbChhZc/L4/qxH/32Cu0rI+Am2YzNjvxQZYWmh
S6zqTQhd3vSVrmG/07yHEnSLkdefykirP1t8qwdmLj/YnihadCJ5kOoZufVqr+X0BAYP5gBH/VzN
H7RJVMeuAtULagfoO6eaD77zHybhFus8gg7DZuCLjOTt1Nmkw0QmeoZ6sxLmw5xKz0+kkXAIqLM1
z0Jsu3XF0aH3JAYvUsfQAGdiZ17XbtltAF7NOcVR+8GE/ve5meWgxNbIcuE4qGkXc09DLZsY/k4T
ksCz7VB8MI+6xWfOdtQkZgBnOdoQZPcR/vaXa+Ht/BPu7coSXkegUMUuZoXwEXii+7QJl0rLj14V
NfCR5QjJOXHua2G8Ik/HqhmNvtsSAJckFOoWA4NN37hkoi11jmrReqX1kF0zBXXPU2quHLsZS57C
tK1Y9Ar5rLoOqeCW7TKpyYBhx88W8e2GjrZDpVazDABz+Qbm7BwRhQUOUQvLZPJ2xYJsz2I8f4Uv
rvimzLgGnDzDVgi4gn1hqTh22/Y97ZjkoI7L+NJm2hK0EUgvRXQGtlktp5opXlysBxCQhGZ/gz5Z
bXj1qpO5xPOP91+K35R3DuhV3AVr0Kdt/67c9eYKxShkzLBWrDmY2nkHztQ704nPSNy16QY1tpPc
D66Sstxk31MNf7Eh8G19MA81L4ehCCt03QNVbjPCcdyLWzvyJ3U6qFXYz4Z9a0dwGmzPmG5+/d5/
5HX63xmZ3nii/myb+j/oddLXV/Q/ksjfIcPEyb2Nelr/+//QhXnpiJNjSr4aQNYx9r+ynnTtL5Qk
mJVYS1lTeZT+AxiGL6zzUKGGRhKGEnmd6v/b6OT9Rf0IzmM1/LGA2Iy9/wFe+JIujFIX/DapdJ7J
uYx0Ke9ihm+6bO1Lbz937YL2JWnGxiHZB8Sn2l65eFecH7E60bnDNrR0dfvF7CdFn8M4Kot5PxtY
uFEYVdHWVinkoF0VkLYS1lYvWbwdyvZ1FlsbRq+fDdnMpb4FGjmQkkMeu5n7hWXr3T4rmmHxKwY4
1BwcvTtxPVRmbAe0zwz9LCTU1BrXa1ry3syVWjkZ5U6hJbsYToH9NUYBMGdbt0Ly2G8nl+a+s3ey
lsyXpkOw81/Uncly3Uiapd+l9kjDPCxqc+fLeRAlkhsYFRThGB0OuGN6+v4gVVWGlFEhy0Wbde/C
IhS6E+Bw/88539lUIYLOHrpL4pMlXSBE5UmbYFGNZcjhxkYqzLODCeYq67ZLNo1s/SwM2hdlaAH8
2esUWNaOLgPVYxFZf8sLS7VB8F40AcU5MugCaurmGSV5kwofN0Lk9nWwcZaVZaLMBHBMNuuGXhbk
VTaLb+q1so8n/a7lCtEAYlt9rWRGDCsOxlmBUuiRDD48gFVy5y1BzTJmUxCjvhaAWdRNmGWyazYB
8+UG1ExXkgCHzsfUocGsXHIMi8HwR/4Ux2fdF3H5MeO2I92eu1liLiHUmJKKVvB6m9mtSuCZniO/
MABdWb8MXM4CSRo4U2ZzsOyqii5jNSB4ckw0j/xcgXmiX0Z7l4ozUzlzakSVm+rY5DtVLlRjuWpK
L3Fpgj9SprFQ67Nl5O251UIpsOztpTtWTeO+BzpKUGHjjuqakguYYgcj2OACa8FVymKfIQU5/MEs
9RpQNKn0iM2BawH/UJKQuAgYSH+J7cEme17AndlAA2i1d8jRW+6lgNxHJjmpAY/KsJyGra1jvsxm
nGZUDr3wgR018ymjoVkS0vC1H+2sXkdkeUoPymTFYzOYdk3mAIYBHKco4qmrNOOYLWEBIF+1rolv
w7bMg2KLFOpNROll/j4CaBmPUdjgyT4PTjB5bxlBE+/ZbuHQ02qgrHZVRQA3uedG9gwkj0OJ7wim
W8eZwACVlmg1refusLt6t00yqXTfLbHMaBrLeFNLLttqK/0AlIibp1W3nWtmHccS2cNlilRwwHGC
/t03HQVTSxHPepMlcQqay+NcuBkR+PXGyYbsjjt2+sxVy9c42pgVNznOImpR41HfdgKf1tYVLv+x
QDtNyADPfXJIjNe+8JxRPQNqNz2O1gA3ISOC/toQ+n6M0sV/hY4SfW5VxywLBlJzVXWZdE6ck7Lx
ygiBNaWHmE+5EZ69tRoynOAR+gUXW9VWcGUCFPRwk9QY0HbKjpP8ItJo6Ux1Q3n2gwr+KLPV4SGu
k+4ZlKfoGRuI0dm20cy7blIocZtIhMMLA/iCZkt2dbifbTYFVx1q8yEagwrdSthawnb2vXS61Riu
NPn0TGAOd+nipSQLjBDIhjAPzYGlik1PId1AP0ondnHuZBq6aDliIk22GfXpcKNphAOvTp11XYw9
9U50P3/BCGCJB0snekJPUiNKOjfgvEwQZiZf+deZx23qgFOEBLfzUhfZaVjaIDu6SS9QliK4GjZn
EAo+u/PE11HvwBJ5ZKNrR4WXVmb5+kxdg+qvZyNiiw0ZzZ8XI0itWO3GBD7q1ookmTy6crqYSRry
MLGaKhxk9ofr2WJ4nZK0kxvcoYZWPGqf4BDHQ+HOYkfpF21mG9eaZtjJwo9a52tCuG8pzw0tc24N
rceD23JKxiLMnha7p9AgQ9vZ6Czyn0i+RNUVWQFKqdxw6Lpji7UKFtmzqwYWsgSMvTdzpHOWWdiP
YcZzIvYvXcDTVDyZUn8psLVZV4NxW/PQQMRvz0L06bwJuWHEI2klD1DWgj1nhzw/EWqF3UPIVWiT
HJjPumLv6sT2HrK6t6MtuXJ9j/4Z5FtOtYBt3doqpmMytynJ8WKsb9JBufji2ce/xTZY7UOdGvQz
1xb1TY/TV/LFQbfgplovSTsPABImUa+YR45hU10HMGIskCIhRjNLeVQOwrEob4hhLjxMe9wghllY
4N7qngHkUVnEg46gX9O7VOYiXSWdcT5LvwNta4dafevDsH0Om2WZD0lSRNcDiO7rjGfTemnY9kUN
mKri4GgnxWkpmYKsHYyLfc7Dnqen5Lnr7hiFZ2BfLRlmwK6qsMq2BTYYcVhmPbwB4G3fswRx8Nrq
XBUeoJS0FKMVCTwJFz+igxdqHLlksh5AlJv69sU4y4LZs+QBIBmU9xwtes/CkcdEIwGCSJ/iahmK
g3yHmElKxlNzjgU4GF9x+MHKmjrA6oe0YWAP0zPSrKr0z63VaC1APZr9SkwUGSDReaE6bBNwuZ5K
nTBZzoo2eJ1akcF1r8qoVfs4ctA6JglK5GT3lV4eQtULeOG0QBzhd4fyggtqMjuVTOGy7boxfIxJ
BzFMnmzxHqaVircMo+YLF2hgvGs7N5YHr22H7sY0aXcBGOsB0iJzkqQeq5skGeKZLrqZSLzp20+j
1YfxfhrCVJF/goznXQM54hrLs8aZn+ZQWPTQ9XlqoRC67q0f+lBZelU4xW0lykWeCyxFcsvmQ9yz
kngvHvJffvL9IP8W8CvzhdaF5z4P2vXNE6DIhBNQWMgGqSQR7kU8+IN9bFA71anR0cIalNQsi5Gv
Amevw1q11v0UYHp6zxvcPuM21BH58NFOluu0y92vQjFvUp4vFyCKjv1HOom03uaVAX8oparxuPFd
P0C1QbZLxy5aH3yi+xSOjv3eMbCHAyIyKiUn21v+qCYu90MU1LAq4r5iqCxQ8d/KiewHMCIBoRu3
tndpg4DlF+7nBnYju5hxv2YGz0G99leGjY/5B7VquBaZ0wt+t9Z+6hqNTTCSUOo2WaHZJ4JvwqMD
GHjO9s3Q5yzHuuLNF86ivtZdFulNagv9ljhSX4SdJ75YQyMfHBGC2Y/m0kcKaOVwnUsMzEDNNNss
Hxtgs8+BTGLF4gl77gu7/hiCQFz1kU4/IF/bz4atX3ucYbwdofaBLenyZVQboLKde9bWYH8bzRDi
1QlU+hkES/8hUGDSL6orvJInW1tP+2QohYtnEvLdJ3gnZdRsM2Ga6OjmHVgPq+Ks4P0mqPRz5GU9
ApANpwVqraLC2bX2n/w5goLRAwojH2ojKDYH4Ix1rdpLx+7v86iktaxXQ+f8u68JyGE9snro3mTE
/V8mMy4npiHuAdJETllf+l4bH5dyFSQgwO1LsMW/yUKuI5V/jj74jLxe5JMP55DMOefX1wssXCkV
l/pGYlgMed7CTYb/7MBn2yMZjmDCnAFqQ4NIxR7x9k/Hwb9IyP18Ov/+6kT/mUFxFbOP/jVfDOR7
1sIp2T3LkLgNyD8aT5vfhBt+jpisL4L/e8U+ECqNaX3+JWKCvNuIicV8A6863LZzqHzWYPCXGYTX
30T+/vq1QodRIFkb4qw/XzKpUxD3yyVTZTZdOw2p8osaE/sK85zpfzPa+CXS8+OD+bxQzJmXbI+9
vpk/RaQsR41LNbUhZxpWn3COGvattb2cOrCU21pX475l171TU6EuotqLv9KDF+6Fx6BxaKlJ5bnj
f5kAKL7h28W0itj8u9zrv/7CpPwi0DjhSt7gjvr5PaKzeHRq8OUXMpZ7M+TVybeK9PB/a/5y+/9b
jdMaiv+bCUv7lv8yYeHP/5iw+P8gMu7QlB3b33kxKw7lx4TFcmIwMwR9bJ98LqG+dX73XywZ36Nq
mxmsjcWFCSwT+P8ZsbjRP7jauIlYokivsf34d0Ys36e5/1x64BWRcWH6TPQOYj187V+WujHG+iYo
2GPPMnAEauhKXE6R1YTeyusOwWyWVBwk4+wg15AONbspHNYSpXLGpKoNh7pNAQrbIG7RnER0CcvH
Hn0+7vZ5gNC5lXMHaJwIQN3u2JCI+OFP3/VfLF8wNdf54U8fgjERnEE/cojprxP1n6/vdrZ77KvD
h6EDZ7jnRYf1ZDBqm6MqmzBwuAsP8XCGwergELpK82A5xqPrf0sTt8peYC8b7xh2NXkZCTG6/MIo
Y3F2vdvQyVvOkHvRkz3zZli+OQopJ+T56c1ssYI26nAeVAHWOSQ4t3skLoA87FeevLPYTHrHqc5X
Dt/kB/1xGVKknGlRSHQAamxQvvRXYSirrJXJHdbDLq+XGLeB06o7DO1JvAWrNuN3Bd7P1NsuJs1J
OSVQpSBHP7EvUDyF6zztjjoOmg+v6WH4sbEr1A1WLfUSu2XoXOppTo6pIMe/JrXw+Ue6khU2CBIJ
G2PyxezzPsKuSX0gqzJ/yVXaZb67r5pxfhh5/KeEs9v5xXIl1o6pH4z1uKhMlociwPuPXXIc531V
Fvkn5sjtPgurfDwKLGMem4yO77GzgPnsej2p6ZX/G0HYtED0P4lEhtY9R7/WHPDB2/kq2tkPRQ3n
4nrgfAbwDZNGuRuWBJeVYvv+QngEojy0T6yYYh66dwVIKHoU1HzVG+hN7XKKjY0npBin8SVo8qo6
iHhGI8dhK5Y74zmKmRx5bk7wyoHEt+QOnApfO+IiALxM7K2JopvM9pT3EC1qyHdpkfMpdOGS3DFK
4HWkpxdvZhzIrcyEvmj1smR7fxjEdJiTmXJiyq2pV9GC3Tn70J5G0DhLVL33gsFW5yoMJfoUydeL
iJO0R1FIFT+b3icDPQx+St0PpYdfRBOl0aZCFSLym45Nj8G6n2BhF02tXsa8Lj4ksZJsIxs/c96Z
9013kRZENswgrQnaceO/OVDKwgtq3AhVpr0GbqjjOZ/3fW8oGem4p8TelkEmnnDqj19x5q3VGq7N
UaWHILvs8jJt9RYquXFvlw5gyUU2Ofxlfi772YGT13DfKwCJNd4vPhjf7rCE6aUkqWADDhxjaC9J
Mt01iYLOqaJxsB4rX8f+ObYcbjbtxMtAaXjNX2pmQiQ7B4L33eTa8IS3P25FrbshZz5bDPwVbdD0
0+sk08A/CUw1K+dYABBAd/ekqN/90mNEtRqhJ6tjYppL7IZtIJLk8yQkcxwq4iZeGBZw+xLT9+be
Vqix5C6+X66Lq9Lg2TiGH526H5aGHxddN4o6OcTtwJwDTwjtHnRmeNwdYbVSn/v4LfKzgWKD3KKH
hCKW4Nkl4xKeG+Y7Li7CCLd/UPT3fCcedn2Q1y+WTsuroIr0beiMloK4L/yvkzX6etOk8r2gv+XE
brW4FBmr7tC7wdn0klu5aYFW0xk1nLK6+cgAhOyWxuXgDLOkpLvG5ejjl6AhD4XsDEV8qfaQDu0A
tmSR2l+mAd9pgIy1L5Zifplwbd8AzWueODQShG6Y476OlZ1cAuWkQG220MK2pjRYrLAUg0GgYwCd
PDmrYJTXgZkZSNWUct55o27Ndqbg4JQ5VHrS4BIJTPfBYyymzuGXAs2DH3bQjDjc0Zhdwt8Q0nES
4d9qgz6aeQkDwjVkWLWjyyDJmLjToreFKEHNyhwotWudaH4oaWGlFAjB/C50annlxC2/gWeZT2ZK
mHSkPSp4BHcz7tbzf6vHYAc0Jn+YW+ICfIfxfLs0Rl1loyz3HPhnlmP9xNmquGH49WEXY/cldqQM
9ktAecCWDW5jnYea09FUFo9m6bKzVqa74tNXuwHrME1ZUA1wrqZnAN5UJFBtdGQCS3xGt16/i/Ki
uVh8buh8EBqD6hQ7W9kmrbd1EhpAOA4OatyTL8IAHlTiw1D/9ciKDU8VWG4IBrbt1ZHwGUp+G9Xi
ltFZUu5H5OtDkPUclyo/XCjY45ngYqCsi6sFQ6PYxqI3f8SE0AosIHkL8U0N6ZtcEu/k1I37CupL
rr3tjPLz3OI8kKb2/KhGFR7tPFPWpgrcpKSZQ2tc10y09zILw5sFu/OZsX18ZCUxVzXoxy0lRVQy
ouGcqiZaXoe5QUmgLKQ+KNGuBhfMkV95NBZ0pSudnwpZ6BOF7fRfLcKhjzBufPciZ/sSnaq6wM4+
GH6xzYS35d2Sk/8tFMMH9WXdNW0kWOLZTT3NPtzH2IYUQTPbmOOGaL/qZlydpHOOWdNO43qTRYOD
q60PeKkyiS6Loi2SS5tp+YPvz+kOCs+U77pkbL/Ntu4/4qJXd6zwCv2De+8Guoz+w3F09GjEYHbd
6GDjlekSXZkG7++uq9xqy3Q0vm/dOXqru1ndF1aYP7Bg1pBGs+VL6YzBJaN+h9WmTa/jqlz+QHVw
vhh2XAe37/U9R0ZMNjMI7QY7B4bmNhteNLVprB+gp/qb2hXLp2UtXty2ZbxuxyipZfDk4ep5AUJJ
AQ1hYTAn5N3W+Gne4bkhTzBfC5mGL2W5cLO7y5BsFqrkxr2FDNdtEzSljxjEhr8pcCZ/jruQZz/L
QVwRu1qogQbTIPGua/dALcRggBP7PIxJXibA1tETosOY46s+8DQov5ShHkICMctwiQ4AfhbUZXXs
dR+LrYowuWylktq+n2UMoljXwbeajsQL8M89vTyeB80V31hFJtzBLkQAbs7XwBdsD7NWYej4aUgc
wEExaj1E7iqSLHNZEcTr0DYu18xXQYg6mEL/RHVORvCtH0S/ZxNU7pAm1ueM04BTkmljfcNjSCgE
Nzg44qyak2EbWC6ezWRCupsox4DcM+QJj7uWtduB7DlsbIOVhG1JYq5aYlY5vrKux8mkvleXRbmD
FWlIIhKQPDfhLIYgjV/pcXBejRcRmDHJbIMT9hnPBJxaLZ4ByEVIQIMSyClDa+5Cdkr5FQB6p+T+
n11NMsUkE7+E9sqrpEj655wM7j1P5Hi48LGqDkh9a3HhjxD43LXtu5mhpRzRJxMX84Nv5CGaPB4f
tHp5J49xcnYscEzDtU6ilrF+TC3hOAahtR7U2bX6aRE69xUxAweFchjuAqqOFP4/pz0ar0wu69Yk
MRNsnvh4iEf7NK/nDhaTPLyc0zags7uccDqmWfHg0kAvdn7rBx9sjmhcKRwUq95VsANI8xGwCRfm
bAihPbVuWW7VBws14nIspXdZk4XzjzYzcYwyWV/6l7KeuP4tOx7KTWKN8ALB16uXCDQZuhuDrpuS
Z2iwHSZ576dUHOxsYyfYoVraDzcTvnINHJytGLgEf/a2cTlzs1cc3facZ9isL2wD3jp0lMeqWHgs
L31X0gtnQsrQo/4wQ5vfpgxyCLCRcLgpq7p9TZws4XQkKv5/ctEM1xK/HWvaBmBI0BFE0mzTy3Z2
N+mS05Ir+oCLtGkk88lxyD1SW/XYlAemCUod3SijDAlt07qymwK1ZDGB5Vxw8NEMVDyTf06GAoBs
ljTx88gocZcH/tyRTsvjzwrlhGxvz9qz1WHSnguIVxduGxMmS+qI27cLG96m8KT7OcbLfZU0E9//
7K29V5EpoqtwWM93mW38J+If8sWv2uFY6qR49XOPzbyD1PXuakfdQyhDc02VSP2zsULv3LjEd85g
kBs63YyxX2mAo8By/H4IEJUzuVcw2D8XmRcjICaLWg4D4mJ80mQjPC4geilXx/YYbEYn/fCCMb+0
c3s68/yPzxgR9FXS48DcIlCYdlcLb1ldelRXr7u/HiO96y1fhNMtcBXm1UkYmuWRmgJ63UBNeJdV
UObvtCRJjU49xXdjzBW2aSDPb+11sQicji5G6Q/9qXOz7pHtNzNgbv8NeKb81KbrgRC1mhB3zXUB
5lOeqUnrcDJG4ixa8R6ENLjYYNPP3HSof1WcQeDv7BVYpC1qyvK0PFhxK3BLB8W3zq/9DzME1kOd
5N1rMonkkfxJtmfi7O3cyKqtLdmtmPxM10R3gPjHb+k4WZAFOLI8a5M1iPpiEXjy87FSxHDm6MXp
JK4DjITzxlrPX5ACaLoLCRzPtwMQETRUqQ8xc11/gxUfJ9xESgZbsTecBhck/EzxO42uxYg1y7mM
qyjS29TLqHbCYXFns/M4FgkO6yjKnpzVruZ2PouF7bnUNE/kzZf51idn8IyXFQNArUZx6azS8p7N
SXdkxt3cudSdIsRHbG2Okz8Z0ltVfxCzMzxNlRMdI8Btn5XtHSRJudsefxxl0r2XXC1V9C7JKuKD
TVFLqWhd6kuInrQlD5hItmlmSvTs3I0vcjm5Z54+38SYZe+hpQZ6vxwQrCyqzS4hgnRlF2tSmuEi
NViA6RNnCwtPPLBKVtfoSMTpWnoTEYG5OnnWJ0jSHu62wzgX4bOkhWcLfROzY+uwtbUxBdQc/Laq
GLq7Os8bBoDjcM3o8BvZjuSAm8A6d6FXXfqF5Z6GNNwSQK9B/DrUKcZF6xE869VtUvXhwg5PdsGh
6OohOIqy0Te+7Pt7YJ7lEcnTuuisDF9yn6TsLE0kCE6RkgxoCFP4r6tk8Q6VVbO/Ju0htkUsiwv6
r4Z7t2/eFuD2F2wv9IkOs+6qMqgMjI39W7fuq88DEqbaT3GX82zmQf9lLKb5KIK0Z3vhMjjuEMDH
g1flXEtcn+cURdY7Tc2YfMV4Ih+a3tb8+FSrbdpOEAGkdRHe2phjR91rtwBmQS/vTeSwq2GdhNaw
AY1RIt2H89do9KvbvgVpiqsiGO76yOImIpnOcm+BwXy3J9GxYcYzxGZWe1/I3AEF64zTHMsomr6m
ZRM7m4JdB3fvnEnY7xCfT1zGC3vyzs/obqDw69GPa+vMZpxuYGEH6dZrM4w4A8emfUsVlr/vjU/H
ceq++Eo5l00BoKJuHH1Y9dTwMFnWqz3ZyCIDColTFNMllbvZGX4AWpembIM9Cs/WrgBIH5cUk1HN
xtnA0c186hijP006yumhtMKg3Iea9zzhmfyC7TPVZEvornGGpLwjJqle1zLxitN5Lz/NU/qpIz5x
W01h1J1HeAKUypW+KT51zYDjJ0oMbh4TFuMdQpVF5Ss6x3bohuQzpYkddFh7PM6k6cj8ZqMPm0Tj
cmRyXT2wH1wOzui5ClEk6L6WQdO9GUJYTMzU8Mc0auKOxlv25E6pX6wrH9fj2iYMK9+/mAbYsz0+
dLL1o/pqHKu8EwE8gy4dsFWGy+heo+7U8mgxLTyPVTWeJYek+3oYDlFUxcsuyubq65Lrdt7y6E3W
cpLL0kPZdLpUnGjfZKHAe3SKJDOUkc262Tahib91ow1CCm58HOx0NBv2ALRd6yO6/nIfLYN5VpBi
ThhEen2HU2k+SKFfeRzXj0XckGUt6YKpZ3E2fNqjsQw3ehyW5ps/hmNwsRR6sS+yKO7Hvaoni8x8
oJ5p2blpC2IRkvntdvKi/Bl11X7ouqIGeVMSg+7t/CUp+/aEh4t5YWQ9yhQBuWD2MJ/YM4NQ1Z7F
bptzstxYY1jjK8DIwHGyOXpdGr5adU5tW0Y1XsGvpOUQFsSC02HawBFszsx69G7s3ZkyId966Aue
ROx5Am4F78GJjLlg6JdtBY+pQ2dZYCV8TdVYHlHe5S4ak1RCbU+5WWJnZgsQmPzG7hLnJTXs7MZe
dume1CeNvXKYmM21zWuEqEHVxvzh1NN4oHsn/+xWhM5SKyWokgTFxQTK+RqrVXgDQOKJdHJD/LB5
J7Jofwr6njuor6k2rJJx449T/1n7jcivrLjRn3tc2xcKAMRLTGttztGglC516oSTX/G5kdIZImPT
4JUa2ko5D4WMu8Y8cwg41z6fkVFfo+6wXTFMjSqePDthq/5TVIfsAIkm0NY+r5Og1CevdRTewOBS
eRm7VMpasN7nlWU/zcpHmCfJDbNQDP6l1dj8AQ725Ev9sf7EE7cbDmGzRjDkSKpkI3HtZeeBw0i9
c9pOtZda03dGOoFNFfGYcsz3weRM7RU7E2A0SncsM5MfcejiN40ZPtGTOfxGtvqriXkAepUNJR5v
RICfJ+ZYw9IR6ewbFs75Iq6NHZwoBRV4GSSNJ740qWSg3803sAna578f2P+sdiI5eGGMtorAip84
Qtv9+bXjcOiVI5c3Goeb6zWzccxmSF8LQ9dd7igDhKwyD1ZaUgxL/Nz+IVPh3c2+yb/SC/7l9WP8
7bwDH7Uzxr3wy2eHhiMsOCyMfG2C/vvabiIGiEmez3+ktR8Mn1oQbXg77ISfYLJs+2tRFJR9dBHT
zf0I3aTYsudX9FAG+VRSzmVRP2dklrrHQLhU0JJjU9OdXChO2Thz4VlXf/8N/hodwKkb8b4RbFe+
N/bYXwQPS9A5OTuEpSGSleFRdII5OL3OdOfR+GvcvS5pjGKrVKLpiIaszT6rnFWqsabxs9+XNQVq
nTUNO+e7amNBq61+2LH/9+/5Z9WR3xn0t5PQk7DyuIFO/KKMeh6LbZQqGrBaDPvH1AObQVAk433x
4L7XYsy/JaVGqynKhS/5u4qUSNxde1dlLhppkeWMe6JOzIwPgyX5zU3wK9oaNRTFls04cjQRUDCl
P1+JDLZFiwsm32hDkeDDj5uud8F1HJ2WGdUN60bQH8KceT0ci24m4zP1C54axGwKgxHOHU7HU8n2
AaIjl0s/eVwpqZqc+bLOlTdmG01BdvybEhfvZ4mb6LiDUwBWLIb6AJHb/sUYTaJ8qRKBgcf1K65e
r5zxCFaZaoe9NXNjv9WK33s3WsIvrzPXzRyMfjQj3tBjKcUlYZqMztGqTdGxXJGv3ibOZLsxwBSN
pVGwaBarGsQkgHDYqGf3cxCkIUH8jkQtU7Ci9A+KffO0q2uOGuylVXy0QDlBV+EW+ODEVDx4tses
NVdoJluqOq23VozxeD9id/qUTB5OMI+8tPzN3fGdKPtnOTAmY8ANgKc9Svin4JcbHIu0U0eIOpuB
n0ncWISOxdbofEnxOFE8v28C6XvXPTycbN/luTtfLkmYlReAIPhnn0PbLdP/Pj8mDRLtFs+y355Y
RMvi0gZY4x9wj9JphrLr9hiKDdJNXGf8r+4US/zbUbN6RWOqaeO3NqxLmGIyKp4Z8Nvzp79fCn5e
zEBhEuxgGcGjAjWYZemXSxgj6Tz7sIw3EICadQedUT090U9n1+1FmHfMA2xJV6H2tbufrYR49d+/
Affn25x3wJcMsnhNCkDQxKfz8020rCCcpuiZJ4OzkIcwc3w2kUvMTOGHpMPXHPnnJPXFM0wSPW0w
Kq4rq0POJhBguLZVG+T+zmU4S5lVxazyUHujeW0KHoKcPtP0bA0krPcUh/jHwJQVVn4OuzkNewtV
J5vaTa194DOoPP7mw/369aKwe4BpHScIPSJ8v0KZAxFmdhrqd04m6ppJC1k+11S8eyYEyTWnSBq5
cyfyLtKoFG8tiB9BtV0HKcGO49TbjwkOsA1+1uR2ZjK6G6juenQn6GhoSk7wmJi5uAyhhxHnTQOQ
/qg3Tbez7dG5zidgQ4yEGZvHENfKHRQjLK8zS9IeG3X34KcchrZ//4l/CQ1FLp8Yq0KIU4d/DrAt
/PxzVpaMqkBW79pbdTUc/iyAEYZ49s24Ekh9M3oirQ+667oCXZgfQQrRgtbT77zXFKpM+79/Q7+I
++sbit1k9UYh74d4V37ZLtS+n/OcISCvRx7nZ2la67EokgbnjHFwIU9eOD8NasBoF2Cly/cjiDnC
/UmT50ybdI8fB6GapsIsSD5gEhR6X9R2eBN5peccTFvWH4RrkSqDlpZmA2WperRHAD4/BE4WGsBb
bR98Cgzz+s1s20zvvv9bawhahvX2YEXbORvyYZdZcVkdelK76UaSzd7YQ8/xLeglfJOgrdkszrXT
t1tM6Snh9sXLgctQKs0VDTaGiQubcsFfOfrztmYV0c9JI/nLqu8KpAtXMTs14H5OK+D+ECP7c5AM
6Afdy5gTLTJnKqe9V1RK7pqoTvxz871Ix1hueQWyw3nqkxktM5CcfTZl0UVUfdbJdWW3IXWJrkMJ
r6drtq9BVeEfbvl2rc1Mdlz9uLf+rbjWX2esfoph/a+Jrv8Hk1h4eP50cf9LEuvcvSl8QY2mTvb8
/p//8f2P/5dNKP4H1zaR1Hjlsa+4qv+2CXnxPyIiWDSLksNycP38j0nIi/7BrYqn67//I4tXL40W
//kfbvIPew3/sT30ocriJfp3TELh996Hfz5RIzegvoZHjeezoYvxLLk/LwqRNkGVDnazU8JCge26
PjzRayM91isi0ymGslSmfbLDN8PYoJ0QyU/BgkH+KUpGTqRMZgJxHzmqLj/Z3PGaiiFoGcf1jne3
GVPwYGMjerU3tcYbfohIC2dHe+zhoSWK49WFaII6ugiXnrAUNbqdp14NGKH5IZUMhJBpiqS6gLJq
+Z99BoY9gZo40/4GP7ETH2lndF7sqWa/I0sDcoM+ejvcgNer0muqF/2RubM7UnvVYQfetKay7Y0p
++Iu7vqKcstcNXQeQq6u9lnbmflJoHaQP58o3dpwUoDXCbORIl/yJulHEYYe4D8vRPYd7FmH/rov
bxUKeeSX90q3k/+ENZ0xIjqDJg4fyhzjzS5y/XG8CMiMzZu6xbu1LdwGNLIx8+DvRhNlEf7/2fkE
XcNClcOpnO/csjQ3Fk4EtUcRYRzqTTMpoA5rwW1fzU9VGazKOjChtxjHzS0TqWGGc1dCgip1B+Ui
xm3/zpHQuqx6si3bYmnB5Dnki4Idjhx4GaqRHGA5LrJd74LcEYdehUHAl5EXmFucRSJfZcJfrP3I
B33yFfXhG3eQyfVQkck9l0VZUsoTWyb7qOrIuJ90a8c91h7k+u1sqnTaq5h92ybFFm22RP2YtERp
wpQ08/zyEEAP4hyAX3TagMdalaek5qV9eq7Fvuo7W5FGArZ0DkBlPnXZZC3bFm2rhhDlLuxo04EH
qmX16YMgo2PYtHIW3cdJFb+n1EO7LJst+fReelpcKWbRD4LpTrWNlJd+m+J5/lxjetN7ZSwmjJRl
zQywQCzUHPgs2e99WAGC/xq/ZLZtnbyK8f4Ri37YXSRWNEXHMAu5xFyDX2ozMzUB91DGvEDtdeMB
M4pYWLOnzDnHk6Vs8jXtMu2Ms+DctNWQdIexqeKHeQT+ghcLMksiXea4XtYi1bGTkAbVsO9poalF
hVmfUfRmSZV6MR0ja8BDs3RBHJUdTvWgVgzBIk3GJmPwaTY9bqboenZth/6vlDHU/+HuPJYjx9bt
/C4aX3QAe8NGSBoASEefNEUWJ4gii4T3ZgN4en3o7nPUVbdvHZ3QSJp0tKmmyUQC+1//Wt86NeXU
fOP8R25MGvHwCXM1i0MLF3wDxqCPnu1hoTzbnWXztCYWi5bIQn4OqDdWN8AeKbhu4Oknfr+Y0TXr
aNc6p10ENFWjBF34jZstkb+0sYv1SSyZyS5xcrG+x2MSRnJWJPGmOt0+7nb/oGvQ/3Yq6kwvLAYu
sv0kQFQFmeTuca1G1fM8q6M0p4ZZs2B42bX5RAZF9DvWSl3MEcXDczv2spT7rudBHY5qmd8j0jI0
dncWkaF2Noe7Kh2Ht9wove+N2WJDIdCkrlsuBcw4Kicp0gC4JIA0reI5z+wIT09O+ijoHexxdto6
lh+z8uSiTmz7riCyVIfKjgCyZytdtRg6mr738yJTLM1Z3Bmnit+sCewuY71rwXFK0eeVbu7xJZjI
cGaDn2NOhvUmHZVH7dOIPRMkcc6SQ3oxGwtLJOgZi4mFEQdFTESt5l7+bhb04gWtMXLGTqOpYPvR
xioO66bnSLGwKaRxmrvHTQGJlvdNEuvagxIr93Fii7fWKklYtMqUL0QYWF+66ygugah0ADmqtucA
6mganiIYdL6VLVsWtORWCMNLCDyEkWvcF3BUw7RwB+hbPX68GJJBB88nH/hVwUjgmzCN9QguB6gO
rMZ2guXHgRyVdOQsXZhl9GKJuI78ileNPA9ntiQwZd3HQTGYXHNS5dpJuKsM2nSddiJLbiueVKmA
p21ESerLFFPbksqTUzRIoyK7kakzEY1o4h3cs3MOG/M2cTK8IMh6QG7z+9k2L4usbe9yt7ovzD69
XUonrMir1V3yQAh4eyKISxjHd5FqV7jVLIFoJrmTi7Wr9PbCzq0OjljcgEfl/l8f2UlyVtdtI1RN
254pCb0wO/2UQGsJvb5M2R71X3jGsd8vonuncrOnfFFfGk7YjBLVva0nQd6N43cirwejFF8wOZ6i
lN1OjyVGUcpxa0TRIfesN7WqR4fdQdBN2EawoTTHyYaoVRr5NVT7aJ/32iFdszcCp0+9U+KjHIeL
VvTmR2PgXORmcj04gJxnCYufEhbwvRsLjbKkiUGSynOq05PHlq9gQDdFR1vchLMsrKvCXyqudz+i
LP2YdPImV6QFO2lzljUveexxl4OiNTEs32LYcvcyLe0IjSzffJN0+UZM0GevstkXrjlCg8Hid7b0
b2xo0CadmixbXwMuTYvLSNUXw0ZYkfCezX65LdLyXAz5lbYt09iuWPn3sbOuc63MLte4nM8OdHPf
hq6FlpPfKW2+ycZ0fCwnKHRGuWhHc8me8A5U17ztbGZAzVxFgIICXIXq4GKGIyTnApHUzTP2gvQw
WfZiHby8OwhaD45kjZ/asihCus+XW9pfsIJk46UwWcuI0ju2aDERc/BDP6GWgDs0zsYo3EBZ8jx3
rff7DP9qCXy+QK7du0jjcbLa+hJUA49qKuepP0CAwQGXYiIjWz08TKqpPi2HsKjp1nSbg1vbL5Bl
rgdtrm/1rmd0jeWp1apwC6D3wOxYaPDR6zfaCIG92rjtRSayXWWa5VFnhngAn1j4+azDWO8riu3I
KCK0z1TO03U93dRtgosHUZqn68BC0U3VXd7gppFJ8tjNybPeDNrZ4KgaeDCgdmnaPEfjNNHcEb8X
xfCKp5YjjW1b5oOGOvFok6ZCM8vld8eInsguAdrCcQkHzuT8sgq/oAbZV2Y67Qzyh3LC1deSUzzG
jXwtOEr482h+H9lU22wrWw6yO/av2oOTFTz1psIOmQhhKGbRVYOb9LRN37DXOLOm9VXeKuuGMooy
EHK+7vEIYMm0vOzg5FKeBtM7afmGe+PZVVdsNIEB1vRfOKz6BcB4wynuIA8TFJdw1tT6sojkMx21
6axpankUVp69xkNrROOJcKMhgtRqWerYODfFARm+r05ZrVsjohTuFzwwPVLuG567Rr8Thpjya2GM
kxsHQHtm6xPD9TrDrsmxxYVIIrTFlyNdhPfdIGz9QpSdmmRgJpNXfNJWJQpKtaNODTsgRwJn2lzr
WVXdtJ2L72FPXfLk8HjNtb5+B+I3EDKsh8WA4smZAKzcDfrKiLc1b9OyvMCqAmsPenFpWDjhXFXm
5wyzeftAmFWbaRCByKDoy+AcJS/sZZ3S7JDABjDMxw65QzR3rl3qc34V16leVXfUDRZufzflnsiz
b1FLTrTE5DlFn3hzHPJ0tVPzI/WNrV5hvs7wmyBBBIJtaBsSI7RnjEeNfZ+RT8A83TF6242reJBj
VnH1m04DCPqUVW7zIqVodJiMiaE/NykLseoPneLfGmf/y1n1h4n2/7n0y5an+EX6RaXD+tEV36rv
fx1uxfZ//THcGvpv5FsQ2Fm4oD0z4P5juLV+Y39hItsJG8VUIML/c7o1nd9cdgfMmh7LfCzvqLh/
Trem9RvLS/R6vKtsF5BA/53p1v0dDvWX6VanjQloFD+FY5LUgbr143Qr0558cioEYvqavNAVnwc6
d012N3TGA7aAGRR4+doFHDgRlROnDXFpO3do7NEpWVt911Ai7HPA7W88ZtgHnhevTT/WJ5aRxm05
195lrhXxlUd09Dp2CfLjHM/q6yrFOZOutnnN4Z46L0ecmtijDY9k6HQxp6t7AvjW72ytwdookLgu
LXzNhxH61gUYg2HPXXb9OsOHD2eu+P5Ue/VyGU/SuoTa/1B5dXrNqqs5SMws+Eihovrk27uXgb4B
+sqHfi+a5lzA6fBxvnQsRiccAVqZxAcapTPGKilDHARgi7vF41EOQO3QYvFNIUwW8zkDVIBVzybG
yg3GH2AEHKQJ3N0ZBnUo4kruS+FM74qSj30nzQ+I8oKgQaoHNQuOQORedmEXJSAurRh2WH+ma6MH
Em0UbY4DyzCck5qEs9Gr3YnzgGQ9SWNt8qJXi/YmtHVgq0qRI44DRAAjXS7mvsSfB/FQ+4rfUryV
7FmPwyCzFPJn632NjSG/6NKleehHGYcL1O8jUO7ik+65+JiDIp0jOQAxHJfjxC3/hFk24vBXyQOr
2eroMnRySujXgNNFDBFhdS77xGqtDV85Heuk7xl808ICb10bpKi69VTAVeDUqeMctTE5UGPC8rDO
KM9IZcmhZGVeYHOO87qmNiMcLeuzjlv7cupGxQRXr+d1Mq2zqASPjqZ0UUGldyC+0h08r+8vpzUF
yilzm4PnVOyLaa6OjsJbxnDQPWECVmHUG/keRYqnToX+SGFEFlpuZIWt1IxHwwSTHpos68R2FrWt
ldmNiXXpEiPo5VrdqLI5gAB23hR+DF+gC/PSAYtlrn32RNnuWXPVQQ4YG4sxLk4TA8l11UfwPVmz
+gW385DjPjNaaTmn0l3LU8IIeoQww1lgA2xNk/5FYuZ7NO0It61nMEp6esRsbxcuUTNmdch05ksN
gYUuA4A5UO1FRU92leCD65cxKElv1QEEPOMFxWc9LNkEEXZCS43QAHhmKSHCvpmZsIEbtL5epWB6
ii7iLxb905VD3dcqAW3QvBQFkBZYUTFy7EZkZw63vJd4IoFc7QaI91tyYn4V3aoH/ZDMbzxdrEeM
i6+5ZnS4lgt5Y3TTJcxz6rEswzhIzTJuPRPnBLKMdsDTMe2I7uh7ihs2pIxtXLftbAVVVTZH2imS
zSTUW7PfU/niwA0pxi8kWVdC7bBOdpE1vmj2sD6JqWvCaDLVvqdLRZ/n+lhpvREKrdMDShNe8Fbr
O2U6jOw2NuUsc4tzmcxfkFec42hRzENejKtxLTt5S4nXfZEWwIyggFAblOd3nOcjRI7BRXQBHgzu
nWj/Dp43dtuqbvMvNjuNo3TVeDvIyflo58S45MxlMnTYvUTEGtJAtpGCaDjrw1Vp6jNCUaxh+xmH
bYMTqx4p3/aqmyRvybkkpQX+kZM1ToWOeWJ9w9WLcb2p1+8tHh+O/KW9HJqGqP3MQWBP8wysSbai
H0ZUEGvg6x20fBkuKpgVlyJHCiyMZd8UdIZBt2yoS0T89i1tLNUFYKDJu03rRa5gT8b8eXNhbEEY
NhuZVq3nWquuScqboXRjceJRBvxCgLuBDdzXXKGOWT3OINWak67H1SFhbGjCTMyoSzrIn1K7wNAI
OWeBZwNScvEZdBtCVZModm6qfSnGwb5caSV5BCK3Lz3lkkahi9UBHBIOgks3r5PsMNtRiNAa9+Gk
efFJmsl4FU8ImShA0BybgZq1fHqX7cATa8zKkxwXb2+QlWOBzhXErg7HtMPZH3UfIaHL1mt6Tqbd
lJYH0MvpnibrdzvvvhZ9ecLc/uIUxY2pJw9Q2z1M1XE24m6xmX+JsyLSxXNzBGvwbYrkcq1hHrki
gskPK2V3hHVPElQOErI3otaxWblTZmt/w0AhX7TIiDElmOVF4lYCyTJqHvPUWV7TtnR32WLPAZvV
ImjHqR+wcNdfRdG+eNPCTOndugM3qI7c39CReMEDSrCH0CF3C7XPcme+WeHrkzZJp1Nh9ZRziCRY
NuguPN+90NRbpbToeeibJJQ5EmoMsoTHtlcFPdmFDVMNTClPRvMUZTwbNfwk9/g74tsCdGJIxZ57
LoqNCjTmV/jCio2VO9Fbz0VYHs3U0x+aycm/AQ3EgYjX14FZShhowoJEQ481c7cbi+eFCtEL8OeE
UYlxBqRYI2jPTv0yNmT5wozpkHQP0TGOzvItMhpY7HiLoLcO0rm0lt76XieFwBVa6mfqDBhKNH7U
W5N0Lln0/oLqwuVCbX1ymLSs7DKt2+IO7OQ7xPDioot4iNn1fI4dQz5otE4f1LyCw+8HeF1OQzMQ
ANfQHazkK0AUy/Nb+PZfcy1uTpUVzdVOrywIizxduC+7/MWyDlyYOuwha760OKff5nASATQXRnOO
5xWGqCjuJnxB055j1WowBGMC4i0GyYI7r7pT6zJ+kbn+3Nd8ooAaxTQ6FbXrr0weALuKfd2h2xjl
KBHQtfoYt5OVBBVHT0YdU6evqeMQ4TeeVoRW0dgvTUoZN5NidxnpbXRti6K5STCk3HekKE9GT8VT
orUraCp3wTMtM57e3qy98zMWpm/os8tzBeX4Jm4j0MRAi/YwzAdQTCCYoD/t8IhFV2tiS7YMmjS2
uRBOyMY0CcY2gu49JgeNNqQjCvq1cjMDbAdptovJBG6uTYmOJRWQu0+xW74juAkHZ9o2yACOzFfy
Wy4uD1eb/Qp5MMBO5XyvRDcf3cpbbuqoSchou+sFobruMSN8xiPEIFIwkWEK4J20dxMgrwGTq22F
sOoy65hkbCfApUTGKxNYDnPLNVQgNNJbdRrHeweY/0OOdcJPyQlpLF7t5svaZe1XlBxXvypcFX0U
sh2NBzhsswVizFn3GN1kFKyp8wqEaaXmYk5NEkJEN1BG2+pABZX7hFH5s5PaZz3Y8kF5EYDnkuka
7zWxLGtoym+ebMht66hvhxxr9E1nOiMnkNL9stqrltHsq2sXbI0PBik2TiRJ/WCafXegux7M8JSv
91bGpdK68JAHNeEgG7q9vnTZRiSPB78uBXq9RZ6HEOxya2n2s8lZco/KFO2ZX1Fc5jn7cMvVCV1X
yNO48CR17Dw/QqqGuqbN7XGe1vUJVt8AYvm1NQXW2ohsg6Pz3jhpflURj7VLfGJzYaHWfXUgtPtO
ml6Z1voQdzbccpAr37LBusnYwNz1RR6fOKecO7PdY7C56brkQ9Tgl5fqHmv0R1Ws9+lsvstcHDSy
9EdVr+LK4rCEoeZUFA7Yc0il82Kc5hWPh1NBvulbqiLMxD517B3CeY4pXXUEjh+LM73SEVeTg6CI
823OIgKiuVo4onl4pvdRYvf3kJ4Nb9NIFHGRsS61c+0MlnMmSfsOois749QfHuFDytFPBjvzMc/E
Z7LJLS9EoYJ6MxCtsywfIhQB7PgzYmI7uBc5NTA7VMr11sN6q0OY6ijpWNPIvnRXW7N56gEGt2IN
q5A+xqCkCl0LE/Tx+3jkj2Brp8p9udYV1Qi9l6VHaIJMC6QaB2QAMyEgXWh3DggkN2Bhut4Awks/
dIogGbnqGg2mq2k4iamVoUzlzhRdt3Ma9IZqNladm7G0DyOnnJm0Q4HWw+tZaERFRlLm/jR2yU6S
fuG01CRHQuDVroiop/MxHFxZKfcfnr2yvcwG0EUGztTrEgw4OZEXNhK8ED39HmzlSVQBJDt0ELsC
OZY4bbslM+5Ao6R+Jtz7Ag8uS7oXMJcBD5PxgYZQfeeMND/ZMur2rluzB7Oci6oc1EUCxfKgugL8
QSuuCrO9s+Eg7no7bp91rZP3LYkmfxRZDyJIJNd2uyY7U8EOQCUrD13mxCdLaNGhhrIEed+Obp3U
FdcJ4Zx9W9r4booRIm/mEGUsubxXoRQh5FJxspivJys9O9ZkXG0EzhPZjuI6WiBh6XpF0YGdLGVO
Ac9U3q/D/H3MIOypUVfhYoATIGQUk3NFNKuuLD52ijgHOaY0mdMnRyg+snHs3RuLyp/HeYsqk1WI
zZ1Sev+45Q0YH/A5bF+gdK7i1OQveUpvWCSqOZgR2nYLmaIw2Qjp2oofO07KLgCE+cJekYZFzeRq
m2JtuoIT4PZh3GgvXe1mu7IseLeiQr8g/bterBM7BgzNx9xtqjuwQw5jZBbfrSrydtzhynvLWod9
0ulr0NqNQyTAnt+6CQpwNmhcdovetN8bGgueLZJ4JNNBQrDLRGIw2f5SImFF8svcusahzuz8AXaa
HirHsvbD2hWnGQn8Os3MRy4GDj/jsOgXK6Trctc1OGVrVoYneBwpEaGl5vlM7pP2MtwvzB/m9rsk
Pgm6+bZcBveBXgfOhCLt3ZeSC+OyVy5LaA4Y12QSgQB3y0J1gtUQ/Zq1t2hdcN1Xffpp4GV8sbUl
O+V6Pz/+R80acR08QFlgLZPt00Xaqonk0fIIOaWO/s2gyOLyP0aHfDlCB1t+6U1HvaV1iP3TjEve
vsnSMQoc24s5LaRnxs7sxsBA+Ycf9d8S6P5v/CY/aHiHj/rmW/nR//cfXCj/88d/7P/4Z2zJmxXk
h3/Y/W4COY8f3XL/0Y/F8A9M7vYn/0//459Wksel+fgf/+29Hqth+2pxWv8Eo0HP+oV891F9xN+K
H6Q7g//jD+lOM4zfJIYUZDicJJtf/J/anWY4v5H1xma5KXs2KBpcIX/yawz7N3sDZ0EyAnCDbQ47
y5/inSF+kwamWw/tH38ZTOh/R7zbrJz/W7rDpmrjPdQdWwB/AWFj/GRMIbObzksZne1UM17sThZP
o8venajeENsBdIn5jUKB6F/YAn+0PP7xXW2kCMPjBcAWs/1Uf2E+OW684AfxzhPmGxKAZfrQLnF6
+Ze34W986puv7edfjReW8xxWHs4/P/1qrYhaDCzuOY9N80Vmbvml53E+ReWtySSMFvvP9/xvvtlm
0vz5mzHN8uFDCHV156ffaHQR30fmIzuN4sdKs756mH133IbUmarVaRd7hD4wyr/++tv+ZGP+/e1z
cBxyBQlno5/9+ELmmaHg/zlnIzfaS32WD7EyrKt+dJX/62/0d+/YX76R/EnitStP8LxxzqroaPDF
90Fukn3Rr7/J312MDigiLFIm5VrmT++YHffk4xL7XEZMi/yhKaY1b10vYNNrAGGyoghMO07CX3/X
n13sf7yInHg9PqA2jrCfvi155HRJKO/ssZGElPgkDG+UfcDNZ6221l7+MGLF2FVO4Ty79Avt1IR4
GKfKPKaxjYFDcgRBylrNy0yM7oUikRuFQEqr9F+8C3/7ArnWtgewMMXqP19lXTe2ODLO4HMw/sAf
MLGTmjwooZN+EtH17hpp6sdfvz5/89a7OoYDvh+oScxKP15jYGYTM1HiPFP4fCE65UFIiZJ/8WH9
22+CVRj7M/dJx8MH+Nc7Qqd1LF5H/eyVE2UAVqf76+Sqw69/E6SS//QxdTC0uxa3Y4de+p9vd2BE
s4485NUMpdradZalXjy0vBoRoXTrTbbIS2SuzGHtyd4w2xkVTSS+2UpjJI2vt5+4BqM4XEtWAX7v
mI27lZ1lDs2WOAHCrEuiK46GrhcqDhQoRBjj7xkMioWhWEZ3a1axW2+TAQqV56XNk2OXzRNpZRse
0dx2nwlqDbpoDPEabU32hh+vc274NOhJaDMd3Z2zGLLN/MWbX5rGSQf8Pmy5cqZbPU3p5bGFzcl1
aGkx5WM7XzEISI4FbkQvLP0d3ywjo5nNdNYMaApJAIRwKZ8iZVJaicVd3mMOlCiCVQNqnLG4BL7B
5/CQ8y8AxyiGK9xOwF0B9C7IM1QD6b7VNpwK275xOUstKX+E/r/hw0yqVgtySkXf41HMnx1RoBN5
NOwilrKsrYxCSx54Hb2TmCvYm8bKYTRgFxNf2i189FO9JMOjzuCW7eNqiE50ZiotaAAa1Zuu28a7
KK9VQgeRgVEotvv8040lEiFlUCLekZ7YqiUo3uv9lPvY4g8kJ8HV4rj+6OZpycOOG8PRszckPJIB
9cwzi7PXKrLxbJRMXTXCviZxALpoq0zZlcfC1oJoUsbtTU1MBWwRksRjlVFwCaxLc5/aeYkPfHXE
S5ft61d0rfHKZVsr2Rfk3d069dYlg2n8DVhEmUFkon/mYHdz/lKlfZXtU4pA7aAnv33FmXrKd2Jq
cC4ka6OiAxopKNQSa2geJp5CKU10E83GtjVt77jw1ULLjqtvqTE1ygcu0GtIu6p5A93rTNjJrJq6
P3PAl5bPrMNHjzQ1VDQHIRFYW/xOG1yKQlw1Th7EVbe866olZVkChd/JORfPTjPaZbgmGYBrSlrg
N9etkoCwaiO6wSEKM7tVysF0AZVoq11y1cNAu+FVK2v5yUbSXu5yi30cRUzqps5ka/jVKBYzzKty
JRa+JCskpBFeuw+3PR8OVWFRoeKpyNAgpq3I656pTJ1sTUd8eSrpSA/WYdTvWzg8fMT0DnuYMSkR
hRMRy5Hj8uyuQHMS51MRgYSyNbn2Xut1Pjd9a4FNM22kLoJIepbtIjnO7+lsYDPNi/5VDW364MDr
yIMpsxcbtWeU31S7FE8kDa1zLtf0zYOQD3/O9PouhOycn0jTs6ZByJqZhfnoHdKKSpWxhCoW8Ls2
b6lQvEGra5Vvuh7FX/kJ+mcgL6TtgUA7FxOLITpSjdp79QoCBbgeO7vZfCNlF5rruIDeGxhEWQ8A
Mhpij/5vh8TddZHr3WsKuANP+lxmHwtvQ+ZHRjU9GiKrkag1MD8wwykdViJm22qYX8heNSnCW1bd
ZhWyOL7cXFNY3es8DYTJ45CtXjbfbfR5jbick36NtCS5Fr1IqkBqVHb6jkLJ27Nxw5GpSvKfYV3J
huaH2LFozJumR1AoXIOzPn6Ze6DiwdLrLH+NtKErCPQJLJd4NdUXA63+DP26yA9t2g/UcxpQkg+l
58k+gO2SXOsyRfpyNJdylrqfKJzI6SImj93GRrbPMdl+Eja0EkoBu2QOF6LdHiEZ1vFk3oW6w3tT
nFW9YD1MIYFcYce1KKacBqnvRku0mGVZEnh+X1RQ7mo1UTbGde/6MwzdatcNpnXXq1KTQTzE65MR
m5V5MWUqP02r5bjXM3fy5rUcu3rFcQe/H+Gz0gzuQG0NyY0ibKa/9MrtEFJZnTtYwf1GWeVIRavT
KflglQCHglrvxc3QcSDn5iyTMtQmwpkXGlV5/TXCV0blNr3nGFMb0XiBw9+jffKpmMmruw0XBECQ
7WEXd9w2hYKhp9a02BG6EJcGVr5PgCmeuSuA6B5WqRqwYmlL/RYiCDmLCd/j0UonnawuCxnmz9j+
2lnFcmXiP4bes9oUkNO4pX2f8MF8KabIs/b9vCDu1ZmeQsQq8zuCPdOHlljGx2Yqpw2Z1T2yTJck
iCBRnGQhBuBi3uEPM8+NSJJqB0kFU/8XN+31x3ZpM9CKROvTY+vO8QBJLM31gNZ37LFa0i2Etpty
Ib6MYogCW2TyuzVnWHE10kQzLX4mLlwm41wE6A06y7aiybWd7XbODRHomBW3W2TGbpFtTYmE19Lp
M1GwLQM6D9rnLBucORSQzp8jfatZmByEUVanXD6hBhiYPZ65XVmm3Vpe0G7ec9+USWSH9Tyxnqkq
+xuu/rzaRUKBB9p23S1gHoUTAD2TRZiF3sPu3CwprpiHnvidpBhF2+mZmeDuG0ebS1Gf7dlHuI3e
5WxizlcwYfwk6vjsGHjshz1HjyLaQVRnpctpBi3N8fApBGZmsXJzSglgzkpV2Qc5eEHAmWM9QRhh
thigSMSqDVTKVb9zckCFIUNrTqlmSTKSPV7CY95m6dFe62JWZM03WtIh6knOB6yYl+yYRlS4XelF
PSUXM48CmiQwcM2nEk/4M4Bd92QnYAxC3JXdi85RAREHy1wUAIUnqT3FKUWZVCB23mMpTZ4/t6tB
k6Zflp11XkvDeRWtwsYQeS3l8VSYaAj6eYSr0ZElu3GqlxDNKHLhN6M9jRrh3li0W2GzuoRNLrOW
N8Xm4CAVoR20KTJZ+3gcDMD9Fuc9tmUV+cPOMen17qVCCHey2FBhJyPjcx7lOB4F1A8GE0O4iL8R
FZ4p4bJ5zxhP6lOrZzRVZWQlGz85usduUTiD23QrxPBpWxDTRWfpevIUsbyC7UQqF/UQyzZ2CB4i
1b4YunHgLU6UGTZ0Vsz4rlM3xV5GHVUaJrjMmUAMr9cP7RS3Zu17rcT7K1ZCEfl+JHCZ3y5ZflXP
eXUxAemYTvNqwpnwPPxlgYqFrLgc4uaj54XO+RHwbvuoI2A4U40OXW71VmGgqS7G1diw3cTzqXsj
HvZxhOJSNjEkJK1lGhuG1b4FtefVfhmtxVO+gtJiSYqs5jNwIY/PGufs2U20xxmSQ3dZ2tM0nKDF
0ea6AtF7YcPoFKffz/n/llL1/6eVzGXi+6cs8Z/yUYdvbz9KV9sf/9NCZm5ak254sOtIM+EX+4eF
jHgUw52JEmN7joMdjNHrTxVqU5pQoXQcXbpJewLqw58ilCYxnpGgJ6HOXoimWHjk/1Dg/lRLEO/+
y6j7j9MfgyUZKwQwj74rR1h8tR+nvx4LUelhtQTNWD9A03Svp1q0N395Lf5GovlRK0GToYeHF8DY
hj/DEd6mF/1FdBroi4lKmBSu0aQBcjMJWhIIWM/Iy//6O/346/z5nTZuOr+VCWTwJ1XGTRNIJhZe
+6SNQpHhpurQ+MNff5O/+XVsRliPSJuwEQR/UmRii2N+x+feSp32iHksvu0X6q5dEFTZv5AdLBfr
4V/kLX4jGkxs7miW6aJYkof78bWLZJOMMSydjckIQ41kZnTttWWa76ilcvHOAHhKmFR7e4daLsdL
j5mAOEi6ysnHbVfSYjXNgyCCy3rL5wzQAnhU3UwgPh/qlRwvkKtdtMiSjWNdCXETJ31+CxhWdIeB
M8c7FmAeS5Y10uVExrZ+9qyILplYzZVBs67iPwosX59ptWYWD0rIintZT9ZnuqbES/kSZnZeypZv
bCB2fjdhzfFYlaKmDUwxigakFzyXJnWHE/YoiBTd6HllP43DxNeW+rYh8wxcVn7XDc67Q4IW/rOA
lu/PuVd4QZ47y1e4NNNL0ptwY70sYgpmpZRxP68qJn4KX8uLCa+b2keO3n9wriyjXaHPyxt0tvl5
pmj5syxSi7IwuCbYJpLxniX+ynEWcx3QpXojuXk4IF7cksQY8cFae+vH1nmKzDJ/ipBOOj81I8P1
xUjmiPm1zMYXl5JcoYcwf4YXgu7j7QppYAoqN29eTYeglqCIF9rloLIrjMZgHxXnUbgOvTe8cNjL
31hepG98asZvCQXWDKwsB2UQ1aLhCChF/80xADsEq8E7o2sxD9Ei5nETunLh8CyGVn2lnMKwaAJd
4AmtjiTlBRjtRsjeO3MEnjJeTMkhV7CEfp6Fy7qN6fSWgTepg3Uc8odq7EQbVHlpfjEmIFG+MS5g
Vj1veJ6jQn1pGWrYUttL+g7dpn+gPQ6LuVgGdd1hu+I8P1Pd4ecADq5cb7bj0ODGw/a8mfUPXans
ncclth6c4BaLFsq7zyIW7RiOZsUE3VnulJNHy4yLlh2CJM6YalegSiMdZkDVGMHsDXBfVGlVZ1KY
4xgUKweHcOwW4fhGHW+hiHUt1/O8qvgO09r0misneYs7DqD3UMHil9FOnU06gcQddK0L5HPRRnZ4
LfKrwb8X9bqb2tzGRzt0OLs44zbvfdtjMlepM74YrMdYTDlKvuc14FY2aQlBQnsrNuP6A6OAvVDL
iTvqEymnwe7pOGLlfY8DBGR5biY0HJGK5Yjk9iWcXEiOr9PWy4LOY/DhBzuRk/KJCj5lBd+x2BlR
13w3EiLuPriPjJ7TEfJyCCi3fsInsj7l3PG9sNPt5PtoUkYPqDFxvpaytc+iY9kR1IUDgYEfJse6
23ndGTSlRVIqYsShidnIG6YTnetfb2iRCJuVPAnjf2l97XstfXc57t0tlIDXmEIbrhuPmvE5SDOO
Qj5qaikCacNu96kgnV7WUoEpVHz+3mcuoHuZiRegKbxb+TCqm96Ylw8X8rDr4z7JVRAlFX5jL4/c
XR7XVCy7G6YAPxlsHRjys/ml45b52kUaqrs1ShKK3HCI/3l2hARTLjGIEzbOXFExNop9TPSqhngn
kYeTpMlKP2pgnTNmYgGrsXTya5qauuX/K5+klvEHDKj1NLXoyRYsiBP5uRpcKnDM2IZ7tb05/5gu
gcfCNOl3afG/2DuzHcmNNEu/ymDu2SCNxu3W6Vvs+5Y3RGRmJHfSaDSuT98fqwpopWpGQt23UBCE
kjI83J00mp3/nO8s1YNYcagdhGynR6qNoYlTLLbGaFHwCnUlSnpo0y449r6cEvwrdJgfXY+K7LhZ
EGtOyFMFRKhCoAv5dIJdub4zfTiNp2Cn1Tm/E+iDiWI/xZD+mFTkgTyUGXkWNgxohE073MtqJlBv
e7q+NFVl0w7bOvgs8zzDTUeKyBCYY30OKOMa3e5iGULtHkYnaFBWpxnwqbN03r0et2xwAqPuh+Rq
xQYihoiexiys0FvLwR2Bx080zWaoWB8Uu28W5sZLv3Jn8eQh9YrxnlKFArZAUSkRh7aZnwZfViQQ
Q9kth7oIoYaWG1sdF10LxD53KXRBsxz7H2QphizO7MGt95wYWXwZIjlnaIUi2uUTh4W9Anz31pCi
pV0uCMZ9llv2F/ynThL7lxBRx8DH2kmYccf+B9KtxH12tlbRXZQorhwWHT+7HrexA1EReQX1p3q2
S1rirc7T37AhgfqUVo9pcdImvfHqsL9Fo1DuiWNDiwM2zDs3xuGa5/taV/mLFSj7+9Tm86N0Jl3H
PN2t8tQiotzXDX6UWFJ4+UOVk/MGhIujM56DpIiTkWLQ3UZYLOPBB2CNpbk6VAwEmz31fy2ev2p6
aLXt7mWtnXseC8Ftr7Q9xRYmB2EFwY+Jnw9Srs9GEU++GTTD/im8I3K7XeeEw3EWYQhU3H9N/5z0
dfYYwRZejhpyxc9SJsKPHVUR8wu0oAzADVi/dhLw16UFRSiIGbjYaEYTU0VAOcwnY+NkmqCAY30n
3DMaMlMO/uPRDejhIDzJ4ZEym30T0VU300lP3eTQ22evgdxEFiHqntIxCD5zDo0BPAmiqooYKDQo
KYx3cA0mUJ69/an2Q9EgsBfrG9em89lGnbRw1Tk8QIphQaF0YY4vWPpqrC0gYM0HRRhpuac4lBUg
12O/7JpIzneBNLK+bgEy8UzZYrux6mDtelx85RHTTfWw0BH7K7NddTvwoOA64u5Lqc9L82/CbPdH
gWeIzJ2d6oDBv9u8QfjIv/lFD61nhXp6lir1jnjjk36PeWWS2CcRrRD0Rp4OE1UGLxiGMeAxkhww
9i7SBLtazwO9cctA8rMgjQpglt1ktDNrqq8X+lY55VkuLXAsZzZqw94YnsqH0axRxpiC9r8HRNq2
fHBAHI9XvdMRSbvoUk8+iAA1eGeLnu/OZY2CCOuBh45Z4bvvI9JlZa0W+dgQWxLtHhVCPkk8hhST
jcHuqhndCRcWVk2imoQC3IOZ8pFMnRDtaeBcb11Rz7GhzTlsQ3uhgBsvcxDoZ0WkFSggfwRObKnM
vZnqJjsw7dFn1Yi5PMz450j1eQXdkYxw+ealU+JFtybh7xfm75eF1XWk1bKyRiIGD+DekYXoXB4k
lnhA+zTpsR0L2CM9+pK4J0jGnqgHSYmTfxXhtVZ2MB5zHF7+vkhtX95mgaqW/QIKqzgOM3Tu27rz
509dtB0yHs/Fal9abpDtMZqPPzUByE0RMDMoZuMaQTMjuGce8tvvPCwphuEmGv0M4dRAr57b/uew
jjTweT69tLuSQUgdOxqA6Db16KdYRzYYAnrsqPybDWuw3S72Ro209L6ewEUiqXmqe8DJ1/c3ZnSL
6BDRBhihqtrjmaabLERWtdRY7qsRvMbOISMEX9TpA/z/Gi5/UkWUO7Bn6gv3LjeVOMITFutFTVE2
N0bm8wSCRtlculExg4UDKmHqY54kucOSI0Zg435qKL5BtG2GGN7WWsP86wf/08nY/u+ShEMIz2Xs
4v73XgUuPDEG0zwORpj08gYh0eL3wtb37iRoOIfFptbtldTrTB1RXkSEk2XfBfcKZZvHlMKdzoGF
TO/XPw5q/6tG/F+x1Sr9/+WIl1LT68Sn9T/Eln/8iX8RW2xasCkbAm6HvMDYlFPyv6qzxX85Llpg
5CE+eDC5mDj/S5HwkCQYSDo2lhX+5W+hNpqiQlguAVA3ZA6Xn/cnBeI/UCQIIOC/x2MDYY0IKii+
3w+8NVZFZvl6YochIvCkhbwkSKb/5mD9u1CAL2V7FbBMvEVUCZSJ31+F/oiwZu4x0YudQwmCi2TO
s6mX73/42P8fysfvU+/tZZAJNvwWsg8qS/inN0NeQrku4fO9D9yf4TNlo0mdWucIIuNlMDT9i9X0
61VbOsXwN+/Q+V2m+OdrA1hzqDvHRYBa9PtbrBM6ujc9eA/L0wm/g1UKt3NlR50kVXbM+g5myRVQ
bEEWaB+EUfpqHO18NEy+kj3udiY/jNoqyAfMK9JDre22uXU8NyPq/9cf079/G1ixMDjwIoJTgb29
lT8IRDIEMeNTesQx2QW3EOYFzwJpur8jcm1iyf94hbaPxMPaRSiTbxzta7vw//g6RS+I2PqQSQyF
N5w+XTF7d8LU3XQTtpOvB/A541q8Z2D7MRX+h28y5LAlICFt/+PE/ScVbDCGogDcUPugt3wGuEtw
RdpFH//6Vf7tW4edhFzE1w5bD9fIn16lc5ciSR3G0EVQ9B+jzxNq9Fz16uXr+1+/0vaTfvswQ/RM
X7oSf4pL+u5PX5q3RKqGsUcdSedguG98dnU0suA9n2doPJB7/sMywH8sVVzLLuAWygAD709aWD4M
cqD72d17BGLOmT9OmGTbv0OU/ttFwoJok7nAMIgbChrj7xeJ13hSy4JXYaOfPBbQFY9EAEmGzIA4
hN29uu1S3f/1Z/l3r/mnC7NmOr3IldcUYbeZq5N175TdD2rs/DcTAmAjhxNc/qevyZLEe41syvNY
0zfl8Q83XZDOmgL7UfCaVsL0dDX3jrvOlwCBsCR7TFOZtdGElhz++nX//brxUZ09m6WJCxT94ffX
TckvhQVyCnTurnocQXZ+VmtCh6eBrbQbgU7+TUvov90SrID8BYUsRH4Xm9nzj2+0pWCmrzp4UA7A
pjsnUp36BxrE33dhYV389btzQNny8/5wY2Do3BinWALR7xH93T99sE7bqSXoGLP0NB6Pp4G9ZnOp
CshLb4XRFbFN3mRyTOtVNCdhyIjShrKQO6kiPzqDH+2czxnVxbPB85SjvuwVOazLRQeLdSTH2QVk
fRZVI6pRTYrMWcj24Gggp/Tyts14YlkDKbgEIF3Pw8CuHVB6DpJIEBbUMZ0+tbrTfY1rbhkDp7nE
OOC6b+E6Ew83aRXTanARVVnkHNwa/MOua9JVnIuMKpnvDKjZ7i2UR7TXE6lk/zzaQ+RcQhOyfmBY
IpxB+5J6R0kOvAtGWCt2K9oUySuOAArjxLTUKcPO8Jw9G1Ku9lFH4ymv9LLukloB1+G0P5SQwem/
QApzU3FKLa+4nzp4bLs1EMBqIGJnLpzuQL2rpcR6g0fbU8fZdDK8loFF2BiEFQ0hjrazuxD8qHuG
h9m/Jph+qSd30hKBmKjJguPGVXKWB4XgiB8hYcjKR6smUU79Tq+BfDH2LJudapeVj9A0pKxak0AJ
sgnZpOijIL6XmSz0KcLiD/C+peZ4l4IJ11crh6izmIfBOkgCxmTBXJk8RMpM9slenOgbmTmsCmSn
RzLTCKE60DvUm9B5mnhcOA8USxecgJelFqe1kwbPirW2bXqwUO+n80xThDhm8zha11M2k2SxoIqK
54BWmWbXrinWKx4T6QQcw/jWwXWKaiCCi94Ho4Mx7sWI4ZIjil1tlQfap6R5mNJgPoRF4zB731hT
yVR6V33P9w6fbbVUf02fYPRMkqzl8Emho0uXxNi9gqoSNsxmQzX0jJ4Cg0MVamEw4iYXEOOgUJEL
BjLTGuU/aeD38y5xy669Yl1ns1Er0mn7RveC0LFuPEprejZMSLE1nTPKVeF7ZwzNl5DVQUwC6XCO
oLU4G6Lt0O81F3P3iofEeiZ1ykDWpSgd9whhMbVbyhHe8ZginqNKlFMRb5fNL658ChD8Vo0WFKMk
eS2HEWPO7A/a7IQ/52q/Ko7QVG6l+WW7esSA59GohwaJvzlYsN86XCGEELmtiM6cgqZN39oKQCCj
CQsnQNojs4MpQi5309GJbvOCIytEHPp2Y6rgFzoBB4wOu3XNgimecFn9jKwB7Qhn3oKxamA8GPM6
5geMNvLajLN5GPXA9pjvWHqr15pckiR8d+VyzjPMtsfebSx1XNwQVwqAinW4U2yspn2QUfpxsNHE
1XNtUSDyyEOwyI8E1LMBocLtbhewdfQ55Kb+GBAW3i2kqbuNMitPQz7DPU6LvswvNDGpGR+lJcIX
wfjvklvX/iC1tsAlVpZ4avp0jb5BFwvTY5dJz0LWCx0dfSMxU2f3bg80tiDq16z8nNou8SYgbXtd
xmxd1vDKbKrr6EbQ/b0bDLq/yitneBqBP2cgibUghDIYWIM4L0seysdwqQSxYsFIJy6bISuuVcUu
D3Vr6cV9l+ZB/4iAIWQHj0Zb4xmvGz1Y5GZKTUth6czPVke33Zl7s6lInPcy/Ep9ol3Hir0powlq
yAErLtYMBG6aVitu4Xo1j0Fk+cR0alkdSeyYOdZBCqKcAMm3PLRkEy807PA7e335gBdRaMDlqnxk
E22/Zqs0NexA5YGrrjXVThTeXIa+Y3+0tTN/+QOVBA27APfk6S67w0maq3sAyd13st3qGxjL6UFA
MOpjmXbhiz0Y79XWxnN2QZASuYpYF2PKfsLHooqsnypq1/d+cttuv3BELA7KeH1w2TKiODksnqDC
bTaQO217NZBaNy3O9UJ36NlVRE+xndHJsxYCNbsvpvGol77FmlNipNxRKUOqBjUyZEQRJuq6pDDh
OShTVqyxY2WE0rEiCtvZRJO259Wvk43tFboCeeiTAbXR78PW8zR27nH4mqK8d2IRaes17Upx31gD
KruAYEyXonbFFwhCrzmKDuLhZbHQIhnS557uhrTlbk9wFJ2xziX6oiee/jmVIf1Cghrv997ZpCxq
FQqzV8Uy3w5SrQ9VDyA/HjLaMHap52cWZUTMHSHso4rsnKYSFKVSlvJVV17x6ZYFEg9vmEgahYD8
5pXHdIWaFUDQJyrqXXQpqwgfXFgg+nmyDZ06Dnr55/bV/qjYp7DBIptq4xDlne4cP5/y0+KVww3T
kZmG02qWBK0b7MUtleD3tiRdtiuaJXtfPN4/+c6ib8hYTsDVxKw7sc9wHBFXJsx5v1prp/emN0t4
HpHKbFw7suMJHmAa3humst91k0xYzKw2cvZjNmX+oVzc5puBaxfdLmTV6IqQPEOebeidlM1EY3XT
TIPjHGDyK0BxhZucg77JvzJCnwXOoYC8s8uU4gdO36g/lkNhRaeeT/RXERba2ifLNo7kFpF8o+Sc
D55v0uQ0k5BWPHyXuyScSJd3eOb8HaBQRPm29qs3MRd5f2ywto17OmSZGYfE3te4MGyZGYY6XnZ0
vEnVsUVHIXYkyDH3s1ZuFqOYOp99Sj8Mc5zcJilQlri9xWqFn1XVJO+tbch/lROz1JgKE/cF16a1
8M06VPRhaW0/LfqkSWPbQiJxajHiYc5nAWZEU94RMoBMj5qaq8e0CNZsz9kFoGtYRu10auBsY5NT
Cvea5wkcdiWBJFyvgn4X7hBIe2SDl4N2MgYiki3Pd/x2yWPIw7nZ17Aj1h1GfJ/2hqbchnHsvszB
4FiFB521VFxRVB24R7D3trkYLRPU8RCW8qMKx56U7LACbOxTUQyHPlmiiEHOCF+TX9Bed0Ep+jNz
IP0MAK+wL5KGYUM8IxjM+yhflX07pV1j7XNV8q2WhvqogH2ptZ+SUtFMKPQy7tVAIsPVjucf18ob
v6OYlmxZCWKb2EJyhRhjGFjHSe5b+J4y/FZE1UnMM8Yv09vCZY51Nni/qn3v4YLZrVI5F4xzmZfz
wlkebxntjyqT0JwzANTjefID85hg9zSXUtpEEKnoyV4VMukKzFMqhgcClbhTtFme7Alq6ZnBP9hs
/GdsgCk0zN+mNRk/tZiK8NA4uMP2csSJmdSF8jGeJVkWjyzTv+h3jJ78aogu7QkrFrU3Sr+Orl2+
GpG6itWEESVQxto50dRNQ2AbBQkFna2PiUEOi36dmNnzjA8G9X1uCXs3+Ti+9FqtGGW1AsvfGt40
oQjPxwMXYggLppQelUVGITkHBO94Lv3moZlpx4s7nCAMo2une+vLUaFWz3ZzSd/X6u8zvGebqKOC
Vysr0cBdpGl9qJw1mg6iHvmNOO2xN/WQN+Cq9IJSI0kkHls3bKR2HzT+NOxSUnFXAkB7t8t8x71Z
S8tr9+hbOtjGLd4S4xgLcE2yjaPixdgI2qE3quhySZYRxF3i+09gYGV5Uo7X3ADpWd81O7zi4M5g
DyDdRGzoBFFQgpprN13ADGje8ONZ7IgoUbrl60SHHwvADbEIMvHgm375lq2NJlCMY+CJ/kH7SYil
eeEJVBucLCb5GvO5AwWQL8M9lNIVGyINwBbX2hLehonZahgZ879ixs27OAVWFMVssecfY1Y3t5IC
Rc4cfLGYGNecAQkGB1jwpJ+9gb1ixmx5NnZzocKcUY3wWkEXMxZDIsXBLN4sOYCUG8hlYxtdCz78
ERvNhUcOFrIkG9YHILhY+ySV1sWR5EnytNBr9YmwxkiOCgTRHXJnUL8c/u+ciercfZe+wOziZ66+
m4qEI8EcRCCRun6dCj73SD05omZgRO+SvauGlR1IPvdkqLLU4KbPZ3IPBKzpqYuazrsB58cgceyn
9gkOhcXirHLJOYN0it51iUzry8QVFH7MLEUvoyqy72HUqJnu2kTeNSARsiuWyPqjxyXUnsw0h09V
wmOM9t92+Ga07/GP6eSepn72YBS0bfIaciGUF1K09RszD+hdJikcTgA0q1wjKyBF6tDkL9gpPYtL
wsX34EDCBiy7NizssyXtYBcoWJ1glbkmY9MCEuS0mxKX7LP+gk4KlvtM6ZbytgoHx2HhsPhVaE5a
DLw4uB7m1I7mQ+EwaDqvTqvY0+CePIF9MS0cGo6yjIjzGj7ozKA6doK5tjHI0H8mgf/2cdvTphtP
/MrZSROzBuUqHPfZkS2LszeF3gf7Fin2jleouzZxCAnr0RhIZUHByEewE7iClsP4v+gTJkY5Y5rk
AR4TbFUgTNPHCLflueSwROEJ/8HtoB2/u0UWjFhgtM3eQysB9FJB6FGHgSMqrXD4uABEmJXoW5jS
o5aLOe95ZxG+JWxGw3LACm80DQJh/eykSj7bg215u9CE7lPGYDQEKDlyhCKlCcwz8nqgznIZ8s8s
KH18ulG1wn+JOJ4xrWNJHzyu9F2e4LHBUiaKX/7sZY8cvOD9E2gvv3W41L+UGObmOGc5jya+D8s7
zX1eUNyNAZxKAa/caK/G9n/5lH61d83iSvz447pEgHSHKgAPVM8B6KFF1MftnX5lFl2fcUYN6ckh
CpFdEjKwDz0KkhtXnC/KOId7+pVbRAl2NRXy3a52BGDlIJWlHwc9e/sdtvvq2jUSNM1QuddUouIK
rm3FgTPDpfQpnNrCAzCbjzG1841bxHKyA6ZiHiE+eJKBsp0VEJudwt6XnlfxQYIabY6+Ucl3tgcD
hOLAZpaf0BK0MPFMFwCgFBni36Dk8zYIyuCJvjDrZaC86zNJqpUnu5unz0O9nWaKpB2Y49OL9jSz
icpoNc0x+dVYSvAZ4ICbUKVLVIuFQ8lP0VNGQiGtekmYsaPnV3lizmCcQ3tn+tVR2/mpd48i9Fdz
wSGV7aUWzAXZNrHrOKnJ1M8lXzQNVbXnnTHWyA6gS4TVyzapucLQPtAvNjdXDCU8dRCLnU9Y/8sV
RxNBXCtOhXIfJ7/snAPjRbxMS+N1jyWOOrbz0l1ZUzysHZgS15T2u0FiiwSVzQbUKktN2eMaYdkT
XARs1FmHD5Tv5IoJNxjd0+D1iqJNS3xEBoNLLJTF5pF1Gd9VOAzIS3iQ5PVA6sg6JQFQCTxiGfTp
VTYeGoIOpD6Dqs3DTxwenthDnQDUMU+tfBspfafvE0TVsPFlGJ1PrlfczUPodQdErLU6dJGZs31X
E4fL6a/297pZ6MkOqBN9JTmHVCPN6HzSFo8hJeyXFXo51cntZUMQOD2PERiBnRgt7OAzF15s5UtE
ZKmsjbqqp0XzX3icULGX2u/TjFUg9nJm7BeeDvgdGtfKPru15GWakkXvSuNbt866nTOIopHPhSXH
gVeYFoU/LWsy3zu7ycpHCy2rqXeuxhl35ETY3+Sw6+qLKQKBB+upZuk0hVF4ClS24KXpumk96txA
apE4WsW+jkgMpXx947EgdFft/Z5r5YA9GQapjVhVHJnf0woJL9WQxKk95ceEF2DcBJ3Tn5yCofbO
x8gC3krhVt2LeppfuINX7wiOWT1k7eAVZ80RygcbR9KAGbXCwqI9f/4qndZ957CxLCwVZv2B48i7
FI4/Y73rU//dk0vwpgvcM2ktwVyOdD3jqpgn7wv1GCKJAfQMBZLdynIMJjH8nIIZwjMb9e4DLLMD
eAskNU+aNHzhqdUSEim5Tk/jOFKsLFj0b0It1YvBugEiCc7DfQX85h1dI9miXdQyHnD7bfXYmGxo
Cwy25741hxrDXudoixRQDnM45HTxY00oF6A/mTEmWP+cBtcZ1wkpFjsF/h6m8rtb2Ak2SYgscR0k
tnezhn1bHYvEWb4FLjjx2DEVapOlcWCcSwCx+X2foxXuNUV9wLGDPhDn3EBIwiZW0KI4Efby9isu
SeZb3L/3YhXcEQMwanJG/TBSvAKMiB4CSk7jsaW3My7sdaxfrLJoXxbow8RRVjM/K20kBCg3YNdg
PA6h5zEwQcdNhMUdGk+hiDhs8G45jRGrwsiEAd1PQVT2vU6wA0L9vMZwaG2dQ0A1KJeB2riRFPMH
7aOc7+SQwiM0dMB9EqkRw3HkJlxA9nlkgGblh282+c80tghWGWzPOIUgABcLe/i+9u8oaQrluZIo
H1xEWfpGczZIqoGWgJY2pxbJrc8D+ZNZA6l5qnVQJQqtpCaGWxUfeQcMNAZkSvLFmSmV2IEYLsMz
S/OIvbfxU7hLHuYHsnKaRytEPwevZkNlkpd06o3e9/ZLJrbzBKHXJAd/yCa+TOQr7Mt998KKOd4K
gs50nnLQFLuCBfqXW/Xld7G4LRuBarbS01Jz7DnIZXTegZHPRTwMOuzjccqHG68LcezkZdT51FJs
0onVejk/j6Hlwu8lqZbykIBRuwg1pud8KdXmWHVTgMG0RUb05OoYSSB5WMrGXQBVzcV9NBdCIts1
4py65RgdpTPWt8AG6/5YWPi8IfEn4UtQTNQb6N7twrhHvcJOg48kPLZ+0mdbM+jKjiYYlvDIqSq5
zuxmoBw0TU1/WdSqfU+QWWn0SABKE7TFCdwI0oq7OarUs2TmypdWeNY3PNMJ9nQ+hPaokP7IPk1E
wHduG0GpWYvwxxS5oxNnYVq/2bBbkr0anfIlH1tdHxyBgwrnz1gHMXbg4IVaio6nPuvDfKxcp/zB
sBkRqQALasVaV9563Zalt1ljRPOtWRaXPVJuu/iglFyTg+kIme5YKaP0Hvu6XV20kzV9ud5gfmKs
mssdTxpN+ahhKrPrrcmKaFytnDvpBmTnS2cCVQkPu5z3XReR6RGoFjeadcJiXYTJGsjBNdeS5/Ob
7YDyiyXblQv6wkbD4qHlj8rFURR3XYJua/lh80aKL4SbaC/hXeEr73FB6flhI4WhJ82B9T3rW05K
0gN4dPIjj4YyzwnUL1rqWmvPKCC9nXlg0N/Uu+LMULtSl6Lzw6t0GboewV2xSzVIt19RtFqsT4NV
X1uWCpKYzmSggL5Zy+/ppHGk9hivUfeHloFO2+VesHOjnJ32VLgsswtbxJFEsMHBxLktZAtIdtac
W6qBLi2/6n4Wng1VPsDuiK1gnnLAPiHf0lEuFPLGDZJ5x5Y3cXJsmMx89uNKyBUiIxcLJ7apjdnE
cxdDaTV30hPLt9mXEUc9XEwcHvMBRBIq/obOZFiLQd1e9HOGw+hLNCv1VoXq59uqwym4sxPyDzwI
WrjCGNedR7z+7C4Sufbl3lqyEckj5bKIXRYOAJOMMxcCoP5aXDBl8+4m14w9R1WXnG46oSwefB2i
EIC2ItXC3kFhb9w6PPlVaOmO7WGNnskXELYjwSbZFrJn9K+Ur3NvP0QrrSmmD73bqVX2PUl6tP+U
3ZGz74xykGQrF+E5ZShMtSx9c9fTXNHI3m4NcneuVUPax2OSNLupXLijK90K++BYIXetq7HlnzL8
jB4svyRheWrmcjqovkIaj4g0MMsKW12c8Gm56trnlmUbKXg83pToohYRyiJf92THmo86JONOALp0
cpC8rn5gP2K1B7ab7L6CZaxeKgiwGQBML9kO1D6JdYc7pT314DOr+0l0+YT/D+dRHCAG27slUQgg
SYW0cxSr00sELAX8pkh1kcQhXzAtZNwoFGEQZhPAZdeBoQf2yTXmT0W/6LHxw5MJoD7vdKuDC/DH
nNRHzqY3TgsXe5/gMWL1wubdx7UY3Yo0+/YYGKNkvBpK5Q8XJhPWHdoJfaN5FtJCiM02aekbybMv
ueq63+eMBAHmUx3uHzl5gmbDD66d2AGR2e7I+y7P3Le1dXAwc7IVW1kVjiqwE5oUXHlrt277fWQY
sMYzmk1ABLBUnOySGTv/xu9PYqei82Xvcc/Rl9YxkzpGibIW1rglefSqJIKW3GXltooXrbsLUpej
qz1GNmhSdw6ObGVkC3oQL+cl2+DAOTVjbmfPNoK2+ZHbbMeOyl0yrm8QLxb6Dq9a3rWq8fWJzT4i
PcXvTn01ZTbTT0/IkFitqFoJupdj2dHlHHG1dEq+8cw0goEAKNu4yX27PzLNrwr69qrhzvG9Afoc
b717tMuM4xAgHnS1NA3GdywBqMgrYzCSt6KiGW9HN2BOVQpPaXnMmTmEhxU+9JHt/uzEvk390k41
lnnEtZR/69s8R5atkGu3oOnEao7H9Dh4Uf1UU0V/g+VlSW9kKhWIhsjNrGPPVCA71k7jl9BxmwgW
AaiPdefS0VIC7TUKXDb1WwmLEUm9nQNEnIByVid0obtr/YGzurf37SAshujrSP5ajQN56CKnjnyE
c0gzSlEbfcErVx/RaNlXY9czn1WlXfyKlrZ8n3N8dTu4csOPyBuU/skpBjPWMbNzT37QFc44B/Im
AnIXtwbaGdToiEfEWkkr3fvV7CgCTVS4XqKNtcNB+wMDxCRoMKf7EY6CXTBDYmZszjSRxpI8HH9B
+8M+3PUa4RVKbJo8M4rIDGeqSX8SMGL9sLKAkj9RJADypoy5zI6zZkhgNkpWL4axK88pjVf0dGP6
Dw+2xrx0KHhSPtHwwv4X1Wm4mCPM5DvPLqrXFXN3s8cP1/ZXIQN/9xCRIM5jeuXd9WnJHXc+ySzk
tk8Ibq14UC3qQSzHV9llq5lF0n/tpRnaLbGZvaZFqjyW1eBaF2ryovuQzV59CGBD+7TjZEXindFl
AA7EImWL9UkUaVgpnXFyfdH6GVRFjAUIp+zTheL4noT1Xd4VpBXsgHtjk6mrNN9FOkFxHUmm8MTq
G1dw3xKywxrm81jxyHjRHZ9PJBGQNPzpcpqGGZdFXUbHRPEwY0604QGIBXFomA3xmriyorYVzAjX
4YK/NcyTw2oOdLPzEEX44BYH7GSfyXZbpsFxXvJxKWAuhMY40bQMzWOmOCG3nvL7n4bH1JNFcp4z
oeUuY+xks5IxxnHvgt4zExws0w3oi01CRsVB69UIubbwGGg7ZqEiAyEfvPjMDJXm+3C6sryR9W2K
jFpPzoAf99JhyH2zLvibgyKonGPTFXia/bLuopOgcVLEshtSSHlZtZClI5J/KQct8hOWO58fLst2
fVGwC4tzRjgto/mrizSiM9flfNGVlf8D43D0w+kMXeVgwAVRpDGwWv+GswMAZBjkCE8Rdu36xUPj
z+7Tcq7Ur7CR+lT2U1HfThUjgIsRvRRe4sxM4GBkkN0hMfUweLytRcqx0OtwtKPaN68Lx1eCJvPa
B8AFm35+pKEHQkTljEaeeJrb/jHX2AcOMzzWLDaDx2R3AyCLayd12cqv6Fv2yWWimN3NOpfRIZNB
p94FD8Xm3rUgFcBOxvoRI12gAgLF6P7pC/tfBzMOZmxYf+FgbnLz9fP/XOVN+rOtfzcy8wf/Fa3+
L7zIm4MNV/LmGd4ssP80MluUUkLqw+LM2gquL/xDttq3/4sxKwZonFlbKFtixvtXuFpG/CsokaGM
fJosA+8/MTKL36O7niSWIgNi2kK4Pk2wf266XuukhUBHzdOxeKpv1O42Pl89XO1/Rfvz30HiOIr/
ZjrbXkxSm4q9lZDNP97c7ya3tTQZmBYKxuBvLQQOfbZD4REJim65RlmRdVoINl0hS/YkPHTmvDo1
bW2hpeRFZSdBfkveJfwF0AnaQt+0hH789AJ6VnCc6yB/xkOkDjMShX5a13XG6NKpe9sK/St/EfK9
mTqA95FiTOqhiyZx6y0YIGZDNgaoFyK6AlfsGqau+1DS9g6DfsZv0FUl1YhAGkb35E+WfJronYru
Sqpjt0l1YZrdGswzCoI7qvEiSmvfOdZlEb6LIdyaoYwY9QGbxArdPamjLwX3mali6qUtB1CL83W0
2M580jyPkVD7UIhYOz2N0w1OH/q4tsD4hRXIMXwU5GMIvOXOPLO01kEAwLuvy0sU44qPb0g7EqY8
xpqaHA+xXy/veT536RmhcOEloBB9ZO1a3U3dJhwvnA3GcxNWhG4J1XJ4DTdjWq2W8aZmNlbE05pW
UO1rHg8nqBsJhBK4LDB20uCaRAo7LAcJuYrnZPTF0ePgWMZRJZefZrW3naL6b9LOY0lyo8vSL9Qw
c4fGNrRKFSmrNrAsBe0A3KGffr5gL4YstpEzf29Io1mxIjMiAFy/55zv+JR4NUMd6EfoFLI7zrnA
5uOqIGKYtebyuR4j/8G2G7rYwCBRyTRDUl15KVMF5onIQmXKXIUO4WXNSUc8atfzssidQer5Jjui
V08lFUWA6nnk5mvPcLNFcLbtXV6KURERTZuHgN1r/0LEk94slBrKPHGzRObIdCW+CZKee+j2nDS9
mVPGWkHsHc861+GX1E3AXGFYHvdiMXNyQIZDhJfwVDi2190THWGoWn3tZy9RF2hsLbalvo+NN/4Y
Ur/9qDFA3Lk4og6tlwTnnoYwCw8IsbLNGA0h0UThL3gZG+uliEx1jaaBUPE4Z8HGoa3wzBoqT9jG
BPZzU1aaKi97vvnia0R2MybFG7nJ9lHXDj2WcTSaQ5gPLNpNkiPEAaiLP+EITd/rlifPOgrNsu/r
WsAlDDSslXyKfBbLgIdTuDSSI401K5SVvDj41Du9tbKPvE0ZxvVPHXscfxoS8MMqrStEWj0Gn0nq
YbZxZFzTPuk1ew0drd1K3JQPYGjtmZoJseCiYnSvVz3DfrIlA8eRkzgjjakW7Qn7FKfQTo/TeOfj
3X/Ey6TgQ3kp+DAtM7ohDMBbcmgYZVYL60lMm7VX3lkT/Pud4rL95s+SnFhRDQyif7qn/w/xiN98
/xhlucuS9fBtR/hQ3H9zylLr1wkWvezW9KYW4uDr5PAfvMLN+AvJ3IVvefsJ/mRyNjDyNRtQlsjM
d0twEFia/nev8JsNPmr60YE5JFcVYHp+h6Az/8krMLEFXFah/Tfbu1wSw9cFT1cfbCyazdtc/8sr
2Le4y/+1LIek/13cqpFHjBwvCoXJf32bKHtMiSawYCi72p3u0r4Rz4upwvcscS15FrqlBCBAHkLK
CNWdcrN4azdBeSe9xKPQzDG5v2unvnqHvA4WE9PNjPQvB1Ed4K9puY/ZtE0XYXFa2siyIA78zx/D
X13l/AZ8e+QNo0LuwQ2j4DeMJdSGqfXbAO7iIi+i+wGB6XSbsGsSmP/8Sn+1k//3KwF08WCnBAwK
v4dVLJf1PydtUoBz80LbbH6Gav2k0mrZ/CcvBJvFZ5/l8MH/9UNZSuUTDEhtluX+psK57Yz1WxaN
H//8Mn9/527kl4gwVMBn/7eLEDAD/etytlcCpxM7rXpdqvDLpPyDNRb/8lp/zTnc3jvoEhITIf+I
mL9+u+CzgDIbkQFw6MPpCGuxZX8yNfTimXMa7P7595J/HYn+eDF+KWJXaD78W95+8T9d+1hn8HBy
UkCrQi/230hP84yIrBp/yGcwXHVyCquLY9S/BH1u+NrfryefuY+CON+1SVZ4v38bR7cBU64om21t
r38J5JBTm6wB7azrsE8e1AhAAFZnGfyg4ao8JZ1ars441FvMKq27gYSb1cgbc/aQ15hB1mg4Cr2v
xp2ExNJbH81YlfsB+YzyRx6J5xwHyesc2XxbvD7vXmIO3F/ixdwc5jh8VyasOIfaXhtnG1KvPcpV
1eNgzhwfLJ2bNPhlcjIil7xBNqbhnD/d+uPwrWxG5e+CxB5f/SacAtAYEtSMZ8Kr11ejuSYdyC5c
NS7REeySwjlj+RTfuqbJHsuCnhZYKnGL4Opby0lglnSptY2yq9MnP3k+JKSOkQ8i+r4ikK6YyikX
QpeXz6PxKaplI2j7J6Sg9rldRl0fp8bTNL1a5kc2J92jp9L6yA5UHaogKbf4aWmiTPM5rVHeBlvv
h9537hx3NAPPYE6Ya6KqtViFQ225m84PArGDl9Z8yzML3NnSLw2D51xU00OztGaDktlWd2Qmhs84
7OszOrazSdtWPEWOCR+ltutNTYzoQrkDat3AOLVOKG5jHeyJ+sEGgFntIG+J/jmZbuYpunmNvfIL
rLN3BrbAeE58M4Dkk7GZ2H3SVNbvwTr23qoqgmDeOHk9PjcqwBlgsrD4Ei3RKed+d/DqKd6loBue
GAyj51FxD9/LBMNylYLd6fG7U5eCJYwy4YtFhXS3ruI+uTRZocYTH6ZNEzruRPC0wwmJbWY3Qvd4
ghkxVy8jV83WYrExod5w+7j0kMNqLLhp4F26ZCz3Cwvht8ZeoMJBXME35efUZtWzr9NHhocAJG3e
hjucgGw3OmwhdwB9wONaVo4Y7ejsaDdxWl/7bhZkNzAp9ueKt/IhSsP2SDUBDw+lZrpIC747N3NR
3rKnT2VVMKuQ6Amjl86Fp4gvZjnrTvk3k944HzxT811eZXYd7pIZrgQlGBkNY50IyhMUO+qovHYY
S5ulpy3sh5GAKQQaQdZ/G09xZx1mLyrHZ2A0+aep2eecKXkKjmQkFFvDqC59zGWR9+IXSmcXGm5B
uUQZct6mperjK70CedNtqHiOAGzwVN+7nMngJeRd6cAU0QEtGlr4/aZmvnxXRXRbf9pmREJwuh1Z
sOiZoDnF8VT8seQTdvdpU3myc61+PFhggB8BIfiMz27zy5aje6B51t5lpDUOudb9Z9iKcQtqF+7B
BCWKXKVbRppgTtuPlE3Ew8HMofWKJ4nqSDVWOK1ymst/QKMMr3E8UHxjjWp5145Dny6R+eUzSnM8
0F4sFOr64J2MfaOGTtx1d1QgdR9sfcLPeW6lYh1JEIJ2t+5x6HN+DovsIdJOW50yX0vrMzCpw4Ia
y/UWNxrtu8qNJ3aq9pSAhaSya1zja+iHfbGU5uIu8ztO+/Sz0pW6SOI33xHUkTVQVKJ6yzm/nRHS
UjGCvKNCe435IHsFg5xQzW6oGfSqmHA9CH6XPmqcV78gyoabonHG6DqQfvb3ImroPBRoIzZt2hjP
t9Jpshm3j+6Wi+dmgoWzlcBHBZgRtQcr06wxkVymJ06YY3unb7Gat6r3aFTZtAJ8J4iGrHE3tPSR
M+q5Re9iSMGQcSZ7euHnVhuXLOondJmh+YJ1N1r3lcutAx8mENcOqIF1dqACu4fUYhhbaTAqe9XK
cW/Ho2z3QZDXPyhlgW4N+UCfqlajJ5JOWLY0NGXuahDGuqbs05CyI5W9LnHlvap+8rZzrppT1Eiq
4+uetWsbdvNb2Dj+csEeK+hCW6b+pdXkKtYZjobHzsrTPTEUChR7GeIoiJrU3kEMahz6MNPQeaUk
PYN2mzTnUic6ONQdEbkjpVMjeAFyU/jLsmVuxmfOfjlUeWDZ9Q7jv+0+Bp1rKko927HduZndZ0++
8KutqHpxogaull/pTJRqE4J9dmm+FvmlZUv/xAlscQ+yhTJ8wLqYbpLBTu6lq/yranrbXS9+M8Oc
kXBk8lVG56LatjPkqU9f87neo8VC+2RxMIW7vF/w7kwwhe23rqgbDlr+OJ1xgiWH2pBKukOiR3Ll
GK6Ps23Vz1Uz4NBTY0ebd+Kxh8b6XWMYSUY72k42AbsTe8ESnmsQkaeQXYJA3scaAwk2MXp/1sns
4/bAcK25vsOlYCt7Iyvn7C+uQ8TVciASbfsHng364LF4qe41q/V9JhLvnRJyDEHQkCcIQOwzD/jW
q3fsnMvHwg0g2CVupnbGAgyKCpwPxxauC1eJ7+EAL+xU7hOh+0eSAENwoQoIscUluSN3hSFLQBot
cq5utyje2WncN4arL+kyzep+jrNnAF+CI0FM9WJux9sFmyH6KFPFHp72TJohB43Vo7JDgPFSjztY
gPlyny4LxroS/hjpoUFKEiL+SApbUoVxdWs3aEBRDOK5Sj1L7U3E544NR0fBvYed+Up1G/ce+nnc
1yVNr9ymZY5PbejbAyioPv8oCqoe7isLjBjBhPa+bSzCgFliBGsitvc9HlZOUTsSxCwJOoX5ngMv
skreCloVKhKa63jOp9MAAmhdL4xWOOTL6qs1lSXXHWZ8djpmLEp8WhlIF2Al7pYuMdV9syzMcNXI
TplFVSMOYDyp10OxpbMsCx2r2EhNYwSTZxJh2GF1PLOykZ6hMSimWQ5yVindMX8bO5nxGNPw8O59
ueTVWU94cddgaWwiZRgg8QsK/goN6fhjiQR7CJh+9X6AdFBwr9WFPCTkMrxjgsSlTqYo8k3Yjh0q
cWWK5CpjRNQNG76CJBStmZvKUskO5uTCBNXML6FRZngWUPkkrI4TFlFMM+xmNmPiHFrhpfepuwBj
G6N0h2DRrmOJXSbh6keM7+nULWGXHDCoONsy9PQCfsAPL4UshfnVEpXDHQc1a8RBsDcl8QqetUVO
6y1EouFpqMa22MYD5boHXLfdfRop8aVqp6bgRtI3Wxg787kyzYSfsaM6ac02F4bR6Bu3/BjZn0Bw
qyvbrEwNQ9XusNvTFeQOF0Fa0b6LCtfGzt1H5bechyuDAcTdoyog0K/g/vnnaRj9xzxeqsdpDuqQ
5NCQ4BwXqtkAVYlyHml+8CVOaLFKnWbZ4kwYGSYs8cWa3DBcs4k2T5NjK4wklfFx08uQpUOY19so
gli9bvM0tHchzLB1Cml9OjYD4+IOY+KkTmhi8bfKxjguK1tZXzhG9QuaRDNTCa/SMGDnlFU1Cko6
f3Z5XMw/7EDF7TcJ/Z0YX1BZPSpwpqtn7LbcQrq2wRWFX59ZizXuhiy0rDbs+qKt7dQzMtSA6DHZ
xnnp54pzAm63+TSzJDxaMoM3FLrA1S48MYY1geDkhpxv21/KxRUcstlcTXlxnIvi3COsqVk57pYC
udRs5kVbR+qZwCrVaXLIozx+mDJRvjRm1zHKGzZD5GzwpOPhc7rqYfE6NtWyiIgBM0cuy8ZZkpjj
RrEET6ijrbMaF4Ofv80BOWNouO/FzBnKrfpfYBuBwXtluA+aIjybqLF3VmisX5JIL99yGDvHUUTx
eAJk34rzMjUOU+Osku8+wZt9u1Bz8koJsXMDFlHWsK5zSYUDM6rYSTpKQJjjhR3eGnp8OIVRXLEq
pq6E7G0ZpNgF6rzGFHQxoB7DLZqAgtbb1vY+1lO8HLNlmZNjaaVutpamEvtqVC1umXIY86Plj5Rn
67xN1CUsfdR9Al7NR6YReMl9Is0T+ulrdSHRM57r1HbmI7fF9MihCnY1NdcCnwWGre88DXK1LpaK
XOOUCvuUtLdzF4Y5XlV16c4vh+CQJx0Fd6LBEt/kSTpeyc2QMMCWlz/Oedl+awMz3ME08bDXFhGu
7Aijud0WcX3prWz8EEM3oDmraQRTrXofEnScdFNALx7Vh5eaLXpwgh+UVy+dAqC5Ar/UB1vyK8UH
FkUQZ8wiw3UaSufJmmLzNTRSTFsUwIWOStGdB690P6fKTvQ6cSuh7pZxFDRJZp1Or34sbJ/HpJth
u+yt+WwNyTxuW1dM9wUE9oNxBz3eziY0WSat762yZgC5prL+wbJIFB/ZOhbfMAkQGRnim78xanbL
jBMRz126fPEk8zlOTQ3hz8nwniyzyQnuS5vOPR67kEfZ0ZcrnOs4IDuePx2tb3a0sXytNz6ReB4B
JmguTj6CzsqjW3+c8ZgZIowDc1nwn1EElaoYut085eW1kVOyFaINtj1xd3w8SoQYv9Pka8527aWZ
m4GLKwa41uL2BgNnxJuWHFnVIooHfGoWjEbfYM6i9PKLrZuABR2tRKGd6fsUQ0W5wWl8S/yk4/Ae
+U32q6xLhFgbjuE+ctP53h9mzuWdr9HoiRKRwvaz7mGuXZsqS1+a19r15hPqdrZZZGgvOy45L1mX
tEitq9H/TqLIuivYrWPFSoR6YiStv/SDdGn+4JdfVQsW5LXrxEnPbSJpSAV0HidNRCEMcJ7r7f1h
MpciK8oL32hJh4ub0wDUt09gYuXL6JbPsWJMgEKLr9bJBLXtbinNZhLt8osbDQSCaCT6HPtw7VHY
GwVtVKl3o3t6Rvnb3PsidW7dHRpDECdZ5zvw3WI76rY+jktAjShx3pFCU81ZJIYt/OVm6TnArGJH
ZU0GC4BjLB4ZtEEs0zZw06ZhsKuJgHI/eLMsLAE2J8kPPyVscLSNhb0CQ6I6ZXYTbvCYYHgeEr94
srJw+mLppLr6LXA5z0qmc4lYcxl1jFXekYG8r0O/OgyzU1x1jMQvEJTWUG/rh85k0cEvIiwMIYf3
leG8V238zh+/9j3ZGwxIxj/k9POx1pGt1++wfxXBthHEMR0eKNZqhEjHSQQO8yvss3C/YLHaAN6T
qH+02PmtTYt1ZpZDgkhw1BPOMcznTreh+8GcqtmdXmi/zJ9SKVFYRm8CPJFlFb6DyrOWzcAe/rkv
R39P4HDCL+4PQIhbDKqH2o7ZWBA4WLdxb/xV3ctxJ0eLB08w13FGGKkHbFalZb92tSAhP1I+xTEd
TgkllaWcngicU3xM59eFQFUHERT5kBh4tvdG7muenBtnheTA/2SArr+Vc24X+4L7B2xEr0x2TjPT
EMQbEYLvs4eLkhHWsKHT3s/EFDUQwUZ9JYSApTTMr7GRznDXLL23uQ3Pr+FMlqOiUbRnbA364jvQ
/+Z91pY77KwlFLjcvInLZ2oGrMpyqokt9WHJP0HWPcjF9xH9brtB5oApFHviUQGh/bwT80Ul0vus
M1dyM2YvutEYTyEJEkzGnAU4dCvmQkSbSLYQjlMdF+Tqb+ZYYtvfh9in1Nz1H12ZUxhgGk5S2CHG
4dLTzvFMMYmNrbh2H43ywp/+zGZqrmxiNJ2dLh+Rit2P2MzjlSUYZ8mIaPU55OqipCg0fbhS2CQJ
l/WgmTdE1nEkk996jiMgeviNgm0kgU/uGnRpiMwlX4It0XBsp2GQth4ZCBlcPOwe5Tp0IPv6eqae
uEGJZ/rlm0d+BCD4M6DRVfNmXRDy8movZCOOpkbk3xUFBzVDt0GTbaPK+tHNfYyJl/P4z7j3Lbm1
4oqyFTmmOw8L5nnUARbrToYiPYzgJD4DtyINGtTupu3rbD7MneSlR+OQQLHEoJ+oeJIPEwgSYLOi
3xZRNW5ERSabPFEX39NxGWH4b11bgG00i3fXZOalbvrPINQDzn17vrpEPy4LEB/usliY9cnbp08F
X7/DHHclCTWXeXwfaK//WDIFzAfo3sTdFiv5HTv5mfGw5tBEtjg9Qs4hGa+91n/jbIjpKFTEOItx
Gg4JhYw/GoZKHMNRWG2Ghq/GSo4COC7bKez/eBBZnxTEVZiDv5W1z+egfY6O26JzcFalYY2jnrjD
Iu9UWKvooDU1ljcUM+ZKxs72Lh1D7r6MbK5DGm9Wr1ElUzhPSEoPUzrQOaB7hxsHPBJCj/D8huDe
ccp6Fw5dcEvNcbbAdOCN3+x+zLI9PbT90U5LE+0pjOg+yYb7+xSE4afluDDMiWvIU7zkk9hxeJjH
fdZGD1yWT5AFfKxYGPM82BPxMQITiZPVZKVaKebkaIfX2LlrCiK5qwTXNDbfRNObPbhrbQwieBlV
8bvmyBORRAhHgl18ZG8+S9gApSg3ztWpEYvjgW4snw6hbidGLJIbncNgXjuDbeZNlsYj+evSZTHo
QAm7i5M5/MFC82dtV09xWmRQz6fQfpg9Aue7BSm+3CZBXD4TO+v3GUYpvP/FDJcAkmO5DS1wHyqo
UZzJf0bVhc4IkM4U+iQLnj0CF3Rp1fNn0mCWXXPsmd5c7H7tKg6L/CwdBaCDLJuERkVSu9/fnHi0
eY0GUzx1Zv3Np37Dg4IBB3pMechckDKv0CcpoB7iF6i2utsEGQmMHQJzPOP3FPFdmERAmw3Ja0Pf
GFE5K+tsUNtVMkeHtGK/f59Knw6dRHtTi6IA7FuyHB/WhUWZTu4SNd0QJp2DgzPPubXHpwJ6AXsz
ATYmJ38TJWW/px9+KZ5AlIUvjV+JgcREMV76oOfnCJpEFEe6tTAaa9h5Q7KqUsLXj+AILcBiIFRZ
/fOW0URs2vGzSs1ok4xu28+BNd3yo+OgVT4OzL1HxT1wOigMA6R5Gtt+gtgL+jIulHyxbtPuIXEd
aQ5RTfd3R3XPltRZ9UAMzzz3svDYm7dC/lwyJ90Bup8sgpKKYnSgSmT8IWrnl5L3HZuo9tlAS7Fj
Nsnu3KGLl31pJfqJ8H1P27UHfzekxvehi0X2yFg33ivHEGwM5ASYhjwif8qf4h9q7oVeW7lXOGu0
2oSUhMpBIoi6Gt2zQ4KQJmkTvyknFJsqxst3wTaDx5Zkk71ce9yo3TrjS/xWLVgUyd+lFqOBTKo3
DSZ33hZtX1ISTrydL1DC/nTVW0n+RmzKcNZgm09+r4w3i++aCwRQbswBdB6euyEKUD198mKUu2P6
aTEkWvq1xOmOssYT6ydY1PwR1nO4ga2ednvAcyE+Vp/YGdDktAJxuDTP3Uy/1BpktWNfMq+PfpUd
J1cM+T1NwyndyeMe6saM+5kEJ9nepaHmKOmi8jCpAu8LhajpUVUFRAoN6mpPlrX9Unmzdxf3VnMU
2FufhSMok8nLoVzFP6OmsZ4qy+hdHv3IghUAffJACJ1sDiYG0JKyL1ETzyik+GnkGLXrYcLhvKLJ
KXfOBaiadxrGG73N+pKjmdB8n9GUo1e2gg9DWr7E0itIY/lpjIk3MQ2fIpz4rpt6DhpNfq7SuTuY
2g+wqZi5P8+KRchFxG6U7NxobvUJ4EzXHPtcKSQDPup7wIdq2CpcvuS344IOI4DMVnKmKwKFsKJ7
50L6hwUfnzjBX9T0onwQCl9KoxCGNnha0pgfMk1Y0M+oVjhKdHMQaIbX9vbQTYA333KQTaHXIVf3
V4Q+ma+Nsulz45vqbjMtJwZMtdgvpqKUbAgUk2DB3pG3itPbbmI3Wuwxi/JcUESViPZmlICfpByC
D1nY2dmi6Wh+IJzdgx2YnBb7fipP8A1GWNljTcy/QI/4Rn2qynZaY+t+b5pbPSCYrzTb68bhYauz
oKYui4LEDe9o9NSMw3JO4dYWTwp5jt8sBFj2KDsvfMoy4FynMp+JvlQqsF4X04gHkSRLuxIVayOP
hiIBumQRHOps32bQifzprmqW4N2hrZ34o9X59tZRpX/huxTvmKPELpqxj56mTrrfmDh5hzxPNvqA
1vVKqg7agCwdwACmMsGyt6sw7GANJ7n90jKKwbBxpIT6iUGN1+uB4yMcJaDnhB/OKz+0uF2X/mC9
3SA8EFp4pJJmKedvfHDyDmpRXnwt+LWBAma29YwoWiKuDEVKKsMKnOexC6FJJg646YJwOWVWuR7z
m/Y0HLsqSorDkjSN3ifGW15yctoldvtpeu1mJ6PWK3EuM+vqJ1T0/KvqWn0g5lPpY0BgtTikWuEC
mzx7i3eQHWUVz4HeuqXJnxWIeBo4G5y/RGzH6BkEl9vdlZ01lteujoNkTb5n4Ww8YPTfYWEgQlGS
Z2WRCLBdMI0E/i8L00t57MaGzHxVcX+EUV2aIykjU39rEHHmV8tXMr2auCoIzkRkF9cwE1jpA8wY
X4eBdNcmnjL1asYpYkYmI3RDDTmWRak9a/PdMkRW+kQhJhmHLCvMFydJqiOZ/PQAfdgBvZKXy1tm
HBff41Q8g19mr4SzOgZL4PiYk9lziHaVt9mkiSaOjbh0Iz7z+wKolbimtKdyauS7FZw9HtnHqppl
dspRmTmTprz70PLs/hMHZ3cvi7HF0EXg/ikjJQzvq+2qR+CO5tnh2O+ufIIo2Snu/OYpSSQVlKNt
00xV1MkXn0HIUFUas2skF+ZwwDHzZ0ule7DuE5MN60TzcFmTl+mms7UkGS2MbjIZQjx99ugkpbMc
CZi09TvZuvG+JLzBaTwpynclcCCshDTdS+f5QGH8wEEG9huLZX9Wn8Kl1elmgfZVrSKnL2hDXDhD
rKlIJKLNIFxdWOiVT/zslty4ruzc78Xc6/OgPP0ofQYT222x54Pmvqs9ssEOkvuGwPVw8lmbCD5O
lAP/5pCnvXMmRUrJOoEGTPNkS4LpiuUc5TMQ2n7Kaav84YomSgH+OwMhAUydXzJmQHafM74IUmtd
cDBcL0dKMWjxnOzgq2z68OyErsdaXYt2AxgjLvYjjAUo/X5GYN7NxRPlR8MedH1bchHO7ivgSO6w
Q88NKejaPj30nIlRLSsjD3bvcsjKVNS1W7yz0RYI0fKLR5bEuNro8FbNU36aXus7rIXpYz0VuAr5
WlGC5rP/qzfKwgm5Uhhm+2trt/ajIca2y6phuqeY0f6QuqMbEfDKtm34q1rUezraMuNVdKsiIZb2
COXN1DPfEpf09zAKf9g6g5WHJ6Sf6Z1NkdoxOUP8qeaGbL+TJneB1wRvor8hbbTd3zdjH9GmXKB3
lmjQnFdkwgIfYUwxkyL8/+BairdDY6LHXPdsqsqYHyjxnV1SSfHgZD0WSmBr4YbCDee9Fwz3gq/m
Fk9jSMNBnNrVrzhh9rtkI17HUxLaJt3EJffjA0M6Dth0hEFUjnH1nEszfnVUlqgVi1HDVJ9E2nlM
s7gxB3x86gT3yT9MEXMupLCp5hstrOo6429Azszb/Kew4+WLbTyUEYHSpg+sK+fXdhGduEtRAHkv
3KqJj6PT47gFv+X8pDmk28dkavWG2gHQf8oqymuSUEZCXr6R15EdJpMUW7eVKexB7VIL2TOqSMWu
k8wJX6slrr2tP/RBuzU5LR2boar6TUX2RR3jKLHSTdUHlGkzUQCDKdEID6pMlvJlzhYoJFY1Xmzm
OgK4BXe5Xc0j7Yzvr5f7ksrjRy9kyJljCUw/UBLUFh9tzNxy++B2sWGofmDPGSZfhxsMgBIU7yZu
oSJskmpI7np6aNXGmVU3vPk1YxakRQOxorW86djbi8vWOWSRxiXecoi0FloguE3CCTA+0Hsk3aXs
hq0/N3vuF8VjPAVFBpe7A2TXK2R5Pooz4fDlFbU9MffAB+Kc/aGTHNA/k5fGyriuxj6/T6TPkhqj
XoKjhDk93wXK4gjLoZ7rYuEN69cW0/OGKjsybvOU6u96gC0BpbEbvnrESAFYtmn1SPQ1mjYF+la5
ZvFdb0NUCXUlA454OavqHHMbu+cI4z/03aSfZDaTybeFQrEYyDtHMYnXGKbMsF76BvDMbSzc5bVx
g21qe9WBannaYMNAiCvCGYvflr8LsqfnxseZh81w6ny/fxjbAX8joDeob9q7sSpB8eClyWK/AA3j
9vWjk7v23aSs1Dnjrauno+NnrLhCLepHq1MF4s7ApYLSn3HWaPVDoulFZhxW+5z55izjdPmkMXB8
1oSkUOABUV7gTS5m2xArBfIYMGDtmgiT54oSj+HI5tp+85m837Gcw3uIPQfZwYUs29f0BfLsKOP6
caK3cOt6xUBFwzS7p7HIdPQOelZfSJcSeE75WJyddqu2WuvOAgwV9DmqlyiLh5zIfrxjTJDwrEZl
fDTTEFwVKkQ6P+MkKPUHYw/5eatq0wOc3+KXESK09mTzhvSRozwdlj3zzMYxJbWRYnCjYKXdOqy2
NxkXnLQf0t01YMO5chsocC6JmucH7Ftavzv7NZCksWIWW1vecfEFax/hxYGY/GRvOMkw8PPkHjnE
LhSf3Ng8Jbflashj9CGDphvVyDXwnyyf1ToDQMGi75JntnshLdDmBJuS5tUh4vXmOiLYFIGd/oD5
GumDdqeGfG1fhzmnRXrtbj/xlJ7n0Ezv0VJkhIsiX4std9wIIxYPQyAFoQ5/JPNiF0c11qyRcCdq
tWWAn4q119TybiaPhl0gHOePTrn5t2xSzmcL0A0EX6HCrynOJqBX7a3w2/WT8EeKfBFxi0d/YYU6
Bu3awlPNrQsy6NGkefWQd9BqthJfBsVNwdwsB9IT0RMrTGwgdhJmz0OlRXNfxOBnuQxhvgABGJvh
oSIefErlMH0XPFd/Qo1MIYAVNvedOrJv3/M8nD7sRrrPc2tJuK46y+LDbTwLUAtZLdFGjEmBcKOS
+QUvGiSEuAoleDc76j40p8lzPqUFiT1zA4f33KgB6AyIyQQtqFJHTBjYHlTUK8N9cdukoCGTFqzt
ssTsvqnXMG+0RbvfiLMOM3ltmGzrlEdrd4KKU/tHtPPpqSusvt7/Vzctqld64BaeFU4NttUdfoW9
cUj7sYG+Fr0K9xLU52WekvHTzjtKtR0hvvyzLfXv9uEghCseRJKSQjzEvxmV61EOJu1pQ7TNdc7s
u4oLNwqWf8FQ/w9GW7RIESKEhpQpub8ZukWTx9bc5ajxdroW1jWjJDCq79FyG/e/M2r/jxWSf9hs
I/goNO2ivgg7/O0Xwp/VlKZio7uknNhE/FLU8dP/93sWBQJofuDw+4jwNye05zTW1Be8hNM8NcGL
WrYs8f/5Jf7ugg5vfZsO/jKP/NcfYa4/m4XJXA9sq11E6XFD5/wqK/YCmyxo7H+xB4d/8waHgm4N
nuZ0eErvj96GP72SaqmWpAoKLwm4wpy13pgRhQ8P/vS9Ck9Z9K925L+Z+33eMpv2yDDERe7fonB/
9kHXZGE1Pttbz9myHlgeCnlSep8RmM7ukmQ7IPf6/2K+/vu3/GZ7xsNme2Dexe/edTtB1Izwxq3q
4Upo+TCobuf023/+zP6wi/8ltoC5mg24z8clifq5v6HkIWDUGEmYoZvNuDZbfz9spg396CtANtt6
zZC5idbsHdft/yHtPLfcNpZ2fUVYCzn8BcA05IwmaTTSHywrDCKRE3H158H47G0SxCGW95G1Zfmz
Phequ7q6usL7uq1TryA1ciWHRbdJlTiAWdreynDBYFiYELju/uazJNIAdH8bujo119xMwFnX+SzJ
+tI3b7V5WNCbicfLcY1Rb1ZWliUmGxl5uNxRIfHJUpuM7RSrUe/WbV3ZkR1yQTaADv/Vm/k1hwqp
Q3+M+7fW9Fo6vus55FKdfOEESeNqX+zG2GzPTI/xySvwOVd5bmdSlydMWUugxp12IUUJ36XiCXKl
/lKtpQdvKxz3ut2wA18D++X30qJ/8mfcEj+eu7Nz1YpRmwExSBgV2My4yU9ApqW7H18yB2xIMqqg
7uy8db79RSuLDZ67/XCyPzo7cqKF7ZfGKYbLLzElHBUDKTSw63j6yy+pSLsbfQkallo1TiGJgC19
iwD5LE8BwAdAKwk5cOPtX3L1VpFPISW9CyPj/raRXLkZhlOY5OGOkXVTAofr8iOk7Mg0gAVq8EnR
vmTBSHlQP58ieKc6QXqUC8Cm6+MC0e/nSMVEc868yFSiCAsh1YBLoXpi0bIbSNRWIuuhLL7lHUFk
pXZPlZAdTqm8ajr9gTruiNpU0h6r1o+9qTiVEh/SYthWvn8PSNfz7ZWY2w++StG4Q1gMxk4uv6qs
Rvh8pr+Am/uZ5epeJHTXIhVmlOze1BuwUYGvTJuvlpx8AaiP0pLyU1alhdmX2Q2BOgnSC65l2Zxs
iAH418nvabUujnTqaoJrAWDWFb5Lgmwbk7mjaezXbc2vooDRBs5ETo4EKL30faSILDF8jUQZKA8d
Ndqm7LZZsODyr7zeRNhk7wFbozG+Qxi0ZJS6ABBn4GiJAubqXkEIJ8vQQCBRZDbzcivpoz1FTaoA
8HnSAK47bfKY3myeELcX7ioaMJj+NhgAx3/D2qRPTrBvCHUt1DC7Ao33eErFD93USKkdq69A2WRv
t4VdLZypMndnkUoxDPoDxdHbnzkuWSvbSotiy06z74q6h6vu3//3iZwwf5YNjzAx/9yitdTP6Fk7
DdnPmpTG0BkLKlytFyqcixhVPFNBiISWfhZEiLRU8RS1ow56xMataZS4rcy1AViqSGBL9KSrOiHn
paQc7lqh1gyAnkNxI/Eg8ZX2jSO/ENReH1bEwGUmyiNQkWSMCp8plNW+PLIrerYhvdUgH9KPktKF
wwRA827kmnNbqetzSrAujYzijMUxITdRqhPaoLYKuCpTpNpq2ABh1K7i/vgUW5AOp8OCvKvtMpAH
AoOMn+bvU1cUAip2jCUZki2AiXTpIenr5/SU2FCp7m9rdiWJ9wEHCKUsFtHSJx4IwBLGDSIdeMDK
eOJPZlu/BX+nAPzbDWpxwdKvIhAiIhlYQoJ4sB0YA73cNbHsSyD0xiRC41Tqi6R9dMxapSIVdmN1
bN/Ttlvd1u/KHEeJqoGJWCBJaFN/1ID2FfsiEjPIRLUQKALtjwdM57+WwhMOkAcFv8c86EQvUrkn
GQxLGjn6hz7/rpUeea+FeGFmp5BhslfAi/MWmngJisW5yTg+Dx/hAAGbrZZ3RvLt1LzdVkUavdlF
iMCTQCVCpFppAUKrTV6mba2cTDgYeMtVgnRg3r92C6PodwmUyiMD7wfobOCc++Rz8zbdQpBC/ZMK
6Qqoon7BOq/OnclzVaceMXpdgvWJ2+qqIrF6Q9LsSFY7mnPoaTGPqvKqqG2yI8FEsk9t0oXonfN1
vQRMMI6j3HSnY6eTpS7ohmwVIHZs13X3rnvv7u/53Xr8uV7b693Otvnb/Xq95nf2zt7U9m6zsZ83
/PKfHzrjJz/tZ3vDv97x92f+HH92Nf57fnHGnw4/3PEXx7Fd5+nJ3fJzv0WWO/7C/xx+jn9k/KPj
P7i/929Pb/vf+9zN+af9np+/9+P/C9+5Xzit1xanqCJgK5oBJokJHMvlaVUbUseUVenwqS07Ln/J
4rD24oOnv942uetdVlRF5+wwfUzb8nRg2z9pxVDWdA3D/mK3ALTXoQYYbwhniZNbH7eFzSnFIVVF
XTVU5E6UOiqgd0oWmcc4yR8ZFN8xX02TcXdoZWF7W9S1GSkqLlUWUUwnghj1PrujYl+J2sFPoQ9O
YhfE9aoooH6nKidXq7T+RQfCbXnXvk7RiHPAadCpWXNwLuUBsqzkShTABdCq5V70jolLi0J210M5
teBWrx05oiC7F0Fo1jVC2EtRI9qzCmEOY4mtGe8kig122J6Obn/SMwiTxFCHGfTU7mnDeTPowlnw
t59Ld+mk6OUbwwycOtyGnxRvZ0vbakEq9glguZCQ2D/+flUrX2iask8rPmXTrplDdY/On27NfIGy
8l6Yatt0e0iJ7LfcFe2P36bjrw33dCcsnJrRJ00/TeGhTcpjPDPyuEtnnwZ5C6/LKjPtRqmoU4AK
oCzFWNci4PM2PyEhDFm9OjB9ewKd22tA+Gzh8BAYCy4WuAelq5wUz7FzERNbyiWzgVCkxXZDKd1m
rXBytVPW7EoabJ3iRJ+LIqW/Y9inHOiYviiNWDi3rXnmoI6Oh9cq0Ey8jydfcEw8L1BbvgCYbDCY
W+mQ6fCzp6f3BL6vfy+Lji1goMjH8hSfPCeYyDhRNuFplNQADgt3onV/PBJtVf+fcsa798w2oLVi
JlxCDh0Gbifdg8MLXrLpFMlCsDBnIZYkawrskVyf4iSsg/459huJrpcik56K3P8VGUt2PuNtGGwm
3JFIoYymfqkLpN/0FCekEqAay+0KdmlN7uFs1YqFwy6Nq395otiYM0kTS+iBEDCDjFVrVCYcw8cB
wwv+1IJKxzisQiU54eavij5/XVgSPePCEa1x/1EI4DcTJWHjONW0MOJWpNfQ/0KrhSpui+qxkzci
jQxqeMjaO7Hf5MwEl89BeaCxqrHWEPAO2V+3bfQz73y9DP98y2QZ1KgOgb5iGfiWU7bx64dM/OGB
CaNoBwa+dW0T9tB+7L2opSFlpcfr02khNJoxKyJDXaajl/SmMo0IpFZXMr1kOfJSlKiu5dzX9Kvd
VnTm4OuSyoUJCBwpumlirKEhH+wJ6mXMGn7ImbZmVuIPQ8qrAjqcfy1qhJJTcDMyb58R8u78PBZ+
V6h5rEB4ZpTf2vD0lFfant7aX7AoLTnt6/PCCwHIOYo93ArGtK4EZVFRgKGEFSvCpijMX0osg+pg
ff+3KiGGB7EsUvORpM/w/szFnIDzz08wOdtG3R4CECcZAVqF2WlF7mEhmzh3C48vfcoXtATxZB3N
5UyWpQLnnLcByTnSCeZTToV158uK0H0DALmI1iN6bLmiEml+U5W6j2iuGLithDDuTg4VD2gKhU5/
SwDBMO69Mu/+gHRnDQfGvJg9MmiEgNj+qPHYqQeKt2s6F5KPE8Ro9HoMofYmM5T+KJaJdYfJ9PDF
tV37mgclI4O9oqfkd/M02ahK1NMEGITlV0Mf/FdQ+qPvFI7rXZT2zR/PiOod82F99K+d/Vj2+CcQ
mJzXemi7jkFCk/lf2BqOMWj5USZ22wH4iFWVif3r7Z2fcRBUuWWJwIw8lUGV7HI7MuCX48ZMLfDj
IXpQ8rs8jqHXhLsEXBDmMPb0Vb0CsvGsAhduBswmZek+YzTfYOpFkqOn299zHdbrFBwBEoDKnqyJ
NrlUrXKIknCEYJVS9VlVfaaUS/AIqm00BO/mIC1Ev9e+Cb0Z8qGoxbsNk7zU3o9zXZAbkMULPfQO
UWVAHloPCyZ/dYip64wPlZEX2SDynehU9HXaRAqYeDyJXKm5G8CWNczTv7WciZSJWzoBkTW0EVLa
E7NGI9UD2CQnqmaGuOAAp/ebLCmE78SQXOMyD5XJa6gVO7MrBOaWfRFGrJPTyQdfOyjSW9k+Q5py
2yCk6RYRqBO1W5ifyhDoVchAekZqByELnPf1z/Xuz+Ov1cOLv1jd+yQAP78oRzEmtwf2wPm7Mjxf
yJUG3rfQedNsHum2fbB5mDur7UJ24pOrfSoI8CpsTpPH7Nmo75n/kz0AuKmkhg4pgvv1+/3fP9Zk
Bu5JEIw//37sjw/+8dW/GXMAO/7v4/8+f6xW9iq1DweHp//T9uNp6+6feOD/ftsuLP30wcaaKJR9
SL3xk5ao8d+ffeqxqOmKyuAvox7pkLgIP7MOznbpRpWnD4dPQST3ePJS+sWuLgWJXXaMjycWf8xI
kC9B6ZW98DSY22EACSWVLJilk6eavKxLxWJaJgS8Orb3+7e9e/9jvfn2S7W/rRa2+Cr2/FTnTNLE
p4oM/XlWgKT9/T3b5qyWVJnbGImtod3AYJhKm6gSZhYEokzrIcB13+/Xf+wN5uBsF1zKZ959YqvK
uZyJItCIZAG94KFz/+PHz9fXV59K9GtvP4/16IHf80+IXh1WzvblI3dePl6YwOOvD6BD7GD828L1
IM9rTrHIMlWKoNOHcknGNg0qCUsZj8vuC2k18lwku7Zbkl237f/zP3at/j/CJpdxZ5Av0IpRGCk8
knfPZOpQdTsm2W6L+qw9XYmCPYJkFj5OmQZ6Yl/xaGAGDlH3nxnD3Xjsx/M/pvE+U3pLMufX8kzm
5MbwrbhvqgKQHxeOKZtfYloujvYb2kLC5vzZfNs8Hh4Ph9XCJl7FHOP5kM4ETy6QpmhlxpcRjAfM
7PX6dfPdeVhyKrPn/VzKxNEaviTnZTiq595Tu8Z7Pm6w1K9LZnKV/J6qMwki6PosYaIdBb27690G
SOgF67hqifmUQEqbsJkc3VUTBmBx9C6f/t6pvWG/w4+wctebx1/56tenq3S24xlYuHrnj/+Z2Mnx
jxXveBwkxI72EdvvjfP+VtGc0jknp3bHFhVyZ+tnm5sSnAH+SvjtN/BDPttyaNmnIyPldLoLF9Nn
pvDqtJx92OS+MNOgG2T1760dr1H3/vMXDs54eMYblatyPKzjL/zKjwN//zxMnwl0VotjvHCGx/Ny
46umRRChALyD5oe/z/DfHzT+unb/vr3Hrxi/ZUzkrz5v0qUvUEaTnn6BLNI8xANYIo6ZrEuWWXBW
M5n6d2wx1hr4gYt8tr+h/YNzN7pJ92m9FNRMX99EgZ/5DovuJbJhyuQEKCXgby3IFE7bEHw2dIfK
sHJYsbZSEv/59jJ/5tUulJwIm3jlOmLCIjAVLr/M/sIsgQ1Uv9Paf/jdYAMPwl9Ebiv0tVF7c3h0
nnfPm91qhfofH0+/WZbdGj9HUWRP7eTp7W3/tG3sD2aY7N9LRb7pe2aMj8dFIZCix/GqKKvR454C
/UCLayp6pZOdYji0BsZ94f7tycZuBmMId36ZJgtOdmZLYPPlia0y/kLXw2RLwCIqxrlMaJ2B1rU1
etpB3B7eGauM7gA4lBbeBLPiqFuQp6BrQJUnb5yyAa68pbncaYUfKkj1AlhEFNolc3V796+akVhQ
HdOmCZaGEYtWy8tQ0aevcoTqiB2p1GxJZ9AY1Is0sAf/4ClMcLz73tcKxtL0m2xsgN48yS9AqZj6
ZuE7ro7a5DumVhj3lthA9uPoUCOaMviczK0fH1WA2vN7hui89ABA/lFaMfZpm+HBEhZelaPznRyD
i4WYxIDVIOTJSeYDVED/nM70bah4mDsCQicV4xUTBKtS1haWf8acL4RObgSPKWktov3LgVBzFQEu
T5IkCdYg4gv999srPCvKHOkWSH1REZlsdOVZDVj2nBwGABx49XJ5BR+wK7eu5y1cdON/6mopKRbD
+YXfBIb20qbMGKxXv5Q5K9YXgHKP7beh/nFbm3kRynhCqEBRhboUEYlqmxbQEYIPVjif0FMfif9+
W8Z1IDLapPWPkElAF5QBcBvwiTpiZYiVDZdhtYJVrnk/tlay0s2R/ScexJe0T6J1kufdgYyb0a56
IKB2cFFqSw+h2UNy9kGTQK8IwDIIVRGtZdcA/T5QgTtwNW9vgAwSPFnhrmDOobFcJqnhbiylpQ8Y
BVzvrCFRWDOInqZNm3Idq4Nx5AMMWlZrCU6XlQImhHgPFgzMizZTxVbpGJ3TF7+g3lnYj6tn7ed+
/CN9sh/CSYVBr8CEM3ET1A8DDU5y+JPMT9d9E00GZ9dVuaDxvJ39I3Ky4qAsFC0otLGjeD+S+PmU
3x/Vj9tqzR5MsNj/s6bjpp9lBbJChJB4FDGEP8TylxneHc0v7bBpFxNNS8qM//5MknpkkifJWD8l
Oj3ASS5Y4hpQaPe2PrOO9EyfiSe3YkWJSxgoHaV2rABUH6izwBGiSkQbr2EtuO0xBLtlkRO3DQkm
dNPj6vXDYwf3n/Wg64c+3YS5G9d3vuTcVk5a2q2Jxy4EnWlZAXmkeId374P5pu3wM/np77Jd9Azk
5CZ+xSB/agurOrd3zNHIkgRi89h2d7l3ulIkAF/B6ZvnT2H3lx+tRvim28otyPisR5/ZBxgj0hGy
2tgBx84WQaUYoTmGdHVbylxoc6bJZ7bnTIoMplmnF0g5Jsor8EqrpnbFtottSVk4vHOWqAAmSKEH
NCsqZpdr1pWxCqqjgL/I934Jw92X8PTeAOPTaPvO29xWa3bxzoRNjrEEYXPfSgjrvG6l+0+RenLL
9udtIbNrdyZk/IiztfPwgESFCAEq25FhyNHXwMuBDbLkame1oYGF8iKUIDTuXQoy69QH0o8rPNdo
CfoF4ifspYBiSquykFdm8JIooisBbDSkTlO6J+VL0P9VLjXTzKr7z1d85jnP1C20AJTtnK9Io8Ox
+6vX7hQg7paK6HNSSMjynmAQgGT8xEwsiztcj7ME/LEHNXYBlRV6oIoXPMfcihJeM+aj6zRBWpMV
1anRVaB9JNB+MMpsfa8EGtujL7ft4zrFxhVJtyWTc7xWxvmKy307dVIkWqMUSRSgSk6KcR4M7opt
TJ0OEBmAH2CmHZJy5cdmc2+aQ74SwcXM7nvdqOiTMROz+AOCtCQDjJ/5luwMUQBulp/If0SoN0Ht
8vxeht84FYs1QwMZkInmsa4Pbav04iYB/ZvIpFQB9laV1F/qXp3bLDp6xt5VUnsUty4VhCdaEpqw
Zs5YAlgTSkrJBlPWbv5tlX18F5mUikf2M4lIf3KvMM9OD7XBQhal36zBzP2AVVZdcLijT5heXrSR
Mp4kIUmzJpbnNWoAU4rJowc+yNAPbD8NFnzg7HoxSzGOHRn0aU0CZb0NGpBbw8QBpwpY/v5HCXSe
3gN82BdLJbM5dZieBvaUPn3qWJM1YzY2K4DFheWZyW4ze2qTx9vmPStg7KpTYUSiHXWijGm1mpAk
KKPVGpfTLqp//S8CGAAAOgJfMO1BAru398H6TBy6/39bicj0ebA0nfF5wU13nS52nb94dTNqc2nC
WSkDRB8xkN9X3kYCrk/mRXsEGtVVtDcg25msPIxARYxE/y/a/SN4ckW1uU8tMwG32yjSv+jqclRf
XmhOmTO3c90mx1OqEuDYAnTz5e+azNB6vxJMbQ0D221VRm95tYb0p1BsNkBIm1qCp0JQEg3ADZQG
lGFB8asvebR338o2gr8demQ1TQ5ivBSFzapHswrtVrT8QQV1uXVHyo+11yL21ML9KcFyEkcG+IHK
Wyr8vq3hvJlwT5Cg1qnjTYtStI4eUz0rgNLNFUf3DgZwlPrDCFKt/MmKraYB8/lqtNvbYsczerWw
OhcH5Wi61qaNPyAGgwuroeFIUAKZhZX+LvpNZcYbtVvfFjV7I9LIJCu0SYwtCpeLWQQAe54qXLlQ
WA9dKDtSp0CaEq9ui5nbMxL9/xUzidiTCnCJWseTnzyltZUOcCkjY4LZ/xI1ycLqLcmaXPJqrJiy
0CILKnAz2afxfZI/NOn7bY2uGkM/LyeqrkxDmbS3GBMxPrA7IFojhsfIn6YCyk1soG8BsE5XAQMs
H2mfcrPiZ1imC1HMrAdmJh/3TlaSIcbLPcvUFkZkGfMACgJWaKncen6U/C9+6kyIfCkkgnwYy0BI
2MVvnSe+GrT53V7CWTPnrqI7aIwvp/P4wmkkVxe4SU5C86fwQ/iT4VlWra3Z/SjKdsHSRxO7OlRn
0iYKKSKP/C7DKwLhRyANeiopVxv8BDMQvnmt9SBp327rd93mQfzCRJHBLjE2QAfG5RqCdQLepIBI
plqfugF08zz8CtzWWyqCNeElrpYCwZQCz+wp74p1cuVGdeGRWhlgDd7+lvm1/udTJgcQ2NBTksBv
7Fha5xQCR+8BNKhGq0HkXhA1s9AGLLckzbkZeClPzLMCAxAAKCyHaVU3r8DecwNtqxtH1zd/gCR2
W7ElaZNtDRsTqqYjqJDA/dn68LXw33vA/6yYJ5N1p6fb2+JmnIvB6wHFRsItOswut7TKS20AHojr
WzM25P0a4bdWPwM75t6WM3O3MnBCaRSnSVOAOIlP1L6Eu+fYJk6svaflK0yxmnAHyY4El3oJmleT
L+SL59ZRIlcsA77M+OU0t2FCY2MNHjddMjz2hROk/V5eAfa4autqoSd7xhZpyCQDzgChxWTfRDcR
/HlfzLlzKpDOeuIKeC5ibOTo215sPOpquGAjM5ccAseBRUVXRKb8Ljdt8OEfi8HRcSLalRvBtGtK
Gh3n7PaezdnGmZjpLEhZyblWj2I8nkVRdZ9XjgfBA+xlt+XMRSXMetFCNrIoSwxkXupTWFoD+VxH
hJyXsgNmF0iCdSoXe+CqYSqowiczPCm/vEIHuB/+lHUQ6XDUqAFobgtLO3cNUpa1KAeyl2Nf1eW3
CJCEHGvm5HiiHnKzskE3hzZhjN1tRVkLIg6NeopV/HV7DWbN9UzsJIwOmuTYt4FM/N4LT0XGQQz0
NyieNoI1PII7DjdBtnAkr6bzufEvVB3N7CwTosG4Bgejkji5/KeHYxqgMHXnWwfD2hnqF6v+2hzX
hZaAEAgn3MITcs4fnC/zZMtBjpNATULfsP8Rij86GQBqkLebO010fAvygqUk69ICT/zqUHlFmOkI
zOi3bBKQGL8CmGbLGbjwxx9SsOBXZ32CycAo8AcjQM/kqmy6esjgryf/I/q2UG1rQ1m3piO2vt1V
C+nq+Y0kp8Dkmzm2B08WM/bhxxJCdFN0aBZh5qMBBKrlVQ3ent1I3i/Vj+B4Cjr5jomcFwE0O7cz
gFgjAWxxiQfH3W1rntOeJgOG/yhq87SeOCiro0lcS4H6zT1YWbR8r0abqILzPN4wg7m5LUwet24S
CdEV/19p04xeFil+ncNE40jplwYaPKEoC7upn3BecMaobneM3LSU74sApHzwWowdrNZ5dMBJA2BI
R330CHiNK0ULHzYT1/JdYx18nA4AleTyfAnM2ZJSYxV66qJxkX/halhY6DkXzViTRaMvqDQMCF6K
sGIvKIV69FYxFK/uCXjaEvDobgfqBiTzYW/VL7dXe07i2PxukpCBaHVarWsLKmZmCmjGEJbRF+BP
yZOJQ3xftBIwFz60Yrflzd11vEZoXaFHAtiBySLy+NAEOpl5lFeC6zW7AYsN/tyWMXsBnQuZeF+1
HyqxCxDSCpYFL27kjIyIiaa4dTQiKfWbgUxKGllPvQGp5RD+XviAmSqkcb6P46qfueIRNV4mnieY
tyInA1S9+aoPq06iWeJbD1QZcAvC99syZ60Tx4QFckhVa2I6R1Hw46jEdJLOAjSkOnSethCDzdkK
Q9g8+mlNBjZi4gQlT4oHGmtAiRxJJPagyQryxuqebisy62wA19JoCpAAO5goYmZKWYyEjE7up4+x
ItwVQfFyMsOV3zQPAYCWt8XNrhszMbpKKpzn6kScCAMr8M54G6Upqn2lZ9ZBH8y320LG/8iVSzsT
MrGHPOKJHkDH5GhaDzUGpMFR7BbyQtAxG+wwDm+NE7dMPUxvqYRgNo1iHbtXj09lJ8FEnO/CLtgK
Xo5LUbfAc+477Y8BPPttBf8foseBlrGXHHqlS4vXaREGjM3i4dFwysLvksA4eimv28BzoDPfHLUf
XdZv6NJe8MrXPaeqBkgSMsknk+ibtgCC7cxIN5yPhB7WNksTQKsN1w/flBP4rYJ+V+WvpR/sKa24
luo5HpOSzkjSFBGg1MZXNQK/GrpdVfp1e0mUqxDl88NIdTN0SefUtG2q9MHRop0ZQoBMqFyh8eO7
QMsgkIFXNHqTPXH4blqJtQsVyGgpBcZu2dTUp3NaKBy/Hjy7GOLgW1rm4mPqgdrgil2tJVuvihvV
zrq+vkt7paej4qQrLpCa+e8GzMfOlYVj/ztJI/VP4JXhulL7Uw84ni7/NNpSAzLzFO9PvsmwiueX
8B1YpfSa12L83auKsTEuqNbFEbazA1hO1n0sttlCjn5uZSSyhyB64bCuG8po2QQ4Fjs1TkIIw+0g
r6j27vK8LHeKkh3dk2l6NqxZ7YIHuzrsDDoBSETeEoAgiiqj3z7zy70ZGNEw+EenhnE+Jc2gLDUf
Xp30iYRJ7NYBY3eKjgHjrkVO1HvQmzvPWzhsVx5ylAH5k0z+C1S86QTV8UQ/u9VFaCEdxB60z++t
sVZA4+0W3NaniV74rU9JFNEYoWJAbpp+bWDO9U8e0UHj9L+Y26OF01jjvmz5JdwNTv7UO9XCS+I6
KzWRORrP2R6ZqVy3Om9Gp18DJLvvVqY7bLJD8lDsaqAAtN3Slo3R6y0lJ9FtotVgDLYIFDf+8/Fr
eIh3/Sp3xOfb/mDG6D+Rqf7vWk7DWi0PA70rx6BkbawhX6vWGuq0C2HAkpSJ/UVpQG5+jK/6X4Pr
P3kHsFcEV9nd1mVhyT5D+PM98mW4mDqkRAdvA07it8ptV+HaWKgUXd8ql7Yw7c5oJLWm3IYc9Ula
t1uA11f4hXcQIhaCjtljC2zYfzZndBxnCg2ycSQ+QJAubgfP9cudJ3+9vWbXUSkBL1VDiSckXo8j
fCmDCkMrwhRMmjX5ngt3+F43a1cn/dkz1qa1ieUPQ1xnS/CFV0Hbp9TxMTmeX2s6vaMFjacrSXJ0
PKt1oH4ETntbcAlkS+d2tKzJMUI9QLxFGZJbJqUu1ZOSJqkYIT46FRRqmTKyLH3LxHdufThppZXZ
etAQC82GDgfXH+KfC6s7s4MEPUACEoIAiTFtKM2hsrDUjBArgqpzla8Bw4A50sn33nbMt240cH42
0ov/7bbcmeW9EDs+Zs8MJ4HPEgLD8bFa3Q2tIyi/6ZNIvHzh2XTdU0YwwYQBgwajcua06kzSt62p
hpEgb8tUdIIgaO8JD7qPsCEdIaoNzch6nPc/zVRtHuAUhb5PbGPSBH1c3XXAaD5DflH5dg363tcy
VOPHAtqln7klDAu3+3X+gm8ljwmQ3Qg2fFU4gcEQYB+DWFB+at4s+7hSgL53xd1wl62z1hZfq+3t
TZi51i8ETjZBgwmDAB+BcAaDB8VE+uq2gLldPtdoEt3Wqg87DMGaIymrSKSFlZJIKDqR6t6WM2fE
JIE/wYF4jkwTLULRFk0IzxQcUlQ/mhiCK3LpbbnQAjSzXjyPCZkZhqU3ejqWCcZ3EXUjFQBMbm4I
qXbZ/w8hCpO9UA+CzK0wVH55LLpAUrsRydCRT7QYr+R01TYwSdKXX0rKgqyZzSFXMnZNfWIXT/My
ragC1O/hu4PMbtMfZf+lzlZRvGTVc1HXuZjJFQFIQNFHJ2Kh08Z68RMbcuNnY5988R5Dp/5I4SgF
k3YdcdsWC671OiPGNQhuAyvJGAY45BPXqipx7cUxGkov2ot6p66EVfRTffqpPZB/hDZuByZvs6Wh
xgl3inPaRpvOX3BAMyZz8QmTIxZrViibp3GR0++6eQ8ezm3Ln7sdLwRMjhhQVPANWAjQfimQhXh2
aLe2CsC9LQar5qe+lGSdC5TO13SynUGYBG0UYKHBrrnPGJtzvcOwURt7uEtt6UnYnL41YBq/Ka/1
Qog2G+Gei54cDkFIlESVUbV8j3ZAFptu+00FAciG7PojderneP3vHeTF4o5H6OyWCugIbZNw9Cs9
9ETCyodO9vb+LdnHeHrOJESQ1dTHUacUUga9jbZZvqDD/DH/5xCMG3omociDpBhO6FCk/tpScgeC
CJ0JSGl9W5NZOSaZUCb6ALaZZjK0lgR6e0TOUXoaNErw5l+18mBFwcKKzfh6oJ3/kTMxQN2Kq5MF
ZpbjC4+n9r7qvgnNkqXNxGQXMiaWFuueXFGHOjqD/wzLvV0fVynFJ7/b1sO9XD6FKVx/f53+h+vy
QuzE3EifW3Azj85CBaC5chrwXvNsryxt1dISTo0uyBjgblDPM1+0/EtJ16wSu7fNYUnGxOwgIfSO
co2M0n8ezG0G5LS6ODc9e3pG8EbiJeqU0yRkwxynr9Lt6xSWz4q5VriFxbNMUscQv0LloYZvZfJS
eantSRnlrldhKfKYfWoxNUC/EPATYGlN/G9WFceqzTD7plgrxlN7XKeSv6bU7h0t+J86W+wPMNPe
Xtz5BAPDpUwKaSNU1WQHay3Qy9OYNoSnyPV2+U9oAMkvWCDL+180J78XnyEMXUTYH5WZvFXG+vR/
xU42NRKUiFUwee5tDN6V/dq37XLfO8178VLsl56xcx7lXNrk4Wfo8XAqJYMM5XGbqwAoOWZF3//q
9lqO33xDJ32S2yqtoxnUoxStfE9zVx3uzTa34wo/ufaO77eFzYYkZzpNgb0lOKUgyEJaZfub3vXZ
suiL8UAIBHP9hveP/O6TLwqeX5Q7aLoityudNloKGpZ0nkQl8PHl0KJhPsOXH6Ed34N87wQv1uqP
vKvWHoM2OZXD/X5pTnLOJ3BaAT+jaRoylYnVDrkUZ6ZIKJiUblmWpJEdQ3i+vcJzr6gRQ+6/QiY2
2g00fZcndKvXrattmwdyin8dDyMDRbvpINBbWsy5y+Jc4MRMmxK4nkpCoLyRkrW36V/9p+y9HxxJ
t8Hz+x+uP4sefYmYGmCYabqAcQLVKsZ4L0wJng91tO2Wnjmz2/RPtnfaApl1JRypPS4NUl2bhu0+
9u2qXdBjxnVfpD0mJtjGMTy+IWmPLOzt1HyQlqL/Ge9BVmosh8u0DkNBcRn3JEZb1Z1JAqfCCcfC
R0/ZLbgPli6AmcW6EDPRow6UGs4yxCj+wY8OLURj3oK3n12qM00mV8wgQ3jsx8ej08uD21Vwx/iv
tw/NkhLjF5zFiALkXOQjUIK6C/11H0ELvXu+MFc8dzJ1mVwh7Bygx1wVdgY6nZk4Qkrkq2AfkwsI
IEJR4Dp+IDWDvF5zR0a57GvffPWWoMDGYzjx8xfSR3s50zEWlDZiuJD4tI02lWW8iC2dVUYKN4u+
KqvEHVH0UrPa3F7a0afdEjvxeWES+fSSovSgQCJ7SLT7XvqulD+UJUz96z0kcWAAPKaCaw41wcQN
Hauu0CvRiJwwg2UjboqHoy7YiRgstPldryN9HPSEjVh8NPtdxfl1U9TpSWfGMGVuu7nP+5euAFlN
2YnQbhuPabdQfJpTbIRHp3kR3PYrUP0+P+oMgIMWl9DOLn2Ng2eh+n57kxZETFv8tEZPLS9DRK41
m1J9VxrdrZZGeGberya8SYzXMF+j0OcwfsWZBXqSVfNEYiRpkOzjh5k7xw/LzveVYtelbfwQ7vUX
cLS3t1W7dh6XQidmfxJyo+t6hBYGs5NR5XZLnnwmpkEEOKOYBE1OpMsv9Srq2g9C2GydYpW+gs3q
HNfRJt1Zh2RX0a7rpFslfTM2ufMEA+Ah2liHpfH1a19/+QUTJ3xUIWkWQ77AaO1c2MEX3Sotd9bb
7bWcEQNSzZhghPtldCaXinK8QCdoQhRsvmrWXunXhvjaLLXofWYrL10GUGlYCNjjIvOhn5X7MzsR
AessjsmRiNQ+PsdvEhT0q0hySOvY4V248dzEVsDavG9X/vr4Yi1GhzOn4UL+xJMUySBXFrUPB/zH
teQma/W79HBay3by1bz/bWz++n17WWcuhguFpyU+GqdKuFsQ6P3QJLsTnfit3Us2jMb3Tb+WPmj7
XArart0yBQ+LhjFa2qlrTwdTIxHCXo32YR5Qwkv0WDy0LzS06wc9J302bKwfkkOnieco2mJBc86K
IGA0FUr5Y6Z34gY04aRLsedjRYmX2EPhPSdi89ANQrWT4NRdOP9zip5LG7/mzJhiQ4sGQWFwMA2L
2Fbzv/o0eZX97+Ygb0/1x+2dnLEc+FaY/OCCGJHrJ5FKFOWBVxRspJX5Ti/+1Z8aW89fbguZ8Wjm
eASh9aPVCWzKS416qa8zw2qIS8duKNhZa+OJENBcsMo5MQDzcqd+9pdfbVNoHgEV73hik+gPCVjM
fx/KQ8RJ1W8ER2RUcdolEFqhcJRjGl0GgNhl443hYuDF3durNbclQITSFzrKYhTscrVUIwnzzqTQ
JphPbbVOGpd2vtsiZiICUwUCwASzcqZAewqso1S0NW0p3joe3oMSUjumfijTSmtmxyguHJeO7+eg
xMRHcuNQJWG4F62mdb0AnGUr8JkPUehOH2yos0/O0RO9x14xsHMjIJPGYuaqY5ht41pdAFmhZNK7
QupLoJGMpGvlqJ1Axj8cqm7XdYL6dvQqXiOh2ObbKFfiwW0VAirxqNfBpukSRXJbgqtDVXbNgXJj
+VBIJ7/Z58b/Ie3LmuTUlW5/EREgEKBXhhq6q2f35Beiu20zI2YQv/4uHOc7rlJxi7BPbO/XzpJI
pVKZK9eKjXtzMnHzTGLakFZE1ybJ1e9EcIxCxHaz73AQY1fTMMHpGJOhVRhsSZUaOjPM/JWrfNxM
hi0+Y0XQB95AiDxSmvS1xCD5tQHyww2FjYfSDs3rsigIpB9G1l8ZmWm+9cD5bQlkauZ5i6EVnhYq
xS2P7d6b1AxK3aJW+w/k3UAek1Dj+86Ev0HSBhRQQ1G30zWwaUNwzxRVv0tGZvfuwHTWOmMR8b1F
I/FSdnW0seKehQ50wTEEMaTmNor1KUazmpfCC6GKNjgTiZS7DOxhb2k1BQ+8bWLgxixagaZISTyr
FEN91UN1wEU5OiquizLlV/iMeujrLBU/SUV4DnGwNP8Wd6RE+Yyq6qZomvhX01YZNJOtukARyLK6
FOU2kAVBNad951MITVHQdCefWljrPobKjdEBok0/GFGDqnprQjH4ssufF1BQggZcEJXHWW1QhhLF
yFUjpeJ48+eTCylmhyjtdkrUbdyWLqZYfybKWp2BLAUkDNeABBoJPgKGFPf6vKqisEXcU55QoCoO
b9y1oFB8Y4Ds9La/jqFzSW9Tv/K6+/wz8m2kYSR01tRjF38FhtBBTguiYwzQnsYTGoSWUUB33tXT
jRnqTjeu5h8LFyQ0g/+YkK4sfQhGbrcwwYIN7RxyI9xP1JEhpn3PICL/UO3jQ+2w/RrSaG1pUnoH
LnWLtwPshjrAPxlm+Yr9ZbdZsyDVplqhdWAZmSMlzlcT347k4bKBpVQKKQXyCgCAfwPTTz9Pi/cH
L1qB3JET5bvVW9Z7EYUoIlZ2ga4Pm5pskwcMfAhGbvaT00ZBTDzArvMfNfR84L9xc13GQ782+ba0
9OPrVEoNsjAYh9DAdTp0zwpSWjNaac4vec2xgfkHHCU6dt2mnFQjegEDeUlJsa1Y40Kq/aog/2Dp
+EqVXhssLxBREsAwm/F7Sk0v6UqvLkBDr69RFa5d3tKmqbzj5aDg8m7ETquvGjy1iXvZYxbyQwxM
QCtqHpugZ2P3cS9Ij2iGbDQtNjnlm3xrPoFd3DcCbfu/mZL2beRqngoFte+gjHdDuC8ywBJbr1Vv
or+eOzKQWh2tStq4UbPCPg3QqMCIoNeasScML+Mvhlp5hWKubOHSZQAtIaj+zVrQmgykqELedw3D
Fg6lGzeQ9Ypc3dixWnfouB+SNadYcvRjc5KjN1pqiEKBOZGj2997Qv0V9E6fvVz+WgsAcQh2A8CK
/hIKL1AiPT1QPaN1NJQ9noF+51s79vQTPeQvXDk1ek2xo2/V3XDNduXbwLw1bOmS4yPJR9kWsnjn
gB6zGzuaUdiOlNYBttsGTkSbuH95iStW5HenAIWOGQvcqElUOHaEEdVHs9tctrH0tY5WIhdH8gkT
SKnASmhJze0A/jY0CLUb8KpqaCsHydP/Zk46Y7EwqqzJYE7XvzLrq0CGXEKMOkpeL9tZ6EDOcu7/
/UJy3zOpcltT5ldY/MG+qag1OtMBRTNcngfLR0MLvCu39ib+XDE7d+PkvB+cPoCB4D8KXtVTp6wR
QuqgwyxNjxs0p5h7f+zIkyZQxo29iG9asY5sWDrfM0CSzpUCTFJLwYRFWjSE82SNzovSLSf9mnfd
UzeUua/Vtz2azApbQU3Ny5CXycCrhiVCvBMQrdNlIhMedGueC1UGowMx5j1NO3C3xoW6L+3qDQoI
a730RYszth+tdAhwyiK9ZtcaTZXiquEis4AH0OJpl0JK8DtJAyVyKwOaW9scIykrXYGFvADzJ5iQ
BE0JnhUyuhefuEhNkCa4RUT3vLuxgmp72WcWTjk0vAAehswB+nTy6JwCwLVtdMAPq2ma+3RSI8+s
mxFIROvnZUtnewj2JCBoUf+YqQTw7/SrYUBOaAPrCtdoW4eMO637URsPNP4y18htz6LKbAmVVor3
LwYQ5a/VJV1rabwvoKCSuonaenq8M1ExC1YugTPXl+xIK0oa1qEiihXpVrbBs+vLxmQtiNA2acbe
aWDMEjwrrr9mcv6cR3mcVQyoWE0wiUcGCNG8KHpsRAgJe3AmfEVQ+rn8zZZ3EjhBEAFBjFU+aQKT
mxmxhgJNKXRL+ttySJw+fqDpXyda81ZSeMZc6kHLRyrETAEyLRV6SW6TvdL8Rsk2NWoLBfMrKIFe
XtPiFh6Zki6BohyZNeowJRQQNRGH5J2fZVchOIfS9ED/GsMmrUyKj3qsRyqr5y0EbV0aBdfhMOwu
r+g8GZFsSI6YxyyPjW7ePfG9MB+FBvKV0bHFVZtc1dMmHUDj5GTlDv1whQrXjJ8H9mi292hUAT3/
beXXzBt4Ep6lXyP5aEI6zlUDv6buQdF4bdDeQUXS6YETL81rFtQOUTcYi4wKv1uTuT9HfM7GUZPE
7COm3NFMPT0gilmlod2IAugt8p4ijQD94K0CIghbS7eCcfBGAhVUfy9Yhlw0yNc+xfz3zxYPQsdZ
mRQqR/J1iNeCGGJlJqfUTIydAZoMusWie1ZNdChyfacA59XnwYdh1m+GuhIdzptoWL2toWg/X1UE
o66nq+d615uZjdX3w+tQmF5AQJFp5y4Nq5eAkb3FLb8cU7jG6Ic0fRuGwg/M9lDnvFg5Zkuh4/in
SMeMBlQfsxYbAb7aMox8lf3Uoxu1Cv9lx48NSQesBe8bnuQwVFmlm6Uvur0lKjQp+TcTtU0FT92+
cZLyXo/alSWew9t+b/d8dYKvW0VJ4XS7Gahq+4phu+eaiF761Pyhqw/gik9G6qfJXSRuc+JfPl7L
+/rH5hzejm6AycDJ6irYBFXFVPkEpCeZZyb5sK2zeHzvWTk8Xra4dHFjof9Z5RnlXT/VXWYgiQTd
eefyoMLNbd0U8VPOChclXe+ytXPy89+bigFECFAg65E1pDIQrvBOVfG3oS0YTa6qPlAjc0rrm21+
JoObceHExhsP7rq/Jjo6NS1P/TajQlNbwHRbjRvQjeRd5+U6auDpWow8y9RnS4AJ2BCdRXtP7m5Y
9ahMNYGlnL9EwaYWLglvUGkGF/EVcG3W5E5rBHuLofHYpuQ51jRlhcZh00wBgbA2mWq4SnCwk41C
r81qOwW+qXix9rHyQecDKIfEY7tSxzTubaXLNNjFiIhbs33d3lITgdBth0PeATneekG2wfMEwxyB
uTYDsHhe8BYDsyCIWzHQfXpetCYRKcuNAn5TP3dDAhJrCN9EL5mydvfMf+lsnUeW5l9ydDLbsc/U
cYAlDpazMoo8vY83pfLXNNZwnTllB2HwLApyBkDT+hE8LhoWpKDEbiVJCI1JxJzCML6nWrcy0rC0
fahxQIMX9P+QwZVCnF3VuaaoSuEqpHDBBeSwFnrMSvUQGJ172VGW9u/YlOSfOrowoY72DMoaee2l
OqhWMzsxvRLitpctnb/P5z08WpXkkhaIBfo+hyloYDbkO2H3JugSq0NUfqGvpU/fVe1FC3akf+Xp
ozYCqL/yC5Zi6tEPkIsrxQg4Eqa/kCbwH3l+pdoHzUhcm9zn8Vo3f9422S2PTUk5QV8FRsPCkLvN
ZP1Ko5e0wHC/2XslmjB2GW16I1tZ3JJFbPB/r0Vpd6MpLqHYjQuDGj8S5TotHSXgTjS6unqTZGsH
fMlt/lhDPD09doFWiYSUuP+tgl/FUBgtmwAJ58/LLrNkhc3kvwaGUSGxK+2ikphK2vQBnLOge9Z0
z10ZeVUf+JfNLB63IzNS1qTbURZrBswgi7xuubGZYCIe6a7OyQpUbeErYfweU5UAL5pQW5ZXFGf/
cUGLDY2fBQbzBjWvMZJg3Setonq0HiMHQNF6JZ+YXyOSQ0K1fua4JrBvyqQyRdmZUZ5HHF2YWHnU
u9wCMardrzjh7GSyFQNFIqBXLJRPdMkJp0oPeK7jYZxXL9BMUuODmJwm+G4z4WBy2dHWgMHnLUhw
TqDODYg/eHNnkq1TR6x4D5K/SuVubJeOjiG6rOudbrJc0aEUN9AdI5MfE8NJqbLXO82xrNCnbbxt
J5Cbh8NtXACHbQ7+ZFrfVK45tp1tM5ZuEpZ6ZcHcFETal91twQcg6Q0Fv/nNBBeYP9XRlTWlqCdk
igZdHgtpcuZUtm8GftW9h3oFPYEVa0v5MrrBIOEBMQ7BDKf0TWobBQUym7NyzNV8DpjnRjvKpA/W
tNMGf+i2Cl25VBYCLeKQBRJQNPcw5yi9Dii3bSObDO6CkcGLQzT5LJ+Ht7V9qIx4ZX0LhxcOwHBN
gs1oRt+c7qYYh6waSywPXXmvDJCvJk6W/Mjbh7/+ahTD8Og6YGwbM8/zmo++mtUXENHusaax3VKC
Wl20D4dvJMULs91ZiPT/m7nZiY7Mca2eVGvewjF85ixyNHab9HdR8FwMvZP/y6MKq8NQ+tza0DWZ
riwvq3hsVJO7IJ3JbKdGKTtJNa8hL7HtNHQ/8RserLzklr6chc+GM4CjANra0yWGpKNjlA3c7Wuv
Bdlhkf0sxLdBrVe2csEbQWbwx44U3sOcQYFEQ1Ci9q4HU6vpUMVA78bNylUU0OzZcgDEPQVeLQIQ
EDpvp2sS4VjXRgxblnY/GvfK6BKUI6Dt17W9Q9nG0jxebmoAtxJ9a/c/LzvN0lmHc8I02IDxz5ac
NDetxMzF+NtJW/Urrb5bdEP6XclclQLI0m2zceVczNHqbMVHJiVHjdpgLBoTX9GEoMQ0sadcXxug
WfyARyakCBaZuhhoDxNKFR0qWm+UsNr0dXxD0+y1j8QKunvpzXa8izL2mphZU9otdtGqhh91dGdl
KnTawjtUFK8gdP2khPaGoezbGm+NvZZZLT3FT6xLx4Jx1oqSYbVRs08rv0rA+FQ+Kt2PIHyxowMv
n6ALWOvfSmPl1XGO1MBdeuQ9TDoosUJIIWxYrqvEU2r0z9roQM3krjb5c1NmGzE8Cj3aKmEPJvwn
oQMInK2E89XNl+6OVDcFH0psflr9yIKHrhq8lrl5ctdXbtbviwmv9ddmDfi4GIvmrjJCEUBUcuIi
RKiOhQGrkeYV7ZPV3AfDJilWkrCFm5+CmOb/rBhS1pwmQccVCivUQIbUIVfZTNqO0O9kRr99uxwM
FnIxlI2gnDKTuGD8Qjo1sSUKQwPjl8vsZ6VIt2b5IpjyVKvg4eTmIaFAT9M1AZIVo3IxBww2mjK0
MNpzUOI8Q6wuQckhgn6HerDC2DHX9MfmgCqFH4y4ohEKtjzwkMlPBAxZsZDUyP8w4122xCH1XgB7
d3krF7zjxIh0MGhu5kELXnd3Gu9b1HHAdAnpE2zfyk21thjJ92PF1rhVznbsT2BW0VlAh3WNt3Mh
miL9xOQKqhgYUJZdvagwiZiiVeeis2pkL4z79uRD2BTl2rWPs7hvR5mutB5GMADBVZgqg7up/1kN
T1b4RNuVN9WSz4FIBx8fEJsZwX5659pNxElgI1XieeTwdM+054i/2ePo0PZrAvoSMePv/QGpOwA9
uOIBOZSOlqjMDMotsAjEraO0AbQEwoMGtimS/TW0BqDyI1NyzQI9h5RW6WwKhPZgANop5BUcic7E
7bU+xtLXAlE6UHoAUqInKCUPDajAyjGk3BVtnf0ogpB/2qWmvA2kKZ8aiwTUFzwLQTsZZYdsmqyD
KUDJvdU0Fu0rCKrmDjEmrt0DXa11fjxFVe+pet6vZBwLURSNbKh6z6NeaDdJu1/ScWw6YXHkVBDV
IhuzuacgI8owE6rzyBnq98tfe+nAAPUAKABBloqG/al/hWZX9mUDe1FbOSkHMvh9RAJpqvd2HK1c
f4trQ9sXTXtU4s+aG4pR806f1zZVtQaC2Uj4xCpv6rDEnOVU3qYZj3dY/ArkYekZDU1KtPBmqc/z
F1uU6VWMomaJkXMzeLEhG/FohYb2NMUj0Vy9z9r3wdTTHTFy+quiHftgY9T7TQ9iQWdEz2cPEDV9
w4MlFA74Q+xHO0lpulW4MQyeWfVR5Ne9mb7SCHJruak3XqLU2q9w0lHv0LRQW03FF6r9YHjGTBv0
tqAeJQOigxI8KkMK8HPJ34lxQxhUMMyHkjwQMnrReNUYPlqSl11l4fOd2JyP2NGrzbCmujfspnSV
DE3PbPJy8THXVWmWOS3guy3a+ZctLnUfT0xKp3YUQzhaxmyy9lWwchlb8HjPPVjN2pUaSOLKPQtv
UGdqq01RPpTs5fIPWF4yyMygkoSYIacZuGzB2ZR1YFlUb0ruNe2j3aIvB45k9B7gDJetLeWoWO5/
zckJRoqRoTLQ8FUTFZhGsuPsVvT7rnIVTKfNAgCB+VKC+Q9NHvPHWK9puC29sE7sS5cNNFXBzhBi
ueG0TyAfHb+CkzpUXRE/R/pupG9lmKyseSErODEpxR9odqMpMe8wIQ9R/1OFbmH36/K2LlyhJyak
i7rs+2waVexqBJFhDnyGqm0o2qss3+WTV89f1r9scSGogv0KVCG6jcIuyBFOT4oyaGyY9AlkxuxK
2JAEtR1Wf8bB1lr9Zkum8P6HwIkBqlX0IE5NsTrHKE4IJOyofOeFRyHGY6dgssudcVqD1CzcoZj8
wWwT8iqNndU0jBZsOiDqgQ5uji5mcUBu6ifJV1/tLm/fkh9iqgRvCcS2GVksHXutV82gz7TSNToK
/HJhGV3mGJkReUPT8skRjUoiBzLrxcFU7Hbw8gTjQl4VjvkK9nzJPTWQ10KgAFKXZyOofRgFdiES
+E6FIZ8Q/K4YoA9sayU3XviK0MTQoNuAcVcNLn/6FVVDtVttSks0Up0MjMoqeULjlKWf+hqD6NJh
AEGGrmJyDCV6GUfaF5gyMkB96NpgvixeSpE4anMFYr1cGbc5j/a4+Fa+5uzt0itmprwDqyeDcCNK
N6eLs5W6LiuN4/pVf6npFimto3Wxgxn9fkw3KXvn/CXUX5JijZZ1cVf/GLakF+lYdqna6jBsKL1b
dSA7ULyE3dPgg2S9Uw2bOLhi1ZZOu5i5jXFfW29x+D7x22aVyWehkHS8B3JEGFuR952Jn6IotUvh
vIMGIBFUaNWPxGpcvd6R/BBOXiGcUAF22Q2K8R8iLV7KBsZVcJmdTR5YeqCHhl7hT9vMT+hdFIEv
hb+vfOylxAS4vpnG1UIOIosEEasleWDCSo9uxLDJyEeQb+3ZketNIq7qpHdNq/vrpRkguJnVBWc1
N6hlnXoYB4l2H+lRA4VTUE+ZlUv11zZde/CdJwOnVqT8J6sL6NWPsKImX43mN51XRV809QWYoJJk
JVdeKBWdWpNiIFXGOrfSuHEhwgdtDZe296rlxQAgdQ2Q115Hy43VvsThmv7Secg7NTxvw1GaR8CC
ptAcy2y7LUmux+znGK1Nta1tpRQSWl1wLa9ggxFnmN6GfI+8zg4Kv7bIZjJXAsF5zDtZkfzMpKKO
u37+cLntK3i7oXdX/FCCZD+R3hXselS2l0/B707nacg7tSglAKVdKnFc4+Nle0wDkCuI/pWH9pr5
mRPfNGDfbHT3UWyes21/NTjUsVa85zzcnNqXsioKDbKoTLFiJW390LLctthcXuJ5bJ0tgLAWCFtw
/siI6L5ToGxMkgaqAS9dtLfYdVu9RJlvrU07rxmal3rkjnTE3CfmNhq3FJsq+jGpUBOAeIjXmWtR
5Dy9OV2SFEXMfsij0YAllX/xwTEtN6ssh/OVCvzytwGYEigt5BVyciMScFJnJgjPkga8JGAKsY39
5W+zfLr+WJBOsFAjMtkmvG/SEkfEaInGHIPBxqHnwFyH1GuGtTf2767nucf/sSmdaJtGEatU2IyL
6jUlkCXNs6LyY9uIAAsbQZTKwpxQJ05S8R53Ru6mTV5dmxlm/p0iVvRP0k3NVzdy5VAb9nhQh7H8
brRR9ohhZuMmjiEm6EA2OUbS3rReUpq1V3Wt/Ssb1OClE6r4RJclcstqNDwBQRbIZ7SK7qRmGO7C
FrPyeTtn/XbJ0hurD/sbC4Xxfaya40vStjdNG6NoDLqv0auYHn/1tij3dsrobrIaSFSoVeISzEpj
klyhfqKPT2pp5du0ok/6qLCdwQn1ITd4z8EzsPJBF8+AjuwJj1Ag2al08ygFseqOYJA71N6NyoEa
hWPpjpEeRmstWTu/v3EIjkzNP+XouJn1wGxFyRGZE7I3FRCS2WiwvSvAEmnWdRqVmP33s7WRvqUI
jecSivmYtgYzu+SxFVB0SmHgTAg8ckEOBb291B14t69psY3CBKTBDV7f6uvlg7K0rzaIZYCWBMAZ
fc3TxRZ9b3XCziAw2OCwWw89TYBkLpvPJGA3qvbXU3YwcWxOCmVBZFFFHWEuVR+GrPEb+zlBffXy
mpYO/7ERKYpZtc0m3sNIyH8WEAdOvT57QL3Nyfg1CUzvsrWFhh7WNI9+4jWBorE8JR9nE/pZDBqN
MwQ0Cz4G2ylr5umBkw7fOpy/BgAJZLVMtCAF/bxsfSlV+T0VN9Nqz8/t0++XKQYki8B74FrkB5JR
N55e2+qvq15Y4Dx59x8b0kercqrX6Vjjo0UE1BWgrCaelSCDeCfdD2NNVmR5RcD6AFcCIJMMxbT1
lId0wEkvdBDjR5ZvfI6Ur+RDSzeQbf/XiCwvkw6Qy1bAsu9WvHkB+mxT1GwljqysQ4Y/mOUEUR4F
62jK2I9sxalE65r9j8vf//+TJP/31pFXIoLJqs0Gt04R+kq5haKag1IA0v+3ahadP0z82RI+69cO
2dLy5gv8P3e4vLwC7B+YSUGqUARo2YL6NUBITK1/etb8sSJlcRjdLiaeIipWwqe0A9HFJgp+/ssW
QndDxWjb/GCbl3oU8MOKGWkhYKRLnsJpqw7PE92mWuQE4TaPN0rzWUfP/wAhna+ZP1alG81QCG9q
SD4g8n7E1UusJZ7RXyv9Xk+fUoA5Li9y8XMdWZMutcyKZ/IkWFOU91j/MlLmTKs353mZ43RJ0h0G
YEoSBmDLdpPyIejuCLsdVZAg8ysReQ1gYgV3h9BLS2Ul4C9dYsc3tvQBS/DKZlOLG9uqg+00opIT
R7fdAESaJT6sJv+HxB8dh7lDhZCrywGf6S2L4wTxsNdeIABGTDAgTolnl3jFrAImFi+zI2OSm+it
PhGewhjrnwLzXrNLb6CfdsY9au2j9q+LfegNqoDboUKiI+ZLr7agK0pIwHQox5ByG1q1Mw/dFOnK
pTX/ZjlTPrYinWpQ0EMIpMGlhep+kLZ4Z0BT5z7JVswspVTHZqS7sRvGSRgTzIRTsctaY4t2llPr
9qZEBbwDD2cx3qlau5IPLJ20Y6vSbQll0JAN3WyVvLPuF2mvCPt2+TCv7Z/k7zEmMhqiwUTXjpkj
mIjAFUbegXC5brTHy7YWlzNzbKECPAsWSoGjAJFo2xt94w7wBFWzrwaDvtfx2gDp4pIwff77ykeH
UjJTtjwBVQ3MUDzd3NFm911p/NJDjgnwcXt5SQvhYh71mH0cMe9seqVOYqMq0hpVSHt3R+rSHfpb
Pc6cy1bm7yw5+YkV6eAWwuCRRgGay+pdObVOvZaWLbg3DGBSf2aFQjlbcm9hilikAQzQtEH533Im
zdjw7ttUUwesfl9RkzuNHaygMRbikQYYKTM06Jdijl76UCwAXC+sW9D7AHpYqAG6w8aDVUYOitft
oaTJw+VtXHCME3vynRKiyxQosKf0G0jsJA3fZfl+atKVdS00WgGXOlrYvN1HWUARmcAFRjCkVfvS
AKOn25rbtPFT9oIqLqkKIBB2Y4Jaeee0nY1H4BrsZOGoHf8CuViPhxEdIClZu0LcZMAfEXuXrk3j
LTSWTpYpl+HzsMPraP5+qSL8YATldsIcgIMPDUNBwkr8DtEk0oYnjifPypH4/xiHjiS6ZxDsUKUz
kU7WBO3xrnZ1JI2Up45ib7L4tTCeGoU7gbUHyZSTKCtmFw8K0LL/Z1VyWSBXyABVrhqKpxst9Ari
4nG4UattyJ0yR/8lWclHlj/kH4OSzw6BXuTKhGXWzU1l37HRrcaVB8ziVmqg3bIAWQfYy5AWJQwr
KMMSNFuaGre3I4tGT61E4ENiPPdGVmBawiSdwyLQ/FNjMh1g29f0nJbWqcGdZu0/0BDJQycgKRRK
Oky1G+J5G4TEJdNtxD8uB4ClaH1sRPIZJYPs+tSL2i0qMHymbxnZqoHHLHeot5ct/Z67k0P2sSlp
T1twCtRBhvWYmOQ2oR7+ENPXqHzCSADDgPdQ+ll6E2Wfurqduh2YxSbdiWMQab5f/iFLMe/4d0j+
08aYRM9q/A4lD91SfwFcx0Nu7STs7ztihqZBAw5ZLPq7Z0QzKdpGNKoIVgzaWcE3gijA02wuL0db
XM+RFSklihgUgYwMVhKae1rjjeLTVq969Ro8kgG97q18E5BDnN5oFiSI32n6K5g+m7VR0qWb63it
szcfBXhRqurQdhqCT+xbAp8TCLOKgo/Ocswadcv2H6IAuBIwBmYY8zyYdKGAMSfIFAv2gJovvayh
6O9Y5IO2dO2VrC/lGvOIFAZywY6A73i6tCyporSMsMHUmbzKHz3qoGPmpk56mzpo8jiVP/jxFbRM
s1/1TmziQ/L6s/TzO3Ibe9oWl9kriK8O6m6t67sYIf78MF3qP6OWWnXjgB9W2U8pZCX1aZ/qK2+W
pQBBZs4iqlrza0z6rpM+iAyYhNrN65dKRYxIdq24opOvkWrlJlna52NTUiyKBdPGScdy2sZX0bdI
yVpbcM2CFILyCmqt6QQLPBdOowGQuNZNWrw5jhchRZdkHEFs0sNEnOxpfR0Z/pB/RCqErf0OYqfN
QRtX+j1LXkAAeIQCCzPtM7Xzri5ykWizFxgb1far+MDWTPzuYMqxG1gOvMghUWKBK+T0CARGhJdD
Ai/gTnXVbJotY17zFW9fhddtSif3QAzroBOZW06z476ych8vhbhj85JnKDynmZiXGJe1qyJOIzO2
jKt4+hc7yPVtYOQgWC6P3tnmoCZNjGWK8S42PSP5NPkdJU+XI/biBzuyIgVslSgDqOJhJYGGpqns
TCBHmzWeugWsH0BbQPmqYCgCuF+G/IBsrLN6jjo9s/NbRd3WgHTbLxiD6SZHp/w6Zfc57BuYxsl8
tnbSlsxjVhZ1ZkwyouEi1zoyYYaRxkXjkvGuMQZvtB6s6JWOX6T4Br7maPIa88rGodDvIM18eYMX
jvlcPgKTFsZaMbwpHfPGwvtTY0bj1qrywy4rL2zA6PP3NsA2D8Y6kOboeLCdnoguhRyNYCZqp8A3
O5qgG2qlK6+zhTuVADWN7GEG+oFj6tSGOmhmWvdR+5tXZIr9aTKc2v7VxX4z1k5sby4vaeGUnZiT
QpcZiVwF7rwFSV2yCRT7RldGp+6R09Nxd9nU76tJCigzQwOAPDP0FaWP06VFttHXActad7jCnP1m
cAOPOxQkH153xbd94k4O9z9tr3LoY+9iqNuFXJ/3lXvpQXdVx3qvVxa/tNdHP0i+S8G/aQyTgR80
dZCH/imsyEPIjurM6cObshb/8CDGBhhAOPwevpBbSz1GBQyrgD3gtJijuLnhYdVfzVu0Y6nzPuQO
t5xUrGRNvxn7z/f9j1kp9pC6R3mygdmX3B9VJ4Qu2BZDTk6wN+7jw7Rjm/46c0ZoNbDvKNHnzgfb
fzS7YCaeDjfN5y2fvHYj3DUWgaUsFvthgf5u1pqkcscjbGMVvUr8sOBZ2ZSH0Gu/usqxoUYa+lrt
lA50AN18vwYPXgoVx2bJqR9CtkHRJh1mw0bHbBxYLl8ve/pvwOP5jv9ZmH5qQVcxfVlZsDB+9Z6+
M/z4lt8mb81z7AZPFDVgJ3wy3kqkk4AjeFeRnzq//sefIH30vExpmIV56wq3cTq//dQOhsef7/Ob
r/fyhm6H18DFl1Y826GeuLZXnG4JrXTybaXsgZEwRG8VW6DsbsY7SOW4fAc+HXv/9ca3agKcqKN8
N57sJ7a1HoTz4/Lylx6eJ+bnuHf0NAGOnSSApCKM3t3ZkDrsPzUPhPJO+PCluQAb+7pbj86KWPFv
TODZdweamcyzt0DEShGOpVDEyqe0dbvAb8oNJTGq47PIhYfGqNreKOEVWocqKFRaV/0eR/641ghY
vIMxkYIuGFHxv1xBEKVVmtaAfZ9aPK711knVefLGdo1qq+t7zu4wHxeC1iEvbif7tlx7/y5dKJA9
B1QTJMoziPx04xXom3EgqxHk6bWdeCFUfqHrOfy1jA8IOo/NSGcYozUqgZQPQoeCEFbxA/i4vpQ6
etTaYCXXJvOVe/ZVwWGE0UjgT6E2c7qkqIC2JJ19id0FbutF2+DB9rP9+M3+pm31XX8NVbqb4tcT
/YGsY4OrZNN4whnd5nXtVC1HzKOfIi27ThprCBXsbipwbHu8gfE0TTYgdcZQkTvWLpQ6tupmurL2
KwdqAcMz5zzQmtcgEnWmeANWVDUC+Q82oRXuZI1bhTC3rfFpx3xyoljcocD60ba6T5phJZgsBWyU
xkEAgqMFegwpJ8qUWq8qgWMF9rFA/dkHj5cXt5CcgyN7zkpwZPCYkv6+KigbwvmCxPSYgOpxyS3I
v2phlrhNHlb+ZWsL7jQTEWMQAS8OlHylyAjmhaiwVPR08wYzTgp7qmrbjWkGauDvfblWhZ9DjuS8
J9akQFgHWm2G8Yy9KkIQRtyAOicILI+bj+nQQCL1xtBXXGXZIgovYCGem/HS+oDZMYq0QcCz4sxv
arwTjdckz50u15+G7lcWgAg2XWuqLTUbMD2CU45HFoq3cu8mMZK+NSnAIVrrNvSWgMYTw/mOgRmv
YU8yX5kwvKugaf5BO+7U6b7SV/Lbhe964kVSKp2EVSOgXdC6Wdvui9rctI3uC0ixpLHhiOj9shct
ngm4LNCeGJ0B5PM0KDWWFg7dwFtcJWDGT5vDqGYrL+OlPQU5KMYrgOD4XRk/tREmXGDmsmxdPpMZ
gr9hmpnVattPA36NqY+rAMo7ihHv5hGkqQHtIki9h1p3ISy1FoSX7pV51hb9TEwBnPXmCGTJ9b6r
W7dQbL8cW9dgwXUusu0YgKQZwjKgSd9Yw5PGTTdX9W3WiX1BNHAFlU5NkwNGY8HYBuWcDirWwfek
+Ej/H2fftSO3znT7RAQkkUq3Cp0m5xnfCPaMTVE5p6f/l/wdbHezdVqwseENGANPiWSRLFatWgvF
Sh1NYlmc3IzC6tGXnKBwvtaGs5QdAmO1jXcPRbcPwvDTWYwZJHW4gi9Xy3ezv1ZtR2s+Cmvbhvd6
AYWeK0NZZaeZ7wFp15/YlHa9EeiVotSwyevYEUAdZJSAqcYH1chGye8G+0ZFg6XdAp24WWW3XXpW
HQ9Ycs0wCbQhGmG87clLU0cHw3qu1caP0O88BKXDxh+X98JitHdsUd56maXXQzMPtwDWEjm+MPuI
kZA2mGdww+lLD80wCvoMKUPapYGi5laQmT6nH69WOdgWQ7Djr5kPyKPYE3WxhCsDvsaEVKM9XP9G
DOueNvhTEPtmcF9m7wqBUGn8ViY/ifW0MhtLVzU63XRIp0FmCJWIU/t6rFZlqLWYf+25QpTLwldk
XzRtrxtOZW5A02VGa7X5xTU/sik9N5hQ1WJgHc7e5CnsNpY4jMRwbLrphsLJ+crJtHD4nRz2krVw
7CnhkFoDpXn+ntUFOnYbrVo5chbO8xMj0r5loic8n2GTouN7zqHNpD9UhnBRSdo07O/5D8HYD6gr
+tnQnAr3OV00M2rMdJhwa9pC8U1tci3xpgrx3OTWZowQIKjF/rKfzN8vnRHHFuXGYIRtatS1M2IT
eF6wWu4CCI3FyT9k+GEG+B2MD0+j33v3aDcQNEL2eQQwL8GTDMqeYK1Uvl8eyYLznZiQtn+g0aLX
ZuypEmU7JEYdY9jMsIOMe0MoXI28X7a36BnQnQT7FwhHscVO14oOAgCyvMSQMqcjdFMHd5XYQqmG
Zqs8w4uufmRLcvUus8eq7mHLnHLlfmyKG1sYD+1kb4sO6GiqkSeNidpRkVF2hjoZ7wPke/xSDw9t
AhIgEE+nL5eHv3TA2VCH/G/80s6wu6LvbIFvCtLoleb1N3Bb3yZJ/Bn0rykKgHEQeD0JtnocORPL
8Njnn5rB186chZDABvMG4P0g4AD1v1QKKzgFTLwEtC5Xt335vW3Q3PqWKmsI+9/0GPJGObYjvf+Q
xygDpe7RvOZBs537YhegU8jFwero2+/kZvTqu8lPPf5Erg3/8lwvbdJj29KDr7O7COQWs20t3upJ
tEFFaJ/Sf5nK4xWV4oU819vImhH3dXYL0aCDWjOUdl7Ndnd5OEtLhgw9UE42igSW3OE11VmOkh/s
CO5aytbk8T5HC9sqoHQpIoCL/jEkbRuw+Q+CtnDRzvpUwnZrjA2yy4H5wkNIGScf0BrdqRY0UsbG
S+u3WuvuW91+K+CsahbfRqPiQa5g5cRdPKeOPkraNzmwEIMS4qMU0DuZ1wyhWW1tUxNQZTT9DGvU
D0u+czwH0qISQlpSaZjsdkQZofGGzssBTfqXFcVqAsmIFhEZNdODBawaIiAn0Z4bmsUmAEW/Dhxb
rK5cx8uT98fQ/POjeySP0L4/RjV6JrIvpk/30NJsrY2eee34SYN+ZamWHfWPNek6rvqwFkDtYkNQ
iiSAo9j1lkApyFa8y/M3/yL5cLFA2fv/5k++hfPURL0pBRo5FB81ChCJ4qVN6jb6Wxl6phVfDf32
ssWlLCWiDPAOzNpg4GOS4vMYPdv57z6KKR12Qzk4KpAhmSichOW3MR1cYhQbS/9q21969lNDJzIe
X46S2Z7Rpisfs+Sjx98ireqka2Wcpbi66z7KwKIJeda+pKHHRBjvLo97aUmPTUlLWug5eLoZTMXQ
rUvQSs5Fu4+mFBxla6QWK6OSm4PHthi0Ad0Irq6Sm7xE8QTEK4b5cHlAS+/z44WUuZHhNUluBjAT
kGTbCvZGcoDn9cYnEPVMGs2NVYACe2M7mChvd5FvCpRgGSTIe8u//C1LuxOn+qwVAO68MyIAS+lb
AqJJrCOftQ8qUBqZbm3r133zQ6jQPMymtTtrKQoDWy5AKhAtngXdTw+EHgFfFVo4TelIX+wK7A91
HkFm0c5Kr6QaFG25urJZ5VFCFgo6z6hc4lWlMgg3nZrUi2QE7VNpOWn5Q9iRG1lf5dwSW95G0d5c
o76WB/jb2qy9gFQaKKJ/JxaOTjxsX5oprLGA6Zx2lEKNF7cyIN03DNk0Oq31H8n7YzYHmAfYoUEB
CPVR6cpEMq9q1NqGmgV6iMPW12m/gcKDCprvy74i7w4ov4FlcdbeRUYXHCjS+dNlTZDzziYO676L
XHmIQ3NDaP582cr57MEKWltxxqGjChQop2sVFxkVgwgB96vVz6bItkExPg/EtJ1u1jlScfNeNrg0
LDr3fGJPArYva/pA7mrsiBpz18yfs6K5DYXpqsba5J2VAEBfo5oMMuCapQDWLxMPJxo4HHKShO7V
OzQcHe48OtvPN9d3H9aqWfOCH19NsKSBN85CNz5cDbZOZzAED3GgZ3boatvKu9lsttvr2ksc11vx
h98zc8mQ5Hk91YZ4FEGIemjqoBvHrfAncg2f4m/otkYdev5J6ly9v3s3tn9zt3H2wzzw7f0nc66Z
U3q6D2Eb/9O5Z06DwDxx3rb+k7t7+Pq6WnsQnG+U03mZHeFoX2pWGPOKY16IifK9aDOxzVTwPWk8
fjT1Xl1Jdpw78mxu7q4AqAcQJemKHFRdU3sVsxO1w8GqMuCszYPVlzfD0Gz6tF9Z9nM3RoSK6h1F
hypqInLbdIGe8Ey0eDY3Q3uoS5CfxmN/VWjk/vJ2kQOf/3nXn2FJp0ASELOxSgwrtAKHBu8t9Grj
ut9N7bCjaKYzdFBDGqHuXTZ7NjyQuVhotIAoI45yCKydLt7EWU2toYzRyjy5Bqjv9dhwrDUE5ZIV
cIViwbQ5ey5ThmpBCOrjZkC/eX2tV5AWn2KXiJV9c7Y/ceGCNB7MOCqOA9TmTodSxmWh0KyPgcJv
dzohYOLXVmKmhXFgCKipzKc1gIbSEdBOvKUJeipdSN+9hqGyqQ31VknMv/c5XG+gi0Sv/symKI2E
BXpdqhWDi1uxg95or1Wu4+T98sqfX97zHfrHiPSUTgHoGZPSCN1BYM5UXuxbSJ0yvK0nSrZJ8Csc
qqfLJs96ieHkoDxF1RjHKOB4ciq2E0Ufj+0gXEABHkJQbzLoBQ6V8gkCx4ch7sB4prypKhCWvPQE
i1c85OzoQDJRAwgAXjLz/cpu2LZo4+xCJtxe6Uqn6c1POzP17yVkHVyV4O2UlNn4cnnMCy6DjQV2
sRmAOPv+qVdCWqhtIiMXbhVppW+gJ2Wn5LXweY9NfdnUGUQVaglzGAZr6DwHVnv+lqOTOIxQt+pq
VbgjBy80R9pf8bPpNUi6XR2/tglq4/y6M8lVmMxT7abJ8zhsjTRCw6KyJ+1tFfw0zb2+9no8Ywf9
/WEWklKQk0YSQg4+pmrs45IhWTxlqOAB5RUhirKzGlwhXDXSm3jMheEaRhUD30og3LrLQfVxHyYa
8RVRtcEuFRYPDxVuhtFB7Ec9PS61B1BX4hVfdYDeb1QykCtLERlz1ThpiJv3/cCdMi3pe2sKm28i
Vkbtyvl57tIzGxZq1yiWA3uMDXU655UeKDGYNCBZWu0iPNfU0J2MPXSzugnJqQz8KQVqhH64xpS1
4FewC0JCxMMU3TnSGTGVYRag8QgHN7YQjXVAaojHTdVf8an595wEIxgf7gZUVhELQ2xE8imjHmy8
x0EV0oGRlKMNj4gHEIKjkBxPfqXHTiP8MjhQvu3yV+QDBwsM4W7YfS+KKwZqaJCktndDujLtC2c9
4nIk0edNBfCaNOsGFPx00RcAyOdbaOA4Ko6tywM/q1PCZ09MzJ9wtJnaoUSLWQ0TxWfEXAiEidzp
DuN7/2P4SFagkAsH0wwNgP9o0LfCvXRqy57KoUxy2LLa1Bnb676+azQQaYKQZQ0AseQ3aOEAbGV+
c6iyODEHVJoLGxf+xCEtGkwej/W9lSsr03cWFOLXI2aCXhfcE3eyFFeg5gnBM6WKoC2d0uuytCav
6AOQvE6dslMFN1Zu5kV7YBHBhTYDx+XLP66mTq0N8AfZYXJAQZkLbcMRG7KVlVqYPjCAQgsZOXZc
JHK8JJK407ioMa6xvMWN9dlA3JkT6/my9y0NZ6b4w+sJBMRQizl1CJyDU4jQOXKT6Juqf3XdxqBf
RbgSAixbAec9FBvRPyRDb4RQ1LAV2sw/u2+mrwnOx4d7sUYhsjRnOKpQHqJ4455h8KKkQXAb2MKN
EElvidDTQwodH+HYIspX6IzPgJazX4PACdkAOPf5HRiNepmbAh2XWtgrr0Nq2p2ThZH6MEAiMgev
U5mBnZZoyo86681N1oztSyL4dJ32kWLeVwNEXXB246W8BQG+UjqmUgdfdVANz1PIk0/TrPWdaWUo
Do6dZX6wKF/TXlyaL2DLgFhEyxz0HqRCTtningLhFjRf2OgFIXeYne/swF45Q5dW/9iMdINkWhBD
qQhmEqg4jgMIvBR0esfetKa4vWgIUA/QFwEveFbytFkJpTeGeB+iYUoIUgTG3lQrLh+RtKGfkxEi
MLi8fRZmEPSbyKXg/LEgJiZtn0JJ1dEqBIQWjXhP7MFjE+D8EO26bOYshMaLA5Wb+eTG8OB4p7uU
VloAWfQwcQNWgYWptRHXaofRbm1Hb2yvKBsPSeN/sWmCp8wGuOuM97gJKnARm7Bpi9EXHdx2X6gP
FcSVaHofKysh5cLFBMTT/EyYKyeoFZ+OELypupHTGKVcy7hSECSmnYm09y/RIAtudpvLY1taNmRW
EJ1bMy+TfIiXgdWDvw483HyyDooeOCDDAn5y5YhYcEdjfn2g4IbMERhyTsfU6n1MbJIl4CA0tnMS
IUoLB7yEtZP1K7fFwvTB3/HsVaCeNhf9T03VNvrFhmSAJvoUd36mdOQGh8gPCB7N8lhK5ve8L1fy
IwvDA2RTQ1oMVK1gbJW2NQksUmrMity0p9dR2QP+RRzISe+CPl3JWayZksIWa6IRUgdI/Mb5a2GF
To1EopG/h2zlpFrwi5MhSdMoFAW0ghns5DrS2HXtmw1EDCb296cGnqX4DwltDe9DKWZRhFKxSg3m
mbM89PHeBiATzsRam80cOEoRNbPxVjB0cNXhWpTM0K7Ko6itYzeP3nqjwgP/6a+3ETr2QTSFjQu4
okw3VQSgJYUac+waYY+dmm5yaCxEwV/n4+eXD84+pEHQFWnKu1XRayskBke+JcmvJwHeyVo5tNmX
PmPsxFrbzoIPnOza2RePwnHBSIT4GbuWVvZzUhWo+RezjnVljGsiDAsLBFM4HgD1xMNHRuwC2QlK
TRWm9JLsrdG8G9W13sA1E9JoRj3seBHARAVmv8eJVxHSipw/XnaEhf15MhDJ08IREP7JhhWrJ86E
s4ehgvFIydpbaeGYgx2gjeceaaDhpeu2r0xlysYicUXJnkD46HR2sJu00AdKHR106GO+PK6le/fI
nsxjMlo0THgAHWVAJwYHZS9I93TcdLhWfgSBteGCb8M83vyDVZBQzIlnPGzkN2cPVteaixKkDHly
QF2oSH5q6uAU7D6lqovi+2VzSw9QBC9/7M0+dOTxWp+ZNSlhj3eaO1ajQ2rdgXKgy8enXr9LkSfW
QbwX+St251NbOp9O7Er3I1MLrgCWkaDUNW1puGHlw0ife7ZtMNox3+Y1Oh5EtmnrvbGWblj0pKMx
S/vCCEja8hS2UVWC5xggGhrI/ZjwG1XvnUn/W+0BvBZOxirtEDbYuPjzeaza9SwhU6L0b/RrHXaL
+/BoVLM/H63kVES8rWbPGW3bH/TmW1+3DjwW+D9UoFeWb9EYMqzgKkD+Anx5p8aSJuFdzZDKbXRS
oHCJxsHS/MzmXJ8InqNd3gJxfJ1VwqHKXtG3YfQ9MAy34+9dvnL+nDGXQsECr2VUGJBsBSxNTjYo
Vt5GSdDr0FSy6WM2qcpcPdGvBh3cI4UNkdA2RyNCHGi4RbI09Ns2AAVTG/V+TYW1wuOweIVA7WKu
VUPSR74XOzCamW3RIEcl6p8pMLm4haH3a/GVqG9xBY7sSE5MrRIVCBsrQDTANyARQoA9yKZv4p9K
HtgJSEYgxwK9Tikw4iUivWJosV3IaEO8yi6d1M5XTtulaZuzOWikZ3hLyUl7ZHmGVAlBRtOChNPi
xbWeBNdtY71edtylWcOTZlbJQrXdklUzzKIjIar58IbIyJ4NZUz2VcDb6xCd4a96Gr9dNreUuIUW
yNxDhaoEtop0aYUdFDoqMSZuQsDf2+yRBsm7DwOPufHQEqgqmzegQK+DzWW786+VT1fkQeZXFdYM
7Vun2xMIaqNruYK7Ep16VlMwUICNiqOAr/Deag5h8jq0wIuYayxHZxBA7EX0XCBJrSGlgBedZLi0
p7EBBlB3eG0jJT015jUJh3dSU82PkWl30tZ6I1EHft++GL0mGplbx+KRU/qtV/krtar4lhgjxKE6
NKxyjjrC5ak5D4rwfZgZhvoaQ7pZ+sKEKDW66BSUr+lzU7z12Uq66zxsOP390jGcpXXIUnTtOQDI
xuTV1J6H5CFJt7rlFbz9611zakxyLxZlbAIhEHCjiadw8DZTvmGGtoICXDphZ34lNJfaoEdgMnhE
q5sOBS/kijXgmJj5qsffKIVc5+CU+nWsvZT9Vd1tlOBGi1ehFwvrNed4Z3Q+8shI7J26cjZza5S0
AXhT/VBjLwmwaTrfZL9M3QVgBjhtV9d73+5fgrjegO57ta78uw3gdDfN+wgwE1TnUVyTXYYYuWEN
HZzaHAtfLbwY/TSlODSgLYBmckHu2jB2ugjbGADlUnWzfDNo/tSi/83r2b2G9pdwVyICh1BmrPVu
E2078zkDQKvyKATCFBK7wI5veou5YxA4efTEwG+UCWew0EVUf2cA1cfkpim+pexnXT3Z1h2zt8DL
bjmQL0gwJulTax6ybO2RtxAeng5d8maQ9QdTlmDoJY+90ABjAZ5g0EsL2d3QerQtvDF61Ns1WNTC
JjqZcWnRQe5DSNLDbDdu0Ds2AJuCtnVjdjZ+jRSbc/lMOD8uT0Ypc1JMfR9bNYe5fMycBpyFSnKI
QePSdK4GAmVj/FJAWHvZ5vmFd2pTyqCIoukMknW6ow8GWqgmR0N3kpj4ytC080B7tmPiwYQntAEo
y+n+CcYxMOIWdsYJchs2WPmDJzRhzXjz9sE0iRPb3oRelPGtr2LPUDca/ULawunRuKSlaNBD4aug
N/2wrYHyJ2RNpeaMt+F3+Hb0gfMBcBS3Bilneq5i8nWOybcO0QSfZynMzYBtQFN+gpLIqRLNN/n9
JL7lxRXQq06jZF42QBtCZAAKP7S0dpTyzuo42q3QiWp8v7xcZwBeOcqU7g3kIZVxrDGPfNI8Yrp2
/CIgKAqgFvBIkc09Zj5aKMEik26Xb6jHtsMXy9cgn4tecxTrSvtRK4PBjAN8hdKYDgu+SsAGszZd
uVbO8W5zSG1AEhX99wC8yQDzTrGnIlMH3UnKh1TbhNWesgQN56lj2l5rv5v5h4IJx8sYf75DK9pX
7I++An7k+fK0/z5bz87eoy+RBpwjMUxpjS+pu8mJyl0LOGYWl1eWdrADBL2Vp4LsgWh3Sv2oKBs+
3Q7jCyMBSBB2LQqQUQQG0vZQoX5dW36qN24kqDOwBrIm76Yh8NYstpe/eSHom2cP/fqIZCHl9/s6
PfJoEie9afejDlDne6BtTfOD0NCparYFtzHI3ye3AZ7AdFp1rQd10T2wZOgCR2HvDGjFrc7IOzHp
Tpv0oCxv6txLSffFGtTMLw/yPJCex/jHkrQu3AoCRitYQsUPD4PUJeGm0Ye90RorJ9iaJeku0FIs
WhDDEqeKF+CqnDKUIZJ7tsbk9Rtld+5r/41JvgZYVlrmGOLYEWXgWeiunmVukkPRQiEVjQ8k8jWc
TVx1J3KrKluNHri4YjbCkNfEfqfFq2lN+Mu3frxB2t2p2rsMbLRR6efaK0LN0X64vAbLZ9KcQbSA
0gBD4zx1R45m0CRApRAfbJDgdggbz6zMB65CabEZ6CbW2GZQJmRyTC+17W9x8FlVBNjcQGwnG30p
zV8rBP4+JI8+SDokp5CVAyC0upMZ0yYfC1dVGie0r+tQc20CGU1xVSv3fWM4pvj7+xQQEqYDPInL
BBp9p3ORainpRYqDImtC5KvIDYQn/SYpVgofS5sbdqB+CNlMAHJklBGpY0M3TZzAg04il/Cwd6Ix
LKCh2wAzG9Rkg38bbINgrjBVuNLSeERxuLOSfxkwiupIvqCSBSqn0wEHJQXqHpVoRzTRPgG5s5gy
P2/WQDBnDQ9YUx3JjP/sSAFEQoMxClPYgVbA94FTL7fVV9oY6K0GoVWuPwW830MA/NpWOrBrhQ9G
r94JxjZ6F68U1ZYn/+hbpFihje1EV3QscjsnO/RtV+0V4yafTIhS3VFgmJX0YOrXbbqy0+bfK50M
uq7Ns4AjD1ggya8TlDpUMduN0VivcvCxfFvZynO4d8mCdJ6qHRuFkmGWU/uWm28D3dfpLu7f6PCQ
5geg15h23ecrLrQU3p+MS9o0qM3zEBpdiL3MF3V6C9A/migHkt1X4lfSAEUBbMvfl83hTyDPAFUS
OPdQgj31W73Bq9UYMVJmYF8EbJeSxskze+XROk/Y2YQemZEmtFKqcIQwGPYpT92i34axD1lCOjzm
1AD6aSWr8HvbXzInzSSibK0hBW6pOL9X0w2JbgAaF/xnEtrINPhphpvRzbMvECY76Vp32cK1fzSl
oIE8ndIkShO1SXDs0jr0e1u562h+0yXWyi5YMzP78NF1MyUxclwJxljoj3VzFxnv0xor0OJG+2/V
0BlzaiIXSqi0A1Ytnoij9KXbkcfLO21tENJxFueNogPdgCMkDLd0wONy4Ac7r/3LZmYvlv0BqDRg
7RTAMZApPx0ILweSWuDpQeGI+gJMUYF1o5YNgI1XxFjDwS1FyYgBZqQBkiTolZoHfbQynEG1pY6w
MqV66MZfeqjtsmZX5oNrRFB+s+8UsC2WA2ISM3GIuVXMemsNT3a7a/Uvm90q9Cs3vwj1mHZvN5lX
57nH+itifrcMcOw32kpMt3SQn3ywFLnkESqfxexKUazVd1o0IgOSN5/ULloHP4gBzk7FK+dRdhWO
kwBTpnJnhRCPvrxKS9sWZxDihvl1PJOMnk6c2eYqOHdV8GcPRQp9K7v0QBirXKtBHjqdzm0nyfoe
vDfRU5ikqWv0EzpmBAQGaQAgm2qubYClIxmwMvTYAV0NcMrvmTtaSohkDpXZUFBgJx92ojh69s7j
xDHLF8PalwM4Ccwnwsjfu+vJekjzgBQb3rc51iMskQLRjEbBY6vt9nGKojEgJYXDGxCrXJ79+UyU
9siJUemIhoykJRoCo+nkZ0ih9eDfr0TmAx8GESvmKPTFgr7NZaPLrodY+Xc2T4OY9emSs3ygmTFg
Z+p95dSHKLFwyADR6Vm3iXmXjdUvZqSPlbGm/biURYWv/WdY1jjjHU0SzPL8qH5u+w9V+8XR2VxY
z3m1byL0qkwPhXlVtoPTrjE5LRx6J24uzTSIaWokMGHa0FM37T56tMZ02crJuoCKtE6syDNrGGUX
jLAS4Yrt4norxtd8hMo7MoXW98py1HBWdUavHkS0FHeKQ29C738+PhVR48Vikzfvmo1MaeJM0/s/
Lftc0LeoMdPLny57nWVFWozY6Xn7MoxXCd3TZNOh7WWYdnwE9vIqZWhz3182u5R+w5z8Maudmo0n
9LnYGR6SvY1kYuzHOFdEIvwGrUNV7VkqODqD7120VcPKyRNUg0wX6FFn5NuEPKYaZBncIHEjpCEb
66pe+7554c+2IFrOEIqBhg+I49PPyyNqliHBrBigjo5G4cRNB4qqe4iY1PHHOK24iLpmT3JEkvMk
FzWmIxLDDjkcFYJ0oboBmVBCDqJ46awnXb9p+l04tEg93owmmP/5z2jwhPpgFGs8Oct78mj8kssa
k5GqXTQvj/6etdO+SqaNiiOvFS/QkIjb15FBZCt5Lkd80cqZ+/856v+bfBlhwgDKHsBLpCOr2iCm
uk6CYmMEYFuMnBTPp+LLDj8jc3PZI8/OP1DYzzqpGrp0AZZFc4O05Ii+SJIiIcRJumHZ1pw+eHDL
xm1Tc7+tHjTl2aK/bGXFrhzZyWalGx+8aNRKKVxZj3J0Hm8tY1i5TmTf+m0B1c6Z8Q2Ro1wpqrjK
aV2j1kqBEKSqr3YvEdkysmsB1E6Q9bs8kfMHH2+d2Rw6Q0BaMt/Tii4dKPoUAAAZqkB1qOCXQ+9s
g1Jm9C0nYsVPlmbu2JB0hNSFnvHaRDGXFdlTO2XPNPtrzaZ5LCZ6xC1j5giXIaSCBQm1Og3qGc27
BYKG8j5b4xNdWp1jE/Moj+IaXWmSMgVZviv6l17dmEjbA0HhttxtyvtyDd2+uDhHA5Kc3I5tpRQB
FmeMD2rVoWsY6FsLfK3R9h+84MiQ5NYDibS2izGsKDio1kuX3FT1oxmuXCPz58q+hoYTQBbwlDiH
2wzRZE1GALIrnlhoECIfRVHuep6tPPCWPA3kWjgdDARGyLqfrlGA3OfETBwNVhyxKwUSigj71Ojl
8pSdZZTmnQMq4d/dIGjXlTNXShOZWdsDMSha8q0t6VaDvDARijui06sfQnQm/aBAx5ZjtbFb7nNs
KavgbgK9spVPmUckTyxaBtHPgz4YHfIJpyOmhdGDzgCpumpqUFgQ3eDEQ+RULEdYAp1PiI/n0F23
CxBdRJObQ4Hq8hfMF8ylD5C2hWGXSWqCRhMPtdjL2k1sXmXdJkHxjaeK3+a5s9p0trQ3jscs7Q09
6CNe8BnYWA0b0fyoxTbvqTc1Py4P7exy/d86/5lcaW+AxmAU5gxxHfVBoCMjc4oewH6zOvAGsDQ8
Zj2z+UGneNv3mR+BuDuhfx3uyx8hRTgMrVRWP09wnQYOVLcYGP+Z9XPSP0vjxxjeoOPejSGq2f5l
/ul/dlFH002cp9A4OfUsi45hzCjshmq042DAsPPgWoueGsuLjB9R512e7HkY5370x5w012WuEoMw
mOPh9JaNpd8xA5WLGjys4BFS7V+XzS36ELJ4yLQbYDCR4VqiEZFt1QDjxq3ljaWXF7eTAkTCWpV8
cViQJacqNifaeqT9GYopb5mAnTJ9mjdFV27BEe1Z5Y211rGxaAq4vbnfc2ZkkQ6/okpDo4qAn6wU
1VX4jhIvRctS8F3QlY6GpasQujeAg6GTGMGY5JJitIamHStEDo3f6Ki5P3TxnWL0rqle13+t34XD
9tiYFHGrIi54aMJY1tUZBD9UBdQ2DEi0lv61ZqxkSgqm43gqWarCFO1vzfEzIfcKkAV/73gAlyHC
A+0RGvylVQKDTKqA2TJxC6hWxG3ugkrBAVGGY//TaI4sSWEXHij2ZOewxBuk7SiSPcFt131cHs7S
8X88HMm/o7JjSp7BiM4E8sSPdSkcVd+q6nM6lk493JVrTOhLOxcMjsCDzFS1Z2AmXDYcpDkzPjW8
ZfmmUPYieQYs8fK41qxIXjemnY3eZlgpsgyN05x8m5LpIFTtLgmDlSt06Z6Z+8bxlpnbA9AdcHrU
higJqpEF7Chg3X6FjEIP7KFRJk4LlFhC9oxCKTkb9ANHRivQVCjmVivfsLCl8QmoC6ICaSjA25x+
wlCU41jMnwBgmmb6XeUV+r4DxFIxP7uArGyChaMKuL+ZfAHZDDSkSBtNq4e8nuYXQap3AMCQDQiZ
npkx7GySX6XcUFdGNwch0uUyTyxqgKBZAreG5KWTWg0tpVjNSTH83rB8yNRc9pd5ic4sgE8F/Mlo
GEffw+n8ZTVIVCsKXG5IvhX8NoUiQJSs1GjWbEg+yRKhmGkJGxMSf5n1LTbJNegoN5dHsuD5IL/6
MxJpbXoR65QX8IQqylGPcZNyL+gTQOErM3bZDphiTmdsQr+GCkVRNBiyzsmVu1Ds26hwgU64PB59
adqQE0BvIf53zi2iqQoraYVn9VSh8dZpqxF83yEYE7xABdeXZ1t5mPtpW9p+ACjqPuyHfj/UKqI8
QbMdE+hYjUcDoISkD9H4a5X9dgrDaANr7c8M/Z4QbAnLDMBkOwAdURUpyZUYJrTapFCG7v0Gu87c
tRlNFNfKwe8fJ4Xm6GQa3oJ+Uj4iXvNrWxTjt4EnZvAQtxr9YC1QD3lIkFXrFZODKFg1vgIRg8My
0ZBWI1aXbYuiyHoQF/MeOlgDGEC2VdCY3bVdxaTc0DpWw63KefhW6V3/RqoSvJRZnocfxWipwiE8
AL+J1WjdLii0bNNHVbTWP710sAAPD1FMvMxVlHekZS5wDaYqA2A8a7xG31YIXwsGBsnrgvmp9biy
2Avb8NiadmqNR60YIw3WzLJ32pmHowkdC8mNy2aWfPfYjHSe1PEE9xlhRgXWMH2Ig8eu/SxXq9sL
jzvUduYuVcSoM4rhdDRVoIc2BWjVrcvPgnpauqXsLg7BZFJckWhr5nd2eW8YD5cHt5RgOzE7j/4o
09E36ODHeyBxO/rVASiSp48JuhWNztehjqewu5r4DUpa7X7F8MJOnXsb0CSOIxruIo3XKicomzAQ
mYKJ5pPl36Zu2Oj6A+9e2rg+GHz0LTwIZiqOobmdYv0BV+l+CvPDSM3t5W9ZuKFOPkWag6ayEtKo
+BQGbT30jOge0QuP0Ya7bR7vtXwNprIQSGHguKHQCQ0El1zVCYwgEyztU/BgGk95Ak4YC0wnehrc
tiT/xUHWVY/1U8Gsr8sD/V1alW6uY8NyVUdP1bgnagc6h3zaB0qCYMdKTbchrLlRjA4F5iKLo6to
qs38EIckuFLMRAi3K+rwVzBShbhNbKiu2abdvaKN0S5KLZBTMcAINZROguYjjPXhtePQHHciFpaH
sO/0A1RCknslwoWc8XzlgbLkwohKgaICelEHjZXkSRGf6ibsIKuukq5zA6u9Uaxax6nAPsCJFvtV
FT8jI3OvJ9upjCHoNqwxEJxVCjSw4eHZjMZfKK6iOCGdESbXTbACAdpqjC86mJdCNX21e3C/R8mT
XYcOtxQ01XTglKxQV5oJRbjT6OKp0Z5YG90E6vNgFi6h+touOz9VZk4xA301IGNAF5E0N1YWUFYp
ZQq5cBvMTxRIJGFOd8gtOSga+8WE0un4Y+jSTVJ/BqX+dNnhljY5JG8Yeu+AP8OD//R0YaE5ESqU
FJFS+kZpuLVr89VQ1yrjC0c0mOHmrBjSMHgryPdOHw2GXsKtx35yDG3T6aC0DrdpG67EMQsLPWcc
wZmGvhLoH8scU7XaQ/zKGiGnpX0MeHkztAh6leql0/+R9mXNbeNMtL+IVVzA7RXctFiW5S12Xlix
E3Pfd/76e+hb94sEsYTK3MzUPEyq1Gyg0Wj0cs6uF1/Q5YlhvTDcKMBMTgMw0irHNNqGwUYE5Q3+
37+u7pLJR1oDLW+4dDUmRhTTeBZwsJCOQ6G0CDfdlFvpaN0WsuIzsHNwruhSRIFP1pZ4++yGENCG
P40hZhJt93B8Xv48epRaO+tpopuQbjacyPd6MzFBo2IMVUS5G0yYjMl2Ya8rY4UbKZiRdY/sUf0p
y68jr4nt+plwKYZx+ggflaopICZD8W4g9xMINm+v3PW1skjAu0dDmwumcZhnAsiJgdquQkKhdM4k
vuSzneSpl87o7eKc8zVlFMwdYbIUHkhhq0maNvswBfgfQE+0D20eNYBVBgbwbYWuaoCLmzv3Jsya
xYGg9lpbA3y8AiVo1dNqEgA+J4X3s/9VN5E7CSSgM94TIy+Ht7aYqF/hulzgcmAel1ZYFL6kzHkD
D4snc9QfZJC+Ijjyx/2c8ApMaxZ4JusbVPDM4qMBk7thBFnKDIqcpeg97pVob/BeK6s6YXwUxZJl
WIzNS6JPE7ltDXFHhqSNJBZUT91uuk/bn7ngcbZu9SI4k8Wc4rEnTZfokIXHK2LyP6KEmHyj+YVF
9I8ZCe6IABTD7cfn24JXdMRTzMTwqoLkFj7gct9k04ganRS5NWRfQS5QOcfNjG6ZeKdz5/RXZSHN
APNAFvG6G2moszzuSuAoyqA7IZ4se2KJwbumo+2/F1Ql8EuiNo2YQzaBaX6pV9lOlRxMFWQ1niYd
ZkBXNqNE546zfiv1p0tBzJkrlanW0hGCumyfhIe59Eblt2w4I5Kkekf7fI+aiyi/FsXWaJwu4TwQ
rkNViCeo5eHWQw8smyvKVTMNEIzmlq8OtgBCpRawlMNSD9WfwKtkYQArUTnGunL+LmQy95oCbyZn
BDJBveyasStl/kZXdiqAzm8bJ085xqkAjUqNy7FGAR5wMOj+hVIT7ZJPSfXtlvRWJLqR8X5b5vUb
+WJBCZMKwV0+YdQbyuU6cm67trFn8nNuCB751hjX23+XhrAUaFUIDwBrvByZM1c2jWJfI42Oh38R
OcpUWUl9JyDTl1SjW3UDHcuOs6Zrh/BcIrN5qtpFQJED2qcglV4z/hIyYBwbmhuFGRW40cmqNBkv
2AVFDV1yTOQHxJ84BK17jhmSwp5ynaqaQKOpsOXgNRd4j/SrvVvoTUFEjSAIQSaCrsvV9Ad56LtO
ElButQAZs3SIhZpsxeLBiE94sd3eu6tLfZEG9Bi0viC8u7oewghklakPaYL5Cyyj1kA4ffzfF9nF
c5CRwFwKfkjaqohRj9C8+TPapFt33vxRPGFXvkbWR0+Bl0RFG4vrhhxAiKuTB8kaZpTxB9ki9L9c
rmRfNDrQPzDQmYt4CSH70N43xWs8AfQHo6xZsykHHnAbTySzeWk24CkqwzyC6WeKKieGngq0i6Zu
Kf3qDdUyfc7Zu3r8MDoyqyt3c9vnyNvScbw3ZFeRC4Sz/+oqGRnMNeTPwZzpIWSEcMl+4JoDOtFG
uyIcXdZsEY8rZGqQ6IQ1Mn4EFKOYioogpy6fUyUDSBPHFtcX668Axm1oSTvNWbEIGJ+QkZCkE7eF
jafDYiBnvrBVJyVOWogwwsDFGDiYx3g2xhFhMs69kGJkdZZlakKNkuBVNDn7sL5MOrhzlyhfJ0w0
4I+y1gNIDTrEDcUYVV0/ytrjbb9z1We+gMWiCxR5OQBkAKWPMaoB8JOC1kML7UX23no7eU23w+AB
ImKbe82m2nDkXd33jDxGqSpXO1EuIa93pSfprX+TrcfE8htbfrgb7uQ73QYRmM0RungY1vedK8lY
NGnR0YsGswW/JbGDSrXq2p7Nfd9ZMdGpph9DoaYVOGOSxhYrzrFdtRPM5KEZT0UekO1klYJESzD+
KFDdP1QZCNf/9Q39vaJ/f585TUHf9zGgRXF1TJpFlB4sw1ScDymPK4GnB3OkKk0J1GlxcUWd0kza
+CKvI0BaN47/qcL2ndYEo6wDkFUo8hx6YP+MTvNdv/kEllD4le/Bx+tmbvlScRaQK5YJLCKA887j
ALEmkMYeT9mXaEU0Q0S4H95/THa2fTHtTOXETtdEgsu+4V+Ah6Dz+wqpshM7QUQtCdB0GMTaqZ+y
N3nGofpq7ecHMLJOxxBnIbBrGr+Iex6T4PXznpHOXMqV2aAnwseRwMDRHDrFa0vbGoS8juDJP0LO
EbhC3/n2MiYmIJHqQQcL23NUZJEEpCvoGt9VX9WrbCEdvte2koept7dxV1P00ewB38qz2VU1l45i
Hc3MSCiw7s2I53EeRqg5YnJHU23gAgTxfa2AJmpbqnbs31e8+ueqsjpK+8DJlnCJss/gBjAIXSlA
2SxzOgccBB2tvHyvPqZ0uJtcwzVPw2b0Yuefexuwp+eCGd+qNVVb9SIEJ+Y95mQm6Zmgb7FSOT58
zRGci2G8KfYSdQIZYkT5XR+W+tGf2/56NVY9l8C4NMBl+8AWhgRkIsFVvCtd8tBSGtw1gQ1+FvrS
bHLvpGzVB965WPFAGMJA5RjApEhksOik8liGAGebBEDhvUio1VT2RLaj+XpbwZWbHVJwGSytEkBC
ZRyOEmcYV6wxSJgSJ0fxJKwTlK9DTjZ3ZZ+QtNAwz4qsJLpQGIct+rWudDlQy2LzxdRPYsgZeibL
Z15cq8hAYsJbBTAyZpaumG97qVKbsMhAPjXahhVszKNCDS+2fRf0Im60T5x2n50ISFJHq7Xm14fB
U+81vDQwe/7QHOFr9r5D7u9nL7eKrUwD+4WHBnG10swnLmt0FgeGyxwXGnpDiwj3ybBPwCLl/+tx
gAjsIR7cmI1bCIAvRfQB0ErAIRZaZXwnpo9E4fz+cpzYVdZQ0wFEDiCN0YZy+ftCLwZRNhSh1Spf
Uv00tLsBBI2DHUYcQVe2vyhyJohZq8D0cS7AcWHJxUwHfxfpP0nqiDXHLK/QLGTI+Y6FFAVR7dUZ
S2ekJZWig0K29jpS3SnvEke5/1naaKywAq+9i3YY2N+GNL5XT+kjKG5tRACe8Fw4vKLZ1RkBSIGI
Chiy9kBFRBXicnEVMO6A3mMIgYD51UZ2ByLI20d9ZVEvBDCuLGtjSZsiCFD14+y7YbYt0ZHK61tY
sRFU3WB7YP8CFRyL5pf4GcjZ2kVKdUh9QHnLm7YvLEA7jLwrdeVEnYti4fml0SwUaYSocX4ghdc1
u97gBGRr2iAbAtIVBRSyqHZdbkpahGToWgWbQj5JSY187zcVXUqqPBbQte0/l7Ts3pl7yGVtRn8R
JBVA9ALlaAwYudv7f90DCAs7F8FYmJlj2LoowWY1ghAHINFUdny7dJrAm2QqwG/OvzkSF4fAOIwL
iYzJBSZ6nNIREmvBjV4FkxKrsvJ9cFch1CKfqmHxmqGvE9eMkowPxKwsrggCkd0uFw6gkKisP6Y1
WuJblFnqRKXMFuzJu63oiiUiUw17R1cjmkvY4mE7DH1CGjW0MmTokheiOXHN6Tf4LqYxawkZmDxS
YIoqvNalgQCDd+7zETRhvV3dB1Snxk4/Zo8jBYuWG39pdkALq6XJXX7/pTgDvUfbGzXuM/proMHH
bX2vXwxgeDn/GMZajTpr1LbQQ2sCH6JKMRlMJtra8x2xwo/W8d2cjpVV2L4lU62gPue+X3FlF+IZ
S8Z8lm+0PtYiVf4AhCgoMdUfPxYAkb2t53UVmtGTMeA4KeSqATGGNYHzMaPNfe3KTvpcWNlju5E2
s/fSW8RNqeIQu703PXPXbVCc4QDqrKqrLAPvyF6Cu4O5dw1jMAu9XIgdBTtWrBihp3GcG46yKx4I
1WL0OwPFUlYwI3hpYF2kyJE2d+CEa9HT8hxlL7cX8/o1gsU8F7B8wJmLqwPk86IWAtpPAGj3wA3Y
RvvAMbbhx3wvHlUvsIA87JhbacuRvHY+zyVfnZ2okqsekhunSGn/Rr46bz42GKu11IPws7prItzr
vAiet6DMIenlLg8zCVLLxG2yh7b8uq3WtVksoPgoTX8ns6/CvSgcTKWpA3SdxnILXpr23iBzs20L
NNJWY8hrH7t+C6EgsNQEUDOGB0K/0eX+pelcAiURCZFQsQYH3f6Ygmvt4ddMDbvNnJpObkxfk2ek
DALrt4gqD8dCF9996QLxARiggP/GDCthx3KBwiMkaBpE3j6Cs1m8HTkGD5iO5rjzlUvkUhCjaUXi
NJUjCFKf0jt05c4UnfLlPtpm1g/5U3YNk/LgPK+AytAmdaEc49OSLJ/VRoNMNK8+izvRIu8d1vOP
cQRlIR1o9sHDjV1bTkSaC4S+iaPH0iv0upzF37NnagWkoRj4EvZoPqAFUowBfDZQLtHRqgXhmgRd
F0IN3JTMORSnXouFGZw58Z1ix9vMASitg5sD1RGqePFX8KwfesOaqG6Pn53V8bD/Vi7RpV3v7wcw
GxuZGuarF9IeEFW7wmbGJMmd8dXevf023Gk32sF+3GM6wUEPd0HzffKM0fbYEnf37WxVPkVfBsek
V8/w2Qcxu4430DibMQiSqsnRmsLSazdCqBwInKfO8jvs0VmgyeEvEMVeUao06QxA985PrGg8SiHo
0Ct3KB86uXHL4ddtt7RmVgqg9jS04KErm+1KTCoVHZgEogA6b56SXBxPQ9rs5ympN0XfRJY8DR9K
M437JBo/b8u+drk4RHjT6SKwtdHTzBjYECijUBtYThW+yddzp+FNTS83PruQBK9P5BswyoL2y0sn
GMSVluYa+NwLtXN0AbGP3u6TMvrR6hPoylrA5/Ogd1eVOvO7jFKx0kUh0PIXVo+H2Chp+8+dyOiw
0zHPjB5C9JRgwv1SpyZtidgrYmlF4Xhq5s8iemvnfjMlwGGZeRH6lcUvwkwFc+4YixQxonYpDHVZ
kKx0Umnh9Y3IUBcIpvvyt8LU34QU7ai3DWJFGrDlUfMFwDx4yNhWUDECh71RxBXoMLMfBgCFN3K0
QNDiKjsBiIXX+LBsxYV1gKIeD8Ul0YUmyatjFgZ9ZFRmUlkixtEpwFVzx5fkhI4tXiT/rhnQU5fZ
8KXxiIVlisAuYYZiXWFAoPTCOnfyvt+Okb5pu4YTf14ZILRaxo5w8cLiYfmXW9YNg943DUQZcbvJ
9NELdR7O0drCYaYJ7gKl+aVGfynCDwURZZ28AkQE6LX7oPmth0Jny7P+5/ayXefhoQyiaKwZDjEu
osV9nUWhFaLfsqwBm4bnlEXEbt+nomP2/rYUAfrV1veJXO2kpHQln9cIf+UZF2aeZXQLqA0AFjFZ
0aYyBXMxgnyzU+6F1HCk4t0cH3X5VV4oH9XuI/KBa8NR+Co3CoUx/UMQJgLDC5X0S4WlHtwf6Iiu
LNmfHBCNAgAz3UoZmCyr+oCq69YMGpoB2Awosl4+hbF9+wOurp5FPsoPaBlGy6HCZiXrLm+VShEr
IAxq6E8eJx3Dr/19MNahQ2Igeot6x6OvWTOnM5kqUxHvhB4nAVlhK8TwVaf/FLUEPRcy73245l1A
+ouqmQpSDpUwjjPT+xQVArmyosj0xGH8rCR1g6z9Bhkl9/YqXs8bYBnRUYXCOJwmXoJMpBDVZkpm
dA+DThm4npgYJT2xg1yzpQjAUKBzNLrKzvrXJBCtvg+8/0/xjKrGmClBUEF80426k2XgOSTRgCCC
VHdhJEwWbpAj4pYJL/HgQ1fjO9+oPzgfsWwb614NCV1lODsoJ3yv0dnZjVCpAGq0ihxSGD9oajyA
z2Z0Tb/6JU3yLvYVr0uSuy7E0AF8FqdXZG2zgToHElj0JYJmmjm9uVFPRm3qlUWIdhia8bEM5kch
EN+q2Xy/reia+Z6J+vZhZ3ouc7JJjpvEIm3Z2UDcz45xjyyEVhOfczrXfDvqBQveKNYVj6tL7yBP
raEEDUShG99RqvJ9IConKLuCr8dsMbpDjIVsXkKFhnXuGWZOEP2B48EEPB9BXwOCwd9dsklTBdQN
b2Gr7bXgZSq3/vhUSb9js7Sq9CCUbjZv9Nwjk6XOThl4aukOyvb2Ul/vKqZ20bCHQR7ExRjnuNQf
sOkBAR44YJgBayjNtEPL2yR/xubjf5DzXZsBXBXQLpgLbjR7pa8rTJ8W6UIX5tMYPVOpsiO59s+B
ATSCSksQjBZatugbCmXtD1FaWhMmGdr5USdvkw/m71+3Fbo2HBkrhnQRqssLSxBzrZijSgbDT0qr
HVLNqoRWs3wfUf9tKWvbg5OAEjYmXMSrCk3TCSpo5doSs2BjujdF5HQLkM/b8hC+Ytqr4TQIXh88
3NAYHPqubplXpK4SOknG2a9Kq9Z9BG2dp3Y6mDR5Affa2qERAOEoiq7XbdyI5kHluvQxj/om83/L
6dvtVVuc8aWfXCgAF846vO+BH6lcGrWehP2kZX2J4XdbKamPmQwS7qUFU45sSffntrR1bf5KW/7+
zFtJkh8poOPG82FQnVkM7rSU1ze1nMIrhf4XOSFGvBShpEaloapUAm1o03RuqHqTaAlj5kWgLO7Q
LoX2+9tKrVgCWkUwdoUpNgDUst7eGMPY7EeltEoUfMzZFWbRBgbObSHXSR8cHJDNfyPEoKzKji77
41BMwJqorFTNbA1YtLohYAIJpNlT/GOKtee+eMVTFnQ6J0ArfE5iuR8TCg43u5J542zX9SHmY+TL
RW6G0Df8JQY3zZMww+O2ThBEdoLbCMCKP/Ku2PdJ5Ziz4KTDYRwnjkdZWXI8CNGchntIxSOesVp5
RN4gLlA3yALjGe+2wAJuWGMlTcoLppZLjTEncFuhsQLEoqiosAgpRSlFEWaGaquYgN3dC2DLwUzi
Q6UHn6rWHZMKEFO3d/oK5FI28C5EyhKoXhgWRMb2cnFRmM+NQW9rK7+Tfy4Z08j5fI/tlkZOYoVu
7QB+w+k2LwNV6enfBwghHVk3YJrgbYX/MLc8MYRQlYeutpoJaMs0uM8fAG8a2qoTHHpLeQWJK151
99nzBvw1vMh1sRtmtYEWhGG+pcKOfBBz9QUI+wWlaGpLPpR36MvYGdvE+lG8FdvE9Z3b67xmxIAn
AhgDzgOeeGwVYwTmMIlarLPw1FjzxrQyb0QFH+i5VrGJOdcFVxrj+sJUD2bNhGqVo+2CHRqij6kd
RVQ7vpN9zntJrbxdcTDOlGOMSDfTSpJ6KDedgJ6CQTiKpoXU1j1gZ3P833U7Lnr/z2UtN/OZV9ek
GEe1g6xh1zkfSNZ53Vv1hs58GMh45IVha57wQhxjoRLpMAu6qNa+YWzxl77vab/DABehwFV+ar36
5ZTxzuT1c+JSReZNkxPFGKQCMo1TtgltAIHZkxXemdRFcaOyWwfkIN576Ihu7r1y7HRxZleHgiAL
jpsaZAksXsyQmkIz1ZAtfZq/k18uiOFQz+hcZAfmXbHlbueKywOE9195jKWqUScm5bKd5IAn93Gw
kITHWlfocgGhlnwc7NZKD4aVe7cVXbm5L+QyJtsOk5kJFeR2VukCXfLjUfVEkW+u6/qB/xo9u0sL
K2M/qSSXoWT28HA72ev+ZAfFDm00PlqmVTv9r2j7K9x1+4k7nLoS/EC/v3IZGzJzDHGReKit+i35
hSxDQP27+qN2JGt08pS+nHh8hqsCkVeXgEKJMhg7DaS2iprLi+EMwnyHcfF9m/Pwr5RVj30mgzGW
fsZAdh7hupgsgmp24xyl7WQdH998dNShSkJBH7Y9RC9/QBPxjv4vGrheuI9scm8+vxgcT7RYyNVJ
wTQSOGsQmZtswm6I1MiIZRknpXgup8c09ybe6Vh5ZSDth2jPRH8uwjDmETirRlL5iVpbKRltYDBK
MlA5/EPQ867CVUHfA6l4BeOZwZwGAaD+RZKTGoVua9pFG1DavROqnrSQFgNt7OpORO1rfuh49Aer
VwcAzRYyegO9E2ztNCRVVzUTWuhGtzc25UOAsMPRjoKHacPbJ35VxzNJy9+fXRzAXcAA+ghJC8Ci
hdYvmpsck1gVoeF2Qv4WXavsGYi6tA+GFPtV9S8h8ER8ZVNFW4MXuayKWXA1UB5FMMHGEnWOhHU/
wfIC4U7LH+UKBUNryje31+u6KoqbFhklnGYJUK84WpcLlhiYOvV1kEi0n6MNhEOaeLoTUG1r3IWA
eXdARkvvB1ps/IO+lTkhzNrpwrtDXoihkKZhZ/hN8DKNlQ6L1I3uATz1m6413WggnB1bV/KvHJY4
LJulDLD9kDPtMETfKxbwqQRL8uAjHwfPdEBxEApoWypAGIqSqzk5st3z+L+v4PcRhaPxH4DUyCWA
Xod9YnR5FEpJAcPRDs0v4zHAo+sOwLn29Km79Sb8pcxU+Vk7wbO4AS7fZ+QCkf72bq/aFF4cC0s0
OpbZXp4kIJkcTviCbN4O40kHT6qmOobMu5h4chgXPmWVMRUh5PiZ4obANIKFvXRxhvHDiVMeWrvi
F5SO/6cS49QWNLfY6CBqEuqDJvnuoJp2URWWLPWvtfaZ1iWmHTnB22p8ei6VOTVCmytzX0PqvGCh
JJiY+QMOzAqzxigr6mQLnBmUFVpAzxjyVuZx16zcwhiDA3/0gjGzcJBcntkaMX8e5z4MCayJmd/S
hgfZuLKBOirM6AQGECVKVsqlBLTRAv5dEPBgBK/BpNFZfwesD5+mfvkd5npFJgq4I8vFsAC7Xsop
5QAtE13UWBlwmdzySLa+qx7E363TO6UVHmQeXNvaVXQhkdk5XZ5Ayg6wEHRjpejikR+GB7OhaPZo
NjUPMGFtn861Y8LCXk66slhkRRV6I3VrQF7v9oFecaAX2jABoNw3c5sFkFCaWxUoF0JjA4butoyV
4g+KZ2ebxAQoWTlqXW2ib0P0tFNod05sC6kz2E+Tp//myFp5FWEWBAATCprRYReM4c1Zk4p1EWPQ
/BO7gsmXjOIiGmntaYf5nSNsJdJEVGegjwKNSGjHZ6xvjLSqDNS0sWQPDEzOvPdd0yoxafYrprHH
7fhfNYczcYzpVUqpDGqWA3KyV+wmRh+3wduqZb+vztOZCMbiEp/ksyIDskKv7OFEvLCgsQsmU8kz
QAtLW0c5LU+SkhZ30Zf6zFlPnoKMNQKmsdJmEKzjuVUsqaX7D5COW/6DYYtPxe/aCv/cFrjy7LrY
P8YwhbETx6rEgg7mQ5Q6AoiRFBBW+TRXOD2/a5KABIL2CnQfasihXfopZRzh7cWisaZsXwMU2kcK
9HcR2S1viua6uRnTVueSGJuUBbmaBRmStEMs0GGneapzfDiKJS03IwXpDN3JVOyo73S8gvLqQT+X
zRjoXNe63IJqzSpOPZWoafnHxOudrw4tnZy4c81Qz0UxhlolgQy00bKxyM/8Ljy2G+EgnBqOEN6u
MfbYdlkY1QX0MXGLDeD1y1BktBu0jc48XLK14A77tsyZkeW5yHbEtHorR1JSLQrNLiBjAuSqCE2c
cVtv3kO3eDMP8nP4OO3Bc7xLPpKJE9qt5bAuPoBRFgCtTW0O+ADDR899/VYV98tYa/GpTnYO+Krh
k5DPublHEVdRQawlv3LZGq5Hmr6N9+8iMAeyzuZuBLEHFuEQb6eT5kl7wxsx4Sr+zrY9ReuT29MR
HfoSZl0jV8fAW+iNR5O+6tt/boC+/BZ2QKfK6g6E4PiW2Wxpr51Icbztfb6zOqyzBSkd6GKRCgFA
CmPDSR1VcyTWjdUjLYEQxstodx8ihglCZEXJBnNUm/lB9HhnZy3xC8T9v4KZrc7BB6U3IwRjLnTe
injrgqwLx7VafHxUcluS16LBc3nMtgpAQE/qDPJaSaYDKhe1T2UJGM2mc3tJlx+6saLs4LshTEDs
MrBn4mTpkgXOLxLtllo16tQqcZXw87a8617rxUj+riTbHIBWrzgGCnhj/Qx2TUX/4AbBqQVJNJ1s
kXbU4PkJnoZLSHKWnygKQJEGGjTs4k1e2jVB3cfNVMw80DL70nniltvi1oIy4ZShiomqtoulAA9M
tMf6I2gfOGu4FrKdryFzN6pjlXWqBBmY+7S6P/5zuhd+xlS7V/5DWfRit5i7sWmVhrQSFq/tLCCu
ZtJ92nMs8BoEgbEI5g5MNdIG/3fF3HCLGdBdbmceWnpaWESybVx0w2/kH+Tx9iJ+Z3OuNwrwapgs
ABQC2yqqVmnSajpUM5+0nb5XfpjIHjf0oUcuBtBxbmn9gOe0UqR2xY1oS+//Id2Etf37AcwuDlWc
RHmEXZQkKld3AOoPFW+MOcu7FiEC6xktzAraLUFQf2n+Dca2hBm5QMB+iRRPF2pyBw0Xk75aSaIj
lYp5EUAtMCYfmmMqdgYU0TzUxaz4dxhS6T56EOzUSb1hG9i3t249ajoTyKxcFxuxH5oQCJ7MjE4D
/fEu0+Zp2hSbgfPcWzeTM1nsCaiQyqt9yCoc0Xc04CokVLRGSrYtKvZUo1lIH/yHz/IxcEBZh4E8
BVQpnK9Y2UQwvgAdAHUAGUBWi0M482FJUvtpJQNYTUPxmqLsavcqeE9vL+tyhzHbuDSDo4sIvSq4
6phtJHoyt7FJUCKqalvQvDp5Q0vu3GNApTuGOWcT11Qy0NYIHgZ05l51+lQp0eY6RCOalorzk9ZW
LxO2lJPtXLMUdA+ilIDiJVAxWCQCAI9XMx40uD8D2x/ttMnsQKON+Cq3b23qGONdXp5mHozoYhPM
Sp5LZS/VbAbDUtMpKDQWv8tU/SHXsmM0+dvt/VqRglapvyvIxCQdcL+KIkWD4hAB75nIu1YjeItp
m9tiVswCKLnIWC+o0ygpMqFIFftSnPchlhCZTLfq9d6qErCJ5HlxrGrTePRJVT1HKRftY+XiRuMc
gjx0baB1g8Wqb/vQ7wwhqwGHsw0MpzMfaoS38aFKfoISKElOt/VcebpciGMcJQmgvk4grp5wykUn
EUonrkD13NgSzPS2sBXrx3AnQA80WCY6jhivEhCwOmdL+XKutj2wC9OU196zEkFeSGDU0dNULcN2
hDqlRKU8ARHjI8kORTNyDvLaup2rwsTk4YA7IYkhSBNPzYAxqqB05movFRkg9/5DmvtCK8bmS62e
xkJE+bWbheqYhcnodEIVnMrZPIl5K3N0WzliOGBLpzegfJYb9NLvTllHygmkyFZvnvJsW0e/uQWC
teVDZhkukMDrouv2UkRfJWM2yTMK2cVDBNLVbjMkdjY9cbmI1+KspRTyP0nM2o0+mDnnEpImz/ey
r9lt9x8zijK6oz6Sp+Ch9EiArN9tQ1/zHudCmRUEmg5YNhMINeJNBvckPui9TTp7Ch/DnvM8XDtU
f2UhwXi5lEYHIIWwgKx2fIqGncGrk689+OHXlxAHTbCi+Z2ROLuGg1yffSmBX5+PhWGJTnYYvHHB
2MdrCRf/gAeMaeMBw8MJWzPDc7nME2YKwhEJYciNgoU+6Ufsp7YocCos60L+d1WyD7OhSM0yG3BV
4rnpJSWC8LTYKQaPqGnNIIASu7SHozn8ipnKN0G6FhDoootfRboZsse5SGhfA9Ab9/LHbetbtflz
aYwXlEHK0yYRpGGoQ/s5dYm6T8B/1aJT1p+BjKIozgjrfGilQLWAhFrc6WM7bTEr1DjgBI6sMe2b
bRhnmj3UreG0Sfn79ieuVUrRLI9JPEx6APKDpRWICiWfMm2CUSWy07c/Ojy+u1C249h0h+pT1gHS
BrxA8GlZktgfWmUidKiQ8ereZ+MhDeutIJEdqkZHVQS+h8nj8Vpdw/MPZKxvrAuA9pv4QO0wujGg
lIJNihcaaS1/Q56ybb4LcbA9TDTdXpm143wul4lHh1CXKz9GTaBIfrTkkPGSOmuWeP77i/yz01yQ
mCSEwF3IOFUKegbb3tbDXRw/+CD8zjhV07XjdS5t+fszaXnZgxcXs0KY/P051Uve/FXloXut3fnn
Mhhr1zpjHqoSKyakbpw8K8jfJLY8Pd7el7WCHoYNgOyF8TLgKLEvZ1B5ZWOWQpVZfgVoolVX21pq
aYGMouppzY6gnaDiJT3WdDsXyuxWYyqV4auwwqF/SZNnNcVr+aDxXiWrLh6uHYx1Grq8MLV3uU0E
vSzRBHY3q7Zx8Gb72HiR7mC3nPLgOwZyfgMlj7yy5ZpxYFpbR0EMY3NXQ7KR3vWZbGBFhzJxogoV
uKZ/nXONU1NZs/hzMcxJNjLDF5MK9hG23lzYONO0nzHpDjxyUUwoUTgX8rqlnOnFHGGh1ppB/DbI
qbVGoNcTDIrhMXGXKbE9FKIORJfwCG4ialY9J/LgrSljMHLoK4EiYk198RR170nn1SOH0HYtdjtf
T8ZYBFkvZjGBsURj+tgb4CYyAF2r18912DvoJOJs31ru1DyXx5xvNAi0hp9CnvJkk13q6m8KKOee
Gne2pi3qi24z2bfP+rJI7EtWV4BOhjlEzJKyDWwojKlR40Oilgp/pnj4yFPCEbG2T2iTXyb88Ey/
QqlVopS0g4l2KJI9DMl9qj+LIs9jrW3UuYzlYJw5XwVBdtPnkKHL1rjHvO+jYEWOth1iOp+6bb8D
M5E3vku/echFq8oZ6BsB4j6ardiCRW+kgZFkiD/UuXH9Polo0ZQ0831OouNazsJDCQAE4D2Aa/O7
w/NMQb/04wApIlShjUpH/9psOHU0jDTsVY6klZQKRIEZXIajQrboulFlECJdQUIsa7VDFPw2024n
i50nhokTJ18YBbUEYlJd7raF2G//1R4hHAmw5em8QOctG32mJ0hNFWWoILycYjeK1cekn/85Dr4U
wdiKHCNRWgAp0Oq0xNV9aQPuI9Amls5tTVZ846Uc5mWk5NiltIOcOL1TwpcBSdNROzWynVQ7DaQz
qfgmBDxElOtbdBEKDrGFXAAWw/Qx5ZWZmU3TIlULnCItA3BX3IH1D715Rshx/jxRzGXTqdo0BQSi
AIDtYHoIFGADrXvziGQPpyByfa8tWgF6ztBkEfyvy+k4s4okxbhloGIpgQKSxa9t7uKRgQ64lzr7
UA1eMnZdsb/SGC9cB0lD0hiK+dJBA21uGW/NEAje6j/fLpdaMbYO3DnQ4k3Qagow1BIOqDN+mWKz
G8MfvcBjCeIpxVg9+EoxYVZAKaF1otQ8JPpH6w/Hhmf2i1VfXiiXSjFWL+dRm8hRhwruFJl2FfgJ
xhXbU6sPb4E83HfTEFnBROZ9qsVIR9w+c6vCEWPp6CtH7MqCVfYAQROlDMIxHmELpT2On0KzNbPF
Kz+l5VcQu7cFroSTUPevRNZZzipoEPMO3DnJL4KRISANGci2lM7k5o8Vysbw0J64VzlX6sqT7VLs
cq2fHYhgwFy7US5iXwsnxWDEBnC3h+GV/Mm8fAPi2qmz6i+A+6uck7h6D8G1wL0slEXs7BfaGqPC
9yHYkA8m3gQ+YIz1mqfe4jqujOhMCuNaBLmNFKmBlLj21OaoBpMFNodhBoY+5qSCwgkmr4pNCi9q
9s+3t3T1oJzJZkLaHCAQUSlAdtCS/ZRCiAjiWSHy6oiXeb+OWrCLZ6KYXczSXIzLAKJyYfCEbPYw
JUqrDExhWoqWV/Xltma8vWO86Fj6ZZfmECeZ76V0KqYEnQecE8hbveXvzwxTTfHmCDHHbQV1BH92
ytpNoO/wrPoPqujIZYmAr0FIybhOlK3b0EhEuE6A9wt2XX6GhBeML9nEKyMEhgDBfAfBP4yMqu3L
zJCXImT7QzK63fB/OLuu5kpxrfuLqAIh0itwOMHHObX9omp3EIicw6//Fl333sYy36Fmamb6oV3j
jaStrR3X6osKbU5vk1JfwxfcdVPxLdOe4ix/vLy41dduIVgy1VGd4XfOr12kB7UDgJAJhqRhAE7G
EIFA0cI0NnIXq4q4kCgZ7dSwI4wKzO8rmM7cgViBsN8G1t1rpeKlVN3Y2lmvL+ys3EcUZmoYdvMD
KxrFK1r+vRvRTHF5E7dkyI5QVYFxUmBJFKcGd5a56qiOG0JWtf3vvpnks7aPSWPQtoaQti38qFMN
j4FTbbI0+Az51gu+0iEPc2FD20G2DtWXvaCyLoGKMmLbSnHIp32U3wn2xuoz5U+NTl02vhIDhOh3
RXisw7fL27keFSyESxe77xu0XbcQDuBuJFkpuebmqyEOYK1PksewPGuGa3cbr83qe440PIqbmO/A
0M7n/Z3KwqrzCEIzEL8OIVpuReT3hOwKg7p1bboFuvXVdKtxY32xC7nSYoc6tAdzdpam6DyNEYgI
TMwB2uNuyF8sMDpq40sWoiPXfjFi1f83O70QLtmdFhDmFriI0ZITd65Cr/PsxgJUgBB+ZJ1aa18y
n1cHZm2UR1d1eSFWsjoKn7gTdhCrkF0t7PuyNV2DlYFmvVxe4OoztBAkGRvVQHmvCSEotMLjiAjI
VrKAInd0WczGev6EZ4uXSICUbyiMWczgMLfsh9cQ00AK5nO0dmuGc0th/vx8ISyMgW4flxAmyG+t
2A26x/iRgQ+zVBzQCQcqBoFrt8MdubzIdUcQNStjTuGgs0Myc3ma8sbi8HibCi2qHfPigftA4drb
GHnWq/xAkhF/Xx2pKnYUG61M1mMCzInEeRn1X0W6ycg+S/xi3BdfJNnEokqVaayA89AV96G167vb
DhyTZXgyxsK1QAtXU9dsdg4/XN6KPxNnlwRLjludFNTIwPaOkvtbxfV9YxJwppm35oipxRRcAAp3
NXHfpCNw5QEgLtSjAdB8XX3Uk/DkGOypND96+y2rCQDdCNQkPHVWLNyehPsm137VCSbJOGhPck11
uxoMspjO9PrSeri8ktXXeLGDkluIsazYGA0sJOnuuubIxY+SaC5VfT6Mx8ui1g3sX/WRDGzFis5h
c8BUkquGPNZs2KvFvdbcUsQUioVOpKfLAtcv/1+BkmXllYp2wB7aUVAAjsXOoVY1zxyG3WUx/8+F
/CtHNqIZzfWum+8FeLGsXQkSEfQrAEqtr45x7KVt63egotD6/YbgWcs+ayGK/KgfGxgABTWQDB1f
OEDfJCoc4CI61yzaM3oyofEIX1rxgRy1NQivy85D6ldt57J+w7iuBKSQD+onJHMxAI3a++cnE4xr
eq3PkSEvGxdjWGIMYhU9v8RnpQ2uKXQB53eV6lUJiFHrBwM4gUl4q45ZcHkjvirx5++QnhOiNFUb
lviOsJmKABmB3hVDqPo0q25ZLiIQSVjjhsyvygWZqOkiwYQ6CyAKP6+9n0jMMbwId8y5SeiBl09x
vmFl5s/+crwYRpixi3DEMoNhN9WaPYwmckMmALkAy6ca+a61aeFqKOk67FyHm5gEa8vS0BY48xYh
ASyXrFCFgEJRLGsYb0xUFtMx4MOvy8f11V3GC7KQId3LwXQ44ZwioAo9W4HaAPT7soStVUiKGY1l
wob5cDAq3yGxPN6UWzBZ80fKh7NchKRzLTIDjqJAhJXdKhbg2NDPyc9N/Y8Tn5/3SnJgepyHNl8z
byiv9eFn3r+y9N7WN/Lw6yfyZzwKXbcA1/6szOlo9nxMcCIt6d2GB3GzceTru/U/AXITI4tGe1RB
c4FU+2NV7VPrJWSPpNuap/z6xGC3AFQ9A/IBYE6VLiW3Igx/zbvFOq7nLuDoYXinghk/TdFmr9xQ
4p8TLZqniYnQcOskZhtRBFndSoC0gnoafT1off28lZMwiT1OvPGqIL8p9+zI3w3u1gZwhHbJi+Fl
nnlzNf3UHy2//2a7yGR71RnsVpcvwEp1DzsBdLiZlwvvgy35agBNnUxeRA1CKJ8AnDx6NwEJXxyY
m57BIZftnCdlC2J/fel/ZUremK10NCydsJmfI7N7IsS7vKjVW71Yk3S6VaMIDb3aDTgEzlVxMMEH
toWStCViXuLCt04jp1eoDRGmfaMY6BRFIfsfM11CMTF8jptrYlwAsJGfZXR2NKmmgIy0BDpE9h3h
5QBa39reeKHW7hyBq66i2RY5VDlOUON2gJbHwJ3vzGRvo4/4MWF22Hut3ZKPIQ7zfEPr1t5hpGp1
JMrQXY4I4fPKENHHelOBZtpBEV5rf3NTdUUOrbc616DD62V1WFM30EkAl9hBqxOgGT5LQxGn7PUW
NoUO+T4FX/dQb+Efry4I+JEoA6HlG31Vn0VYkyr01MQLrJHBz8zdCCLCCoOI+g/aPF5ezVd6AagF
8M2QeNDRK/L1uOoCxBF1A+0+OofmGwEI0ZC7w7f+BsSyoUt+2Mc+mEA895xdm7fj3Xj7hu7Lg3Ow
XB3kAvnu8ves7e7yc6TLXPaTOgFrsvHmQxxYjpTWy2UJKzOXn1cs3ecoT3XCGojQA+OGXed79a7x
rYN1k57aN8XvTsW16Sb7DqtMzxmmdjf8q7ULslyipK4NqUvUcCCfomkwSc52dMNyxc8RaF1e6Zog
kGdBWXEtMGIqqVEmaK/mFJpKOLilymOqurUVu+kW5fWq9QIq6MzKgTyy3HU5WGU61pOFLHL4bned
i/4OoD9s5G7W7gSK5f8TIimGCeruspmFUBiV6G7qH5PuBZGI27b/mFVotpQLUZKC5JyhyZhClM3O
ppOAgjTdOJl55794cQsJkgowMpiF0kFCT7+l0WGIbuErasVzbR6o+Jb3G+0Aax49DDJwHIFJa32B
kGmGGuAIhoNoO3/KdMAlEt2twp9h8YNa71F2vKx2a1d4KU1eHHOSHjkh1OfHQ5l8KMVGJn9189DV
BuOI4oglFy1iPeY972Duje614WddvYkL5FucN4t+E6NX9j8ur2dVvReu1fzzxeOcdeqY2rNrJTq6
K5H4hsncpfpWNLklZr7NCzGVlTppX0BMYhwpRgdhrt36n/ejAtZy8ThLt2gqda7wVDRe1r92xUl1
ni/v1ZrJWf5+6epMsVakHcHv1+pD0f3u9ch1xn2XbpU+1qwBQfgPWaAJBkDn580aNU2opgodUAdf
60PXIIdOPdp9jYBow1yvnctSlKTOSoh2MVbiXAod6c0p9vXwtbQj//LGbUmZf744faUzGy4aSLHV
U6p1nhO/msqWo7QuBFNIgB8DVAqZd3UhZGrR3dU481LIT1Z6oBf1mnALsGpVBWaGj/8IkSLUiqOz
iocQEjVAAtMj3yRoLIk1N2yfLu/ZqiQLrX3qXCJFG+/n5QA9UZ+EBk/ToqDVYrdiAK36DhQZl8Ws
dDkhpENcpyO+A83Hn6LVYtuGeIxIhHqF11loCjasl5n3nupT5TpmDZblDPgexh6ly8CslW+Xhc/a
Jb8US9mS9tljo+c9QxWYZJMHwKq7ydE2ovA1e6rDms4UHwgcZW+Th1OYQV/mHh0Ok9NmGG6pOZr3
WwdtcLlhHZuKoQfbrl4zUItuFErXdBLRIhQGgJQUscnnQwSjF7OmCK+FJeA58BztwzZ4GP556zXO
EBkGqgMhHX1W8yYszrBNFIfi1cWjxHYEg2ocCFwNBwBSGVw+sNX1/BVkzyX3haByzAFQMvvuulpr
vatVrHnM0qLHkDtJcSMuS1vXzYU4KeBGij4f0xyehBkNbhypbiLUgz3gkcdUpSuizGvAdGkNt22x
yb645lYgEYmu0JmfDEnJz0vVM41pQ2Qj7YE8LHUeiiIM9BbcGjHxqfazYVu4BGtWfxnoSQKB7TvQ
JputPubZXLUJuceNKDuQktyJDtXTcuP2rWBmzLEC6EsslKPnCOnzEkWC/sO67xoPFghcT5kXj5lv
DvQUmWyfpHDX2ka4JFJ3ZfILPSG+mgMU7F+c8cyhCbgQiqZVOSGbMG0qaY2kiojbEzNA6Wfarqja
oCWjOyTc7cY7Ae5ELfx5WfKaLi8FS6YcxfgSKR4IHnjmttEhU0BNPmy4i2tWHNwPBiap4M6p8ois
immf2DThMijWfmJ7Vext88OYtk5y1g3ZkKKrAIBxmk1NkE99Psm47Slt1dkz4XdmPAFGXfWiODl0
Wn3s4uYQGeOjWbzNnfATz0CtoZ1IFm60Q66uFeD5wPrGoBSqXJ8/QlEIUdAx23h9k3hoKRU5d1MA
a229wWs3EwAz/5Uj5z2HTK1tdNhAYzLxoEdiV2rF+8RUvwOfUFH+HKOtdr21RwRQfGBmBOMFunKl
ldEpTTptKDBPFWEsAo9jeqhyxIFiYHe6nl8PfTdToytg19VIvrGta3YBXdygi0JdaEYF/Lyt45DW
ohpzRPTGh+jvuvQXOMKHOhj6jau4tq8AfgPLBugnEaRLq4y0QeExQehu2q9FfRTirY5+xMVbq/5g
D5fv3kp5D43wFNAaGDIE2PYfUIfFQyL6rJ3HdrGjSCm3XTCiptUHGJHTjMDWApuEcONegfq7IXfN
41jKlTyOIY51Re0wna7S4Ofg3YO9ogrs9wflBSR0Ub2rXjaszOrpGZiPd5CiwD+SG2dOCaoxpIXr
m0yebZyp6urad1U8h1uzLmvXDzOb/5Mk2bPE6HM7miXBzwP4pluo3/t4Rk3e2MI1W7OUI6kJHyx9
sGc5WYNOWe3QuYmbnfT7Bhl5v7wrmbcForexMrkThPXiP3sYISPSsNsqf81jTPKmW1q5elgIuTAL
AhYKsCR9vmpTbeUdzQckr/ampx20pyD3KAgSbrV3/jh5Yl/eFQgu3S3UxbWnCNnJ/8kln+U2CVOa
3O6hlfUH744dv+ZOcPnYVvgucOMWMiQz0qmJnscKZHRBQlzyUp6YPxztY435pPxJ6/3MAy6Ka/j8
e+JdoWne+zdh7fILpLuXCEvRlQS7OxFyF08A8Eknz0RDB6Zku/IfMz/OTEsayN8BD4CxHrmxpksF
oC/KAqyjoNaYMLNx36obBvMrMOEsY47ODHj4KvlTy19YMasplaJTazBVvw+3InfLfRcEpdsd+N5y
vNqfdoAEnatRqb+1meuyUQ7DOwiotS+vrW1WgxbZeGnjg2jd4TEDTmcIGui5YO8pwD1zfk2mN13z
YJjc+mqzY+qLzs5r/ytffoVVERU6HSC/9dg9Bksrl3q2D9dj3++Ok9eHvuY9Xtbhr+hykkzpfkZD
J9qQYr9nDM8jAu8TOEpz9yP2yh8DFu+HOyDpvRbXYuvdmG/gJwcLeWa8iCCIAkoNqGwlM16QvC3s
kcdeHr1azFOjY9kdBjCgYXglV+66NvYRJmRI68f1/vKqv1g/SbRk14tm0NBND9HEGo6Dtus1TOt0
D1PjX5bztT1VEiQZ9iYiGssmCAIpzM8qmL6lJ3rUryvhGSDeiOAkHy5L/DpZ/1mirEPoIAaxtwqJ
wLaj7/lh8MXteM0fukPipteDBzZ4L7tXg+hZAwX1qdjY2RV9+nSqcm4/E+AXi0zID4/KrfPIX5Jj
+SL8+Gw/jXwHrjuQVHrlE7mZtmrJX2/PZ8mSxdeSph8aLYy9yU5cM34NsyJolI31zQd2QWllz7Fi
US/qHsubNJAZtTUALouH2hncvFFfuNbAOwekQ79FBvC1p1E6VsnQD1hXjNleHOu+O6viAHwEL/o1
Oi56iGZik+FEruzA8fWny/q0uqko0OOaonyJcOjzM4qmqVidKDaVIWwkYl/lL8zY2NPV2wjuJAf/
qoYjBzmkRHIeJXlYHMfsDgBW/xVP2m2jjMUB2OEbj/bqgv4Kk+9H5+gxqrQQFuq/DIAxg8mab1Ke
fRmTmE9rIUQyqlaIZKepQwhVzoz6nXkWVrfLgFJfkVOt7abiB9lK/G3soiWpfygmZ9QYZDoRyfwq
EddGB9SM2MmVXa6TbsO0be2jpBipyrLBygUUUr8P2V3Zee1WlLYlQtL50BHhZPEIR2V/2NTVQfVo
bXXIrl8skCQjY6MRAAbOH7HwN4wJYy69gXUYzjUGDKfyOqdug9dfP7DkaERPloKkESIMHpTGLbpU
hOmSZiOn+TV2mxVm8RXz4S6+Agw7xWj1+IqhOqq6SzAjR6qdFX8Ph1vAXmLMxTdDMDhvuVurSrOQ
a32WG1ZwLosackfxSEyPxIepQAI+2rAiX7OOWB/EoIGXIB8HitDPcuqpFUbGIEehIDKkWIdmol+f
5T4ImzEPOKZeqWq+UuunsNpodZrVRDbZQLFCjxP4i5Exki5jqYsIuKI51IiPN7pS7uJki1tn3qYv
IlQwhKKfC8wzcjKjjADSoREsLy7tE7WAAakiZTPo76DVPPKtN35VW0Cv9x9xSGJ83s0B8+75SNCy
mwAt3/pVDJrP0TlcPxQgn6qyyg/zIM36IxzGy6/BmrosBUtbaUZqPRIOwZlAXKqbRx5VARLyDx0P
twKBNfeQavDCAd8JNA3ZPcSU+AAqE8iy6xQZS8wp2O3kZkbijybadIphN/99Ves3sZYcoHz+ZG/F
5fN6vpzr4hskP7Fs+yZLenyDYgn2VFlKf5WameKLKe+8TC00v8eMyJ4P9ngqIlLdpkO1b2y736hg
f00rz/dHAz29g/4MwKVI90cLkxR5LHwIOrI81vhdexDWD6UJYiPg1M1NkOpgk0ARMmxZyNUzn3uI
gVmJ1iJ53oiMDsrMZok9iN7teB/rPx1wYxob0cCarQdXFGAOMMhlGHKbslAGXcmLavYzjFNr5oew
xZDB+HFZf7+2G2If5yrw3NUwJ48lBbaSItJsATeKdDCxA7NfMgtUcUZTgECgTcgz0/VANCnzmN1/
DEX+ra6t+5Iyx9NS/Zk1VN+wTqumEWUmAFigzI5WC8kEz+zqGqkAhxjX6Y7p7AGVw0MDKnskFsCJ
Gt3TNt0ZQ7rjW63Bq776DGZEAUQyt8NJWkXitO+QPoDoAjCTwz6q6EeCCdi0eZi0xtd4+MtGE6Zw
njvgc3XFWyPwCvUVOdZGDEeNzE0Ul09ovlHyjcO5gHAZQ8BwBaUDGq26LJsRxjoaxCnu7lN93CeG
7jI23ORZF7B4C5VyTb+XEiW/qeicZBwBx+YVYipdHe5arSZvkdF4hpJv2M81LV/KkpwmTWmmgfSQ
FcObdvrItYqXot8IAdceo6WQ+T1c+BKVoYS15kDICPsoROlGfK84J4ZAfgvGei0aWoqSFChPmjYE
SghwNhvi1WjWxYh29M5i7hPEeWD9BYruhk1eF4mqLGiLZy6f+eeL1Ym+iOLOxOpUVkISupJjchwd
oKibzg1Ded1Ib2Nl2mhv/zpIBcMxl/RAyTv77nJaKmGtqZAE9onuo1fqjS7C2HN+rbtI7Cm70WNH
5zz41Gv89LrwJ5c9gXaSHodT9MS+lT/pxhmv+TQYdoc7ZRL0aMno0wCINcZQg1FGvgjgiPZNxDd9
tlVlBebZXLgAJ4k8T55n6WSAtQYm+Z4+aEF+4rvO8QePBMYerfd+0bsg2Lx8/dd0dz5UICmg3oU6
xufTzQvkDvK6gYNhWmNxl45dn/oxrKbhg+299wRvjIe6zq0twL+1xYI/GOMroNNFUkqywhWG/vpG
7TAFNd7GetBkYPLY8hLXLI2t4w1Fjy41wcz2eXGgXe+zyOhjTEZ/V6YbHj5HzrO51U69uhKAnuPI
ULjEH5+lTNYwJnhOcUHs6LFtuxdRha7dT7vLJ7XqkszdgTNbJTqD5ERP4zDG1WGEE+pcG+HOjK/6
LBirfdXeqcYu13Y6AiXzrG1hUayubyFXstfhgBnEPpxmG4r8bCyOevmQb447r71Dy9VJiih4NPG0
xy6GFi28Srd+zUIPTkQzjxSZFURFq/lllr1f3tZ1uWgSR2s1eqtl82b0WanXDVY3RakXpfZVZ5n+
OCm3DLRDmaYEpvn7ssQ1UwIL8l+JVAomWJNGnZ6pMCU5B2DtjdNuAf2tujhLEZJKIsKjpckhwrYZ
sA1ws3Yhv+P9a2F6GTkQUCuBXe7ystbeCUB4owOLzuMt8kYyozDqSRhQky7f2cZbn+UA4+t9vWtu
IoDiNTQ9q/0/nh3FM7GQKm8mxfsedx2k2sPtVNyK9o6EL5VyV9NDVXol3dCWtbuwFCdtrKM7bazo
ENeLxzy5CnUKFNXg8kauaeRShnTfckChmpxABo1rjN5jQAJN/sCcqkZ/bHbTv8nPLcVJFw+ds/FY
qhBnhd8TjBNnw67anMeef4nkZYIBF+841B4Uh3IPGRqCm7KGI+G1Y5JEgUY6/ga0BfNHNMVO4ORa
9jjkdnwDXNwKMIMVV27TTDVRDkEr8Tksk+SqMex+i1xp5TjxnGNyEai46CiXMUbtzImKBvH1DJDO
wBQDnhZ7c/Zs7TZiBJeqCKnhPjjyPEoFEFPMASNR2PelcVZs9ELx1LhKBsBwo8C3HzvS+/DhrlEa
GgEnlE/eZY1aW+aM2Te31sDIySnYyrLqIk0QzDL70aZ3uX3Q+g0R2orW/sEF/K8M6WboXTFlDnLm
XhMJwOZPO9rkLmZFfItVuyZSzqSxABRoupEGNk3d8eK0c9VMc4HqfhizxB90Aiqbd+ufg46hZ3G5
euk+2RZomOs5cVrxnaO/9C3u0IlvVbhWrDqU2waQEigvZ+bbz16A2SU10giIKkn1O66ewur58hmu
/X5gEWJSEiV9kElI+2vmiOFNC78fPIAgI8k8PPiXJazqqY7WS3hKcHS/uGR8KlljAEICyE9XTnMY
6p2de4n1RkPVA+bu0CPlsjH3sJYfQL7pr8xZrRbRRRWiSblzQBygPzqaO+4N8NPRt3zv3EyoOb/U
Zwf835fXuXYb5tZqx8SIHXZTOqnE1NOG5nO4ppwTE5BX3N3k1lx5DDHD91fG7Jkul6WpDPND87JK
HzgNgMOY0msWPavgYSZuu+WCrt4+1D9A9IwmRLC7SkYcw4+WVg8IT1qv89XnIXI7F2UQ0GSj8Hi2
b1VU8JWrBvijWw1Xq7s5E20iWzZHiJIfX9cjn0HjkT/QTjQ8FcO7HW3EgmtFXVNfyJCUBCxltM04
AiN1b7nRge/IGzu3gbMPXfOB+9pGhmh9SeacP8fjYFEpbEhLGoXhhCXZGl6FH316PTYbItCYvvIi
zvE0ep0QOXxp02nAZTHGkQIETiUqn9GMaHyA1Kt7oXZaHNqCkfekzpwji4RyY2WiOYlUS3cCLBIH
lqshADmq5o0OTP1eipwdVI1PgVAMjuyDmev7vOMsGDhpT6o5daA+s7LpLR4b6pl8SKAeA1ULVynt
CjQQor1uogQ6UgNPIKpbcl2PlnJblWxoXBVTy3v0mfLvRGjJtZm2xT0r6uFMRdTcJUrVIisVFg46
GVJnCIC6yH2ukg/MlbZil4GFnKD9FqPVbRtFeBW66MawKqP2IyMSE2Y20AXiZqFV2+6Uj/VLY8Z0
j43rH/Ck8KNmlNrOYYgFMEdm0wOYxfMCpamyOke6Pn8ZE8cOSIQ+Kdssc0caCj9z8j4oTaMK1Kx3
0n3Ly/aAUkF/NFkacQ8TjPozTyb71Jv1gEblIdOjHaMJ0GFoqtIzKVR24L0zCLeo1RqUtdjEoE8T
3TeqSXkbNDNVDl0L7P7WMjonEGYX7dPJMb+lTYieA1VVngSeOPR02gwAlz3dKVqot6CZoXriRo01
Ul9POO12mH/XXvUJlMgDH8yrJG21721SkV80j9S73krELq+0CDElI2niK1mevKax2YNCycmTnxkz
hpPQlfRFaF13zDNt8qp+TK/xv7fXoW2jwTyx9GumjBoKsHp4tAcirklklH6VT1HhligLvTolMe/7
jDvCddpKBy0ptZM+YCnnyb4tQnLMSd3cx0IvA/RoOehc1fXxpPRZ/251obqzlApFJVvJ+b7HFDxa
aSIjuQM0cX2TsFKAmtaZ3Rxn4I88TrOHPJvM3BdFWBzbvCzfODVDFNm1qv9OO6FUbqKNk3EiYdJ8
E7GlBGJKihNrVf0pawudHWkfR4c2JtO91mPWK41Hw1OYYt0bVsmOjVYbKN1T1PB3ZVsyzTUzFE88
KuKx2yd1PdwnRTeCfC0BYEZvKOnBZEp7YMBd1FxrKPMPoNaGTzr2JXTLsFIeuWbUmZ9ZXfKUCzo8
Et5o706BGQyeOGrjikJkmN7ryu9GgsyjSzKzsd0wDsvXvE+ce+ZwoIVlha7vW4WmV3Y/oEGj7YYg
yev+iZQjqVyuVPnvoeuHnYaOhydiRimmAm0Uld2U5EOxwyh6+KjHTJzTyABeK0f8+kRGogQ5a/XQ
VXM1ydyQDf2LXvH+yJK0ctysN82rviDshusNLnCuGgNu0UiPYVp0V30fq29jroMjLi4xq0MMm6X+
2OWYua2Q+HI1aNmxZJEC02FW8biPwPFyopUS341iagGtjhH/Y4lB7yAzGuTVjQlkTnVjDGcFvtdP
otH+ucB8wDG1EwcNbSgW3GZIY2R8LEO/qPLqO7dZeANrCNTUKh0/rJSUwUR1BSFkNoSYjAWenTsB
7/cq6iJEd86IFv+SivRxgLkOVFGTDvyVlB9zpygDW7fja1rk4kFhY3gwQ93AdYgLXCQzbHZcz4ar
ZJy6IJ/M+A2IxYpLx7DdpWNsHXrV6gbX5EbnV9UI+itFw1RwYLUoS9PRsm87Wva7SGR0l3ex0e8x
UVI5np1SA+j9ulY7bp+DHtwnYQ1o1DKr0L5iFJggcDuqZ7vWihrds7gV70wtTp5soSOVmtWDMsGE
GdUIXBw6FR6GG+LfoZlh3HDIy+alzB22G/WqwCwlaw5dmMTBSJP6DWODzQGjTyBKUNpmV1lV4evz
poeZMr1SrVV/9zS2XcuK83u0iVln3jj1lWXb01GDIj63qYKOtMuu1koCzkRfhu5gRGPu8JOdA0Ot
2VjjJU2dXYnJhApjx6VvZ8pG9LH2Yhto+kaYZQMRVob36IlAbBnDc9XZiSi/gPJvJxtp8C0Rs3++
8OhUYyxFP0BEaz86XeS2la+OG1XHLRnzzxcy8rjqMCAMz9TOf5fxLs5vh+Lh35zI35364pgCm6wA
/wPeXVg149XO31kKPKqt9O5auLI8EenkI42E3DQgJ2tPhv4sun+eiIFm/V2H5BKCjat3GMbzvTLd
lWHi1caLZr9c3qut45D8QBETvUsKrKGpT6J9rZzHmN1fFrGxTX9CssWJOyzDdE8FEYR+C5MSWrUx
eLG6hnn0C/kNhMFyTWFU23hUUwQGqXaKhp0CFGqVbQVxc3QhZ3dmKKr/CpEOo9OT3lIbCDHv0+/l
Db+ZDopn+m3Qd27rFd/Vw+VdW40alwKlk4kTtKySeVW9p+Ftu5sOd90VWq/u9P2z46vnrSBnzVk3
YBQxwQKOCowofr6Yqg32dqeBHRtT9Hv0d7Zy3xrX3L5Fd/LlpZE1k7mMC6RshU6ToepjxAWGixbW
oPrWHG/7HbdBeyruTN/ywsTtvzUnjEfsi9+ZhyfimWruAcDtmwmBOacgn+vyW6Rlh5EyxrrNgBWn
P0wR8CMnV7PeiPOqomsQSwdQUDwGtAsu78HapUCLsoPOd1SHvgSzVQt+NW3uGFTqfTmkblJVG7u8
Gp4vJEjGnLcF4c7cLui043uh/UzQ6eaozDV1VLyiH06S3NFmazZyNb8ClHYkrNERAWg4ySbWotZr
Tfw5WgJYRRfwT9nBBoGzx2+jj8t7uClMupNlbYl2UCAstpFbi45GF7S4/LYRRCHgLF4Z/SnK3xtC
Z+WUFWa5Qule5pVA8j+FUDAV6IfqZ3pCWtmjP1Rf7IZ99rwhbl7DV3EINgzDQjefnHugaglof8x7
eeS+OgNC8PgBWP/rxrVSN/LIHQvqI4oQ9g2/3QLnXVMg9GX9T7K0u041hZzNKlolQXFMfvOz+qN6
EXtrwyP4CoWD5OVSkLSjmRNHrAohiBqu85i/BIBcdoEhCfJo82d6bTyEHwj3bjD9ad5Uz/bGPVnN
UqDCYiPhSFH0lpH2awR1hBY40Ov8obm172jh2vsSbpbneNwT7/ndeIWg2vHT139ztgvJkh00nDB3
wlmVmm+24d7CLdb2pq9bbv7DBot7ULmRX19FH2IPOAHtuCF9VZEX0iXLF2HIJ4PjLLzyBXPM/HCr
WW7y0vvFSdlHwdYcytrzMo+9U0z5AGBa5kSO6jAh5txJnLObKHJ7M2iKfV9fs63S0po3sBQk2b1u
rEZwmKAMo1RPbfVN58dW3VCZNeO9FDF/wsKjESXUNZpN62QdB4AucE3/Fy4NyuyoJ2HOE1TS0pXI
HWTtyNyn6PRX/YghpZ1jbKSI1x7hRclAbpDX6hSIsB1KBqA4Ovd2cmqi2NfyyNPFFvnr2tkvXQvp
SEqEoWEWzq6FuqfhgVe2S837Kd7njr+h1HNhWTaX6KXBxCpFiPRlNlYkqWF2KUSxe3FraTu8P90J
KCBkp//cGo5d07SFLNmxJVrBykxAVqf5Nr2ZaND1/8Z3tnRk8VFAMIBv8FnTqsEkicbQTNcUoELI
3WZrlHJVC/4KMKRCfZI1uWmHc0mne876wAyvcrY39Q1ndnWn0MIMvimq4T/pwlhqlJWA9EDsau17
Hihl7Iqt6tzaSgC/gnlQdDk4X7qX8mKyQ96jdSQMgdyKXiJzdJN8p4ndhoqt2c2lIEmbVUVUNG1m
QXVTnJEQjk8ZEpI7q6nrO6vC1FnVtRguNDFsqGq1b05GkJiR7rUU6BiXP2btZqEYh6gHHagAFpAq
ZkmjT/lEECRYcaASDGKFD1y9ajB5N2gbFYo1o7cUJT1WWUFKOAsQNQ/tRPp9H261Mq1LMNFMD0fH
/D/SvqtHbpzp+hcJUKBE6Vah4+TomRthxl4rJ0pU+vXfkV/suoetrwn7uVpgx+hSkcViscI5mhjq
GHle0HQps3Tttq5ujF5ymFYtBAXqf39fDGhKx9bYiN9vyh8pT/2oRKbToYGR1BI3tDYwhzoVwnp0
iaBJRZzogiGiZYNBlN1bPgZ3EI0qGzMq3Br5ZgDIodcamN9REkRZdYWhpJsJefu5BZcQnpOAXUTa
UnWTwdlx7YaHDpLWkrVYHIfoJ08/UDDirq/4zJe14Mqrbd3F1qGIg7gC2+ihqXeGrMFydelP1kNw
AKgXINhJUN3K0O8BEBHXqicAMewiJHcvn4g1V3Oq2PIlJ3dz6aSmkk9QLMXEgvHcKTeqKvEAq3YK
IBaKcBzlVdFOB6UEWIKKfsJUB8qMhpq7tLlpfb1+ixBMdbIqggIG1otj+sOLC4/flJsoAL66b93y
veKXP5Mn/mhLYoLVpIN1oppw3/QzjZV62SdMsCU33Z2uuCi8uD/UK91XMChce5lkv1Y92G+JjnAB
JWXuVOjORMdfonp5+9TSTZl/y9srpZBNl61WkE+0E7sYwyHsshhAL16+n6+Mo+Ejv37jeHWQ7Nvv
6nfdpVfTzkT4/zBLaqESk3EE5xk6FhsaHSYTJ/UOoOxXFsn/4o49VU4I51tDn8Y0xEI6Ft9WxoDK
Qwn4pVxi/LL9EhxH02eMaCHWcAJus4rhubJ3m8wn/eOQ5v7fnOX/ToGIljPVqj4Bkg7BSUd8q3ou
LBDE2JJ1+9Vlfe4Kf0sRPAYmb0mrot4DijfnityPvrMJMU49vHXHcJMf+ofJlZnDuvf9LXJZ5BMn
FapaQsEemXlRulMxX8Pa62m4biwk3iy/1LaOsbm8kusC0VWPwAh006LL0jiAucyc48UCSF30Jl1l
d/PB8JLXy2LW+ncRGql4RxMdjGtih1CdTtmCcIR4JLlKikM43uaYHtO1V2vYcbRpEJdoHjrlgE6u
SRzJquNf2vdReAVWlhhjluOcoTgJ0XF7KHnsqajyxulWouCq+Z9IEYylT2lmxouUNkCP1aPpzpvk
UL+WdRBZHjtO++YxfVYWZmvZe12mn2AzPSknxVpuHcfepnTLihYjo3/jpk60E66dpkxmczYhYywi
dMvD+XPJkV51hCcShAsmGuo6URRIwDa6oVJ5vWzo69f0+Nl5RscJ8EQoMtniVEUROvpcdiM6abxh
mzzkvrlpvHlnvQAkxvH6a+tbsolxqdmb9up5ctudJDuwNv2LQ/D7AwQbGc3ERncrPmD0r0Pf+Z4c
2f6f7MrapzeGq/hW6R5kgNWr5/tEpGAcFfjXrarAFEBpp08pYiC3KIb2ao4ry6PGhLJkPj2gTeED
0wh7yZFY1Lm03oLRGHoydlYD2dZ13GOY2ndu0421Te7LV/Oaxp6yBYmxFiQbKrGlVW9DNYocCTJK
ICEVjKnJBvBnLTudmNF9YRuY9X8a2gYl6/qqb6lXjuo9Gz/n7gUzrCBlkuEermmO+R28aTUC+Jqz
kqxSDDrToHkBANB0o9JJ3ZFeMcHkXAObwq6058trveYDYFegYcS8M5z58veTe2NMBq2LeyjsxK6W
1Wj3uJ0jGdfemos7FSKYL2SPSU0gJDa+JxR9G7scMRFnTy1/uazO6vqdqCNY7Tg2U9RzvKRrgA3x
AR0daJbS0QtidG+XJckWTrBRhENWjn4LPC2djygCXsgjpcFlEWsD1Hgfo+aBcVNnGZL5ujkEjRSt
shz7hvrzFUhq/eJK+cc8DE/8GG8vC1t+Szxz6MFFfRBdB4j6BFm63jRtMmCioww/aLLJKHraanQ5
qe7gfBjKpok+LwtcX8D/BIozCHbOMcnYQqBeGYE1ot3T6jYFGqsui1k/0r8VE1uAsxHgNlOzyDmw
3ntqU1//wWyvR08nCOy01GebyxLXbfC3YkJkXlemxvRyscFsY5UBIX6ZPxpE4qrWrr2T/RKLq2ap
VwVvIMVg3wqk82vJw032+8vfTxwDqF/mMSpUJGdGcH1G7pDKwqtVi1vCOnTeAlBKTBT2aZuDakVD
4EMfWTd56fjCVIKWKHRz7ZMJ5dJEYgurfgiDbRjgtjFSIea2oq6i6H6AREe7SkKMxqebMhrcgQP7
PJFYwer6ncgSrEC3c8U0GdYvBtKOghK/8XLZzFZf1suo+7/aCM+z0p5KwkZIaDB6lR5q9lhFD4yA
sG/L0eaGLEJ60KLNgMY8DQNMUvjoRYMzj4EaIhCWf7FbCVdHOBSWxkNYoBJrQwqatH56JomCtjmW
2pVfdWGJEvjYPOTUKm6BtZRV3tJJea0BzYS56DiTnbxVl4LhdMxlAw3eFOM0qkdD04YGvqh/TEGF
ORw6R+KTZSKWw39yLIzCmZokJwgFU3qT8dINy/SmZDI8+9WzcaKJcI/hcll4bSCm7fPuaNKhQmir
HdIxsfzWTA+2k8cuSaMjaSpZvms12kRL3X/LKFxtA6u1SadYxgdQaJu3ehC+tW5X7tSjcQ/uu0B/
gPPcyV6wq4fzRKpwAQ0dT8y+XlQGLqiqb1j2WMXbKsaUkSScXj2avyX9SrWe7GGatr0dMUiKO9Nl
gOXsdMnhl1iJ6GioUVHKKkgACZirg0MP3dKkkPTWydQQPIwzajV6f7FNvfZCbch4vOxgVjfENnQE
hwBrNcXQsEzTcjQblPMSpOfBj1wAoy2/VsI7jB5dlrQ6qoDnGd7Z8GcYaxZUyXItzY1lWh5Ie25o
HPv+Zx66VXqjsNzrqmAwdrR4m8Lr2rzDIJRE+pqiKHQscwtIoFhi6FOSLJ6TCnWI4d7ZkG31MO/A
YEP2XXA1+RQdRe4V88BHqUjaFNblokXAJiqaW0SA2NBSylQJ0caGq/CDxRiaHd8xEnA7mk9G1koc
15pHARIPECswdE1QRfjquKoK+Q17Gc/QieqN87FIP0fDds3Ki8tjn/mtjKNuVSAB5Qzony38tiBQ
qRGi1EiPopWmOk7tW2sjDTrexPbgzWH0NBeTHwEX4fJerh28hZ9NhTVhVEmsclPka2ipYT4+Ixji
yfZ6f5x6WeCyKgTAn2izwnDmGYKxY48cRSXk2hhpN20475tY3baRFVzWZTX8Rw8JeMOX+WDQNHzd
MjbomZXR5TGY5NcTu50nJO5ZewPagQDDWJu4ie/AWvQwpQtF2Mdl6WveBdBNNt7AFooSlrB9ljOX
VuMsb4+xdJXxqq9+XBawuor2kmHAeV+Iib5ql+mkGVUD4QMN5+3S81or6iZCy95lMcuFLEYpYBr7
T4xwYatGbgOGAVGSTgG+oWOMrNjw9BEkuf+bnOWwn1wqWqUNPcf0jhcihk3Qf5ehqVMDOous13H1
XJ0oJNzOiR1a4DzAulU66OCcDzQXkfyxI7ec+mWV7Fr7LzpHEOLhGgDjHPi2hIu5HrijsgbuMcoO
0/xNtXYa+4u+ZEdT0ewO2BJTF+9LxUiRqVaQA3XS1KMjIAhxN8tKYGsWfSpEuGQAjp+SuIQQ0Azc
qRa/d8qHyzYgk2B8tQHDKAuwVsD7NGbvauOtmUu2YvUxi64NYH2TBWdL7N7I1CmJBoZT2dqvagUQ
hOOkPyr8OY3vtdKLr5VrZMFn2Rt67QydSBVfajFi7RyEg7ggQTAAMKqOUbe2/VKGWrqYrnhWT+UI
Dg8M0wMg/iFHa6xym+jTfT++stm5s+bvBYBKXJp9Xt6xNSd0KlG0iTIDNHaFw5SZmNZtC8/gD1kT
XBYiWz7BLAq91SMWQq3e2c5Z7M6W24BlMJa82GViFus88UAgSxmMkUJMjRdnPk5uYX12w65WZY3r
SwH10jYJnptMWk51tCN4JnL60fQxh9iw67B+YCN3o6z2dFNHJPcXzRwoNxkauLGB83pGEe2kEUaV
lusw79VDV9KbXka8tHa8looWyE9w68HdCU48NKthxNQkRNDmplnSAvXsJjF3i9TA+HiDdNiBGqU/
mN/G6Jte/wWIHXpJLNvCiDWwd0T8PKvnWpHouERUVMuHaptivkF9N5PtZYNcsfovYoQ7ERWOiGQU
YroOo3vdeNuR5mdXqpIrceU4fxEjrGbH56ZPFpCYvE2vCYDyKKZd70fqXINCw8UUh+SqX7kZKd79
6J8ApNB5F0WqKWqTtrjqU6t5IXoVxPxnHAJVbHiESWES7NNJZKTxqzqeyBRuY4Uog9l0+uKyfDY/
suzedY06cdNO0iy1umd4JyCuBe478EC+nu66ZUWULIKGqdpyO970c3Fo5kjyJpGJEfQxRhbRQYWY
sds21l3abvJ4d9n6li8V3AdIdBeeBaT+oIjgDruwqcsMI49eP2AKJQkchqwVRqsLt5MVV1e1WWiy
CVLaNkocXxfNUQ0cqUXUGA8+t3bGyL1cli9ZF2La+DWCIFIcFmpBmUh700bWCfgSwGacADVhRpKb
f83ONBXduwjFsWwi5koUjboScQUd7am2DWNUNlIC4Hky+U7vYFR5ROI0qSQ7taaZBmwEGy8p+CTx
CZcOFh7GdQTQ/c5WPYcVjU+dftgkxixRb+XuAibtb0mCR5pnamGcFOrFDgH0Erkqe2cflbGPm2Z/
2fzWlAJIHtoBlrrK2UMYQJZh7mRIAtejFQygZWIpmIiZI7mN16wc9IrQCT2MeMUJVt5QDtbmBCkg
JyvdZNoSrKJ9tKg7pZvLCq2t3akk4d6PlWIGdBUUKpUNcBtdi372TtAbj5fFrAS3oNj+rdCyrifh
haboaoS/Qow539LB2VZVLXHg65pQPNtxlMyzyZS8yClKoshoFeXPCdhXzivlwWD+jQEAqfdfKYKL
SzLNaOIlS8zru4rvJwBOjtvLa7U2jwb+RqhAgNuEzRcWqx77IlMXWK8Co3z5j/oqeZgOT4qXH8ed
uWHHZE8PqOfeApz/Bt3Lx/sFakQ2DbJm6acfIRyqpCgcPiwf0U03o/mi8MQD4eJlTWUyhGuJjQPD
jQsZNtmQ6NugASVb1tC35vtQkF9ImEEYBZi0r5Y35noGLGncSUC++KyL+Ko3imNmpJs8zz2zsV1b
i2VcyWuxxDIosWTngEAkRmImhrKGLoJeSV8Di+YmxbXRFJXbssiz6gDoHYMsd7XmMU5FCtvV13oe
1So8RlPQG3TEefpQfO9rLSgce9PTQuLcZRoKO0cYOqNDC6s6VXXldWT8CGul3ed9+63q1TfViaog
TJybAv3I7mWjWStdYUIAVPPqguGC/3zd0bSP06YG+7uHFrKNkSR7YGt7Wl8GPe12uGyQjUx9ACs9
9L2xQf9oYEcfqhLd5bHEF5x7HEC/AAoPbIggSDqbihly4DgkI5LMOXcAMbBP6vfU/mbRzWWF1y34
tzUJLkfBPPGY19B3ptq4VWvkCwHx2fsFVT7GKnxTK+06NmUVlXPlUKXBVNHSugYoF5HTKpoLfaqV
5QoajnitGWPmzonHwp+XlVvLU0IOGGStZYQJ/YBfd5MA9WME0hacnW5dq5nlTbnlO7qzbZT0WGRv
nV3sTYB2mNG0i0z+/bL41WOz5A+RuAZEnmF8lW71fc8A8YQ3U/W9ywqclGSjRz0iiQ8Mwkksd3VJ
T4QJd61hqkkIqG3kwoAmX1sv2ZztnTbamMrfPGbwc/+pJSyqCdiK1GJQa4qBPqTaR1pShON0x8fq
Nu1Un8Wda8/SWRSZhsvfT675Ep8EYHjIjdN6ByhhLzW5awKGAgDU1+M0eehPv4swPaiDkDXk3WNR
W7c0GTpX6fJtk3FXA23CX2zxb3ch9oACeiZnA1+ODwoGebxxIt8iPmDX3OnzsqTVg3oiSdB+oAyo
ijG0J+M7Mdwi3+UofqFJJFxmRXuJ6a5enifSBBcMqk6wXi16JUDEVKdvIdLTWiSzWZkUwfnEQ2Yq
Zr5YkokBkAAwKS6CYMkWrd4mJ6osfz8xG6MzeawtHn3m3TfD6a5ibvl9+IK5xoBYSZDEHyWGYy7v
lkQzS3jegYPNCjEtueTcwcwb6+BgSLa10klinLXI1wBbrgP+DbxXxSZ/mre16WR44EXU3AyptQOm
0vZvNPktQv+6fBjsScZIgV9p++iQ0hjd/PFLOM8SMauH+0QTwVdWBrgGuwmakCnas7a+1voHrbTR
42NJ7GGtpItuWQKQUEwaoqlM2BvidK1ixA6CT8Crj6M7mw85UM+NF0q+jfOGh7fm4JYEUBc8aGUT
u1LpwnrGCMtbwqCojkRaRe6t+BDboOA+gq4m558ADcIpAENgr6NFcAgub+aqEzlRXVjllg4NZ0tC
oEqAM516s7WNEu5HxXPpuESG4rOGWfBlpYU7KYriOi7wpPXi+cbsgxo9/2a/nROG8O3BUB5y3R9T
Se/BqiEtvdDLgTDOcDsVJx9Up4LMOoz3JetBZNYGpa1sOVS8vJqr9/sCywwMKoLUrGBI/WQWU6gj
NWDGPVoStUDhZJvjITOTb4gt/zggBHI+ohnQtapA9BRrrlMVEVMhFd4VBm1dluU/usbpPT2yEnfW
zefLuq0mnBF+YoIQWAy6KubCosqxW9WEODQ+km2b1Vdd21S+2UXjHrC21pZbxvcuaVp3tHnlg34V
PMfh/FhYtYze7HydEQovMP0IolBrFp3pUDGDo6Mw94g9BPqYA58g8+OWuLnxFo1E4lPPXfdXacIB
nXu9T1MGad0MfHJdD3J614x/nMxchAB1Hy0BS1Z4+YiTS0mPszGiToLR1WL4PozWeGfT/rlKu0qS
7FnRBsaCSr1lYFDFFOuXJlHiEWFw7jnKewvQMZ4Elgwi4PyGNZY2CgAhq2htsMU0o8bHIcesGY65
9ZmH+zkHlc6eUcCUZMeqeh1fLpvmmkoLMfuSJUFeU4RfVjsVabhoAsnoFCj2zrQf5z/vkjKW1qJ/
RYh9WLU+mCqtIYI113n01liBUm7+VAuwdmN4CK4DR+yMr0cvOmNEwJ57YLw/EA6ui4Ze59IMxYoP
Ru16Waqlfwgz6UL406VRD1aOHmWA5MEuP+r+vgLV0dR76LyMy6BVlKXkd1m3cx8MmUhuY17BAHy8
2EChgCk7qULITAtPax8Tm4FgaV8N4f8oZ/mOk1NEdZ5GAARF/Ei9jj9O5YbOt4y8/m/aLO7pREqd
DqA7tKGNCYyf2MbAvfZIVPS2PF2Ws2LXWDX43AXxF2whwuXcJDEoMLtFm/xx6O9L9baR8SqueNIv
IoQLOTbr2XEWESP9jOheY35UoSHp5yyr450Hpjg84KVHpxMQCnBYvq5ZB6BIZVqGN8b6PmLOg2pz
SdVpVYKNpzUy5bidxNY4Q0vjMAlRUuPM69JXYvxxHAENUFsAoyaSFCiefNWAx/XUjr/KZ/S5NTZG
WLlZeFtinPvyrq+dlVM5whtIH0u0uw5IXluFH+W5G1EA2aKcSyT6rK0Xisco3yLzCzBwIVjhHV4j
tYXcMnNu9eqffNAl9+avzPHX6hmyAkhMAs0AyELoy/m6YpZCa3Xs8ZqrrzATtX/XI5f6TRC+t9sp
KFzVfbnWD8bGDDBxOruvBaYd+kPkI1fgIhuCPu2PMIjQKQK+qu3lNV6BPcKnYRMX1rKlwiJctwzz
keVU4jnGzdptxyeVh24MVCmMsbisunacn2Th/Db4Jkvv1b7doXr6xHXDVzUGgOUK7quRPX5XziJy
e6CXwVUDmBDxuDOehy0QNvFEtPJjOPMjS7St0ZibCcdymmWtEWviQEOLU4kCAyxaWIKqAl/AQGFn
rJ3rt4mGwA4tZpvqXpXnoLBPJ40ALI035q5UCkytEtJTdx7pcIjALxs4fM5tF0AjVQl2T3sBWU77
9jlEbvjOBEO96V/esxVviCsYVOlo00R6XSwrArt27gxlyL1k3k3kVU2vmKwpalUE3IelAgwDDZPC
EY97XWMzxS3fj48o5k3ZFeLpy1qsXb8YlPotQzjekwmgbWCqI/5i3+Z3gt1Ft675j5688/4+j5hr
8kIic10tA67XwcyUIRp7U3ecVEhMeSbbR9HPBETZxsdltc7fkTBaUIH+K0K4eENNtQtsOmA6w2BQ
dtnP1vTT8mZ2Ar39iwD2VJSwSc4U5THhEOWAlDrSdkPyjirfZXVWzsYXdYRNyvg0tJoKGU0yuUnu
Evoy2YXraEdD5iVX3P0XUUI4ptGGhVoNUUP1XVMOefuzHr0h2l5W6NzsbDjiJejTUCGCdxHEJGrc
Khx0kHh55yNU6sDGBXoEO0n+yWK07NK49nHxlQHCp8hv6MB+Xv6CMyPEB+AHMKgK/HNcB8vfT4Km
ahr1Ou/wAVrTRy7+MUo20/AZKq2MQu/MFn9JQiUTnVF4iYsojEuOP0WXEPMcEr6Wed97DtDJgw6J
y9FEszw6RF1m0knin85sRhAr2EyK0lRoaBDboOUQqO8J9UmWu3EZutEfA2gKsoTdLBnDZI2CxUxa
wNaV2NB69zfb9d8inj14GApsKeR4iX0DMG13GI5M1tF4ZvpftRCfojZXnTnssGIRAF2Ygu413a3U
6LZreonPWNbjSySySELLBoIQTV9ufMH49CnLOYE2GTrEKR9RvMN15bzMxuS1SXZXsNqd2kbSKSKT
KjhF1UpiMyQtLCI9DGBfqK0rzKi4k+aNC8hRvYm7YnN521aN8ETR5e8np0yNB6qiLAoU/F7360oD
Zix/zMrGV00F0ymyOGp1B0/ECTafcOBZ2w7E5eYEos+91d837eQZsot5VY6OrUMEDlwNIqiFPrJS
myYE9pZTHeOQemZfBEoNQJRSNmKzuoInogSVgLLi9GbfwU+1wBP4sMZdko2osZQes2S533VZeBWj
7waBsvgU57o91EWJA2Aa3Han6oPG+QEZpthHjm3HiHR4aYnpz87B8gz/P4G/ODlPzMOkCi97FX4D
I0Z7tSYHK2mPbaTuS/6ti5tbTJK4qCldNYWKY5LvLxvn6hWwFAqB6YjUkOiYmzGvwhz5ZjCi1H7a
gIJ2/gzNUOKHV23lRIqwgRVIFHiXQooaJ77C+70apxsO0t3crCQHfPVWBZ4HGoAwDEDP8ho2kNZZ
VECW0gV6n4NXE+2Uua9H4Dsgrh2B8MNwiQzvYnUdgXmHQjYu8rO7XOdWU+TDAL8ygQLGGmpXM1Lf
UjpJTnLVf/2WI/bST7EyhIXSM6/KHC833kFHO5RgLQYECyaSTfbddEhw2USWzTkz0BORwqN0tPXS
VAyIzLFhTuzjvu4Lr23eU610VUuyfzJpYmbXrjF5bWMhyeDq4WOkPFjOdUwekQaLZM9t2WIKj+HB
Ki1SqpBl9U0wKz5yU92MYOSl7DG3pPkZ3ruX11ImcUkAnBz2DDQnaPmDRA19fB14LlInCgbksCOc
bBQjn/NkvMWAzo/LYpefvbSFwl2rlVrS2xXERuhVKZrcj4FsfFnEOZbZcp8jlARyMUEnh9hIoZdo
5qbJhOhEuYr7F9Z869qjAaIofQcGEVbuCrKZ59wN03tbBYcUxgjNI+V7A8SjUfKnzyvhY4R1ZuBv
6accCvfWQ8GnoM6OyOhJhKyu6onGwqrmBrrjhgYaZ9nBYGPQTJ1/eVFX/SYm5JfSFXBKxSk6iq3K
u36GL8MSav2PloQLxJndyOqtq+7rRNDyIad2SYywThsIGurOrXqQ6xgvmiXxXedCwMCEEQxMdIJR
QxVjS5Zreo4GYDgSJDEUUDdVnGyALPzH2/JVjOBBFJpERmZg74GV2KOqqIK7JelkUHDnW/NViuA7
FAAbdH0HZexZ94v0hYHfqwk/B/P9T01gkYMkPQZFESWIQB32WJtpbiH2IZ21BRXyjjkUVFxDtx0s
XZYJOXdPELaMMcPYNFi24Op1O5trVKIwrgwziKdHI/Vs6scLH2oa4O2BUytxG+dn6KtEYbOK2LCy
KFdxn1nzDW2Z2znR/eUVXDW7pfvi/1JqjmDbPR0xwTlBKcXIP8tyIK8ZoeE2zMAhdVnSeeyIgjYG
bzBggcFXTCN+PUV5rcyjNhE0PWUVOLR2fWfckFZ3mzekWS+LOkdZwNQ3+AyW9lIMVZ7NPPK20jO7
sBA2Tp72baM+jq5+X3n1Eb1zmdv4w7fI45+abJbvV8r+61XyVa6wYRqeZvZkmcyj7pN9yK/muzaY
b/vNvQaadOpyt9xy/G8auY77ZAaj17+2WyWwfTMAJekufdE8y1V9x6uuKr8Lhlfjx+WV0ZcvuPSF
wsm0q4qBqmz5wtt4Gz/VrzSIPdt3AnzBsQ4GJLPng+3qD4A9i7eGKwV8Ow9hvi7RYvMnznRWAS3N
R3wA2BkZe9WsJy3dk+JuMnBTSIx7Jdz9Kky4hBJVjyplhjA99zVybZhBBLowFS2/bBPWjywM5lri
klbN/MT0hAM1DX1aJglMb6m1GRydDRTE6JXbhzsquwHX1tKwNBU1N5xfkL1+XUuMDIR9pVAcqcod
FcPFfJ079YDPi3qfs6Os5/28GRXH6lSeYN5lAiL0FOgbXpk9d2heUG+K+h2vP8+prpUJnUgbm3ut
DCV+ze8iF4g5D7wcABYuOI6xHpU4y0NYzHgLZkUlcdw8CjRQ82XoolSfbVmfyppPJEt/CjKPqP6K
5XknAXLWBNYAr8s2A3un1csYSs7heRMVlvJEhpiuaky91jum4OZi7HEuZ5/zjz5L3gm4X9mk3Wk1
OdZm7qv2gFmxKMjmV4xvSFzyeYuM8BWCAaV5EuMzoOkw1F5tfjZheV+M1UbD/GCiv8xDhKfMlaIk
W9ZzlFLyP01bC/IFg8oqzSycEqtgYaqmASTaTF5n7cpM7+goActcs6LTBRccX1X2dUNbqKoi28lq
UGhQ3+A/jHaDYDtrd7T/G+dzKlHwdJVppLSdITGbntJmOxZeVBUuaox+1z+3NApAYszUP8+0fjUs
weWNwDoh8yJ1pM8VoByJLOaSLaTg4OxCM9u2hoC2nGM3AgiPMvRuWyYYHakCwwhfSqV059J8uHx1
rTm70+UU3IDShnVtUwduwABR0fhIMtDqdNSr43/SdJ/8eVZmWUfkSCi68MA1I9jL3GHcNVdhmlHx
c+h6JGPcEqQyf4wR+esE/BYjGInehL1GlxPQzekubKdr0pFA1RvJ62ItID/VRrAKM+kitTUgRm0f
ymG5lIxNWXsUDbeXd+n/41J+KySYh9GEUxopkMTi2hvzLjCTV2v2dboFkxW4FZYnvOnNsW+Ysm7G
1ftpGeO1gSarAVVYcGf22GrVTKLWG3Jz+KfIyLhdkCn2ZU1BasWLsH9QatK+gjm38XvGqwMx6yFg
aSFjY1qLAoimY6ZUI8DcUBdjPolyjNziCWVx6xU98eP0qQa4A14JhAQ0kZQKftUCxJDuVNZyYE9k
haPZJ1kLrSnjPmAmIRPC5vS5wbgIc94KY/Kh5rEzs22jW28UfKMqejz7cbhS+5+KXWxg/vtc/e5o
sYfx6K0xKts0CR8aloKdAozrjmxQVLY+wulS4jpD0ze+WVH/Gcv9wDa1cqyQxFVlbwGZJOGAOaDO
S+MCkmwn8ioalPVTpX6LmjiogItz2fhXXePJrgunLEICi4CYGHn4fNMxYId4GCIGMnPtFmbiKfxV
S14uS1yNcE83XzhuiF4UOls4bibdpuZe4QGm8ZXU8kIG1op7Z0J+ibsSocvuXLI4wRU7YN3lHcWa
GvU95bAm85i3r/msBS1AEUvWuXxJGd5PtsucAwj5JPJXAzRA6pooDmO+TJydbowppG2XtJ6pXeHC
8waLu2AqmtMbHPOavdtRi5n3B230rOFpcA6WimFXGZOsvm5Zv79CWHqSTbwedHwFvb213jC8s2V+
ukdjs+oSr0P05g6+uq+877Ubuz9RLlQ3ma9s8sDx57fLK7J6N54siLAhWjP3DB6n9UYFoPv68I4k
BvjuysnnarM3SeuP3JT1SK6+JcmJVMHJ5VHkxK0GqcynbrmJY/efd+cmccMfMZ6RaP7HAoA7xMVY
J6a49spulD24ZYYguL5EL7IqB1OJlzEXg8feEPtVLWPtMZYo9Nzc/9toR5iorJAAT3MTUoBEVgR8
p4Pwztp/gqf+03SNH5MXBfVrqLi2n+zLQx90Lhoi3oyH75qXbKo9OiX8zJcfQsmmi/ko3naG3S+f
VfMM/fRxjGlEhOrtLsxizetiBSzhyawbtxogDQaPDnF3aHmCcd60SPg/REsJCErDyfkEJkx67FvN
uVa7wu7cqHTIdD+PYfdW9VlzpfVtiCE1arYPaNTmmylOMVaiD5njVw7et10yKiCNrGuH4zOaMApA
qd0cotTsdoAuNY4V+M9dtVG0+1Hl1iNyEAlStpSSXRjX9mvRDuEhY9EUuWix5T4OFvLexjDflNTJ
t6kyOtu2bKugDdEBhxpTeF1gXM9HihmNZgXrnvNqGg6h5cTeqDdV7ur9PFw7dVveVRjG/QDHnX1d
8Lnm4Oy2dcy/xgWKQ11Nm9cWIxhB3jjmpkTnqQvqH4JEb2u8JV3G7yoYeOGDIr5GNXou/bkr4icl
7S0X4632XZf3E+CGCOOta82ztutq28T8XjdZ31Us4DFuorJDnpCrkTc4tWq4jROPO/QehntQ31Dg
16Zg8eGOw17suZ+eAMDX3NnjGN+2KkDB0LWr7RukQIN86NWfSaOj/bli6lvf6c6+L2P8YmizYlNP
tAFF96R1e4aS1CHKiHqvhkNk+KhR2c+92nfXcTNZtd80avkjnEFgH8YWD5fRK2On2UWNFscoZ+TA
0UpnuXrcOeUGCS3CXRaGZoGSU8ZHF0UhfXLtVAc63thG9yTUQaxe1Xl40zqWfofnemy4VmMX75RF
YQusyQioLS1lCtrvGursVFKSOzXMukNcGMq1Y3V559UqUN+ZFU4/rdYiXjWnZbe97CZ/JdEvnWTh
vUlm5AszFUdGv04eEBG+p/5ddgj974CR2Oq31T7xX4cj3U+b2AWVrET6GbbTEuv/9pdie2kRt5XT
L/7S3n5ypNZ28SNQTeb70tXf5sAO0nuMftIrehve0MV7ymb9V8MTB5PEFpr1CXrpvwaKU45jTaIM
2ncVcbupubbIbAchHz6K1P6eMX5FS2yaWU37y6qvR+YLMLS9wEsBMfyr6KQxaFGPwIrPtXYTGsB3
rGznI4sbsmFGj/vBUhB6KkjOqnmTuIqGdFJVlZJ0w3Ijn23/yVcINzbtWGWrqH55qEzdhMq4Jcp+
LragUfcv67saGpwIEu7jHg2sCkpsrceb/8fZdTXHjTPbX8QqghF8ZZikUZYs2S8s2VoxB4Bg/PX3
0HW/9QyGNSzvrr0vWzVNpEaj+/Q5LZK+bda5dRoeTVX53ibU7VZZ5BbjQACEoWsPDlJgQaWnj5Jn
jjkYIKsU/Y2Oe2ekPrefCXyziPDA8bvhNl3j0F8aJQgKZtYcBL14KJ8vqiFGrc1ngkyV/yxt3Pbm
m8VNl7Zv5hqeZnl8yMdZmk7BmSk/x6MYct4Nx4xa6ks0oN/+xkTLtNL6FJA129gkzE/Imtz0UngB
LnOCRn8dWAm5ZNE5SVR3omzgjErAXNObWCRBjUf69d2yaAZNsJCl+N0PJJ3LqB0L1oUIp6tpxzPH
tZRbTXxdtzE/c+Stb57YkJ5BeAFD71GDjciu2YZw0e1ZFoXBdStLB+zUinTMw3HUW0ZgpevRApox
t0fTSa/5fIhWnlrLG0JHagaFcxQA5f6zxCrrVFFgyux5MPUItnGHUDZ5rKn2oA2z3BLZtphT36j1
NVe+tGLo5APgeqaSI3J7EN7IEdDYAtSwgEOgGTRRLVePut312Vzy1zjR/w5RclcTcbKW9XhOZsoR
h80Hoes7+hdeUyX/QUIc8txwa7FWp1ueWcOay2boWMT+Pz/WZoY3AxpdEVfyXai7Gdl2oG7WvEnz
rGlwGYGa9Ron+9KEAkUDyVEQl6BiJzlMox0VdJFgqI7+ZGK/FCOUz1cuoUUbgK1ZaCfEv7L+y1Cw
yalqjCu3ohumbbWu3tX1P9fXbPGmg7rnv1akg5YKynPRw0qCzlMyxrjGsicGaa3GoB6k2Dqv4BwC
bL3fc/PF4aXyH+6e0w+Yp+E0HVSj/bQqEGWIbHy3BiThpuSXotc7FTKnXKw9gxeP/Ml4pU1qFqTr
uxDjLeOt6L4lw5tIvnXtylFYANAgfYnuevREOyhC2dKmDIu4IFWL2GVqs89JpZ/gXwlMO3P1Jjp2
xq+OQX4bjExuqycHQytcWmSJCx3b3nWsOHXr4bOm5DaBmLUh1uKKpZfYycdR6YFY2pZIohBT3k8u
S24mum0hXmU2XqpCAmWNvWR5H6O5E80LNkVP5PkCa+j+D6N5KqBS4dYl8blS7Y2yXEkZL3qfuYf0
/81IG3kwSA+dKphJuzdR37dT6o/GhuYUpEZgaUDueI1GfW1g0s4dBQlZ3MGiWkyeoFHuUkCPKzGw
lUh8zZC0Z6PYqg3SzDNov2bm3QCdkhokpNc9weL8AWI5g/qBAJapnQ07q5NZthsKvHj8ZG99eheN
qd+EH+hVxAXlNniKXTe5eBbB8U8JmqWRdZYCsrxuWyvUKvgec0MZhWA7xLxux5ZsrttZnD9gYk0Q
/UE9SSYNyxD4TaD2xd0L7PRk7GNk/sCfGFy3shhenliRVqmgM43WhAlkZn0s0YG0iYTy3RZ0cjWt
fawicAtet3jJnYUX2um9LpkchJP1VtXhhab8Eq3L7GOMEhoNmacQFJ10FzG1xX01DbT4R8QGUPzb
KxDPpTU8/QTpJhz0OM/TGJ9gs8JXY3OTGU+jMTzw9vH6YC+mF0gmNJvgNgRLF4Rx50U+vSemLgSH
Irr3RpCDuWGm+gDoHGhSHQdFfJZJ+9cR22+D2DQzBhidPdLuRMeOPUR05g1ROLxwo/q93h6hterb
0+hz5oBLq4DaeL+Ffsha8+D842fx72wcrYoGRScPIMiScchNop1oAtPF0Dk+79WdojobW4Vqjmlu
lFZ/nZIeDBiQztFeujpaKT7PvvLCOkCK8xeALV9u5yjRJDBB6RAN2NHPPga8plnDKF5sG4wPgAX0
6dl4H8EDnK9m3kUD07sQXIFhYMR7Rm6GMmjL9+t75jI2lMxICRSI1SqoiWIa1W+1FkSv+k/1++iD
msyI3HF73diFl5FsSffcUMZEmBFsdfYeDwg3YfcOXTvx84/IK4OHF14/AMABlyudgoZPycQb0LCW
5rBBz03tIqtNPFuQcQtvkLml2Wd+XmWAxqdiuIOkAzKhuBoPTdE+dmIa175onkLpi5AegOor8Iym
dSEOMaU9XsAt+i1HlgUgX0Otlrhh293YDFUdje9sp75D59B2NMPb2I4eY/a3EKZ54k0QQqJLAP+V
G1f1JOwNiH2AO0L7AmuoW9C7UFUeWqcHL+mwcmddBsy/rSGom1l98OSQllnvGlBYz4w+NcFrA3qC
RyfUgUpjFfveJVa6AafAvYgm+07T1duUKrafTtnKAf29ztKsz08tPMAJ/BP0GM7PT2jSeOjCGHQm
tdXjIdkVuoqsVGG8KE6q+UgFc4D2hqyMb6DXgEOWpBmSdwCPT3vbTvnLoGft5ArFNj5oh6RrpugT
bhCjyA4qG8sYCB78ktsIq3mpnIT4dVgjbdqUYgyiySpeNUugz1VU5EUVhvLFyoZtnVTRvplhyHa5
GAs/jY3pGCdGAb7RMAT4Amn2hzbif19XQcEXhet5JkC6gpTS+Wyoia12I0lw9LTJR1MFoF0/wmlN
Mu7ygJ9bkSLM0CkLs85hJdFv4vS5BS4hG73rTuTSL8IG7jloAFFwAMmNWDUvqnByYIMBvzFBRhYk
P+Cej0Fodt3Q5XV6bmh+I5xcp5lTihAQf1wwGtTDlF8Ru3X0YOIuW0P4XASWc8oBRDi6rREkcuW2
eyVscxRd4LJAOGeW913iC/u5q+5wVLLKt4uVd8DF4wbnc45iQfICNgwAhaWBDQDJaV2ZAzEO2VbN
fijNXwLErRnhbkv1zbAmXrPoEUD1o899/jNcWLKI4orRtzaez+hNcOgj2iTK9q20X+Luo3UeE9DR
4b5p1oACl7sR48ROwZNqxo7I9AJ9ro2mnYO3DHWy3UBCRCjZvcWNlelcHh11HKSOQPl8kalNoQvA
+5kFqwp7CNn8bEbQ9d9Mjou0JjUCzT50EIuu12L2y12D4TlIY6JvD2Sp8nOEGsIOLbRMeJZ4ndrn
oUZ57igUN1NeVb4ja/QplzggbBvAYFVkbA1tZuk+3zZt1dYFpDlAeSVei84fdE/N/DAJROba6bue
o9tmR6w7Wm+vn8OlUOvUrnQOUy0ulZ5inLQR28Qedv24plE1f7p8V8y0LZhM9PJccBZy0QstL7GC
0IOvmz3rdyMrZjEiwPRXHpFLm/LUlBRvZVWEFACYLzwaCTTZWztq5q5a5Jvrk7Y2IsnfRylEXHkM
MyFBSnF4GLJ3p6i8cPyMV3ETS/4EAgXI9TlwKKhFnW+MmcuyKXuBmxbCc86TkzquYz7y8LlFo4O1
RmOpLe0HC54Er1RwfFmyMyFMQWpInwM8iMMI4jr1szZh5QKFPTbhN8izK8ZtG32MlVfQnQ4iiPou
RhMJSbe0u1GNT64wt6if82lXWn5SFk9/P/Wn3yftV4s1emZGCDyAh09Vtxs33H7Um58iWQlxLouf
OJFwpxA7R/0ELk56IuicNiQ2MRMcN1SZbPMRnM8ui9FWkj0ya/RjgmyvKIO8gmfPf9So24dezn6Z
+iEbvpV0cK3BU63H9WT+vL/kE3X6adI2bzW0JAzzJLDiZlQLTH6AwgHKVrrzkhYbC/WrbFcpfh4V
fvkfqNKQeYZ5iDAg6S0/zhgDDxPK7DlAiaoHjkI3BABAXTnIS+731Mgcp5yGB03tlFBpxe1Cvgvh
mmJrFxs9funNXRHea2tJ/MuwB2t9MibJ+zI2mlECDgHPMtGlZLmGfjdA+tNZe3YuOQ5Q/CA1ayG6
Qi3mfFhI22PLVfC2etZBtnXPp6cYzxaDfORrPWULfgPX5W9xIkhmXBR8oC4M2IoBU0n6bEUcmrjA
cFf3EXEzHQ2/K+HcwnqdWZPWq0+1KFdm1sEs3U+sglA3wDSx4VqaWxg/dEj/Qrf5uidY8PVnJqU1
S6HmXJodTGpcD1TR+n11q65tjIUFOzMiuZupT9OQz9yQUV+4LD8gDsa0uhRowTXMsba4YjhPqEmB
fQww6vPNUZSpkRvjPIf5czLs++ROlDpgNL4ZBUb5kqSGF6Nts/xMrGM47Wyd+72BQpo6t5GAuF5E
Gx6icacNINcILDHARd0GEUVmuFV83zt/fwmiMvTnc6WpgX9sSy3B73PAMByA1gjf2uxnr9DA/ry+
1JflDIjmnNqat9+JO+AUwn/THKWE7Gdl+o3yloChzRFuFu/VMeDJptaPDgm06kFYh2IsPaY9OeZ7
XsTbeu0KumxGOfsalMbOv6ZR87BXVXyNg2kGgXF0a6JdPlPdpttbZeSG/XvLh61pPpSF3w//gQQR
k/Evw6dccFSQE2hQnZsn42FwXrQJAKrqMMQrF+Di+fpjRm65UaZQcZoEZsrmPeG9H9W7kpUrh3jJ
b5xmbyS/UUOKAArIyN7odN+N/1jdi6aD3PHAop8V3STqdmUjzQ5WujmhqobHIBj4KEJ7KXLrnCke
emLircQTD1DcPHm1qyAPD4MxoR/sTUdKRSDEWRnm7zW5sAspWCQcUSVGmfh8y9iFMvKwstAw7zbf
2o8i0H/qfvxZATrnJnueudEnSp9v4pbejCu2F9YRuj9QqwEaBLrCv+Ock7OTccFCG+SsM68apX4h
tt0QXJ/WhVUEcpqg70O1oWevSsezLux6YImC65MlqEShRWgLSBuI6Vwz8eGL0jWS24X7+tTg77zr
yZgsreSkHkJsGyN18xSNUMl+ao+pvpIHX5q7k4H9fpye2OlUiMAahYP3hBIBlYhk0oDWnf+wQKdG
NGlv1K1ZlvDcXgwRMif0dOet5ytlkoV7DLK9IB6eSWGxE6S7JbOUqdAz7D8wBh6bqvV0hl6FPgmq
WTexS1fmbeEqOzMn3Q2JgieEomLP5dpnBoBaohE3VwJGDxRzuabGuGZN2n7cbFGWLWFNs3yefkDS
xTX4bsh8U3vM2q/re33hmkbmauZEAj8LLmo59WmbucOAEsu8G9BebrtN/lJtxwPfNwHdO57ymnjG
fXSEKNqd8gM0uEG9TY8+HI7bBJF//Vsut+f5p0jTrKqhVba2Ap3ahuGxcRBGBxjPyj1/edZgBGwB
SAgC2nXRJWROBSpBA8argTTSaH2GluDCfrKV/fXBXDoR2Jm5diAphzq6HP6kU1SpdQI7hHxldoA0
1sTetDJ1O+uxsHsvNlcuuEug+py2PbEoTR/e1SkJQ1jU738knv7eBM/ojNu2wcsvx53ek6dfRRMk
HuBZCYBDruEnx9rND9VztJkCPUBqb7tWYLk8p+efJG3lXO0rMhbzZIcBaE4659CI747pl2u90Aul
qVNLABJJXsdR676ct/EEhBGSvGGYbGwRRrfgGko3iVOYiJx49WnEVvQUExpvrdbJXq6v+SXzwNkS
QNPi/CvUkUR9b+Ereo/j1YDmeicQP3PVfRj9GswDCY7NjbKzVw7O4jQbUI+hM74YjGPnZkPucL1Q
kX0W7LaBFkiuPVL7+2D6jK94wsVdfWJpPl0nN0hhpiov5zx31oOAEQ1coFtRoUFRGbu4f+uMR0Os
NLgtntcTi5Krp0YIVVwdFnV7W/XBpNkoR9yH9X+oRGEH/al6yITMxhCXwzjXI1TbSyw0F6GLCNSP
yAXw9is0ntTkZXDuIFhzfc8sr92fYou0ccNITSOrnMdHfFCpu1x5sJygdAK1X8k9L7rXPwOUi+Ak
4pBhrmBJMQLAZ/vpgYzv1wezfAxPbEiXP1GUGi1hMdRWZp3uKiiQzBZTEzhhAumM1y51lXHfrekm
L4zMAicLEvhIcCG/Je2RNAb6kmYJYvv0aJOH3Hwv/j7iQPbwxITkXBPAFtN+RI4qKx+E9sC7V1ah
3+Jea1fc+ELK8tyS5DMHBtQNSoR4iL5nH4bHSzd3u2/oH9lER/3OZb1nuPHHATHPfXPQU/frS/2R
r+Q/fkNYzwP8OVmKAiDuSdC2yYXxERwudGhRBCYENBausaUH9YPlbvat2uY3ZexNh+FraDbaSvC4
cBrO7Er+hbVIUtod7NLwIVefU+ZR6hlw6Om4+/utemZK2jRgh6Z2bWGeaf4llHfrn7hHG8voNu0t
Yd9IehuFa11bC77szKS0iXLFMEqaYnRIJ/XkfVK33DmWa7We+VeurZ20gboxa6aRYmAO+Ry7D13x
Q+eJxU95sgu1FZ+yOCIKjlKwXM85VOkBqrZ9E/c9Mo0GEgUdqnKAQUb5UV9DgC6e8BM7xvm9k/Wd
pmcCdqLpXjP9sH7p1mKV+SfkacOGhweZ8+SmHLCVgsaVFkLQAhg68Lp+6WuZ5mUDVIVCswoAlPys
1CmyA/YEYc2I6CCF0Z6nVYbHRRPgGp8rUwB2ySArdP6ZPQY9e6nPqn6yIBB1/dQsrfdMZv4/A5J/
jwXRhqkswM1dPKoopmvZvZ0/xWvh3NJyn5qRthVPWYebCuOIm/1UfrOZm4Yr53/J05yakHZUHDVR
PGQYCa2+Kcl38DtTBQm4MXPzNY7WxVUBPw+lgGdpRIbs0szoSaOivmYmQPLXXlOsQVrXLEiDyRCs
VNVcVRa4EpAHqs2VKGxxQU6GMP//k7iPixo5PAcwACV+TYwXfRy8tF9ZkUUb0BOadc2Q9JNLg1E4
lSwbUIKvhntF8Wl11Iuv69t3IXydxbb/NTFv75Nh5DxqMqOGiXq8E9RtHd8Anqu+ZcqurZmPftOV
87LkizUKxCFqF1ARke9RoBsIyvLIOsbjhlmNr1V4co2+Yh3hn9kqh+bipj4xJ41PmE4MjXmYo/zY
k11if7N1f+Q7cDxen8jltfozLuny7DvKumSCoXb4YaVbBlJ7Y2XLLY4FRaxZnWyuFEvXGGVOAakZ
JOT1+qWvX5N4b0SA4j2n6UrEtWLIliJw1vZtUTA4fnXcdcULota89jrgsqy/7fQCdEf7MyK5Yy7S
KICFALx5Vvym5CD+5EngrAHPFz20A+UEqLBDu0becSr0LFIoK2OLg8oXgllogVJbiEWuRIiLHufE
jLTTiEhTEkcwo6mPivLO1vpYll4Ss+QslpgCuYLA/vyoVqmVluEMFGBTETAlvqFp5uuJtkM/+43a
3w1lCSyJVjIQ8zQrnaILJRFkCUyg2+05Bob01LnxtNQTm4oJruiO3BRbpHx9VXFRuAU5igvauNQd
Vkz+rj/I4cepydmTnLgmeIoWnEMwqW3LffL0Uu5BY0HeHI/59ReyB9v4jjySH7qnoOPDVT6vn+el
XQNuN90xoYSGP9JsC71w9KnEYRvofYWeSjPd9QowX/vrZpbcBnAYc/yAzCy6gc8HGYtOnxqKE1CR
rRb+0433I3qdr9tYgFjNTWT/GjGl84zusRY63zDS1h4gND6a/0P7u2FvHdMD2+BUPqUgFMhXDvfS
gTi1KqV+olFH0Xa22pQ3CfqsauPt+rgWl8jGQcDZRleJnJ/gIDWopxoHQoDmo/UMdOBsQYWiMY/Z
mSU8E/oEhX/d5tJ9qQM5SYCch3qhHLkM+gT6QfTne6EwytGFfmEKsq9aYZ6dCLo1ew20/U2d3Coi
RG5vLMj2+gcsbpg/gzaktUQBucnoPGhWfRT2ntHvbbu5bmLZ05zYkFaOoYGN1RNsEGsPRhMXnXkA
nzzk4mFCirgJ/UoBJ1dw3erSpYNGeIjn4U6YS+TnJyHPFaq3OYwaCKVyPWA4dKGTu0r+TStXAqvF
nTNXCJHhR5ZfnSf5xLWohd52jtOiZMYTH8QKoMEUzI1zDXHiKi/M4oqdGJs/5sTYVJV5ODAIxKj1
w2j4on/N6MqKLc6dA4bGmfgZpQvJiyhoB8/LvMeCsRK62Ipr0w88rIHBg8ZZbK74k8Uz8MeazP/C
LCaAgcGAxgRU6/T7xN8jZ3osSvVGLSliBXQJGGsgw8sbCNf3TJgLBSlg10xTGmOVorkeUUnlleNm
MO7R4dyBXgVMP14HloT2Fr6spV+Ucxeiqz4x114UF8s424d4BZ3Lu0RzJPuhUkK8SnSAxWmHPvll
sMc4WrlzLkGiZzYucvajbYamxWGjcYxHNHW5RWt4g/orNaFklWo7PSl/iGj8nraKq7VkX2dr+tMX
4bn0BdLRB72UsHKKL5hBlg6gDU1zV8fixhKDbyI6H5NVFfj5Jj2752GSWCBqwNQuNDywfO4UIEbl
KTWA/1sFDezv7TQTpahjL55is6sfmaqYxUYza/DKhKYdRUcSGdnOrqtO37S5oR5Sh/Zrj+6LGwxf
NkdcSObMwFa58cMaumqodKMEVZ25VSa6qZO/jhpnExaasNCssYD+7KwiG21c+WiVjfZMo57WNStX
1oWzm02AEsBCtmiOf6VIRm1H5kwoQXt1Uew0FrnKcOSJBnWGv6c7wLVIoBcLWBoevxfzVaV5BvVi
cKWmEJ6DDFXlHMzqMVq7KpZGhHQOWA4QNwGNIF0V6Lk1GmAxsC6FekPUXypju2ZQIXlnKiu30uKR
RLSNAAr45hlnce69NXSKG7GdzWjYu7B/HczJVeMdyTOvqO6V6tVqb1rzUHSvsbXy3Fs6iqeWpfi3
KzWexDyv8Aq7tdktKfcaUTxTv7PjVzKt3IiXMSJ2yUzfgOeFjuZHWZI5NeKoGNUKpOAAEBiV9jR2
L05XB1FUbepUuELvb1U1O1KFHhoSfr9++S+NFXwijgblRGCTf6/CyR0J+jyzZUNZeagbfxvN2NUq
feOk1Iu5+o7NeiMiY+VYLI+Y4vRpFpAqkMw9X1llGPU4jDDiITNfBk09KCPxByJQyrOio0V6d8yc
g1rrnhl+FsZ/aK6F28NcA62BMqUtXyh6GBO7EzgtVXOktSuaPe3R3IsmdiSSqBNQZ+uEm1yHYADU
L9DLsrbkc6goO15AwGcUOF7Fmvz65k4SNq0Kx9Cne1KAsMxEG6ryFcM3WMouH/fgFRt67+9XGpos
OhqQALlGtHc+65CKB9fkfMGg4S89ZoIXEHUT9S1yG89Tm9zZaQjiZ0es4GOWXIaDzgEoJwN/eSEn
QXRe5gl4njyDIQvQQkTMGu+ToXdVEq1UAC6CMUQHMwkLoAcmtGZlMpSwNrhqV2il7cxfTtNu0b7o
i6pxHcH3Norg1+fzMlifzaEgBXE+GEW9+3xCITrattncnYDQ53kAhR3VCq9Ss4BQho73h85Rva4N
NxFZ06dZmNMzy9JSKpWVsl6B5SZ86MPUEyVHtB5t0CKydla1y60KU7i8DLAHzHK054NURjCVOQX8
g5j0g5GkLm7+Y6xEvl7zICsMdCTEm4o+TVZ8M/XWtlHXyMIWBztDu+dGjbld+/wLyglUc3GJwU7K
D2HeNgp6ksQTZC7+/nwAOW4hwwcwDgTTpJG2tAgbnEmEuaQ9cNoFcNWA3ZFfSil2SjHs8ZjYrmyh
xR0L6CLetGgLVOXMklHbdkkV2MySvVntEvNAoi3Pd4YKRZRdPPmF/WYqx9LZaOmrgmev6Hemfd+u
pbgWbgFQA4PaHg55bveVQuxWd4ZYGfEdKQTUsq2hv9jmLeWhl8U3Tm5urg97cUX/WJOzIt0wsiRl
8P9l1XlCfWNN7A8D+n3WXN7S9GoUAd5v4iyktM63TohOur5tJ1CgqKD1UxIvddqnktQ3sZ49DQ5/
vD6upZAFT0EQXiBfh+532a836qAmkKmvgAUcIbBau3WzAYmRa9S3ZeFBSTNMnsLyW0ITDxCO68aN
hYN6ans+yCcXedb1ROVQcEMncORNYXok8Rpr4cJDDNUDNJZbqCEYgLyem+iauo5pSEHDDCQ6TVvP
VEdEgcn++kgWyC9ATIDLeeYuggiiXJ00W8PsQDMF98adaptEsQE6/gI9nzRy/M4c8i2awcAiZ8E4
wGzNCKhqHI0IDCPzVcFls++qYlzxhAt7aWYywV/A0uHtJTcENLVRjDYeS1XWtJaHR1B4pHEGJk5H
yxHb21zPbkwlTNe4VOazJwULqDggRAORl2qpck3ASjKrrZBegP5WoPG73mK+NlkAJtZeTj+KBiT+
awuw4PTPTEoLnbSl03cDTNp08Fn96nDVU4ciMJTsAc0RaHqACC4im8HNNXWbO47Xh9pKWeeySwzX
qzn/IbPwLaDl57utGBGkpS0OE9cTt8uRDIOSNjM/O13cGGrhhRkuPOPDSSzkjvjWaCHXRspdUjxw
au0yU7ghuF1TK7kJqbWNNcUd6tUE79KpM6F5Yuh44iFFIu2KrmnTaHRw6sqOIpo7tNl7GrqodIVN
9Joa9d5I3kkD6Dv4nzV0S6YpBy3zWsv30sHEcZybaZGpMeWrCwcALfITAp9EV4SXGGTYcbMoPb3h
K0+jZUt4Z1LgnfEGlHYGARw2b+eUQWpoO0riXdPlgZXbKxfj0g1ho/V5Br6DW0r2AIOqK2DULWqP
xsgMNhAS/UyqamOssb0temwAiJD8RFs5KFGkTVaOiZmKlNVexcJQC+JELTamygUCNwUYMTrab6Ql
ZFegE/PY2A05UouTG6OsoT0I8r2VG2Rh3HjqEvQToJ6Jf2YndOLE8RbreDqBqCtPxvckR01O4bdC
Ufe0WWuYWwxf0cSG+x45vZni49xWpdTAWoUoTDTc7ZJjWH22ypcmAtt4N7Ut0pkoDl937JeFpTl9
d2JyHv7J8JK0rTo7g0mIYfn8DQmRp5/gZsTb1m1v0ArqPhzif8Dv4dl+seJOFmb2zLQ0s2Nc88ZJ
u9pLy+9MBXo+h7rNfa+LlVfBwjVxZmeOtE6GGBahWjUt7ChaDgohxcucwVOGZg8JcVdX4pUpXQrc
TmdUCtx6HX0TSY8ZzcX7xAd3qp/75ElV/CoEcmitMQ19Dfh86TJCjgJBDprpoWsm34JTWqR2qSN0
Q2bNbsEgOAx82zAU0gJ4BuvAhcb0IHJsZzMWgn9Ta649KKYz6gdhF0B79zUZNlamozGnRf4t2hjT
OD5qYwWoqz7pev4AJ8u2QFAb9i4Js+EjI0MFDOwY6UE8RfD2EY2ym4Y5ovc1HhsgtrC6Kg4GU+GH
XEWFJJlPp15qoeIVrUo+HaE2O63ps9FXC0dJ/C5OS9trhpDemQpLTZcQWj/okaG+MI3k76ZaUBVM
W3TC4xHs16pnJCTU3LgS6b4teh3PodHJfGLHHN9A27vODnUTOlRK9EF4UvtIpvNnnemAJqME2Adt
KtQfqHXCpRlqYkFTrQD528aMmXaI+mooXFHPFWYQkJsxyN2VYl/DvUDmlOSGDxSdunOYBgCwyFtt
Qu/4gAJNOpQMHlgdu0OfxQ5EHqKUflYEzShjaztfWVSTfaE7CcjX1NF3crBsH6BaAm4OMXaYtwqT
7EZNCjY4ZrctiBGEFXqtahT/sHpsby3wVDYeydKw3SRhG4N+m6fmV+GE4oMkYqQelDP4LyAly+cq
qabQNRn4fgVVnK/cxPQ+2ZUd3XEyoH00GvNKd3sQxxhiYkHH0dCKOw1XZ4/e964MtcGLa7EvRJse
pr4v98ifantVDPSDDTU4WbQyLqoNb7DDFD7o5cE0R724Lc2KBhqUKiOf5215o1ddeKtqtcJ3Y0ns
CNrCqgLSdexdKEVr1bvGxxBEYw7wux4fJwYZPtt0qsd6SOMbi4+64aEKxya3HBhDZb+rGkjkZXG0
SeO+uVPMiTwbfEjAsci6CWzkeqWRh9rsyjpoe9JGqEFy/Tj0WhPoeFv97JwRFDqWVZqoxWpWsfJy
XbzFkCsHb+7szS94SjgX2D1FjVtZnZmZtjG71frvWXKnoyCU7vTqi0/+qB8tMNZdd+lLpvFYRuqQ
OrhGwV917u+qTjisyRAAicQ8Nl13Z0afGVgvzazeajAHGbpNpfU3DL29DYAmwljrollwgSDWQbcB
oJ9gCJLLU6WiTkWMENlrFeJq3tY8tr2BU6l6cVJurg93wbvrQEtaCLE0cFzLmUui5GZDhILMZeta
1l1dWB5kDsbwJdTXtHGXhoWc2cwQOxdn5WRWPfZwmwxs/2FjIEvKjOpA1KHNoaTAwIAPL9L6U0Qy
KFy1Vt+vrOvCdXkWiEjXWK4A5KpYCETYwHaUmZADxxKjJTfSH65P6cI4QdhtOMjwozEbIirnG0gf
RofTEQxWaVcGIXiYfE2pnpWhD1K7CCh624ZhrclxIWo/synFITYIG+Muhc287d2S6wjYn6+PaiFO
BmUZInI8C1BWlxFjYe0kRjM2KP2Y4O8pgVYfOOQRVvjRFufujxX5aVjGaQt5iRbU/a2DS1X5lmSQ
PSktT7HzjR0Z2y5Stn89MDSMA7eIwwbufnm5hD42CdT4cI2Bz6FRWwQa4T5PyN+Ha+CTAl8pdKqR
vZHTjgIVCFrHEN9IiQi4uQPhGCKqFzSrXR/O0isTfWp4NuGIIXCTvccIXmK9jpIa4kh9/86GzEYO
foRonCe6HMoLaKHCV8RpNk6u1Ruh5Y4IQn6EXdsxqD9G2bGMiH0TN52ziyMrDsKwjm7ipFcCYuQd
cpWNlYV+JvrqYcgtylyNd2hKuT6MpRzByXaTE0+VANfylIEtAHA+K3+g4Zc27BNIvuYPcfFsdf9c
N7foHU723RwlngS5qUg0tHjBXBze0mEHwPLEvxlrzaeLp/TEin5uJTGR4tbn3c1tpNP6FFmeLF7r
Q156BmGfIbeiAcIBBzR/xclYnC4pTbXlUJ20kF6NJ4BRQDwz/Yj10iXxj76YJVsLg6wE7gsO4sys
5Paypiw0nsJsa/ZBXQDGPG7zdsXI0gyqENiAjLcKgi/5iSdyvRk7Fa/bDoW9SI/vs2itR2jNhORK
ScVxV0YwURQZzkYYP2piTVhuYa7gaAiq6CBrmkt250vEoTrT5Q3Q6lStn8pG+YjCfFOE9crje+kQ
nZqRdnWb5NwSFGZmxGp+X4kCEcQtWKFyJ9C7t8JacaULwQSGhSGBJHWmyJG2QMFQbilMpPHECLWo
Styns4LRYBwghAr2vDWxskVzFL8JftEZjiCZSyeLWS3ByzREeYpMeWAyy9dqkC7p8W291nO8dDUB
tPOvNWlfsG4YlHSENa7cT33jatpnk90KcxOjpA0RqOsOaWnpiAWMECAJjn3BKGVkiTbF/QRr1j+G
HTj2dui/8vTF6UOftZ8DoPXXDS5NpomSFJLh6KlGTv98Sxr6gEJjlDGwwwyBWYXgSciNwW2z1Btj
e/Raq/153eLSIQBWxwEQCAgPSEGdWyzioXIqu0bRuopcMlj3UWRuoXwV/4eR4eEzc/QhdLFkNmY6
jnaCs1aCnCTophsI1YJtNIg5nj1ryLKlSTzJbMtBkh4i9TvlCDJt/l6pqlslryOkwupwN64VuC5T
TwC8o3z4P6CerFHGS8qMfAJQb7pXYy96+j/SvmtHbl3b9osESKLiq0KFrtA5uF8E2+1Wzllff4ca
57hVLF4Ry2dhL6wNGPCoSZGTkzOMkSF/h6jsbLrTObTDvf9kbqHGDTEEB3f4Od/zxpWuHCX1Ayjv
kvilIPsSfkAK/rd59qLjje8yqFAubaQuTF0QU2GI0B44bKSN+hg8BYHTOcoN0imHMrKmwNZvbP8H
+josUE9v1vfn1cf8sg/OHs+iuTxEnYg0BXE9omp0kUafZBKsqbeQETGzZ5WnecJDolYS/BdDUM9t
na0I7mPInZk2Ce+7DgQpP/7FJhy5uaFgHpW7PHMNSOpIow3oxwMFkd6cq9LujCewVHY4FetQV8cb
y/fFUakTJNcgMX4JpUHdLCTpvD/Vzo2hBVu2GGmTX9ZRrp/rFAzllsNAiHK5Aoyw8075T9TShwcF
hfxj76gQe7PQ8bKOOP+FFwnDL0DwCuLd/EUVe2lXjoo6RJtGDJzpPyPyOaCqV3q3tcbpMmHtiTmA
/2KLRiMctfvauu39KsCX8oVj6+9F+Zz0Bzm/bzXOk+urwnFl0AKJ2n1iquZt0Mx7Qiq2U2UeogZs
WSQjqAMWrSN1kKPPy62M9OBQ1x+F+vYPCwoLRVBEoymO5ptpK2OaGnNe0AqKIoLi+KXboOHY/1zH
YW7IBc58wS/iYkMQElAAiVhR4xCpByXaCLz+yC/Ky+u1/LaFOl+pNCI0QChii/favbQPOku+r/9g
JLHZaY+N7gjPnm9NduhgBM9dN+8qYpj35bd5hOrmjwetQO4cyzh0r8hAWOWwiwYU7cnnCLoOeTyL
ZLeOyDwJ4HVHbwDEByV6i+rGKPeShwVNQf0BNV5N+gxGx5d5iSPmUQD3gAGqO1RN6aaHdAxbOUKR
3I4h4hX9LMInoXfr4lblDXczDZonCeeEGDJv1JlLWr+G9IWMk5AIe636NMzut5mgtaEqOaebh0Sd
uSrxwtGrgNTL96aBMuArqXUbNJacTcG8QZWFSdQNinFF9LB5EkwqjdPU5RbRKrvLomdU/x+quD2G
ImSMgie5gNpWcIecgiWEk9sbPxTkNke0RE1aaOtltFe6YP8P+2fx2+YAY3Eg2wTxulLit0mlU5tu
oZzEAPNXD+soV3H7fC409E1gbgLVZHps2y/NXpY60LgZw3vSfnadDdlysbwZC7v/WIdiMjsssajP
GqS4BzEAhjklN3vDrNktWBWheOL4jYNwDOImNnrb8l88/Q9WJKbMva4gjUPru059ZGWMpN6I5wMy
3ObSbd3wxjSY23UBQH2pmAjFGJcAKLXEichxbJykJJuO1yXPdNELnPnPFztCl/Mu1VrgqOF7mE6W
iqm8+Nf6R2J6kwXGbOsCQ1AE1G1mjLFNrSh+GwrfjqHOHrUPBo/Rh7lu4DxXvrrQQIx1idX7HYbl
RmBVEKoGFOYQRAxhcFKLzB2+QKEutqCqezAiwPMHOLJa5Dbo18jdVkTWbKMYT+vLx7xmFmDUDQcV
255Is4ZGKJ480HfWYBDdmNJT4KPsvivDH+twnBWkO+syPAFkdfwKDt7afDtgVJM8+aKzjsK+txEW
z6Ig6CSmH25KMZIpIPO9nR70Tfcmur4lRpDXtca7zKrv1K322Do/oc3LiSaZO/4bmE54S0Uet1kO
4FowtpMUO6XWnLxG57hapodYwFA3mxqCHsOLABNAqS4MIIv7ylnBqw7w2c0uECjXVxKSxkoLhEn+
VNAhWFa73nxRlAe5fA1A6SdIN0bOu92YZ3kBSjm+IehETYkBqha4zTCujGjcicPAwuPHIfpHC7Wu
IHtoNbxAzB9DGNhC+5qL2VMHXY8yQjOV0j+vLwRzwy5+EuUqBahRqxg+SmyUYzA791gU4NV9qHhV
C9YHBes6CBrRsjTLPl16lrRo0i7HfJXdyE44Qvlwmjg7k/myWkBcHT019I0c04C2f47dASKclrcJ
n6dtu4k/kClHYmh95biA1CbVch+NCTM3Y3RsP7O9d9NhVsNCmWn6FC0ZvTWbdUDWp1oaSG1Z04+1
Kg0NrGH3OojOoN9L+pv6nwuPOBhLFGqPehG2Aylh1Zj8GaBP5cdWM7w35ue6MSxHAlKauctUhQQG
7cG0Pq8j0FshGMf8MB4cqrKZ/rvw3mzLNwjtrQy5EAN0hyAOQPE79R/N0jGje6Oy6uhQ55FTQFxt
3SzW3bZEpPaEKPsm5EOAqJUbxbdbGWdctsbs2H/EGY9LhrOGOrUhDLPt0F8NMCF/iltn6J4J5zpj
kRgixYraPj4SxmTodqOmEZRqbNEXo1b1kw6Jgt0wyhu9nN7MXIqtuDf67VBXoxP6nXxjaMlbn5eY
Qo9cM/ytYp5KTfsNGaaGE0OwPCn4M5Dn0kS4cbreZsqtEog5UlBGJ2DkNoRAk4cJjJ+RZjU8cWvW
Mi+xqGWu/FwUUrRZ2kXZWyBKs6fqt8Ij5GMd7iUIdewQEvnG2AIkg1Bs70tOnnTnVIit6Z+4p76U
dfEUBgk2XUFG2GcEtT/g6pMcdYitIPu5fgiYH2eW7v0fgNnWRcgqRmgT11MA+BKIL8F6TdrQ8rqX
XHGljNdByrpZoBemG4aOHg00olyCtYYyiuGgzExB70X/u+w368awvv7y76eMKYNW0X2P4EWK9K1P
aifQn5qB10HEWrIlyvzniyXLMILppSDJt/No36lbT3QVqUN7OV64j/9gDxSV0O2E2xjsEZdISZ/m
hjHTdaNp3y7rDcGAlKxz/Abzo3yDfNV8l+aoXifXIkA80Kob+hbNHhxHyzovOuhNiYytDGoWyoys
Ap3sEOGaIuVuglh0hl6xh+hfaNoWKNdyvioqBjLskP1NKn0OUFpb/xrXoxa4otDbBh0LvPlBLE3Z
0bYq/MsIBA38EpmyR25BazGet4UKp+Hti+oVJzRutmiRAE2go+KVuf4L2Av59wdoVB4OyulRhZ62
OZ0a2JVhedpzXr8NvJEG5jH6tpMesvXFUMqlGnZKEiYXcDckjyYvdGEeIlTOMGOJfkpMO15ubW8k
tdxFSNBk8otaParhXsz2ee1GvNwl65ZHo8JfINonyPnoRwHSYcgiyv2p759HYac0b1W6U3iEHfJ8
vdA52iUY5RqU3GwrtJ4i7GutaaM/mlZojZGFOt3d0Xp9nWzLPbquZu0Ir87DPMULM6mHep9HWTLq
QI7Q6zphALAIOdc4k+B0aRy1/aO0j0x/AAS5bVOnfhBs4SzY5dY/6W7plPvCdq3B9R97J3tWjr7D
e88yX9KLH0Bv/8yotGASsGeMd+nRP+cvkGNsrOjxj/Be30n3N62DeZETbwKas4Ho05DLA5rTDKDK
aQBFaBCXHI32WDaOEr8n2n9t8IOLMWbhNYwWYsqAnt+cfFNJ2tkZD3G+CWXZbnV1307VrpZMaE0N
VlMVHAYrplszCKj7oKIsoWOECmdI44WhlyA0zUPbI6IFYhSCKaJGuPXKvWpYofcHsbIVledYPuqx
03AnO1kP/OUvmDf34goSjKqTwg6/wM/P8oBOTZB4bIrkFPinCvsrevDw4F13pdetTPNKK9CDQ11D
nvsgLjHBuNc0YWviUQOK815BpfkuLO6E6hBoEP/WILOTxxbkZDiw819LewiQF+D2gPoGGlkoD5EY
RpZmGmBNELV8FPFUo5Ri9od2QBd7Vs/EueAa3ZaQsoBWe0TwIJF7PFKNScQvA3dT1/b/Qgo4FwMx
rwdZBjQmXy5FG0EWvJJ9TIlVDzV5TdDjGWIiYt1y1t21BJld5+Iby9k0NqkXpLYiuEZwoxm3CJdA
wLGOwnKDSxTqqybjpHeCCFPwzrD0Es2qPP5Rnh3UXvVEKRUzCQhqfN+nyBoCA2rjAa9BgXVBmtDW
RfP0fDDpYCM2xLwsqii1Bb96iXTzrpKEM9GGg6G121pudusLx7rzobONDD8UEqEnQTn3EmnXzJxm
7RQxt7LmrTQ+C7RBrIMwv843CB1qDighKr0JiRGjbu1KwaQIL9RkSDTNc33oBEe7LYq+9GMz93vP
zzzYEYRWmVrpp3AbHoZDsckOeNyER93tcVVMrnYObtT9unnMcjdm0dDdj44gtN5RiyghUWKUNfZG
HtidaeGCOsansn+M97ETbdGjsI7H3CLf55ZO1KkxpC79JkyR/oFqj/+7heZhbH5kxR1XP4C5Pb6h
6ISdpIxGH4awbPATJ4ymYzgEjjz0nNolc4N8b3r6ho/TMFInDxZ1arsdpOF+wvW3vmhMSzDFBzan
uYOe1iHSJE/t/BQQdfGbQGEpDtze/7GOwWqgQvslWqRRu4bOrk55+VRLKrSSQl60t6eNeVRs/8b/
U+2CV/+++IXEI3kAlYr8AQHBuWaPNrVsH7+u/waGnRc/gQoIW6321VIoUlusR09Bs6ko3kFoOdId
JQPJiLuOxkqwGpKKZia8TuS5O/jSvYsk8UinwGIFg0ORgMtLPXpo3mp1NOjYxRRbRjsTEt2Rqtlg
votzFBhB2gU8dbuInRzFWlzhqyobAaUpiPJ2mOEqbSLeigInEmbFDhdo1C1TQ44hjkOgEfLQIN0w
oe0eHOp68NISXOxIwB295h+utgtQ6uJRR1NRMDCIPtvitvB7BPm85yXr+XIBMe+pxR3tEyNPhQR2
CcK9p25qwyWB7yjiSfXe4nlUULCqD5IKGO3C9O8rJipmvl1kdWwd1KPhodd+i/6PsXwyOh5pF3vN
NVWGV533GE3tCiWRtAwH/La2eEmh99r9VKdNXxjbtHpSJgebD8zTXHERxikyMFmMSshcXL9iJSOh
mieBgUUfb8Q/yo8SrNO70lHt+Ak8fgdpX7q9CGJZzmFiOHY840VkG9CeC3dIfYcgEppMkHF2h83o
yj+9d9mdoAWEeT7/T3bWNumtiZ29j+551yfTXBXkvWBiQ7Kfvj3FUfFKCWojtjdYEXnRQBzRbNaN
Y9qGpw14tZHS1Gnpu0QQyYBpWJxUmWz14Tcmf0e/todsO0TbdShGqDbzs/yFok5MCaZMQ8sBFUhO
IoBOeWdm21HnGMS4sy5QqI8Fybl5qg8oRrwd5Nva4PEmMD/KwozZzMWp7CM1l4sQAJFsa/5z2G0C
3tAAK3KZ2eNQDpn7fq9EFIKgEqqwA3G/HooulCgsQ3LT+BeGcULpSCCwEW9ATAVRHR7tNetcXyBT
95RAEqgIk1kyoLxvURZP0cryC8nBCXWKwqlQpOOlt5iQmCCQwaY2N4nTbzDJjLyEdCiUIEuT1E85
xKbAVBmDPW5srQgUY8KI94OzvhkZX3EeW/gLStspGtEYz4y42XSXa3ei9KkNv9chGJfgBQQVflae
P5FyAIRv2OJoVbql7X3QBYwG57b96pukXrFLJLpYV3eNCgYdIJGif1Lb8ibyZj64CBzDIxaSOA35
rJI3TXrEa6LUjukQgOgLfTeGJcaRZajBPuw0TL1Xjq89y54IutLfISSi0ERpdWp2N/TqbQSFt/UF
YjiEi59NBylhF0hqjZ/dIZ8h55teejHRL5m56zDM7wBFWvQUmiChoXObvhJ4BeYZkbbXJuUlNM30
3cc2hPixQgI8Q1R49ibTQLImYhL9vz+yVGiJ4QxL8ygTnB/lLpIyhaBaiI6t5DEXD1nCse56I+Pv
13E5AUIF5+j85wt3lHagF/Ui/P01CrUYusUcdbwxxbf1NWR0FwIGjbvIlKBOB6xLmLnhQ81VKMck
4QMoRvp4I5Lt4Dua74Pb+VadnLKzdPPY2OWTqliNbcuWWmwmnmtkmathzhxhx6wCQHeiNkEhRaMM
c8v8Tx5rx2YUtmMr8zqlr69F8BXhH0z2aiiM0VnGJsmkMmlKJOFGS30St50jvqQ33lE/qZXdWPop
/cjs9JDc8DTovlh3Ls8ykMGjIoKFAuNVdI/0JIqtUIhwwL2mTYEl4Hn9KaHd8IDx/5mzOGnQy9/M
DMZhTur7fEggGTSlUkUcKQzzOxA/IMb2kzqEDJNZaw4Bv5Hb11WHDnmtTTML7B4+htnLOHjy9LZ+
6qcc346IsbGTvYh3H88b48oe9HqDUgz5TIzlXG6csk0TTYkqVNoVH7mZQm/dxEwkWxcMwyrl9DhW
CUL0BMo0iLN47YzXM7II3DAShLcQCl7XYxCSl6DPvMLhj/byu/eTWMVRQI7atJU9GMnfOqSod5hA
z6yb9FY5g8GFE45c+7gL/K/Lb3E8BQlUbaIJ/Dz59LWDF24771VNOaEV81R8W/kVTyxQQFjQReos
iWHUDzG4PSpockrP6y6AdSQwp4sOW5D7zIzrlx+yrcGUX5BuHgIq7uRWPQUm2WrehCs6twzB41zQ
13Ec+oUxQA3mbBCNXnGWgShD8KUWJmH8CULisiUHnFo7EwH5ZkRZ2nwt0J7Ty2VZDuYQQNc2poJp
u4ojZsBcsgUCFSqOJTpMwLaN8kF+33ngmHwUo4MZg5iFN7N/fcdhtcxZhxXZLjC+UO659boKUlg9
tvl0xjiAWO68wM16SwUZLrfTfH5P00d6AXZF5Y7IpsrmcbCqdFL51I/btHQNcIf6O03ZDMTJ69s0
xHT9zgCJx/ouZAjtXlhKD8N5QjrPNAK8PNf34mAJz6Y9uv32IzmpzgncboGjb1+lneXvC0vCQAsY
m6zMBsOZm6Izl/NzWAdvuRTy5aHA2DI6vuZ1F8tjhYqmufMDjgdhOdAlBJXdKALT86R5+q9NnHbY
y2h5nJy+QWVxIxh2zSX4ZR4LMLIQ5KuwmejU0ZDFsZKhi9T2i03d3InTmxztjPp2xAhe88cg+0R5
LwTwHGexnYs/a/U/Jx1x6JFgV3V0uONBQB1Lr9T8qCWwN4UwKpRArE7meEuWhejORwMwmKMxiUQh
iFNRxLI2t8gSaMOkJxBfcrYFI/8GI1DGAh8axBUIfR6rUhBLL8bADBQHPO2Qjg+SuRPik9+4ueb4
ZmyVNRrd8D9O+ZDlCBbA9NmM9c5vug7AGFYzha1EfkXNWRqf6+JG+u89/BdG0kcxGuGKitnIAnTf
9fizmOQbIQid9RPPs4g+YmWWaOM8zBUQYmnTbZId8BLxtF9is0OjMweNdaCX60edthZte3Uszjah
90p/r5ubqP+xbhDrVoDwjDjr2GGYnX4RFIVaVWUDHRHDU9CyUoV/wg4Mj30+jW4w+JMLgVkeyyJr
Eec0HQqs6HoHAeKlnxqEgITm3IiXxo9NA1p6WxCfc8kaTdBvPa3bx1hCEPmDFR7k8GB2pCnKlbaT
ckEDVmMi8Ssr2lPRaNMm0cORc8wYrnEmP0GFEQ+7mYjn0ipf9PDwhR6kHWahJY3h2c/vMMx0FqTi
piDnQCQbQ0V4vG7f1fdDWh2FOQPxJMZwwG56iZoTT0ZTeYbzi/6vvP1RfrHJhPus9W+Q996vo119
OQpt/vNFaIfwKNLaEmhduRek56i6Ufvgfqp60C5EFjFCjnPkWUetaZZOXRRWwEvqYZPq5K7QaigW
JW7YROchB/fgun1XAfKlfXSfmNHIia6HoGrrpAZ5zqeq/iz1j4E3G3adUqNwqGRDY3hhVGTAaUz5
vY6jwKqiTDhAafwopylUlodBA3H1AOUESF64jdx9Ck0Rc9wLz1rKmdWhMUrSbG0lbGTDKdAS22KU
Z+CSnzM/IyQRsD+RDgW58uW2gWZCKpsjPmNQnNJyM8T3cNWWVr0GvAo8c4MukJRLpF7QzWwagGTK
LygkgSIxQ7cVWN3b2LD8nnfmmSsIwlOkw8EDgnTEJZwi9EkTgtXObkoghZKT4oA3k3zSMDX9D1tz
ATX/lMXRi6q4EAsCqEKXHg2w0kUqMpG9tq9UnsDllc+cd+cCivIpdSRkmdxgERXfvAetLHrf21+K
UXMsYp+CBQ7lTSIF1fg+KGoMoLpkcjLwiMlB4WTYG2XyhFnsFHJdmMjmhQq8r0Z5lVgPhjavsJQl
QXJINnMrqVr0wOdOn6k8l3I9nPm1mmCmkSBLMi/s5Ycr07yYqSJrSPAMf5JCstEwdWsM/r5Jwzcv
S5FtrNvPCKQgsZkdA0NEv0jtRKXnoFT8qmBudn0jzXgXD6bL30PX0TtBz4q+/Vp1EDOJlW0onZUE
GthXNoLmgKOnqPt/8DS4fVE7QN4F1z61o4Q8UcmQVfjSYg7Bikx3lXx0pqJycKVw3rnXKXwYuASj
tlXSCbkB0u0aIykH0h3A5KiExz51cv0ZpKeJ+RqgeLC+ptcZSQqT+shpOTUYGQSmIt1k4W3aYCEL
p4keY4SJraPkJ1/cxZFbg7yuOY3GTupvguZBDxFfHUKf1/HJOsGLJaAl9gQBwjAkwc+pVf+9j+sP
TY63xeD919fRl9XoRETr9iyBTbk/CaE2CXPARDpaMrTsB/J99+sry7o6kA/5C0G5PdMnmofpGyxs
VFu1cqhx+U/CnRS/eCInBcODojapZjazlisORgXBwCC9r4VyU+igos/wsOWsHPsDfZtF7dGmDrw0
QT+QDUcERnjHF9DMp3BkXNggM5k50o1I+VMGxYNphLWAUxfX6GWJAtD6e4eCZJxPxLpzwWT4F4ay
pQqT3Cunuran7DRUT5pQv9XZOU+ajYaUSADCcE6Uxrw4lojUaZsgaCZGDRDbDFS3+c78A+PIeSys
m1CwJ7BGdf+dsBROZRZR+yJtBmXppRdvEIc27YC1FP3mGKFdS9B7N2nOGEFuCIcb/rrrdj5XCzAq
iikSP/PVEPaFBXEHEPYGKZqpi8r2ik3nS5bUYazkJTfvMe0KIeBWshIeJwV7jRe/gTrbfjYlyBbD
YE2zTO99UB5Atpg2kC7ADQYBjr6yDOW21n+sn3cuLnXgIeQS6CgQ4BSiLwiVB7G7z8EqIm8KMAgL
SWoVGiifFEdCZLAOzTwuC4up45KlnRBlI5ALVAXE7mbShm3He9HMn46+fVEqgrNE4IQcKRX5Cz3U
BQS/rW15Eh0wJuDV1LRv64Z8xdNrIFRg35tVo5tDA8Zp8xaMao38aprbSjimyhksjXb5asrbujkb
+e/G5Cwi0xks7KPOiVDGitCZgCZJA0pG0ZpAmxJgpAE0wpq5KwSdV1VhxTMQIVMhKY6iKrhOL0+m
WmSR6E9AFIqnsTs1pqWHG6/orYSUVtvs+OPfVy3p8/H8RqRv186Qk3rMgNjp20Z2tfxujCcMxuVO
FswMRphLLVAb402rMPcngXYTWjfReESP2mK8J87UASW/XDjWw33snTJ/v75zmLvzG4Ku3fttVubz
KJNdQiIJSg1On/AI/zhW0G1EqeT1QjJboaKcX8W544+HIPizbgc7BlQgWTRLXUGHjdqGoi8loWAA
JYmDH/j/W6kydpVeuJE3geecbHvtPkN9CYEvjxOZeQIW0JTznqo0ndDAAGjppRgCy0w6qw/bfev9
IP17XfJ0D5n7f4E3L/jiYViibSHqu3lBzWlLpmELdnu3yGUrNbtbv9S24sy9kPB4V3lmUn46HbqB
iDOsbAovgverS8oADJjjJifvUpe6vVzw3ovMrYNC+9dcO1p0qY/aBkpqNhNWNpTHjSwP0JAsTiHY
wwxjOkfScyiNuwHafJY+hgXibDTTmsKrGJuWUXvbXOONlDJPy0y4LaEzCqztlOdR0LPeRqpR2VM5
bBO5fRgCwjmQzJj0L4QmUlN9XYEH6RQAgrRWr57xeIniraFgFJsTkLLexAhu/scWvB0ud5HQqnpq
DjpCDAgXhGjxa1G9wgjKLuOW7Nif8RuKup0wVZ+H4vwZu2bXafdG/9pIvEvh/+MAvkGovZJpzSSO
DezRUx/ZPOgloAk3Tm5CD8WqzMVwuezj+VvzRlm4wNTxx3xBW0AWE9aJDTis0Q5BQDG16zC9A1mR
UduR8lzqnBCct6SUD4AYZWxEAkAz2dHRuO75W73uOGE3EwST2eATx79o0bzcIiRL0sGYv1uG5owh
LLbKqLmg7LHXfTdzyy9gKMdSytpoRBpgkGa32uJXhVkrP0fXWrTxvIEDxtz2CzAq5pPMRs+rEWDl
mFljci46xR79n3XOK+XwgGZ3uvDSmi9VeCMBKMzuon4rwSjdgPw4p+LG+0aUS1ILXABxhI0g6sh/
+OljII6btKwf178RGwaN1hidxVgYTW5WFnmQ1hPckoRhwJ6MyGM/DmDb+b+hUI4ii4vKR+mjsodG
3Ulm8AS5w22UmZxnMvMmwwj6/xpDuYo21BO/NUz4WLz7p2CreJmrhrsGz8nSdybe65W3dpSDgBhk
r7Q54DDQGMh2IXdWFPJaAXg2UWcVyZrA1AYsXYquNaeSzSCC3kX6M0yMyW3QZ1ljAqonLkmm9mn9
qzHPr0bQloPOPPATUPZVZZ00mukBWj0gOh6kyiGNQwJblP4llQn2g79QlJV1gqGTrACURNoj8UeI
qT0MKcpvYuv/6qpkT1DA7AsIDq2byPyEC1zKRSliPHRRLCD2we5owVKE1mt/6DmJTOY3XKBQvonE
IN0ms3WG4jTJQwF2FAmFdFB/F5Xpcls7mB5qAUd5qKntWlNKYVTiux0SwV2xJfW7orWcxePhUC5K
SvrOKEWYJZeNNcxRYxki+Rw/tnnEixjnqOXqIfzXJokOnyAJm3qhASwzeA77fQAeyhhiC6099Z6V
xI+T+TmIT7nCm5i8Hkefn4gLYCqcGgQt0aYUwGFtoGn9s/ZMf2MMkJ2CKytjYZsWj103WmZnOD2C
1aIDewdUvWQCTutOfwDR+t2YirzKzvqWQmH88hbKGl1B3R3fuImem+6gGvdNHtxEyYumvccVTxlv
/pLXq495degaYX6UHlgn0lgUVQInVCWiBWWQLh+skNRWJu2H7OeYoEU4+Jf7/GskByoHmOGjPMIQ
e7IcVnCueKBj5sqtmx81+VPyWJLZGZYFDuUBhHaMotqDaTq4DbJ9GoJI73dS7dLufpS2krwfio+q
fS6Te4zNOOveh50iw1tAROEUSQ+6Z0NphaDpe2yuqnHV6jC1Lgi2LZKfi/zGbJxIt9qysnwQjqwD
z577+nv+xf2abFzEMJk/lWMXw+hJkq0EHf3ewDuwzNTKt2n0BObYCU2SSIAwMjTfw4pC32mIZDEN
GUM0aWw32rhJ/P/cF/91XL8to86FnmXocu6wbVRBx6drX6Yq2a4vHvvO+IagogxVC9tahAiAbean
CpKiYf6k4/pfB2GfuG8Q6u4Fw7AhjGBhtlHjsxRhX888BTKxanwwbXho4ptJ2K1D8jYFdeKSXkyz
VgZk5qGHWU9uvDx7X4dg3xjfVlGHTSMemjIMBLUlWomz6pR5+bbVTiHYqP4F6DueoL4RxKx6TyFw
j4qOSfA08m05M9xuyKzcUF7XsZiueOFBqNtdMUq50eYtB+KjREMPWfxSowLdGpvWxzgab0KUuYYL
OOp214paggIU4HxIEoZnpbBL4zZTOa6JuRkWKNTdDmFQDSNbQOniaa+q7YfUypxofd0QlB0vr7BE
jMwiCwERlpUTIDoRiFUJd0m5Wf8+zPNqzGUYSVQUk5YJAQe33EQppg/lIT8JCjlpqfiiVfrDOgzb
mS9wqM2NGZK49Qj8AulfUcqSiBuFGyJZjeq7YgW5uB0Y8QIwm3Jw57185cwXuNT+k0ehrttpvkTQ
UlV15Y03EQuPR8fLBiuLKzcwf9ZZ8LuAzExR6lbW1kddB6nd+u9gfs7Fz6D2JfGmjPTNHJEk7U2h
FIcaTV3pMFiywBthni1as5janKmpFj1eX5Xdph8qNk4V4XGHtuL+FbStHK/IMeuKFb+OvQyNuDhu
1cYPQhtY5miLCsczMp3IfHeBcwwkOQb1ERVl0CK9xyYtx61S/0GnToEhyVB01Oa5EmvO6WbeLgs0
6luZrR43+oBvJfbvcvWsdQfZfOm9ADMLh6zYjE3LOYM8QOqLxbUnKFDpgXlZZPmanQknCcMXVX5O
iatqLuGlg5j+69tCumFZDQLIFMkBDr0BWgRkGqaoeVrf8OxWkQUG9TTwarT7ZAOMEhPx3gx7c5bz
7DDcKneOlAznso9uxab+XZF+snVleq69aS8YHvKH4W1YzexuVRK5eUI8iKWDXqYfczCKmxDp5fxS
mXFgZjXJuXFPnYXKKVfrCY2YQsTITgjK+rW/xbwXhqPyYidHmMos45uga7ZKEYNRE54q6vdDY/KS
QNfEA1irWZJPBXk6+mu/QvFF1OkXUBpu528y2qCYxRiorb/hP2gU089qbTXuD/FXY4sPwjHbNs9g
jUnuheO4XV8L1m2w/BHzxln8iIaAyaMQsBQlqDCHXtrkiq0RneMMWSggnvrf42zOH2SB4mHMEELG
2BqRON0IqBslhXL2Syh7/3drljhUnAOx1KiIdBxkZHF3xMvdUsfsgcJLwrO9ExiOdBHVWY3mDcKo
XY62Npija8+dNll16rQNBjNHF+wtosabhWdfpRjahkIO+FDR1X65fH6vD16sYKcksZ3oo5W3xxQ1
YMhMDMGpzyCvGFlCAwojlXNSmG5jAUztDj80hSRHw4Y96uUWiqvbnie7xbxPFgj0UQxSFaEUlnIw
EAJPm0KDFKa+yyE7vb41mJckuAIxbQM5PSTwLtcQtGLmkPfYGlnwoJZuiIYLEVGp4mI+mgPF3O0L
KGrVvEHuxCybocp7ReotrRZB7hxx7hAeCrVyUAeHes2cqxPCo4nGgBDdnlzyWuZFheZmcBjrBM3/
FAjErIWS1Pg8EsiU/fA4Qm5DBJVPfWsmbhQnVkk4N/81o/PsFueJHmRYdRU6Spcfqki6OI11QDaZ
FZ/Uh/FOe6rP8p23EZ1ZmAwz/t3e/0RQt75BWId6gUtHNnIVZ5H09Uaa9obuqmicje5k/9BKzhhx
ylrXA7OXRtJ1Bijwxh0CYdyVW9PyXd23fPh/CMjepTcpxNjMyXoVreS53ECcvLGgnCpwnhus87A0
V75cZhSRSagp2D7TsGmjwzgit/xkVI4m/VxfV2bhcIlEnTw1NTO594EkRwe45HZsHSIeVBWdJWRX
aZsSGtklb57vmhONWmHqEBpG58udgBWurfw0IczHVKg1+JDgsYLX5tl7ODTEwkyL89NzfV51m/A2
E3Vu5CkOxS6CxwZJ3sZ70u6i19rR3dBFFW7r44PeR47hQFx+rz6UjvDegLViW78V2N2FXe8QNpmg
Eo32O/Kj2oj3wiHkvZNYrn0mNICAowxBFXrQGNNeUwy9e9xhw9kLB9A28K4tloNaRlnUd6+ytEnE
EZdH5lkq2FWEdOtxBxWYCcslCvWdq0QNlWm+olI4dOjT6ckJTBNK8EFa9FIkArRU3FJ8nsRtb27U
UXTXdzfPyPl+W0Q2Cqq6aFwEvJTf9wJGDdE+mGa8IiszAlhaSb+HmlSAHgj2E9IPlbGp6+PUv2gC
xOWTtzp6FvOdWu7L6WHdONblvESl3kVCMaDfO4VxSincxJN+6JNPUNG+1qPwsY7EW0bK6VedmGcZ
WN9tfbxTpeexe2y8z/8TBP0EitqkzXQfxsjxZMuhDNrXaTMlmbMOw/tU9LzmZJiB2vbzooGVDdkH
BBqtsa/k2051e+kjkg655Ihaul/H5awgHWL7wdBJ4v8j7bqW5Max5RcxggQJgnylKV9d7Y1eGOqW
RO89v36TundHVShGITQ7E7P7oAhlATw4ODgmMwCsT98rpLA75YGSt9sYy17tn3cTH4dSA9wEaYGv
FPZoJu1Ax9VL74bR7ytKPiPjqTbCzW3EZS/1B5E73aMZV4nmAbEqj56MEDeFxIjg4l/EgJAsBjYx
CH3VfZXVRq30swchbXCXmz1SQaaWt1+3V7K4d4pmGhrIzQzK752MbicIb8woEFUeJWuE3FMyOkRS
IVF08pE4/9/wuJ1L/WmMQU4Ej1E+VtrJi1fxeIiMj9R7GMDKcxts0fjOFjf/+ZkXZHIYxbIOsLGD
PLq2reIaLACC7vFFb3QGwrna2O96lPcB4vWlC4IrWw5N5BqME5paBGYn+licu9X9LCKxDChwmqom
2nPcZvochyeV7KVGUA1f3Ls/aQC+mMiaeiwSD4EKAwP02O8UwwlLEd/AcsB5hsKZQ6bhlY+WUYjn
HYNTtZk2qLdv02MB5arIQg0lt0JH3Wa2dExXcmolR8Mlgu93Tbozh2Rnv4GzkqbVQBIT4wh0Xyeo
H/mv6F/88f5MKBT9Sqez6ZrZkz2+GW5rq7uJ2s1KE/yG3w8WPld6/hs4I0IeeEhrH/vQgq/CSXub
Pg77et1tos/yK3hQQdzponCvuLcPyHI4erZ2zqKSjIx6XQIXIlmGZCHXsm825If3o1UtVMPlFbHK
T/R1nAo0zjM3FdUfFw/PGf5s8Wcn1NO0ODZD4NOnowmKjjfv0Ecuvr28ggjbY7v3HskdaGb8z9sL
F+FyF3uk1wXVM3xzkJmHyI9ox0lyheK+ApTfT5Cz1bEY8wiDitWF1Wfk7SEWEUedNZWCt+n8Y28Y
z++r/wyG0NpTI3PeRJACJwH7qeINAVkKS1Z/TYGMZ42MHLWoPXjRGf35dL9ZMM5QtWyqgm4Ealv8
kDzNSWLQziQguHvWkSMN69XtL3blj0DlPCdGQf6FDnOTH/efClOPZQlk7VFeO5BTbdm6IKXgPPyu
Ml1s5UwYTeZWElT78QThHgcQpfSDdBYIBGXt6GpHECtvVSfbowiOh9EEjxA4g23lmY3aYbZ2vu9s
w93dXul1xpr7EZxTDBlIIrRZ6HFcg9UVmuif5t5z6mO4zbfmEcRZP+KfB2LFp8IxBKH1VdDBQXO+
EEM+QRVXs9KePloDGCbVXnCHXbtbDmI+NGd2o5aV0RmzsDaokZCp0b59i1b6xxfdGadpA1H0h+YQ
fksf8ufmbvpEodbXbMX1BK//2a/d+s6c32MTAlNZxY8AiW0Z3UfySlE3aXrIoRAi+JqiLeVcnJ/I
GTSfAMWs5AMzVfpgFZ/py6F7lX4ZGw1NAi67v425CAlVcYg7gdYVMeTlFsfZkI3GOLOmKGBCbk27
CARh4wLr5G96oH8g+K8YhnImTYDIE0c5YeAhXTeOZLHTM9phvjBT/Ut/fqssybQrN12XTl9YBhio
V+GnftfuI0mwy1eeFkalg7VIA2uXBl0SrsgT9xEr1EKFsoyyI/0u09zR+JVTUUy+sGyE4iAFxP9C
PO2qFYgmaTuGsgnjjcJ8ZbZ+t8nQVDBZLKO67zAzMI6hnAZ3vhm0uVPlaXnX90nyFE5quEtSkuZr
D+oBkVWWSPIS3UueiGSUBxINUPEm2lCCRotCF7fu+9qzohzMm64ehiMBv2dIn8BoF6FlsCb6Nqpr
NOxIiSKJHotXFwpkgDA9j1cB2IuggcJ5QW+Mfa+qsEo1prI79plna3UtbftmBiwbECGTXlvTse3X
KGX/9WDgDG8wkCdh9EpGW9ml+aas78O4wF0WElKuGhb778aoFkjYVKIx0+tbBVAzfwxqXaC80rmV
DmakRFkEJYykRXcgU7JwGxS6gVzu0AtMdAkKX26WiTNVgmz/5aqiQpXyPgGfczAW9T439OKBRI3x
aRRqOAiwrot4mHbUMe4MHioClhyeSHLA8GxfFyWuKTt7Nk/5ZnCo4rQJNJDqyIoPGJVYxQd/bTjU
TVw4ordsLcpcLyz44jdwjk+J26b3e/yGLjpQ+hqwjxikdLc9nQiD29Qxlv02N4AxZSevPVXBKgqf
bkNcO9OLreQT8NUw1Y00AUKbxpWiJBvEPM7fQ4DHCJPZ+A8Md/Mqz65E1mtZCbZvPHPAwBnq7L7P
YsEqrhOSv+df/2BwDrtrwLTZSMAo3SRwo/v0xTjIW+K7ys5cB5ZSWJPo4yzt3PmyuHNchywA0xsg
k6myTDDUdoLA97rtl1sUZ2I+Esm5NCNUB/YU2KRCtYI+ao5upaveqfF4M05sl9my6L02/8WX8cM8
TfxnNzm7k8BnZQ5BBWrBh+R+7iOwjQ+6J/ehbWyZi46alfmqvHZHzxa1fC0iawSslah9KSCiurQV
nXbQSiqBrOehpWXP0XvOYosODgq+8vB52zAXLgKQGYBpd5ZwQeDNgcG9mElbNRDFUE5jN/MkoVfO
twcdGnvr0cOso2jEYOlAY2sxro3uGkjccw65jYLcLHLoDmcI/eRhl0bfMbx9e1XXwQIQzjBmuz07
bpVaSaDeBYaUWeGvrn6TfScKRAfuqrV2rsMjeQcmGmgUophxiVLTxiBUGzLbe5F3xZM+mwVZlQaq
O6PgGb3wmS6guAUFPfGGSgKdD0ZAJD2y0uBJByFlYFqKjiSoXU6CKt3CDuJogTWVGiCUU/jpxYR2
JrqEQYNfFKdS7a1YQ2YXLVGFqCdmEQhcT+jtUDECzrc0+EQvWRZ3qJxgrn4MFcsEqTQIC9xaKx9v
W8WCt5JR2f0vFP9Y9wotl6cGUONMwFRnp7EtPm5DLBg3LGLWdwW/s3n1hi21FDFdAYi+853UU+9j
5JuCWNQ8s+TrURmHSqk6U9tiVZem16I/oveTMcXYxaqdHsNkL0WvPtlS6HKE6Mko99Ng99FdkdyD
+On2Gq9TerOGpIpvRUFApCIYvwTXG8riwNNSmzygrIaM0sHYuvE6XiP3OlrjynyQ8I6FZkprvUhr
T3C2l74i8nky6od4wxP+6SNLEuvCmKa2gjnUtMWRCFe3F7j0ETHgPrcAoGsDNGSX66MtzT0dTwuQ
hbzSfDeRB2GoeE1IMu+hBupq5DzAYM2rwGlhN+qpouNtSvdx75hWtuqs4SE8Tg8Nmhuk1XeyKTe3
10WWzhpIsqFyYkDx5GrIcCpo3tASC0ut2mp377XbRBaGRkDo1lqpdeocsjbv0MB0520qSM1sUzuG
tJDl2/5K9GOuE5PzDpz9GHK5y/GUVkVS48eg4UExLaTNPBs9B1ZzH63wnJTf2SPEq/FACu27H4KN
mP9u7nK/wOY8d4tZCAXUD1C+eo9/jTtH8d3S0u7bjy/jx7QeNugB2fQHnVnRA1vnuaXYQn6rRSM7
W/5s5mdXVFtqUVHN3yJ3zSf1vbNQ1DrSNYzOHlzp+EAeCkG+/7ofAnrgcEl4R8O0VRBKc5C47Hu/
yqE026xB9zu69RF5r1Ndu/H9IABbWN78SjcgrzmrkPMyl6Mf59VUoSDexxs5laxp2oQQM739HRdc
AfT60K4DL4jQmr+ADZqXYWEoMKFRsTE1CMZhAcJ12h7h+jycjUsQIQtkuy/3zIOqVp3lDAI6d/U6
eNN6yzuQ1pKf7uP3wPWjDRIStXV7WUtH4wJ0PsdntkGkIM2MFKC9Xa/9jWIZiH839Ufxxo5kQ07g
uKlWwTHdK7NKgQB8IdSAdjQoUNHPqBPEf5fgzJyGwksNiGY43ro8Rltj52vW8EnuERY+ZK+hQ7fh
R/wWPkXr5uM2+IKDAokt5J8YuuUAzY0ipCV0DgIvQGyYHb3gLiyPzPzVE4EfXDCbmRFeB3WzjiTP
7/vtbHuNOMyaOMPYYl++Ktq7nvy97SPPoCKXbaDJ9yrlkNVtM4JkOwPtUWn1sUOyE6Zpb+/UwlfC
+0CF5YOgR8VdePmVSOJpet/Njz0Mx6XPvbHOGagNtzJ99MC4KAkrrUveA1SD8B/QyMTsIT++Eabd
CNrfMbObZt27oOv6bnZOZkVgXxe9gJZO3QUWdwAkdAiRoAIWJo/Tu/Ro/AhWutOuyIqcbHDAH+VP
WfTSXLCKC0wupFLyEtqvCjBzN4AkSI4rMnBiuGP1GNw11s7wRcd8wUdeIM4PwTM7lGQFQ88tBAkZ
LuAv+TX27cYat6NVO6brPSl2smu3IgWSeRnc1XcByhlOX5McTJHzMs2nSdpjbKnXbbVJrQwtlrdt
dClKPcfiEyt52lG9GYCFZ1jtQiQJtWZbe8r2kXPPHuon37kNuLihYE+AlcKBKHyOGLSbGbyaDGfZ
jvaE6ybSnku03v0lyqzIMzONYTwEJIA8QbQse/KERwpa+JoYtNROoWAwVsRqdrUUDoSzjbIAkYY3
AIR6UMqCPrCarWuRo7oy+Vn0B+IpKp7hmMjiH3my0g/6MED1JyIwdtXp/UJgAlcO/TcCMKB3M4uL
cFn7pi0KsJ+DdG4oTScrHcN8VBI0T3z+9SdBBAAxEXTFM5lo/C2dVwXekQVUkjABn5QDJjje/L9+
FkDqRQNJkiLjq+MBwq1FqvOAVgzE51mgPqht59BMWRNf4IcWPvwFCrl0CmPSe23kzShqvMVc71oJ
25PK6vXf75g2M66hpqIhDc+5gW5AUl6fwK3eJfTQDOqRMcwEp+2/gKHIERP0eoKpl6/pjpNE9Iqi
LF5D5hoBzSwSLYlYt+ezcOHS8GGgLodbEHLKUEfhbguSlxky+jrUlCld9Wbogmp/3fu6UyfR4yD1
ThCIMt9X1y8HyV0WkYEBvqFhINwPNTSmu2Hx3fcaJx6QsUtWWrWGPuftD3blt5E1RgEDYSgEqyBU
yZk4m3K9oA0qqoZRI6jG06QvwPFQrPXJeOy8VBAjXXcTzniIeJHYAusCsluXdhh4auu1KXQ6eq9c
t4lb6LvUXOdow2cvcfyqKA9B8G76gsr40ioxF6VpSGkgeOKFuRBV9WFaIdmqVjs/sPOhsepwXw+Q
d+4EGd4F14TqHuJsMuuN4VF0uUCSxclU5oBCELxNVe/QJjFmX8tfrdk83P52S1AEASEmv3Br4HK6
hNLAS9/TDtZC9U7G6HjRHo1gbA5FXUpW44//wlNB4AXTJmCl0efS1yVeT9BY6BEciIroLiYeLIOh
HClKxCx9Kyg4IcpFMgYDneolimnGI6wHNcRciRlmZ3xmoav1IVQSDe0T+WrMsvfb+7iMqM5rm293
vpZXsqpLqtKYezfoz2QEMZ9WWpNf1VZkxKta2Eguwpvvz7MArR7qJmcB8Io0/CUHjV1nw26AojqG
Ux70ShQvLbh+8N7/WR53xEe8M8skxoYaWb8qpGdFp6tcpB29CILXD9j1ZlJRvh00y0cTyr1YwxCT
bak+NOgO1pX47+99Rs5QuJ3z07aKo7mXZwjISq6897Ypj+r05YeVoBNiaT0otsIp4n4Btzln6+oE
3pApGuGJu8ekN21fkqxA5HwXbpjfU0gK/kHFnL/6tUgbKw/CehgjVJxAfpPDNw9V1syrH8rwe8oE
/mIRDryrhiqDRAvywJd2Nw6BLGvFfGtOxY7Fh0T9UaH1VP9Z9P62U59un6qFKJBBqgZBAAIb7CLn
6Su5b+W6Q8QRm+aXBJJVNQsFL+IlB4jwTEXJB2Ha1TQXDpGskRq+FmmcrdxmTtuP31DTQAciFdyT
S/aAKI2htDSX/PmCVqiUeMMxtK1EbIO5RiuRN/MA/O0tu07f4nY8R+EuD10L08wssaAm0dIf0kT1
nTeo1T1EHMcXRZrYBtWVYo2ulQTJeVbvowK1clBtROaJmH33pKcu6bvt7Z+19CWxxSZyN2DuvWJY
aJNiypJAQ4LP9O7VsLgfypfbCIsfUoU0NxwI3lj8MCPxaWaO1YwQlnG46+RUidaDqoBzKiqo970J
OlGmdAkSiTeonEAxU4YJXR4Gr1FVr6ZwwpicfO/ltylWHwrU0zEHkK5ur+46x8F9Vu7gmeFIvUCH
8UhQ2Ev6td66+oTBhsDSIycvVYz3rGvRPbp02tHVhKsagqAa4Zs7Fcmv2ETR2VRUzTbU1e0Utgcv
GTYjXJlXtbtYq5zbCxVBcnva5froZT4gIVVlNZpuDcZX4zmJ77nouszCf+HP8L6kEI3CI/NqsrIb
x07zJfizJgvXLZPfM7nY5QVqsowcmxG8RClzb69wyWogmqvO4pKQ2uadWlBOA41MhFwMBThtQrNx
mu21HHUWgwpScYuhMs7b7D8BiP8uLZSwKKZ5Cwv1ULpR4x5Tk8D1V1H8NTCwqdyV3hMjK+Fk8aKr
g8XAZjR0G/GsVQHaZadYm1viamYpWXpfNfHKE3L4LEVByK7/F4YnqaqN0YceKGDkynf95lVC0aLM
V8E4WZ2IX27ps1GIyaI7DPppVwTAPpWUiEBAFpG/10F52Phhlj2zpWYIIGYWr28byeJ5P/ct3NXn
gywODVv4Wnqr3oXVY26w3Irzfp1Qf0Wm5GOYMNSUnsBjJLgRl74dOiBQkUDgjCQZZzOs7DLPj2Az
cUljq6DaL7NJd6gsl4JIbOlOQE8aXPX/cQZwLi1s1CyfBgnxUTt+5KUZWOooEgFe/GoU+hEYfgGj
hDov9ixOjtoh7dF6NEutjhaGjaw8inDVgzBbSBN31XMBD423PlI8cCMzcfUllJFL49RPaOfTm8ZQ
do2p+skRwWYxWJANNfV10EW1Yek9ie+0hgaPJCDt3mirQJCnuV4znnPwLPglSKEYfBmaqj3tC0QB
NioZbq9bowfi9YZaWfZ420ivjx+ADFSfNHSsYy6dW7Ha9bRVTWT6vfqQ6d8GyBsl2QZPVXSUCcKa
a6O8hJrXfPYdoWVYqOBJzMCKCcZ90zVzhFGiEEIEwhlkR2ldKnMrXIr55/rTlDorpoJAaAkDvUzw
isiXYLaOO12h0VXy4KNdBoS3jp50m5QlK1USJUkWYNB6jRvNQBZBRTX/cr9GBeFCoSDfnNXsO6hG
1syD//AL/69jWrw7/uDwIgKqhHRYr6JQoKcQESikVS0NrkcVgTtcXI6JmezfRBVoa7pcjmSiwlOX
OnZt9DpbNnLDMvU8s5pWJHO04HghHolAFXk7ZHrQ1n0J5ZcVznBigrQP2iOp4RoMgzNHIw8do/qm
F8HKUEp7EvWQX4c9c7kPLzkkcTH6wZM76WEdRF4IVCNJnouqeiUFbmkZPSpyVltUghyLb7q3j++C
n1DQIKbPkrs6spCcjXSqHyXtFOa2x+RVp34mY7+eEGuNVESeP/9Nl2lQGOIfJN5KwMPh18MApMZ4
oYaJK9SVPOpOwzeKmePGLUXlg2t7gS9GmwxS7oxd9zvTsADJM2rVdlw1L0gpQCGARE6mFiKxswVz
AcIs9Q7HDyfIt8+C8yaAthOiOWQCdqoRgXjeL12vDr55Xf9jgjQhZnpskmf3CjJCtz+gaFu5U5E0
uYdeeWxrUJcW6xHG3UX9SidvITPcWnpnuuDGXrQYMD3rJkRJrmOglmktHeo4txUd3VTBw0BGR/as
jgni1qXTgLbP/8dBKeHyDFZQ0Ss8HQsD+wgy12+aOdleZEv0PTXfDEnE438diCiAoiYO/nyX8cwj
DGPIgV/BWZb6noAMQ/X/vjCnzMKtiB1RBZjDqssFDWWCREML/1UYRMacM+YM4yY1rZIVmeBULy0G
uWMwMP32JnwxHBW1REoIQ+OzX1iU3gtDqt9RNXeaqYmi1txcihENPtBpKzmOKw++aqB1ZhUe3bOU
NitpjE6BLJ3SWqM7j/QHRZJ2hlFtJZK/lOV0LIjvO1IGX1MH96ghaYhlu11OoKYsISLzZbVb3T4g
v+cAr34qVJXnsiuiIb6Fs686NNHFQQ7VU31VKOlGDtABq8tO0Zl2OASYv/JsefjyJ+pEim+b3V/3
FM+lAhWyNMiVIWHGlw3qwkMFcoSsXK7s/I5ZfvVIFJGu+LW7m0FMBQ0qSOYzvmSWJmmZFqMPRwAn
5NXyWid4Wmab27v5uyjO7SY4iAlF6xTujCuNuTrRpoiYOJbDiq6ku8/BSb+DTxKsLGVtrcev6u1x
bnrP9of4VFnJ65P0HOyKb8wRNplex9pYMN7OePkxjJjwYX0blZmixlhwPsRu1r6wcR6DaobNBHK6
qmqd0aselaIyLCrUt1zcbLw6Z3TEcLyIO8LuUg0psLXI/D4OjT0Uyj4JRG3OC+cYS/wDw0e8WQVZ
7RYwYY5KU6LfNUH4cfuDLtwfc3ESyQgMrlHo2l56JaMspjiV8D316lHz7rrsXUWT4/Bo1O+atmk9
Qay4kI1QLvBmt38WxDcjtJDHMMqhoePk1V08QqrIHhSnn3aa9M1UraZ/kTqB1S4kRIE6J0Do3FBl
8hNdcVeYJajJoUq/kZq18SC7uU0+8B7SHc1Jt906/vpxe1+XLOQckVunipgqLdBmiOKMfBrVfDf4
9BRK73+PgsIdGnTR64wkHXf766U5U9GlOVgaR7dqxm1Z1Q6GyAR38ZIPhYEoOPboOQar9Lza869m
9vEAdWp8tVNwGFbdFvwZtvItP2hfGJUXlD6FaJzZy4rsIUsOtGaFmc6Nvoac1x6853eJhYe0SJ9g
6ZCpJjqpZUTeaAPg9rCPjKBEPI9DBgp5tf6Jt+vtj3TdLwb/f45ALnePsYK2cgoE0Pwm2+adgNFM
RmnV0hUnPkB40P6O/PHf1+vQ0YIbh6CZFq+lq7xfhGHqTq/ho+Rnhe5U4vaJyC5mK+ZvAzQ1YMRP
xoMWoe/lyjxaEa8a+tzOttHJOD7rP8jWvJt28lPs2AY6xTAXByI+5/aGLp0tNBfqcL/oLoTr4lDj
McjRAACflVZOVumWryLDIUobXTPu4bOdw8yGc2b0Y+azoCo6OI1TPlqdg4gwt41n9NfGa3bMD9Wr
vin35nYSuI7fVH7Xu/pnfdxpowVGaYoU6yPrbwOAp1N26OG1VuoT8n8/i0OJ3r8OwuNotkXl/E3a
uW1rJ99HZ7ToVtgKv3RFnO8Ddxx1KdJ9WcfPaWqXbtgTiEr2ulO45KnInXo1uKajbcpDeIrfbJDy
3f7Wi+BoAkNhE1aGF+TlR/B1IzeR8sTp1Pdtsk5rjHv3D3HgZN7PqndSkVDvgkWj2wwDU3g4QhiR
jyqSrqo0M24KWw1ldD6Cl7qHZsZ9aIRWEoUYfRBciAu2zDCSgxYP8JhiLGde/5mRSWNHS2SDcjvO
wBHUGF+dj1BVJX89C4mbD8lc9KDNzwKk4y9xMlUpvCCU5+d3Je2mnjQoSVMRn/I1dQRg0NOBOgM2
EBE3dzSjgPl6CoJiW38xvrFD4zB0VXr3ZmihQ3awW2faQTZKOhorqLHdtpQlN3uBzZ3XMqrGsi2B
Tez6V/paHZJ7dZ+WlgEjNQtQ6Kigy36R327Dzn8rd1gvULnDasQlDCYBap3uh+41/2uJh3lHkTeB
9UOwSuZ7FAlIuHO04+S2VLmFjAJRjHaSZ6U+QKeP+OtRNJy4FCtdAHK3VQFCnKYoZsC9vm4OyoHt
p73pSj9rZ3QwASfv683tLVw448jUzBkoJL5m/oRL20RPIe0bGbbJ8mHXmsMa1T9LN3+p7BPvTMtT
2BoESgLltMXvBuplhoq0jDcZ9936Liv7GM9ShPDNhvn9XSppzu11LVoklqWAXwPfT+MfflqrBjnF
vxBhQEe69pqE21A+NshitHbVvRBQDE33BA/C8HvSrjsEV6LId2mV57+A+5gxhWxnmWk4E94k7VTW
kpNW0q/b67z2mQS9f3DQkE1AxUidf8SZD0sl6vlDXRcYcnmSMxSjdw1onLSTJO807edtrNkWLo/b
JRb32dCyIOXp7J/H9jvT1uDQjIaDEh7NSPDx5r/oEghdGmffjvNklRorsA58O1C4uRL+v+6aLQtF
99t8efIwcy8IxiTRPYkw6nLvRhNUoIM5+2W8IpvCsBVIMijhqczz1e2dW1rQGdLvLObZV6LVFIZB
quRgd582qQb+BTNyp15/vA2ztCAQJKFlAPV0FNy4fUtipYxalJughJCemOl/DlV4lJF6wcif4O5c
itBmCmaK6iHDvAm/eWiyTxPVBxaJin3b+vfTqK8ZmBCRvljFcbOR1XsF0+lJSSxzuCPKE3QmD35N
wc/8WcWxYOlLj9vz38NvcVMiy123+D0T9d7yTnG1StlBsHoXxcF9jUJCgoZ8hnQFehECa8j++hwi
isDgEF7xBFE570f7joxx36BLPqtNK4XolmKDvwnsinYq4VH/cftDL9gTdDyQ0kZjs4KxPS6imHS/
GtMCMl/ZNEC9ZD0m36dO4KRFGJz7ol4eJ6YXFJBCyKzJW2ej75RCiqQFk71YCWeyflkMslJjJRq0
dpsPCRPeiRNE7u39EqFwXjIozLbRWqxFH+3MR9fcFvlHYjzfRlneMbzRVdD0oB7B+RNDmSIGMyyg
Rg1SDW1jYoB2NAWuZHkp/4BQLjcfDG0vT9X86aVjpp1StolGe2gFTQjX1wrMGQlsjJCDhwc9tZeu
scyYFw0MGybVoD3sm22hlodWKxKrS4jdK96a9KKqw9L2zRUATMchTMYk2SVmErG4MtOsQB87FMhG
8wC1q7XZKC+3v9L8rTmvbyCswwyjMfdA8+3rUHiIIJZXwhZ0chwnTPF6n7cRru/JOc2FiAqkdeD8
4YuJYKhvSaXiXcGMMHX6LgBrfNCnrlJn3/oxauEX/VTg/64/2OXdPJvN2Q0zF01bLcfd3IBdwLiL
vBfTw5j/Y54dBiJoxV8ouqEnDcxCKNCaSKtr8485AzNljPjHGK2wg9DY5sGbrFI7SkdbZ+DMy+CO
hi/ZT548UxTVXe8sgdwEcm1oeEDHH1+9nxDuNKaG+LgJnc780FTXa3e99q2V7b/9hABCmn0eooRb
52+30FPUts4RoRbt+6B/eNXWb18rsptEJFTX1ngBxF9bEI1jNOkRGSjVO7gTrGFY317JdYBPkFxD
yxQSbDpeu/OpO/tWtdZNedPoiKWG/dTc69laCt4qf1P2+4Ls/VqQQFz6QudwnB3moKltqxZwSTHa
o7ydxmrthd+kYdNEol7bRSxQPaDpH53DaIC5XFo3QccG/gRXvvzaGNFGo9NDrlauVLUW2lUEEc+1
e5q5Iee+eANakCDXukSjUhP5+Xwf9n1qMbbqjRevcG9/rGvnPmNg+spEXQ9Su9wNkkedMeZ9jGg+
/0nHxzI6BCNaIQWpwyWbw0AUnn1ohUanBbdvilKmmcpmFOVB90Kk/R9uL2PRGeHqwMvut//jtqqV
yyIryqiw88zRixfiffnaSY22KSj3Y1GudckKcEb/AeOcEXK7QdsmuBANCASH8ZayB0oLi8nbWvQ+
XzIBDC/gcYJ2eKRcuc/T9Eaf0QAbV5Zgx6jWJjilKdSeb+/eIgp0dcDigkgSd9WloQVVTlGlTQrb
lB5Gs7CI+SgxkdbCkqUhUPkHhNs1o+wleFqATDic+bYOvyZlJ0NR5fZaFj8OSvqIipEyvuJUzYqi
ZnEIGCOm+xQMLRtkFWpL84dvDLKSxPdSwRFaRKSoSsLdyRhb4L5RQIOMyh7uJi/9MQcSNbNLaSv1
hdPk69uLW9zDf6DQfnL5oTota+ooz2EO46aOtyV4Lk2K4FUAs2gPZzDccdU9WrZtDxgvcfXuow0e
i/D19koWNw11EoaCFmNXbdhmFGgVmugLm5CHLlo1dCebHno1bV3U8L24GDgfGRNG8A78PG4ALqde
TbGYvg5XxajaEXr3B20U3N+Ln+YMZv7zs1svSXtDj2aYuAVzeATxLXdUdKvJ/4UrnYdL/7uceWPP
cMDXlxAlBk5Fg63aGq/Z5P+bz38GwZ1UJI/9DAUXSDr7jxSqdOZpGgQB3fLn/7MK7szUmtmWdDbk
WolXAfSF4nXpg6xSy61OmDiYzfUy/kak+mc9/AMG1KJ9XWoAa7MA5HX9PKI3rSX6TW8Np2Gp200a
9AfaCGzP3SaezP9tP/moQWeYoS594MO9tuS509ZeLcr4C6yckkuzIAl4qIwCGEllOiyAxqBpMVFP
rsDG+YmbUs97qI4DRPEds3E7Y0XJjolSV4u2gXlf9Ngh12Po85+fWbgqj0GgDEDpiy8vs8rR7ZIH
iAPYDATOt73QQs4WpnGGxZl6oPThwDpgkbWyanfhXX6Xv6DKtWGTBaIZBA/37Yb99at9BsVwFDYL
FxRPeBtorMYjp4B7lZ9VEGSmP5nIg8+/+8rkzyDmgOxsDyM/aVTDw7r07NXIPgfle2zanfFk9MRC
b7BgFxcP2BnabJxnaF7QJEpSYkEF6Kkgc/+R7SuLHaV16Jhr9cdttGXz+LN7nKNlHdT4eg2v6Qra
wGrYOsEwgGTD6ulnTl9vY13Ty+Hpd/6pOFuMm6GmdQAwedykrmyHr5oNpbK7bldt4q35Ilmm27nN
Tlqr6+oxdCBccPsXiD4kZ6C173dymWNrg4pu0FTQDW/Qx1gr6gcpjh35Fy+O8+Vybhntf3Hla0Aj
mfYJkcXQQvPTaqyU7e1VLeROL/b1d+PZmcVgEKpAQyH2tfHdynummcPQiTRFm6F1cn2Th7hDg40n
M8F2zgu4cS74xs9JGQJagJ3D9qr4tTOjrTk8U2/GxLi9GYGNLLLL6t88Tv4cD5Xzzbk31YEfA7Tt
q1UKMrWyt8FfQOqPPoWYTy9IDC9eBWdwXIITc1hlLM/uJWsxqASii6opHhOJCVYl2krOxRCpoVOX
AkbOv2hkF82OtR6yj5ugt0fI3oreD6JlcU7GT4pAGlTgeeORNXd5/kzKp9tmOf/kW9bBuZauTIrS
nCGm/mkYP9VREPUsprHOztdVV7Dh+XrUAcAYmtdplB4VM7IKJXgAf6Y76nQfZqciwSxiqotO3HUD
5eWJ4xxJZZBSjkJAQ7f1VU3bQ5T4e0h+7xIt3FWmbE+QwckV3aWDLLgfln0YonyG59FMc3Z5PWTg
7mjVBpdRJGl2In/JUbAO0mmlTJ6TVtERdCKCnNCirSCAwKgSHs2gDLlEVDGKOCTRfOJo7+pl72aK
BvYzUTv+4lV0BsMdbK01KjMasadN2K1Sw7CrPjx1IXFS9WdgimhyFgpg+IRnlVduVTpefqGWIuPq
fZMCa5at0Lflsdr4YMvZ4gbaRYOlfERbUcV+8fud4XLL1KtG7cA4gbCvgXJ9Gttmu24gNyBPFsnf
4k7go5d39U+BmfNfGo2mmkgoMHv5q4R+XuOtzp2pXqmiu3UpnJ0z8mAB0BkoKLjLneo1bSc0X9mQ
l9gOkrnH4X+IKv3YBYHIVJa85TkWd/ygmpDlcoYzMJB4HfhOnz+00wZZHdeULKjYggPY+Bf7eA45
/6SzO1ZL/aJMQiyvTn6lxl5qfw3NC8hy7QBya7cd55KFzI9riICgMxUVwkuoqu2aIQG/lj3FK+aB
8+IbMQ7emK8IcQxfSMm35MvO4TiDTHOmFm0NuBIREdO2SUCs/5B2XTuS40r2iwTIUtIrJaWrLN9l
ul+EtvLe6+v3sO/daSWLm8T0YmYwDwVkKMhgMBjmHMV5dNBltLpnpwrq4udAiERJoblslOTtMs57
uzbYFqKjad6PFV4HaFghMkhIkfPaasddrEaFGe4eeSyvmr5kqqfGD5kMwlt00bH8PDj4UDb8wP2O
ItEQkQb+sXKqu7EOnxAvSC4cmQjuLi0rpXaqvkV4UIdnVHaCppM9FIULxSZRAf7MMGQ4A0dSqUlK
B47CwNiyFn/u1JmmMtRV4cH9R8iHySQkwhKnm+H87GX5svafEjc+Jkj4zt865TlNtEcH4J3XT5Nw
6dAQiqKu7WKUhYt0SrRUOGGH3cmWL637YP57FAsU0za/z23NrJbLqLAAMSHk4LjJfZyhYyCqlCBc
/ib3AdRdBz0K6EU0DG6PSDwmE3BQsEeAsqCRrRQ0GfpTE8vqZ2Jj+EeQyaVGB3vO9cyCILXGk6J+
+8+8sMSlCl3AH234uEJF3GQneOmiAx+IADl1gLszvCSx5BkmaKzEDgEUG9uExhrAOVz6U1S8dWdE
O7K3PALvI3z05+/VCVD74a44lm/Rfj6V+8XPjiHNT7IOYKEv38jmnGupdP3iGNBxYdM0UR57cZFg
sGxOvNUFm1SWHya8lq6bvODOB5ohpqMB8Y+2/A99RKWVxphvQ8d1Di563xwB3UXbylfc1+uCRC9P
dLADAAjttwwjgztcGZDASEFcdAJaQ2AuxV7J112YYZC9XQ+9+RNNAXcWEmjpQs6pJetyEOmJdin0
GjNYCfz/cmPJqk7llKJnyBwaMIDnehloU+bSIat6D4eo9NUYkJHXdRb4EwykYToAHQiYRuSbH/Vy
KJdQQ3EsD8HJ467fpgXQC9dlCBpJQTphsKz0b3IjPs0+rlZHigGVKrKYD8WItixI628czSlPyrLg
eT0rD8hL2Tca4g9PX9OvQNdAAxcZM5pEIM9K/z2AH/skNLMDHQjgCHwhul50tZgN6D1a363mOYsy
H0RPWPWFhsSVOG2B/7kQxjnVAWVgtSYQNkczWpcUa/F00lpUiZdv15dacCNBEiqpeNng8cGflbJB
ssLtENe1y5iBgRHhf54kiq8tyrFZEmvX5q5GARj3s5+rT9dli7QElhMIF1BdQ+zAOaYyDp0eLetw
gHZ8LCNgA5VIwA2y+VyZGJ07Jlq5rJUNFdGt2+oFNYeITrJBTYEzv1hHdmw28XFfLgMwHVEpVFbi
YRbY1v26NwKzCq6vmejMb/eLKbuRs6RIVHagjPaipbuzETU2YL+qW08Brvkk47gVGYcFSGAG14bp
Jt69xf3a6vkMpYauG73G0AECqpL5tSox/6aa5Y8kBwNI1Y7pi9oOheTdLVpSdDM6GL/DUDXQuS9V
7WfAmQ+zgnbQtW5purb9g9V3jZ9YZeet6zxI5ImWFgAKFoMAA4kAD2gA7IIxMjNo2wCMYhxe3e40
hActuk16yfEWpW4wgfqPKB7RYK0K00pM+DdztkKqWaO3VPG71RMv08O3bGiPaHv9vtT6cVFlD9Xf
BXguMaVtjx339Fgzd40i9vSw7ou7/L7fuTQJHsodIElXcC6yMkX3bbwFgJYlQ5cVhAMXorlTUo6k
IQkrnlnLg6Z7+vjYd096di6QEJcRBMtkceaTj422zh1kRfN0LgdCW7BPm2MXjGn8kI4uOFhHyb6K
RG63lXdonYUEO3KL6CZLH0YNiCmWdq9UrZeNmD9cbZuOlvJw3SGITgmjuQIamIYcFf9adtLGqSfW
bjHgX6J6SviiJZm/yGiHhbpt5HBeFFX8bkwNyHHCyb8t/arEvHvzoGQ7R5f4OKEo3AroAgdiLhrp
Lw++rQzZYFhw2BWAryPQcwKAten9vtUOlnnjyEYRheJYXIw1xE3IN8uFVl1Yv0uEgxolh2YlGlDy
0O21FNVy5xau5udJeFvn07+HdcAUPIYegEOMN+uHThmjwQRksiA4rot7hugIgj612V83D6FyGxns
75v7Is1KI1QnyJhT+1s/Zjdhknh4ET4jgD5iSJEaigyIXyTSBu8a8HeBw/0Bo2gspsZZWbfypH1S
FM+NPtvrsZs+FSgXSpNFoitqK4zzKNWgh7GNVDTquakXjz/MFBxiv/mjv+bIa4bTTWL9685yUEcj
S4BuE+QVMbB2uaR1nIxqykQq2rqbtf609slumMju+s4JZpkhR2eDfSoWElDzl3JWDKR1DQsC9Wmg
xHiOEhRdgU6HcQhfj76jxIXMlAIazEI2iydaVJAAsMZRHAeLn81N1RRDJzXOuopqqOIkQZG8qPbr
QE6R/VQaCVprJKGgyIv9hsXD4B+j12FftDFTIBVEaadgTbVYfx4AdjEUehBjyLAtZVhJwst3I4vv
4HDmGK1PGdbVzH7E4HAowIXjoUHvpY2SICmro97PDVVr995Ro9frmyqKMRhQNlokAef+oVqPItrY
DSoufjcH1kX45CKkQrMcdZXIK2tJd49MGHc21hVTmqkGYaPx3Y32ep/7efrWNMGMccbrerGf4mOK
rV7cZduuHUBdWE/mqL3q+VdgGP3F76NMj05gDIphNujSPiK1j5zaxe93bvGsxeM3vVD8vxHhoo0I
JGwA4eZE1GpruBWKdsCg93Mgbqt1LAkPBNA3ONHgmfmvCB5wsqzVQs0zBO/2fZV49Xk+ZvvloXk3
d+SZ0K/1L7CFB1XQBc5emahxvK4g24MPe4SWYkaubQN9h/cnYT9OKXLBnq32nlXSpQNzhWxqUOT8
Wd/y/wrhwgTgmBtOy8oghvvS2Mci9/XVwVCy4RXzffH9ukZCq9sI4yJZQGkujVVCmD4rVAOmnykL
IoVrBhBptEwD4+nD7DMKLYmtt8huLhH67wD3A+a2/EVLO4l9i+UAcAFOAXDS/N6AXBGHlXXJOU48
7VW8cIIMgxe+pnWy7Jhwh1wQLsDRImjknzmKmmZgp4P7c9U26MkpBe9V/9OqM6qWn4zw6d9vEYP7
wrgDGj4+YAu5KygqShsmXy9vPZKciiwJJlq5PwIwBnnpGZZmdYrcgQAyfbWhRGOfYtmVIZPBnZwY
Ve6uTCFjITs3fTSsOwTa19dJdAFu1eDOTa0OKqpQEDGN5zgF8O2xHnwpAZtMEe7AWGAR0gcDUlqj
2xVNtlvQ2Vf0bXBdGdHFs3lh8i93W9HdfmJOgHGgOzR2XzI0F2fke+n+ui5JqNCfFJLNlnUTN6Tu
sCC0hqQabEIETBAF2eedJOATpiO3+jB9N1IaDEcu9YRlG5P10XIUOjW4tmPNJ2b2Mmq9H7s9Nm5B
7ReoQGs/0rJKdnme3rXNLPsY2eJyEX2u5l1psuf7cFLu3eflERzOYLGlmk3dvXoMD4tfBumL8ybj
thcGTttl4G7IxbQ6fUmx2LPjvk6Y0U3WapcD8NSu4tNsmhTOaw98CD8u/qIF8SJxwJ3yGG/cwWTN
olFyO8/fGgAmTgEA2BZAnGjP123q/9DTQd4L+LegkOL0bJu+WhrW74gJrvCYL0axQ87w3S6iY9rM
CNbywfIyK32uXPekNku9u/4BAg+NxxNeT7ijMaPGP0hHJ4yNCn1WXlTFOJ3fp8qBdXnWtDfHUypz
biJ1Ic4kaFtASh+1jEvrzpspdUmK9IETK3emhrjY6pHzSrwe7GYZYCiXmASL2lF1yQ/XNRUc3wvR
3PHNzbbv2hyaFtptWgd581qGEhGC4wIR6I41WIYZQ0mX2pWkDpOZNYCkzWM6+IoZpO4uHG96Q9KP
JdQFrL2YrUG2EjTCl4LGJdOsxMYyjuSgL6e4ek2nT9eXS6jLRgSLhzZ+KFdIlIUJRJRJkA63DSBB
gZe7zgdXRrjAFp6LFTHY90cZbtXWdnLnrMbGAHi9SE5L/WWOMFrx7bo+7CB9kIIRKzYKDupW/iWd
F8rY6dmKSy+n2khdr/xqBMNZB2HudUGitzQwyPBqByYvhnN/4yZtVi5DcTqvYmbbt8spelruEgAO
KsfoWEDaIKu4CuLSrbQPDanggVdjRUWN7Bzv03N9jnfJrXNWd9F+3Vv7VkovKhSIsX2X8Vii+4jz
WHZWtvFqQz0XDKoj6o/9JDlGIuvGBv1XwofOhUxP3FkbIEFVHkbwYnfHIvT/ZpM2MrgwywG7yBSO
kLE8rv5ylwMP5EcbLLvwLf6i7P7ivacD9w4ASnB+DHHo8jAB7U8fV1aajgp1RpMksPkRhhf0ulKi
g7SRwmf67Xow1HrCA2Iw33vTK/SbMn3r1/11KaIbYyuFWzkzLAYlTqBL6gJDHSxV802e7pT0zTXu
yvXxujCRKTCUDmS6GZUBf5acATAZgC5CF/nS6si5kY5Oax0HNgZaJasnEuXAnDVGUwwkPM7h1Ya2
gngMbqjKDijvLumXQdZ5LNogx2VTY5imNzBwe2kG9TyNZleO6F+Jf7SG75S7pMOMsQysRdQqALig
f+TwhhBhflif0NYGrMBA20UBWJaQVHuwwiAPlHMta/sRrtxGHGcRdZYUVgvwSk/t0ApfA3SVtYlL
TqxMCPdocXt31JOW3UfTczMd8u4pjY7/3ti2y8bdqkqVR06CLmdPs6AAuNf0GHP6EjMTuU+Eemj9
gkGjr5hbLGXAwx5RHyu3T3639jeLKmtdEp1QFNmRvrKBQg8/emlmlhOPhQ4kcS8G2U4dzl61VHsd
mdu0ch/N+JtjFJKVEwULgIxmc09AowCRw6XEHg+9KWIphWYG0v3YUF15svKIWotCE0sCuCETxllC
Y6C1LdfYi68MKiAKLvOpW9PdooF2Z3fdIthK8UHDVi/OIlgroJOxCdlxvlMBtw3eXxqmQVH4Xdhj
suVBwZPzukihnW+WknND7ZSNy9jj/Ye+21NWuu89sDcMM5b1vYiMBDaCIhTYytDazhnJuOIpHim4
LGb0RuvZa2O/umg1t49acghjyUNSvI7/COOTkVVfLJWtQ1gdxYcpLzGrPxzAzXtMzJIq9vpTJ/NA
HUWVTRcKPe4fLXkEk1hNJ5KyCZbKcujQvMyRTtfkFrQxkm37SDcPYNvNeuqcVQ4hnO7IVJz0+mus
mS1VOwt3yXK26zkoVMNP1fh+dj6rJPQr5wUh2z7tdNqT6V6vP0WziZJqQlVQ4v6FQTFSA6AKIw/3
oSnTUHKjtnE2ZxIdug5xQdL/atZWEhYITyXqDL/pXBjB76UL0Do02hsKbmqifurC5964b8v9+iNa
3v5CHR0hr8Zg/T8gMkxuMyrNCv+Zpaa3IP3h2phcl7UqCbXZBAOcNk3eFXFjQopKskd8i5eBBTcE
5lmRV6dek8Ue4ht7I4+znrVaV7gy3G5I4ui0VX+s8ZdqLjx1MHeoet6u2vIpVF/srvVILmM3Eh6S
jXDOy2WzMuZZhHtPV/Mbx3ou1PA5i9edjZX995sHChe8/XFUVKCDXBpJVGRDaFSQVDVnsJW1zTmW
cZYJUwxoyIQlMshpABpfykhqlD3sWcXt53wflk9RbFOwmGFC+26Awcwp1dNnB3ib1zUTXetbqcyg
No8+PHAXFwSN8HCg3epVj2A64roEwS5BIaSI0B4O7nS+QapB+wI2CQfMnPWXzMDjKzGib8NsoV2p
l/WxCewfDZemhmKEhncLf6FPC1lJ38H+Fe0HcBB8smRHpVx8x+qokX6/rpngyrsQxhm/PUeaHk8Q
VuSnYW5xCdFpktQnhau3UYizcZA6roY2IjWzoslr1V/0/CnDLHus/Liui+Cmu9CFu76nTlG7Gv96
iT6/ACpgZ/foN3Ibv3Xc22UwXkCoFJBUZn6yJWR/35gfWXV3nNiElYIiL0FDSVEBzv14XTeBjV/o
xp0sxxkirW6hWwQYlMJp6NTL+uJkenDHaEDD1pxH0COdjRvM5mC6yIUiucQPCYKfC03Y3zfLFYN/
swL1OKzB3pP+7PS7udXZeaJWX3iVxCbE6wa0WsBDIz7mn319oRWW28G5A67WN7qbJpHlnH5P3nOB
KhT6RwT/4strBazKCkRYO+OAMdbA9GZa3igvd+r99Dk6o2/5E/pvbut9GGQtzb4VvzLZR4gusYuP
4C5Nq2sdNgKCzFBMh4m62nm2PGBO2aBeASLBoHkozRKZWLGr+qM65z1id1R6rYLUvLFoZzwWxed6
Po/xTKNZ4kQkG2lzTsSYk6xrWNqVgHBrWvaOInu6i93HH2XYF2wMs1IA6dC5TAJeGs5E5yiY0n2R
MUI00L7sJxlTimz1OMeRoIw5rwUEgugCU63r+pBMmTck/mR8ue49xEf7j2qc95hKt2gLFZJA+rIM
yOpptNRk2VBWm7l2Djj/0Zhl1w8JAgx1QXe0T5K3tvzSY4Z2VL+Uqb/odJShxsmMgvMlGNPEBIMJ
vQztdQi/SFOVsnXjYiatGcFrNOP3ezf+qizTAViPb31t7a5vjyhu2p5ehyt79SCMG1dm3HVkYihx
B5S4LgIKL8C841tS+qV+smSQfqJq54VQzmUkLZmLgcARw9CdYxKoNdUO5U1yhP8wda+5Vz7Bh5S9
f11ZYTQAqHKg51to9v6Yw0bkE+oQ60yRnxTq0UCiwla+2xgaui5JaB3/SPqQy261RC2GAZKWFhOX
bUXr7m/O1UYCt4SVbQ+Dyu6yFpjr9vgdpKuRDM1NeF9uZPA+1mm6tDVgG1b+mbjPa3SH1oQ5B26+
gQ5yyZIJXRIjLLIx5WC5fI1QUya7weg7zrD+aGio1jj+3J2H5L5W9tc3R3i0NpI4l6S66TBkJvMW
3ZNq+ZYauLXMI4kN4I82nEcyIj2p1gnaTAoCpjFQjD4o9UCre9poXtVOYG4EMwjaLV+z4nM1etMg
OdmyL+AcFABcEVv30LKrfhDjO+Zerq+i8M7arCLnoNbcXcNiZhqWr9H05Gog9HsIBxxcv+jAHlfL
RhokBuJynspay9AswZHuRQCytFUvXL0pAm5i7I2yUpRMFHe4yNTq66AxW0TiSGH79Z4s72N2smQ4
1TJJ3BEzMEc32R2TNClolL5JlNjTOkrm77OsuULo/QD3j35pIAgjAXgZZDTrAghwVh5QnTelB50d
+dZbD52sHVx4ujZi+NOlJ3kXsUzNan/F1No4nUkoySsKTXsjgjtcvTNqg81ejpPzHPe/FvN43bRl
KnBHx0obAuB2rJRegkAqi3x12Bvhr/+fEO78LGbjTCNbJ30kIP4sAMqxN6L3/5cQ/nYv2jbtkSfA
uxT3UKoHq2JRO5FhWErWi08btKORmh1LY2n2S2x+SaJ9LgPg+51I/RDi/dlzhzso4Kxs8oxpYmvU
PQBg1rr/oj+A1+lBu2v89A1gpn7eU9Pvzi9RD4Jn2twoEpcqPKybb+AeAo2DDmSHxXwA3/Cs8TUZ
G6+tzlly1jBpfH3nhO51I4udgc2TQEn0OLMbyIrqryFYTNcmf1VTwx8mNehd12+aYmeR4vN1qdJl
5pxEHFalhusRYedOO2sYNKbrDtxcvwovnXxyXPfVObxpg/JV3T1G37rT63X5wohjozXnPPpeI/nK
3szR9MWsXxSQQYwt2eWahgITcWiZZYlkodlPXjMszplU8RhODgty+hoESjF1wwDYhFSRTW7JDgnn
VGxSttrMVNOXowNiyulNSukiE8G5lL5dTRV3PuzT3dnzU5l/k442/AaZubJc/C28AAiwcleokZ47
r9prTwlFm9wDgtB29aNba19qXv2m78Kn9I28qXQ66HeD5/ovxr7wC1kWQKIxX35oSkdZhuj35n3K
hwe3ezITyWUjFoGJEVbmxNuBs48+N6ZGZSdiWQcap4csfMGE73WzFzuWPzI42xiIHs6aAxlJvrwk
RU+T2dxlc0jruvpcmrK+FOEpQ0MK4BwB84/81KVvaVow4xUGgg4bY0xAyaTusBvbxG/qU5weVVkN
X5whQuHbRHs2hr74MaOClF0xFwsyvU/dKzq0YSLJGYN9Fi0ezLtOVpQTnuiNOO6qaEPMny421EvU
z+ZycppjXHmFc7y+ZyJ4K/CI/dGKuw2Ah1E6UwWtlIPzuATqbXIyKj9/q7+0VDum+/SUPVheGFwX
KzTHjVTuXrCyHF0mJaT2xhn9jOr8FisSzZib+HDEMTWooQAA8Hj+JTa1uU6KCEWNHOPJ6kHLgg4Y
wfrsd9HetGe6Zm9/odNGIOf120FXMkOBTrmz6GeCkNgLBwvNOOoiA+sSLt9GFHeaV6fO0nlFP+Dg
Zo9rGXtJZN/ks2TOW2iBGyncedZxdLtogBSS7x0D/AsPhXpnyQZhRGiwaOD9s1G8vydgoJld1ty4
Rj4m1nO1pSS+a+pgrl5BDekkNxirS8KbsXtaUsAO7dy/ekvbbAYTmGQMG/vSlUwmgLEnwgpgqEwZ
89lavhCZdxTa40YGt5oGWhVMCzUI9l6PDb8ovtn9134NtPBHYwaNDJJAuHkbcdyqdkrUq20IlUzz
3Vq+a/on4t5IE2/CNwy4+YA+ZqLkxqMGO0tuVSXbu26ZvbH5FocSGxRa+kYAt2qTGZtJbUNA2++z
4gSIPympoegeQXoImMfs6kJl/nLzgT6gxE4ER2ssVflUx/3JtdCPsw6pdeoxRncXqSAt0s2uOFx3
GKItAlaKgx5BYHtYHxBi5nK23HKGwyBPtv2ILsRZv8lkGRTRChrgBjEAx4J+Xr5XBiyUSt3EBjte
uh8Ccy+yVtDDG/vryggsAX2OGM5GIQdpL7680IEZQEkcK/dUTL8DPi1UKXA9/4IY5kIKd2+MbmPP
A4EUIL081DWwy5t8B/qd5w6lGoJazXWlBGsHUkEDcFAMtQ10EJemAYTl3HRmO/fsIQ6qtvtu9LNH
FFVSmhGKMZBoNxi6ywcWJhskB8DMcXJvTOv3csTYjNY+uFJ8K9EWgfkRQ40wNtgc+4zNY8xOSGGZ
sZJ7oVNagdNk6ZNK4vc1i9IgMYZzEdZ3WUreKjT70nElt2FUGFTt14bOYeMes86S4bwxx8pd0my4
18A32RbB7PDlJxVWrSVrExeYvI3pBIqNbL2zek/LToX76fpeCk4bkNDQgMCQElWQXlyKKjGIHndZ
WniYkMEQxRCFXljijtaWLMRN3Sm9rB4mWm904/6HFgNUcZwL1sJCaQ2tK7xhnEeqpqTb93XVScYp
RDAlxMKgNI4ekASwsZeKqWsXttWC0m8d73X1NLZB7N6Wilc0+yj3kXDYt+qJ1C3tzO+hE8Tm57g9
hsNDIsMKFgGoXXwJt8RZGiVROg+Fl7127CHVfmv8BqSwP4d9hgzkMT5bD3HgBMOB3MnAFUWWpFvo
EEMPJ4jyeHymcdSBu8EsiXX2T2610rInGrXxXvXAfRpTtvzXLUookmE5AvUHJ/f3g2FznuLZjppS
KwpvnnfucAJTN/77sli6V8vGukQFLvIbN/K/srjXgJmQMSUmZC2A5C/iQzmmtEs8db3rV98wHhcg
HLVKcF1BXXRmtlI5/0fCKK26OQdiUpEx7L3ZTm91req+hKGz3Dp9YtxrIbF+htPs1LuoH7qS5kQN
j5GqjY/TkpcoyuoauLSVWT262tiOXtd26L6ojUErvVxxte9xF5FgSiJcUT0mrGaa60Z9CLMkeolL
c8n9RukxFxKOlqT4JNIOFsMQkm0L82PcA9Jq0FVjOTBXJWVt0wdQbSfRq7tKxDCr530cuKeBI2cB
KQL4TJfn053yZtGArQ4qdW3fztrO6eJgCQ3JZglNBMRVmITTwYmDB/GlnMgiYze1uBOnBaAJQTHF
1i9lbIeMLqGehjs3GcIACJf9Uw4XaHtjiTkWGmVFLKtQ/m7n4lU2VNya6KcG8AffNLIu6WgZA6hF
jB3Ap8Oj5gN7j87Bd82P0NQ/PEaBcbIXquRUd2h6So/gWA+KAzDVjvPNEpT7gQ7Bs35unkvvL+a6
MTv+z8fx7SaGVk2KwnhPVgtk48bz4B7xkbG5n+zbcpT0e4s2fyuMs7EpgsNS2EoAQETX6aS06k8N
uC9Pg5Lkn68f1w/3DfoSEYTDB4KyCoNinKFpICxIiqiCAajGm710jx0il38vQrc0tEGqgB1CIuTS
xtR5GmY3WxB31QPxAMzTe0rUSaIuUWH9Yoc4Z1cXq00KtkPksY0D7UYPHH9EXwfFWMOuvAsD1f91
XS/ZNnGObkmUrGoyZrDRU28ea20fZpKlE4FaXGjF3dOmVZG6myDDfn5PgvU4+tkXjAXdnzXvYT08
hLSIqXlOdkYQ7a5rJ11QzjVYq9t2jQ7Rwy/70/o+3n8DZvkeKN+nh2I/e1kt2UHxcrK5JwzawbFy
Vq/XBsajB1zGufVrLh/04UZK6iwUgbSBiuFj4Br9joo2l+/gVmkytQhmVWvZZ5NK0S2Bcq2svVg0
EAnkItcFpgqbjnU4y9DzIdOH35aRVHRZzG9R+b0Y8rPewUUt+Y9Wsz3NTD2ryA4reFOjLHmQ7B4T
8cGbboJkbveyXO211mDGCWa6AOypb6qrTDvLxaxzk6fKPrTMZ7V1cqqqyc1sJcpnO82fCm0gAeAp
FYkhi65N4HtiSXCrEbyMOB/glFNmsEA6NX72WjCh8bBZD0TWSSETwzmBcEibSashJqvuwtSvw9sh
xQ7IQKrEGwxmcDQiEYRx/PU8THmWdE1WeFFmp7sRZDqpm57TZfnkDm9xmd+2+eA1avI2EGVX5uvR
0t8lGyzIQBBj8wns7xtb1rQ0jgoTn2BHfvzJqWka0/zXEjTBva7Qt8mPnrWFdkf3OE40ldxQoiiW
kYYyEDnbwWjfpfAx6orRtBBZ9iaI9F5hbHSu9m3yo5C1MQvV3EjiHKChgwuuZjFs21u+m73H8UCz
WaUxkl/JMB3rcJJUPT7ciIDFx5MPdKhgbsPAGqebEi1ja7D4FZmRmRbZvPjtYP5F+QapFfg69OsD
GfbDgVgSs1fVEiuIEm72MqM2oK6+xEYEzYFgClXZiL4DtAN+EgZTI7bZKIju1Aj4pad5eR2cXbue
HcCvg8BPs31bBkkjGgu6kMmO6MYuoyQERaULmToYa6vM1+Bq6q+jcWeEu0b3V3IfN94CT6S8N7qX
A32tUv2+OJLq6FayXIzw/gQUD8PfxTseGO2XX+OWHcvesvi2uolcapk/w/kR1E9KSCf9mYQA5Qw0
EJG291Z2gxpGCECV5jQMQT19zpOgSiW3qshBmRgGIS7oDV1gAnPfM1fIo+R4Pljqz7V7r4kN8G4H
0ErSqUuhJMz2mhiHNMgH/F/bDaO4JZDUBblfHcw9wocd0BbPI1pCD9bufaLazr5PqHun0G4/AFaF
Vt7nOACYlOfQ+UYLsmN554D/gh769wVBxvi67kP6WPvhbRy8XrdV0dVswVJN10RV7kOQOGRdN1vm
hPANbz5Yzpo8ODIYILEMYJxpBt7FePFcLn6XONWAOe7CKxfrYFvNrV1pB0XrJM5RkLQn8CEssYIc
KpzJpZgpy6sod5FbmbrSTeg6aer9CCzxU6s2hW+0vfo4DvpwKpZeJd5SxOXb9bUUv+psGzpi6AhG
xlkZLlqlRZoMj9QDCGgGOn+biW+1O8z5l9SQhBqiVQVhMAiDgGYMjgruztXSfrDDbMTTaNq5xpey
oKoim84R3QJbGdySZuiibuKVHZvIX22a6Qc9Bwx5tQM+DpFNfYg6QVCa+KMRd+egcFzGaQSNkhYv
TIhrKMBlP79X+4JGgE2o9jaIY3MPGeXz6p2sH8tBRrsmuoRswJYCChIQS8hyXtrQAOB55AjxCe2K
wzDoKU2HVGImwo3byGAeZOupC2XGJQ4ZoYPhSFCea0e9i7/ZRSdLen2Q5DBYEBikiqoPzh23oLGq
mGRMxtJbQ3ufaJGn24Wfdevuut1/EINTB4QYGDya/Az8c6kQiKuTlQw4eEpzjMbPargvZG5VZIhb
EVzU1dTGgiQ5RDR4eCnheSVBguaPUcX8jgMahOAvNNqkaTmPZTSZ0TktEzfqnlm4t/FsBUuyPl0X
I9RqI4Y7wkOD9uO+wfEC1D8YnOy2paXyRrpPrnKspfOK7Nf4p8k298wdZj1K9NWcIA2Zhj5/XyOb
xsULYue4fuudoKpU6vxUmyP4Heh1PZkB8JK3p4ozENSMbSUqccnkn7rqjvT383qrpvfJ83UxouXc
iuGMpHCmBiNxUDDMnqPOpHnldaYPfuvV3CNqliglum4AfmAwnB8L4K7cMTbHudSjEaOz7XuBwncM
Us/0FD4tEf2LBgyAg6pIfuqIK4Bfe3m+WqsnoA+FJNW6cdJ9rj+Sv0D634r4fbNtfJK+GG0zNWyH
prd1+qF3vtZ6hWx0W+hd/yjyIdWQ6JkxTFCkVytPHzoKpLPrJiByRZiDAf4NYeQlHwjLshq1BUtD
qGGcLUBEFBjNkVVPRRv/u3iqIhmNnCl3jtwZjrZDvwrq6Cgg7FdAKBR4Hel1ROd635eZn04SfySM
LLYyOU9OykwjSBrDxUag3S3PfdQC/uJGLXbT4nXRHagf0OB/fS0Fp5bdH5gBNlTwtvMpd6WP0hYD
jHhRYERsZHi+xc90QTNO+82QAZr9ruhxLgLC8KbHFWIB0IyzcXAuREPShqiZeKY3Pk8mLQq6YJDh
Nbnpj8auOK1e+eTmFFB1zYN7dPdDSV2f0DQwO0/2zhYl4bafQ7jOf1KFQJ9SoHt5dvbEKz9FQXYb
HqhyG98Yp+RZfbq+1lKB3I0TTYBMr1LonxCK+STq+NFjf7Ahan4NvfxY739IJDIzvbLiRL/0KutU
hMaYQeKEPnCq0MybT+nuYUW2vwTZcyY5maIn4cWScscmHqYJ0/CQB9D7s3FeR8+lGa1oeW966tfq
LqJvpPXvsMUYpO/gTiVRinSJuTNUxm1Fuur3B3S3nb6DjZHd9+j0hrJGaKN2TkHBI5nKEdg10NmQ
qwISvwuXxD8JrCgfSnsELshgoTsQiBzEGemSBaNNdr31wwGy+2S910gZuVGM9+gOCXuaub+MdL0t
kMUcuoM5n137uVePxHmKhjJQ2ty3gXQqm736eN7Zp7oOQFpsBL+871QTd6nXAp+ad0EyPWnFZ6Qv
RhWv9PnnddtjK31heiDmIWBvQ4StAqGRT8J0Lvhkupjk3lBVeEusZk+zfK0lTvPDXcCkuBYrHuHm
/OC/gPFVkzJBpwagvdZTV3Uvs6uD1b4kL/9eHVsnOmj2DDTT8Gnn0ehD0I+gaKjG0dcCGd1Vj7zr
Ij6ENtCFISijcI2GHY1vCS57xciR90Npqv68GM/9CioslAWiiJbJq0X+YuWQ9Ee6BIPkus2DoRll
vWSr1aJylLSvlhadnbh9dSMZlDuLkC7NAO90VmpFSxVE8YiCWTcra2YXvTfnu1Txy/Ah6/zpf0j7
siY5daXbX0QEM+hVUFN3V8+D7RfC7W2DGMSMEL/+Lhxxj6tURBH293DOw9n7dFaKlJTKXLkWWdmC
a1aUk9V3RjsZc96hZrx35K+OPKY8jMm0cluumVGOU7/yuDSMvAugwNId9Jb90AZef4CT/6cBwMzK
F1qzphymRd75BGd3h1T3lys3hL267U2+1ou63Kf4QMjXkAIAqoJH8fkV4XitTxKZdkEeJ5B9qtw4
tCVbi7ZFX06szP/8JPdkI8GIXZ51IJHzw6L3d+YsX6DNXZrt3+6i2R+kGC5CG1IQyjukzAsGbg5Y
QmkSZeZA64Oo+N4hNMgDqAZXbrzLPXtuTXmOTHafgLAcETE23a0VDS2tq5bRajC6LWAqkroCPEwF
IWtVm+UF/eOmkkth0tSzSAw3G/lSFQbkJAnlE94N1sqpdJEJQ08D8CyCpz90K0HMd/7lbG/oO86w
tbgfUbfz8IZkVJraJsN9BqxTWPgkENYawe7SwgI5McvW/T4VleCvmR1nRoPg70ZI2YAd7SU2DnHx
mVQSekjeipOXufdvL/+YU/IG6IKZgz7AHGh3Nplz72FEr9T3kfXoiDfGtkUfIOf/+0g9dVHZeUOF
7kWew2bc/dbv5Q0yXzC0xxvde/LX3mWX4xK/XQSwD8haw8WJfP4hxxFstr4DgUXC3hwdvctdqx0y
HtPUujNM3DoAhPihh+vmupuXKDTFsLr3RR25WgXDQ8Tv9OZb6n8vq7daawOITgIPh/1haQfZgdTD
rXYECWLp9LuhsHZtgiESTJFEVRrq3Nq6wIVc/3Gz0+r1BHj5/xZFie6ubmNuaYhuEAdTM3rm7pd0
XLFxkXPN/hvGDBRzUHJU+yRN07hRI2ED5JwNlQTTU20iBjq4eb+RPb/H83OttXfZKlKMKgfTUHiT
PsaYlpZe+ZaOYuclfVhxQRmDHjVwowPabmn9tUKHOnV+Wdl0tI23XMe4sDeE3JGhbU13TcR31xd8
OQxPVkM5uHQ37kcknF1ggZyp1T7Mfj8Mu1z+gLAc5WITV0evuBn6w3W7ix8amE+ocgEDhbbVefRz
8J8nKebkQdrF947X7U0fBHa8WnPvoi34e90Bf8DpDpklRzm3MMNWoP2JTT00MoiGHKCmYdOhpu1A
sMCwzVc7KcPBy57klKzYXrrJZ2q+/29aOcNsATQ9mc+w3h1uWF0fLGftMlhexT8mlDOECzPrqwwf
j3QjWI5sHCEQc7KNfzoyTlxRjgzhct1MJVypUQIJsz16aL/YHhDau2bP99wPHs0XnxJB8bzYy+d/
CZU/TiqhUvEuFjmgyAHLMJxE0k3uthshi5WcdfFiPfFR2aFe1PZeO1+sPjs409YvnwmunuwOXO+N
vu+zp/+bV+q+64gFVDKWNDfCVhxd984d/7tuYiUA1YJKmkaCVHN6rJWvo/WwmkQu/n08J9HLBDgD
Z+n5HrZaG8kqqEaDnD90zUtN9td//2LOYQN1gvIrqPHUVMcthtLLW5wRnZ7dicyllpG+ONWra1f7
xs1vh7H9vG5xDqWL6+fEohIDdeHqNTFh0ZVo0gdSe6y1vVP+F3Urwba4cU8MKV9fED3OMFQImln/
oQeVqN1jGHQNJ7joDd77ICRGo/kCuZOJSUttq8YBJHC9Ffl4gPBCSRP9iy7roJv0le+1lAMDADbD
ntD8Akf+eTzYfRlFZdHMTu1b+8OHrAnZdmuKAotRAQJIpL5QATJUmkkN1aTYd7F0sZuHTQfAT17j
7m4DI96j3kS1cvsPQfHHoDoLnXQlYKMCButy55v3DcSOyp+6/2q4K3fi4vc6MaS8mmPNr+Oxnj0D
m4zbhRJcbtmnaQRkWsH9/NaQUAMddV+gD9ClRP1Eib/Ck3Eskw4pH6dJgPGHGzcYt66kbM/oQLOD
cxTb+/Tm62MUkqD/8tLe9mF+6+zqLadY8gD195UtcdmKxlV98ptspf5b6aJpLLeFJO/DF20T31j7
7rZ8yj9AbHc73acf7DBtnjKdOo/1bQxdUiTnK5nhZbly/gnzmA1EEqGtp+pIZE0Fig7St4FEXfDG
2o1hEkJwaAi6DUZvHi1q7pIVBMVljVaxaZ7vGplH4D7wYfMzngKw6n3oj/JR/1KHX6GHE8oAivNh
cmPfYtX3zkrEXU43K8aV9EgQKyWED3D4ZsbNlJtIBtlOC8RWPDo7PGPv8nuwha2t8xxeF+F3ss5K
ahTjeRtVGcyiTxjWG4eCDTuDbEf7465+tR98qoXu0Qv10NzVK4fU73Gfa7aVU6qTtdClhfXGbMZ2
ou/ew7j9fHZpv3VD40Z/1B9IYO3sUNLs46XfIkNfI8pdfAychpmSTg28a4Qb4SeA/NtAiHWb54mO
Wy34vfX4tvhS7bwba7M6or+47h7onNBCxZCXmg0DAyHbeMC6exR8eYBLAW9Bhy/WFmRfWwgJ3qYS
0Ki0DopthBbXShq5lC9YJ9bVr97mGE/0YT0ybWoPG5PIf7Bgg/DAQusM0tvqkFOl5QzhPGJGOk8D
oI2DdLWjsbSENkBVAHhAnueCcdvguUiZDhMt5v/Deo9DuvtE5Nz+4O8V/Rkf4ldJk0Mf5O/+2gIu
XbCntpW4sVvDmowItkk2gDsliHmYoHQAicfrN95iiQA4PAOXOBhNLySI3KFpshqi14HV0+kHoe0s
8f09Rr/Kecqp0wRQkA3KryiQCCp3q6fSUnZ0al4JFIiiscId5zWW1PkxfsmOKfhNQReDKUHqB9l3
Cw+N4uG/Fa+X3ooe5nAhfWMBNa/Oh6TdkEa1sLC8xruXUz/76Xp3Q/aame+pEybZzWCvLPTinXdq
Ukk4PWaJBPPAbdAwmj0NewzkPYCN8bY6ZHvhUBdazvdOhgsIhNDoSqYbTHcnb+jdXHd9IagdvI0x
HoMaLd6rSuYRNW2RjDWa6qP7VpYBKR4qe4eaInTYQKz/4K9lpgsfGJXteZ4coC/ooin2TFP63DXq
JgBKcNiNBAA3O0oHPISgNnPdtYVDBwJs8/g4Cm2OowKlclaxwdZBrY6m+9av5Hew56xkU4venJhQ
PiJnA1JtEOSC0q2mXTmFnXgY5O66Hwt7H5oic0ttFovGBOd5muDWfWqxCkYmC6XQONv0cAeaWtHX
63aWSq+zGg9mpPBmMFB6OjcUG4XVan3XQHX7ZkR6CL7fwQYxGo01ULoc/PxYJS/XbS59Ix+E8bYF
JAIACYpvsZVWaTb0TdD6xZZH1SH3mpUwWKpzwa0/NsxztyYncXmewUZWAWUDMkirCUpe0c7aNl04
SRpPYdJtk3hl/HgpOGbteQQ5sCvk4koivGLEB1bEkvdR9JONL2X/6/ryLYYGePch0YJNBXDUuWv6
WEouh6EBt9VrTTCyaIHrNMUN+37dzrIrf+wox3LCGdqhHexAbyKz7u3+3lhjf7ycNsE38oFtRAUY
Ez3QDD/3RfNYPkb6HH1F+TSl0TzoWr43k9UDRm7HexlPE+a1K35XGsmhIdZXgjHakE9x8XzdW3tx
WTGQClIIghkJdVkNG4r3RjY2wZCPcU5b4rXvokziRy8fqx/S5qMJurTKKyg06bJwaLl/n2QJxv56
LasDHGh8jz9e7jgkC4CgQV5yN/qt8GhD3LikDHzMMcF0INOqccfKrr6rkrh7c1zdbWguKgxt6bHD
HmsRt0+J5mYvPpm6TSdNNDtH6b0zggmgEAwg/ROLMgNR3NDRHKGH0JnpQ9nPdauokj4164FtIVdS
/hKJhpeT75v6JgaY/tHgNZ7PtdGbN2bf+2u0a79x5kq2TTAkbGMoA4JyYEg//55C6ybpN7IJuKuB
LvwN67yB9sV2ItO+9Q1qSRDnpOwzdn7pdfcCZiCamOkHbo2wcABLAfSUN98yM6Z2KzCBbKClNvwt
vQQEx+eemoka8TxGpsRcDhSJXjv40GbHbgUgKmU53ozex/V4Wrhjz6zM4Xbacp183js6rJC2Evfg
bWkSmvgAvVLdZdNB5232nEEuKvYAl4Ga2ON184ubF5oq4M8Agu4ipcM0QhnrPjYv0CF3uQEQtMbv
ojj+h7sQnxrTYrO+OmaKzr10xrhwq3RqgqT3Hip9CDFrnWAWZZWsYyFZIxjKQvFCB54Bb/VzQ1Nt
iMEr5kOPSHdD+hwtKumCTwHIn5cmRuY4xaUZmLkhqOu3fGP2PH69vqYLJ8QsKTdfK7i4oFtz/hvq
QaYQ+5oPKyRNQ/+rAcmA7WzGNRLRNTvK3dWUvKgsIJUDw8y3xK3vdCd6T3P/RkAWe+VtvlCEgjO4
+H3o78xJ+LlPSTRWeTqHaVOiZmi9pJDChtDpICCvJLd/v36nthS/7CjBg1TClkZuSLNzku6ox3e5
t0Z1trR+BppMyOpRMwQy6dyndIB6+QR5FUjzmSBxM5E/O1pr/CJuj+kb1+Fv1/1ayGegzIYOI85R
nNYq0wAfMzZhmA5bvcAwmiWeC7FWLVvYzmcmZpdPTpOhs2siCc5VUZcYNDW2xJBhN7T/cDRiYh6z
j0hdMNOqrFzMfKOU83a2m8+m4MEYvaTaz+urZcxb9eKOODGihEERJ04LkGsT1N7v5oue0TH7wvWD
YbxZ+c7xRwA4AtHd92QHlP516wvlZCwkHj466ItMjJCdL+QEvh8OIBzyarelnr2HcicIp+8zVEST
sB3WlNmWbgEDyTUgcjMsRuW8KQaQdchmDvlKHKLU3hnj+A3AitsyHu5sm4OxxD44lni/7uVSRM5E
TZjDBPQPx+W5l1UUa5nbwst0BMmOWd5j3PbvT/552ux/JpTsMB/SwnLnUHF09jToxXOazCjXtUHP
pcDH1wLrGCpYtqNKLKKAlUHIgOMsbEgIaa2tWU0HUsjw+oJ5S3GBZxCygVlCD/Pc5ytWeyjLmnbZ
BH1i1CXNCT4YbcCUE+pF1jjbIXHcrT/U4wsYPYf7Ks+zMDfrCP+Shh9Jmc46ST09aU2ajl3t0W5s
ylB3Gk0GTZKCNRLabUcNVdBNPpnVbuY+qGik6+NdNHjTjQ1k8sc4mSnGx0lUf3QRKTZ+YoA3FLMJ
7E60zfREbFG9timZbgYA3kKwzQFfhdnz8qOcOvw/rapKQQnoWoVDYxQ4flhQbhw2pVmWe40bJIzH
JHr0hVnjqjQ9sc3tkQdOZQ87qx4J9LQwk4O2SvII+me21Y06glRUdMhKzTx4mgOq+8na8sqT20lU
BFA1Ih+IqU8Y/tDsO6fGi4smeV8WG4tn+pM1uhwsnaNt7eXUTu+ycY2CCi+tHq0JPXKaj0kXUYjD
5xvfSYbXMR+NXV8X2VctZkYge+YCd6RFAD9d/+BL715gqpBT4JzDuKr6CDUJVHZyD49D3bO9OxbV
1X0vmu4AIWj7HfC2KKUN78ew0kb/HjSuKadjKoeVXbR0VYFlEbUYZBYgq1LOQpAIpjrX8Cu6VKel
HAJbvFj+RrYr6eDSNX9qRwlvLKAlxwIVGL+JIbi7LUkGKqKwFi/D4K8s7ZpPyskATdx86DKkL3rB
aA8CowR452JTtysdpEU7kIWD9q6Lx6B6lPcx6SyzhU9Wl4QlDxvnWNk+9Yz99VBZOkxPI0X5Rjn6
apVw8I2Qft2Nmfec8X533cTSNTHP1KCqBJ5sUEydnz4Cr7jWRhUWKD8jmHoQv5UYdUlAIqXl5WeJ
UZ4o9Q+Vu9bCXQoLcJKgWobQw/zi/M9P0gpChDZY8xJy485kQanF1ETJMc33aM/9Q1ic2lLKZkWf
joU3YBkrMKBTyL4WW83VX7u8bp4BV7f+ZWedJOtKxMdFLdvcQwHNIdGni8cvjQH/apvcp6L0nq9/
v+VQ/PMyUEJegjGlBtnUnNlCVjKmjZttKvM1StYW8fKDYeh5xl6gjTv3dJT0pWEQ/4RubxEYOUrj
4tUCgCV2njXbQqFwhWv00imgPOCTicIgquRqcLCoGIjMbeRHPugEfmlGWEyP/fj+t0sHrhFjpsEA
36yNYYLzEJSOAA1G6cxEDuNTan1CNO5YcT+s3TX4+ELiOQs4zcwUc1314g1Z27FbcA+mwP4Tjv3N
YKHatCe4Gu1bwwnGaeOCNiEVX1PvFtfu3/uJwiCejg44wHDhnPtJevSgqwE5tY4bMfF2nn/AlD2K
QWu6DZfHFd4hQGQA9W/b2NtKiPgWyysiYQjU5oFM+/sxtp+u+7JsAqkSiAXxIld5QM1SbxLb4Tyo
ZXxAIoNuxVD9uG5jKfpmTRNQ0aE6fQF8jpOe+XYEffPJ+fRBbOF9bWrodogVM5f5pT5/Eh2Rh0gH
9935Z4n7NBPAvGK17NuyJsfC9kLo3658/DUrytkHZiJhGQxWgDjYTay5Sx37v4IXK7f84pphsh7r
BuoasDSdO9MxJyXlADOx+4XxzzGPaN2Gq4K6C8V1LNr/7GAo59xO5XalkwrYyXkbavVuGr9Z5c2U
oJjnZtQh9yWmrOsg/3ss0LldJbTNmiCbjWa7dreBYF/AB4LLyt8MIzrM1jNSqeCvo5DoOABdjAXP
QsXKruVjxLqxy5AjEzuIR1RxgUCKrPdoXHl5L3y6M0PKDeJCIsiwJAy1Vl68oFFoHsAmWN7KpvqW
ecnaMPLlc0dHgwK69QQFNYyCKn71GtR7DQuHRFtl73qNWkLc9xRqdBT56NECuUBkm/+wlngLg/EB
QCT/gl8y8wzNZ2nPAT12AzEAgZ2EhEsa1X/dg8FMLeq7vzlgcXMpzrFBNLXv4egAW8+NX/CEugZY
gSxv7XW/9NFOyR8UQ0Tq1SAyeCTBZMHM14E8WfmGNWu436Wb64xlQrkkxygBCK+AoWjiYZZNgSW2
rbdxZVC5NwbqJ1US1FrYQluyn26ZtRKcC8cXMaHth0+HST9HrWJwUs7coCC5IFAbMrRsY0p7Y5jl
Sha1kNycmlF1jSK7N3Ith5k4AR4r+ias+sXWy7AzjX1ZrUXJorX5hpypTsHzpRyWbKxHTfgTnML3
0qvyVrc/GfsZD22YYDzz+jmycGOiPo4yPAikMHv9+wOfJNqG1urg44VrFuOPWmHdefX36xYWv9GJ
BeUAqXXZxAWBBS8dAg7oxGR0z3aWb6+bWXTEcTBUaBFEhK2sWse4LAZd4ODw4yfdG18stvKsWw52
DDyB5h4DpEQt9ZcM/3NROgj2MXqOZubi8tUDy4BdUf+Fo7I/PHn20fup413Ji2533cGlPY1OJOqf
c+6Byvj53cbtto4cKXmQ+g+pi5eR+MH6TaRPK6fh0glsgVNodtM3MapwbqdxCmGYDKS/qeUdoWAR
jqVLIwlYHMl3A1plrFi7Yxbgf8BIYUIabSGIxKDmcG4znwTnYq46Ylr0w47Hg8uK/puXW7dV5xx5
37rBZCevbuM9MzEK6mSJcWhsod9ERX1w7MbaVl0NpiDDeru+6rPl85owmlQ4XubhKJA6qeW3pnIM
wSQ6YY1Ak7ANUJyN621V/IwwliLJa5+sxPHSZ56f20Dj4EmAr3C+FJgZd5jbxDwAwwiN+k/PQ1lr
wszBymdedOzEjpL5+bWXaH6pgTBleOvGx4EfdGdEr3NfkaNRbSvxD3cfgA+oJs27B4Xnc78YgleL
RILU3E9RTAKbBeBibWOsuLV02pyamZf35Dyzuy5tDR/L55JH4ZW0g1aJT16vB8XSFkHFAJ9pjldg
Ks6N+KwtgM5lPDDG+yg5Fo1NfW8PXE/HN4n8l4U7MaZ8qERvyrbIU5w6tk7r+tZkuzavVpbtkpwe
/AxAXOFZNjM52Wo5G/xpYNCxcLbVdUudxKLCBUUCKj9UjOnBLKOtI2yA2lEhcdIsMECu6vBjBumv
AUo6Qy1o7fxy6jV5x6UoRTqJMXRggDC1q0QNjvlIpAkedLzzQpDyY4f/yqp2VxpvfMI8ybEqwuvf
dimAUPa0QSmFThP2/fm3rTytA4djjm9bF+m+1nMbGJNkPJZW7v6LKaw7sneio7ulnHo24ijiBM6V
zXQkEvSIo/7qeuLlukcLaHIMF8IKxEVAOH45HwOKsAKgdrxYubPzsuRt6NixHX7K6D9LiIOfdOiM
93oALsAXg40bx2yqUDN1Ojj92gjXUnJzunUUn7M2bqHggK0jQY3nYXoWUntJedexN3P4l5P0z8ZR
cfwDAHYij2EqNr5W/n7Mnhrzta4O11d38bw+saJcyy4R2dg6sEL8A6k+ZPUAXZBBrFz+S/tgnjSZ
8XA6qEuVqLRjtLVYgVdYbMUh6X/qKIrCmtdC61ljW7SAA1+uJaJLW4Gg/EAAf0IZTN0KLC3NovFw
8iCL3xDAc1LU6H3v6foC/p5bUa/YUzNzZndyZHdGnfYagRkNzcq3PnMGgK1a1qWbwfHkiw2xumiL
KXTuUKAf+iKsDDJ8x1klAOowYujK+UOuBUgJjPLZN7XufewNNvONAioFUQKgfrYyARkpaUrvs5AT
eR7cJq9QCTD8lzRKydPoYj5+KKL2a42/AuI/YOi+5LU/7roEGMdtrNlDB5YnyGzTpAPR1FMjUOkK
sWnbMUjTuvQD09KzrUhGi28EwDvt1mtzl4ppssK28arHKqqnAiD+HGjlvuq8wBudaluDaK6IOyhB
tnbJMeid9BUB+ZGo70nTGRN13ZH/p/Ue+yL1DGQ9zAPHMYV8Ol5Vow0mHd7WcR/YaWW6N9ngWaHp
xfqLqIcxPfa2dB+NpCDjBtrMAh2W0cwfMpP1Ibi/Y5cmNjTD7BzkoFCj1KP3pCKjd0wKkAUCU2Z5
D2gJN4ckbrztmA7IDqRdpfrO5qRzAyJT702kNQRQ+37Id0bTldvC9iu+TUnXguaL2eIWxMXj90hP
0j4Qo1ZtEses8pWTdGkTnoaQck00k5iaIcX2KEBX1Ub3ffTsoejjZ6/XY3WhOYd+GAjGySwTAZYx
xVCb6nZizAVGOT7wcp94m1TfyvrNhyJlld5G3sHS9tdtLu7CE5NKRjNiUMHjGioiDXjaK7MGDDap
nuJq+nrdzuIagu0DXHOgycCeP9+GpK2ngeewg/7wXkBmoazTt9Ryn6terHyu5WX8Y+v3Pz/Z8qPk
ghlzKXhy94b/qcunzmaB9L/b1WaaNm32lDZrchILj4wZWwf2D9DNIJPwlZMahKZxAwZxFOnIMa4f
S3Fsxh9x8l0CuOJsJTYse8U+p1AgxOglLc2QZV+6/PP6Ml+e5Oe/wjxfZihG+VGX4FcMGaYIopdG
ZiHXxyCaJ7w+EhawtXbkZQDB4ow7n1/4KL8rfnMHGoQs6XiQYby/qrWtzfyDiNbMLBRfYQeZGuiu
XNAuqcxBkRjcKp9K3ITCfbHJ8MSGpNl3CblxLVbSwsxEkFh45HWsObCyrjc+IHUroXWZXxig/sNY
EVCU0HFRiawmPyMVmyuxrG2PyGWTXVT4fdhJraNkkqjGOon596fC7LmLxTWQOeMHnH/TyAB1uZHB
aFEDC/szSyS1GnxJ7atWfB/kPWQm5bTWt1n8rCdG7XOjehHlcWMjkEZn2qeG+6VL+m2J2fvr8bqw
V+Hc3IIArTE0ydSqhw7xkKi0W9QDQM9WFPcNeS2QbRSYxgAaa1O0xyJa4xC/PItmmzOwBkuKu1cJ
2QJwDdI3CNm2+Nm0WZBCWiDCSNga5GtxDU/sKJsxAv+ORC8WZ2t7U+afXbExxEp6M3+G8+zm3BUl
NpqU9OCkhCtd8zTpJR3lmojH2mIpgeCbreckHE5kIFnHTXHImP/k5bc+9DDo9WBYPLxO1mtez5Nz
u6j8FC0WOMP9B837T2tdOo0HC0+XyLgTRkTbzlwxueQddtRM2g8cI/iozk0Sq+5H4aPCbHZ2mBQP
kt1zgMitNcn3pVA4saOqDYmktaSewE5i8FvX4JsOY91THofXV3DNjBrZYz7YvQ4zPSS/CWRCkqIJ
q2JVbG7RDhhswEIPoimkD+fLJmpRMcCseVAxMYXpONSv1SAxOdNqugjrIc6tg9P7BpgsmpRtoJ2C
Eppfa/fAiw0bC7w033xRDLdmC4ZnKhpwf/79QoBqEHPzFo5pXE3nP7AaSEWYDpre2MVQQlPkbRDX
Itr0lfHz7y3hUP7fUiib3LMaG68GLIUfDS9lZPzXenbolSuv7KWtcWpF2ecGb6dKRviwnvggXUWN
Enp29RPAD4k+IRP9gi7+P/jlo/6EwsicSykW44plVWKi4s2YH23TWnduSrB6otWZOysfa+kQm0fy
MKGPexW57/nH6tq8A4gdpvreAvlP+ci4G1z3ZvGeQXMMLytk1xjAV9xJoiwFFQTaHvXY03ieU9qb
+r4btla3Mcij6Sa06/8ai4MhXcMCezmqX8gIFZuaRnRZjah1Y14A+CwwiEzyUNj2xuXdyte6rBnC
FKr2QNShqw/w9/kSehmpm4mZHA3Ggk5aOA0xNdyvjXnk4oY3b9dXc+nUPLWmFA29QnRTUcBagiqy
z3eW3qHM0tKSrazgwqDUPOeM/4AFG5hedbBGm5q85bNf0tFD3+m2FilCBn7nrtWC1DNCIT8grRfI
ejxGubeNUrkSOUu+4gegqgySzDl6zle2KABJG6H7AGm4dhsVP3o/CQtwmeuErXzDpT0+04liFovM
AxfOuSUNIDiXaGD8Jqk1gLxkEg2NhOFhdKa1wV7myvbBYbEA0w26lXgdImX8h5+AATskRmhWz7F7
/hNAtu9z0IzOCJeHwRfbmZq5e3T8Oys9iJFRz2tW9v5S4KIbBOV5TLTPTZpzi74bj0abszIY/e+T
gaT2sQC/emsk1BvDuP37uQ+cojqeKXNMoZunfE2zLiuIdGCYwOz9+raWtn8DZQ3g1UYb95SFosiu
6/x2FXY7X4hqnob5XChQAI4K9RrlwnTYAEczD8VYHlHLEtBMeKkJHfk3Rz6wDIPID667m+pue32n
zst3aRfFNdfH+XOhF2T4Xm/HILYKOu27Zpu3HMUSHq+1LpcOcOTvKFkArm5hHur8I7pg1zYdcAoH
npnQRu7K8nFMn9wCJbZd4u719s40txOzA4HUyvha6Ctpz0J/4XdjD6LT8wMcs13nP6CcDD0jmg7s
7a599gOxGW6NW/fAqb2P7qAZCI4N/dY7mM9/u7qzWSBJUB8Exk19SIg4Ggph2Zi4qf0PAAf3Ruke
/cRZc29ev/OveG5HyTEMp/TrJoedpGBvbf0G2s2Di3nQ1pS4yACf13bm0L+0DER2oqVVx1Cvzd+u
O3t5PJ3/COUj215hMKFjntiR1kMfJQGz202a23eaG0Mr3d+ghROWMH/d7GUEn5udY+/kUTBkJmh2
a5jNGgsPAItWhrcp1kiJ1pxTjiFUELp4ILDS5IEPN8Y3zAFY1hcZfc+z22hce+pc3irnXikBq5du
VifIHYPG3iSg7k4CTj70NU65RSsOVM1mWkCM9iqfjOeJjtMOYzjQLNDHHaR2RA8uli/Xv9DvQa+L
8Dwxo3wiOfke3qAwYx+nL15PrU+g+pHr33Qf7qF7qp5dJCM/tbVdcXmmYg3nRzwQCzNOV8l5WOy1
HlRjsPswOm0DU3rT/PLc0DMfhpJ6eTgOKL7tr/s6/80LV09sKplP3LWWJyvYNMZtlv4anZ7OGUh6
3yVrFZjLmxGQ3RnRhVFxYJ9VHHKZdF7RtNj0jn9s+LFPjo390FXv1vQ02CtruRQop7YUt3pTm2Rf
wpaNMdbE3VRRaJcV1cTh+vKt+aRcv8ywWeliJhhzszkGpNEWKP9jrrlNeUddbgVu72+uW1zxzFEw
m5OI+7qJ51WsHsr4pze8sSmlZO0GWooLpGcYaUEtC4P9Siw2PNeF5oEyxvEy6uf3rrgBBScFox5m
nq57tHQgnppSvtVo52PZuzCVpYeo/K57Byf++X8zoXwmXlaYu3RgQhgj2iyPWvWjxhPmupHFL/Nn
ydSSCGkhdRkZc8yx3kajgzdAIDsAAEW++2CQaE0rbjH2LEzNgIYYUBu11ON2ld9A3AX2RvN9StMY
7YExbIS81XNOZWt9uOTvsZ/Ywyja4umCrOgiQSBo58SNiEDFUTYAMOIiARUsBtjsl39YSwx0IcME
/PMCAR2XRoOxYA+juFwcclQ00XUgWhxUa/wsS/ckTnM8DwCYwESpck8yYadtO2ER6+F7W90C8EGt
cjdCdaIJ0Zo0xpVgX9xXJ/bmIDq5/YuKx8IcYc+c9qWglhnG3VfPOPLq2/UVXCCDmick0FvAQIaL
57q6g00mcLJjCcWR3KMWYXxk+2rPjs1N/mYErUbBefUI5fSfpN9nn9p2xfzSZXZqXtnVVpu0OpnN
D9vyvgePBoqtn/mttmNhu0/K4Lq5y72HSguGnzD/DnwRRP7Ol9UsNBCmsrQNwDQBQK3ojtEUSnPl
tF+0AjpiDHhhWT21NQQtW8eUE0pvdbofnTs3fmvGUCPv1335DUY/v5MtMH9CZxIlXKB51Be6FMY0
FpjnArufRtnGxH+3O+PWujdvQMwZ03LXWlRHCYsmN96BhVD1uWVhvfIIuoxU/AoI5+J9Bxgl5pSU
JbVJCqll/O0cRIZTqBm0qLZJ+Vg1K5E6/6ELd08Mzat+siWEHyfoP8Ld0foBsqJigGTL58qSrtlQ
NoM76H6nZXBGf+ru6sA9+FtrN2BZWdDt+228S4Jqk+04RY4QphvnoO/8jX1ce18tZJYWCi9A6s+D
KvPD+dxXW06R0MEmE8TvzQ/IWIOn7cHdxVT76W34HgQqR+NGrqC+F4C450aVrcgcMjJzNtr9ANA8
9Oi0b+4YtQ/tVvvW3Mv99cVeWutTH5XL1vAzPdEGmEvlHdga3OFHuQZgWFtHNQvqK9Os2wk23quD
f/Ro8aRRQ6fR3QeBDlR3NI5P/yenHKXeMZI+68zZoCkPqXOw9J22ltldXkVnn8lRHsWyKL0oymHC
e7E+kD6GFWWvfOethMMSc+lpDF6wSeoYMe/l/H0OTUkNUOUFxjbf2q/YC5vyILf9/s3fcBrvchqx
VRZR8zJvOfdTeV3FbhzZ7RyOYhMFyZ19323Tr8UGr6vb8XnYd9iDHvaifmCH+1/jo/kASeYN+4wQ
qGti7KtroRxypc5TK0J9DPux31hhcpduOfjzt2QDBvFPqB+/a7v0/iU5iiDdrb29Fqo85yuhnHzE
kY7z/0i7ruXIcWX5RYygN6907dVSy+uFodHM0IMOtF9/k3vuOcOGGI3Y3XlVxFQDLBQKVZWZ6fwl
xr3uBRsTxcnD6EmgE/x1xDjOF9DzD+bW4ryN5v1l4y1aSfPtAjwUYH/XMagUqlGkklk7RixuMpof
6rDgsOOuhYClCSbigBlOHGYCKQe45G1ZhtsYp6VqCWfWd+2KwuUEzLhpzLAWphxgKBlFexXZaNFr
n2mUo56SG5g9jbRL31PTJ5rMuUjWzihoOAz0dEA2jMv5eu/UMTBBFjG/91DQzcK7ydI3XedF0y7C
EDCAyXnKCTxrOcfCIqv8FFSaOLbd/DoqXsKi8oYq/ujILOva8WrJawcTioIzEt8Edxp7OaGCnMbB
/KAAgOiQhvSi5ynk7ir9aeiDSwtWKJTsn2/H1dUzsDTKuArwNFWdi8gTjXC6x9Cdq+fml5lMjmV8
jBB8SMPYH2scjWIUHvSiuQNqciMaz2IGimu12xPN8Ms0vNz+WSueheo9sJHyDHH79vwttLA2pyQG
p6iAuZxTAkJPo3R1POhNXpdkZRAItXv0uVDykSAAzz5BILUnWkWJ3DVKoCUC3tZScKWutMt49GM8
7A2lkACYHVEWmi5ES7zbS109q4uvzrh0RTBWHeT4ABKd/KCt74a+dIqo4nzoVefCSnT0RfF4ZJ8j
mN5uW3NASMiHD51isGgMHTFxdPF+GraNIdi3V7XyAcEMNL9TZ3QzyJyuDyoV60lMTKwqy9+pQnxT
qh7y6TfpgJHReMTYq2tbGGNu7gq8gEbVwVjQgOuFpNu0QTvN0aNDQ3cS+mu317b6xRbmmLBXYy5P
q2ts5RRgCL7rvQRswkMscB4AvFUx93QLVgehCxAOBmiuCMonVL8E8VNKXjvzYAg/b69pNcwt1jSv
efEI6AartuIGW1hkso101a3oz3AguwwwpX9nibl0G4HUsTi/+HXyuwAfqyDbafNEwFZ12876VwIm
EQwP6H+yDXowCKhGIlmoLCiqjSnAO4rBjahJt7fNrN7miNX/NcN8pQqnTTNK3IElTUU3KGJpO/ah
4t22su4Lf6wwn4fE4OI1WyxGb46g5PIV463rdyXdgB6yMt9vG1v3BQDITEzXotLPnF2IEU9WIMC/
qSlAeA7vQcDIFFAxRUTmJCqr60KDGN1aDEvhUX/tdpU+SEoAXSkUBcETpF+U6tUYBHsqQA4jORJv
9mwtKqEsjbFPUBSgecpuo4J+tBYh1JNas9P6rgaRXVE+jN1brf5t1o+ZFxo1OkxfAxbHzicTFSk+
6JhQEQklbdvVIfJoOYk3pNTuM3BKPd3+ZmtuCJYRNPnn2ZpvOqUdKQo1pyGox+vEy+XwbgwH/7aJ
/8wxMpkreIKgVAoxOxDxs8SNSWHmo5amjWOiuLXXkiR6N0IoxEq0x9BQJqfpEwmE3hOVsNgJsZJ/
0cLUnU4JisdSA1ooLvPpLhxJ46VEgLRgEmso5JjCsVfq7q6lUk9sNCexTaWSVl+DmTdvaTYojtZI
5Ruo5c3IGaRScAKzGH6IgqBdGkDU7+rMCjDNmkdbqQuHX3Gr58rdEKjRLjTmPC2bRP23PtCicZUs
knflNAheH07ZbhIjI3eplWrBQU2j5KiV6CfY+ZBrkMzoqDy64zDqEFUQVMiOpXphyRB3kwGiDaZc
jTyocSnEbkSjwTOij3ovE/XOw0uy+921g9VAIjjBmLSVtJbiBP1EdqOkDIdEEvJjk+X9k5lO5Usj
VM/gWL2HqW47FAQQ+1Gcps6mhgXir0jOMXQWyIoPUH720RrUdCapzC4t+qPbsLEkjKPLYN0jAzrG
IIyN69JT9bTvnDEXdbCKZYqnJ2KykzIie5k0g96VwdjDkwSPdHWzE+qu2mtgsdqNgNB36DkMEVAY
oLT+SoNWCvdqNmUOfnVp7muqx4VXqbUBFtpokJ18wpbbSNkCxAsiQgghq9OZJHosH9U6TpC8pri9
AL9/yct6tKlgWf7QBSD+rAy9tU21ET8G4DNAaJQVo+6qVjhAmgZoFx/zAUnpVGUXPrZTQ83HLBva
0ek0Ir+SnubbUh1KydFBHen3kjT+FI0Q5EG1VJZeDp6459HCN3MlEugFBiJU2JRrLXpVwTZs7tWw
sp6QeefbkbaNHNjQfVZOE3Bplg22X93cEqmlx0GGaOq+QXsBChczCzCpRKj6FZYZaDbIg8bOLohl
THYbl6jwKH3R+S0h6kuchyk0ITJC9kIuitsK2+VT5No/AelR8WBKZYPYaRg8aR1ELbpBpKdWgSxZ
hBi2byJSbQOBWkelz2IZVsM0cQ2RhlsKQYULhvOnndKjlYrB1ljyioDGG3WYwJxUWh3IuTWtD90y
M7pdV6cYwxniAeoLICH4rcRdmNhNFyOx6OQBopjhEBwVQcgeRaPof0ECLvZGa4LEW1/QrYlxtF+R
MIDNb0jM6ZCSJABDk6Y8VI0kOHGOCritYLW+VnVQm5mEsP4AkD6WbSMvw3c5SdDFKuPS7O8DQvJ9
HWSg7DFFmj2ofWM9UrkK73OFjO/92IyGL6aKtZl6OSDbyRCaYyRlBq4+zCt5OU31B7Cjia3bm0Im
HamYlRdNoOQgC3ryu9CQNgHKZKEBqIL/2APAFrqiemp2/SPtCfQtkoru9ckYXVBzJ1DKlIyRc2Ov
4DfwJAayHxTmKDUC0nB9tfWWkWtmA+lraCOKrjBhImmAZrxhuZZueLjvnrXql5rVABQibrZ2uv8x
hoVLihPojn/cDt0rY2/XP4bJUhpRLJswnW+jDJTQ3RM4c9zE+BgGxZ3a8HdRfVWhdowCJGKU2jF3
TGr1kbXcDebmzSQhM8kwl+77ZJ+Q1m0rCDY0slPnKqBv0lYFFY2eYRQOjVzgsl85GzDnLOzVhY+B
OoU1D9Z8m/sTqgQc+ri69PpHGmE0u4l8hTQfbfZaiIDo112BEeoidLMysq1y4FzPKykVsKzzeAFw
8kBhM8uHmLkyZEYF87Q6a8DJ46jsO7In6FVzVjo3oL+tdGFq/imLTB5MlpNB2xoiQWXlxpYnJpWH
yqZdi87YvejxZoj2rczJglfyuFm3HO9KTDWqSLevjabAHQdo5CGxwg2oTf0LsJHbaRKhbkgMp6zT
izB+3l7oSi4H5DdIQMAHizetymSpUSgIU9bCZNzETq9WdihHQOnvggwkkJvbtlayK1C0mqiqS8jn
Iap3vbyORI1aKiNKBMoXZBVtg7q3Daz5x9LAvL+Lj4YwiElCEwZaWsUQMlPzO9IHb1mSjngnZRXH
3OxurI8AYgUyWFQ80K1jPpeqJbi8tQmfq3us+5coeQ11Tm1wdcv+mGBVFKNRGEuhh4lBGVx9AH0W
TwqYswidcQASTGqvy7DQ1j/Mbtsaz/+gOw0aSfS+MLSO4AFQ8fVnUSZBG9NUQlYdR7lttrjlwTcg
SNIbkctjF9GHKYrsEkoDnMfr2nnChDc6neAOBAiQ+UCpkoETSZQbp2skO8h/iLmHbE2IADbMngaR
U2lYvR5wT4Hqey656ezxFfJhFABYQXj6IC4wMdm5fpXukD/tip8VtUeOvTVvB1QKxDcGABU4Udfb
StqqbZT5akylp6oAj+8PwTggL/r7ZwowA8zLg1cfYZ+x0kZ46okK/CMh56Z2xmCwKwUpxN8fvVMw
2/zHDnN2tdKifZyKWA1UF8TC2DZTdiyQomZE5LRq1w4VyF0g9QFaOpTxGLcYhLrXkghugXTjmJnT
cUx5kXztVIGeClFhfijjKXn9bcZOVJEqwBUA4g7tTifApA9xAH4XNN1vf6A1lQtMoONsoQANCnGL
2Tk8NCpByy1kJd7whicPBnwPdFN5qjMdSgir6Y+Bb3jGMzrv9ljY9Z5wyg+ri138AGY/e6tOs8yY
f0AG6ulhT8ivlMe8vVZhX6wSmJHrHbVAVDKkE4wIWyDeKu+Ue/QH1Nw2ma/viq/gqbnvX6EnzhnJ
WGs7wy74M4BYQnWKrfhqhtrWREB3q6ntj2kLwZX4I5KccPdYiba8zVOHO3QyOwd7ryxNMh9UgcpM
nwZYquh0O2kbtq5+3wHJ6kmO8K5v1Uuyl++Ee3HL692uZtsz9wOqehbwKmwrStbKMVJoAIznZjjK
zygeJW68CbaYKNiASbyCDli96Q8vtz149TwurM5/X1zbo5S1lZXMEvDDfSpqdiBz8CqzA37f0D/L
mh14YWAyO7yKQxioj6Df6w7Jb/IS+xbwWj9vr2T1Clhu4ByzF5YI0Zs0VrGBOeRT7+gbOcaegJFK
X9tYe7pJX2/bWz95fxbGhJkwCuOOgo4CYny1q0uarYKTJ+ufbltZ4ZJRcAb+mGEcEu/j0pA6mKFu
fqfZolN5bwA0ibvgUfQ/m23MWdYKLOzaIBNRVH2Iuw6i2I7yhVHe/DSJjtzb7VvzBKEshbe8tVwf
pUW8K9S/JGmZN6aqFVJiVHAPzO7Tt2Yjv2OQ5WSetb3G84+1Oxv8ftjNOcHHI+baP5qkqawJ1B8O
amoX5bFzMeNIj8mbuYsuQKC1B9Onn8mGJ2a9erCXdhm/BHJPSUM0Qx3pK/WiF+LGAygi7eGCyWzN
ke/Uj0SwRejL8qRCVn3HAJG4CsosDLuzN6Eex1VUQP7BaROx2jYkRZlao+PoClEi7KKix/KnCi2g
UtFyxFVTTR6nSmyeix44siCXhm2hTORU1qVYeLcdW12JC8vfxvg1ncyagEABcYF0jgwGukLo/dsm
Vl0ZZV6oT+FlN88yXn/xSkwgs2gayGsmFdU/5VGq3ns52qZ555QEcwX5r7IUHzot4lQr1hf3P8Os
cjTc3WziERsfJJLfG5FPpGzDWdyqO/9ZHKvQEumo+c1Yeqffl0dgbFF+wTUpPkO5Mfx1FE7TZ/Zb
tBVeW3Qtni/21JKv95RORSSVugaxZiK+0FLehkGzmQxMvxkqdEKr0DEr/b4p1ffb610Lt0u7TKDI
lBozPyK2NIc2e/ajEvZG+XzbxOqOqgDBSZAZkcAIeL00Uo2DaQTY0RyzBKhfamcdk+Ti220rq76x
sMI4fhsLKhTg5+8W/zTLXcsbhl/NmmZAHR4nQBF+A/CTBDrHcYisSYHAMdhgK9u4E+8rV/+qfGvX
bgdeT2p1RXhiIq+f0WZ/Vc4WF++kE6ThBW6MTn4R+mMqcs7x6qcHNyZgZTOel+2D1kARgEYJC2rr
AmPHA9iaHrrp7zNz4zGHmVwgIPGmQynt+uv3fYRICJYWZ2wuRe9V432dcl6NqwvBeAbeJahciKyD
hZJJO9rjsqvGv97idwFQQUnf/BM/XphhPMyccvy/8w1eJaDqTO082Kr6i5hznh6rx2VhhtkwKxNR
mp/v03Hc5uUxNXat4Ka8R8D8Y9n8cR5p+f89U5m3R2/FBKQQsCIbzpQcxfojM1wLcqSDJ/FUpNcv
TDwbQb8FtlmFhd4KmdapfRVRp/00W6/qvGFvElvZZPvYBbd4YpudC14DhRPb1o/swu681YsTJJEa
fDL1bHffb4yzcMF77lS0Dj1B9dGh7+32dgxa/XSzNiNwVEBws4zHqtjqgwLGNyeRjvGkOWCY3CX1
z1QoOT3k1aR85sP4f0vs59PQ3jFxD+PzjU5b+qZ+0MpXaXyNyC4lBYoNO5o85KXdhLwZl/W8a2Ga
qa4ptdQbYotFWtDstK3X6FG65Kc0tMl2ACmAkwpOdBIPkGYy/kHta7lo5o6EtgOOBUkpKPIwWHjJ
6VFpwZF3lyfHoeLhrNYmmaEvi9glYqgQ3f856iycR0wiCI5UWGdjuM0JDL1oku0nb7w3NuUWzcaT
Utr5Wb7cdqHVfogBnkL0ejADCkbNa7NKQapUm+Cz1O1eEfvt4DHcvUcnazvdc0ytxoA/plgnSnrT
CoMJKyzfWk/fVHfaj/RXcRrPQ22Pvupr96kvfoTvkc2tB8xpxbfwszDNOtHYK0U7r7JzJduy8012
MO7I9v05cMATznOcdZ9dmGM8R+rAhFr/tam+ZUvb+86JT51tOMols0PHOGan/AdvhHlOa24tkc2s
ZqYtAmwl8LbnWjik4n3d24KOSSDv9ndcvf7mSiYgqKA2YQVe8D5O8gQyCk5sAaitSnZv/eii3W0j
q8nIwggTSlO9pq2VIOAIWmBLwwVdytsG1rZrnveB8pc4g+YYjwAXZZ6bIQ73hG4NHSNnCrNTMVhO
CJpcYtScLsRaqF6aYzwipApAeiXMtUlgZ2rot/VJKP2cB4xeLfItDTFuINdDEsYyNm7wlV1S2NVW
swd3OICGuz5grE77aA/CtrfJw8A737wtnb/pIoKV0IFHRR2m1Y32hRmBwp7c1LM89VyXjvWg+tkm
3E1e4BHea4ZnmY2dZk2VNsfuWuZnHu0z42nMMPawbXlq9Gu+v9xdxi2tttd6SmFIw2BiRewi2shQ
y7ntmqtXgSWZQM3Nkx3f8d9N3pp0zmEr4oVCgRGYQ5i91uoO+i9tchAj6ENBIgI8BcdEfgJ9ZxBx
yn1rG7r8BUzuKYJx3OjnKibNz9n4iAkCG1MsaLraVsLTmF7bU0zyIJzMjR+TrZgaYppP5oDUMB7P
svCzyn2F1zblmWA8U6ibThZmE2MhPZAEBTA98MHs6nA+3Bw02Bi8XArjh2kHoV/IFOMyhdJp9tkK
Xi17YfFb0U6YPXaj0cmt89Bx0sCVexVuAvZGkEcihWAhSdPQZ8i7YVWqK1uSfnRgEcpzW5UehwDD
4q1/e5UroezKHBPKuiLOMkyN4WEa1vcVIa5KE78DTBaPO86GrtwCV6aYYDbhtWj2+vzS6nKvpuk+
bHTv362GcY26EwxlpDDR5edJeh2lR3N6JP/gyYiF6LoCbW1gmVm4SNWDBaqYE4Khf8QQjhbvCI8Q
Z61MtrTBAkQkgQaElriXRzNzgZF2rTC3gSp9p+Dzl8PKm8Vcp3jYVvH4cHsT115cV7aZ23SU5cHS
etgW1bek9Pp0n5XbIn6ZKq+JnkNtS5XHsdr1pauKD4rOCZgr0erKOuOR4JlX1QrCo2CEVp1I/Flb
kZ1GkIEoxJei7Dgew7PGOiUE0bN0fnW11r2k/FK7xDEJOGnzA2Y5Ofs6/3ImoKDmidRNBbxfRVnj
+kpVwE7dmQFWpo1IlyvhKKK129PwvkoitHmD94Jg1JRKF3S7zqYaz4R5t3/CHLJu/QLmJihyU7Ck
FKsFF2LhmWYvYcCtlhxDqnhsQKsbu1gs8xTRFdCEiwSLbWPtEAmhX6raXrE6O5UzEAT9/CcLw/AJ
bljow7DlKDGcooxIWJhW7dQBUsQYWtzcNrG+oD8mmNiSxV0VCANMSJgIHQy7hNDTRI5pt0nSl9um
1k8geO7/u5z5Oy6SL0mOQCcgIfka92icBSfJb07mT3Ri7sGOru3VbfbAu1Xl1fA8T2Hr0KTGgCFz
6i1pSKUuhk361HqJC9WQLQZghdCOHbR5PWWTu4OX+6Ud7fU7/OEI3z0o9w1vSGWF4gC33+KHMAGg
SuGWfYYfop0z5yU9gOsl1x2ZuuYR8Cln3H6mblnZwhN5VnYRJ7VfvX4Xxpl4IGLWN641fOUx29a9
IyoHGjiq7MXkUuoVJ9St5YZXS2V8qhjq1OqLec/90gW1weYNTPrdNnGti3ShHtjlxk3AuYbXncsE
X4+Mqf5ZE+PaubC7VS+LGa4vXbcbAI0KfZ6EnmwIKJ8yDconwOPJeujpcehkkgwS8NRttS9g6jjv
wtUjtfglzJeOImlopm5+RwE91p9UC/SkKjDStdvzFIXWvWphi/mwsVmmpTRi1eqeHE/oynT3yT3d
6k94SKW2bitO7Lc/BfchAWr39nHmLZP5yqLcQygggmnBwNSCDgQKTd0a3O5J9yvqVZ5TrbRvQRn4
5/sywaNMSGxqJcyNwusQaXZb7Wpjmwdgt1KfLP0ehBp2XHHWuJpHmtCHArce2g0s3FGYZL0tahgN
wLc8olxv6uUDeCWkgkeLPf/8b3fYwtL8SxaxUdMqsE2psBSi8RSDvAJSI6LBCQPrRsCxAq0tE5gU
5vaKzYammphTp6dIhaH0nDSmH4mNe9sz/prQvV4M5q5AmA7lxZnEli1uj5pBR33oKdgB9E3hSV/C
OUhtiFneRVDW6l3JzTBwIu5MUEqMtvoWbqa9+SV+RS+mH/N+zHzcvv8YTAcawK3OSPLrnaWxEepT
VCDv22h+sQk2u9zRJdvwpbvKaRI79FS3OSq/oPme2WSTbPRnnVOb/r7v8378+QnMURmmYAQMErLJ
bbK3ZE8GpQdvwPO7p8IEIE2yMsuSo1l7vUrwdkqVWMyrLH+29W+gje14etS737c/7fdDf22GSbXS
oSojsYKZzEKQ/SH2YME6FTIaZWChvW1qpUw02wIXKsYR0SVT5l1dHIl0SocpCmArHJJN1v6cVP1A
5U8aao7eY6pH7x3oXoEVIv0FjI1rIM5bWuNOtXoSEhMq5vdD+A9UQq5/FHNO1SYHWkmsqIMeotem
jQeZNWvcjTHe629TtTXFO6V9ur0Ts3t882CUWRRJxeWG8sP1Roi1NRZQncfbwRQf0lx/zBJeOfh7
goBlLUwwy1KiVBjGqkbzhChenYB7bCOmrlCGu1HYR4Qn2LF6IBbmGG9tWguyOA3MKbEIVHDpQP3S
njCXfnvjVr11YYbx1l4vpaENsHF6igG7xi8S0Z31lITBLXk6watLgrItogwmCL8pSIZ9FyVdCceQ
msrWKt0GRmMwvNsLWnlAY2BPnDvUMqAZ3/q6OsFlNORYUS39jqA+lGW2ovoYORVAeJcnTqTbMm/K
dc390EXGEcR4MJriTGZlTINemRo+VpmXDq2Vu6yvOQFyLXotTcwxfHHUhQoSFVWMZQlx4gjROQMB
V4jshTd3seYQSzvMXRBXKXa1hB0yMwU2Z4Arp2FWKfOo8LezQHypxa4xMb+SCyltVJhKZVTVTLus
ZWAVnJoes/jrtlesPHKubTEBoiapDugixfZtWwAGQcdyojvVsxz5XB4GJ3czG7w53rTZm+fo8pw4
z6HLexmvRZDlepkIktdt34p09syWeDmEsqbC74Ek06QD6jwCD4O/dtyW5pgIUnVDPBbIZxyMYz0J
8uSYCWSGqrLnhapV10TlV59BYbM21LVrSj0QgELbIsOu/Ek5lurJDD8nnres7t7CChOpLCvOcrnt
UGDON73ZbYHWBRfjYQBHQ2neh7z66Mq7AR6zsMdkgqSqSiPosKpitM3fGF7P3xQXZa9XDUqrHTTI
HOFldMWtfFf51A9O4eNtl139fAqI/sBcgqFB9krrFE0YohHrFRLUTkII6qiA63OGYFYD18II45Lh
qEfCX5sKpgFXlF/jlnfBrAwdYB9BCDoXv1DZ1pmAMqXooQ4B9pEI56q4J+F7HW6M4StWf9bdWcer
qzyFwiYVn/7B/i3sMtElkKUpjeYT30AEVWog8mggI8ovt63MXsAmHsvVMXEFMOe8mwJYqcidWvxS
x6Pc5rau2mEJHG4DFlmdA9pYPW2LdTGfbIDktkXK2S+avZW8g84mbN413l29YgVE9PIsrTErHLDt
nA5woYnKsFIGs5CB4md9YafmuZNizi2wUguBiYUp5kMBRyr3BqDXgOLb1qMEiWzQWk4b4aTe12Bg
2oXOeLDeJU6fcyWcYMYZVKQG4H4QIGXcsmyEVgn7uQJTnkxgeVB7mEDfoEqFA6XAtvjb70rtyhyz
SArAtdFD48Mp5WMuXKRkKwkcV5R4S2J8cdDL/j/jPTUIswAiqN28O7UZhqTQW4w9qftNVb82D6L5
UHcHjdw38bkJ3RaBLeLsrjynI8y5wHoxAgOmFLADsXMwUiNqAsAbWK8b3oGPHV+2+FSdS3zsjnQb
XVo/F+xgmx7JnW7vo+eGN6q2ksdc/QDmmIA4osxALgGvCvxg8MvIjaz3zrorI8O5HQK4a2XuvxqS
lFmswRTUSYFqAnADoOifkf8rPX4lfvJaSG4MclZ0648tOADLzWdv3/4JvMUyd6MJ+goDyBG8nnMX
LPdq2EBTyIvDDyV5+XeWmFsxM4qREh1rVcGZEByqbD9ml2Z8DGLexTGfiBsexCI+IUcOpoYalmr5
WKsfNOUk1CszU3+pAmIUH/g35O7MUgDBlQN1ridBzVILzuDWGDK/UvyJHMbBxeKUEPMkKldNaOWY
ggIZh0JBrV0HNex1uhRBA7jMBhVjDlRxa8S3YQB11iYBLZMMvg8zsCExHVo65jgPYXcSokOF4oF2
0JW7XnvT+4cYnIYy+Lb6cJMGblJ03tTYvXhIJ78vXGPCy0exR3WXmMGhhXBcjPHMrtEcSgSnGV4g
oOlR+im3mwzldSMf0dE4jPXZoKI/RI6FB1MItnpeBFzxUQxzz5JXMlIBsChdLxsFmaIQJg15ACJg
CGYo65SmjiV6lVa7t510bYeXpphgW/QqJrfk2VR8jHUX9AMKxjtiwTVDVy85kX3VGLRaIIuDfxY7
SBVOfZvlCoxlHQRT8skXBd2m0huGr4v2Lil5HeKVm3k29D97TGBrmxFlXgn2UuFFNCpXkZ/QT/en
1vsHm7iww0Q1yQyUstHndWF2K29y35S/Cm2jTNGmNMydOWWcILaykYpkGZBZRGsCuDvGQQQ5MgNI
uLQYgPDEsNzF08dITwKpzqAi4TVDVnZRge4Epou1v+rWjLGcGNVkhVbryFrgjOXzGEyoDPg9j9Ny
JYu/ssO4Yimhq92Is9Q3RkbSUyY9xR0nJK8EyisTzLWvTIoVKxX2jQYqdJh7R1c5KdrqIsDejgIj
whWErq6PrjwpekgibJYata+UTG5XRheScHKG1XUsrMz+sahwdJIp6LEIKynim0Jzu+AxtPLWwUT8
RIgsuZxgoQLWqPIgeehKKJPePjccI+wAB0B0SogD0kKZNLWptutNFZGXw/rL2Su2Z2vmVWeoBVYi
ttoZhDsuOCnd2+tYKy4ryPz/+9WVOcVbfI+6TiuqGbAxkukU60dwFzg9ujp0VNwyJsecohkQ9XiM
izadDK+CktwQSW7UEVvrxU0AdpyU1yeYPxGTFVz9KObckg5SHJaA3c3bZ7N4rMa7MDxkDXS2T1Au
7tqH25uwGiYWezB/h8UeJIHYkUSefTLuN10M4sT4NZM3QcqZ1ON9T+YMtx0waqU1n+E0uW/r6pCT
p9sr4Vlgro2iCi1zEGGhV98CspGpxPH7tcLr1adhooQeZxNJa+xVpolPZpIAoDH1pt1a4/3QCZ6V
mv4AJWTaXKyQR5rANc4EjyicMCXcBzgQ4lMe1HaEQ96e8+m+0fdDYoG5+EBADXl7T1edEVWvWREP
GltsiaapIQ+nClHn5IhYAfFiNbH7CnC11s4+9YtIf922t+aNAMIYYLsBCyBGSq+90RzUBuO5sNda
3e+8Lp4G1MJaibiiwt3Q+XSzB21pi9lQ8C3LECKOO0c6NrlbA014LD+NU/D4LF/qr4JTh1qZtddm
jM//lsaEZjNQMY1IYK77Eu/iF+MxvRt/QYGuPBjQEPNcbfeiPfDkaFe9ZmGV5Z0vDTkLoe4HLdrH
wut/A8qtndRdBGJP6Nm7/+rjsfOdplSCnhxwbgeNThe4QMwQQSLnYvIkq9fun+WamLAdaUmW0gR2
cgUqbJl6iHoQGo28AhHPDBOIWymqlZzOZsBWa/b7BNU1XtV+BYp15RXaHNQW4Xc0R2NsZyPCFs2I
Tf2WPJGj5JJD8aY+Jrodc8Lw6p233DwmDpsg+ezS+SM15CX8NGz9g7pg6PHiTedQDboO5UF+6mrb
esg4WRxvP5n4jLiZ1XENy4ry1ZsvstLYlfh82wW5y2MCSDemkgAcdufoJwUTGx+STQ/xXiNu22NJ
xdu0B/GEq5W2vDF5z21OQNGYgIJbW4/Adt7NfXGwAEtnFY14Wy/tIvTeRYwV8JQRVuaddNB5yeA9
UqGCiImOa+8Jxjy2Sgq6JbWM8bY/59k+TbxMceW8ceMEo6wnEmzbdlMBhF/dJemGs93zS/46hs4/
AIN1oiqjMc2+aCYwJwJMAVi91YMFo8vcvNScETjwxh7BDZ7sRmiZTYGXlx7HsjHv5i3TzMkpzNCM
MTAAtL1+CA30JHPHMLdpv4vTk2Cd8+JYV2+FsqmNF0uzOxnE8IWniL8k6VPHGwXcFkP6AD4b2wpF
DxrEcX8yq2CLoS3HKJ9QJZGFt1k0ygIHTVOCWLT+GCLRofQcTpC1LLcKpDZJuOugSlujfNEcmylF
o+bDnARPoKozjL4kb5PJK/OdVu0LgXhVvyPCJkh2Oplsmu8mc6OPm7p7TCGeq5y1ECIWSejm5GcY
H8I8tkE2auWFa033WXImsgv2uxHMyeV2IOck3yWjL1Lkq+QlNx0x2CbG1rQwSvygUFQEyCEbH7LR
NqTUNeutUT2a1M9TCDh2R03fJyHo6Y9C9xwZrxYa/tMxrQ+FkjlVujOKSw51meYz6J/QNyHWo9Ft
C30e2kuVM8H5EaFvrMdfDQaZ6bmf/M7AJGFgq/mb2LwXBiYrQZGJpCjVT5HpqNIzSR6F4hOccK4V
9DYSFoo5vNIc0VNT943gWvGXXGiOGr6LI6CLZ6GMgcAOoauZbHPTh/s5SfEcVBj38if6m1ZOYh3F
4IwyVtc8m+mPHjiyqDp2gLuA2FKbPGINTtr5oeo1Ivha2+pIw3GjyedM6W2xMDcYQsa0kJ/HHjiV
ePf999QJ2uwa9GZBVY+2EEudnGthANbUdh7GcaSdsat96rZebGdHaCeLtnivnIzn2oOHPYqhzcUW
r5gHC4wETSaIH8z44uvQUGVa0dYyzCfHzJWd3kkdcq6hOGO/PurH0CX7LzSOXhuPJ8O0ogaFrsPC
MnMwddDRGjUutb/GgwKoQVX29BpWdo7U1bmAnupUes1x3EY7wy3dZAOEveiGLu8mWIkPVz+DiY1R
10BRtMfPkJ3WKWAaIp8bBOP+/9j7siW5cSzZX2mrd9aAC0BwbKrNhmRE5L5LmdILTUsKBMEFBDcA
X389qut2K1Ma5fTbfbimJ1lEBrhgOcePH/f98PSuz3HClemFyp+yr7/emX4MYV/e/qtjbtWKO5Ki
XmZFWXcfdbSbtM6X+K37O17/q/3vxf29OunQjbSNKQSXiy7vrpIiPq/3Cvc5luth3lXn08lSvAUp
/aSQ9fLeXp1wXY2OkZnjmXbv4eV12u/HJDc74I/lp/nyqj3QYntjGb11l6+iZuhwtBA9xYhpdhbT
Q2Wv4uDk1y/sZ6fod08S0rMvl0rtNGfKYIyGic+EnnjSn8LeIp+2T6g4lVlrP80bZHlVrfIKKu8u
3PJNrrcQOnwj3Yp+PXlQtHt5KVnWRtAhxqUgGLxFd0i870+bUl1V5Wd1APn/DqdajjJLPu15vhbb
HjTOEsLi+f2vn8kP15HFSQKqLRxrob8GldKX17EFtWtJVCGMcmYf8bEYsblO6WX0Vh/oD+8XA0Ga
AtSKo64dpMheDpRBI1uzRG4A3iJ0AUN9LNjFbwkb/viGX43yak1Ga+xbC3PmwqDzxOQe8Vk+NIf+
pLofTuOit/mA4tVbgkhv3durFdrrrUvF2GxFMNzOzYOmkNsufv2ejj/xYhN4dWOvFiQQy2CC6ACG
aAiB7+TYPUZBzJqdHdxwmS5N+y1Ymrc6aH82O+B0gEZ8Bllv/jrRUw1oMqtvN5QDD2SCrEL0fjPn
Ufz065v7MWX+8+7+Nc6rRM8n0Sq1wwPMENeVMPyF89wZJLvQ/HzB79G2cE4v1SmFEsEb6/DHtOw4
MkQGwLVEq0r6WspKpD6DFIjaivYUq+40JfkjaPXoFJlOmx2itLea4t8c8NWLXMS4SLNgQHY5X0gg
w4esoLfpx21vD/UZv3oTjjhuaj/MnO/u8NXGCp3WHkpRGHCke1sOxZpH6LxGpLbvi7cbX46X/4vR
/oQpvktzl74dVkcwmi3Da344Ouzlk9tFxTE/8wd2PSEwQn/7J8wmd/LWufXThYhcAMpcIE6ijf7l
JuPCYegj320gVoHSup7AQzXf6FvdfT+frkcTC3QHRzBherXe2cxTneGxIthavi0HUrBdcDGe6c/V
TbozgEOuuhuxn7c39oCfz50YU5Ukx1Dv9aGxcCiSM45xUVj6ktyCWL+vyvZz9OALWozXy+c3luVx
2f3wMr8b79WypEHUzjXk3IoUKvonkD8H/7SQh6kk5UbyBdnfG8vxR/7BcTl+N+KrYDZdqpZ1Ae6Q
fxQuH4FT7/t9sObNnpWQ5ZmuXZkegtPmMJ58s0X6UZ8FF80b+kPHsPWHu4YZFARsIKYEYfSXkwju
AxMf4uNm1F4k4Te+PP/6sf78Jr8b4NUWAGbZBh0X7OWzZWB5QxIhaYqG8Lt+AT110Rn4Lijlmxbd
TAkg6DqHmfGnaKtPhG4KyDLnEavyzI/Xm95OFYcF2GbuOYXLhQ7kWwnGj2H+8Z18d7mvNpBVcTWS
6Hi6sVP2cfvk84Ht63t9cgd5nRP+pdv7rWzO4jNbhKy0hSvv/20GzMtLeK17FweJNS3FE+v86Ug+
Bssth3EIf+xhyfTrl/PTlw+AhR9RDiRzr15+s9IRvUXYvzxqXb3XV9aSw6+H+Pn2kR7FFKB8j6aZ
V5Pc9inS0+OO7BcQZhHUL1d7eh53ufsw5+KBQlTUgCO5N/tfD/zT0/y7cV/la01lVCxnjAvvidNE
+wtUqQsxuF1df/n1SD9/iv+6w1f78No46meBkXj2KOX75C1nup+dMmC5QMfx2GadvI5L0knXYhMj
pqSghwmgR3WT2butP4R9e9W9Rff42d18P9qrbbBj2tdTi9Fc9riI/TC/xXl6a4BXE4KlktrwOADj
90n4dX5Lj+E4aV/vaMB7IVF6VLmDIsPLHS2MXByzFa2ga/p5ouUwHya5RzdLJopfv/efxt/fjcRf
ZViDhUdAqjCSjMkKy4MaiLNqLjvxVVRqL6IY5NJ2Lvs1e9wkTEhIP78nK7oZKB+uqnZ6Y8b/yNjF
xgFriSQLcVojin31ZJ1IxnjtcT3qW5iHWTmDVDTlw8UVSEoAROa39OJ/tsRgQw8ZIoJWODAyXz7p
RMLKoB6nrRDVUrr0Qscdumt2cFf680H/xxf7n+J5uPnHy5v+/l/4/5dBo4wi6vnVf/9+rZ/7v920
n748T/91/MN/fvHln/398Dxcfep+/NKLv8GP/zU4MvhPL/6z62c5u9vl2bi752lp5z9/H5d5/Ob/
9sO/Pf/5Kw9OP//x25dh6efjrwk59L/99dHp1z9+S/F+/uP7n//rs+P1//Hbbq7loOWn13/x/Gma
//gtSX8H8w1a/RkkNmMoFGDT2J6Pn8TR7xmIzXC6Y/C2g3E5tqN+MHP9x29h8jsQsyO1Ez40UZIc
J/Q0LMeP4t/j4waDd4gPaAxV+d/+75W9eD//el9/65fuZpD9PP3xG/0zbPjXIgRDDt4s0EvIIDmO
lj1c48up0bTOkplZqKiqcEjP1s7Qm0hDQiHJ60iYM9PMAn5PbT+wLlckrklarsoHHyZjDEiQTRKZ
p7E2sHjtYesIkah0XSJzLtO2+RBv2Vqf1TaGFWJqDZhipDUc/mO1Zvx0HptWnpllQP9s3TVhcmh8
Wn1Iqa5upsGrroBBWahL5AojOMtR2H2dda8+qk6FaTGpCehs04b+Xo4RCgzSEHhIqh6SVSXjOgUA
aDd5G4/xfFOJtg5yygS1B0Lh3wtRCIUIxo+bVmUza6SPGZr6zhrn0xZGtcTQwwicOXw3yWbTp2Nz
DGFal8HaY1W9ELCCnrOqXBMjxN52RKizmIwZue4TF5hDR9NR7FXV1zb3AvosBUDJPmvyMDDdGuWb
jePsuhlmjwMW/A7JiqkaHbgyrGEN8J15NtNOM9id6bJP0xoe64PRDFYmfQgZhtE2AMEXtyjh79Nm
ENMDXJxC6k/lQOuJf46ItHY5720wk+V2Tae6rSAPAynk7GrZoCy73UVB13tYf031sHSndrV08j6X
S9KN/s6zJlILrODIqNG5M/UGleM1lltWTAss8nLSmyzdq6GbIFIXDgqe4myM9bmmTYea19Kqj2Ew
Ds2S27Qe+c3m4AgF16vaLTnJIIN8L1qsl10CE7EhpzYK+7thHGN1GU/zpA5pu27I8NvGBCXrua/L
cFyiGfhJBrOoUPiBljEqMNGpn/kws6JSm04hQDhm8sTRaDmdELhO5TJXGRrw+0GupWkoCKCJMDbd
M+zCmFViJfFZ5GqCFlK3SbazUvYPWd/Bx8OGar4R64q/DGPMudyrFH26AWSID7Pw/KaeJthzTVsS
RznDT13gDTXXYCr3+iSDNlWYI7SBU0LabHCxGKAPgHnLKqQPjNjGngIjrqJCsiUElYNP47bbmtVF
B0tnipZg6DnXKKtxlA83amz0MQrmEWGF7CeeD/G6jOeZRX0id7yDqkAeVkKbW1hopndZqDd5Ylcy
0XyE7SlIqqshJnwXmIZ0h6iWG91LzHW9V20wLOg7ruCzV2Xt2qJ7fvK0uaSQ7T2yOmWVsCcSiqEX
RczqJto1M86Tp1Wt6XztWja3h7mZW1CIvSCoBNKWBsFeoiCJOsxs1VBde7tu8SXF4l+v6rET0BPs
Zzp8CZve22IUNbsh49pnRVyjXLesKqmLiHXmKlTjeBWM4ZYUIQhst6Mfl/aktRq96ckwBec1XNyA
RA5xgPK4WnRSwP4CPQZwCie3kaBtuCOAEymoqQpOlSmAa7FLfcXvIShNTzIYqcLELpQbNCSR1NwK
G6sDRu1sPmUertVLcuRbJSM6HnO2JGu9h/6KPE2TcUhypTjry2ZbhuUAXSP9mYrGZahEbdbnnmQg
GgdNkJ3xJQR3vcccuWWuSu/qRqIyid1UsnxF74wp4HO3gteeUpXsOjqAnZeixvgO5GP3aSIxUTve
dcID+Z2ARI1JhbVglGxxmmVHC4DA8c/Wh2NSDgTJCJsDAue4sOKnSU1RidriUJ1VFUGKMoYBsrPV
URghzs6OQOqnmke7IatgJNiqdfPI5Wpy5oXRmDgk7r6lQd+em9kk71bYG9WnBLK79fCosnG7Z/S4
j7gwW5/R8J/SMxlPoUIpsdIPsnbJlQ7JaHdshToXiMLh4ktIsLgrZjkOg2ghHbTbOJv4ocZGBwmF
lZlbb7quynk9M5Ob2CA0xElWo0iIPe+mV6miO4i1Y0GJaF0hrtVCwYkFs8U+ASvPW0O1CHbOiQpZ
rNBQD792AVbymLdthWoQYGfBc8+mbB4KnRFLbZmqGK/AdBPTO9J2CU46zrbsUTcCKtLVjM0rTyGQ
Bs/LmcNNsHFG2LUYtwxuj0kNRdvcBYzdyiaTc7xPWKsgsESo53k7NeTRBG0AGzvXgKTFohkyYFvG
u7TIeoTXETGo0NK0nvozsNcbWNPA8FNDtt+M7S6BryTEfUCV+tpPxJtDBD5Dmiur5wWqoPAhn/dw
LDPI3IO+OoeCTj/mW8cXFE+Vii/HqK8VkAqdgMwOh/Iqzkdp4uXdliXLfeXhgpajkXe8wRLAvWaM
OAhqmGA97WSF24b69vDoI8yNXNh6wF4D8T21ayIwfM/Z4tFgmlM5UvWtryXIy5gbkD3pYEGvcm3b
9XiRziiaZ1mNZhnIu7bvUzW5KV+XehEPQU2hxkvknIyfmwkir5DiGgaUnlVFG5LsZm8UL5qFjygH
d61vCBpOZoHiFtdw6ZsaHZByarBNIxkPQVxpt/ToMwCj33kHtc/QFZ607kbh4UEiegikgIvdHFYF
XbNa7VSg2k/4nnufrnN255rAY4601j1sZE2vtqkFBxPOMOMTDbfIw7fTwksTdofASbzZsm/B1KAL
Tqmlv8rIJu8zl8w3UVZpjiJ95h8zcIc/4lLXD01gwPZUYoDSqZH6tmW1eYhXDRNIAeMZ9O0kOB5h
TJmZ+TjF4H/ZR3LFVddDxnLL5RbndTZlMp9iwhDKxMNmC5qJYcpbe/Q43TrrL6pps+gEhzjvCU5U
wH6erWrP5Ci6Q82SGU7wIZqYUqXMXUDtthyzo+EiU5EZdvBiGt5DVM5craKKpnzxGkyqRk9ft2mi
d0pVXVKGRIdiB9vcasxZNR4FQusANjkJzaAg2yPxBei5QVQell0g7G06BKHI0q7fk7gd3lEiAZTB
nduU0bTpr7OvaZyDw2KeEKEtEQJK2Ldhg0Xbmk0oql+jVbPLCa/MdZ3qHq0Ufh1tgXnSgu8CD2Rd
YDZtJ3NfyWOGM6kLF+sIASfX5AsboTCQr3IzWW4olN9y7hxp4CDK+gdPBAgLthOQNWg6jpin74c5
zhdm2HTIau6CvDYr+0DQUg2QOB5Yf1FjgercZabBZh8sBnJKc5jonScKnMEsywQvp3Tu4LWbTOuH
JUqaJxQvRvxsV8MgiXuGDg30AfIpx0LqlnINQoEmo9QHX83CJfTSk06qHHZMDIay0lXwRelh95Sz
2fF3x/G33WSrugV+HY8zKdq0r2ZIaFXoyMGJMS5xvgnQsrHHxWN4MojNdnulPbu2VVxHMA+zMYSn
GqtA6Ry64HJJBxMeAkSD8sAyj9hcJwmbSlEvBLSPyk/lMHV8N7Sm4vuuC7a7DV4F4uBgiEoC7NgJ
nhgawD2oHH2z0OcBt0TuNzstcDYdbf9+SEIPjhJ6g2R2WLsGeUSaRZ7cwbIwTB/MlGSyZIOaLqqh
XYOim2d9G8xh1uH2NvOYjW3fxgeZcegpOB8Y7MgyHQIKz9BNS3sJFSbdDvnWVwgAncKSn1H+h/T3
XvExuzU+49fC9Jgjsl7sXcUmDW/YGEoNeQ+0AuwIhJFhGURDF2NnJ4mpsP13iBbGpFvLpJuyZS9W
7d5z0Up93qsgrHddDatSeGKxyeXNoMUn5GQO08O1A0ITXrWHyG6KlXDKXppSd0b8JVfyb+Xfl/KL
Gabh2/zL7PuYpd/P5vl5vvykX3/z/8EUHNjQ/5yB/3cvhvZF/o2v/yP9jpLfod8CPUlO0eFNkqMD
2z/S7zD8HbQY6JFB1Pgop3K0S/kr/Q6S34EtI2WHRim6K8OQAlv7K/8OQv47BKCQl0NBDkgpqnT/
TgLOjpjjv/JvuAXGGAYnOa4RQRy6c17m3wMaqFEKT/dpE83kYFp/jCWgjooE6sDjltx01UrvHbJQ
WjbWz6c2yGhQRGPmvoqAHfteat59GoGlpfkyKfsEQe3tGosx+DjLJBpKIPTbo4HtUFJMc7NdJVDM
4uftcmSsJdmKTuqwM8GXFTxrkFKCJrPYnfq+KUY4UWCnbFyri1Yt2X1DLc7xFJogFmpig1t3K89o
jD4ELrJHIoMeKVK4JA8DYm+zhz139U0oIrpSCTgW7uC+hfSRgA/83rkGRoIykBghlbp5SCnqgUUW
UDqUQ9u2JEdLO5YJshbblOj0APAN1ZNhLLgeAeLJPpzfJ5sU9kxvqu9205RioxzFgMMnT+22ictA
mfaQkn4dbLk5rj1S7QCe7qADxk3/7bsp9xe08j2U8gotPdo+UgA5ICPCGQRy38fPvysxblr7yDF2
KkmfXiuSbo9VZbO3pHNfTxe4+kCHCBB2grpwTF4bP4LsOC9rFF5vq4rjMhiQlpyYYZnqk1V4Kd9o
GGJ/as1/Nz1DGAoiyjxK2eHQpojyXt5V33lVVXL5DPqEaUtk5+0TbLO7TzLLpuHEy2CozzJUN8dd
OrGoR85WZ2NuHWKiXW2xNQ7Ip/rcz/X2oTE8QZMwXto4PbfzwsPhSQiX9QfdhuIGoc+w5LOYOTlw
WI3x89iFALXZNDl7rC1h7glka3EOSAe0QmmsPYux9x8NN9saai2d0JdZWAfzTTwjXOWJkzE8LNAa
XnrIO+28F0lYtMFos3Lx21FmYpMhf6i2WKd5a5K42/nUx2ZPuDZlssjJQz96NvqkNfHmzlLJVuBR
uovDPW2G5StkRtMnh7mlCuS2iAJ6hwTxZJKEnSzeOA0RWRrwA0VK/IycgZ5tVG91ualFAZRQgVyz
eTdO1ltXRqNGWguyWOSavmjqkF6b1AUyNz6y01EVs/usRu8hfTDOqNFPlgU4jGJt00NGOnpj+37K
ziSDDVQeezyCvIFV9edZrKLfs5VJmNBHqSIlBK+qsaDJ0I15ReLoU1gLh/qt6hyM2QMjk3xCJNft
W6f66M57MGcK3kLrGo8DPZdT3E30gs3dCufAdavOJlqJLK/bRWXnJmp5VHjkFY91nHXQrDOI1YoB
gXp6lujYNwXF6r/wW92CQmqC5eFYRUM8LsCH2PtWxY9+jQBxVGYJXBE1nEGwsZtShLoJgmDcFUe0
YoGXzGdzwPEoQBOx9xqRqixqoWOZk2UmCaK0ntuDDRPQbbe1OSqF83GDr6JxIj2LkUVeDHPbQRsn
ji0swtAbVJfCw/X80Iys1kXaI0Mvmm0k/Q4gDYJF5B/heyXW8XkTTj3XCV88eKbAbrEaPUO5XaDj
2ETBQguFliNWYutDlZpQuKFnct2QLpAWkhn0KmoiuMxrCTcU5LaNOvOjTUgxOU8fY+7tuy3g+qwj
27zTdt6ebRotjxJPMSrTxDS6QN+lHEqxxQoOsL5bukLDfnnatdFqbhhXDgkmWoagg9O7JsrDha81
Aj7Kr+fQJ18YnvFjG6BYdc411F+KyIRIspxza3BA6n9ETMdlppA2EHgbbSR5WhIJGDI3Ub/dO4Ic
cK9jDq3dRDmJBEJA5roiy2aKljupQDZALjgzP35rscH0CIv6DajETM07zwMb7vo4Mg9hrewzXTag
aFvMplOUnQJxgM6VAZkb5+Ez3qJKy8qJbcozFaC9mrt1SMrRsep2aOu4Ac9Zo9CcdR4S1YNrgb4I
JqEwuEYD/8yjpb0MnLPhORIZ/s2iIe16Qwvsc+0HbZAQx8DYiGnbAGvLyBrJStv7AvQ09a728CBI
tbffFtB0h9wGXfWku3VsgMXWkpci1NimPPLC+wz9Q3dOO3wNiygWebRk0pVO6vRaEBXBrlxsJt23
M/CUPXdafOlFoh+hfebqfE79rAoDfkNWeh4jZaNrhfnneSdPptiv4X4gQ3ZX8Z50eZ9Kgge2Wohq
tC4hY9lXZHxX4XhUKG8l1TPzlDVAGuKI5QMMjMB1bld+MUfxwJcvvT16tgTj2HR5hemK72wI7C/q
iA23ZLIA8urRjuYkazuCNEIInwwHGKGoyJ9XEZKWAvTiAfkvlCjWs3EJ6ZC3ASxiS6g+0ggE8zVN
wcjO0nPVIkyHuJrRt5HTGzyFsA2sJUdie+1TuumCDYG4tI0U6U5DGvyjEqTjJ4Fr+2fJREz3TNTu
nRmDI/jLgz4qam4kMr1pgmURU01fDqKJoGnYT7G+yty6pCWbekmQNzkXHlolNHLCEZKsZ3WMWKCs
agX/+K2SyLxhPkzeb9McPptq5F9pR/FUZyfq65iCiG/XBmz7pArkt0a42OcVa0e4F6kuo0U6jQlY
IXzqsIT4QtE6OdTLtx7N+kkpArkMe94lxOSJs4BS2iqy465Nxgl1FXgW9jn0bTz0BSxA/TxsWRLl
a8WOiG2WYfeXzvcPNdCsL6bJkg+ZRwuAZyDND8aQLz2w3THP6kkj6ok9R5Ei4r0s2ymE4EtoUMYs
tSAjJJbw3JHum6p5bNIggNZRJqgsk3XdhiIm6MQE5NLREU12Sfy5Zl0U5TRyG0I4F435GJD5usL2
2xeinRFjJXWTkHPaDfS9ILO8nzHfTVE5qm6NirDv6xb0eDtn7VZmM1xl0NppA3Svqnb7oMVK22IJ
IIpZuq0Cup90ujujFqsr51mdiBKHoLrZmgmdM9ZloOZLVc830BxCPAmp1/ZLF/faQMg/Jt/Gdemf
FKCKrxzW9hOKKII/8XXByw/7gLCyrsBtyaN0YF/bmk6IIq12SR5ncx/tWmXZgzctg67jIj50MxZd
3kOnVORETeO8p6QhNbThfW0LGQQkRjqXIZYB8Lg+dX3FnlBXRHYJJClLA2T7arTtudpAhBmAn4sB
4cFKhm9d6NIQh9gUXVmsso+DTmE7CgcJn9c4bwEIQSVUlE0XA+bvWpWuF5qnrcGZvtXmZuJZ87Qi
CQBNVSq0JYQePqKw8IIObbrWvSrsuKJanUIptj22g64eVSWV9ru64koXFR0B7kda+vCCxtanh3QG
InmeeVDEH52I0d5uAxmsd7bus7UQ29bf0yCuoivYuNnxxAR+xozsk8gaZBuDrxKIKtNkDuEwyQwN
P/fVKFCQIJFwtIf2BCUIzNjoeroc1NhEbswXmNElaIDSkBZ/VBIh5dlIdecqnOjA6I9NLXAPgS0J
KhEgxSrj5WdJ6zo5cagYAe0ZqopetACTIjCRuyhtBKLGtepuAoYCmisChBERKkeU1j3QXqVAEuoQ
tQZxwVoZBTfOA7C84EsWVKKwZPL118jQNth3PapRN8rUlH1FqRj3w6teymTXOuyMp4SvJAP4W1tF
lsJvfRYV8L4c5F5XkdHlMFrcBZXcIZVBZ6dLD1O6jPIdCgk1bctm5M3y3rvRD+/kUnfRvp0UqR6W
pqPxsVbkJShMICubE5FNzQgeTmd4dCvrGJIBOVy5DbuTHsmHAHBhEXvnW5PiFA16XG0J02pVa8Ca
bJjeuaMxELRla0awP4oA7eMhgU041E6Gur/oR7Nul1M6pvMAehZXaZPXFonvaZWYkVwvY0IBpQK/
3W61XqvoPppAU78EaNFGhYvd+j4LPPa0UKE6lCvXIbzhm++KsGqS+HGrrfs2hWbqCqLMypHkjVF7
0ot4e5pCvVQ7arP1fGRO8nxS1YbwJDY4DXs+BQ8BYmtAMQ3xDKUUlIYR4M2RuGhYOkGrE+kFgbqJ
2g5dCCvYQvMteqp9pMfSTEsSnox10vodHzzVpxmFJsFZuI1onhprCWwzjfHwMb8qhj1qTsHe9Ynz
MvedHZbrcW7jejdXzap2ziAkL2UXJPqsiTshd02mxbchREaf1/xYzx36ydwR2kl/4ibaRbukIgjt
4TQ931hoLW/RcN6sMFzA0Z1WuBEUIZAmQEAFCXZVd3FJedLebSFdvkRNFn89SrmJp4CM8qnVRtyi
7AbdYqDFwLBYPBlb+NVuKBesUXNTDQk2bBrVKfpb+mxxuPVh2XUsxOndY2o/G0yJGlVnK0+48R5C
d4ZDiFwTBwQOhFWDKmSdLu9sEs/vKU5BVBP9iG7rdpUszQc5bbd8GKBRnFhGokM9xS0vAmS7Eoo4
Pb2GobHiJcmEeCCGdR88wiWWZzghgtI2OobiTx3UWELoIP/s04YDULR1O+bDVAFHWImVyWlEG/5l
rFJxWzFpIbmjPaoVzKgOeVmGGvRONl1aYYmE9i+5l/8Pmv2WIFv/n1Gzov709XvOyvHbf4FmMZgp
4KZweNFn5Khd+0/QLP4dSDM0a47YQ/SnstJfmFmETyg5YmYJPmWYCv+EzNLfwWAhDDWjKIO1C7o6
/h3EDH/6AjIDvITLSo4eSGGGf/w1mRtZ1pKMITtbAjWi6MvDqttODTBufQoPkLDgiD4Ckrd87tRD
nA31rYSdXu4RVqCaW42qwAbus4csFDQ5YQxJ2l52sVPnfsGaOR/QO34Xpd6D+SaaLNs3yQiFntb7
4Fh9UB2k0SfTR+ZdHUJEGIqqMoT6NM49GZdCC7rqfG6ZU65gixzOaWNQNDmlmyJd0cQehAYspfUk
kShORkU7KhR7NWARbClDf1NLjSAWITdSjYSAExfH9QG4VY8AJGYoR/euZKhPA7YbiLiyKBuSK8CZ
IdoacVXkomeBevLrkHUnqp1D9sT7tv4kZu3LwM6rz8nYRzcsQqaYOZMN5kqn1Jemrd4t/bEbCRaq
qQFxAGJSYfAY4ydKlQYuvtuWzpurUaF+9mQMq1DOFZm4a1CSQF8SLlRbtPnNy9hekAFmWHVRiQ79
mqbm9R0J3IIguqnCXn+1kjbPI2LKhhYc1X7IgZE+EfeizmZ6dE5JesSIZnDA92vs8DG2vBBkuhhW
aWb4XI+p+zYj6xkRbC1oTd4Z3bLrBF1DJ1OlUTxlcdXJPWpVyyUHzaW5RrIMECWYouh6nGQVnCCG
DuqyEX3oIHRCtucmChXKcRXqcdhwj6nrLhJCP4wyq85M4JD8Os5OSLLK2x7Seyebg5YihcM4qALN
ZHFURXV877ZuIjoH/a+zewnl9+NmqjOQvQoArV12mY11VgGu2pBOAubsIzB/gJ3Yo9yLqFOSoAs2
2xY0P4GANxRuBrspzHGWGLQBZ15n4BSRIJ79XKLYo/F8RUfbfKFJm+5sMkT8HJ2H0ImBPJp1pyKM
U1CJBhhEnS+Sde3BVozfRNXMljNvmwauI0gaq3ysgC1CywvI8L7iKWgWKRRq+tNp2Oh7tsHrWgYe
vRqDnQ4okhKGyplO1x3RTF+4rquvgq6b9jMA9wGiJAYM4li4HkCuDy6rOkjNfm1jd++Ma9B4Sp35
P+ydx5LcyJam32X2KINwqG0EQmeklty4JYsktEM4HOrp+4u6Y3O7x2zGrPe9LrIYGQm4n/PL4+w0
41OatcsDV7ufuOUyW/cIYcwTOThw+7N2FZNwWqXvjmWpo5s1Pt+V4pXY6aW2DmJE8cFi1lcvLmk9
vEJD1p3azhVPsxu23ykRzl+SR6vfRkzmxVZDQ0Lf2evqbyuVWstmrWB+4ChVfZPWlKAeSLMU5Sy6
LJHxm3L4CKSfvZJNLu6jkm+6H92ORO/T4ma67t4GMxX5/Ctz50JCLstBZCHZi91g8TZNDERTN4x/
cyoIz+zk0nUhMWaFl3lEQ7b1bHg+uUpLvHcHiN85cg5ceAO53ZkzpesPkr715F4yLezhhbFwdLZD
FTPXbdkJC5eiwLlfm/pUxgiemj9tP3ljwRhYSsQUCRBNPt3ZsyqgBDdtE429wpk8TDhe5soGoLvI
yHQOwqqgm8EDJ25YQixVb3fpZvYmsW9jJt1qi4yr8UFy7fJVpjYf8+pN2p+md4Qg0eJtRdSHVJr4
bVbZByRKlgu+2oq02waji95Ah2rM3hqWR+gw5bLRfIs4JQaC5VAFX2uFAuY1cqtp3hvHNP01Loe8
vwZSrznLTNYjH2smo8xjn81sBkVfNP0G4XidqJ7yW+BCP/g2nV/f1raOXo44F4fBS6lZaez6R8Yv
dwNOaDFAFl7CQN6evbGyXqJFzbAo1c3vXhdQ5DPnwuL6qkQlUnbX1e/6c1QG0XOmOvbSkam0z3GG
wsVHxjrEtDEdYRz0l+dNLnXqbtxvLG+FzZ2qep8bsoc2tlbOYa7j6h0tEmDQgFEHmtGOd26j7cQb
UgR0WSgoPKusB0PS6Hbq3fIoAxUcwInYPlB0pRta2/0f42JIHJjqLKnNtDJ8aViAbIS85zi3NnO3
Lq8l7u8Zs4g/7OrC9xI51tW0cd3ZPbhKhzc0wo33wuuLQ+5mzptf1s+rzSbapLU5t8b+EwjLeQ1b
tNObAuR+o/reO8VZq96rpQjqy8J3fZBe+HNALtX/yFJO4rMpxrH7JStPN9c2b1hOyiLkFx6EoX5H
rJYVWzSD3vKV1wGbUwLLrlKig2shr7gpRPqrzHXxjdEI2CWY0TfeES2uor0sCksmvCBEcdH6YuhQ
dkNyZdJ8wjWWa4o6w6U9oAKFG2hMQOxpuc52IhDXIOWIQrXscyHzccMeFF2rfNUqcUrO0q5ehkPh
6gWXKZK9OY0La9vF9fI4+KtYd54ydpzMuiyIe+mqKih36xJ5e6tu6g3Erw/YPXaHyiN8wTernVBj
57ID83Y+1boL72RRBs9DD9C11WWc9sTlq/lnZXnTHetv+z3NrFK0eQ3lXlrTgn6AJLCXGRYy2Bpa
zb7HAElJelQZ18ymWPNy/VtnrMT3skyncL/UQxcdZJ4vF68KCH9sfR8VQwqOuYRW9mdZBcEDelWo
qDggDXrhfwbH/xmh/5eHXPv/PUJvDEHyv/L/PEXf/sK/pmjP/iuCc0boj+6Y0k4PRvBf1LMb/wV/
jLw79GmJCqAN/009u38xWfM3bMIu7ZC6jX/P0dDS8NewcUzkaA5spHT/nUE6+sfR829yD/NUyAfD
UERgKP+a849t4j9RlkVvcrCs9n0hQuJJdz4xFNaEkjC3z0AxRzzY4pwFA2ZFqKRu+vKiQ00Viudy
Qg/lLvBfRo/HFLVDVCYDC+XWzdFZsRVPo7uNrOdhfWmXeW/39bmpL90gCewczSaYU+fDS8+e++xY
39UQHN1B7rw+IKHCjNZ74/xqRycZ1kvnHlXobX390+p6sPu6PCkaipKQCs8tTRrDnhVxkznDLoyK
LaBp4gXRb4l8SjnTJjI6h4TxmiIxknf61nfYpQ9F5VG2q82pwocZ1zS5FPdz1D/763Pu5damDdKX
7BaFMk5nFNNntK4bC9OvP3agFCUHLIKUpDPa29jwKDDk9ibLx4Psu6M1mEPv1tg5qkPm25dOMxCM
P8aQ3k/YixVwykqyIP1FYWCihuI6iWtjI3XqT57MNn0KsFDFVbpdPXPWI58feXXBEeMo4hymidSs
cJuhrp0gHoyutra77KbhD1hQEtV/TObtxNocmv4tin8BG6Fw7MrNtMbPo3DuB/p5Nhqu6qAlcQOl
uZZ+8Ea3RnD0nLrYEF+X7mPs/LHy0RwREmmy3/StE9odJLU/ITMNi3fosD1FGQikimMErb5xlhbG
wQ27q53nSF2K9GzVd674Lmf/MwhKSBvX+oK9RFuQWOF1ipvTOJXezmvp/9447k9pVnWo7BwtoSf0
vVmbjaf8d8N8LQN/G+M9yPx+w90Ov+fbr90UJGEq3zFWJU7uu7vM/wjy9dDo6b42I1poEeozdq/H
GFXZIY8uqnFyvvxTlUJPVFBes5idfNNV3tUbxW4Zp70g2Hl25l22dpfGMehXze9OVjzRTX+eA7Wz
m/bk8ZBid/jjFCT3RPVBIEqSJt87EIMscU5PC8rMMoiJzpPRNagKWALYgVYmoSxFtS1762Ah20Be
WgCQpgdnBLJcumRQ0TE09o7f8rawWtQSUzKT7JMZK5miIlnLJxPXAdK/ZTMDtEXRcrBadhSRP8iw
2IVkzdSj8+QKDEw4tnLmi555JO3jxKLkUHgnG+YF+OdIy2m3Ca1zPhJq4yWVhZ9V/62bV83Qab9L
LkVXzKdFkq4vJPWdjJYn9AhIDVf4QevSRg4Ny/FWmR83nihQTwaozaWT0lH2bpmC9sFj1yG9cjnO
9vRsZv/grM2DoPfQBzX0RM6IpAwCX/t5aj5kbp0dSLOi8hPk1oTxsEjY830x9PwJcFBeJV3Mu3D6
Y60fuf3p0tNdtbJ7mpjaW4SbML7T3rXu1HxigSw1ydJ1Lcx+ME8OHgTbrvfucJ7F9EL19mnVTw0v
fz72QxIU6q6Y6yNK5Y0MH9wx3eWB3Bo33XZISRHX/hyAnrIpGLdyhtLL2x3DFjFKwcmDgGhL67Ep
v4LM/SMpkaiYlMz4Osv8U/q8DdGqeKp+qhC/Mit+6zVJP5DXNP8c4KPA9tCN8aYR6ww8qTfSfaun
YdPxmre2s1mw383rb2n9UWWzGSsfivd5DFwE909FAfE+3o9+Hl9Wz/n084pHW21HJ/3pLCWKS/3W
BOhputDe+VZ5V/vDZi3OAM8QBVkNL4a1X0yUAJRwvGDtA3SFlaHiYXM4joIm8mWCpfPseZ9JDsCV
Xu2ZzNWRr6Z8GlC1Rt+xZTYTjSd2pvaNg58Di8gutcdD1zWSDy8ITrK6Um7DevwT9usZ4vdunV/s
DL79YBsRPQmvfdVDnmRp/9WK8JClpNE50CFNrYJT1QA4wD7G613k9CJxRXbf0yN5z3TGLtjlFe7B
7NFiYEdG2D2Gdfxj5K1FffdkOyKFHbS/NHcNc+T8o59u7T4qdu5SrIbdCM/sIWeGdOs2Q5M91LX/
5AJgKjCohR8sv/RFed/LevkRF/bW7pyTrPV1WoOkBY7ft4Tn3Te0526cZirOpWv2HTvSsROO2eHK
KrGY6OeuBpcCkue7s8Pq1E0sXttCj/6d12bzB4u+PpBk1r95yqGPikvWps759zjF7odj6/LYz2gq
x4C4K5/OyM9esVfDmJ2lb89JqmQyyEqQQa7lQU+12fAD7pF6H0WHExqV7sXCLXXCvN+iZogJyiqM
OVcjwC9CUfo/IVmIfOEkanJ/TPJh4IEfIwQcKCszdqs0zt81amEfpGsfh9OTX8W8kdm1m503ackd
nvUUNDwNFYDce7zw3fXiWcPdHmBwHsc1mk7V6iaIuT8QVUi16dy53c/DBYjlj2CfxO9gq58OkAL1
1dJeWUiNA38VF+uWB2vdlMBdvE/sKkRKn8vRXBaRHWfE1QMSYrnSeDIARfMTiL2b4/j2g1MctifE
+nmi0ShtQtL7wbZ3FKmUW8+3KOUaqnyPtDUZuuzDVtNn47sfrdvu0pKslkaNp6zuHuu231uN/ujD
6ZD1fZYEEGCJCyC1T1WHqBaak4Ij7n4drrfrBXwdUjnwuynbCss61jmJlwW8XZ5bAwE/KZyvuQxz
EP2po7i/VK0ivqAhSI02kGi/LBKLl6+9nUPAimGLixGS5kPuDQcR6OFpsLw2qYUWD1UYynVf5hlU
rj1I86pEk92sQ+mPQHQZIB5rm7NtM4HemLTxDeRQtW2BEqtNu3Bot3k4EUi4hICVLS24UjAQYTa/
qqkMD71YxFOEzwSEcs7MuyQtJzsFg2ifpO9R3KPpXkbigzPs+E/Zc4nqu1w79Dkkf4aEua0RaZ8q
l4VCZdDE59BqmShDlIBAVrqszyXx9EBJ4EMX3mr9UMZR+IWJDlZb18OdqOlP4wjT/g9lZ02YVBGE
IOh1vw86y3w2PAzEEg+DnWSddNK9idvRxsUhwjPaL8ISjMAWVpTgNaXxd2JMl30JqFijUQ65Rcvl
UFvlegEpSJ/ciYsDt4C6WgOYcSn+7uPXMpwuPuPFu1HlchrE1O7JeUw3DX6MO28mhtnS2fwl+PT3
QcaFNBXSS+IiDneR1sFTw7p4jfXcPPFR5Ckv5uewkmPCXs4pVfTvJd6ZUxFXEXuwEYinnWX920xu
fqic8ARwQ1F5jZucy9jea4AjpKCeZB6kkqD1rHtDF+hPpA7qPQub5s6fhoBXD8mPWSL+PbUuKaLt
FoEQuBmlD7SBhKBCedsdMIolMCwYIIAqCi8E/fKj7mwr1WO8LN/SqqfsHVV/LClDiwIr3QLeab9w
fqCJac7QgfmuV/7yaq1l812j/HjPhZa7pimno6YeKKmcTCfSLHLvgp++hcj699bUuMc4kM626yar
5NfFbLVEVraPy/QpLhyQpsjIK2SkAQ4di2dRBX/nDUCsGj4mHHR59LR2+itLX7tmnXa2HMsrXNcJ
LA77wuqER+nTDJnK7AEHYLkT0/iKCBsEBY6QdzTO7sQsXq1/nBF2d7XkxAIksUc5gP1qzPPf3cTS
oPJbniRKMbebX/pmBudiIGE2PMJ7yVMLx3mXpwzsVKqlOdB/WwSfjgnfi9H2tz101Vj4j1JM+hyM
4q4o/1T8LpOlyp9loYdHvC7ob4pcJX1u4aiBFCfh5EP5M6NtkRYXAM1t6g45+0j8XEXplmPwssSE
QJIj+IS2+UONw+PgaX0eNLhQ1gEjOwowsYMGHsVXc9tbXJaUNCzPjtv1SEqsbRBM5XXEgkW6omJh
isU8J1nIgxJgV9NhRbZ4xFDcO+u+seiwAKn094iT3tN87q812uLTMGRx8RjGmoplntvfhZ9Rl5BJ
CR1jhbsJn9l1ltQp7C2/6U5csj5qRhlPe156fS0rY+7LPC8OBhdAA5zclLwZdZzkc6eStA8NZoPq
xgFiWuE8zUbcVvHo7MjFXdmjsD3eLevQuHwnuv81AqQQmUQMcFLzfCdT32Q/NdhIsnjZuV0sre+G
EavECtVgABP7Y2v1Eg0bJq38Euh5I9ajjzgI/pUwzc4aycd0fhd2e+hNFyYlFa4bhAdfLMUF9Mj8
jTAd8yHKxdP/ICrDcjPTk/Xw/4NUrsB9TfVf3fT//JV/gSqOE/8VU8YA+AFEgrgc0vJfoEoU/hUK
zwn5r86//PT/B1Tx3b8QqPpxSEdaDOqBqPp/q/mF85ePlh9KEUwfFxKB3/8NNz2QyX/VZ+Ojx3EV
ezgKAiYhcJr/S84vB6thLAjra0ag3DYNBWrm7QwiwE2IlgjJRVnfaMKg7erJAIjGLgFfsA4NHFLk
Wi2Gz3iyfweZE0UPQRswkhlkLT/dzqnD7zKWjX0si1oE32WrWYIakiTWfZFi3T5rtbSGpFb8x/sy
Fn2i3Z7L1xoqebC7wp7AA7OBF6lte8d5XEr279tKR9vzPFr5a6V9b1swtNSvWg/t9BgMrqrv0NNU
z+MACHkKM445AshK/TTUlXgvVVVY5wXIoPlA0YBEIolmo4+WJX1RcKnUKDaRTYbIWxTqwvzqpL0P
51oKGv3mGC94V83BzH09myJ9WbUIQYMn3tlfAbKUO7dwRryrlYcAka7A8YJNeap3csRLANupBnXV
VW2ayzxSCwEdMNlLeVwnLwwuzNz2SpFsUw+f9VS64T3sYp6d0Po0+ohq09W/ytijXzazoDA3lpmq
H6h/B0QSuTU9OA3NsNuoycL8bQ27JqmJ9mqR+LXL3wHn+cH4ej44bE1quxauwCo4hB1aPyAGW1SM
+WAV0TZK/RbgHs4Z0WIhJ8iFErm09RusZESupwCDMWkOLGdpDUhLZ/Lk0m2HXNtHGxP1XbxfcRfe
p4OReCrBD727YMQpnt/aIHJ712p/mRlWlsBIuc2XoJAcTv3Y7xu1NhLomk/6VHtBK8+CA3BMys61
oCyKaOdNTfjMk2wxRFZpN7y64VyKbrcoxzIvdX0bj0wU5jFN7tPS9I9+1KYNu1ctbg/LMLY+wJTH
2EK3XFqvKVNmpKfhvopqp/zogLpheDsZs2QI/BPHKMMiYB+lMFH0C8VeKU5TXMyLv4cHvrmNpwXN
iFM4nMuBRY5CMsbLMD3XQzTcrc44iS9WQ4PEqLXLbEeMSm3cPSpYbHwbDzAIemssXe9NTMYuz40e
6oDI39AmZGBU8tYGZU3ZY+jUSOS3mB+tadeM6B4hpVJn/iE8yOrN2mKIfBlMbTfHRUUjVHmQyhQW
RViEvdvrHB5jiQgPlQ2s8272XRCxwUYtdpRGw96MczHSwnCj+53PPjKK3d40MXQYOuxoSeZKt6go
UxcU8mqzGM/1zprTaKkTF/kOpKxdTBZFR20hKuSRPmFTIateW6zNzY6jhZeIYOYowLen/fgjRpw2
zRssZvnyO8zmxge3EFPPGXHz4zgQZmWRkjvdjXBCedG0/nsb0W2DnGeJI0RLogxkSFyyE1oR6bnS
bfZtTX/XcM6NWzYNioswgCUzcNX+S7BSe3WYl6n3frTeMvdHL9aIgkNbe8GrrMEacZoj/t4OdTxW
b2MbgirGytP5DugGrChaB/ksbR8jtqApDAgmstd+Iz1RN5fYLVEQQpbl5bnzrDB+JBMKPHQqovZX
Cj69s4dFABTgVKi3pi1QtGq1ll3SYCx8xQYd8faovFCQ8LYP4hIipfiEdFo4GP287w5Mx3b4OcWB
hc94tKl+nmS7fAa5ZfIDKQJ2x2y5wPvjoM6mTWcaQSQ3KeMsvfMJexObmyxrc6dnXVwXT5fr3XSz
H/VFN7H0pDk5UEEzOuz9yFxuG42Tj89rPjafHXLqew+AAN9qF1/8SowPGi0GetG1tB9wfa7pNmNn
YEPICWQzsPibrG2b/drk1leKFuULbap3ynPHize4MUPvOE1BhCelXHp2E6YZ9ApFIgDvzsHkjKeo
VSPbeSsfqGaK/I2ux/SdBgB8y7pygqNcNEKrGaBxcqb6N+Pt+imd3DObGjCk3Rurmf0TvpY53Uke
Yu9Bd27bkp0640hdlsmOtrXpaXjAv/0TS7X9Wc4SgN3oLr2ykpfLC8aI+ho4qd7YQ7cw8yO2oZat
EvZyldqUEoQ0H6PhFE06U+eSfTi4Sgs1zEMw5OYF7Z1bnVCq2/yvfO958bpsL91p2Zms7OddpNpa
HZamdgtyHypiJdbqFVs2X8liha92OjjRBveyzeMHyD9viATxp23WW/otda2eIA+i1oYPgLfyHSlP
b3b8DKQ3x1VO1gBi/WvXOstXrZbuNIVlh66f0jOJZnVTp072PMPfnqvcpHcdSM25EWNz6YTq5YsQ
o3VZ0pU3MrD4QlK/Jzuuq8fqNElI/oO2irLblMpfL/biWV92qfo7Y0T8KB0TnHU1RNdpypZzX1YU
Rmsy2WuHZzICnySFme70S4S/nZ9A6zc44lvn5mJdCYQnTGPy3Quu7xctepeHzC3ZP5fIYREhVxCx
wkS7iultnmUIysmt81+B1R5zkOjNqlM03aEuXsqpsI9NWwwn4VkY0E0PIdnYMvpMzVx9Ie8NdnYk
eHZ0k58lvPWXvWoYIuxW9+5cLRc50bSOabg6iYoLZArT/IwyA08OzfPoJl27SoDIDLLwnMzfKB/D
5wBNIbEeQTcmU7gSVNAbey9Dw7mBcqj4FtDTLWkgODJsrIzxJm8NT2hlxy92g/THnsnQ7+BTL1Ox
dkeDG+ZQD2v5htS52cpaBnt4jfg+mJCO28Z1vtnHOAxit3uRyNrgxMYy/nRv3nDudOc+dIvy1JVM
T4IAnyRGr3Mvuyz6ToPld1lV2a7FhP00pELQHgOr0dauc0TaEz/1dlw+S/TMt+JD5OkjebkPo9fU
91XeZUmrqscuB3lkkvWSxZF5IhmmWDpGdTYqjI9jmakLh7GVIK7JDthgbPAigDEts+XC4gxkV9Rd
dEH4lh/ncAxftZPW29LWwd0s6vDJKiQxvWQTnVn8JMdlv+VrKh+FctpdW/vrPmiE+EjRmd++UHZb
bboOpsl5bZr1fplFxWuDvTtpVKSuQcxIir7/UDhtlXid+PKRu2RysQ8pKqw9QVDFURNMwuZtUDnb
6d/DSB5x1DvjPudaPRZ1UXHeLreoco+XLOvO1ZDbdzjvQHO8GsH2lJ80GUbo3ov7kFqUY2d5ISYZ
2QK5TQ0gD40GfIGo052uS/NHngmv2fu5F2MBlZQmPwIB9ffCyPQ34sLih9eY5jmsw25HUHtzHINs
uSvk3GJ64raA4bQiCBqcHPUvtTr9eyeqjuwoEfPl24/K8CIfilm/RG4OSMBJA4Ej9gFBRUdbgvuX
daWSekUJjjC3/uGtHpxVY0lDCt0giscUraK7QWszPLXMhHceRNelWc2y57JO90W/9jv0+ligrAwo
FgSvj6H3s/WkYmD6SQVvzL3F44DZkNvLVNkRKIox8OZGueAgdnfuMDZXpM0AWQVP7NazAuZw2Y3e
/TDc6hFmgOC0CXF0TNkfywqGAzwC9046Lf7LUGgccP5oWd9G2M6FHDxz33sNNrxubc2e+3XdhkHZ
/E2kU3mDRbDnd333xmMdAXxEN1l4PmwU4FZSDxmhjiF+ymkO3XsdFLfWe3R6w5ySvOQzu/mMQ4em
EOlvN2MHyMsYYX+P73PrsbUcspaxjH2IqdAnmyfNQFn7DCH3hAfrotsy/xj1jTqTsdw3gaeuREqB
m7sClZzQJwuDxT5OSRyxwCzrjb2S+KKHCd0b8SQj/GXg/0jHTu4ngq+Aljlj5nF0vyLsdCfkO9wd
gaoTVCfqTzbY92Uhln3AxXKtb+GBWdgvF1cYahzxc14cclAH4TjPrW+Ko8DLcarjNfoMMv2myMPa
R9KQS5VVcG1rZMuks9Rdw+h1Ioei2iMpUIcGtQt2TCleMlDUQxzo8cUR3Sc+TeAxl8ne6L5Ah2I4
cFB48T72CgHfTOaDrvvnNC2qow9buVW6ZFmoCn3fdXXElzTJJeljnyrmOVbIrwMbrWM8nnWLcm2Q
9fxppuFHF2fVxS/z4JyldcBLrr6GOc+YClf7EFcNmRSRN5Gz6s2hnQze2u6LYMRhNtfOJcvz52F0
HMwqjQxOTslDjOXxBXy3fVW5gGBvRfnJ8ftDhX53SPMacC1gtsGDn3Qd8YjBgMzGBPqbB2w52kyH
u2ARzfOCcQZgiO+696Taz4Es4SjrbGtGVV+FyQQuox4qdm5fROhj0fPEcvYxpG3RIrD/1kL8qbzU
xrU3Z0hMQ3ysixIbDK0Qm2h6nsPZ+hyZhzdUalUFrkC/uCj8gccBBe9xWbGz66XFNOe5BDuXbS3v
ccuMFRrPQu6j1TdnpxrXAvMu3FC1AE1sTNhXW39Iv+1wphMb3/pJ6WDaeVXcvbDlO+Qzwv3zWE81
q5GHADhbngDYby6AyHoZGk8cViuOSYgExE8lyqSNxVm6rWT/plFAf8dmap+ASRkCxMSKHK91syXn
yvoarLrcF1WYbgBls5cWNno715V5EXr5W6PEQxzWQiEXaYcNu0EomvjphA6y7e3yoSKG5ok/ND9X
axseOVwhUbNavbHsjl/USNmP+ND8Sylab6estH7AeVKcl5uPA1kYsIBd1wetZnMfTqq5eMX8IdgL
PuImz36g+is3zuyEO17NcDtyxezSQFfn1VvFU9OY18YZnpy+FChLivlCXFP3XQbjeuaaMUfHbsVX
bjC6VvQRPaT4/d9bXpaPdvTo3ol7prosM+bCcPDeNY6zy31dXWvqKu969uhvQs0OdbQUSYo5/DqG
YjzQIpJegnVujspm0VZRRsBfGC67BYKwnguxn2P0WnPtLvtUVv5ekwjzyYYyX+fRQQDraa8/DJzD
59aOlutAyM9KxOB2JZpur1Jtb/O5aKgozi74uMXdICHoTNmCdjQmSmRFVGeLJSuJlXNPRJjcZeH6
1nqq2w0qdTmlgBPyfnjgwJ5+r4hnWCXSVh3yFBeP12LHbQUcixA+9S/z8Cgq4xxCV4zveZbXO6e9
XSoBioxCDnqXIwI9yFo1r4QMPRXe4Gwz5aYnF3EkwTc62nqRh5ixdeNdW0oHo33fAaGy11u2jSYz
DBGaFIWf37rQEEVkTh9AqWKnPUWmqg5L7N2HjX97ZVteY8f+7myZHmlRgnbnNwFCPQbHgoqu40oQ
V1J1IjqabFYn7nM4gFkvT2sc5k9Y2fpLB/iKsdvrGTRw1fPDq3Otka6D3nYMnu6r30KfxbY55w7Z
hLqxzStmv4omtdx6XbWun20bYikipGLjp534gUxj3SoSapKcbvOLJVycQUjw8mMXpemDhrE54GT/
1a9OdpGWIs/CJzbAZd39XYakMUhSEOUmACA8V3UPiZ8ztCVNmKU7QMt4j2ijuYhVg36HRny60dp+
VytqYIp/HRrMF4KGEFZ28PFtcc+xO46YfEsLjCEX6TFMMfWlyK5/2uFNvDxb/k75qENDOZB4mU+q
Rh3aj2ebIZokJlRP9hLcEvXo3K1sbT5I2mlx3k7Bo846HLGO6g926Mt3rmS5o7eh/C48qXdyxSPf
hKgG7KgpLnY0O8fRltgH8ghpQuQpOhcMZgomYBZGX1V3WW6PFzEF9gE0yyFCerXOk1NcMVmOOzUE
tH/3K3Y9N1d0N6XV+tsPSqzNOX6fo15nvNw4L8FS0r3GGbyrHBA73Flx/ZgT51dg0IW7K3SP98Hz
v/usde4iiOx9h/5EbZrVi3ZUHo+HvOjU51I4y9VuTXl0e9vajkU3PPqzyq8LRsS9nklyX2HQ9wJa
lLnZH3/AJC8xFH4YbdwhWh7mcHU/BuIu9wrN+asgfsXdIC3tr1VIAaescv+BzJXlwAWCKAz+4ldQ
ea7E9Iylq6OK60thcH/WRfRLhu56RwjAhEAGWGbTYkc/hHUa7fMKsacbkU5wW++vQX+jKuJ43Fuq
nnZBalEWQpIJFmEhVbQrPMt6AjMFB3MDKPhiyV8ySI8NqLN/sAex3g+ZCggsqO01aQN8yrNO7aep
X4eLRd3Kc2bWmYSvgECX0Jup0oSup/CFIEwrLcP9oLgNY/JOtwF7+540inhbBw2p7kUR/EC2Qldf
gYzfxWmIMrXzuPlcbHsIgAgX1NWI/s51cHpGw/Tm5OSkEmnm0QqKxFwmvcnkU4DA9T/Ye4/l1pW1
y/ZVzgugAjYBdEmCRktelLSkDkIW3iSQyATw9DW47h+3TKMiql+nsSNObLMkEsj8zJxjJpbKEcp3
ZAW3myrAh8Ma2Yq+O4vz7zLbZTbBQEec7BT4Ig5tpq4LcJABm7Jn73TgBImYuboYw+NKHaO5APBS
MYaLShvKUkZbu7qNOmVlntEc5UPiIoNf90uox08ATZf6eZ6cD2tU+RmjDlIgbhrz/E9fCzPnEouG
gVc6NpVf0HeY34aZKloKhj/pHICWaBqg95lcPgwb0FvYBS3hNNhYRiuanyKMx0njr/VPZyn9bReO
z48ROu9ZoazLW6MffNHH15qXGNL6AnArEnnwknV06mXue3e2DDV2+BnNhrAYj08+A2OUINa2Slfv
UE75sCeUfNi03fgQ1V3Ioo5ustLBjN4FY6hI3fdGpMUWvkS91Zndvo4aYVoBvXXbyDnaKglM0bfp
TzzUCar3vquyNEdK25+omK6tcuy3TI2+omG6RXFcAW8NB+d+9TBclMJBU12Ru5aXFepH5m7oqFL3
qhIre3mexw11ASDRZQLMyodRTNGLP3Ogz1yu1Cz9A+gK2BeXi6K2Htwe6i7F61lD02zRRmUZhGH2
vhfXVfDWlPI7A2XCsCJyqEDKfu/6bnO3gD/bGJ9PnDJCsrzzmEksnmIfH6OmjLuo3pq0cm+MVWYo
OBQtL1FLSSCaHvuQU7+uZXF0Aw5N4TEWzyeGOrrJUQp2BYKoqvXwOS+B87FgYUb06AcHju2nGU0B
KNSh3DFMu1mVpA60R9s6IRJ/gF5Z0fmoiCfZRqmTzS8y99RusIW4DMxzfD1MOgZrLe4Hk/fXWRCk
NyLyRCId/5EZ+rPMHGffW9ZzsATBbRrJm8Dg3uJ9KpDGzdG9VUZ/OoFAjrFNxJNGLzpP+qZCdvql
fA7EKexRy5VMFAj1ow1ConjqMzpSd8Ea589GJ2quG5B+VfTuODOFFemKSYvT8zRX8/juabeGeem6
tNpBFp68sX3yqkH8WZdqPNmDZDVMs3dM185ihLK4e1Ym8b3InPqPCCF3AvUISeqLWcOWesQiO1kb
nFnmsfN5Kc2KghCXv3pBHF/hFlrrV1NdDlm/MhfjsWG6FjRIDoGPVEAQgFMl0nXHo71chKp9ag7Q
CJd1M0G3QaPkv0cOA9ZuCfgDYdFuCMu2PkdGAg8itIYdOkH0JjFjtM7ux/vMb9bDmC3lTYRM4Jw5
sXWYbE/cjqlXMEVbBPr+FVMU5zkBF5I1t4lynLWqH44l7fGZRVR36BnYXSkvBEQRw2ZmgRacGodh
cNpV10ZAxZuJqdj53cUYbTfp9VCb9WrSFJMtv9bPGoW/LG9wxdVpOG7YNOUMaLM4mS2rfJy7nHOt
nMTeKkz63CxogKtSjnwHeY3Uch3MOXSXUKIxCpBj1cRI8hjzJujFmbdj73Aeo+e5QTeIiGFMzYRN
eC2XXTU7xMOMWngbv+wFtZ2FYIdlzQ1LMIYuTRvd1lXgZklfjII0hvEtVF4HOU9l3naOaqQg3CqJ
PzNFsmEFHgTSg3vbizgcRERvBw+oxNzR32A6YBZnT7e+Wz2lQZfeB2Pq/GEgkYZMzhQmxaorbpnr
gg4nheis+gVZdx2uHGJWUSVeJHUSTkzX0QQX50KrJ/JYmruuiNUtvwj10eik1No1LNYqC5huNiD3
uPWXjqSWyceMXHc3uu+DI85QOnj2VDeRblrEwZH/4eYWE09GHvNj6ePN1ipCKdYafbSmNLxm69JQ
AU4ek9k4/8TE+NFWWDY3rpcPLwymymwbg0W+UwJOdOCO+qrvuQo3cY/YoeqW9gi4aeAg66G6QNva
DS4G7Jrh76Z2TPkwpBrEZ0YldIyk+9D1jvmSTWtuFx1bTM+GvzFgMTxNgZSM3cfPFQ4TWgqDqjin
SAIM+yAFe98+6G7cgGofTLW+51Gvp4vddJkTFyScedD8QQxvhqEZimQtEYUD1m5c1Derl/b9A0vl
5rEkxlw8xJXvnWnshX/dNp14XcowJfwDtkPbbUeuTXQ7kDzhnbjgSL4aBcKACYphBxMFZaj3a4iP
828rp5ad7DL48lgWNYnPGXqSMQmmwv1ymipmSauIebv3NabQTZ4i0vQjd9hNTWjAqncOUqs50BBe
4yIgtZJVhin3bj0xTDKu94i4o+72o6W65w43A7iLqZO7eV7aezZxCFJngRadNVh2ArRSqG0+jwIe
T55H75NvNfGG3Tr/v51goHD3iMPli36dQMHfDKsVXTEdmx44MpkvOJErNlbjAhy1Zf1kLWP+FQbx
A+TW8HNhOZS4OQFrQxvdDzxIgEeKqN6N7Doe8Tp5hpcgXa6dbu3ZhTujd7ZcjFh7SNTq1AMfm66D
Ou1+utY3D7YOeOsBYDjmZKVhAFEl8/+ixPTs01T2aH9pYEl7nQ1BVqKOcuBmcadvETnlK+KtXKJa
w5DHVCfnbPjwfAvWj5nScUz8uF0nPA+sFTh/aV/rGRrrfmKClnN1+1V/O+YKrxVgoOkplECE9mXo
2wS1xuNgnWrlZ/mXsvzpohzn6Qk61EFtAZMS7bRfHgXIHx4pV9/pJSsOwB0Y3jh6bN8WLq89yNOS
LloF5DVitYZTYHBJs3IvNJNTC5WWsMD9YKX7A8N6QHRjmPnV7rdvONAvR2IwoCCi75PHyJLBbUCr
cAKQNX1S8lY4J4bLlnm8kFEqtXO5G2i6q2E/st07oBWzj63015uuKP3t4PoQKrS3/MZcBE/I1wbM
GDQsz1EQ+g8VRfWXLVb/vBoTvdoy7RKYPMCSTcUmN239/HpyRXPVs6/+6oJe7cHWAKISk2cOF9DH
ltU7oDkWbPJa2HHE1Esy+d1EjJpvQqDo33qE4aeBLZ4rM75iaOUw9eQVgim4WiMGsrOaoczOdT//
MvUEczxeyivjum9YcT+yfuz+FMJxfq0yUKcc6sv9kiLk2hQZ1S4ntL1FFxcjpVCMhAcjrtDKRaQb
8MoaTdXb8BRto0F3DziZ3WNuie5GZjOPsDUvDrxZ1e6Eg2zBpTK4KXgrT03ovNZz7r5L4TqfpeD5
qbCgnGe9iNt48ONjH7NLkTA2dtpf0mO4ltUZhwL5BP30RNntkjkLzPWAJoGvuFijG9+K2WJNegH8
V3jRkac/fJpaZT+LjJVkhKfvtWsXrlkiWrrdZPU1qRUaDUMhO7BlZWjfoprxLlpC/Rr1Y3XOcIre
2O4MJe8yCveE98yJ5J6VbPOrCZ5HhruantXFLsrOECAcnU4MfskF6JVfxtMr+vnnKp6ubBOGT1YN
1Q3/52Mq7e95IexnowqGDsCwh6vWXrHqAGdhvVg4SdAt6W5lRLHl3YX11TCIk2zd8AzhZWAsuquA
kqKQFPmpqgOAXp0nxX7l8NrOHLovFVikvQq7L/IjODI4HAEWI/1/LCD7bYXPqGYJvXAPgnyFYB9P
l5euqm8lBMxXAb3uBNKY1yvzKPYzgxdIDnl+MzjSTRgsfQ5eJihDyw4kYgRWJFOa5e6CuwoK1Hjk
9XIBPOpg21yK+JoH8W5y1+hxidI4yfvxIfOF91B50/SS13XxqzB74mHw9PAd69m9Ub3sPrGiek+G
IwBDbOycdav0LzqF+VfGHQ5d/MuXFd+j703yT2+n87Xl8prFmfuYuc59GU7BM+77hFvBpvzz6lOV
xp9Zl2fbyJX9n4KfoTi01tDfsYqSKFbRn3gW0PHUrO5jWS7D/VzPX0uVf+jQY+hWu3F7hDF4FrjU
99ob5T1zS9w//UBxkY74AqKVpa/fi5R0hXnqN9LvvP1lCruxQlasBffnEQAe+DMdjmyDZ3YB84y9
w/Y9KhCvy/9UWfk3ynNE/0hE1Et1UQnafhWceTSQxku/itHSiiNMMrWXREYfV72G1xP6MYZ+gbuP
2tVPUL/EiW1jP9pokJO8T4hjE5eu/AYKqXcvmxJS5jggb7TNB0+9tVup0J7IDKgSFaM4yQ3/bpSn
5hh0lB/OpPyPmZ3BUXhQj1gAYdgOWZk/ZVaVP7EqMueAGf2pGNPlcVCaCkFWKDNBRRJKoovWfe1Y
JRzLOv5rj6m4CtPY/zN02sdvnuU/VMvMY3P01A6Oal5/eIkmyL87v4HHDJR7ba8j7acHVQ2nzuGd
vV75MO5mK1vHa1Q4Yk84z1LtxwvwvK0uXg32rDueMtZV4yqfeFrSN6U6i19O5d7dMAnFOM93Wdxb
Xg4fg+XxMV7d8ORI4hIqyxdHS+D8h/mqroUopuKlUThfUOhjJIwIeqn6bEzG2A1uPKWGm9bRQXoY
WLcQKgP50bkibQCPDgU16V5QO32dMnFi/7PTrm3NV+iQ427PhqQ9ChGu1zViWwj51jzovVqFV7yV
NtPsnDNrLsxBtYWj0P1PQmxSB3XTxiy1LB+ERuZ7I0YZnMMOVR5OqHUigELT1NgvvonS6MEJwXRd
W4JL8Ziz3NVY4xubEBjGVvEyX4FbDayz8YogupkqVEd//MZDau5ZYOESYECN+lSL62MxT9c6e2CV
a0yipO+rrwUacHXxElhW83e1ZFrizYviFsETM84SjhTsAKxBH3EPBP03twy+D5a+7GHrCt0sFezV
FMiVxLiesYavZbPDxbLetu68YkkrgacxXH5iHkNih4O08E+NkeXW5p0/5tE45DjOmhgnnIN6BnZu
ljiyCffpFFQ7XeDBnmw/fVIuplCBxJ0KZQ6c6rpkVf7LLGl4D8XifQRWAAeDKCJR7dpymX+YUCzf
a2+cK2XH4kM7ngqvDILz+r5baLb2raVL/2ruJM8cECf3uy9ya9t3sZ2EKKNY2aQKMWdaWfYBF+Ty
CzmEwZzvkwQ/Lw1EWkrrOEig+0NNmaPA2auInqjJpv4YcJfMSdMBJ9jpiXXDo7JT9zeahT7B26T9
mWOkPSVM0pQRBUJMiIo+Y7aHoF8v9hjQX4IgntAPlrug6EEWqqYsXfc6n03h/p2kU1fWlqyaufhG
9JkzTXMF3l59tirR1Xd4Au0MUZy3hJO871drsch1rP0L76CO5BTeqmJGGR7FcRXvMygDlNhRpKZH
3+1tr0ReaAf4qdCJZIz88ylFFZeEhGIdlmyuX8PBHaOd6i9hO5hRzC0jbTOStNI2/fKYe4RGijR7
Z5Gg39oOAtTOZCnKAi9mirTsnBAZfJ50i99krxyOdfU6jjRftu2PNfEsy9DsSIpJu6PRscNcobVC
hUyj7iBEcqt4mQJD3Q36rjT1UJ3REHkYTMo+1db/s7kToXYRZfv/R0327qfpvoYPVXz95/Gnnz5x
Mvyn+/2Pyn/+Q0xP1v3P/vfLf+m//O8OVvbgolP5H4Ls/0Kvo8cmwCxGvo37HR88Iu7/wkgF/42U
XKTaAkKBcEJEzv+/VttyLoipGGeciACv2x5U9v8LsTbEqv8VJBU5LkM1HPXO5X9uYP/v/ncdtYgb
ZkzhxTIbFm0AfaEqT8XSd78YCiCAsuJFadV5DbyyJTbMU+yBurvnWGNhKUyWbZo6LhWaEa9Kd+lA
MQcah5u3gVuLKa1BfMHi3g7ptQr5IaYJb3llWXbicc5ikUhn+MHlUOcXYwTYrY32evtEeBF70AIk
C7wHJ+8EHmRQ8rtMmOLaz0rFiCeeGHxNVOyvFvIyyl6w6c9jmHVZ0nlsRC9vHdgbD2CktV/QA+en
yWjici/kwXVL8Se+8jzFt4RkkXFiJSrQIW1Xf6dDWGFb6br8ZrJxkgFZEdTaMfPfKyJoV/i/i1jr
7RAZYjrbZbQ1bj+ZPmOfb78CP1inow6iAu8sB77DaFTVZyhCqbWxfCbBW46Hlv57XQhmHR2X1YUL
eGRe+naPYSYEQx8o82RVM3pgpWLgdthn5av04qFnm1TiYnc4lPir8toMWJ9jlm0sg2U5dEgT6q1L
y4S03MTmr2ndEPllVc5oH9eifodc3zjc3AN/DiFj/i/B0Otd44K6xsvrZ49zba3+UbFK/kUIy7i0
YRU3nyRHZ3u0YIOu+3iRGaJve2If5vs+4n2cypRtBeFgfCJuOT2B3IEChY3TPjMlDN6LUDNQxYYW
vRCJO+qD25XeS0dH/lX5EK43iALsP+tQlz9sVPSLht0U8WRc0LARrMuHHFHWdzhp6eAizPAgzTE6
y80QoC/dTShwywTo11Bu3GlCe+MgvRAPuUrlCOul9a301Jgo6KttVZhC3dCR2lzSTRaizumkHSU6
jey9aOzeI5QjsN5hEHE5A2Za04ND2grVzdBnKNZTVV7RPRBGU2h7sdVNBAIN3fe0Qk1gzZxynbmZ
pmrF8QwmJ23nMXpIx1DOF1I0aKFr4rXUP15pE6S3A4QrPHwIcNMkiuVSvJAtN3j7WgcVky63YE1B
okm8BO+ULvyeXHNOkXQVD+OfFUKbvrZzGG+nFPwNwUCutCZ+YklAEcD8LsRjVrlsGyILXnnJ0JPl
R2WF406kdWXfsMoN3L9e68MfWxkxAryGMAerZYiQtgBgqe1nDfZlJdPGzdN3WoiieZlofc2tnS+i
/zOxpGXaxUSy/tMa4HLupp9kH3+uGcOaRzJZSA2bY06gR7txZ7nNDd71g03XYG77fgo1iU0YVEF4
TozzNmlsWZwEU2S8xIzoap98+ioe67K8MOaJzL0r+RL5Y5xwosVLlRe81ZZZswQZvDPuWoy3nw0G
4Xxneyt0JWJKUJux36lfQMkJImrjAa1YZgXDlqStJbpm+wxTKVSBvW1M7aiTAwH3x9dVg+g0rPAb
Z43n+/ALutm6iy1gbLDje3wcQ5p708eS++sTuslQbTl3ywKBe9zj95CQfRJBLcgOoBWE79Zd5D+g
2YuqPRw08tBm12VzF+ccSqRtkDiXqgBzYioM7GHmi3smhLzNRV2CTLoI+jCr4VSfNilGuSfup7J5
CkrURkU1uDMJkGsGms2O2mE76ExTQeMUT/foF4OHisipL4Tr01/k2/1XEZb2tDekH31WGUahcqPM
0IDvI55tfqPhJPMNrXlTHr1KuCORPh6i1EkU/CSZqkMrwU9ejw9xW0BFhx7IMqxmZpFu1QJGeWtN
NrCMLHUg/PmtXO54Bkb/wFAahVtFmMxN7sZLsbNEvoZbZB0hsUFT3d2pKIhRnW96cj5+3R5TKTu/
KKKCzlLaeR3VTb1HYxv1B63tGp00e2/QEKmf3latqp6FS3BYMguXQzdObXFfVyLsNi3DPua4seXZ
6CyL4q9CDfhWhwtT8xbbwZtP/mSQmKWl3UXfNcpHSQTldbDilN46TiNmvkC3ZaQGmC/e1bzOL46E
PJo4GhH1ZnIL89ailH2ySG4bsYZcdvFOn1W3BSKp324sYBO1Ubaeu0yN5iAdHjz6UZJHWRPnaLIC
Z2pAjIXthA9wmi/xb+Uao9935nDrO5qdX+tpUOQS+uImLC8/alWTKrLFYl0se599FQ8HMslyEwQM
Wbd52tc6qVKvrhON0Ochb+rlTeIJL5OcrRP2WrRVPFy+ZWdXESQWwRRp7DFeenMwbhEPhc+kmE64
f9ghw0UBv8ceb3a9I51ozPU8c57hXJgwJ+Xlovir1dmQmLAEsWKJW1gZOETEllykgb7fzMBqi95G
IIJG1HK2vh5FD++jDkl/JK5mp8o+OrsoSvhMEdQ8opDHlF+XRflZczO3W4NOYtw2LODuR9fB+IPq
wcNlgRRiU6FkvuOZsN9LjJbjLuqhiG/YTrmfVDQB+JhQzW81CMJPJyJdlBvZNXzEnowvj7FnncHN
5X9xU8TfNXtecgIpDwiXo9pGLiMXCAUhjSfXZh6dSjHw81QgzYNre5B8hZMzMekKbcEIMwYLzHM/
XwIVsbu1SVM4VvBEY4lFk+46XxEf9JjqIUyPzXUIla/ZDo1j/VRsuLGgKIPaKlNWf1ozeLob4qMy
gY7Hif/quOzuQFLAhYmwn3O6Y6G4c7P6EhbHdV0kQPmm+zRMpTrMsDdQQSqKKyiUWRsnbgHanp0R
Z9OgulQSyNhhNCPNqZE7tIQ2qIDe4x+HER8RHN1NUF8K2VOnMPHJ0z246vraQFLtj2M1UaAZwQdN
eMKatrekoyxvevAafQi0Xn/ZJdPo+SO2GZS9Jm3Q2kdivjx767VAFvUdzIX1WjHoO2coutmxKRN/
9m2H7o0zcvlpQAhPu5UH8y0lB6hhjWp51yx3R82WxR+YwsREBeh5XD+8YUJG4daWr7ZDivSXGAEb
E/642P3L5DCLRWw/hreIX3uSG2YOE3x2hqA2CAflH2+WjItlIdMrG/CRl8hBK7CXa/FtMogSm7UY
m6dxqOV7jNXpO1NzXO1sDeVjM0MDeJcmo4tviqF9nvJ2+en6pb8vDUGF+H7s+DyEMcYeyCEflK8p
359jhi9u5YENmJiHre6cUFP/9OVLERTOrwthnTW/XI8G8Bo/sbTcd21bzSN6TbZMTlcjm2cxWnz5
o8KnSyZZ/Im2N3tdwjr4wC5AxAXmxPazXwc0EUhK42vlCeqrlGUC8uh4iN4anpSbOZyglnR5ifKz
9IyC06LqlZbfZvV0QXBG1yZciHVbsnKWbDEtwxahCftPgZ192C4VYPeNGqb+nFmzOTb5DDYFJQCr
Id93Aaa4+InRK6zx09ISfkKGwLqcHI787ALTMq+caWSp0V4PrFY4uLOttRJhvp29UXcJjrBgYPvD
08JEGV20FAXroLAZBPpvRlpmPyy9+sHhOLz7KDmQEZsuLROTk8i78V1lvaZzY74EIoIzUv6o3+ZK
IZ4vKPKfF5TyaoMOi+SCGAPXcV3Zim+yGvva1stGK92msCuWJAiUDtGzgKzdEC06dMceYh52HrPg
GigQbDJ3YPMUo5odPApmCfYSGQn19HYoK8FZ3/noaNLFjxroNr3FBDYl98L5R9xG3PuCGceqEdnl
i0VcRAvEgoySzEsy3EP+zVynLejDmDH9Rlo1BldfaPEqHB8drxdo2ETRvwgNjRLT3VQRMwlmqWX3
M89axElqqHd3pEb4lKxLzM2CRL78UDwlAC+8mcsHsY79jmWQDlAz9UbUbjVMeaI0xOvWYzEySWFm
7y/fc3/vVEXwNkSWl20nZj23YMPqvwyPJsasqD+jRAETe8kbdkD7EFvOCtsAiuCODsxHfMic/Gcl
iQHITeTYjCxHqTLExPZ0TKGbBknq1qx9V4KpyceEFUYAN61eh+nWp4EEFLG026Z22DLVklzJPUKP
ZtnpVNJYjm4z8hip2u2PqHGHfNsFygYqXrVQH/yJs2Y/BnWJsKfIkBwFYHjyXR04DR4L7H0k1Tsq
2pfI3udNIC5isClb8IVGvgVgoHbXabi1AjWCQozH5gZ7qXaRExPzRCSvlbKWDzjKdmpaQkTBzJ4L
IOyYYLYhbt4xQWx9URvXohBPtVfWcB4RpTFHMivsww7jQb6FXKv6jemERrBLNBUM066DYKE9hq8n
FdURXgYgHWVS6oULHZF/TS2+pjHIB24WD30oKUkHipnxzBS1IxJX2FG98eqelb5fOQT21H3PKauR
5dwin/YAJGTGepwbStsD1iPG4Rhtq/hmWrpl3joYOdhemjj+LgerB1AQXvphx3b7dN/TbRDbGjBK
vkI0K4tjzSbqWeLftA69QHqHCg4k8ZWbs/R4tmOpsPMWlZEspuuaAjaHHs2mzCnGHe9Lzo5nXCK5
I03dr4Bfcg1h+Cji7iBrHq39IDQEO1JeSspOr+b5xc8KChh/X23taAklmeVBynSAASEkWU1mE1Q/
B3UrqShAJbcjuRPkXcmwxCmNdjU8ZlzM3W3KdK08rhEpKjduA2zyyP1fZLzf5MklROktrLGZyrUg
exYWpEpe/q6a5zbfR9hy7a0bIBzA92Ib0h9ELN1v4KF9v++JKGhusdat7da2slrezrnHTenUaFUO
ZQDn9NhrHPEJP2DFppHIUA9GZkOjr6ZADUkF96hH17EEv6VtVmTOl+t9x5Yg9q7A/1P7KPLCo7uJ
Xr2+JZZaEUG8yh4GDLG0BSEB+D12yPnmIrHWxS32bNLJqdUuT//DyJi/2FU1WbT7PipDkiFjO+0O
vp3iQtvFLcUgjjo5RCyUptGczNyFZPD1i61vwd1OzR/ypef6ISZsiCVTKEnUU0WqzZsOMp5HlMLr
Gj6yx0vz69irA9yUphrnvV444pdeD/8ociVqNhe25x6ZW5qep14XmBnbaCIgYZ0kgFNJizvQpjM5
SXigcFayxCSlollYJVxXSjoK8Z+3dkk9+xlrwVggypCNUPnRLaGzJW6N4XgT1yskjzEvEGsIQc7B
Z9XD/I7CpiHhqhvXaOcQfTvvFj5iHC+wttT14I2L4kaFLnIgOsdbklViR2Cb3dBlRvABmEb1GsKV
C8aB/bRfkP9uDCTrnbu6ZZ4Q/N4XWzjEoj8VGGvHExf8xJMWDIN4lB6RM49T2KI99IK1bw7oxCVJ
bKaYCBJw2E7tnBUJwhbh4DodvHhmVQKPYNmpQhGU24uswGCOYvWRlXX5gbshAPc49ghllmmg9B3G
FSsim2a3ANFQj7ekeyNrmrOGpQYL6fdIOcNhnUcW6C5vFHHx+LS6XctP3CVdG1AS5h3Pumn95alw
cEZu0rVE3ry4eKOOYsX7IuwunhkBOAhaGD8iJC8ZCELRIaklYkXiRB0UtbW+ZzygMtLUZ3Fi9NaZ
7dKVgpX1WDZv0Tyjy0Vyp26LFQHG3qLR/VsMUfwSazgQbK55akETduG7U/jV5wJTCCh1yagcEBPp
LJwShb5yfAcUX8UeC4QbvwoaUpJJkRvkE04Uf0ChvHObOH4nKIZM79URVCsOxRZXScmuajOE3fjN
y4/GLg4HuVxpPDTL61DQH5wWHCMv8GZxUPRiGOgas2imFK00ielMw7JqKm94mS4AmkWj4bit/7/o
y6IbRgqpzqZz9rZg6TPBLgmM1ryxekHfdkgnB8u54ikxt0y3yuzcpDOlxf2A+8K7HS3iyK0MJRGC
FmgYDYtWW0wBs1qWxGP/BHB7rTcBAyWRBIgQzdcUre6Fg+0HXTbscpTjFO5pAQVo006z3Z6df/FI
kTcLgFQgLIpdhhaeNAAs5Wh7NqM/yaUmOs/tfWvvk1h42RHnwIr0gKecGyCuxRHldVrv9L8gKnpB
jYquooHLN97EVBz9vBOQYlUSBuZ8wLGL9WPNpiM6+jlMDb5skYWPLSut+Wdkk0qFOpDlSSSXKcKg
OzAYuIR1NTILuHlokHOOi6o3BH7lMWJxZPEDnd3ghbZ2QK45NrxCqvbMxTSGpgSiwQQQWX6y/VvS
d8UWbWJrDZseAJmd0iWQ+4PLkR4ctEK5sOaJA/8vBXU+noNsBcO6um5Eog560JzYPWpf8RT+y5eL
m67ocaSouHCZYfq6vMt4NLpHLiSyiTYNoXY9NgqpgJjWksiVjMiv3JnLg8bNyVYnYltlI3RmEha6
TC8teD20/lLsAFqgzeCLa04pCRHyavqXyady1BGIvfP6x15S+dNf4vvUvyS/wlxS/TzpX2wI8pL2
Z2gW+0OmLimAsdOuFh7/gkS7AQXZdYgb1bkC5I+C3/QRWYLGueQKzv8yBiMPjTeQwp46GXYFMxbc
08sTanDIaeZfUiFAcGCnEZ83NaysIqoi2TrN7rJ3c2nLnNElpJlpEuMhW/6NYUB8WwAxY2ZJlfXU
510MINPBSgycQ6XrNq54sU8tKtF77fJf2sIWUTeMibByGWlA+ZpOFQkDzTm4b90O/Qjjf/JXBmxF
84YVcv3dRe38Mq6xsXZFHSFl0VY+YyozI/HtQ5gWvw5TUH6FMEfp1QwBKAImmKO7Y3uRQbwAKP8l
PSRh8Pw8SHBRqvBXlYsZ/natBx4zqjVCDKMQ4Thqcb5o07J9EdbVY4XbAMp5lJMMp4QkhKEsITms
Qah3SrkjvYN72a3A/ChJmOlh05LQhnaKp5lufCZImzAc1Hfv3Uys5ibM3OFHhwgCdtLW1cMS2ipL
IjaOWMLstT9WPP+PaRtGY7IwYn+E1lp1O5o8hAuUiI+MQ/h0tBrME8v0iWEgdKiKj2QM7gmMJ8QS
+0TKqVvyJm+pHkqSn4Zowq3dFsST11ZnXpvAFvQYPQoz3ErEdOAcoMC0+pRKdNUlXaPJGf2B7yvs
KimgrmDOJhv1wypictyRJze/F0r+j/aQe2MltncIyQZxDVOH6xv5SUqPziCaq6xYWmjEQFrefKrh
ZSe7jGm/sRZzTlm95Ke4tjLDGgrROLxCSRKWb4XmZo4ReTHl9Msf+qgi4NPtouuGpCwrIUWQqGEd
CRctY2/NJ7fwIwkPBI1P0OKHQsTesq4J+uCCUvRK6uTSgNrZlb0dcqbU+Cl2hS8kChamJE4ycPrl
V8OUdZTIF7RkR9gBDSaBiLSunI34MCWs+SyrIfd1ZQHXGUbaiO+EY8nf9FZGpc8urEUNnHesgwTZ
f5DWgDZoHkohnlKUkS8RoLd136xe/uANNrQAVa5wumomTd8VhzvjEBOpnjmOph1njOHbV0Pfyy+L
Jv8lpslhqZeq4lqnzngLLs+V25Bgwod6zQo81GEHrygbFauvqXbT8+ADqfnv7J3HkvRGmmVfZaz2
KINyd2B2HToiMzJSqw0sxZ/QWjqefg7YnG4WjcOx2vemaFZkhkBAuH/33nOZ2jqWXjuNwY6+9lFC
blgXenfVVPbwhGFdLfP51q9haNJufpjJn5ibPqujV7+eQtrNB0ceaFLD6up5jIcJ2tc18xyp83Td
DUmfH9kAUsCVt+oUhKyTt62bEF42gwo0WjMhzq3sIbHmdSKLGTN37TTJWzuX3U9SD3lKhj8bvpUL
Pftedm3nb2xzmQIzi0EN8jDW3dMN4xv49guS4b6YwBy4XfJKVwjhITZhUCcrt4mvWz7fNSVmvlrh
JZ2fXbSnas3zzqHHZCjgeFYk2NfmaLPUaDFvEkZRhGmHvC0/yG3RaqfNun3G/BVCJ6Gj/esfC379
f0D0/3CpJ/9/g+jXH/mvpiyLf1Hi+YvfoWnynwjpiOnKF0pJR0Il+x2a9k8I9ZJqJqDQticth6an
35V41HYUZXKJtmkqFzQTL/c7Nc36J6o9beomNDbXBJ/m/jtC/J+QaUS2bBv8mrLQ9n3TtZZ//wcK
fZni3ncgRwxmj8IYtFDfHeIpCfuw3R+OyV9UdMt/LY76/Z14I46G7VvA3v7lnbAVJfT5ZZus8OwI
TqLAAcvTP93lyvyUdLqlq79/Q8wKfyh3V7+9oXQdTF+msoUyl3//h6/Gdm6MXHIQUZTGe+Jz3L4T
RNUfTQiVsMiijbJKJ+I2Nb7x/Pfv/VeHVQrHVy6iFIf3T4c1GK24jCQFGyYVqJuW61fvXavFy2uW
aZj9fw7tX72bJ/EnOK7tCBg8//pNmYVDv2AQVTF7wpAAgZ/F8bgsKEaU0OE/jThf0/8Of5V/8UP+
1XHlXshXs6WknICz9o/HNbY0xsYMkLZKILBzs9l0qULRSwSLP8UsuUqc29Tmf/7+mC4nyH8XJvz2
e4IGxmklpCSw7yyGkj/8noMUacXCbTNg6meYSYV22pHpks4XBUTtGpNF+O+fQRSumTbzEMQZKf50
XHGZokLjgLJYZQI4Yd98SOugIuk1t8zmUuuaBy/b53Dsz3//XeWfut/5dq4D10M53L0t5Tn2n84g
5TCcnVLYap1Bxy4TQGgG/PxM9XtuJ98joeFzBNHEP6jAFvXO6iJ5jILefCSxGLKyUy2s0VpIfa/p
NDY3Be7sX1Y3D0+CgDn9RXFDQymr26X0gO6ia6eFNLROrb74HBslfRJ8tntr+LIh7G23Vv4ESAMs
ggdLEHMOqKJyK7waThh51UFtNGifi0ve7D5CAZg2npdApue0QJGiYzzYZmFVnQy7hMCYErmyVmas
GBNm7iw0W/k2sMHsq95e42eo2jVei7K88kLij8luapD1djbyURRvVO4D7aVpOkmGva5cYouRk5us
Spl6Ii/RaIT+NcBxoOFgemUyGMt9TCSWlgm3lXcD6aDd6DZgTquIrSQs33mpgiuwPzrOwqjGRcF4
N9Iw6g8VUxmuZHrcnkk8pCA/iEe9D6WIyUy53NZXI02LgF7bpCQYYWTMpwE2vIdAXvEVuZxgG5/N
xtNYWW6x94ESoxEaEtBI4mWIO63NIAo/S9jdgBK03cXs5x6p3+x+YVXp9LajevbbwbHLGicARri1
XUuepEiG4JDAuHKfHWha7B2nMC0gnbSUTs7sIvRbUsYM7UdNavfVdyJ2umwaWpUTcA9bvWoQPzWK
xtQW0XPKOgHnLM+LAGphV4XVHYsWE2pWzUaImUnP6IMWyMFN61cMx3TfsL+lB2cobSOg86ro65Rx
AFSd+pJSNtSschfQ/w7qJYvcLGaUvrYIBY3cC39r9cG94qWEE+M4OtG0jqQAbKdEKnU8vwRKJVCk
yBKaSR5eMwoUxmuUczyKlTkZpAhWUQ5QLt542hL6zQ4JdF97GCIRBWsHcbtLBtqQqIaoR9Rp3AEY
dRvZDTCaPMYh8saikSj8MiGrWQ/kWANn57FgRMiqCISIjWD3PL7Opl1KctpoqxvCqm7wxvXVMLXp
TRrFteroq8u7Uv30mWtjUO7S1F9ri/jWMfK9PlwjQqfU+UoQyACPWLuTDGB048Qhg8tUuvo1Gvzx
UU+ToCENmR4zezVH3ioOCuMB0XV8ZWNb3/cuT2pyh21krRp/qHAmMRQlEt/IN3ShgJm8RW0ssDYG
UNhM2RVOue/ekLjsMUaUE2XA7sx2epWjPEVY7aeSqy/R1kMkrfkpdzL9ZQAC+fBBnL053EW+attn
Q1rzmbotjS/ZbQg+/rNp6TdJdUB5kk1+f00yv+92E1FBYMGgps1VkUvjTtYRzWOlEs5XqJSwVzaR
nYeij6qawgKf48kGYXwOiMmzEmbLifeG2rcfx47InDNRRzdE+YOIJOC/I9KTPn2vY0fQdwY4gcH1
cXCL5M2ihotXpPPvW09OSGZAJnO0TUv4XX7kpiGulFy8zX5dRuu6hxyIGJIEBr4B1NjKFOwgZMc/
oLpFQbEZ8Uo8pyHtq6uRMWPNuMjG5RAVsvCYMszUYhhuMDM/dCCNrTxYiZSJABljZxs45Wn0Czyy
uCjjR0MUTGuDxUu+bohzvFZeapGkIyEkNw3ofk722lf3HaIPTglQnZzvrpu/t0PSEj9gyJDv3KQE
mCwZAnRbQU0xtDkUsvIqSHRNltKfSe4AscKk31jhAvLLJU2ZtgrvkcUhS+Z8raPHsD+6YGqMx23e
+hFaEH9HDW1sF1rfVk3PJN6x+qo5TTA9Z2zQkxpPi11P7hd/goT040E9KocK2akxlr2hXWcxtv2U
ebg/Ukm8c0Gv5tzdsYg8AKmG9lzUsgEwa2j2nPBogdG4ydhQulIDEdhCzne77ZgZHl6flulM+AuA
fOg/hZUKw+sInuy4m6N54YjBL4HanxDlhJUzZdE3OuPQXINt0PlKxZ6Lhlvj+9pQijTWt2nVVe4V
91wVcyGWFVvwkAoXAq9GW32B9E9J2ePG2AasB0dcj5BUCshT4InOfK95fm17DyWugzyqeZy48PHv
0yTo7cugGGJuvbhlHM1KpRmgV9umPkXmnNC4C5uvb5fQTx1+Mi2FmM2NwG2BxPUEpCnfgTiHwQEg
76bCSPZQglZyDhW3PuJ8g/0U9nH7Q3FwdE8DRnyFJZM0fF8axjfdjO3B8nLclNpCIYeBFsHXt7Rc
rjx62EDaNaHSmMB4q10qBHMoH+f4Vemh2KAh5iXMjTkFuoguSZVkF5Rls2GUpb4Gr67qNQVs7d6C
lLA46kX31o6QhmNZBNHaGBvvq9VFyf0nbuvPMeJRvqX5sCbIHIK5O0BjpL5wnIrgWWY6GMAThtAn
diD5p1cCYBPzJPpRARAt3s0WtShDtkLYveg5o5wkVTFQCpqkvAmiQdNf+z1yx3lMCst6cKbIe27D
xTLsVcqbt23EMGlNGehgM7JMmDyNIh7Lh0GYrnecXdsH2Qr3cljVqaXy04IWykFgWyjItOd1+Uvc
hLN85ebdAw0wShosQQpQpjpOvvoOIWG8Uifif4hOGjfhaBX8kp20bnArIizXqdQHYRIKwMTnFJIa
JGbfuy4soc+AVcYmPOPfazYAbeDylDyY5rUDfYNAogm95uByl4cWz+Uz0oOpl8OKYDKsW1nb4C3K
IXynWVafEeEZlg8Dix+kl8h4tytpQ162GM/VInJBkODGpGg8kPM3g4b2uiRqYp/rogdxmbqRMnZS
gAVbG3BPmpeR4axByAdS7OfkaVhnyqBt6IBQLRGPeowRKPGo36fWS6f0NBlgmFF2E/BsUapbYA7d
ongjNdbiqm7wCT3CVPT6a6SvIboymXdhhWAED44q75GEV0nEUmIdAn5v1wiDbI2YBmF02KDKuq8u
96oAxH1HqZGTkjxgUKGKFvclOX8Wam14cpWvnHXnR9Wnsmb6MkKy9yxIfX2e9eA12ybgUcRKh1zz
DkOypp2xS7kNJxOMVswjvYOHoaKjQ35jE6IwinQ4MM411XFh8JM45dDsbYnOvDEhNCUvOWzqFP8U
h8/78mOZZNuMU+xZClV+GjC3+Tq2xmZrm6pc7Cu2+UEoQs8nnJsq3iQRlUTDlMVQIqzpra0LGh4j
4TvjfYwvp9zYaHc+0NyY/VM3dmKHVgvRRtHycFCEMm4K0mvvEpbei7BUgyGdnJ7c9PBrIXMOYfyO
ZkNNUgCgmOG36VT0qHnej5xLtE7DqtIddqwGH6UmaksfBJYW6XZuDr8m0ZeoGVgAcv8NDeCxaZhu
oF9xubcuWoNtDbUGG6IZPg0NLetU2tQu0nbZ2h9znMwvmfSw9lHLG397dUKHl1XUAHiAdI/nqK5b
Sj/S2vvoI+BqvlsbYsVPD6nSKpNyCxJ9vo1zxpk88BvzMJu4SHG/hGOHfm0Zn9EoQIFUBUrdNJoU
HRvs79HedJp99G1PdnpEz4YCkmuyu3ue5RGMjNRrGbOyRWHJhddlhbaWP80Y3WpQVBN+f8nmAtGZ
WSbUABAmt3Sg+wA7g9Z5Lbt8fKl0Xby4WZDesCKzih0L0fAcNEnzRnzHT3boDOm1cDDUo6AzmLfc
Ueh1gnEQ43fl2zxNmdi9c7tyKrBTQ/QKWzaHVuA36hQbVH1iBAnkC6VY7V07zvNjB1cqXkF76mIM
BdMwrnSv7SuRFwLSX7PAi6Mkch4xYDPjrjD5FVdJNLlqI+sAn10bL9HT2vZcdx/wIL8D7hyXa2i3
zXVuY3da9w7hNOxPGQgBUkzOYzcCWQWGnFc3pq/zYmfRU1WsCyfrrjEPg5dqg2TSm992tP8zHPyH
YGv+N8PBX0XXfGT/6z9+mvjro/ivDM8fh4XLK/znsNBWtExK2/Rdi1SBxT//77DQon/Scj2GLp7l
/BbA+e9hobU0WtqUsjOjUC7jrv8aFtr/tG2GiIR9XGEztPH+rfZ3tpF/GsJwHvmOzVrHR0gRnpCE
h/44hGELyBamyfZxmechc/JRtA5YRhqUtiBM3YPbmO+ydaq9Wfn9uzub7aYeZXep2NG9WGqYLk1Y
cbGzsysWa7b/jJL76dQlLNy5GkgFDOzVlcTmwaYjLlBcTPFLOYk+CVaim99ecapBThl99qlTG4Yy
gXZsysorX6KJbpKjdgvi1301gZCuuutaOOk9KHZxLSlmQ8YsK/46IYc3101yKatZPgVRpJ+nIaHY
t2+/XW3xiq2woyNdO+qAC805j5Iq9Njib1F/i60fZMU5oziqDbLuAtMvvcSi/06Qjm9oUWH9ApHs
iChjHpys/c7DwHiJi7y7cKNR68RS5YsxIahyAy72fWQMx1zH6qbvqvaHO8XnkC/3NP7SGHlFM3XE
I3SY77oJ9BUr8IztGx95HHnzCRjdTw0Y4RDHqTp4c/KpQg7grJz0goA4O+vfvgbdcpJlJsfpt0/p
4XK5IHeom1FX36BUPlXKXAsVFRxeu5S/TEIeCtO3NqHRiR83McsXv3ebeR3ZY3fprdw8CExBFwHv
6YiIPm3QzdvNpMQPv+pUr6yGL2EaOI/Y5lhA77SbPjkmhznJI+IuHdFvnoZ0QywfvLP5vDpogi1K
fnoZmevgN+aMu5mlzTeBf38QqjKveh4l6VpLIDngOmmdx0g1bQuLP0DcpVELD7n9nfe8JkWX7EGl
ICLCAI8fr9YYP5pSpfvl4CYRnfLA/wl8VDrAwKSyz7rIeEdn/EYRZ6tr2Gu7FuVxOax4jWgecPnK
BYb4jVPnhExMnErIehtVhfLH83TzI4ibHbE7q0OmI3idTvsNHVjeuCLVN9po3Hf0YI6iN9ykpC1u
C22yHmeljd+1fTYD89YCRjIwASvto/Jig6jZCPWkqTtFH+moLkZcp1dWF8R7xlzLgri3vGd2i9Ac
gsa8iE57JEcdVEUfl08IJRokDm0TO0tJY2Nw2d7UWBW2ZjUFV5L83DmFk7xRdt+8xekE/NWdMGY5
abQWwoHNhWOdllECbt/gdAS9sMUUbKD9AJfAef3tmIClsHOV+DyZBZR0OTVi45Rze+6Y+tHj4XW/
klFk2A19qupYxc9rt8FcqjyvvYyc8F6piKz5k1VBSXLEXrmpvKvN0XmpiOLcJ64qt01oRzXNSzr6
CAcuhHmWUNdxSbLz0OO9DlVyw1nfvzSRYW0BGtYgAZiAb4hYhXCPreqkQJDsrJwdlWxLSmRDS9bb
0h7tG0PXwT1gBMzIuvNve7QJKCwphWxmbZ/xK1MCUuHpGwMwQm464OzGQrXW3DYiuD7AzMPOHw6R
SeqEAETo7WNnphl0TORNB5LkYhbBCBOdJS1EIxMsigqxNOSsHVj2y/NIdvYz52134O+AQRAL7ZVs
aemFh7QYdARkSyG2xBluZOwYOCOhi1h1+2gV/LbbkWzX1jEDml0D8g1L1GvngNVZ0VkiNnZsu0cD
4Ro/Tz6eBsN9LlECb6Pesm4SWcZPqRk0J7sw3M8WwYJUh40/1cD2CCSv7lIIn7ZkVYPr5mhV1lOL
GP3iZ0q89JU8OTO2ubkbo0cVF+VWGp3HCcfsZLZyfYjnUdNLXETdyS3a4FnYoPbitNOHgFHxbS+j
/tDkuExWFBYg0TsLL4dquyvMIgZkRhXcExP014iuQ71u6K3EAzviRGvZGu2qfmZ/VXlx9o159Bdh
gnIVGdPBiSym0jRlPFBF7B9glmgaZbj2Ox4/cILNif2BHTXypU0Km6bCIqf2fVr6HiNguL3Z3HD8
oXuwI/HXWZ5cGAgDE6m9+ikcayi/kyVOEUPT25BeE4IunbdphDu9TUDJrqI5EFzVvb9t0yVYMxGc
ZKKfbSO7Zj/fMKk2SxvEXajCj5mp/ko07A2xMnYbczZe0xnY4GpqSoNLZcIsO+MFOeOpDTd2Y9tH
Ak/MkGLCTVTxkIgFF+hvifb5EJ6gprkVlzdw0q/B7c9N4k2rslvGUoa4yiY8cT6YrKMpNbSYIJvI
BZSivMoAaG6bBaud1ph+WUIvZuRqcCBKTxRuaDtaxgiNzQllifo+MqvowKJkXOcm6BTtB+OxMTGB
N4NJo8rojV+GDgFKj9VjOxTxsSmr/Kmt/PmZqLF3pafQXC4J5wazKyaoytX2qWMvQVViSOXESo6G
uIvjlp32bIgjtuXiOtDlfHAwqmxtGzOXxCYI3CFQkLas7AZPOqiWCCM0ioDcGiRg1oMJmMpFZTk2
gzq1c+2c5BD4Fxvr93aq2QLhZoiOPO8SMKFucmeE4X3W9/omFKN/hWE1/e6XHu4Skze7oIKGFaAi
g2WPkC3s/Fe4lBbK3McPTH4ZpK5b7hqKlG/zrH3IQx1TEkK9yy5fTOYkTGE0eZNOiMygutBlk9tX
XsHI1MyX+iDOVHWSvCF+h6G++DSkfSeeVFftYmBnl/oG/8qlpoKI5ooun4La6Di/y9iIX+uQm5os
60UqIEBJV2t57yAih+vGwnZoV3Fw6cr6bkJ92pNtO5vSre9ixfygDqi7XJEHPQhefyeM/BZmRrGJ
h2J4QPRZBnvGuA+i/FJFgt5ENd0a4Iw2sEoY3cInW0eYExhTLzDI/My1qqF0chKjZ5xG1RCYqqr8
glHxtnV4AMS5/Rgl8I3y+ZMVrIbuCQWr9MW7H1icpgDIt9XCkMVwInAka38NqvLBiZW1axqfqLWY
zFOu2V2yTDPWpt+1z6i+6oo7TbG1Rsfa4QNhCAlb+3MepvIdkw0mOooGm8ssrOlo5IF7aQuDibI7
+fcxVrk9YWlyJn40/xCEPTWjOTxYYPMuNa66G0Ef0dat7XAHI1xv8prnnBw9qKA1zlER4zO1S6PZ
Dkbm0Cbt6F2y4AyrsXe/nNiDkh0pTcMT0bZV1rVPkocbMOyJBqRAW5je7J7xfVHCc+OqsalvymW9
AZ1rPnlTLr9gC2a7goXvWlDJsCX+Vm00GST6dLqaXkY17ZyS3kNv8NSiBeSbIZ2wYYsO5ZBL+uSI
7hzNo7OmtUBuW2mKU5IU+b4s83PmMtqt0Uj2PsQwAhTcJxhzyieHYVnS2ON2psJw2ynXOMq8q/ZC
TJgJI51voRJSZ505DZYaKhwhzd5hXGfL7GPB4eGwePVVujGW6uOwFPOhLAy9m90cG7zuINeROr6K
sWtekXfCmOSO/cEj8rCvdBLvDRfmk45SuWcsznCbVhOGqiJgvtfPV4LJ2u3EogA2YP0Vypw8UNy8
tz5+QJfI8t3MemWPI9m9hnTBanjwbioRXYyZtRsMeqK3bWE+aNOCIwhZGfQ2BfcUFO15MDDt18oe
tvAA2y9/mt23jKfbF30f/rGoBs6u0pytY1GMnrXDiAqDEd3KOTPWW/owhPDIUgz9eOVj/j0qN3Nu
uWIpxp1dAYa+QQHFGB6/mqpltkDJ6k0wBGRYtRbTI+pv/RGTfd9UdhlB1uGW0reWhY42JOccnuWV
5+U0QzdVTCdyjO9o1Q9WfS/cprjLSTK/WZASqU4WMtiPzpJf4qlClsll7H87hLVx33OJ0vBeOsGn
IPF4YE3YPosArg1LJIJRRty6TzH26gt9IRTHJaLeQ55IwNYmGWXaRCW929GvzIMyzGzkadTVd0Pk
02TtyGACEFkM/XFeAlqOzNU3D4r5KOJhsDedDKNbTBjzvis58yLL6/dZParncUrGLdoirGCTLNo5
9LP8WNBGfBs7dAzhuGpN4riA8M9RKs6WsdQCE+OiXruOIrY7JMBUYuPtYKt0b5DRx+8d70iWe/Q4
5R8pQKlN3rbDlQeZGp5K16wn6ZMrHmjl0KF4ndpY0y1pPUEP9NaFGr4b/q9tmJusGaGLIcPXHcyo
1AUXyu4kn6t2WyvvAwf/vOT1+gMAtAFehJldD2H3kfa5xS/dGxRbsBoPDRbrASft9wD1b40V917N
1d5L0TX5rM8Qi5u1PaansKekYOiZFXpRbWDN62kmGAR84jY+Y78gPE3k4CaLtPtj+ZV1BxcjvvZt
QuBU1rAo0yRBJsfMDyx/7lSh37VFqsWJh5AEl9MgwvUjrfELT8oS4amoO2ObYjXYxH19PS1xK5NN
6aYJXZCrpKZu0IrSA0lc65kMeIMwpbFhGAQpoO1cD6n+5t6JWb2IvEOu3F3ZRCl5iHyXGf5z0OSP
6aQfIBDmu0626TqJ9WNRYoxpWnTDYXyacrXMtRL3rRqXjFaeqFtHB8WTMYGEtZXzPPfDG3CP4rYX
xJK0tII10az5XFUJT/P+OwbGuU1z63PKsdRPvT9seo8ptNnA8hnpu9lB5myeTKPMrxO+27FkvUtz
ePLAiIGaRdSABYT7mkHAovFgvjBBcDZT3Hzq2PwslrVUbDiPzcRT0g+YnLKyPSV5inoi0ncjLZJ1
ZwlskcYPQ12yLuWlNKe3ciyHnZzG21wgcheq1ddBII2T7DxYRhKgo0Oaag4ivn6BwbS3jBfst9xg
jPl67L0E7T1V3G5qIAxtap/Bog3benbLUxqymuzMSpwMwHaHyq2yvRcmNyxLqZ4zQcImyRRsTQS1
LUEMwrz2ktju+mtyeuXXVCqNAtITnUqENROq8fBvAmB7NELlXXnz4L/7vt9uBk+E2yELTzVgP/4L
54syiOo0Up4M4wX5vDynIhcX/A7DPmEtjKm6/9Gd6o8j+WY8vZjWsYjbuyDAUD2ByEqk/46H4WFu
XOJwvn2OY/+KcMQPadgvJ5S7ok5PthKkulhTxJ3wr8siuIpLnptMcm6I3e8zxkAGOIqknrizUXax
hXlR7uDvPBcZbQJ+8tTG1Xh2qaG9r4LEA4BV/ki8HH1jfwtjPoa+RzOkxU6uE+lN31cjPOqKMGkb
AWu2rJfa9AEk+bAF7PowFAJmBI85rydKU3rticKIFVBQlu/UBj4MPCTpCeVZCkk79SayLQgJ+xA7
wWgSOqdjZTWwLcQUgJZMEIP6y3IfuOpSko9Y4eBH6QEAusk65FTPxplce3HHln7+4QQns51orACl
SWnE9AyzLr9zfLffG35x8lACGABkT6YV7vPMSIh8uwSG6mej868r6gNPttn/Yj4HLqTS5NBdeFFR
6zzi4njJHWO+I7r+VrYNt6uxfQXsfFcK6xdAi5fa9z9Jl/4krgcvjp0L7XSZ4/+EmXX0KtbddgYK
LiSvsCYTeT/33UdU1uMVk27OtspZUKLtMexk8wpgG3yAZaWXznQc1opmcK3yMtkKg26pLIxSFpoo
QWkm7ZXR1P6BJ161tJLjHoHm5hO0N+t+WCPh7ocqP02ts29K95RT77GyDXkAQEd51DSt+TjtKq3n
qySo3ziYD10RHcq8vKFXZNpG2bDrnYzHan+MwwaHfWQwEUib7LDksHYwTOSl6I01jerkg0frAV8c
gLl62KH9FavZNMmgxD6KVHWfsjYP0SuYebJtytTt0v5a+vkJduSxiUtwsT1rS3IZK1+itEfx86Jn
GzoCWtSHHzIh661Mh1XfuGfYFDypbsyY24tdQC0cIqCqDqzj74zZOHM9QDdqaGhLLnbc0Ok0ixs3
SI7dRH2P9rIXmmnvB0pN4qC8EiYLab/uN2VCk8kMSkZHaE8hHQIbcAN3IPXxuKX62Z7A82XBhSaf
dRA65j7Duk/ewT9GYRqswdMfpKzCR6fwuzWpnjdso1fsh4noFjngo9IiMcitDNMYql7VKs7eKGIk
XFZmsJrnTH00jc0ePEXu64D8tGsjtav7tiKbaTElbDPDovMoo0eDwMY+Ldo62wIta5+BCsBa6qOS
AYZPtpmFfOKvKsVdEXMEVFnP9o59iYMd9DQ26YLaaJspMk5oRkNbIIPWSZKI/kWrlHcE7csiIGqn
z64sfGCieXmir3E4s1ItvnXqQqj3w+bYWnN86hSTYWYEE37vZsqLBwXP8wuvhfXGiM09YKGzb5FP
2qemTWDvN5iw7Y7eb5JmwSmD4QLO2N30fvvbRyqfWZmotSrZ/lg1272WhSqBvu7XbBnZFZet2A2q
4ADrUO8CSAW3HuG75T7R3lM2tAyNOoo9OppedvgHhi0a4XxJZ5D4Gt2HKKEf3RI4n5GZLf817cGI
xqYcfILU9bMaouKxjbL0A+xWDSe97HZRxlOJvL19MvGF3RFl5dNHJAAJ29Gjt3KqpH1LmijYED/2
sICQQWQpbWc732UbZpJh3lOEOVyzW2fg0JJjq7ngUA6ZOlQDQC+CivFGxCJ4UKhlG3+srbXKJ0ok
6FrbDZESB7DH7p2n51+E+4MzXyk4JmU77IISQok0Qza8VmjGR1S97sQTpaUXyqv3KPj4h1XjWK8y
GYczm45iS31NtNOktDZQdxiTOGF6H/laP0RlGR6pzMm++75T95FoXx0hIMyo3qBPzHA25MpcKOr1
fKoK+04C2VlTOldusJ5ycddMNBo+0EcQe/qhEi3Yo46QIqOuac8ypn+bmRtcydLTgEcAlrp1Y6z7
zmPhqqz2qgmN7AmRlP2wxR27KnBjRWVmXvc8/65babgbF7n7FKb6mFDPSyZStEdIof2RYi2QiD4I
ychM3vEwslqVMeQkti15VV+6zAyvK7NCyPCKx9jt7HswHTaz5oJeir7LQd+Q7GX4ZYpuQ3UnEUc3
KY70vuNGoWjiupHYUIgMZQcFzYjeYDLoWIiKAadGBQ83HforTCOaHUNvbCkA4IdtiqQ5hYSa0VU4
DpyZ2zCQ1nkJMqG0jg/Qi7ptn5g1T3O67xJ6nI6FykmqwBDZYkXMiLNTZeIDoljFeV9s3GkIT3GS
WR+TxR6xs5tkGy53FbuT1Rk0bMQHZ1BteaHaYkpLdkHRd/vYtxsYMjxuYHGKS6YHkrpa3xOMjTCj
mNMRJjy5YAp61ioL7jotvJ3QDa0HOp1PNfCKDRiTfAviiV0oVrq9twxX8ZROtADScjYnUXzPmdt9
FxkAVynrEBMdmgmCjdrEdmOBje8fAgLCD10p0+2MeLPOorF4oVSvJ9E7qRM59mjFyJrqW9VUWKkj
LPiOXe+ZtSCbwOC+saBnwA5J6jsDs+iZ4pNgx+c5g4BNmSNK54zLKr+2vfTdpcliB4IkO/bBUO8J
AjFAYc+VC5q9KnTDE9evfTtYY38ZAA6s7QpzSiTGFEE+ynYi7N96ieV2TKV3jUmvOMQ4x/aQ+T4H
wpWbUsMKZTI5h1DBIe52Qzp8hwlJGPJPs3XSw1jsI9eEUIdN8owUlexYoO6YcW3xYAKRcnuL9XaB
WTorrA2auLcz4F9tixH7jARfsZ+YQlwxtDS3FrjXXSLSX0OcOzi+ounoTNW4Dc3E+oTsBkpVONMm
Clt3XQiLnL5kPouPyNt5cz2dMA6kIDcw3nXcG3ZTRa13Y9Tc16PeOzODUU+D42bnMKjszRhBZa/Q
gnBoAqKpsnRd500LDjzptn5XUy9JJJpclNectAabyeXTZ0ewRR+IjTRnZuZ4Hviv146ZGQQnlA2N
xhSPMaCSVZdlSx+iuI5yl6U9xXSw/ygwWBGUnjA65Vzpymj5koOkKqGZKIbA1X5nU0hCa0HVkqeu
oFk9DAQtwesJDJvKj/eRhBqwmsuquFOpixLlOPLJGlDNrNafDwa4iy+z66ubWszjL6NHybSMQZFI
pwvxEKAYnnU11/t2ytiGMVO5neOCaYVSBpPfmGvAKpyjLGfn1ZqX8Wqb5c+eGHLmrm72LNn5bDKT
+TMf07/VMSrXBCPtlCvUwtkfhqehHr7jOA9v8pa1DHN9OT5XgzHdUCIKj3Zuv/3oNxWXF+llYWzs
XpHzL+XgvhJIrG5NrQJud1bzio3Qv3UMN7dpsxHYHAPuMizNndR8AXRjb6ZaDm/5iOsPbuz/Ye9M
liM3ti37LzUuyOCAO+AY1CRaBntmQ2ZyAiOzQd/3+PpaSFW9SobiZhhV02dXA5l0UwgADm/O2Xvt
QRF5LIeAAREX0FA6flsQ6p/gRAbqrRG/XGeEvjeibC/BDIyP2OKaDUH1xTMSWeOpxKd5ASOrvewc
3X9FIpI9iNZVdK1w6tzapf455ApVmUEv/mumRXPjer28c0thXoqkC2CB4MBA9GEyv7mUOWq6kDd1
0BZPPfrIR5pzP72ajm89TT7HTRqccuQJoAdG5D8BOVzPwyi+S8XlYlLGmeqC+LXS3vBQ2flwQOdB
+cuQ5r7C+30HcBI4Gnz7+6Qe/EOAfondZFR3EOvbJiZpuMeiO3psr1wLkW2aG/kmnalohAwdi3x1
8Bxd6q9LwcG6nvgHcNZ5RGNIKp+ZNfzpOA9wcLbVPRImBJCe9A/CpZ7aMScfbLOWXyqrJhMhT3iy
pBSNHH24X6+nzz2Lrv6S+zRFCS9ffluRNsZmxERPzC8F4RviojgmT2rOFv1i+toDndrQE/JX0g2z
Nfiw76pgsED15OcnfVEeaLOXl8VgmOtYdgTZuZl9x6Tq3edItKml+aRNWnVdvE6qtNvvnZNVpfHA
ZdorRNzM5UFk6keBm3xT0LTuVrY9QxhZnkrOvd775FpNmzLj30e9TWW3TacZ2ZGmJ2e/VnOCQKDA
PNztMVA0CjtyJC+o9WH+tivAf/OoxRaBGUPdTl9J/xL2vKnscfjuU9pde3kKMAIBmMi/0mav1YfI
LIPxpk5zt2S7Dhcz6ztsrlMbVqAjWmhdfhpyUV/g7r31xjL+MedtNu5UDELhDiSRsRl04RLuMkXg
y0kGUuEHK3Wtu9I37UavDFOIDUKFot8itVYNq8mccl5mXpDzjpTn8dGniuJ/BJPcdxtDBx/iSEMh
WdE9dYpNNhisSNZUf7eEKOnI8gWReN9lc33bxWEiVlbT1F9M3OzVUvlOH2dOPaymYB2esmAe3Kfc
kXG2I68vGdjr9skVNDt2G1NWOgxEaEcxy1XsfRlUYtU3tGk+dxb/ZoZ1Xb5kAQnzt7LHob8fC91d
6qhAHoWmzxSPBCPAcYMialYH3GfBtBlSiBeK1/IZ+AhHZoG3eeuWXfzFJBTipVd9e2sMvWFfZBGM
f9qx+IKRqAepu0JjF1KHqPIHwgfNNb0mgUZzCphIL1xG1FWATGcjOJ+Sralpe26Wmt4OX+1FUxlX
s0l06ZBCdNiFHeciWpA4YUMU5fspzfQ9xW3mCDU1JC6EQ0u/mX2GvpQSWfPT0Phjsic9g0Rfrwlj
uFG0P9JuT+kjpyFatNU1HtWaYiUcjSpaJ5hzajp3gvCAsI9x12hUC8OqyEIg03Xe9dgquqpl/wvr
Cz660O1ahY7zw+/ThvL9UHCQS6n94lUAgPmaKvgZ68Kyqu+hch37zkoKgKuOFZY/1RyIO6MCBb5y
udgHb3I4I9vuPNMJQyH6AR8hJNU4s6fkiu5p6VDpKaO7Er6n3HaDQcxtzq/muIWAdp2bLRvX2Cfe
TRKZ/SB7y92EkuG+AjkEIyULgKfjkGFiJkOp9sx1787ukq4ALu2QVV5GRHqezGQgY5f2gCiNtDp+
joUXr/OafrULoATLrV57PhZtAznewZ7JOELu7dxREWn2SzIZyTBdvNhZgjXFgf0clu0ndsk2D62N
f3A8QQI5Nn639QghZWvnhOwt0kf2aDczdYManrC/ipzpIOFibAwMnGs4CP26qMb8gacJv6uZvhjF
pDeuPz24RU8CaUoJnS1IC6jS/kY/ku1v0T5VrMTXkoZ4OIVyFzvGc1fMJA634qGlgPG97pgsSqbO
1pPZXgwNwoWYkwnV66uRIsimHxz/unTsj1ldZ6hG9UEGWKsSxQlJ5Tl1iQIYFyLxEMoJZ2ls0gQv
sjXehFW7niil1QmH7ACTF1uVHWnTHvLHHEeGML31LDld8/7sT7NikcWB82kOZIVWhYp6EeBaMZjG
6E9t3bFvt8DP9RNOV3A+leBEGI+mWMcdqKliSRyvif1koDIj5hFVoLqY89soqqMnjBU8D4ssp+uy
yqtPqlfgOqfgc1axOXSn8tGjQjv4a08NBmDKX3amMp5UdgscTANMthQkADJjiK+kX00keAM/bU4K
tZWFGO8pGvSXhDtU92x/on3bqm0I3RP+ZXrldsODIquqjNW9BF1AxfiAO6DYVhIpbWMa9xTHUIkX
7C+yrH7w/SVjN3FBonvtWKwRzkJarWEapHRzGz3sWpvABxqm16aGg2eE4q4zqed6uQMeRWJxyaGf
0PRKXue4cXc54KaPUBSqVVmOFil6k7Wn3WeuqQRfQUNJ9jm0BuyzHPxXTsvWEUkrVMZwZkfOEcjc
kE5v8Q6D+L7yKHmGdbsPTKKLstS5CiqBnNuaDsTFbcG6yANpPE+4Tshuq4ILyoBUtIB2ppceUcMd
M2fxSK90eLGigiIaIWxUKKMnowyTq9xOnm0MvXCbra8jEdjrtsFTQUg6bbPBbPZOHWxtQjXLarYO
k1bOyipYnUz/Qy1A85tYxi4a2c+kudndD8/1v4skpCKVg06rMhqDqV0+JoshbmiUvkWVSBEO3fx1
mgPep+FYbuwmOKSGPS7uEwuPFh1GT1jzd2amiEIw6gqnKsQ1HCRzl1J+ISGnIQgocrZOOH6BS/rY
jSEp9gbplSJ44Rz1xYeusu4EMhQlh89KCajBLUgetOZ4601X38mIhnMrpxc9cmhG/s8BIJY/bCuD
9GEX+Z0WM41rHRY7Xquz9RuEJf04AovS8YubQbulHUvPy+pQ6KgJkTD7u7Wr5UfaRt9Tg+z5YRw1
Rca43bjTDKw214dycj8b0h1Z8JERosGhFWHa+muRWO5e2nQxJnVB9cNYF6N8hlEa7qPa4PjwE8Tx
dZ1733SHVMWxZpxHzNKrLMjrT3FHUwm/0oUnjK2og11ntlS9jcspc+4tj7feWDo9ENJj3U7kiGZW
/xrHHwsnvkswB2wrT+Kayq9g+N5Km0DcKTburaA0Lgj7QEBjZ69ujaq/DG6apvC/lH3xlIBpnSIg
BdVAu70y3U1T+/43kAu7CPLOp1pZ9COnD7XWlLW0eynq+hZMcbHNu3RtuMkzB+GNLsOfZhujZ3Yp
2+DG3g415TedGLvIHy6n1FZstmxvb0vFDt0p7mJsdjvUKdOlyAKil2D6bgmK/TLKEqfowvjAgiBX
ZiyJqZcjEXQmv7H3ds6ASqZxrQAJuaVuFIeSrBuHO8uJ7hyVftaBPoRkj22MEmgEBSmOIT1nrf7V
izFkkpDubQuDbGGS4KkD1Z+LNrzEPbjxk/LFZvOXVOSqtE3+rVFi3wMhWaUowun35OEdGEPSc+LH
wK32WNxQEbYPnllcNSK/c6PhYtbehmrJhR21tzEMz6vGbACXIjFh59MD841Fugny6FJmCPWAwwCf
GxH81ZQwyJ38HOp2j63Ff6hTILrFZOzmRl62XfIj7q3bpKiuOOKIheEYb2IDe62ZM+rTkPq/NtHF
xOOrGBN2DZSzt5jg1LOdoBzqQ+I8fTQNRB0RBxrHCw88s5ylX2ftarCNlPPc4YPXBTbGKEFtXLTI
HQFXIxrqXZVvKkteO10rbhvJumUxAoifU343TGvR/rIDYyfDG+z+bRTufrmGrYwPzQslWhhz8iRe
rfwgQv+uRmRzN6QJJx4EIl7CD0sH+lolS8zcqw+Yuh812/11iFb3gtxcXK2YJzARrGC1Pci5wm8m
10iq+I0Yeoy1gFO6dnOfGmrYHehf9neytrEmcJS+7zrghqTm0dlLyrXbqYpEP62v4TzCNU6Gh4g0
HmKeeMnkam/MpJN7Sjj6soO2sh+a8aq169tIqEeWtiszB95s1eyVotSUiFiFc5EULYNgkNlDaw/2
fdVnANQxs0Dk9a/jQGwJdbzgcEJrkspQQgZbWAHRHstXitP0GmLCBE0CvOSsgRCp+tC6w7XR1lSB
ghtsaYeiTR9ZidCrjRtomZ/LdEDhuyT2OaQLkCPm+/o7iBocBLB/rI5c7kb9GKQd3QBejq/pTno3
Ae3QyzCq7HjVsyfc+L2S3x2bfRyMnp+Jx3KJ8iQj7Sxi5+7Cq8fRSzlqItYBXa63YdHRt6TPO9eZ
LrL1f1sT2l/JIg7Egv9sTdjE0WvRtdHvVoTlT/xtRZAEfpABAoJM4jeA/f5fVgQp/nJdYZsaDAkt
E1f/vwQRYf3lEg5io9bCxWBjfv8vK4Iw//IEByXP0ySMCAgg7+GWcPE3MAhbEB3i0vblvyQxPhzB
IID+Bh01AAtFxRBcIAFsN7GbefvfnscJ1MXJq2gbCZwQDilnixvi28uHiBbi//of4n9WcQScC/UP
64mcrgO2xI8pn/0ZzIQA2fL2bqRtC3wakudjcfzyjmAPaR9GtjXg2k26Vlor/AxE/6Fl1TR9Ok0w
feKS0Z5orOYjZrl1UFIw3JC43t6XntNg6u+7/FM+DexpsGAJAld95JSXVWIS+GwH9ciekmM3tFxy
EhbAF6ym5WhIatCorO4gSVCMIA2PRDe4s6QazSc7dWjSOBzwU/qmRKHR+Rw90NtXnH9L28fMGDMZ
LUe7Bx99UH5hdr3LZiUCZr9F+mN/k97c6As5tgsV1K6X1SIHqkzUeHznUx7BHs6yejW4tvqg8PBG
d2YxIn5B2AnNzImTz32PhH2LO7ogw5auBP5KUgR3VABxr1atT69/6JZtMM0ASgm1pzTR0UwwehPj
K3M5IGizhIIVClmtotEkkWwEOf2YD21PKwXXIBozuCLlNko9P953mVOn2DuivL8yFCBMVnvXwx+V
T8EBCdzcXg8qk/JFEvVHxhYdg5zIDFle1fFM1Cr64unej0z6VaIelhBtb0LIil0RDWMd5NUL6Uje
SwPL7nOu6/In6XIOGt6gTZ8DumnPkdmpbwgg7J9Seir/arj+TGGTgF2By84krssjAWuRPC50TjGL
JUNMD2UMqcKoOZI7LS1fNHE9FctKN9WViUNNrzIxlskGckRnPbe1IfNNYY040lqrlcFWinQkC8ar
KLRPHqXL1YxdGpWhOcbjoXZ8QIq0gkgst4O4NVGLBGL4ovHxYptXSV5eVCXbQeoD/fV/T89/T88u
E+d/np63aLfrHy+/z87LH/iv2Vksbi/qTBjGXM8BEPU3Vcp2/mI6sZnyaHYzAVvwe/4vVUr/ZQoC
nDCL2QIukfqNKmX9ZTPL4evSnJKUFP8/kzMWNQG0xpGWsDUIm6NpM1JGmoWGlqtWG9ZuwGKxTSB2
nJmcj4FSFuAs/uI6Ni0s83gJCJuksDCySCbntPrSeul44QKXQwLYhfj12yHb/Pb4T6wGyyz8O4CI
q6GiUdKV2qOcopZZ/LfVAL4pgXh451dEJaBEGdm+UKhqLxMOf2cudbwg/LqUu9yewwPU+uhS04S0
MjeKxaee5M8NSNl1wHn7059vSCwAo6M7kkJKl2HCSLIthtfvdyScKQjF2CE2SrzyPnd9tNHWYNQf
LcPgxEvUxQ+/zUjUlZ1l70bybnapaPIvOMfdnRRz+vznH3TiCTN2Tf7HA5bWMSOssZdaZMfviaWy
eg5JQDqKpm1egg5H/L+4lpI09l2E/7DZ3t47rvQsy7EkrRrHc+/Kaug+URNSdGyQn5xb4U+MVc6e
DuQz7Zmaounbiw3kC07FQKhE2MQ2J1nP/0Qhg0ZmYRQ3qu+L+2RWFQCJdsSCIsBsVuZyFM0hyvSg
frFX9CjMCivuKcCk005SILv68wM5MeYcYTHYQE6xrbOPeGmcofqZSESSajMj5wwXUH2yim7z/qs4
PAXyWB3bkiZT0O9DzswR5oQ6cVYuAJAAML/8lLi468888WNIGZ8OI4jZzGH3ZrHEv71M5GX1kCWB
s6LS0e6cuQsOMZl032BG1Qds4wY6YCG9racs6+Of7/DUV4UuSePIZYLW9jFTz5IlveMAU75ZhwUl
z9bBNAhF2EXR44s7xbFsRmiMtp8GYziBpqybC3Im6Oii9S1+9Kop3v/UGXWucFyevcv0//ZxBMTz
IuugIKCJ/HqAozZuSvqyZ+aTE6NcK03XUyllWkwsb69ihPaQQ9xj3hdGdjGgDLBgfNXEO2SOAg7D
9/ztz896+S8eTWCMVyFglnNUYRl4e0Wf7jt8pwC6ALEpa55jwNlcqc37r+JJSdAb5EJLLomJv4/Z
wYrYFAceDXpSALblDEkY9Lre/Yur4NW2+DIYvvroy5iz3hJjhvMpQgl3D+Q72upqru7+fJUTUyxt
SXCfCxrRJeT67b0Yi0eqzFhZfiEDBKQFAkCMAomU4b7/hsA2uhZfginokR1NeqDiS5wSmVplLmnc
euQwnxOYdOZLXx7L0RAglpKtCwMOpd3xtGWOdZa1ZstVGtTdYMQgZQhQtYSfg1z5iGUvooas73Ek
nJkwTzxKj5aHyxriooc/nsq0qtPKKNnVA72Di6yabNfNPbWtOjfOLFbLYnR8kwioHZAzpumKZU/3
+wh0s8RtR5ZyVMPFLu0cDn8kuoRmAC06t5AtgUH+8zg58WUhodUmQAEFVfJ4AlUejt02beXKnmyk
ok2G0500sTP3deoRSqZnxXnekebxPseiLT9bAy4FlfekeQHK2qFRq2+HrrPPfMSnxokymZQkqFNE
0EcfcSCzoXcGQ5Ij5AQHbKzWAQf0sKdVIK5jOzPWlpGkn2oOMDuzlOaZy5+6UxAM0BNszUB1luf9
2+axKFqZUx9jDslQD7sG+iPHq9ubVATlmYd6arAoRZmFpB2HzfzRd5cP+JE81fPq6uFu9PMPU+Rj
DK/nn44fX+uAXul7x4prskkSjk1WJmLXo0fb5cyQuocsRayWvYPPbV3RPFfb91+F9GZ32Z9ozjz2
2yc4JrLpfMRpq0iUVK6b1toVqe/+fdr8j3TTf74nSLEOak/qV/TP9NFV4BmQYBig/qyLyvkYw6n7
1gF0+g6yZj5zgPl1YHj7VbtAd8H8Ug1zLLAab+/IQkTCrXKCYW/omuSc6bLb2LjG7U1EDPqdN/Rk
a4R66Jf4nt5utoq/TREMD2a7MWQfPc8+/xVsEwX5qRDN6ekFnMo2VV7Xj2VEo287DpWL7olYPwuR
S5Z9TYYQJY7ppG2P17KObiZShJONBYzBXsGaqlBm5Smsi9Ds4brz3S6AKUt98vHpce7Pu4S4wohQ
+V0bReoVoWf7k4RGsAMqj5/wZdCPLBH8jvxoyxmulMjlpzBX7OtbcODNjoA262tozF22tQDkX9O7
CbhPlJSX9G7DZMPYdtMVhXmDDPmASEEoNsSzbcw0k/ry3cNKCEkpEaejZqu4DIjfPsx0jN0oDHB1
9QA/brKufIYn6R/+fJETo2qpILL18DiwquOlgpAuqJtC2Sv4pNNVbFv5hS49aIT4g8+NKn7v0aAC
BExBwAQmxfd4NKjiKiIKTEUYv8Ys3S/BgdAIpkXp3k+gSf98Xyf2uq5g/WM/z5fPEfJon52nFmL8
lFMUuiX329AphOIJOQ33NYrNDFNwipiMMBJ/LWqTwKVYW9N3QKQRZpgkfqgwYJ951L+218cPQPFN
UedEJqmOqw9dacu2YJ+LMshKL2EzoYiJFGY9UgGSbyZ68RuoaTwVG9PwEoccjLcV6WbOSmrODSjD
FBFZJEtwFktdup3VqM3pzJT5zzma173AfDgWAsC0j+ZojApFAylV8YQy67WpxAh/C4wLB3/rxzAJ
vEFh3P3489s6NQo5AHAigUgt0R++HeqIjCP8pRNPplD2dRaDyCdFSlzMBPLe/vlSp+5PU1QwqU15
mtr220vhpIo5Y+VUKUn3W5l6dujQjg9YYH5MKr4lgXY+80RP3RyMdSpOgEExwx+NextyRBbjLF51
sFIumlJZjyn/cI2ujazdP9/dqWtRcoLezobCo+r59u5ycMlsxHBGshR1B4Hla60Gu7w2KpSE/+JS
jGTP9ijQ8am9vZRmxSNYmm3LDEEdSb7J6Eg5vSE9+DdXYizCFOTz8eTRyjfM2RRPBK+t5GTau4K1
FVqj0PGu4IB6Ds6+vI3jjxTHIIR0yG3LzPj2tkKXFlLuMx8NbpncTCMKRA7NzuufH96Jq9BP4UxF
o4o9+vFhByQlQdwNs1NYiewuIXAE1lyDL+9fXIb78JSDQE55y8fw2xLimUOM4I7hMFLaOOShZV87
dBou3n8VdiZsTDwOu6Y4OgOUTkMVzLT5pNqmfxgJViMzzbPOfLjLxHP0YgCF4RBaCsvUb4/uRQ1m
gXnQUCtO86yJMvvpi+5eRO41LTfnzIM78R0xC9nLwksnkdSjtw8unoEFjzYXY31BaY4ObeeZ4bCv
Q+v91S3KqRzgTU4bUmlxNCGN0qCdNJBUCUhQXzfoc3dAQvrdn9/RiadnC05MJkUnOqbHRUXVCAKx
Z84zOjUhcRl1dyB6V36s8P4QZzxYZwqmv2aao9dFFc1xlpHH/ZlH68iInWziaVFrKnOfJNM8sZ6U
kO2lQVH6YS7F/B1+uvgI+QyKdR90/cXA79u//7bt5ftiXErNif/te5xtCPA+O7xVBasAD5eF7jI2
rMe2DeP1RKbomU/h1GNm5jC1xedg04p+ez0EJIBfZu46qIFA19pydt4Qhp8JEpoRkirj4c/3d2Kc
0hWhnw2r3bNIWXt7vRrQpmH8qhVDSNlh+sXC0gfox1zny7+4EhU02uqOi1zcenslXO+m76YjO2Uz
RPinBPKluM+v0q4f3l2+cKm4udS1GKrLPPz2UgE9dAGRlXqvKeGx5O6jgeHtxtHjuU7N8vqPBikL
l+chI8CGoI4nexWSJIWwmlhvq0/uWRU+aoizxJejdFuFrgOjBGv+BaGP7pkJ5sQCQJmLOhe2FAbo
8b6b1I8BPzxzJmon/ZlnAEAgDeczw+PEcJRLo4tfzsaDv3v7JClreNqwmVugr6QQluYvbsXmNxDh
j8Yf3j9BU8NgsqSIgGvguI5BfiTnMos50wnwQ6sWSbQKkW5PhG9uSyoqZ4bJqUdIt2XpJtL24vD4
9uYAYRvLiU6tkroaScNz0/2Aav3MF33qKi6LF/pXSL7yeHFjs5WWVs64x3P9OfGdbjvEZ48GJy9i
mbRh2CMyWR7tcDLfL5rK5xhaQMu4ccpO3daYIrbv/4Sp/FNh5W4QxxytNHlhV3jmtUIa5eq9jBx5
OSIc3hSwzP7F8KYeokBnu3R1F/HO7xsPhPIOezM29Nh+oUNA1buOO0OdKRkvP/j482UXT32Hjhx1
1qPZFscp5vmOETBGRQTVBASEbtyCuNV5PgxVoTauUV7XJnLwqXDOVklOXJ3dG9sD1i3mj6N7DCIx
BZ3Z8wkTRvG4WOJeIoQJdzDv/HcfITTbHpsKFlM9SpyjN2eiS8ceptgu9jh3GyPqsQp36R5rW3Bm
xfznlMilaMET4gQAiHt7++aGygrnSKHrz4y+CteDvejnqkq9IJ9321W/FMwJkl7ahrs/D88TV+bc
woaYCYRBKo6+57oCmojn3l5prfw9XNH4I6J4/ZkzqA4x9drRlt1etJknMmnPjNd/rqMcCNmA0aqh
k06f6O1d43rC+cvpAq+9Fa2XgxkZonGAsNidz1zqn9+6Z9Jj1DYnQsJqFiHa758GqsSaBB0qWq7R
ufcJap8DMLz3ry8cLmg70S2FnKmOpy0KrWU8ptyQnAJvrSaFtBqy8ubPr+zEvVi8M3vZFPCt/yrC
/Ha+gL4+MTGzHUdw2l44FSmGALnMd89bHkOfWYTWKcf240YK8PrMFiUONtA65hYVNwlAJDWum0bO
hz/f0LIgvp1RuBR0YVo2RKL9o2qEN2HIBmrlqxSWxUva5RQhgdG8kMcy3Q1JucAALPHuhYyL0phk
MaNZw+R8NCICvE0o4ahxkujwDIQKLlxvBK9/vrUT74ptBrIUrPrExLtH05WYDJwBFsw7yTF618yT
3NAY+j807f9YpT59FaZkjk+c+Y6vUuIrN+KWq+C897e8NmQMWTqfGXcnPlcmqOVotnRX6c+8fWJw
u4wwaS1MAgNBuVQtyS/w9Izn3h7OTL0nqnbMhhwEEZZSu3O8o7l3oHMG8YwxXrkFCKwI1fsWkX/X
QOLzxGFkBfgaDcQFN8C+NoTlZt85qnqwz0dZ71OIGFunVosrkSBqqOzy3WXiZbZGuIoggJlz0bz+
Pp9ARZjkyH4ZQkaXXcjCNfkl0blZ6587Sa7C90DBh5YpD/PtVQIcEJGX8A3CmnGe0JDnl0lDMPQ6
NTHCskBGZ17xiYGEipBC6XJRloWjVzzp1gtKwmNXwIvNmyG1512o4ulMU+XUVdgMLQUFTm32cVPF
MlpSJSLHxnaW2Z/5GV86vzv35Z2oRS8TMfAL+tvUsMTRNnxkyEyqXZoY8LxgKmrn4Mx5+bGpW+Bf
bhTkT1mCDr/OcjBVZpB+x8bbJRt05c0NJLHszCx34vOh0rCoxag9UeI9GjJTrRXefJeXyeHyg8zc
aF84VftRtvCv/jzrnLgUiw+1u2U68NhGvx03MnUDs7bQd8RZG95lMbY5Z0qbHXbe+syHcOpSlKGQ
o6AU5Eh1dClsmfnfbbiq0NUr7FXkyfgSN30PLu3MIn7ic1DLPp1iIJsyyhxvbwu7KFDuhsaiKfz6
oprH+DY0XJwuvUOACTC2938N9E0ptDLnLcfCozfmSU4gWmSgXypfbQlPiy4cc6rPzHXHT5BntkRD
kltB8YI669FdDS3NCLfmKlNHH6hqQ2djEnP3KYb6884bsk1hLgoFyv28KrzSbx+gM9H1a5KUpjdN
OzBLJoC8pi3PvCak+2/X8+UylIJBwdNbcNDhvL0McVczRBAuo4FGwn/bJ+Q321GKDZ78+NrdziiJ
x6SMES0LcEH+Z9LuEBjXm8wq3v10+S0s8VTlFd/VcQXFAvkymy4NXJWnBWJl9PR5D0e08Oz23U+X
YhAD0+JdUhTSxy/Sydski1BlaOBZl54TNvjk0nPt/H8+XDRHbCkckh3ossujHYWdphX5eaRtVY0z
Pi/GmKdK5l/+PIGcuAhD0pHITdljMjLfvsGpIpWtI4BrlXkuaYqJRd6ait67baFUR/4rTRpO3xSe
nKPlzSmHNh9Jbl8ltq62DvvaK5V7ybnXIo/njeU6CBEwnqK44Iiz3O1vG2ar6bOBnvYC/vfUtwJV
4zO4uvR5dggoXc2WW/5sF/19sijx7UFUL3ZUkBCAcI8MqBAJWw9oIcsJ0FzU/Ex4qrowh9S9TPvR
dD8lGfFhaycv3Xof+ZlxCECxBBekV7X3nehdiGsN/aADe+D8Os8JO4AV3tvfpjQx5i0eJ+Mi7wuY
QcTs2oRY86k0FMdMqyF0q3a7DT6D6hpAD1TgygnbrzYgIH+bpSOsi3LoAROyhuiLFKP/S9N5YH7w
SeBNHjEjql1upsnCedLTFFxoH6f7mjACK7gbvQ5S6OROj5j5ig7WYaHuQj7cZpdCrbR2aVbP5UoQ
Y1QfQJXA2xwJ+ngq2i78qKeonNYeMIObrK7sT2R9iZdysGRD6niFk49Eqizbj2xd/K1WY3vDhiB5
JvS7GndBOEqgzeD9vZsq9pn3wsgq4kOchClR5+zsgj0wN1nubE0++iqBbArmUJR5toG5luvFjB32
ewvJVfA5rBYvZu2UC4PQ69OrbKSPvwEvlgHfrroCjoRh1OXacarhpTRL8bhkwhEGEPpkgc957n2S
anSaQ9gU87fQdpDdNUQd4ndwRP2gIKPdyx4aEFk4Y/aFbUsEYD2uC7i8Nd6nVZuULgm0EXToVUCK
541l2PLRIioJqqVykkeTv2ect71z0YC3I1+OfMRuN2PcqTc9xG/WapTN6abNZvKJixkpNk7MYWjQ
cZA/uYoqy3n1AdM/9j55URdBl/P/gKcyTuyRVfU9hy/rQ4BVM/AqGx5pYCbmuLWy2H9yq4lsUFeU
4Qe37/R96Sf2IZ467xCFsr6EHF6vbaRzK4x69jPIGQemj984K2SoOF4Mux3qtT/bMS0g4jMrvM29
AYvXFdm4b6hsfDdHN4EYluFRhsNLRgWTYG28srYlX0gS8Epc/lXarTWKj3ENEXb4UKt+LjdVyY5z
1bhVlV1SPYND6IilPMbpNzFhbPTuY98UOHpn/vy3ngitbD8TCHede3AtVlXrxRcp6eUQNiySEWGt
14J8I12N39sxdV+HFnUPkaakGexA1oVPI8WGfOMPTnHvILbRgIuK2iZAbySPGhhOSbDVFJdduKVd
MV/XOsrGO2QUzksIdhx4nJeTr9smTksGJvFvoCqqXDvXsaXj4U41tW1/UqmYw7Wjoa8jbE5bDP2Q
TiC6QmWA8Okkbv6ATKL5Gi4tqj32ichCjqN6/ysEeBOu6RwOAOWNOvlSS61LEjJAN63zKpqe0maq
4NjmCRCq52om8UB48E6ucyfDPF+iPoQLSC/rax3OYcHggNa1btu8F+tElZAlm7Gvv3Tm2H8IhCpG
+JNOccjtWEcI+xodXZaKxMdNixXXgSKXymFlSrbPC75qZPOFx2QAKhJEUF7zunVX+K38/lqFZiYu
4qjLr4uqxu/UtzEvb07lc5Y55kfm/+YZMB7dEm1X6gKNH4xkBfLna9lPjbezDafytnYInoNjVZ3U
68AjWCaeYhhOo9nkwQr5KP9SYe54DKMkuO+h3bWrqbXmDgxz6qfUvfVETsVQq5+pV+wC6aYvUF+C
+8SvFHSTzCymvT+mPBMAYnAeJ44H6br0Q0kazKwLIBYeZOFtG0T2XZtVFlzqdMbg6k0WATQz1Ndh
Q7SJEVxkbpNO0JTbsiNKoNZpQIiQlw+fptrvHwLRQYVyw1rLx0r2kwam24pnX0jxDDK57cGwqdF+
cZyco/Ch921anaX2IDby/RLZnNfWV0P0fc78H2HzQ/WZqG0zqeSeehpjs7LrJiLW0XB42ORA+qvK
Sxvo/WHcILJIOr23Gk43qyr1vGQ7iHi6rb25nzeqZzu6LoRZjVuYJPLWiPwSRpmLkwsxnKsu4S31
P1Bw4TUzI3v4mJA5HRVPHbSW8FC1tfy8EDHK2rnsTDv7OQV1Cco3VPNlkvQDPGPPx7KxNJqsLZ9G
062JoCRqtxQG51nPN3W07m2RXNogpODZ5qA6VQuUiJD0ynweZmYBrOWTfjVC1Pvc35j+KKVvtasA
yvy4ayh2z8wyEnVvVPTTiwEx5jPcGtCOg61TuQ34oKiFp2lUr+e5jBnAWYolEvmx+2GO6Jq7nQDV
gSzfv7QNM4H1Zmp+uwziidgMxylfo6Erur1Gi0Mugaw4e8xZFx0iHHbhzq6yhuKsDHtKs94swtVI
it+4GkY/2VdDEj20IhrmLUsYXsdWw2Lovcr7qM0kC3iRzmisTPpPaiMCpowtgUDmQzlGAsN50pUY
ywsbnk3guXMPx1gYV8kING0Fqq1LL1Qceg+z349ybQK6vwXlC3mpdWW4JmAWujNaeJBRRePcM9Dn
EcsiC/w3APCkvkiq+P0tYTWDfQOKovDvZh8Ax7xqybr+KaHoGrtuLLV5J5DGxiARWr7jMXVg3DGs
3fbOJEmBuUMwSm8sJ4wtlPBO6HyIZMPcFzlEju7C/83emSzHjWxp+lXS7qZXSMM8mFXVAoiBweBM
iiK1gYkT5skBx/Rc/Qb9Yv0hpLYrhmRk5aJ3lalFKiUGAg6H+/Fz/vN/WFfZD62OxffalIpstrrI
O97CdrbScyXXJ+3G8wZL3yoZjKYdR55K7uLZyeuNFicDNrdpC71c8fLhu6g7DAunVBo39Rxi3wPP
ODbdk+rQChke2iI5EdMiCRTRePs4IP7tkKYtRzS0AhTxOa4dl72MLGtZzid6GXBpBNlCX31mRtml
Yw/R1ceXWk5Hv2ZDiVaX4spyaEH8T+XhfbSqGBq6EWM2fQelKfuSba9sYTDXTSy4N7ReytMkavVd
W09AT1tZrj++/h9vFdECCb5FB3msIcBpKoYX2nKMod1503SW8aUJMVh0c9F8Uvb47ZjBrVKN50hv
s9MS0L6/1TgrKx1/OROQCgVgRTOnbVN34z9MUTCgoO5M2rY9yiuI3d5fRYEMHeI6jJtXW2Xr1CH6
ktLsEE2pzSdH3z88O+ScS74AGRPVhqNsyKy6+dwt7KM8M1VfLwy0sfDMJwg0toE3eYGT5QxlRab4
1Q1W6D5//Oz+NKCHYg6SB50E0NH1G/wmS0I4ZOVu2GzxE6zXg0UZ9eOr/GmG0PpC1oL2ISRIR+f7
Go83TlKDiRE3fdLmqLRrnPlaHH7Cf95yT3KeYgYVCKRUvx0RRWfKTJQu0g6sYdczVYFzG+Of149v
6PdhW65CbwM7G9kl7ejkju8BEQwZJ1/H6s3Xe3jDICe6T4bt97yItrSFIIjnF22wS/vur+fQJHFR
H0RcRmnz4ZLzN/g2C2dCBNC1shItphZjO0oijX68wNJTwXkFPrUPrm7YuW3fk2iOEsqrXvlJMWR5
Bd6vOVTybZJPhNiLHPToFSmmBjsVAmhIPbYKTM1SNiob8EaGhOgufWp48cv4MyHIn4Yd1wZSa4ig
kWQcnf9Db5IVW+qy0mll0BYVQfwYG5+sZ3+8Cn13lOSo9dvHhawxk0PHymn6kM7cTQvXVVVxCv54
Bv2eYqA/lcQMfdR0HnE7R4+2nRM3stkf0PB7ftxp8qGsIFhobeZcA00ff9zU//BT/0UG7ZehX33v
vv8FMxU2w8X34vU//7WVSfm+C/7wAz/a4BXnb57vkh1DG4Aw0l1KCz/64BXN+ltF1I9ulrfQoef9
333w+t+Iq2jwQK1Jrf8gEW9xQon/81/O3xiU8H/5B7cS/sT4J43wRyUJ1pflk2y6SCjUYdmrHs2S
tBsjzK/ic0UM4vuY9yUYrq4BdGhHlKRBTRfmlaW1Oj7Q+CzLdVs4fbVPcHd7slxZTLusa4dy9cv4
Xf14y/8qZXFVYaiOUcnylv373f/xpTTExBSy+EWf7PupS9vzQu/AuXCa6lsIERaglSn3CHfDDMxH
NHzxhtx7sCwJaOjjS79/a35emiwxg8GSSJHm/aUxfVLC3knPyzpVNhEH67OhCBNf0RP1qoO6+vTP
L0chjWVAx+7POdZKGcWIWCtPSUTlKYiAWBTPHOzLb6ELD653gBF9fL3l6x+P7K/XY8r9ut4bOGMJ
yfVwn4vXbqbWO7tp1a2LYd2P5eC/WQD+MZDcExJBNku65472/TgRGCjOGSF12Z2nSlbs0njqPxH+
/Gmi6PaP8IKOm+OLKG3qSRvKEGar1XbqU+1NNIk4w1Qs3+lh1zzJxh5WAkLHJ3f3Pqr6eXfu0pHD
VS3kyO/Hsc0Ac5HtOsfDxjXwFTWNDZax0Y07W+5NOcp+P+Zez/nYVm7CtGr+mazj5/UpPDFFl+5H
/egN8RwMLEFxnUdZRb8v2cltNDSflYH+8C7Qjcga41KdoXhwtBlmltul3eIz6ybWs1QnZaupc3o9
Zll8rteiu/p4bh6EPUeTE7kFpRpCby56rFXRRxcLUCs6xwym2tOeozxUqHCuKtUIr11dGR+BgVPL
szHpUiWmxhu8CHMYcgNOxR9/lT+8JryOy79MYZpMjx4vOEGWzTA672SOsz/5phUAu9KXHr5l//hK
iyQT0wVEGUTHS6jwSyFACmBMBT2Cvd5FD8aYpDuO7fZmaNL05OMrHSmxD3MGAejS904z8tLZ8/5S
tMnWQJiMs57uoy8dQ/mNzgb3qfayWZ4OlPPvnTBO60DGRfbdUqqxXkHnc68//hp/eGU593C3oMJN
tr6joR2ha5S1rZ3x9jgVqZDa/FbPWY0r1DyfTzRE3M9YEO8KUv6fRJR/mM7Ug1XUSRSQ2FaXh/7L
UBczPua9YZxVUeae6JPXbTJQh6s0m8Qm1Mpo9/GN/mm8l+I5cirEGL83akowzGy6+hmGRg3mRgLu
VCAdj4RN1jjyYeiN8UzErvyaKK52ooSl8VWk3WftOX8a71+/xdEEY40PHVnrZ1aOcTV9dnHzRl26
2UqLdpCSfprtVHn1tiN998mEWz756HVGJgu3z2Cuoc492gHsMiNfMmtn3ViQgut06wRJuv7POp0O
s5ojzGKtwOkFPd3RCYYyAGawtXaGJ2y3Dq1e33ZxoQbYTnafHNqPFEA/LkUsbeB5o6sWYdj7CeRE
c69YvXbmlTOGJ30MAI9katxtsIMmxGabic4ntR12iT7pK6hV4BLpVgUaV1jNHR1l1YVlNsaF6kpK
FXjiO5+pc/70sNGwkF5AUE4Vn1jz1ynuli2m+9Z4ptViOhtEa+LH5eVXejLYW8o3480wlfl3gevu
+SeTfRnm9w+b1g6UAgYVFrbEYzWjF3fIRBV7r0xJdhkitAB8acq15Tbttc2mvFeTyLhRcyvZOU07
bR1blLCXSG5+EhL84bXTMKvn6RikFYgflzH65TU3FutHlKP7XlT5JpwyeR4ViXebFLA0bCC+N8Jx
JD6yUw/6edA2ibT6+38+GkjMECMTvKKWOu4ELxh61NfO3hKmB12vLyn3GOV5pc3OGcyp8IKiDMdr
yylvKJQkJ1jfeaeJXUafLLZ/mLKHkUCIz2As+bP3g5FKlMGaNPdh0aYvoW3VK1LVO9QAWGX2ol81
jrfgzkRzYjRq8uZpon9w8bPGOt6YdzF5JbQJprhwh0/1aocpcTRlyK8djkXoHem+eP/dKDAVjJ+x
t/QkAvwlY2slyWfudDnK86b4HqpzviagOqB2qC1LPMKJ2he4Txc3fmWQYf/kuS2bz29fif4omw1y
6W85Gq7I7EYlm9S9IROcVQ2nqMGOtIK8HHFGVNf5zeS1IpCy/R7rY4VCufJ2YV9N17GIYuOTKOT3
IBORHQuOyvK2tKUcpUDqoU3hlhj7aMqiLYhxW/PFiDZBjqIDn9DVdxNivNQ3a0i4BvvKx6Pxx8tb
yIkWTTvK+qMXSXZIdtpB30egYDZT7Anf1aSKGs3DlHEqB3ktZKRuB619zNBSfLJ7/Hl6HOzFiHOX
w+n76ZGUplTzhRYBXe3EVLoEx+HK2ThWrl5jXa59ozwqXjEtZhXO1CTcjV6+c1ISczrjsyoKr/tk
afl9dV20uTSuk7ElRD1eWfA7G0Mxp5Adq/m7KjSmKkVxkHk4ALSB0dlT7DuEcyd2KP6ZK9Wy9yAX
wr8CDzSiCba796OhxIOZwfbZa+0kTgEWtEAK9Ozp4yd+lA78eRU6hTBVdWlVPg6RrKSr9WaO97Mz
VReT3UKAKZQsYKVIuD9QqTlzYpvmYYInNPmrwqqNYKI2MK5yacyPeIjg706pO/rkvPWHoWd/UbF1
RKpI+uNoMuSYvduCL8bo6CdjpRUXheklmxCCH2BmuuGnKiyxtQ8/WcnfZyGXAUElTayKHBtpk3ec
qM86w43LQjl17czN4RC4oguQt5Sw22RVJ6t8CFHcAikbPzvhHY5w79cizrVLWEO8zq56fMsdAkBz
HuO9cKzqzGigSxRDgt17qt1TNOgDCv3NupjH66hv7P1AeXljLVR0haMD4hKRXQlkWWAzwu7WMYG0
a+V8PWuWOC+avg+aPnoWqryTA35v6CPTdVk3XiAQ7KxBvKe7j6fW78E33ccGAsklRCBKOwpDnQUQ
grHaqd4s70dOaXo1xyFATKvxqjXC7c+2vt+jz+WCKP5YOTlhHdesmC6FPpv26eiAYY8kmK0McvEn
p7c/3BVvJR271tI0SJHs/VuJ8309A0I8hZcaXkGpWerdJSX3SYMF7w9zrNx+PIy/H0ydgzMmBSqs
QOhUeX/BMhsEQYc47aYmWXnIJqC1a/aGWrD+ya1xJuKzfp2ABCjEueQGeW7coHH0zjVlLscUArs+
ZyZEjchCCdlGavlVLe2pxJe+t2rfphfjq16zctHipQigGoPRlzu7De1znfI+ZCilNZCmZTPYsUkX
8OnGJpZraU/pJXCQpFiliFW2UMPGcFe0U/UCTqR4heLWNreTqWdzYMo6rAMgm8b9IPLsrDc677kl
jIxXjhbX37XRpCWp0+1uWJugaYf1ELr5s6glYjp0FHLwTVtLL2oeF1V/mFPeRpd6kQWAMq21Z85K
hI1jnj93kT6fFdjXtKvSNQS8UVLmoLRpZtdAQSG6ctQZtKQNKvaZl1+8Nfk87rPKwSI9qYaMQl4u
8zfciMduFRuT/Vo5aXrDkVR9w09Dv8ZBEkxDXAtnAHGhaU9lpwHpUTL0AD4MAvt7WtnoFHpFDb8B
n59Au5V5bqAPUtN9mZnZtcxzaEk0zip3HPj1eBvmeY2NX1Lixz6nlE0CQXEl8Vt9hGwWhZ5EBhCm
DB6ebT7akGqXShyD9bRRXgUnni9dZcahH4+2xwyuJ61fO2WOJ3IF3N7e5LH4qktZYuqldUOzSeOo
aWCNhPHs60aKawquIE4S6LYAYkigZr0ZMaw9tc/tB1Fm4IcMNkpoc/CtwKm0s4dCIKGdwte6qEZ/
RL/GHg+JGSQ4md026NS8n4O8R7btKHYtfd0q48GPy8mLwbWzFWL25QLmaAsD/2OQ6sqKxrCiCqzG
Ci8L0RsoGl07aVaZkuhXJhrIeCvSfjjtUtGDHJimJgpsPbFdP6sF36dRgSWtQzuyENZ4iRbuey/L
q7XEcGkbQ61+tlI9AehXdswqnEDH3vfysr/nNeA4N6rWBC/FEm23NoQ57YzWKB6JqhayS9aET9KK
l0dSRoqEfTZlO6k74p5FEX1aNI3GXVFq8UPcNqNYZ+1ovNgl+yz2JI15I3KKd6uwqxK5KuYJgR3T
cl6yUnDemJ2TdTuopvLoxgaXl1ncpEFt58MevGBubfuEQ7Ivur7JTqJeeMlpEns4qcZZSk6AjnGU
jGHnKOimwMA+13bSNphs5oiLsAvQtsmQ5Wg8nBmAco7KyltF1VyrgaYsLfX4S5tyb6b0Xm6j1CE0
93Q6ZLZDNRqVjxoRPjBUdQIlNK8ptDScevIgLwopV+DDkLhldeUhH4uy/slOe0dF3OXE35zZMjD4
mIxc3Xiij85MfMO23mijCMICInwMvSKDC1RG+WVNMIjEg7KWjdoxNiE/eEOzAoMXNTsNM5mTUUw2
WjxLTdz1PClAQAE1in0FUrQJKh5yv05cNXwyl67lNeQ+N1tFoqV3dMButDvRq7p7DF037S6dLhpu
UPzoedCESQ+CiYGMNorhYtpdZ8kQNPAoEGYMao2Yz0xYaMIBo9wVqlRCp3x2RzBESFmQjia9zIiy
1Grxd7KdYs1W6T3XE8X8dY6s0Fl7tVO4Z9lUK2gCm2qYfKCjRPxzyppjhrX7FDVmTAhEAvx5djL9
tFAb9w7YS+b5yA+E6uOsqYBiCmddrEVj43iUZRH6LU3W7a1tJ45Y5diC136HnYpBXqxkhc6xMSeg
rZcAO0l0+SWRmZUF2lCBjy+yhXdFkXS6mAtl/mK4LctO1OvFSZRWMzQreiPenMS0poCmqERD6Twq
12k4crCyJ0LsAEWTiXuWDs9YTopesvBU1bVttAIz8tGjKApb/tHSUfMwUijl7NhNv/AAUAmGjnqr
JzB1AlCJ/QSFq4R+BCHRTNfYaCChRR/SQpP0tLjc6FHi3HqcZh2IlFQMAowC9TMsKOdHTxJ6Qapa
8OhGT2ekn8GXV318z1VwUcnQYErRu3OxgtMLIGQYQuMFB/cEtn2ZWsHEHdYnANrjW9006q9tMutP
PR7xz6NTyAXgoxRfHI6uV2YqvHvFNoeLyAiXBio4vva6bFUbGLMZLdCMou/CIJ8aq8a4bFCv1dhC
4IslGU8GcyLLDkRtcg5DbINBKwG5coVPU8fW1+XDSeIZ6Vcd/NwradfwKqdkhnRVHe2bKrTCNKCv
ls4UolwVvAdPbgX8L3G2hPVwQBHIsUsiPw2jFcDw5m1QiQ5RRMbIDwZdk+m6dnNbrpKuRX/bMymr
VS0xrDmlH3l48IbWttaYwjv5TiX989CkXtaveK9kt5sszRb7yY2Vu0lxrLXSSCPewnGJIMjMHoRs
vSzzL5nWexVOOKF9qSpNngeyqKNiIXLBALELx8U90y1SJr2ctDOCFpLzqTKiNR8mhVUb1gqu850S
Yga0mO2/jpRnysDC/4vG79kUMnCE5cEJHrPydE4JJOiPzC6TgQLKq2X38kRjr5F+qaqlPB07Q8/g
rBhVEyBGdy+FWSW5rxoRSzq4FOObqRRZsyIYmivkggDlVllq94+ZsJPdoNOd6DcHsBjG+AqorQIQ
76Tr2YtLTWwKxhi1+wZZIHAzYWoiRGZfyBuO3HO64uKwW2ppFc+t3Y/DxnRE354PkzUZuyj37JOy
yVvNP1gysaDl1jMKu+iim+36GTdnyFxAdbJrmrqUp8rwop5USglBq1VqIdDUebSBAOQzAarFTcOC
46W3ht2NFwWrPJUr4nU2BdkJ4Mlh1Cr+jJUt4G0HPWWIeAliYmXBAVTD2JO7cABQ45elCFsfEZFi
wn5PTWLCiQPFlWlq4OTg5EHw81UvjMERMqP6oE3x8VtnyJ50qFtMTX/M0wq/fkmifB17s7y3q5CY
ose3hcwZpad1blvioW20NFxFjhOlG+HY8dcEf44XO4TxFJQ9YY9P67b+YkpnuLYoCWKmrGNk6ZuW
sK/7ECfjAMFjVtO/Xiza3pIRDEKXONqHR8t27s5TDR3IiTQCItewHmIlic+myHZvZ9D0t3TRWncG
IGBrp5Q1SRiOXR42wioswbXbjb0VRHFf7zs1FehjDJL75pRNr5YYunrV9YZ1N7bxeOe5kYGlOe2P
JW0foYM8V61D2NmJNoDflF1401gighhhWd0SYVlhEwzG3C7APrfugxIcpbZZAutzeJpNHYxpuew9
lUBMOkzxt0JpulXnzeY5Pg2QhLW8i7fE8qwpaPlhvJn0ZV0oWDnOm7DxMhUZoaF+06sKoE48qu64
Tll+zy3Z9yD11KLZparZglMYpuIadauzZZFJym064V+3YLVJAYR6bJa+WZnha4gI+6bGp25dm2WD
6DRygWuqw8w+abB8DkGbKIUdmOnUzD5ysdrbzEWnxBszH/C+0FHBzoS40nvT2qZ2A9oAimwFJZTH
N3lFp517NGNEm9rDKyYo3c6kXU3OdFROc2jdlnmff6ljfmpD9wGwpF5pu8ceXqPwTVT+xd4No2lG
9pBMWiD7yXpJpyr93iVjkZAx5plAVXfbJwJdrEy8dojKTYfTZBv0tcEzyScXE3KvM52HSklIByj2
XNypTWERpvXE6mtU9FO2hrkZfa2TQTunSDx/Ay+b3ZtdaZy6uYxFUOvDdIOu2AXK2Ldya4+ZA3wK
ZS3hz9RPW5uEaXhi9O1dX6XwwhQBdjzJCLa2htCVdUnoZZyPDM61dNIE2kZiuWfst6iBadlwCK7j
tpPEQmlfjLFPLaNCtyr6u9KMVOzvbKDHK3fIuqfCrPrHCQLsTcGkylel1y0S/lFW5cpryg5CycCm
4reTpmYAx/NmT9UlVPCObck+hFMtNNZtc3xBXMt0iM12PAfMWc/ruqUPwCCnqPipFukv4wTDEZCc
UW/qZoIsTBdceKtMVpUHICmzC+rO+ZszYx6zQnVsPmD02cdrJdGAxkcaVBcg7OM4ADWbxuFEOJmr
cbBqgEOi+fdEQDp7QSHnY0Ma0Rs7kND1KEyYlhZUkzhWpzNkp3TZFn1oZUDaw5nOvzwsVlaTRq8k
s5w+YO8F4JPDFn+wwbeZW2dQw7dc6/WdZUxYm5SsR49LNeIi7qYp2fEUhjXrexkhzdXHe0/ward5
W1y6US4R2cCwGc4MV8lvF6Crd+I07hivABHa53OGsV9A7NcOUCsnc5FeR0+xaNUoMOtKt1ce7pB0
TZiR1QaetjSxDGUqfVsvQHrp5twBN+Y8s+J4M7zNmVDkRkyakgfIPgZgcaXnPIK50c7pOWpv2j7X
rvKQofFLPaPvp7FD76GVLBKbuu0cze9pssp9oKKYEENdUR6QJU0A2hvK2pvBUEFkOaVy16RuythJ
h8bKiSZoPskCjU0QqrkZnJsoHQPDyGd4ZCmx2roYBtlvlMIqTy1BMXYjLEnEXFSYnHBGcsQS85mE
2W0ZW/25qK10oClvnL2Afi/vm4mRNULPIqwzthWluowEplGBaFzwrKkq6ouZNV6htzThNFmNyvTY
CaMBdt+NbrUZaFe5E7CMBNJuPfpySNX8jx7uX2gifsla/aaHuxOQ2F++v/z1vXz56656+h5VvyJi
Dj/9Uxxnq38vTtNLfZyeS7piSbD9FMfZ2t+4YZDMQhtHbzrJzn+r47S/DUIGbEBQmpPgWAyMfqrj
YHiRokcyh+XaoleHCfZf//FOs9Qe/f5XHdpRDnGxwiVxuHwQk3WRDLzPtqmEFyN5Ly+Imajbvm+N
Nd1knzXpHioZvyTayE9ScsKpE6nJghY51pyLIdEUVvswIEcT3iWGjMd13vYWBZdBxI9ZbCo0gCVK
w742paO2nvuETjStG8fLySqTacM+l6gkpdS+XdtzZbebKYF4TXTI/tTGiOnOMJ2VlwXLSb6eXXd8
4q3pTgfFUDKMbovuHppi7Gz0EheGVQ+1nXwbJJXH2arFlZjMKNq39hw6nKAn4zpPJNwPMl2kwzFL
mIRvAVQoAlao1NqFeefKXeo0/RW9Y3nui74eL3q38ey112Sesh3tCbVSE9J8WnDsb/wUx9Lcr+Yw
Zh/CNjpD1ePNb4MzkKXRcU0F4xkn9wmn4jTQW1veNzpdYOS5yoRtXCmnM5k7qbGbWkFZJs3mU1hj
1NdtSKBsOrBLBr/A6xdoF1x1K6iyuIdBlWGaEfTcjd9rZglR2Z1JJFlg7WNDEss2gxVf0383YCvN
nrABE0wQH46cBQOzy10ShE2GXtqkg/JC6TP9KYtcg3ZHe3RffnmJrn7Mhw8mIz7pDuqnBZCBGwYN
H0ep36wYOx0rRSUg+PNO2nHWfc+I5ebjqxyXz39cBgMysr/gRtDKvJ/zUxniuCFbJZjAQu6yxGF7
0HQY9OhxXKNuYb+H4V5Lac7ltU3PxjBNPvkOR1n1w1dAM2JhGMFJ9TfPIvIv4egVtRI4Vtye00Nk
nCRtQqObGddrmdj66uN7Pkp0H67HIsP48iqyqBwVOjvTwLpdTTluFWMNaNJadvoWXnfpaNuPL3UE
0uMCrGgH/ROwBMb4uFGhqeMwIeimS7crE2Xb6En7oEy9rftTjAmJz3nRmlcKvd4kma32qopUDHUr
uns3Rp4aZ7B8Y0JgMFKXDQKibBvOXucRw1Oh64bO6oBrRtQGal4fN5js1MVffa72NS4L1zH7/nlq
V+KH49//j62ufxWdFK9/nX+v2782snwhjq7K/1gu9UwyWSRR3P3X+9+yYv/8JstW8+4364MM+1q+
iunmtZU5P/pjsV/+5n/3D3+Kue+mGjH3cyXLbvm0iK/167ZFCf6XR/3bphf8n//dvf718r92fZWI
199+8Od+p7PdYT9KTYrNDvNpg8/8ud+5f9ssXmxnzHj0x5R3/r3fqX8zZ5ABUId08FJdTCJ/7ncm
UDT0JSgE0PmTv6KV4P8Nwc8l5aP97ocR8C9bEQWfRe7JDoqhCQZz1lHNB1r1GObNROYljLq7MYw8
NhDJjiLvCATVgn7c2lbEo03/XvJNktnUbxbX34lufKjdRYc6IOpS92Vs6J8LN3FdW9XLUBhAs87H
0C0f8HtJo8DjpKqcJeUocJ4VTn1Shl551dPn8hQRjj7RHxV/dWOH9tnexL9mJxPSWZhzUFMLQnLQ
k49z7PjmdW7o+XzluCQc1px6ZWbumJxlwDRG3y01edfLOW1Y+zVpreYBr1u6i6vsWjVisatZrF/n
SO2ndUw931gxKFp2OQEiN+4qTdGyB10TibyIQMmeoJItvllxQXhMxo2jGsjtYXqLS42yTj5DqJ5d
GX8zG5C8vqnCGXSVIaRG5nV83zDLqBP7WWxb/dkwp1azotU6U1dji8/e9UTUS/KqjTI9cNg/tXtd
JiQ9ktpYMiKYTxrxGgNiGkZsfcSTwcyj4avEjzXbT4QI9VrtaPDPG8fOV5UWZQbJwgpw+xBZ9bCb
OY/EOwreSnfOqaPhjKe1qfNgGInW+nUTK3XA64nTi1VRIOMI0E8eje/mJNeHNWljRyJrA602MhLQ
mhUVwZI6KVe0zDYvoRPJZCONvIZiThYmmDEavvDsBfFs5CTjA0UzujsFV6yCDcxusoCkTzVfKBz7
7xxz5LgVjqNqPjv6GJmBQdrRpbyiEXfEXiywL6ecm62kSJPGd/QmbrfpwiBmU0DECExP4gWI5Qof
rHaxvOShL5joTMXYPxvnAaMMVXYUGcwS2B+wifKR7mi9DJy5po/caXWSoK2aefdlGULD1LQw3A2R
Nyt+pNAh5ctBumHQ0LNEto5DbQaKnUmBtWkLDtp2FPeFyhWTLvdyAeGHDPq0EiSgEj+Pu9DZm2ZW
RqTxZu8qjIb5ez0ObRtMOBFQWaw4mfu4+SwZ6tocv4ElHG8AEjhgOAET+q4dJYlPfBFGm0GqpKkm
w8isoI/68HuqebNYuqG8+6TpjCZw9bG0AjPiM5q6bx9SpSivycxGke9VLcRsgqdmVaEneIrGxLyd
BncY/KEX4wk0BAW0SOulvD5Y1m7bBN3jCaNTv2EvUXJnNOF9UeK0uOdvOlc1/Kx47fSyu0XviWm/
l5Ycvujp1QncSpqjqdsWZTACYZV4ZHg9hgJ2PPmzJuqRYc0liai41t+0Rq9uSoOXO0C5qNPiT2nG
9qds6L5G7GRzYLUdaPRcW/yC5NTkFwpK8cqHs9s+Z3SKX+ZtZDurqaFqHPT5bF/QMxcNGwFmVuVI
3pL9kQoxa4ia6jvaiVRZc5qH99qYXbrXtYKkqDK2YU7ZKhl4FjThhIFO8/Wp7ZTTozq03ZMxOmTf
DGR1F7PZ9QK9y0w0q2YUnkm6qsWXWUux92nx93HBnYjuLFMU9Qmfid7gLOo4zUpVq+KaixLN5sCY
aMmsNOdSJ4/2VQ9di0mndc2+rR37qZoaci+y4ecw9Yin+1Z68QU2sfUt2bpFCDc55ZeoV7sbJzSN
/Vg1uU7DSqZtKidBT+wUsXxIsDOkBT6ayua0LpOm3RRtaz3mIIrTXdgoIUVIJSyuZVYoI3dcTChU
Gxd/lbpRm3P4nnVFH3yuXDSGk1WriNzkbUERdFjp7Ii3sqyXJKvVFXvuuxKrRIkJQLgUlT3UWkoa
uCkeDNiYFdmjFG553yiF0IKi7Qd1heED5sAg5ZthbWlpclZ3rFiBnbEWBZFdGWDKK7XAQ8DQoyfF
oEBF8i52nBUERvGciQJLOEc6yuB7Is1f6cO2Rp8DS3hBMYy1FJOEHn2QHK6A09uJLyu+ta/bmKH7
YxzHz7ozUlkYsr4TVOenUga2bLR6gcwScOrUO5y1QXCMf0EoMHgY0oaCJpZmb3pty0c6a6Kcw1GL
10kUQakNKpwy70yiTpr840g6vlL3+jn1alxecreadD8lFPjSZaFxw0yh1Esq3XjxwmoQJD3L+CGK
cqrCozqMEOqr9j5fqsaZ01Kqon9dTfx0qSsXWLXWvr5Um4fcmpytZsIQ9OWPqnTCUUkcatW4vpPv
6lBrmTxqytndUtiWhxq3e6h3F+S0K9hkLVYA6aEmzn9bmFu4To3L5qFuXtKteFpNihdv06WwTtsI
NfbQVKi3m0vpHasgqvDtoSIvDtX5TFGHEwzuqNlzYKF+LwuVhLZilNT1rZp9cLSEnAlfl8r/4GLj
s6JANuxrmyw2mXiXduHyoBnAOgL9AC4qquNTdqa3Z14kBk4rxGm+yA6oM1EtKLU8JP150CcYZlg1
a/egW4C9VvSrzO7mcese9A0d7njtuTyoH0qvNr5oiySiReB9N9hGlvizl3Nn3UFIwaJEBZ8PLIdA
60jp71FuOKS5DyKMsmyVuwJVreuPU2Hxsh1kG0MdI+GQi5pD0TmM+iU+Mt/Dg9yD3DXSDzpq9SdU
EAhCEGojDmHM9evQbLQ3kvvpjdYlzqs4CEqKNsze4oPMJD1ITupFfVJrUrw5iyLFPYhTBjjHV/1B
skI4M4f+PKdIWWTR9S0p4HY+o1k/e0ZehuwFaJO11g5imDAthLehvW7ibLfoZTpaEgdG02Xi9Iui
xnQUEN3yILTRD6Ibd9HftC1NsqthUeUMlszOukWpw67npHtmfogEpZi78ziqu3qbL1DqvSddU25F
Vo7Xg+vNLwiPSWvXdKOvkjK3Lw29JlaqStGWAVV45AyO1ZqvtSdMTNqNeLzUzLodVxbrHrKSaakT
2mmJjVWsTVTIpZ2qt510repUxlrtbSsOV/tEVSNrZeE+c4kCbar9hDlksMpE2kVK2ei8TmabtRYX
FSJGW+OInfSuxm4QDw242dnpHvVQd/eiSvsvSe0MbkB7e7oti3nAJYsZQxjaO/WVyAgdVix4JY0C
Tj3sW6nLR0pvbsN6GQ17nZjCIcoqKefag+dWAXrotNxG6BG//l/2ziQ5bmzLtlN59vuIj/ICaGTH
Aa/orEVKojowqkJd12jlNHJ6fyR/XVDxHkkpgqbGM8s0S4tORIgiHI7inrvP3uvk48yj0bu9cp5M
uoIBCsryY+NyUmcNQwuPU6oaj3bXNLdhMWGLHjoz5r5RW+ddbc0Mz4pKvW02palEgueqmRnnOVXm
brQVyzphfBrvNazp3925aIqNCwEcnu6EV35vmv0AG4imxycr6ek+Lx0gFkxUnX4GcHF8CGc0CIqp
qrirec+8s7qOxoJTmAwqMjKoGpkc9J0p6tZWCrvfzEIRR5VBR9+IHyV3fQrt65AanfJhQr77ENS6
exLtCgzLNNAirOU9am4oRpXO9zKehb0J5qzsw/ykMQqLSjJ0lG9JJagNqjorXJ+x81ZAEiOLIug6
cbOPRDorbJLbKGTsgsZWmi5Vf5sTOUo3dN2Xc4S1cPKHJWhVP0oGPd24/aIyCl0EQU4iuwbNFNWd
2AF3BF1bJXp63WAZCzfaWAz2Bs865b5bx1O3SRm0oHg5E5r6Jw/eb+2rr6pvxTvGbH/r2DK/3Bj/
99wnS0njr2eGn74V0pX/lJ8+fv2P/6PJn3/aHptIvuxhTVduPNmsSTvl0+7YMPgTLOAu5lFNx4DN
vvTHyHAy1Bh0gWKa/D3iXTJC+2NzrJhy34y8LPfHwAnhrv7O7viVI92WLkhmlsEF0OlXMGvglTQW
0AKeMWl9tqYi0PSPk5ZMVBJG1HX4H6assm5dJokoR2Xok2/uPBs2zKFiUs6DUglGvzcRF929alv9
HHppoHXzw7Ov8hcS4Ush6+kDQr+AxG2jWuOyfand6aFdwlHrv06R0DDVKoEJkhcb1+AxQ7uy39Cy
XqrjeMQRx3VhEHBdOQ3OK9lsWKaG/U2aYEfRQh/GTvYeY0V18/fn9KujoIaoyGXg6MkWvTynKJpT
thJFsgmlYS+FHHvMCnt4Y2bFS3/507kYMhQJAwPb9WtctQOoOWRXiXFay5PdUI3qpTtFPUOPrfCU
Roq7VaPqm9mG8xun9/KS/TiwQaAAOy8Cz+v5onXtDu1oggOcxzDbzyxeRxzY6U6bm/rpbfKiu/Fc
QH4pq/44FDlek+wCrRH11Te5FBO11tKAONUSWP4dXcJoqR9HZfkOL+utieI/nRhDRHm2peebcb7w
bl5eN1byTEtUAFTpHH7ozFrdOmb7bWZRfeO05Mf+l2TFaREU5hCmrcEoQnKWH+RZ3ivBHtCYdRTD
w9QUf8l1GiExQG7W1tGzCAef3CaY34iC/HRXMjUDSK4Mx5B648Z8edCAFgVYfbbkGLLx7C1j1X/H
0RL93uCu9eR4Ja4pcwJJ2muW8SCbXyLhOGjf5UcrwFAZxlXyVu7jp1uD08Givf4jw3Ovck8Ws/D0
Tme6gikDqGzGMzYng7mPw/SuasyLLCz9LDH3LSalum4O3C6HVAzHRS0vZrfPN1pTXhpiuf7NZ19+
LMZQQDTHw48P6uW3PBAVLiNXiTYJKbCjBvabxTZ46wb6xZ0qZ3dI6Cu5RW7Vl0ch0p4DfOI7JrY3
OhtVK9EIrbatgJrj6XorkPur75q8G0kIWy4nr231phukCg0A/BdJqOxG0/mkDc6pdawznMdvTfH4
9cFkcMaGgcgZvjw3yh6N7AcHG828ODA2obvR4pIaOlUMfRvodf3WrfTz4yjzKiSOWSjp37wOSQXW
lDQjpDQsgmN9mUTOx1Zzzly4oV5qCMCMe6X7GLug0lrdhzK0+AiKnj1QX2OvaCHd8WnnInkfKWz+
fvd+Ij5FoE7OvmGEz+th7PjBaTc77Od6JOsNH0n1dAOGyd8f5ef7iaOwFZTjnCw5Pvfld67hV3M4
UrSp8XbOp6mKZKlJaApIQxBjdvz7w73CJsh3BMcTtK3kIGiu86sXoDEGao3POd5UKhvus2EQ2KvL
JUq/mw0DRjaWEYYfE8wXiacwf97Z1gjAH9QogTTaBGP5RhT451cj/XpdTmOgGMN+KG/JZ+/jDssL
oFVOP0/pIzIza+mnwzTjmnzjxN860Kv1rExIjI4RByrqJDuUlAlbTWveeju8aog+fb2sznQZCMPQ
JZQf49n5ZIwnLjEC4bdjD3/b4YtsNwoexu8NvXIGDweGeI/M2DMphu37fERJbKAQAqgI3zjhX91Y
NEQN4u5orAysf/lJSi2z5xhj3Ca1lcWfeTXu8tDufBcC4+HvbyosfvyyF8uqXBC4fJpucsyfAGRq
ayhFYkQ4m8KRACZWJ2Qns3HbnPdkEap+HzvunW5OudgwtQqPlD6Bb2ChIjn/VQs05z7Og0KR4FTw
5ng66UbIMIsyOOVnSv26+NJIXezSJaezBh2IEW4ovRg3niZLHTx01dxrZ3ZewNqdilhXPLyxU3qj
jFoGSqHJZvU2mmLWoAIbU8M8M8brFXt8P4Q3iQGMqeJrs7V0flCqy2VUyc5Cn/CZPGUZmm7n6n3d
bYdJdIM/MnhlnzuuIl23Sfw1VOh9+Wg6oTgZpbuEPtz9LuIjdGm6b9GKsF1DMhUkYGZjIM5SMsO8
U6cu3zeAgOszHnnrE7WRkZ+nTdbo+1zYMS5zjIH2LDu2Yybwu9pR70VDzu6CWFAY62NwAXfNDrOb
SBnmxj2pZWg2yUNSFeBvN2MWpQy+GaJ8cM3D7GqTEnlYmJzZ8R0lZJ6jXQbdI5yB7roCLnpjO5Xd
eQRlysFPGgRtr47NavZTiMDvUjetw72aVKrt9VWRfhq6PP/aNGiVWJxTrfLb2SazMcDRu0ZiDx7i
PNEoBPoyCDc9D158pkeVcI5a1jgpXNEmFn48GVHsm6M7RGciMOKHAeJhc1oK6qmIzvdsNN5ASdh8
VEcTI1sSZspDa2CnsEG7kTmTBnOLtkcXmfVZgOGSngRCr3kdunFhn9V5I53jdPcSv6+mRPiJE2R7
PLwlAgLeavzZYFQfsWa0NN4I/+AtSRVmjbthFlcnjLnze9PKnR7Hq4kk2E+BeaBt3gSb0GDKULbR
yrHW/CbNNXVTGcRLNr0j6DUkUT/dRk0R53S0ZucqwdVyA5J+snbY9pa0Y6UNyUc3o15l5cYeq3i6
SOxSsVxkOKWZCiorJ2w5cIb3eZ/bY/Mh7DXGOhddV90oZTbgvTBEc85YIzf2KY00+64wlkm9HfME
wHSOQcjdV6a2ZAxA6sKheD9NLb0VLezUd7Q/RbPFTqxoZGUyYYdnplkqhXMqBsHEsGPCqhUf2dwU
4pAriOXeGPUgrKfEUa9tRU0+E9vrootyit3GLxiakVEtZBgbNRiBnJGCPzIskSY9VoEac17IDJON
BWoRJvjcRt8Q2AJyFFE7udusYLuFGdtCaEn0BC3NsszF3ZTuYAQb3g8i8NOhol3l6p3a76J6ka6d
omAksghBwzPBWPaCkjLhq0OR7xiQaOAsxeGQT+lBOJ1u+nrrLOdEAWCb1zi5In8gT01sf3HbK7Z1
pbut7JpeaFI2qQZ/mkYPalnIDJK8QB/titCsfDLGVeq3hYHeLqcmzB4TQ2fdE1PsKNgRu+WRRpv1
IZs1E28nVPojTAtgzAOwsNTXVKV6wCg2ug/0rZb2gxkkWeR3epB+qTNH4ylYGqHvRWgW7qlkBDrO
X1rf9laz7bwBo9qyl26y3Pg0BF2m7epqYdUxQD8rfkDD/UvkuNmwz+dIPRDziIttlTRhwumkgiCd
qU/upm2Sut5RENjCi9BY6GzyQBPBqfo52jgJgjzBsLi+bLXS/Ji5ffIdYjhmppEQWO8R62MaTJRr
EOVddQFbnOtV5OUGrqe9Qbgs2vbjMDDJLwim1FO6Mu/2ZZRat8DfM+FlKKCWJyAbmzCHk9LwBrAj
2QmtvZ7fkVhOdY3ETlebe12PiopuG/ZLbdcCl2u2/YD5H1P6FF8pi62FKL9FvKTvR+HiGT9Q/1PP
buu4byquYmMbfdd9s5PAah7yqLK6eqMNjUZr0WIqWLvrKev76wnmzFFpl/LTGCbY/qfAKhLfhgKf
nkU4vQreOFK2LBjoFDN6hwEXNMAaIx+F5bMnGUNzzyRjeMZPZeJviXsX8ZembMvv3Wth74Ud5n+a
BGhjXmHb/6zi+Mkuc/GYPc6P/zj15L7/33/+V5vK/9o38+PXx3/8338cHj+X+WP8j2Ob4SFtn8uF
//zdT5Ihjpk/TIxUVPUMynhS/54kQwAef1C1sT22bZQxNlv/lAxN4w9BYFuX+NbVdErt86efxsBQ
g33UYWila8mI/e8ohiiZz2oom8l7GCRY4bHVINv/tHufXdZ9vVCbewH61qrVU040oWqFX6o9LUWx
S/Nqn5RviRPsWn9xYEQXWLioogwZebXtkw7CuuuMjtzDvJW1OFyGe+Z2bZWsBZ6m5VumgdfkI4YL
jOKkAwaWvLLFJZEbGAdcaz8WvArN9sycxE6P8k/JgkUmxqejD7dUEVsSZH4IPnCsq+ux/KwxUgdt
1CM9e5Nn6V1ZfY6cdsckwHOzhAmdiztQUxeuQGJzrWWbTuVRFMKXnTgjEQ+8pUiKm+6d2tHaMygN
NsGYfMbWsieWe+ku7AnN+NEIrf5Ih+0uzLMtfPcHdIN7xjgeDTIuyDFfI6BCaRTeiGa6HQSNBIj+
rpc0ziWzUe5ijF/yV7ZdcxxArG1aBYtj41xRqQR43wMyJ7jr0U3JX/FlpbxEeAtMvXKWsMoQMDex
16bnhRp8mauhORZjcSiU5GsU9Ql8gVHmAqqPbhBsK4OEx9wRkYhIsqiTstOXYYuceq+a5fVEEmZj
G5g5Catc9vVAl61hCQlSokL4QWKsvnbWnlWV8AltnWsOUIYy98yY/gohvGeP3i9kY/flxmK9T5ED
VcZO8EITP6lZdVvn/cTUunvVaX11sk6R1e7ceuZda93MgRyVJMYrPYnvBiH9ONnWbAovzezLeBj8
LqreVZ29q+eJViN+xpBZCDhk/K6sCE5bB0iMfgL+PdIG34rNg53rNwutwDhwj3NNfjsvs8tC1Ndl
ML2nxUkog8ueiHODpJcW9D5bXLbs06kuCk8Z8TXLq7NwF5dl4jeDm3nEyW5pEnDNHIPxNcyNyCLa
7GSf8Vv5ZpR9slG30sw6r9tRjrHIP41D7uW9hXbFOJt+rh4yqzljStQl3YlDb4Q3rsivc90+T7Lp
KjSmq6qu37lh4GeZcqpT8z6KywM21vuhCXdax5yHIL+2eUymyLxknsoOV9MFkA3TNn2R59dhxWeN
Ci9jnFCtcYdoHZbO/Ejb6Iwb9Jz43lvAslVq+Ncm7unCImnx8kORMJA9Xu4Yh7RhlNwo2vtGde8q
4d4lKkilzNnNffORyeSVN2rTVTxZ26pLLrqx2lRNeRsM+9IsPKQcJl3U+6ZOztnrbdmH7CoWaL2i
UWplm7GorkWg3GER8+PMPiepdOwNPOrZkjIYZzo1dX0E9b037eEinwpioFBL7HHbVt0HKPx+G+Sy
SNkXPG+JPZ9iqCaVKMl6gbhhWo7RJJ+DKDsfB8GMjyjx62J83zgJuVODTzRtyzjfCirftGMvNxOD
CnlZTWQ9VX039DBOOqr0SX711TVDKw6z1V9UYDmnSvAMp1ubt1DZFRAe24vQGK6orP2kHTa5PZ30
Ztkys2SXaONF7ur7ooqwKGi5V5NK4ZHwy9K9jOr3phiuSD+iP3ylr7BBqCQnRZDe+dLocmaMcsZF
OOvJy7VWeZ1E5UA2TxzZU+yTQHlDMF0ns/10wS0Ds6qUgrTXfJAEi4ew4qq957u+6DteKaG1D2fL
a00GudXzlTtaDFwKbzI7uK7IWCoJ7D+l98l2+Sk3R1WUDwyGgYkRV5soKw8VNMrFoDyF8ES0j/1v
eunkPSyc/kPrFEfEIGD88Rf5lLAT3Ie89hsxeMHsHkXpMN3jLcHrpab5dFMDxMHrih/WgGz28qY2
M53qNl26e3iOzP3hmKPe+3ODRx8z+hvvRu1X70bZ+YMlB5WUMYkvj8bAGwZeYG24N8vuzMrLnb2x
faOrPDs8dbV1TxT2NA/WecMMzIl5MGqfD9ShiJh28NYcBPF6XYdILk9YyuIWk+McWXA806IMKw1t
YxzGe+bjbLC1HhVXp2fNSlYX4nxwhFdVVBmZuW9s8zBU1QFLuFdZ1i7neVLT3heluEw647LLWFGn
4Czq7fMyqj9ORXGdFOGp5o2qA3AhJn+hD+U1qP3r2Go+mEt4GmrLQ4a5ZyL0reg4zWLuP+R9cmko
03sQFedNLXZhEn7N8xpYF+Xz3F+omYXCG39rWbV1MV21CQehBMqdggkuDRHpkPjIbNet5wTze7q/
5NOC6iHMjRuTHyC5x3teV+4QU8/RFU5Vlo9vXGR5xzx/aiDjAeIge8NeWtILX0mWlRaYcRTxtQrF
ODSs4kYWbNc19t9Q7f/lnkAe658e+f8epnhdAgX/utl/H1K+Pz4v39e/8FS6G3TuyTpR0JsG1bhj
cTM/le66+wcPGrc3oqsJ5Zzq9Uez3/wDAZaomMM8AMK2ts4D8mezX/sDhdaA+yjnKtoY67TfKd3p
Yb+4KUikUbiTI+OJg9lOEOZVM33MoEhT1t+yJV6KY8N8HUbjzL2k0ISTcsF4oXe1YA30kGyCZoPR
Xb+wSNoT1crK6EEZbWTgHBsLm3pNxPG+0/vM8qJZs0NcQ+48bjIWF2w7ebgI0rhsFPGiLONHFY/U
fBydZLY3TqhLg5MbB3dD1w1MT6udxNloTNt9nEUeTpswNJf6vDbVOgrYo6sdVt5UY3rEjcsgdVsj
bDkWrbYznjbcqdAbcx8FVcVWvFz35eO6Rw+t1oAKJnK27hZmewvRICaXbaOGvmuIVjcoq/qMsXZV
AEaY8NF2Spcp3IcxBB5PHXI1B2KBeDD2CjoCypSKpqAzX8mL9CD5rpJN/VhL+SGd8sLgj+DRbgbm
3s4eth8dLXXJeImpZM/rHW9/FI25Eagb7PJQOnSVSWLbvK3UAyjoYtgHIkm/JPYkYZqrWjKuygmO
UuMTiI/6vurb0IucsGx2zhLU9rYMdUlyMqtkn6kmAkTttJV7SmLN1vfNKtP0UrEBmIF4k61CTryK
OrrUd2j6pqmfrLLPLBWg/EkM6nLrQyEVInsVi+DiIBxlq4ikmnICnbKKS6OVwHHSOwSIVXhKGcdy
3qxyVPpDmpIylbNKVrVUr8ZVyGIRRdRKV4ErN+fl3F5lr3qVwIxVDhtWaayINGQy0bYGSt0qn5EZ
QUoD/ob9l7tL69l0pqXlKav0RjWEDIdhAEnOqGcVq9sq1eWrbMcubXRByBrIeYlU9pg4SRSxWQU/
ihDEvzEYBNbeVRR0QysdN+04surr0Fk2o6sgIeKTQU5kmlv6mWmJ2jXSI3JjNinxV6ftRqJ3bhHF
W+g3w12c2/rt2NnBaLBqYK+ttmnME8Di0AcGQUHmHtIZAIjpZt9DAn1YpfVRLP0xjEPujk1Eqr70
FrLdjlfyhKcA6PG6hk4/2hsmzJntPuJ2I7aoDfMV06QNsQ2hVFgXSsfrwIvKfvjYMCnhwgUmxDZk
oSGxK7QitrY2C18HcMFs1N0YzyjfuTN9xZluh5saXKb+PrTjBNkVZk52KPBHWMdlBnbLlL/uc9BF
9l0E9aAjHJFnN9Dk2PYpIuvcbekobXqC59LH27lXJvz2egixqXfjhJJyuiTTItJdzoDag5mlzUin
IlzuxrHFRDhXuvtdrcL00g3qZb4gilAjQNMzfCc7Ug/qEOHYU2u3RwvQo+j9qKZ24Ee6nZse3eFt
39Zl42kRA7W8Cp/LOYCfur4tR6MM2fklgF0Sp6geLCvUS+z8g/EQFSL5UOcsqR4zP40YnpAA5+0E
qrgehY5sa9WN7WdYTkK/da30PnTR4S+TKmF2OrH87KwpY6dCs+f23WWOTSI/U2JawYyEzNO91nXz
96o0iqk9t3q7H8TOZnSRWaEZj/mtGtnkQPoqHR+DPiuv7MwSBTwQLJoMHo1wEDtdn1+Q1A/ZLUYt
rzw0zPkq7FKGsQW9CsXMcgvD9KygaQP2Ok6i8quZWkBEhGF1N6YaCdIBMbsbYj0BfYQE/0DrI5zk
yQEyP78n79Jm+DQ1sLWxfToTr3oziMfPLnNCu53ooulLzXv+I4kvm0hTrt2KInJ2ZGKptN2pWcj3
WVAxGq81mvBQKhJiKUjMf7HwrVh+aS/peOZ0Y4mPMmyzgttfpiuMYMAfmjF/8aChXLhbC+pIjcqO
HrzhIwkSLmm/fAJUxiNhu5G+eH2YAW/QxdJikSf43G/pySrhTif3G/rgNeoacouLu6LQlO609Cmz
NdpSHd9XLmn5jWq1zpkcadOi4DclGr2rwZ/5d1VJ/9M0UeT3v6uUzuPP35r4Ram0/o2nUkmxUSVt
7CI24XYpSko31Y/coEbdg33FUfl5+i2uJGv+qJacP2RuXQ7+whXJdknKgH/qnH8gmGIsQpO0aLhQ
Nf1WsWS+dH2ASqYo4/chqDJHCgvnq168M2dmr3VAVFrDZoukCJz8KUu54gWrR7bTVfyy+uqdVewA
H20tLbWE7nHXmqvTFsd/s8tX/22wenHpyhjMtF09uikjyiafx0FdBweQjZWGXobeCSgvTz7fPlwU
TzGw/w5BGUe7torJ6WVKWrr+4AwNbWppHJ6AF7m0eLETl1GDxaSXJmN17CeVFdDuwOmtPmR79STn
uuKeRmlUzqRlmc5FpB1MaWSm4Zh/E0VpH53V55zjeM6l9XlaXdCuNESL1Rs9V0HyrpGG6ZGdOWNo
pY26SzP9DIIN3mqx+qxLabkOYabD+Fid2MHqyg5Wh3bVlu73oDWG+2l1cJf1yCSs1dddLiIWkO+k
37tZvd+dtIHbbYkjPFrd4UpuNLeztIwX9K2P7eojt6SlPF3d5Tl0v/Ni9ZxH0n4+gWot9nFLSgW+
meY0kLClW71PjOEU1tLD3kk7e6JjZE9Xjzu9VYf5rNL6jheOF1W5OuIXisd9svrkq1bzjcQab4Ol
c06htNLXmlHVXrI67BnySsKb7LkDeXB14RtrQS2t+bUb24ZnzS59XVOa94WxAAsHXNudjJSMpq0X
TeZbWWeXZ5QjOP/NfCLU1THZaIO0RzhAizKN4bCmDA0MYztdZfwKQcSNVIGY3MdiNnAZhGmCHAQq
lbIcNJW4GtdIQiDTCZPMKQzqPN0Ea3gB/BVBhngNNeigzLbCCZEjGMaibUzcj8YtUIbiWyGJpkS7
x+A4CFXsq4DWvd9J+qkiyrDfNrOEorZ0zPRDlmbGISgyJE5iPuLCWKoe3WwFq/ZZCGR1Hq35g7ui
V50qBsOKmF98mNkmlJ5eK3qHWg/KpF2pJiHx/ructzccF4sYvUeWcH7QlpK0jbqSUVIVSIpBgmvk
ipVcb7XQyitrJaqEBcNEtxYxrk+z2uIb4D4HagOISgwXIEKNDDVAMlpYKuC1DHVfO8yFlBwXexmL
s2Kluzgr6cWuXagvGAUgwEh3derF+hBR3aMLo+2txJg6bSUeLLeDu0kiZTQ10Rmrs5Jm1LBXPsrM
reKNK4umbiWXBpoRjJpZGV2wQJJcExHcwmQG15/7ELRNKSE3jcTdMKZ1mPBju0SK1ZWIA0V7+t6s
nJx8YUgipn7wOS0c/B4vKVCdbuXrVCAfWmwrpSbbFRrludYpymOCcsn0Y70b+XUrr8fKxIWzUnyC
gBX/UAFdLKCrZba1qc3+AHoHjCABlrLaKWTy71xG2Vjb2WyheRuNlnwX+CtxFLAvJk7AOFE4pESd
bl09jB6dQOftA52MRAJVropVQmiaDZVnSOP2duhSArhd6VT9dRfp5mWNh8C+gVvNqFm3mR08drxX
nO1gtsGuW6TlOLWbWqVBQU0ht0HNxzwPmzPRjjPPTlmMV3Nfq5dxUzQYCpQIZXNxnfhz0Ffwsya3
lTool5+rVo6kqiaLh4397hdngPIHKWV269sY3l3jJ5G6vM+yQf2YM1C1IkzEKJ13tZbWzEpOCsra
q3HsjPkK0mY277KxzmI/pEDtfcCy2rJrsyUHewAK8aoJFBvwIrUps5rxmhXxjaGU0EXduY0jf2lt
LA3gUwgELhbcLYyGTXVRtQU7gpCH7FNb8l35Skc3+Qy/Q/W+mqOipvdtVQMTnw06ZOA7SXJ7Br4l
kH1Lg+yrW0qu+HlrM+VVaydbPdrh2Ju7sslav7XnLj1Wblo+NHAmb4JsjtVTEU+FRuBKFpVO4Oh3
c8L2+pDw3rqYZ2wT18VCEGXPVCEJYQkL5jFXBWuemqf0FJoynW7FhLcDICFMO/k6h2t8wnqnT0BI
u0A9quw3EbRJQldX1rI04y7KChNzlpO21woXMvPEwCttrhJ4eVHc9v1e0crh8L91Wzev8RQ59uCv
FS7qtldxFvnzT1Wbbv1Be1o6iiWhwOZf/yza3D/4n1RMrkrH0IF0wt/5UbORdAFqBLacuANVmxTw
f5RsmkuhRznnULA9/envlGwv1S2EM92hUGMoCPIbVmQhJdFnSnI7G3kbNTRqpiEH2Nsx5HPrFEp8
je+ieWc3YnqjNfFKR9epNXUZ04FwAS4Rye/lAa0WUrEYIsamgnj0gS0ofqsrnweQkbtnV+AX7Uwm
db2Q7piiB7CNjJBKzQtR46fZoYyeyhKnI8W/VLMeatusElAI31UuT/cMf6AG4O9Ftqynt6HLtm2J
fCdnVcB1kzeCTCkw1qhLY80LtCQ8zKIzHM/Wxvar0ZqTV0K8DQ8Uf6p9juWlurSVQPcCZWQUKsTg
9F3fkeFmVzsZna/0AmncneKsPkYQAlgGtapnz6/kWvll0ppi2oEotcO9sBe6y6hcRLgPRdxaCA9Y
VjI/T1NaqJmJnu61IFDNy8DuczaPoHv1bQf5Lr1IqnD60ldxe2ripbIf82QqzQtnCe3r0IqDi2q2
4y8ZEx5jr7A0sOCW3kLM86mGweTjuAwJ1/OCB3l9lSVqcFEuU8pUo9hOgY1HVLJ4BhlsYdGvHbW5
dM6t3KakgO6ejYyLUQTK6DKJmi+G2/tLGA5a9lAoUQeIYlTypD5Ncw92YGLOO8WKG8y5dnKiemJK
u8VkhVbdmOiWItuEumit2VeTwFwM+ryECydyoyCHARQzsZbhQnVflePHOkrG+sIKlaK4c8ZyHgHY
lZaFPTKp1UF9b49T2s6QFY2pRQaNA3DpW2e0xoV+oWqVECDFpBQyzh0QYDZ2LYW1C5BUbZvFPEtg
hlf2VdfVIm9vgFTWdubTTFGp0dUxyB1GMpjmXHVeGVn2cm13tYZtIu4SJsdcgcHr1dugpYr6ECZu
srTbuaI2w5WGhvDINJGylv49ZnjfcAJURdARgO7RWM/NlvSPVUUlVUgNBZgemq5Zc32L56mlKx0r
5lXQQdbftVo85P5kLs0HGincRPXQzvmuavRSIbKhoooYce9a0OGbCJAldWnqL51I8gPd4Zk1VbMl
UwIH2pclqdpl22F/HfaLWhnh+77JS5C6/DZ1API+dH14BZg/JjasBzmdTr7r0iedRRy/hs8LoKN0
7Rr/3tiVYLlCx90HrhUfjLGl9lFruI9Mw3KMKzsdWq4mEOXUL0TcG1/JaY5MoG5zq7zUROYY59kw
1dmJ4H5kDJjbKSo81Vyi6R0LaNsegrqWP4r8hDLMU6FfCiVVARBOEd4tBgFYJGNTkabqATQpGOM4
tEX1TS0zMz1AOZkl0oxF3Gt1rfnMykhPO7Xi6cgUFFM9q5R4AN6SkaQKl7OG+fYd409hoIC2BDqz
QC4EmaiIfFfS5CZmmw75sCfoZYd+F0SVtm9bdS6oUYlukxKcq4M+t3SyZ1Gl0E5iNmtQaSOLpG+l
FCUKS92i8Q296o1NYhUHGXxSd2FXgLOFG+qS0VW6FB+uW7ntgZnX410KQjO8CHiQHQxGeq+9CyeT
2xejT2Ym70scFeJgdFM1Uc2YBUTLhwkJV6KFXW3oLoRTAK9Up0WJD3ObWAopRcivG1XEqvCMBCzM
ObNe1eio6E6GF2AMoq/IZmIhDQ2SZSPQY8HSulF4SUeEMQUTVut3sZYN0c4SFTwGcrH1iTaBgyNw
Ga1hO+C6GLBsFlbupxr8+3fclSPYjsiKzPsR8gkUFQwVYSwxzi4v6wcdEzOiYAPiNVkeZpepx7dB
pC2Oj5l7mstPERBwXX/QlAIwRYH1UJoVQz+v4oIKFRcYdOFt2cHnGb+G2Eja2sGBHGBc/0xXM4iN
EBbtoJjj10mPiP/e/2999Gd9RNvur+ujCwx94WP75bF53gUkaPlnkWRBgLRp6hJYVWHRU/H8WSTh
0tMc2oAEdbDOSQ/LP4skBdGLn6UcItOrsl7IoutHmaRQdhGYI3Bow1QkDUuP8DeQWC9bw9RIVGm6
/AjC0alhXA70vE5yKjb7WhTR9Yqy6bg4PBsmT6T/7Ev5RcnyUj5bk5KcDNIZKVASPD/JZzC/tAkY
tjdY9SlS63vcKx96C4cLmG7g4Cxif3/A16clVTqKSZPvW4OzZ8sK6ln5N5F6ChLgll4H9feKd1NA
12JUnuTcv0yc/nQUyQ/knFRgd0iNzqsWapKGkAySGdKjGjEyTG31vdka5huVpbwE/+re8+XpRMXp
NKCMMjQbrtrLc2G2sJNRRUmi92R6i6Sb5+EuNWM8Qsg2SfKln7K3omQvS0x5UN2Fxsb5EU+k2SxP
/dkXOC9h2I2t0nomFY+v9aLb2dWsbC1Fn8+pC6s37pCX5bM8HgxUkyOR1GFrIB+G58ezZ0BRjqg7
FE77ox2UgG+quYTxlL6FI/35otFil4FkhnfihbVfnVkwN6WeJBONLiuazubFTD296rM3zudXR4Fm
STsfRZFW4avnakjHRMRO33lRHdXpGT6zADOkWyPP/f2d/tOjJQN/PMOABdhNAXR9+cUlpjuES+R2
mAEp2/qR8I470P90eOnvGNyif2+7Lj/8/UF/cbXY6uDgXUX2n1idKrP6ENmkhKSbxVaYlPj4p5Rd
UVdvuaFef5FsBXnAHILIOuXAz+lVOH79WBuGl+Bv35elYwDjp1/79yf06lvk5tOINEJT4A3IUPo1
g/jsdm+sNCqdAbZROge3ltWZ+wC8XTXG26lQj27qhm9ctlfPlzzgSoDAj4rj6afJWhbztatpqtDq
+vkENcjiqrn2GRi88lj/f/bOdDduJcu6r1IvwAYZnH82M5mDZkuWJesPIdsy55kMDk/fi7q3upQp
tRIuoIHvAxroAhrlsiNJBoMR5+y9dkp79fPr+2g4bKG4FXlsNrqTw1mCKNRw6h6tBEZLIPlw7Qoc
rBHbT4kfByw8QdPFiXt69OS4RGFpSw8GuD/69GOjpE4LteUwk6LPsJQ9wR53aW22f3xhaIqZ+rjw
ly7j8YOLtLBuqRgyCLi5fajmxp6NbOJHQa1BBtWbE8/to4talidkBTqT5ZiRYTjLop9D++KlBwho
V5mfueEpe+L7x8X3eBlEhQjC1D/SwQGJi6eKqJoVzX6oW4UC8hBtyqrs8hb+X6r5n0+PD66K7xhT
kee19NSO2lu2ofQzrzSo+yBPViydxFBo1fhnH2UmBI+ITQb/t+wGnKNRULBm0pysdFXTuqKZQvBo
2rfl5vNrOVqbllFI4wTNwCYJjah9NEpHay4m3SJbOdgvPcH/61OKTDiL6cGJC/poKNNm+WWrpjHX
j4cSGBbnwUaePWMOinpjvGs1l/6zmBJ6of+9rfxgB/XRUNy5hVmMCkw9foH7WfYZdi9CPKzwK37S
8VzGoveqaej/eC7oNlU95GEU6PgwH11UoMLj6sMIv54ZghPCZQBqKC7tf+OCWNtBfbHTXS7rcEWK
9NIeuhafq5Uo7eWsqLN2JfqaiBcVUNkJpfj7+c0+d/nY87nHLvFaUHuzvKOqqrGipflKzSjD8HbJ
S9Tezv7zZ/TBKA7IdvToLLTaK8b27R6GDinNK15RjrdV4yft/J1unn1ien84CC8Su2hmOmbjw/sW
SzIHQesg/MaR5nP8MxB91MMJk/sH0w2P079GOXo6ArVNXORNDg17iHZOlRF109VkZonBvvv8rr0f
ChyvJQRq56UkfBzhbA7KOCG5SVcmwUCpx6eQmCFhJg+Z0ysnntAHY1koHpnZ9BA0IMCHN89NF0at
QaSHYybGeWrbxUVHUfOZs4RxYm14/5wMy1i+TYJIV8Y6uoNDIJRyKhmqZF31zWZSiALDn/f5zXv/
oYB2o7NuA9XjJLfAod5OuSKxh4x8WGKcwiqUlwLs42MWpk53LgnewWgucLaemIHvx+QQYnFiNBdD
DSvF4ZhEmeRiKEO0VIAywP6qDemOprnOUEyuDBp9J/YRC4j67QGIFR1eM6ACC2GsxnnkaMAlN0mL
oH6uwt4N2pWtVy7FZLdqQ4Sjk/NNwUCZLvExPUJr2bWTP2H4/k79t30k8E1aqyDpQwGsU4C8t1zw
uUZPq9XTrHTMth2rrbWlfqmcz4YePn3+hN5POcS/bJaXoy9a32PCTZO0YajpfI5ojlYFcWDUBTkU
zMEPJQsQof75aFCrXM1ezjbcssNn0zYZ2S9EIK2GxO4mBHWmuIce1DWrxkFieWK0D2YCQjDMhHQj
HPo9R58KAe0jBiaY8dTT1huNyCJlV2Yp+l/dLPE56eOplXz5J98chpe5gPwZXBaLBUYlWz+8QLh5
hM6mAEBaVyXa3nqZZjVfpWq0jmtSUgxjuPv8jn50jby9NEvYsKic5Q4H7ImCapWaz2E8jAouLf2B
Vscl/Vu4y5kZn5jrH8wWbiaVIttZsG7Eexy8z3omdVtpjHwVclaJPaVrq6/KVKf7xIj1E4ynj8Za
PodU119bZUdjOZXZDNOQESDntKMfWaVynsswOctyquSf38QPnhqG0+UkLBz8B0t57GCZiorQQmNY
rGa3qtZ1ndr3goaIX2IF8TlCJn42TeGJb9j7J0eyL8qtRX1PEds9WhtJDuznOFZ5F6y2vaQ+H/jI
DrU9mlMNwbBhbP70IhdKF5v25WC82C0OL1IRSlgvFnYO4eOwdQDpQ6mNm/4iiwb1LCFQ/EYRtbn+
fNT3T3ERwAmD7Ays2zgDDkdtjclAKsaozTCDiKj5kNVpnQMbosn3+VBLzeLw3WP90omJYYtD7/D4
hpIPZmewAPJVIopeevNk5De1i81uyZcrvmGLy+7Slnx1MAl9X55YbN7PIcoNzFc8Fa9VoqMLzWJ2
Q3GVIl9qmu6yzHJzRSwoRDJ3HpIrxcySr4EJnP3EsO++40syAbmQvP8qR0zn6KmmJMpMRYnkAqWU
ux9Jt7qA8uucuLUfjcIaCoqG5uDi/Tp8irOcseDXMefz3KzWNpa6FUyAU+En7+YKhS9ehOUO4iLh
W3o4SteNjdRM9o5aM0X+siEjfrbjcaHcOfEyfDgUNZXXDrUKNf5wKNICGjwDPboSQAM7QfDi2lCn
3CeGZNx+Pi0/uHdssEy+QobB8mIuf/5mc59rsWPHAIyxPZLwm0OWLtZBk5V/WFNenDnMAopETH+4
ZsfbkEG0fYKrgYNRO1QIubBuPlmOAgb/8+t5N9Ffx4F3hflvMbUe3boQ6DutcTNfuaSnILx2AqmQ
8kbUW4qJeT+Wimg33ZJg9Pm4H95H1j0LprVNHehokU5RLyZWgX6ADNH6DBlS8mymuoj/rWEcTukc
LkGWLjPnzeMKG2DNtjXkKw4gRFbYVSzLlUI57MS0OOaGvT4vcKq8TLZDs+Td9YBxRwjI8zIaYEkT
UbXhV5K+oZqb2b5UdfIDKd4UGDRQtfVb2y3EiZfgozv65hfYR2uHm42t3VuIq4ZewTLq9Fbx0JO/
c/vnD+7tMEcfOquNx4lWLBQjfRwx8zr3OjCkE4W2j69lWT4W2gO7/8PHJqSkrR8sey0CDXEbqWCs
UIy56onH9tHsp/hgLV5U6pTHH5miiWXa1wKwa1JbGJlG7XYJS6AqxY7P8Eq7Di40Ikn+fAFemnP0
cGx2e1ScDy9v6s3SVUuGJaMdznE0J/NDFvb6l88f1UfLItQxDkaU6glcEYfDWCgHqViyvwvQEnkV
6Vybye4osxiDjvDu88HeP7JFn8WLvFTQWb2OPiognA2JtptSQTV0JENHVbxCP17++RvNOK84DvZ3
xqsF8u0bbeoVWRElC5Y+OyB+WmmEW+S48Yn93Pt7x8ndgkvKmojU6vgkZYOtrIQRSmYCnhXOa9Na
RoRbOxrkiM/v3DKZD3Y6Blsqweyjg0gV0Ti6c9k0QvTiKEkwXh5sklKptxVJutcLd3iXFnl7oj51
DOEj4ojTO0I1jR3cUuI7WnsTszInofTjKsE2kFxXkB3K54zTUMPZym26L5FZqQ+F3bklccJ2Jr7Z
ydTbe/YMSnX3+cW/u8+2g1MYw8ViDqUZcvQqNIVIYNmRHpfatbKJSUXaqhQzvkS6fWpHyTQ5utMO
rxvkatZoQucoaR0NFqBVCLogtle4dxRWyqlQpHttT4bRPhZ6pSYZ+POhRvQ8G4oREExgO/N83cjI
6bYGnw4CRijDfq3TMY2fMfE1xTrOw5L00Lk0rzJOWrcmnUXzjEQJlKZNNWijPzW2/mgkaWedj3VO
KHfd6BbK7Wasw3uF79NrdwQrG/XPme2e7ovOkB35ymOJVwXba6HyaNxR9MNVXFLuuw3cETLiqgO1
FnzL1YwIuzwyxtQLkzQOfhhu1lu5z1fKgUKBujmG1yFKVPnwpTXCDX4EYsrtaYXdjjCbKUoVzP9l
qGhZ62FRyKnAkbHa4urAG1j6fadZSeMRp6Drl20MagHDvNUSa1/rCIkucpmSu+q7bpNjj0xMs1h8
l8ncJ79GkzSUM9t0smCVkOo9/tSdMI+p8EX1gJCqGCUS/7CFU0UiypwnDzq+dAP/VTwF1q0tS9fd
N0FTmDdlP7gLGMXS233HAxarbiI0yLcqA6KUBwlMJzehdJN6i8/Mcq8IGZxcYFxyrC6CdAE2DHOT
KfdKmIv2PCCcRH51plI311qsqWcyjAoT3sQ8Fy81ZtoXYvkUcaH3AyweJ4otWHk20VSXlpEmzZ64
1AGnZAip0Cc4isBiHIMAu1gGEUfbYRD+MthUQU8hN9VQUdEZIAH0YcRcuaYYGMUPihEFsBVZlEtP
GkYz/cQ5QU/f07UgSp5429JgHdRmEdwFAQagM82sHBvAlxjF93zU4oQUlaKxnscmUvGJSDzGQCan
TtShnxats4DjGlh35MT1ARKyprWui1SQC5PPtcr1DIX7uxGueGnKDC+bCvIi3Om9GmVsCCtipgfc
jcYmLFXluuVAmnpVO8TjV71vAg1hONy/tYDY0LzUcaB+1/WotWEo8NsI4K6I4JvruKg3ZFMMFyoW
69SjnKfOD40i686zSQNDMBUMMBW1nM2LpzVp/CgakWEyQfy55P4Efb3uKTL2ZLyHZehnBqlAPu4l
W19H6qj/1GSOSskkXapA4x+C9Cxc+HvMwzK5brtE+6mS1xevSznN+haOJUHhQeE0e7SHQ0uisK2O
q8hoS2OVoqOCppBVtbkpKlW8hKjjkjWGEBsVHwdxEEQkpQ2bYEi777AcdeMynPAsrabZsmC7MWcd
IJ/KVPpNWmpfq4G86HVplO5wZlcmZ64mSqv0DDqDOm0M2J8/h5Jjii9yoZO2rlndE/HMZncfsxnu
V02oDJx4Ed41C02pvmvRyeJKTUPRreohGiNqr3OHJLGRoOuuqlIlmht1MHHZWe5E6loq4DAvo4oQ
mFUYdE57ltQ96M4wJpVtTpU5ephjq+BhJICrIfNBC9wknWbcs/BHD5U7Bres3SL1i9ayknsC2guW
G6dW593Amvm7wb353ZR5M55TNEi+w2CP8/MJE1jqBW1tjWv24IGyVklDelFFoN1HkkY1sfRGh3A2
FFLZUkSHRz+MQWk9yVLG6hd8KVr7kFdQSdVG6a61WaN4NCiuMZ+zDhXXcjb7bK/klVvusJ2mBFrZ
Wn1XdTIF2Jsrzm85BW65n7qxr7du0gtykCJN/a5EqhluqwnvxBZlUPiiD5pWeb3TusM+d2sTm0SR
EHQcsWN0NlpcJ8lFWAyudmYMqvlgRWoLYQBp32OicmB32O9HSs3LPjrx2RSqmAqmKZ8vqj4qijWg
mlRBJxvq5QrhNLwkxLqRRUJY2eo3xHxH2jqtWwAgJHQZjp87w9D/CFDp1OQblTYpln0kdZ+1xB68
wM6ncdUqyfwlmympPTWYiZ4cwtDTeyRPqXaetYoFytSIWPKJ29XJtMZMKFZan5JOy1oixSbHpo9r
cApmS1uHBDGAtNHHPHzMtDH9UclaPFhZ6QQbgyBaxBB6prE2xHwDGn/sBwnkbCYY8zaAgJZ/zVK9
cR9wQMXh1s54Xb0RhG0PiEoXt7qYVYPsssBIzrXA1WtYUg1hfyqaX4z7tdlEa1infbAuyIEprkMY
Y9mDBc1TbFMXiOmFHSIbu4+6ihrvUFV8JUmbzVA70iZ0mIgJEWSE2g1w2WSiqHDxmOXfFWLgrVXS
yf4M5ew47I2Zh+djuUHPiSwnDTDuEha0K/JxLn83dPsnzkwyf4aCbL/UruU0P8d00BBASaQEfqyU
cBKRG9dsEirAQN9YNjIdy2OQqe4XVitUtNBOw5FIMA58q3jqEuSg/dgBNhZh1gQPorbq+E5xelVj
sjvWtI7V0Wm2S59f3qak8ER3Oekwxl4rtYopDVTVyH1H2kX+FZdSSd5TGzk9s2RO4vKygZCZnrWk
S2U7yBUuwrrZMabAiznPNA8FtpyOqHDSv1xJ5K6uyafOpav/bHZhG97GssrbnzpiUl6hOIjMqzoP
nRejDMhhG1S3Iw0e2UbsIZyf5v1kSSX2g5JlGVYE4F4UAxBDJVk94E3rb+yMaqYx8ltp70Yr04yv
MGdU7boB6ao+AJBrw7uRO91vJ1kP2XUDa0OD9pVHcpuEkx6tHL3PHrC8G9PtJPViEdCidf9Bt7Uj
5jKdjH5vxqLGqqM487Aqi95G3TrZ+pnZQkt9BCtFTU5oZC8hyXfm80SdB2cHXpXi+ai5OJNAUmkQ
cdNMlbtmkkJfa06sVdctzCOWoGrgmQN46ngxvUjtC+Upz1Nl2GpRTfidojLChQEJwN5wrsy0S0S3
xYiZakE31xKX3WbR1BceHBIx3oTET4hv0tKJemv60r6QtHO7n5WryuHKCKeSaoudGlp7Fwn0I17e
DrgOO8WutBuykBJnq3aG+6x0qtp+A+QwFGjkKpdIATh6PSgBvaMiqigJ6USkoFiTWnrdgKPtuQqn
QXmsyzDmUzrl0/3rvv1/AcHz/525fAG7/bda4gPYJl317uVAgbv8jb9sSnAy0cehMVjqWpS3VA57
f3nL+RN1qbItpKnXkyun8b9tSoom/oPe7auyjsYPCjf+7J8KXP4Mkw+ZUYibOO7SjPoTBe67sybi
YOrp9Cfo+wA+Xwoib+phSq0x41MIBLB1CJ1D+XvRW1G6ofb2k2XzlHTvXVGA4gaDEGuDOsZB7nM4
nDHGA/s3ZHpdi6cnRaxPqh8eyjcP4Oavo/LbLJb3B9plGIBifBTpwrALOxwmypS5VkB/eBrrtk/8
QXiWBmzqQHzp51MSEuzctgWk+UbEHrEU8orj/ang61eJ2cE5nl+BoOm1W83lHmsLOM6p/VgNrpfD
/fuRZGr4ZU63Mx+B3yWL5q+2l4YH36g9yy2B/VOL5CbBMNP44Cqh/9mpeDJjMBBaTtN7W2ha+ju1
RXVby9y85SuUrGbclhcxLUIqwmWmnWsKzfOV3RLEHrmBs1FbU+y1MVbI9dMBOOYIOHxDqtGzUaTl
I4T46Qxnhhn5VozP26NZtQHi0yP5L4anuZluDLcKrqwqgyycReXGdfBF2ArRrhAtk3UunXzmVDxg
sv6/9eQvUT/a5jfT+d168rXH5fIP0F7/WD3HP8v2I07v6z/xT3qF9h/UQ1kPoHMhdaQz9s8VRrFJ
xKbxKcjwwgb5l8zp7yVGoPHns4lObTEoooTib/29wvBH1F9YE5ZK5B9L/A/bdibiA2orlEVs/imC
hI41IpMyKUHUzaBQOCF9m3JjCXkry7WFT8hru/i3bJLqm66Vz29u2gdrwPKK/+vl+3tc1+L6cIFS
3FpKP28WtpnY1qFS1HDDnQMi3gJpSFok+bG6dA8/H+twVftrLIQBtF0R9iDHX+7Bm7G4lb2UsLjx
JIaoe/I43LSWmNefj7L84uMrQlHIOoIUT2f1PBylhUZEaiKjIN7M/Y6o0I0daOkOY1Fxxskvv4Bw
Qz9727RDvv987MO6+OsVWsBM6HAxk1A1HhX5zQH+h5Mx9oi23Sfk9KJR5ktAy/FGgGTwm8o41XH9
4AFCbLBRuy7tXsc8ulwdRlhXqhnuOSAnq4CSF7d3iSmuzeiEFuGDO0tlF9EDhQ3Uh++koW5UYaJU
FF8Ba3IjgpHI3LmI94Fpp+dKOz2ZqXruYFzdZQg8T32sPpg9vIG8cAIfgk3T8vC5WsCpGNtUfFx0
oNwqe96qgHu9nCrjLufAAed0hlUHD3ITJ7PuiU4SveFAKprTR+Rf/CU1Nk/ck49uP84B9ifMa6T9
7EDezulZI3q7LHXFN4zMBTUNYMJ0ORaHcV9vPp9cC0TneGYvkXp4CZDOsrc5en+0OhniDEjkRlJc
PC9lYP5AEJ89FbjH7tlDy7VrDSvKscWe/FOlztWV3geJH9djvZllN39JiUSZT7zVr02loxcOFw+7
InrR7MKPm0FmDvaraw2WrlHv2Sdkdu6N6uSU6xh/H2VbWL9fs3DSrnTJ8derhomKD2SJK7fUh7NB
DMpDb438rUkDd9cuvr6wKKr6QvRiMxU6nDDMNOu2cYyLOFR+5Omor4hLRgyv4GjeJdZg3mGDhFl9
4o6/f58dhFNIrqGoo1xYvkhvn25qlzQTTJ5uQ2jnxpRzf267CQnQMKlGdRWUkfp7Kb54zqSM41rn
+DOuXE5HHF+LyvaaMZqgDitmt6pk5T7kecvhtQ7DiJggnWLX57/3VRp5+CjoSyCf5f1kjYVqefh7
xzpA2zqagT+XQbnuiBWnPF0QUJ+bTX4O95c+XRZpJYtv0V/OhC/dJFTHJWC9QEnZBuLZsA290/n9
gkr6kLbdyhgy/otOuEq9AtUjVc8xwjuCdIabGE/VlyYgUYoN2mifx6Qw3MSjm93GqObCrNiEseoQ
fdNj1qijVpyB4DRvYSI54wqAxeSV2uRiySzm+xTF+H2CtOVnZ3T9hjjh5MQS8v79QRKAPACZsUP7
foFhvX2aujSlGZKc7JMGI+8zamTbwjmp9fl4FLrzOlkA6PWOnkE1R9T5XTUg5gWQ+SCml5JomhOX
svwjhw+aS7G5FtD+AK/MZVl68ynFtR3PtTkEvjZY3dokVvuxIUUMDmeRrWMJC7CvhmY10Sc68Yn7
YGRQ/2wG2KrzDXCWk9KbkZMWNWcsWteXJjBFWDfIWod0BpHZFl5o3w9hE31TkLueuOIFOnF8yawx
TO/F/qC/M5E0kUWae6K7vk6ViFz40Qm+6bJpn0WbpAZ9F3zDBOUomzQeSG1XJwqt5ZhXJmlLokL5
SID4RZSq06+kDS6gVrZrQYAI0blF1nwNRKKc06mktquEFTnORRHdKnQRf1oZPnfUrMnNSG7w9vM3
9v0n9a+Fk5Q2NLpMzsO7OVZ6PUFLdv2ociV1bce9q8z6tk07Fnh77Deo2a4cqKlbVyHr5PPBP76l
vHBYt1T0F8ciFuqmtOvUBgxEWvXbrjEi+BGAAAuFnFZy3eV1puTl4l8I1pRK+MISY7yZM5UCLI0e
vy6cb/Q5Sszuwbw2xDx6tmoXu4pwP99th3qVN4NYV2r1EuomteK8eSb6KLjqhH7K5nmkJFn2XuDG
F6cWzlV0rsca0HAcNRlJm2wWug63M8sJoUtufB4RcA5bYWjEim6/i7Ee0ntm1ujE8qa8gbwYfvv8
vn74Uzi6C5uN9SI31I+eKlVYPQb55ssmbfgg982z7AksQkvT7p1ZU65hRKrwmGCC1S346XSyLzS9
6W5P/JBlRTtaJpYtMOpRUKOLxPLwh7g8zWxoI35I3VwUvdjPs6nuEZrGF+zQSK/C80u+ZHgxtYqx
06vW3WpJCV8iFqdEzx/MdMxYPCaLBjrN86NlMdJhNShs7Py6LfX7MEqdS7BQZJJrRQ1VJLS3dqg9
u3E3nSt2W59/fic+WJRfiynUgZylh320MS/rgBz4mtFHcjEug9YFgJkjOXod5X+juCdfmq5vXv5B
nnb7j00PobqLy+I4gef/Qdo2U+h/LvL95/zS/HiOk+fibZ2Pv/LXIRyfvYNzExsgKsDlEM58/bvK
R0q2BQ2SzQUKThwmPKC/j+AEcvMOIV3BZoe5wFpmzt9HcN2BYYRShx0atbJlov9Jje9wjhBZuRhO
NJ25iWqW8+nRSWqOSHcArU1m/FzGOwUv8He6VfmJkOdX/ea/3snXYVgRltLkAsOkyHf4Thau1LTZ
NjU/DQp7P9lG5dNGZHEQ0/Aw6cYvNsTVTjYi96u2mG6sJKx2I4TBZ2vMgGXMyL/ptMXWTpopWQ9Z
J72gCeoTapfD7/zrz+Sszu9ATkt+mHlU8YzZQLUiLYQPAqHdjmVEHTCf3fC878YX4rSCy9hZclfY
0P31Fv2Phv3j4KDlQfCd55HjnFpCD46GpmsC2NhJhU98aHY7ZG330OWD6sd0zzcQbeqlnhc85wE0
7ixSu4cyidoHo0/ay5zYObAfp9JUP5gaHO1QNKPTWoysR+eAJEKnS09DQ5MietMbFTXdcMzJf755
WW7+mgRvC7IfDcNKDQiV+fe+GFO39HSMtoO4EOXNPun4gJomQNJ/YxTeFzanFLM5TR5OwNKqihqj
8ejH2eyusqhSEAoGPz4f5PDk9Dp92KXB1oeGoOFoPlpwUXSwl0mXpCCAR5d8Zqb1JIvyVrRWuNbn
ACu8a2T+54MefmMYlBWEkhyWZraIvMbL/X2zNxV6GxSdDIQ/ZMNTlZbxzewIgpvdInwSJalM9pTm
G+LnqtVivz/x2X/39JbRWUEoOWFsxY50ODrBitHY1q7wLZndmG5pE0wj+9vPL5GvFv/MwfqBgJrq
FooyYpMp3B2tH2GlAZ+M2sSvS2VaD2Y0XCYWjhD6lBnb8DBMvgfulPoGPNLLZtDD7SxyIqOKOVsT
G/viirF7AmSUYvFVQ6hAhtSHJ9IfzV0WmMN5lA7ZWe/EZEmRhQNekSuyg3msvdSZki+FNlNFD+be
+h7UcuDgB+ln6+St2XlxIkGom/ClsdEZ0vJkqPb3fTPFftPp4rwFUv1l1OthlUSN9T1Ny3mbYFhY
BUaW/LZrQ/mK+GTaSI6k64nHPC2mocRPakueLeb3y6xJIAJNk74xK0Lk9Tp7gUldvfRmcgnyNjjr
E0ef/EENSh/yQ3CV01NPOSwk9rk6ZO6ZXtN8pDWtz79mI+vPcv72WUTM133L+1+Tr0s/dFWFFlG7
3Kncc6pK+95byeAXXfEgbVxaZVxn/G9Gg1imPC5XkUVeeW+HcqMEUzt7FZECm7Btq7UzF0C+skk+
WLpN1zrJ3bUyZ8aVytmwwYwn5+dQw3VoNG07rGRuwDOtjHj2m6Evb6dcyEfQZo6f1YjMRWLj4Iut
cedYfbgEVqVeNlX1nhOQvrNRX+wxiUMoKk2lPtN5hCsrHh+jspG+pTfG1iR8liwdN/T4Smv7RiED
KEnQMtDslfve6KstX2n7lpPxU8TDuQGNs5ln3V2XltLdJEnveuHQWX6nIl0uYTytBUEPgQzuAMYT
v0hlv1bVTdqQLVv35YYgruKiN7VnQyacLdRc9aygMnbImEDVhWl/0Y1GvIrMWvoYtXbdlI5nSaIE
vlKX7ZPddzvdQjBVgaRvqsCjanERcQBY9UP8AG9l3VJx7GPxo8/Z44cGxYe0vU2sZPaJraz2bhm6
N1bj5PuSvee+KLPzqEyvtCIBpG/rcsc598lJdmVS/uz07KJV+m9F2CFFn7qzQC0ezUqXeyfkjmUW
pUcS5oBGhbjHhwgyqoljNibnQoKLa8zej5tpJskXo5YmFkpq5ZXdmHilIe5o/rs7WkGERvRwKlJj
7jdWpHjB1H1xJhORWWG06zTSr1UnuYpnjk0IhHI/oZvtAXFVSRzFpnhlBBqwU44xsIr1dV+I+bZV
RrGPahlwlkl/II9ot1h78JmSJuMXKcKK2ehxxSngiWVh+zFZnJeymjIib6UK4a2VO/bk51M97Gpj
/N6qarlz4uKxkKRHU066TuYCOpzu3LtlKW8Euo3vsq/nPUFe13XRuTdFbk547+piTbtr9kUjf5k1
GSSU7jxh0qMLx22Rxr9gagfk3TXNmuyPFo2V2UDKD+9LYVwAMMvOg5Sb5mpPMq6kZ4vpOUuLaU1w
7I/ZqXaw3iHAsVshzVXEorvrxgFgXzk3vnQGXi3DyH+G5rTNdBtGdKWuUrd81Mq5elDi8ZfiOKFf
DtG8pKftjMGer9pR+alEMAeywo0yT0/Av05s+pYipb5iVqEKVJlaHbqGzWi1P4IlXjq3ou3gRk/g
+q5JCXlw4qi+tOys2yhUFWJrWQQncy9M2hxuOibbKQbrVtvulgKs5VUw/cHgfiE7d6/Vs7nBLJKt
JHBsXqfsZlSpb4uEDESZVwgoXRbw1t62TXdGXOAP1GZnvd0j3Qj72fDy6VnWCm1Rw2Si8IjLqn8A
qtB4UAe/96591fd54YMUjNdqQ2nQ0Avjh5WrLb/D1faxGt0XbfKI6iE7sZFjr/juW0UPXrDdhbCj
aXyZDz+JGRkDkNnsyifRegap2w9VQQ4h0LONmdnKizObIdJZGOJWv3ct2cQ+WLp6XstS1MFm7Lro
No5z5kIw6lq4zvKy/DG0vfscZOyhN1qrFv4gu+Frjyzsd2jUiBE12gTqrs1qRKx1209PU+xGP5R4
VsNVm04dm6oiDPJN2JvVpZt0+TMxPgpRBIVlIiRlyx0T70TxMyc/bj3bTv7bhuD+3BuVRbR46XQM
nMxVvVbVBA3zFNqtspHxmP9gyonrTlGbG7RyFSu2jEJzM0UgTbG5lAiTQmKyZKAi39QQ0+ZncYv6
HxVkRIXKccY2Xyt9kF6FxujcqlU3J1unFbLaj0M4PkfKgKzN7q35eegzWLy9bcbzl0jVg95X66ZS
1yWVT2ftGkNNJgf95g6kcDpQsM4L294MTlD+DHK7rjauxAu5HsBSD+RFdPm1YyQjOu0yN+9NokHI
vBJdeuMYJJ5sG1O23Ewwd6j2MuFeKAQr2xxZxpHQIboV+arFLDGs625wCNBBpnOrQ8fPyeTD2ewN
wsb3y7mL0nmuRgEqtLTJL2ORQERUrEZHhCb0sTsDp0rYS6MPCL1zNU6STQWMmIZ7kaQPYOcFFuJe
El5I6q8zrW0BNRWkfi6SjdMX+XTu2qObbxqzC3Y2OaDaSpAzono22I+FL0oSxi7roZiD/wCJvaa0
Wk0rC/rkL9MuJGE7QUjA2CBRSK9NxYxfjDZjec9lRm5FNQJCc7IM4TnsDcPeCnoso9+oA37LypDG
5HVJmFs7/iOf+ikV1nmcjzXpJrSfQUPOSp5e2GbjBKQyGQQinWUOGFhoqOrYBHumRZnShB0nuVZC
QUy2FHL+5jpSGdaU34MHBaK+TiQ0OAM/tmPwoFZtkG6TafpInRMAyopehqH7XT72902hsiSXdjDe
IT4kMyjia1B5FI4FulXmwZdaIIBeh+BydG9MAayuKjNN9RWJMZpfNbMIuYEhkhBscOS3TOA9NW8i
96VidqXNnVXG3WOkacoXC33vI/9k2K/SiECknsPacz1l47OYavOGKQ9NFCGc2e8mQebhWg0TeT3p
dUGzZM6xmlHxd2sWJcP+HtZ0jz2ZuA3a/sGG18nCGavoEmcgMbm0uvMYAy+PK22Hn21ssrgpNBn4
NOrREPm5qTUa81XSawjhCJPAULKBiiVAlQ1LuG2tTfITHhRl0dejrOljzpSzvHDCIXlWWtkG69EC
ZQ+1EUE971CrfNMChxsB8meUgHdqiRgojzrNU8JSnBGz06XXttaL1RgqIvCWrfVFkWIa4Hs2BCWq
4y6avdxx285T9DC4bFx1Mje4fgxiVMLWeRpIh2GqC8pfHnYjeV2GKWm4Npm55rbtcnSKRtATadTA
xH2cVRjj55o1C6I7EQXzhZ+tKPJcp0yEl/bquGdj4jybRjPeLzw1a6NpmdrynS70bsMyYX7LJ6S4
G1nmVbqdEMeygPVEyojOIgyM0AD7VwYKyB+VZoKcO5fK1QAC7gHEjbDOXGZH7Gs8sIGPPNL3s9FI
3NmbxxAtaxqPLEQT83D4L+rOYzdyZWuzT0SA3kyZTJ/yrqRJQKZEbyJoguTT98pzgb9vX7RBD3rQ
w1OoOpJSZMTen6WFSEVe4q1KD3Q7usvdjE+zp4WsFA8yGAjDH8zJLZhOeGdoyw3wAy6qouHIQGi9
kqebdz+cr64dd6RvVslgSQrJ+ih3nxwP/8EWKWNP2L615ndXEkHuS88Xt5M3U4DhVGVOwrxdmGZs
Nsyf6MLzptx2IBvP5MK6z5V2jHwzkbeeJ9fuJorkA6nvfLmor4jokZkz3pdVbC5wqGwZxR+RZh1l
xXAgd64rbJWgs06/fB6RIxJTlgcK0kj3jBAe9rEbYXjZ9NfDCu1waMmNZSv1GrTBtbPJc+eGCKm8
VGdpXovaTKzoELudUceZMtyr+9LuoXablFItY44em3Ylaq3zJVpkxPX2RSO8fwgjI/vuXJxGpJBi
tBVh038K1zCPdUlWFMcpxgbaIT0cU4qf7N2Ys9XeBAM1S4nVV93LYudDtiUxGVN6o/k2KH3QeLec
YvS8vdUP4tuWs4sY3W9h1R1juh/C1vgbecZIaq3tRSSvFim2+jbl5mw6x/swsfkM2F3GFPLTxAhO
sOSEyF+FxhI3oVjbS20p/2Md0+5x1EOuCLttU/aEJZRu7LtpA5lOPDRVYovF1YTrh4RocnrVplro
U4i106/T3p1RclcsDZqA+blLjwHg2B1ocvGgzExyD3itD7PRmH256crRovLNGhuSwBlf1mPpThXF
zv28S7WJ8tNOQy4mXJaaHtY8exlQ/jJa+WU1kMsWkfdlD45VH7PemHwCsrqQGJc1pLtq7YCPSBCJ
1q1cMv1s50YaUGu9to+ac4wH67rLRDZFlMhSHwd/dOakCOnm1UOkmTe4WIPYDUiVQGbG2pTkeVV9
ZVOU5+jzTSqvVa/617L3wzuMSS7J1kGLNDdssonE8Ehn6WYlKPTBVmXQx+U8D7BjXkuNVpWKazcT
pDRidZsKhxo7yNswDewyczBwoxsGvsDYmCZidpuol9mzT5En035BmWBtUYuZFsZ0rgNaBM/aDCnR
A6x4VDN+tK1ti3Bk5XFpLagIqxPkCAdetxnmqqXaAKHdE9eFi0U6TKn5Q5dlRrvc18PM1x37K3ck
RGzZXfE5ExRXxc1Y9eEbi1HeJzDG6/rSC8du0DL36SnQlnif7LYoNw4XElYULshlC1o5PHUF1sbN
OBaD/xaiBQ81v51m1duwmBZMZ6YGgpgDhUXbssUfb0Adda7JEH+oRq8MtwEDBP0b9TAQLC2HiUea
IW7vTJE0tnm7yHcnmPJoR67oEt105ErTqGOQiRLXBjFDLLmBfUOM9uol5D7i7cI5YFY7hz/YrzXY
zq6xZ/mkilSwF+Q6+4s5notQ1whQ4zZDLB37zHMjfJwaU7g0t/qblZIDxC5l6l+nl+KUpfXQ3blD
2Y+QmLkSyf8ea/on//J/hJpIK8JKj+M2JC/jP6MIyAqZA5uM0S1+peYZW2dEtaJHP1octF21a6WL
U8errUtBAPnG6ga1HesOzYHdTLwuVdSHRxlN81F1BsYQz26o5uOTsJwtCQPWT0F/8r++5/8XFEz3
t3ka1N+/AxzM/wfEi3WlZ//X1MvNZ/Wp83+nXf75B/8iXqg5pc+G1JNrOAev0RU0/Bfx4iChJkeA
HEPIOStAsfBfxItBQwSBw1heUXwhsiYU+L+YF8MKkFPSjBXihr1C9HCg/xcBx0RNXFHn//6swQpe
5Y+oM68EEKPH9fv4d+y2Ftio1iuDjB0oKDZYkOR66VFf7kQp2tes4Z2N+Rn0NgtdtZur0DtmmHzv
82iknz6063Nvq+rZJ5x/N5eGOknLXJMGvPTSRxZwjE/Kerr2+EvdSQ4nKiDaI74YCgWiYtNoeVa+
xopV23/taHmvJxKDV/E4rJR9iqLbAH3QLKSxEJhz9+oO5sJ3AipqS/dU8dW70doMWt85avaSBYyd
XuQGYIjEdjDSLtrpZTqbqkRbYBm/hh29jW25S1fy3PEyHReu4JhTD+GGazBx+d2p03qkLjNvt2vE
uT31zFOlEs9SfoKAco7ndMTbBXeW6/P1JbnrdbmLnPZ2gNffrWb9jJ1kn3ZNks3roRPygLElidRy
oEeo3IxmCTOs+z6WWXbXEJOuRL/SyQi+lvs3QIkvwtj2fU2VFJ03VpW/ZWSlSVYNXeWIBtwk9bsP
3BNDXA8+QLtj/zX7PnsnAapJzMFbaDu3kGV0Ft1/snKOTOMhBdnRZo44ZXVaH5a6dOK8ycrHRmVn
t82/lenU5zIK0RmOfUa9EX2LajS/ncHN4Jt+ss4/Zabx0NXPHtejV+8II7iJOKrrSutPhQpzz2iX
PoaWuqXP6dQNb015oguc0lR6gjamA1RCOtpRD9YfnihciOF0tqPhsbEb8mTx+DuTbe8xA9+vzfJX
oflKnL45cpRNhPbPX6leDuVQyiQQ5UmPlLKrtf7J8/EbDPJu9XmWMGex6iLJLHJDYHDUv1DjpPK4
zZH8G9hnzUVkrs6uhbg6zFWVGIFXbFWBKKqcEB3HXaOKu4I9Ih7TqTpV/Xqx6f3cU2mV70gieFR+
tesJWagKgGsh8vJgdv0tPtMxdiv5LUbru2ndZFyWo1OyJAR+A5rPcKcs7FliuC6taXE/luVfVqgH
S62/thYjna1XCspi91XODhAcJzRQitdFTGx9/hK6w0sJFJl25pNr8DeoPYiDYbES28bkRd8IfEF2
bFd5yvzmqx+Bs4M19T8nV3250/RnihzIh7nA4aRxL0fqGSFgAl4dW0bl0ZJmbwox/KRso3Zg8NL7
TzkTxr3Ee8nYSdBPbI7WoUjtbwBT+5QZigz+OQL/QmqVFEZ1wlD8aWtnq+qVZwdT7XKMVknL7z0V
4l6ao/3vkyYPkRweRBnFKrJ+/MU72QKL43iiVmG15niaKQ7Fy0yLKxOfz2zq1/WxUXvyvzb1qsh7
FbtlVh/WNRdCXyf7mndBV1NCedilqd6c/gldXKJqKy5AFe2c751XflPKTxq++4pCkO5tCv2frKpA
SNoJrMLO8dF3klhtk90R81P3oQd9jSxVTWtYcSmwCMc4W4sUV2DrjUzVmMCWx5B2iuU0qRWUwnHA
HL+9YkICs3M5ddBq0awTuscI3W72gUjUv8a7sMU3D6bfuw3La1fL9xYvtHXIcjpET5GSFvqfPqi7
4CAWe1k24+CI8oxBvPRjPFepDQjmAna7U5bxTQ2p86W6OrwzoyxnK2KefBiuyynztwuKVbQN+8Ra
T95mKPAlx+FQhNk+k67zRu/czAi0mJ3a99Lxv1OQh3yjGsS8276YJk7nYpVoEX0K02iCUwUyo6qp
ZL/xU6eYkp7kDiTfo1EVu5X7xqPdZ5zjTnapiOJmcEwVw7C096vtBVuBoHSfIT15r/scIL7ihQ+9
jWllKWy8OzU3aIOOVEskHsVaf/CNVp89AahNUd0RMWzctH3jPLeC2gY8luzcrr88OVbnxp4bDO+t
CpvkmjPgRMT15nr8gdTrDkM313fWMPHqYMlUjMdhNB8aW52MOotOct0tumdkponX0zeEJ8QRTSe1
3218CvPGqT9MRbFNy4kPvr1n+YmnCFzZ4fdORLTRiXrLSbscqAuxdDPAsuyawKhvJrzdGDCH5zzP
S2KlxXvv5NtIdMFFT/wBzCCE2AG002TvyA51Hhy0GuMrEsNWl8N7IYGlhjuWDiL2Cihyq8m4PRlZ
RZKT3jvj5H0EBFrG6IBxDXqk0a+8RUc/HV/9rN0o0mk2bn7q1y7RFCjT+sQracvs0acaKOxSNMrV
EzCiGXckJz6nS1Zf5gWtL63XMRTCQ0Vd0dGtqnOtSthGdxYb3xMTEJHAqaT2Yzt2cbf0f0VV/ZJy
YsUEXeaHbFq6xKJU6OCkC6GEaMRU5c0xpT/bbubdW3W1DUXGClYvO2zxv2o0LjQsYNeEk1HmbZi9
O+7S4+fPzzR/3w8N3W/4LkuHTty82NNIQ1EjrSJh9JoZ86Xr1kecwAK4YpgSpWouHbKFBmAWAoIP
gal+wRLuA6eu7hq+8LU7Z99bKtxas3GZvPE2UORUqDJaPOrs2vw5cudPoe9EWWaxVxjRXtfWLsvJ
n1ovyq9hgiaAQ9vkKg2nn9YbXt2iyDcdmf3HYbayrVFjkMxmZxfgWdp2i3wZApihbFpvhVEffFOl
F99ZdvhE7wePwuImwpRqzBT9gAjugWee1+yzmYZtnY+7adVHbJUWfQrsSV13EnPxXq/mZqGjymgb
rhc5RkdrKM5h6y7bgE+gC/LHnv4+NVIyxbk8m/WhByrY5BARZxDl38BZiSkwvioFAdXyIHUWDX7I
0YgJI5af0CvJAzAuY7lHWvDa2XK3tGmSmtYhDep3ttubrs0OEs17aoJ/G83fYsKcWtdbMvEqxpg1
ztvyzfGGg+/xLormrqzghxV87C705uboePPekS09NPNOZ9HXUAaJm9+jGM0AEDspYwOISuMqUNFz
T0DGigui7l6gNLb0Tu8H/Sad/kBmQ/U6dia34F20mtG+HoiMF8bBtg3kIxEra4/x3n8z5edUG99R
mXH1X3AQm3/zuj3bpb2hIzH2Ziq3RLQfc+OFTnuxTQsq4psyrF87Hb1ZoDRPvJOg8gG3XEu6bOuZ
+7Tyf/3C2ZoDI42MNKdvjivXsedNk6nHPOvlkvRe1sYezBipyxRQW9tw0c3ea13BDE2NteIoDBfw
GizfvXFbFw4/8oefbu3y3OcPNV3kBXrquM/XDEp8Te911755YX47FmaZsFPvedQCkHLbJKF4PE8D
V4bZfpIQdO6G8DYqCUqD11YxldGHkiIVdP8oCLOYykdCv9jOa/KZ/+h8AsRWH11FzVMqLdZhPW3H
YI8XG9TOvHUHgiQQhIYHAWv0UmhxiPIDhUd/1tp/qNCZJ0brvkfyC1gjGe3sMLXLsF1E8ECwmU5M
x+Rk6EkScAVERDn2u4INPsElvqEgaeMWPD8LNUOtf4t3dZ9GKyyfZ17bsWr1gsC+CmLsIet3F7ZR
w+m1TBdnnopklPO6CwebbjLbKG/6RleJ7NxnpbhirI5sFmIJ3qH31t8cjANMO2Y5zm4KnqGtGu+j
Qb+si7xKWE7BKo+VJ2Rc2ATFWuVmkXlSLOnFIb566vwduSqJJ4et51Y0dNSB8bAu/hBH2MRfq2x9
rq+ZKsZyhqOhs1KokcYwospz680Q/lkF4uDU01EN6BJCuMA6iC7hnF2KPCLvmfDGJnwb6/m764vb
rHmIRu9L5Pn1cvkjZxom63ArxpGSdq4nLZT/7FmNcVh9HOSgF0cjVQcfVTPM2Y1dpBanPwJ1hb01
H5vt5JlPmMbuairRZ9EkK/B0DPgAlwSvdeiIj4p79rtNWrQ0hAf3XWjsM9dNomX4nurWP7A9UGA7
dBvpp4e+L+BjWhQVHR9e7/ltnE7lcrDC+cUxR5a5OqTxdSjBf/XNtepd2eLoaCgT4ipGWmh3oneL
mOybU05Znmm9kT4XbWhBs++a3v32cuOkOb9EU39FDXkvYyWokc+3g/fAtfLs8Y+UO1JU6wBRKuXi
YPWmWNM5eurm8a10DLQZ4+3aWcXGU9avVvnfdDZ3Y1q8jtF4QYfYxI2V/3H7+cZdJt7t6LDwa/HF
gXZSJo4PEexyxU7gMt62yGLUZG4HcpY2BcvdFpbqTbZj9IqmcbhQXnRw62DeyGokncK8W3Nu5DyQ
S0wp55Ckjn7zO+ejqVwrCaL8thqMT7mCVDb1SybnZYN0ZUPcz884oBmjo/rUT3eStgMRqINU0tyY
hkx056IZydQTmT27QlWU8dlMp13QPVQy3Ok1kLGT6990JXF1FHbLEUGcOLk7MjYjTqxonLZytj9N
URKEsTg/IvNV3HqZt1FzfTDKuYHcKxNHUG3ftIgBQpYPwLj6THcRU6L76QYN50gUsuF7y1O4Ol+p
ap9Z7y2X4t6AyCwR7YZx3NWVLBGQBDu3TR/12O2oanvURbqd0Al7uti2FMI1vTqEmnYw0f3pGNwr
q2JUYkdqqo0Mz1Hl7tRQvYj20vT1A/3kpHt4ARYMUhLc4TrixF32NZL6muu3cRTBjaIxLh5Wv/go
y1BtXUvMQM2ZfEz9CWy3vh+DKPtOs9ycOLarDOn8uN4UbiGu5uXGOvJEGe12KEZ+wQwkcdZq55hN
ItoueWg/9wCo96a1mhdy1IdYCuluKuqE3+qGLhgPhfSxCnAhqYXlWazrjawZcd0u8DdkrrQ75nkc
ZojAaEdOrcQPdL9fV+BZrzN39L99CTdbstg0U+tY1ha0sCfngwzyaq8m8QFF27ygAjFY6FL7i7JH
+dajZNsTXzLtojTI943owhiBcH90y7G9Z4W1HoRj6IMQvkej3oTkq62ls8uy0HlxSJfSG9JnZAnV
ttiP3ioKj6/fsuYYAE3PgquM8BCYCqKMsMtGqc0xX024kgSBPlwaftleuFpKuQ8KZHD6CnPgsRjJ
98msOzghfaqbMK93pi6XHx9J/wbGaz5yArXHtM+W40TK12kdYGDU4G7aXqUABjn2NDOCes+C+a2M
1vroETH1p+8CuPmV2LNk5Nt8pD5X/wrmqSTHMrRvnEkcTJKq72ZRLz+lF7H0mjWB6G1TdZueOuFo
ExRsQS0/WXuhFRO3WNut+yED5g5UGu4NnofPdOz9feQt5RcHOT3uVbaV62Qe0MCT5MpNNf91vbD7
M0yTF23s0neecQsB9cN7XBxnNtEnCVccphC9sylx9tes6n2hao7Ma9j/2nTsv5IMFe5D2CgSzHYY
Cr2buiEm2kyNbjNaI+6VKZg8O77iix1Hie88AcIIenpW79a3h+Brtuvi2axLPi+idYt9ZCI67WxT
PE86w+lSdM6lJlPyauA5l0ZeSnLSkHY4pMmVG222wwM6afMj9bLxPYM34EylDPQhIGQoj0NdV18p
AUwBNcs0TtpMt4dADn6Jr825appYYmsv934aE21wnEtHo0YTtCVLuN8zRvPy5BltcaFCUv0ZSr0c
i9Hxzkaeo6MJROQbmxZ24+TwVWNoHunuKjopGddb6byxP2GSoUg9FmZwzPNmO4j16EX+g0WUFgE9
0eM8tp+2UHupxEnTq7zPLHuKfYIu0RbRbVofBzHAvC79CALQBm0YbghPXs5dXnKMCChR4oGcDGNv
1kT7MEcgySI/PfvGVSlGznUeB+z1TeIPgcfu0YhdhBBlQ8Rbt3cBcJ2kQObw2Oom25t8KouHyKDj
HdhT6wpYP5Yjy06qDbFH1lTsVNhZNE1nyHPCQH+GQ/s2TZF1b5izyxzQnCtH33QGHkwbUiwpo6hA
0LQGN4YbPLZuTVgSCXlzP+0HZx3GQyvllFLdOAY3UE2SDvKqH59g9z7KBm4/FjobjnVe9O7GITYX
KqpTOYyo7VXboeRIJdNI7RFdfnliWDQoUTjfpB6RZfFS1f6FCdnaNosB2lrDEZWQ/YM8WV0r4xG1
+N5XEQYqp2u6n8pewTxX9CH8Rmc4/bFRD9pk1LZtdimGkXF6z7qa3sx1rFZOP/r3kMNgr0wIvKPe
TTbqxeglpbEB/9+TSBUuWyOoLmvgTofCTo8DFnVypMzxRttduHXID3l2EP0xeqxoLbVrUUCMPG45
EclHhFJRdv3NLNx+N1qud7E7SGWOECvaOZoNkXdrtQBVhuEIKIOEjzWwGc3tlI4kNwXT+GXBKya9
ZhsufOJCBtluEVTtELftR6kv7WjrR3uAg41Hx5y/g6o1Y48IKoOFufRW9usw2xRc4kfWK/kXii3b
rWFfVHwXKVxr7mU3c53NZwIMgUtsO5vkphvb9OQv7b0Xeh3DD9XtD1Xk2B8pO1gUy5HkSHbIq6+s
IMPP4sQuSjXd2UH66o7ypWyRFUGtPliTRdebYfuJXFtq1VnogTtcPt5C4xFVPN3O02DvVyX0O7am
9lI5IG1VUJ3+6SQn9O3DsYzsoCv17tfFvTUPz5OwfjlGNpqPkrGUPdy4nVTQMVi0oDUuciWz/wME
xl9ZxJ9BWNWWzleN+K7gWWrDxGz9jeESksfI5lXpylMq6osM3u3WfQJJsvZCwVJHlXOvZzSvpm73
tRcgM2uNAxkur73E0Zyu7vAAznRP4tEuB1stzGdntQIkj+g1Of8spA42A6IrLwQnyQeDHmOOYFKj
VuRqJBMxnEy8SaFBHUYAXpctdKzbwv4QS5vFXAY+zRVT8JIrfxv2JBqN5vMCPh/PYXg390wOXlR/
V659a7ptt2HCHmlnpwjEK5Zd55ntt8ez0nEqJyRJ3Zn04m4zKbZh7SQ60E+V7w608Tbd4zSaIeEJ
80WW9luzOt/94H8OBcQsvbiIrvN1cvZV8NbimtwRswnmNNSUgpQUN1veJ3IFPsQ8eNFmdLPMNEAb
AADkSW1AEddYmhZgSoE0cdBJCzbmpe39BMpHH8dh7rotP+rO40QQsC/1YO7Ym1/nJeBer91pI2Rx
inQDSVmg3CZb8jGQqP5Vo571ON6JaMzgrwG8yDNE95ht8srGVrLArfaTAosMHidTFgdi1YILeMOh
DdOcpCqGvDB0do7RiHsq49DuReovWaT1YW3bhsKA8HG+Nkj75HnyiHhPvued0E7kCeLHCLW0xZas
D3A67p+xndgKutfKz3bsRTIhPeivzgu9x4kxJNxMhXlHEJbxQvxrc9SR8Ou94xvvIAfnsQGrJtLg
NbTHzRrM88Gc+ge5tD/deJUwCc2I1ta/fVoAb+FNb6w3KuWKpKWIlie+mOgf9vK9CskuAlF50Tmo
uZnKh9QkXRH4eb0xciF3tU77nVuhP8V6NSaydy7tMn/4VXWMUqpIuVeQJ9TtM2i8gbjQPAk/H/Zq
dt1Nv/SQR5AZR4+469btkSLawmtv2tF3kqj0k7Unn8sRZmJakk9ObNoJmwafM3S5Of9ZvDJNmim6
lONq3xg9mpjSCPXDPFrUM5pssVm07Ja1dbdsBguRXkPJT7iG3LnEB8rqQXR5uJ1T+zmwJfH55PV+
jBglDqY2/VunSdOcFLuluKPWCjkmJS0Y+HFqzsNPqHrvuBpl/7SsU/nORT6f2zb7Wg2Rv7trGt6K
XhzIRkEjbvisJ/JKjxTpJu0kMacnjC9im4swR86GytApHd6JsF8uflQaO9r4ErdqL2Js9uPaba0w
+pwlgB2whwEkBTEWOcvN4Fkx9RR/bc5lWZV/MniYFnpoM83lgXi064mGZNluzW2Wjd6N7fOedrMF
T1/+EAy8a0hXtBjz4kCLHWXbL1IN/pG2uI1rAVRbpbMlyINfks1MzR4nnJfcMOZ4zIYePHr4LXr5
Zy2j7BIFRYLA1YprxaXChBE79LTt7RwThVucGjLlepwjA5d1nLHh5tY6faD9RpEteqwBTfiyaud7
CvKzURQnqwgORUX7ZclcRR2N3/aHTNexVwp5QSkjb7VpUdoSYe3qbI5qjPSogdW6xNSTtBszjzjU
Cn5IsKu2u8hxxf0QVkyto3ewoktDsurB7aqSJCvDIGzC9TZUXT8von4znPkXFosfd70jSYpAe/c6
IWR/IgAmRKEEONSKUV+bT3TmvMzKQGXVZEcXqfsyi7NorBtP0UIEiRXD+p1zV5+4GJEA51ZhXnnN
3eA5XVK4rCIB7EZROiCOZnSuLLRa9uq99evVXaB1GIezZ52gQ56NiFD4sevRK8p3AbudTGTH3pT8
JDvMWrRk134Rhx5zm/PaFu+9/pU9ZIfBo0/9NJl5a+79HVL/Q6GkUYF7jVO0ILDwnmTYiF5az6lP
yPyRFqbXDI7nNs8/W1O9mzO0Qi267Ui3r05v5XT1xkh/wVWYubsiDZESs2FGlhHbDh4CwXjG2JBa
WzInY6+3HiZZ1EhZ9anISXdNUTISJChN8zykbn3oBk6HNQRqKFuTBcJw8TmYW8/aaV9u+mI9RPU1
jJz4VcJZBEER5Yhlp7YwaFswXfl8mtGW7xHbhi9BCb6sif9KDIRNd7h8v0fYjqk39leKczIoSPZt
kSUys8gP7dYPr2gfCCHV5bytKZtKcN6wwFTts+RTuKylxQFu+c9Wyfe3FFx5KzVZ5dUtzgfNc+dN
5q9vfheT0l8D/OGOoBu++L3p02HRtyK6pf75QXnphlDdu+Kf3N+ufi1t4SD6W5m4pycibe3DSrxg
FI2fJHgueBYj/eoAyKIQBKQe/AfTTg/rEMT8tT2YKqRG5sKQc7XPnOOm9UgT+gaBRhmvqniRa0qN
vHZ+/XVHtixaU2TvFNhnKQnAxY6uMZhFmxC1GrIRV/xJpuujYARxzQzeGYokrX9T2plAtPPYJ+lx
742MrVw1d5JDPuiavRN6iRztuI3mdNMU4pzq+uzImvVz9ceElr4DqdTHqOOuxv9VfXOhpJspcrtd
Y/T7NgddJxdHJRESaRjcnOGgJnxWgwyjg39kF9r4PqScaFeXoBK3TdqqmmI70M8gwMBdY3cgWTO2
rB8G/0OdGTdNx25fBNVP2usbv1JvLkVj/KoiarHvYYQ2E09yaXEgkxCbpIu8NAyF9VtF3LQlIFKc
EEzNH/PX2kKLtS5pkg+WeAzL7ls71WOvectM3zy6/gD4mJ+jDsGAlf4pAxj8zup+6xY5wmKk+4Er
ZGOZyEq1vwD6e+mC1j+/qTPrayz9lo43hZKtd89mOo5JRYKMMWXbqNHLh2/W6i1fh2mvDcC/AFAo
YWY8DIvxPtPp2WQSiA4tPToQvVFIvvqgPLn1T1UQnNCQg7tk3I7zc+amSWjqp9ZCT2kPv2Cd8Jmm
4MUSy4sOi/xjnJr7hWVVKwDqDo/VZLAOhfIcDsPZ7sb7Zn1PzXXTkWBodiToVcEDsN2eJPH9KPLt
VRlj8ywKR+1nC/CuDRZO5x73fKWP1cCZ5Cw98Xb57YAeup4m/iMcbvuOq5mWcuQKd9ADx66wdnPr
fBuScz9Vww3WoovijEdPB5z2gBiRORNJR5OOdw6BAJPzWmNxSyH+IvepCdrTsJinLLuOAq4WlGj4
bIBmEjbciKHxh7AjeGVrOveBRv2z7NHDMyn1l6IVO27ZJJyIXrBse2NMBzOsGSJ59vJwPyzZ99Kj
228JfCdvreLjo00NqWTw3IPll62o9qPr7Vx6GeAQMbDKt2yhs7xMtxlp2ZOXyYQLMvt1Uk7Za1zx
7JdHdvxY1f52XZE0pUN6VP5y01s5b5atY1mmb6YxnUoLaKV+YNzUuwKWeCZcOa6pdFFkqeCGHGpq
gKd02+GBM1b2BofdQlnQBvZ5VO6x89chWQ0HFLcegNm9XW2rOml7M9t4U35ocFM5s4vmbt1bggDF
AmUV0m5R1Z9e5WJnXO7A3KpkBtv3m/Ok5KGJuLw8mT0YfSMM+J9l3gbmAk5fdMtfW7A6icX9nbNm
UxFiUXndoxmVT6t3ipohWSr7KW+mWw1pwsGu2Ki6fjuT67AtMCDMTruHaqTNaDLYo0Oe7IX7cdvI
8tap5PrSM55yQGYArsApbuqevKXZhmPFHmqt3z2DU67Kp6han8JeH/IxhCevo5tiDeVFYqC4RZK0
3rXTfJ7tlVFH/Pybqu5/4tG2rjEA/yFUszHFg5PipEDr+x9CNXJaVlE2PBr0n3t3SNh9cvObsfxp
AlW9yVkDpOYNgR7z1CH4RZgxXA3JUL3/B7fzf8aM+MFVeXdN98CteQ0m/Q8jd45T1SfcpImR7/Wf
USX4TVtgghUR5k35KGvD+AG2J3xrbPuncHA0BiDdD1hQ/fLvPx/Lf2PvTJrrRNYt+l/enApISEim
pz+SjnpZsiaEJNv0PSTNr38L+za27LDD8zt5N+JVuTAcmsz97b32/3yX/2ct6IPf+i7fuS7517+5
Lp1/BMSKpawcgY2SHEEI/pvr0oBOSwWLIClOaM714Cj9x3YpAN4uuXk4kMAPTEBe/3FdWuY/1gK3
WUJ1+DIVv/hfmC4BRf1wKyMDu/zNgADA1VuafN4n1pVldCF06R0zJlMSgk3aYpONJpEee+Bv1qxi
nFUFapM/q3Xsj9bA6ies63PfN3p/L926Iuc1slA/5QmAlaMJKV9/iWpRtudsPfTWz72qP7aZSNuj
QFMFCEYAezw6JIiiFUOKKEB/yIr+g5ciqK1HG2v/oZ6b0tqwgYn8JwYLJfpXMMXFcKdqAESfmMe4
ZNDt0YvcjVkAVfuURGl8ldttU22iMhviT2MrFgOF2zT+MZmcwbnCj4SeEqVWgfExcbybOJpHVljk
4pNlGG4F90v47KuLZNzEE2/fwX+jgODEcjzf2E16Q5riorFj4qI2FiOiYNLp1D7vMZFHa4btSHgM
gNUH02yee7+ywuNIfM5cCxe5jrzOA/C+R6fu/LO59ltcGHKcuaS8u3I+t72a1jN5Y6QnEoWMhGgd
/+CUbYCZwkZE22W4ScLzwU/rM4/IafvBMRJj3lMo0q7nmHnqhznF/EUssOyb4pjyxb1i2xhc9DDu
ANbS4HDEQsPqscDqdWyFS4w9qhvrHmimj4E+0gVczj5QwZGsj18iqDjWLaCccpn9jSVd51YZja+J
GuNxV0LPMvfjRB3r9Yz33l5nod++ipbYvR2AJLuh7RCP+jpseHvn6SQ+irqfXlg+ILfGrrNKsug0
BDRHtOiQahWr2r31Df1Aal4c2VPZn7PWimAE4NBp2RCO5Jt2xUip2Jsz9iy7nahNk710prE/VcQX
c8o4ff0UA5Hhcz61+T6NsiZ7TuKxnva0zbPFSLqG1ckEXCO4jfIEfayzzAScuQ5T73Pcy8z6nCIO
j3dLVnQ4Ajbzm8tsJD8jaAoBsI+Zx0LV6vb27Nm1zXLTAjd1aD3mGDOp5SQ1j5U5xuINxd2joMGY
TMaJJtEqiiE6OXsf+aCaMYtWKM+f2XmTU1gpO2rmlW50Weh9q/yghCvY1YqlsQDRdEILYda6Mxse
yu1UCD/ZIp+25asfgB09Sj3W3l01dk38gJmhNQdUsDhj/K1mUjHLjLVrr1vTj7PLTiGc1rSAmBn2
R2xH1tZjxW+vZNxb8GnWtsfez2BdbeeeOJL2Kc/TxFWkqnSzF0NbXKqaXSuy0IlN/8wyqU+mO5Lc
HtiNOjwPEkvsQk9qxH2XJgXfS18xvI6MXsh+rLplBM+wABJ9O/i7OY0KRrtpvk8oGGHabnouC3tm
g8U6MSpIAcM4nwutMvhiU5HeK8ZyHrOdnts37fsPFFk257zjEhwGs3tWLCnKwB++kI4JL8cquM8a
S92W6RyemZnHdS8J9PF3JjuFd4znoXF99yqvRvteZcJDP6Sxe2/yJjwblEwx4AbJsJsMPe1Ca3Qf
TNnMNz5Gs7PM6LqLZmr0mlIjd8PY2dh3mR2NqCi2fnRyh1W3rm16BGKflykj8Mbc1wJuRtfa6txU
PZqkrqcC3prSh7mayo+iqNjMiNihwYANlYckoFdOjHOosgO1sRh/YCVjP00/i3EUWWycet1eWx1L
sqRvzV1YDCVDihnBKEhddzU2AAgFqu09A7p+Q+a5Px+b0d9mUPtZVwEKdfWEHmuMr5Ks6UHKurnt
2hEMkhmrNQFfk4WzGHfCSQNkE8M6d2Im7AScoqdwSj08X4O3wQDV7KDWBcc4r+9SD3es62I8JRMM
hYRIDm54VmhxzlQzgQJwS1NPfNSxi92+YfsPIM0w7uuoeiVL1uziceifQuX1N3XXIE6FWMIsIqVc
kWEvUic6N4tEIFKbPjkZvCtukr2Es45LlkH8qtzy1imcc/4Vhbgs6eDbjCNM0bxC73CaMt0avu0f
IuEOx55Z72lEoXgSCWEgRxG6Jo9enRFPPNeiaTezy/CPT5bclk1fHJzWbze11MOpx316NmoZnMIy
Cva2IQViddm8TIEGR9Ta9dGtkgAzat4f/Ll79fgJtxjtxG096F2eZ9FFGibFwXIn+9yZA/UxMxGt
GApT3OQwD6XxLujK9bIIvK4KSlSXroePIo5H1nqqZkMay+JYep19bUUTwlZIVhVuhY0pbAqH4oOT
yZsSAW7dGKa4NSjG3RhtVO9cE13eEHl2oz3zTjfsQ+08QUkyLWudIzLs6P3AapTa6mygKOrRn0hN
40CaVqEc32gL4dUS27AnSWQHCX5M32Brlk2o8VWQ2Hdmirgq1Dg1/F+zv+14crfR0DTYecAcNIVF
GRaZa26gyjh1IQGyusEWzy6x7C6ZkvIVd0xZRGsjCbJmx8iB1HLoAocFrPBlmEO7veiBxMQy5SYA
QGsBjih71sYNTtrKiphwoqlnNr5cV/HZCZ96FTYW0xiGkZo0dNsGABmi0EhqfFwEQtOGJkNN8UgG
s09RawK2AvEgiWxz+cGbyLwDjylaErZD7wb9WkOp6S+Va7T5Z1IubvAiXJKsqMqh7J671sL7N9cm
N2/hk1wpu3Wad89ZnU9rzx+SQ9LK+Jq5TYQmEmX3qSwyRvzxbJs707Mx8/i6wcZbDEm+7lVe3lJ0
ITdFGlinxHc70pSyAiuRj9g3u3Y+pIwtN4O9WB894u14vPE+6pZYXqfs5mgRoT8axhRfzJHMPxT9
SL9UVnnl2yACFlaSANp6jNkNB8zUd3adPVDv5GO4NbwzO6bIDwtOcjK8MHmp6tx+MPpqMLZdJ3sa
q4buLBvQjteYYBWPvj89ti1lQ3kJe2kcZvmZ0JyzdkVs7MPZexkCPPsmO+gbpQH0qNztbr2eWN+K
/yC3TQLs4ugnMbAUyr/RzYGFrNrUvata5EmZJNpfyclQb2KM2xWOOe+hlvkTfOHuDqsW6JY4Sryb
Vmh7Vy8vLZOC52GFdTnbZd0gu/MKO4e/GcNG3A1OkNN1YmRFsp/twj6BOYmex9G/s/JIXVesfsG2
9EgLU5Rc14lBF9tIWrzaIKNmmJsKhi0uQ+TnUTsADhIX8Y9B1smeCMZ7so4Z83jZoYy0ECuvUf29
AugD1pgqr8jAl04GQoKcSXriLLJ2+WDMr4aPEtZpyC+ycIqnzpsIMATaX5LM8FkwWZXjsCpii8BN
1y6ldTVT2Bt3VuZTb9d4kFqrAudOjsR9HMjVvs3wPx74MuoCq/mccQH7FFdfxDsc0MYxcRPrPpqU
OEljCD/k2Ntf02YKx03Yl+ODxpR38EZSl6suJ26PJiZOEySPU+SO5mkxqp6l/Cf8NXFk82LOZ/e+
sLr63Jls4ut+m+Lcs2bWMTQqRg+eb4UnQp54JWfb6O60NQg0NXRVynfGUa1ZawTtM/6ouN6kjF6H
zyN2nVv+phSioRMg8gxAC5oqtsSrqutO4rJqG1AugTmGj3XKfuwq6S2t0PVchSLjm5j97gk3xNXJ
gAfPONhWdruh6QGTJssUjkKKt0wTfebnNd/zvgHjfLK0ObdbaAnkoKg7Q1x1wsErdh5MCrQgodLw
oKRG9cBihDuJgMfYxsGhISusbMgSmn0BXTr1I+dVbcNBt/y1eaLIsID4Yb1WHXN7qC+MAafmgMcy
pZL8NM3Sv2lruqDytI1WOTHRFVkzAhe9pE3Zc8bFmMaawjLCjayS80hikfCiDI8zJvGj64XuUcr8
Iyahm17ohbjJRx+f6sdAsEKveKo3Y0qzlyND/+jikf3EA2rfhby61043iI8duIUHq/ZTJqxWsMc6
6J54mbosufEm7Aw03peWkPz5GGj7xayIQDDLKce3sXW9+eA0xhSxVRoH60g+PW03VuY2ySWrePcZ
rd+czwZtYdBzkqyrCUj0SfaYxxOsQcvh07fQBLIDCWRdH4EP8jeDry0OEMi8556uHrxCTuDTvIU7
nZojWGDRZvIdeaQFmuthxNgu1nNuVc3WJIgH6CRNDLwQgVvWB9NWlb1VXhn37L0ibmEvZ2V2BByc
OhgM5NBeTQpD2AuCFHi5CM32LQZbgsGvLgeCXDafHlBhXq6Y4E9e9OJB8jNOTHO8/MbwNJdOhSGF
W2lv8zqXboT3niItcg2WOeKfrmIMx85YkeSShOW9myzAjrBOhrbCHQEsJzg5uqlItOiAuFk+4y7Y
GpzUZ+3KorxUbP3ctQKXIHe9nplRpgmDAMRBg1/bWKoIIqrhUE1pumGz2gpstbVF2dYqx1B/MJL+
A56P7CxwHBDLUx8A0ffNqyoq4x05SOcggqR5M+cuQlWG1+LNmftIUda8rZg07QMjqPZJUfDB9IQi
1Cyoal5F+Zi9TnoBNRa2nYHbysS5Ggt/W5vuU9ZIzZ1vevlZ1LTGWTiIcStTTPopE55NUvDHwqIu
X7XIc6JOLAvecIm5hEZE5m/zKc9KBNqsORiy6T5N2VyemRTnvAJUpvGrlhXkstScqe+18P2sUFbq
aV10czRvQ4dNYGLa1d4g3bYjo5IaDMJLa0+mqbvJAys4B/Wk957hi+vJLObtUM7Wzgs7wA3TtPMy
19piU23OdYkfhpiouGCILE5hmnjLSKtRT36MfjvjVnu1S6M/zxA+d6PweHWkSnwyyEufR2g0t7ga
LezItWKENnlM1iy+Nqte9hmScERNlnBs9u888Du5zALDGXc0VZs3NpSMVT7awfngTM6G7XV69CK7
7bZB6vgXHfiDTSADeVfSB/3QhWF6LAgdOpucNc0RMzkA9l4QPp3qZJNh1ziPhnLABkVfRmcl2I7C
rqJwIe5OZqZUgEOzrj4SBlpKzAxwHf4Vw5+iO+toZpAsJCW0MYMRqHeF8dqX8K4aBmEr3EZ+9615
4X+KI4ojQt1vFMeyKd/eyh+j3vyJb6KjYS3yoYusB7OAhL5cULr/Vh0JbdOJQtO6I7mjlAPC8l+U
3a8JcTy3PnF/OF0eWvK/e27MfzzPJHVlOmyTlCX+SnR0XI7xvX7uCbDxrNhtFzsoAra5iJLfQToV
+EGjmMKXhlTgfJ7zyOSXlZPAkYfuV9dHjJyJA2CJF2i16cYF+rkoP35rCEbJicxYQgFLwNfV2yHA
GJxXKDrBRSpMt8ai39jQZxyGbF9YD88p+0YMtd19Mtgso1ZVaZNwOdKdDiQEp2ABGQrUQuvXj6Hg
XWI7m4BOj7HZ1CIemWnSK22OJK9FjtdO3VOKWLIbj3y4s8WJVBYtI7ueaGB/10RJn12zzuvlk+3I
TGyrknnHtevFmGdJ2pv+C1Jqnpw5MqJEGNVzBJMOodJjfhym2Y5OZNM8C9nVL+G4zqy3qGvNlyAy
lnCbI3RzJ+3Gr279fjC7qwo2x0dAiYZ39AaBUd3MtVmShXfDlyQf4DAEmA95QbhF4pHqVSOz+xlI
IP//BiNKZ9TtRrb0zJL3mLyV7FWhIVMIVV5RIGwC8dFV4u18Z0qNQ9cAyLgpExtAvNI1ofuo6WS1
j2UtDy24Z3/doW1WK9ZQLkjzLDUi5koyfWpVOp3swIK/NrCR/1KxOOrfHF65xWWFhkgfF0CPe6MF
GQYbxA7eLNNuk709xtXwgD0t9knShfRGp9vYVHP8kpuR7Zzh1sjUZ1yYUfLkk6BrrrwKBfIcT5Tt
4mkoqWCOsCbbZzlD0BsNJkftHNWMrzkflHDbFQExwgQgwa1RSkIcjqVBDNGIJvDwzAUv6orVwJLS
5Hu9jmuLoe6MUPYsi7i4m/M2tDfNGOr7jkctJa2kFfPJJvSuPdpxGMY4boutW9FXsuEfUc4blqX4
wjKRaHNqan0X23gx8IoUElZhZDZXjTewhlyRiRm6ZMvGra3YcRR4w9ZBarPtjuq6LPYFgOQdA2g2
TKgc7JJSMxbkH/AbzqeuUCytZ8YP7P5Hw5LbKC789JIVcJXu4PtMD1VvVqfIA2xwlstqnFdkyOLw
ymvx/G9CVbCT6irXes5UX5NGJk7wxdSVsvdm6/DAmDW7/FPm2MIB8WRmtzmN3eo4DHwF9hpTHRJp
6Ezh3nVidJwsTuCWIszfZh7URcKnfFRXYdwYJQKRA+FpRCkFjtSl8FBMfzTZkbRdgwNeMtdbF7Ly
MHmgjalDH1TWx7hhms0PVVJrS7I4qO1j23jg5ujb1fxsAm90i6WnTwKWe9oAKoTWzMR3dOr4OOAa
oxa4mYcHTO9RjptepDdRhAIBsXWs6zVLhxHJrcdJuoqIzYds70Y0uyzPjAsa3xn3K1WjZ9VpDKzC
YtEIAElNC2BprNhf1KVn3fO6De8YDdK1CRiHcCd9E4Nzn2K9HfYIzUN2GRtmj0E0WBY9M9l7Ogqw
wJM/MyIZPWl4AywyhiqNuR+NVG1mvDEvXOVhuB5L17lJuo6W1GEQhnHn14ROOHFj2xeFerGGuqyO
zpA7cHjZ1eJlAAPlreOGJuJtGAuyoLpgOIWVqYhxVlRWOhNeb8eiOSD263YXex1OCdGhi8TYsYAS
bOZciepZ5GVxbjqAbK4F9Jty11KVKVfO2BHvrkcjfpkbKW/A//AmF6NLWA8I54Arhsz6F691xEHz
lq8e834gm6ooC1b7uHakdZF2BaXK9mBZ4b7vhf80BUF57+D5yC6TwajGC8dDOt66ntbeOteFwqvO
Cp0bPjc9fx3rBCVn5SPARJeDrhxxYqjuwdhtK1d86CvPe1FOm/aPLSJKt7O5NBW73ihN72Qw+qQc
DdOOD4PLdvrojO6odzIkHXBZjKWJqGkjHcuCHfJZBATE3MUseF9Rytmt+unglVu6uFMwrnk08NsZ
VVtuGjvNo40zwS/ktTTPhOZB5U7rtk7BaYGJcggoEOidYY5oC0bfxMLLVzhKIWbV03WUwIiAkkxO
vcfjNJOm5Pmku428vIgDlnCrJurxE6Drh0A00jmOu/WckgW4kEluNK9sPoLQpkK5abB4TVkzwF+S
eVh9Et0IqWIy29J5IyZjPjCdmXDXTVInS5mRkQe8WDRGSu+qCfsJd9mQEZP20rozNwNeuOiQTEUb
YhPkhb5OdJL311oqb9ozBuf7uHEa3SfQp0AtFRtWJjCY4Amm4jZ3VQ9xUCAXbUecSkup8ijny6SN
yI07SWxNYAadPtyXPd+ztYd/8sZRsTeMqzS365CBozFbewkyYkEho6ORa1FRv5/DUKVPaalnkYC5
TWJ4w8RHMV+soj6ixnntJ3nUfY6XyvFzKMKSUHgZAHgsdoE0VPei5rwYydXyhEG11bGjihWxWVF8
SLJkxMeZz8qNqJznx62OWUK9S4ZPg6qUcYtNn96nYgy8YCujKNfnTtu36qw1psHdOyKP+eHmqDEd
BEBAjePW4SvX0sAbBMrZ4kcVOJtKE9EmJTMEeT5bebY1yn6FqdPS+0kY44Q60rMnOnLrhrybxOR7
0SnLbcN9RgGZ2pO2zKq/GopmYMsE4S5oHithV/Kio3BVLB4lwz2PGD6l16pLy2Lj14PnETFsQCFe
V25hTPd10Jj6Y1eyjcIq2tQzTI54nOLjJMKaSQlb76a5lYGHzQO7T2h/KRuiaudZOxjF1pFNFoAj
l2W9RT/z7pmR+ycunDcDVnWK18rrl3zaXI+Jfh5km4FpiIJwWrxXrnMWsxpI76eoifRLqjsAq0UX
VIes1Jm+GF0e42Ng0oq2LeiYH65TSLFILCxyXTzcZRGdT6Ht5GcB7uHiAOli7p4QvjhTxyTZ8zjm
ibxr8r74SOmaJR5ceL/ZulBT4+yr2aziQ0h+TNM5TcUarxTIxxuhoSIc8WDHxn2WZeVwO/ilzA2e
3zomK+hEdrbSXWTxl2J8eIshKxi+OT/+t/X5PzK+v936vPRN3L0U8csPu5/lD/1r9+P8o2zeAv5i
jiE9pZYKxv/ufnBVmB61B7jPTQI4/9n9CO8ffPvMehz6ekhYu/8lXVnOPwuHTtE7yNbF4X/+xnPx
fvNDVSAHUYrwl80e42uX3nebH+F2fqn7+DlWA4KGNwarfqRI7rtr8guL0uL7+c6hxJuAg3gUNbJy
ZSfovHMoOTkUVnTPZ1aS0aGYOp/0gWGcmdXg/oHw/MvToeSI0B5NR1Qe/biXCyUkUH/yP1pTBjTT
Gnx9200F09ffn9DPh2G3Sg8JHazC5Zd7d5jZL8bErdlV1ZqUeWHm/X05kXj9w3VbrsuP143D8G7w
HUtK6VnvChwES2BWdfbTjC1glcjAfgxVQqADhWQTsW08eUOtzuwpq/5wfr86sLRpPbGZCvtsjn+8
jJQVQ8d1zCdGb8EGrGRHTp+MHt9KNoJumlOhNbnJ5WTE9R/qK390AOH54YXLBpp9P+9czMrc999v
xssY9HhjzU+gRAnxQFjFWzm47cIk7wUU7Q5YuNi4fMnA/UminNtSVejOv/99f75hFyDc8orlphU0
k/z4t3AngNtzJZ6gTFJUUYf3dWXgqSZd/NcH8one2JbJrsJ1fzI8kXmIEGftJ9A79S7oZb2FChCu
MTmHx9+fEqLK+7sJMh71PoqVjucC2HtXJ1S4hjGYdXQ5T3aYrSesP9jbg5HnRJVVDtFqSC2Wbanv
rAUS6ZnnUzqwMt2cfEs7uYxAsY8Ti2k7Sms3xTKCYT2BY7tvXPslZ3uIR9TqIMvOYIODjTuPabnV
X8c9epoFiPwmhmdEuW/m4t0uIKKor0OjZmbpsyIEbb0h+Djk0fTM5shhXitWNutPAMVOqPNVUQO6
2huubbfngW3NJyXn/iKe52ncQYVRYMjqvnpR1FY4p9bAvHGzUGgfGVnOHpQASPYHWA9QnYHRMKZL
LVsjDLpUozrNoEZCvnTErAyaXO5cXeAux6SwCI6s+bt1/nWKaMJ8/4RHj8aGzEwyfQwc0dxPmgDZ
yq0aiAhZmhveoYrD9lgFVWSuZ6K4kA6+DkXl0uUUhqGzbHMCrKwwgSd975nUpZzPhYsdP09j/RwZ
RfSpMQuw00ETC2a3yFcMcjHHmOFrj1f9dtbS6C7114nvODas/taWOxpc2L1pJBHxHxjmzIZhQy2T
YpfvjHFD5qlFsSXkX7QIoTh46jm9psz965A5N7LMZ+gMzoDRzXaqqoaJtFNBDTYukfLxSHysqjJO
7BsxO19d2oPMabgwG4yey6YWdMfdgNDRjXuCoQ2cHLtPOyhF7EJqc0dYTQum2KmMKqnAJXyTr/LJ
mzt1n2dhHUbAQmYTdQbDTsyPv0YwWPQvg1jEIoe5IvTqx0Brm41/7Hg9uhmgXQYhR125Ck2tF1J2
99k3tc1elLf5qwiXfFPk9Dd9Tn9T66RgKIrYYVd2k+zdZJJL/Cc3jaJ4aKMmKcFtBT4G3FVZV2Rp
HJtDAVCNQ4pO/LolxNt3tZlfRr5J+YfWgWvuQVk1X4apHHB52I06+ZEbVsfSytWj3egQBK3jZp+T
rBThl2pEebxsmRZEq6aGf3UlQm1c4YmKgz3uECP6MKlIAGlWhSn2XjPm83VQSn3DZ0GGV+iGxryM
8pOPY9kl3l43ppIYrJzZ4mKIYSwfI8HSfR/NrrIp2oNhQRjUbwgNAaRGaylCKzm3MPo/uaiWNb1a
bQFJewYMue4svxB7Yxi96pWWvBHORWiPM0oakyIeJPLKjC/RIsOnISCZQowPm/bDNHTavmcHGQRX
cdezbVcTtMwndFVp308uitknPyfbAy2d9ItCypgsi51sn4sSUIjls2keedz9U2LWLnS3oEv8DmwY
8U0byk43BMwc2kYnD2wvG1ASMaW4w/1kl4WEXFcuWDvDRD6+MNoQI3cUhc66sBL3elJVhofbNUhR
F4POblrp4juyiGD6+OfRrxh6a4ckZtK6gOX7SixIa7BCldVkNxbi23XfgCnByNSG/qbLqnjk4xiA
CkpkbH3pay7oro2TSK2LVjsZOe8FcYGJBSNZPujolPNmadeT1afxvoopVF/F5IzSPeJEcBMyLvxA
6/lkLnxsHpeYkTDW9tzlMwRkiJhOQebrPsDS9lAaxL83VDcSv/CpHhl2GuC3uxMGTsaVKPq4WAey
iTADefHHdkJ35jWfjNeWE0m24KWRxkQoAsIdcRFqTCKFzK8Gm4ABroJYfiiIaT2rridwJ1Mj+GgS
dntjp6fvkTmI9HiRSD5HDkbZddTG7bNrmOapqglzYw2LEQ/7vjOj7QC96SNjlxwpWyZetWYuZMiV
Z5X+s/RRfDaF0xTnxGA6d41jrH1sB9Cdk5L5aySGCqh7U9SvXV4aI6wacJnVCIh9H7liQAuxoF2k
tIdSUYoRQG8Se45fpZdLImFTBgGktxGhDVoXtMKztyaNH99Z6JnP0Wg5D71pDG+8oYAFYdbx1YbP
nAUs02sEqitExB0gwBly6hx5X8ZwVOhjHIYNcA36clOZDXoA8mdBKUHXm7ezcJiTaTRDlCrWiiCn
5Ew/khoCy9hx0niI89lPOyB/FkJs5S0QgaTI4SrkvWB4ViR2bZFuTIdLZvwDOXfhTteTdMSXPk47
uoE0QWh+gQGDR4waUKS9yE48OsFlCbq23rgOPPN14c90/tgGu+ONUugyCHuw0FYlrtk3m6k1FH89
ovqOcxq+TRT8iFXnR/YCODd4Fwqy1vi0JlleZqSqoVLNQ/XasDkmjGFpfpeumfIXVzW1BZGcZcbO
nqC6r1BoCsaNJllrIudgTPf82w0xL9XqdJvmJd1JGDhdfF1tkexqI0ifeGQKaz8EBQZmNAc0vAZP
TApNq5K39ldLxtd10f+2rmxdWQH+bmo3v+Svcd1//nHryh/6V1qAckwbShl7VEZ0uFVZBX/budrm
P9jJLLZZBHItOjD5J/8a2xlEAhyP+l5A3csKGpfKfwZ30BL+oSTeEqblw3eyHOevJnc/LtL5z9iM
AWm4s122wTbH+nGRTtuENELJe5uBjUH4uZQXea+Sm9pteRi+uzS/2MEuO63/7sS+HcuC7iXZDBG0
eQ8eR8P3NY0Ew0r5OiDX3yhtrUL4J2+kLvW5zYjkT3uQH/eYXw+pbIwm5GlsGki/1u59tzNnNUs4
ajGGGe7QbbQ9GVuQYvEftgW/ODHFBlaw2xOeDQr+x4uYebazdLQPDMl8ksUe3Ylrl+VDD86hUJIF
QlEUf9jW/uKHQ9SgEcYRDtq4eHfMhSyL0O0Rxu7pWmcsk5Mdj2ZYAJ2HtPrXvxwHYxfnWj4XcbmJ
v99QJgEvUZGCR9RtURG19+UnpxzqA10s1VkfN4TLfn/AH7dZioUgnbAu0ozkNuH5eTdO5oY0dYkL
bgVJ6NxsJ4AaQXXODPZDm0j/Ii+QOOt2+/uDvr9ZloOyo+OIdFuhJb17FqIOZpe7ZHOBGCPS57QV
tVmZ/eFm+fkoBLtMz5Gug/ZESvHHa6nrKmdljum9tip9GcMqPNWt9/r7U3l/dyCruKAVUXCQxlgE
Ldf3u/t+nAo1Vw2jhkpazYMP/+o6pd+DVH+fH/76UJ6QPNC+8PAfvD+f1gmTKBnkhCCPnAzfqMQ9
GdvTQNwo6uc//EbLnfb9O4QTU2z2lSlg3vMSeXf1hriscwi9M/vD2NlnZDlg+uj+ET+1ezX3hL9X
bvJH7e39A/71qL4NGF8sAa73kSrWUnVdKYp+MsvtbuIFH5Eov7iw2dqtp6mgIuL3F/UXNwmCJnx+
XpNM3OTyz7///RJVKzMvwQwEtdr6hJMOjF7GPzzWvz7KolryfkQTePdYx9IxRnrYsEGLiuUKqegN
o7I/CXC/uHiL+orWR9iEb5348VyWTjci+BgnsSfU+zKVxmUAQeVM4Db8EvVFff37a/fzu0ORyvN5
fywnZql3145kj5uXVb1sGucDV1mTlUGsKLv+qcqtq0Q1Hdl06w/Nyr944pYKLlQ3C1sNz92PZ+mS
C8ybgpm76iZIxL0sdyWi5CEw5v7h9yf408+2vKOEpFwBz48wF1fP9zdHDT2iB5QERwlz6wmzfLIv
Chro/vIoyiFDaNkIXYvk5b+7jGS/yNNZNIilUzzhB2XVv6kQNO7+9jC8pUzEO8bK5G79dycDLYF9
QkdbwORW5codaBAoGtH+7clQc4I3kQUXH2jSm8s9+t3zRDEP1VsON7mPu5tpTwBVtCy8ze/P5ad7
gCeWPnNTLm9Cm6v341EmaQkNuZIfxlHGWZPOM9xMXLyJ2ya73x/qp3vg66GWoQMLKpx778RzBgHx
NCQ0HTUygkYy5b3pUOwUe2L7+wMtL9QfXrjAC1mwLMlon0ms8+6j2GgFaE3MHg0WdLbyTp867xA7
OTwq4U3DvO7ElFK2V1OUicA4QvhUA5uivz5fNmY8WSRrTX5C792l5Xm1kzCGvpaMegzPpqDyzb2w
86r8w/n+/Bu6wqOr++tQguO8e46NIAF3Jn1vlY1lsYv8GoBHP/eH0K7E/e8v7c+/ocsBHIl5z2KV
I969ft3ZIpCVM45u9VxdeSDJDmWqoj8sFH9xFMfHsOctEyTe9csJf3frT0XowsEAHZSogqLU1Gai
22Pv//25+Nb7C0dJNqlohzMy+Zh8DTh/fxxJreOsKf9YA7aEhpbx/QJzMET1J091AcVkKDmgPrya
9emmi6sAjwrgRCeE+ExU8M5tWi/fCYw6vD4p+yS/J7A5bUSQp+ZFjJfmE9FDUH9EBNPmcxBkJSEi
2HrwFePWbO7IDGkPq21h4hpJ6hFimBVaaXNmjgFW51UbkXkBVO9T9xxQEaEnXPZDGeGpRZXtw4la
I5H48U0Sjf/P3nntyI5l2/VXhPt82aA3gKQH2rCZGekzX4iTjt5sevLrNeJU3auultRSvwsoFOpU
nIwMQ+699lpzjqlP4dzbCWQr9jMxXYwlhtab87AebHU9KhfLQi/rKm0+4kxqASV6IjdWK1q1nMQT
aGftMyhuOdKaqcBTybtrb2Pdkay3tJvX8iz3xHThT3CuAKjJjEHtrs3g7IrMUeq7jeH6ul96pI4X
KdYzESoEAi8n6u21ooVvjRhEcA61TjTVc7VAC0CHwZ5aGDixhkXNjPumX+I0THtkbJ5G11m/FJXR
ZXgtYnHJIQ8yHMgY0LhAhGixFj3FlTsWdovW3OjV+lVFXSIfmsEotCfVlNMN2vvSZeUvMEJmGrQ2
6m8XqxbxhIRkjZWPRE0Mu06fkBAIpcHNSfhO8l7ksw0PvltUUKCLkj3JaSZte9tpJfSKaw5IsFM7
ct2tNTWf6NISdIAGHhYJXD/tZ+snaOxYva4R16XVdHxr00racJ9VCOiWeEwviFSsxqusFMiQ2RQl
FIuKZ7+k0kRPRqrMmeZNZZSANksTV405VuVwgzbPdA51q5Z3oxg183EFX7vu8U3XZDdLejU7VUCn
GcMpSPwyGUZ/XvpU+rBzus3kaWqISG8IrKi6I8oBQwtaiebtV1at277TVhtLeUtcrlsjOUN5xlrd
YOvJ0CWEtNeG7qEdADx+rAw1yP4jxs7unACh9QBsvsB0h2yvjxtZpS1VicSaggQLEJZMVSTy9EUm
kDycdJvc8u9R5F1b40SAaJSEOHKUGxlWZ3rAaZAyH+lMRex4Ef1nIdOajGIHx6xdyeJH6s1ecQFC
DRI8IJJWCXvr66q5E4qkDDpHPk2bPrc8zvlWEZc40t5ZNnP6kOdKraNkdACFqg7kQAKRELKT65jD
+XPyDp4vpr/k6gck4XDfTVlpeVuaieSykOVMYxRbt3NehrTtIyzlzZfNTTVFKdNm+bMi9FP3bCYx
RyzI8noiolEqYV3QR9xrOP7lAG0MRJ0yNaabYdaS5LiMhPXd2yUiurCrchVThySEGkBfx+WENgcJ
FH4Sm9Z0jAo2wP6ML0Ig5IKxk8eA8VhJ2cGWEZw3VHVnoyRpYvN2KWbleUXih3WAp9QDHV8fUzwr
TYuAYdvU7AacNQmDGnmEwNi3IvaIpUsKNwb08w0HKqMATktGf23V6MrOGOd6fjMKXfT7lBOPs8MB
XmnHtq8S/Y408dl8IV14zO6ZidXt3rQhJkVqgyucSygpjRAwi/MijCE7y60jQfAv8+ZbZoKUAEAW
REltg84Aoojbpg3mRLfLB9HZJQYmuYH54OTjTIK7A6GqKpr0sZnz0vHqjlgkGtlqfQOVG5b7qNjZ
urNw6aKIROJnMMDkwL+bi5QklrpPmSg63I2vjSVB0JbAtl56QAUMg5ZSuinWQsBd41jA5NAGsqTh
2NPcukYIipEEhhvW8pYgx8ReuihZYqMHUGrnLS4vlX53Kg1mzxCgMyovAydgYy7LgfYMNbO6UFda
0XnNknfxa0JVw9G9gRN20qDkdjcoF7I9uKorO03BUohlUs3qN+gYoKjrcXPezJKN01NtezZ/BIo9
2vYKgLWjxcyKdGqM0CrALLuSTqaQSb6x67I0D/ToewPcmww7nk18JYB0qMUY6Cr6vxABsELcVjxY
mGV7jWgfxVmhJiVyM2yHlLtFCTspJ7LVHutlOADQpbsNs82oCGvotXwvZLBamKrLXH0a6H0juLZI
6TvIbOVwEeeK4+9CU4gaxVwdEWrkpJlBobbWB8uakM9mYyUw5yGPXpvuAL7xIWGkTa1Gt94nxq0k
dUmVDKVnTMgE4ZtsrqJEWHlgYzfeyYwhsPFbnRQUz5iQ6wZOpyeINhVaaesyF7IXKxPytK21tNKT
5rnBBb7QWvc2paUobB2z+26kLgaFDolz9rigTGp8R5t3OCthUU8r0zi3mQsjCTG06O/Z2s0PuZLp
zIglk1uxLDvptpViMIWER06zW6KDbH2Ehk5+KAtV6vCCSRlzs0aHkGalk1D9SSwEmNFqzH/UKzXJ
GxxlBq80VuuH3Yp+IqtLm+2g6MTI2g4fF42XrGAFgOzRj4GKl6lEct9ex6JY6qJmaqFiw9ktVXIs
JgfDd4zf0h7qtMYQXxMxjq6xAmdfz7Hp4TZbL3T91toz+xbFc6dK6NMbTOzHoUSDiBm415+tbWJA
UPUKB9M+YQTua9PIoKoq4nkjGhY0drpthcXrSQ2FiRETMVdYJpbeHFooAsNyq1AUAMHbXJkkhFcU
zwq3PE7q2p1EZ5G5ZAjtK7U6cq2lWaOt1U81qShMHAVJwtUkJPLN2AwATefwGbKtqH+hkSNRtNUa
5RHBHeC/plTFoZO7nLG4lJOoc3UdBFYy9daNBiEDZphjLzYFUonA+o9IptFQZWwSwiryEOhzLO6S
WBbJ7YpzETtBYlekPXW/o5+YtxIDJbG+432V6yY9F7/zokox58uD+jtSqsH3kt/ouU4gbMEUZQG8
p3PtVOlqKkd4305xbKklhsc6d9Awo168xlyZGO6uwOm0B77jNqiA5S2sfodlEULYDMlJ/Z2m1SF8
bdlfVWEx+uvYSFFWo/0gXLeVmN+9U7aoqH03ZPjA/eY49nUJy3/GhthHE2ZJY3cVnEIyKSsEDgmH
wxZ7yoh/zIT6gdOSk+CrkFDSHrA2INKoq06hKwx27WKPmXD8bHRIIEBkkRVhFyNy9jcYtY1P4wf2
DUWXhjlF5Cofv+AjCPhmjMPQa32PgWQoL7KEJhaFp7G9NCl0XWpwKM2kvXT6fcek9GDAYgE2yAp1
SmJNz71k7czB0xJTYofCKd0F8xADWRkTVXtdOdtyuanOqIQAHCCwO2Deh3DCWIjBInY2EoYBmKPV
Nb/o9QOjaJYVbscqa+Iu1Ul8vU7s25YFkK3RleAf38gdABAu+ZrU7LxZaZFP9BSSAHwayctyygoi
SaDz3VGjSHQZUyGaQLoJX5FNffZGIaH6xTQ4FB760/lFoHzfWIbVmXAWpTUfIU+WZUDuwIhutiyg
r5B7T744hWs3BatqdxPBhCC6CfIV9aMhqQxx10lCL07ZZ92ZBBzKrlaW0BEhOeavqpp1uWcDYcEG
apf1zqzRAvPbGc64Ylzse2XOpcrXqxzwCjM6FGZpKqZvvCYmnDuA5yqXTN53/ojhnf+jWcNzj4b9
syk6WqabDfuBEGhj/kGf2r6YqCh2ehxTS8mFcg09UOqm9xLItacVX3ntG52E3wcqETaFKpeuqLrR
aml6chz6NUuDhfwFMn6gJnlpBktppHcLK1375GSdMPEdWj2XEhgDyxco5hD8WLIUdinagBD1TEXk
DsEMI+brWh3AlaB+9aFobpexzlEQOWymJ0uakuSQXmnGxLJY8lNrqzHRSR3h5pvAPbD0o6x5dqpL
99hNUykw5ckMHQy2wNwmgtERMkPwNYq2+dABwN5NIGoXSuyi5DCsmoJEsTElfK9SamQKbAdxHKmo
5Rc87Bw0LvQ85u8EDPlPiTbY8CupZ/cEFkFmt6MsNWlENiSiRNa7pffqeFqv+NnEGDgGw5rZUPW3
Xc0yzeXT5FeqVb44b9K6Vd2lkCVED+4AgwY9fGbLxZNWVzUY/1ZdE5UaW4PLeJvWUsldiRO+x1pC
AcQjlhxbz1W3bE8z8fTDNa3FwEfWaiUgxMEwXpM+nx51joJXs5U1gCfaAJJzKeXr4KH2sW14NPAO
l42iHSjnxjGEuzXjopNHM0XopOpD+k1gVq9jerM3OMP9+JWLIZ08Qopg29s2oH+3lQRKIq1KrjRe
UdQkoMZQlsDG2YTH1ZUZX5OYqIDhqEBFzTT5ecpZvb3GLuUqcqxyBAVa42oWoMNuaqjoFd9DC8Ec
Am71lYxx40SWnRavgL40EjyHugyLVs80GBCb8wpbXWrvSKdAzuKSHWG0H2PGQe6xrBiSvfPZrkpQ
SLMgb3Wh9HaLZTSf0rYjzrOZGIK6jNqHzI9JL5qIQt02/ZpPbTzqpjou0UIpiHx+opvgXCTaGfmR
yCLbItgE+UKgTj3yLbUSnwqjftY2gPPA5ocxxs6iFMsU0GyiICfVGhlRJ1pOClO/GDtjxgCNICbr
QHUpy/a4bdIIo8DpAUIVsgJX3jDP9cqTeCIb2Cqy2ZyeZ6xLUCo6WRgBVxy1A+1T9DM2ohcYsRY9
NJf2MCRw0eVJGYkewYBrEl/2WUEeZOVjSru4ppEj/xgHqz9A4MZAsKYOEg8KUDSTM/yvX9Kcdtlp
NhpwtvlqW13E+JN4bUqN8b7rq6xhm7aXm1rpKydQGyE5bPJiud8GVGDRVk+EcGCdkrKIth9MF6pb
ixi9bTZ3ljUbE70IGs+ugeZH3OBigweV2aVpnaYKZmrd2Q1pCWbbDq5lVOqj1JhVzRpKsev2SPep
3cq8O2YgARbf2qT8mZJvpQBN2UO9Lja4+bEjoEfr9LrCDzYoZBcUtjNa3jTq3afVJKTlooSe6PNY
KEuihb269bkuWQ6bBU55ICWVk/hlQiAZTPysfBeQ1pFDrzpl9iZv5RPpZ9st4QTLd1cJQFbJknXD
YW6n6YvrMtEwY3DU/NnWohaRTG0sHWIFbKw7YiNnPj11Srmzu3GoI9ty2DmFYo9ayKlXlt+rSsc1
UWt5IYJOHraPRWSsOyOY2Lsyvkpq8Ot3b+hUO4qmKevsjnDMYpXis7TahKY8pOuoc3+BTcujuaUk
GW/k1l5VvxAbquRm46T6SeMgr0j0NCF3JZ3SD1GfkFWUuCLnrP5YUMYJNr5ZNaXXEudD+sBQ0QJj
H7d4hAiGM+Syvy+1kpQYw1wYuIhiBoxhx+b8My+FBEIGzirrtBpzWrYKziuZZWanYrPjbwNR9g/F
7fjWTk6qvkDhHcuffKH6Dk2LEtpVzObqMe/bvHlAFdaKSC3tgWj5gWE1XQCRvwzJcF8X6zWJbhoU
fOdcGmhlKHZzCTu8YxBV1IJV4nN+7wkcJ4DjlmzbH867hZ+21lddqstb7th9AJXEiUxrPvTXklNq
lciuFuyWyqzqn4mtr+nx39v/hHimnQQsekIgfyeZNalr2JNGNknSw3I4MP3wRlsCdd9q0YKN1H42
bv/dbhZ8VBz/OKDXCXjXJpcnBkX5eOuMmvLAyUwhlWZMcfmss93ftU6zsMfgzn/6573U/6WTimSb
iQh+aggZGkjGv3Zsa2cyuDJNiQNIjkyCFqUH1MXxexnN1j//Vf/YHOZgyNyFGRLjfbT+/6jBNxZt
Ga6iIlchnuecsA1iIF6Xf3HkzW9hJCIz8r7KwWFg/vUN9bgZhibNgQLrVnfgEFSfELZo/5ff8ltm
8fejCn6N43BApzhn0Kgq/zAb7pOh09UBQZUzS2UMtIhdh5AdvRaB1RfrTTbo9s1sybiJIP5ITzYb
3o9sapQ+//xT/d99gajRabhfB5669Q8vBGaYrkgSXyCF8ujNAwZGSe5l7gkivn7/qv+vvPo3B0XL
/1l4FWUf3a9y+NX9ve7q+iN/OoaMv2E4MK7gA+ajGtMV5jh/OoZ4iJGjQlXN+IVL/6rz+A9egvk3
TCLkKoEF0hBpXK0vfwITNB6S0R5cR1C2ScyW8q84hhR+6i+DNYOrQ2fqeX2FXP60z/9xLE6Jlxtt
8wMRP91v+/axuldeB6qFwUND3/pm8FUcYKh420nZAT9oojkqdtbROa7fxmn6GvbtXX9TPxLCeFt+
5V+Kb+xK0lwD63N+ZsAhfjF+8er96onA2aleu092euAct/30xR7HyUR4yYHkyos4mL/SO/0n2zVn
Qop+OSk5azuIa+pz94hE8iCFfeDcklkakjnvlfviWb20pzmIL/meDIt7/M0BjIRAXGBAN6NvP1KM
73QsGGF921zmp3nxeKS/bCc7Wk7j87AX99Kt9qkedC8N52g4mVFxY4Qiiv1hVwTywQrBpv3kd82B
V3mjHUmqfq7uJcd1Pu0fZkOJ7VPyJrvRJBXdFRz1et8+CEKbPIcYsVsnNHbyU7LcikPr3H2M5+xQ
8bTJTXq3Hpzb9ZmP8MR7+FEDvKF7hBYH0yPD4FjfAlVw25DM4kd130S8QK/3HivPCqqgPckH7ZT6
BNuE6Y39GB/qsAjo9/oAd6L5m3yubgzSV7C7ByV0QvBpu/EcX659Z+kYv1u7ItIfyKpbLljLB8OF
x+NKvdcOXmYCtcFcuBvTsyjd5KNU2Cs90rH3o2d6dbgcNV7XcgITScL32/Cw1r6m4+txjdftVO2y
S3sUUUFCzl7sDN/0ct4XYUp8LPkeUVpI8E2UHNVD/di/k/x6tu/4DS9OqMQuiSN7Gfc7H3sRZZHp
W/ckrPVu/pWwdL0Ux+l2juyf9dwN7vTi3Cfu8qIdh4fu1r4S26ON4Ya8c3ihhivt5JssxCTtt9Ho
KeH4yz6Qh1V7nHMDAh1vpQeuT2qNtL7Nqp0VKm5z5ud9+hNuEppHdLxyyGwMIojfvlEMuuIy3WXC
pXOi3fChcUg1/WWHBreTfeVxicO0DiVi/khGPjG489jqqw/DX3wRcTKh2XG+qzyXgL97EsRdSJO7
8iscHq+B4M8qobj5ebb5mN4bfL0ugafe6PWBGoBKtXgV4r06b8c6HG5pjSUV9DKX+43LCF05WYIc
KG6v4OKiPhUeCYHdGCrm6whnmcQVSSULwvkp46NB+WFAQt4t2nlw7z770IIqEJRH1AIeQwJ/kD3t
abqsD8YTbQTEl2115P9xiiAYtCHg+nP0U3d5ItRa8XZdE2yLB7+dAGq5PFWC8ADmFvSWDPp87uwc
Stkd1p38uaCQz7h25SCO9M5df4nD9lLL1/DZJBA+waL5If5sHsc7mBhpHRB35C0Hsa+DwvpVHrJb
41H8ZKq5W62H+IYTVjCE66E+6RE2e/nbeBIBnP/+dnxo/dryFC3sb6fz6k7kWpyNZz1UvMwrcZtB
s+AybhTCZTm8AG/QW5wnvkRdn2OWSfcYquaBN3w2t0eSK/0p0h67A7ewaz7JqqeM7tRcpsm3hole
MEgqNz83d/qXTYhvsIR976kHkYXpsrfKc/kre5D2JCmqIWFlIlp+JJ9TtAiYqngwI0B6XKSAm3rP
HMfog0H7xecrv9KrUfUXkxw+r/puuxcpuPaTI+LUXGaIIM/MQLXPGn2mj5kKjWMTyakZcVRHwqn6
t8Vb3CqY74Vn+9eczZR8NOigAf00roiBjw+IivICV4HwlHdSVAFXF8yw4s84I74i1B7Gay7GHR2w
YTqoQfFM3qHyph/hmNZPotpXLyM5E8BzYHLt2hkyjjtH8hnjkvdumRFTtf65SAFwPA9F6MgvJEQ1
u5lkz8GTs6AvQWv72+vo+MYWkYNW7FfnF5/1+qBxXN3ND/OD9cw15THAWW6Ge+JKewI5Tbc7DJfC
f7D2iuEhfq/pFEDi/ErtU+JcEsmfX/oX+YIQbgpp/o5SmLtDNEreThv9+km6s+/73Zfjc2SpGOZy
YCVS8Jd1lqXRG1/F7UjYYh8a8XxWkvs61G7HxLuOuN+t8QlKAOw+K1LNnEwpyVs+GeVENemPLsGM
fukNPlOyYAXPR2P8nPtkiqaPPM8rMvlLamE6mkNuDsWX0kMXjO1Zdc7mR+XytH4eTE7JDsy6AZ3I
q80XjYmxFglzChQRMBiBwGefAW74rG8Ay6zJl8j5cqs3QovMgXP9OXuV61flthvegYODfByTU/+j
Edsj2k8D+eWtURzHQ+WcdDnyRTC63FSjT2f4aQqCmUlnYBI0xJ2ID8LVX5LtazoryGnaVvUZnDNq
P0/wEqOCmYi7WCysBQ9cxnDIOYtM2HqyTL5jxyII5bO3aSvChs30EJPpi0Tg9ZlguOIhBu5F9NIU
1BiR3Pww7kkj8cSHfW/fwDbL/OEsCoJKXfWDfw3n8rCe4lvDq3zxMbvGnl/Fl9p6ZlCegEv0dC12
zCXZXfT3dD9+tHQWjuOHdjfv9KOh02ZgquUWd83JFr54nY07ZWf6o6+GvNfZI8zIWiL+A9yCvOto
Q6dcaE1YpzuuVUZ8GXm8QItteDkRAMU8OxDeMzJoNV5mZjFf4z7u/GXzLDTd0AA4PUMvt6JDeuAi
42qezjoetNylVe//snfp4iqAaYA1m4d4uJMbgKZkg/lfcufJ+h/Kyn+pLH9sKv75r9ef+WzatcvQ
vfwG+//PP0Xfzc2v6rv/x7/0l5/p//vvh5Pvxv81/PrLH6gHsmG9jN/dev/dj+Ufz//n3/x/ffC/
fP9+lse1/f5v//bZjDVOk/tvxgv139fWlND/rB6/yZLvv9Tiv//+H8W4YvztqqcyryZs1baUq2j3
j1qc5AO8hNdTG0JGFUCZTMH9Zy2uan/DjKlYaNyuxkBLp0D+sxZXlL+ZOCNQ3GsWoqNrWse/kJgA
nuwvpTjHNHzSMrJi2eGMyoH7+vjfSaTojK9ZQrRmnJTqdKzyrQE7ChqD/Qi/6ReKeIbH/UgO7E5q
VxIym14MVIIQVKVIQ/qKrKSYVhygkjMBW6TdqbMyrpm4m22N0Qeo+yKK87befB1C/QvIKhvLhbnU
nwbyh49+ybE3DrViu5DqW0rfXmiHUe6a5GPGdZicJFXZDrY6NBHNFdLf6GlbRwCGchnGtNAW5vlV
Z21GgH8yd8Db6213Xodu6ncAIIcn0hLZeaAfM3pV81pswdanCJOMpE63nxVCuXWCFs6oFQhgu7Nz
08pR+DhWEizk6TGUBLXE8rWiOgeQZBiT/F0jRhF1iABk0vEAjg2sTWxRtaPvsKIOGmnW8RJjelPX
hkSZVdNuTNK3FS+GHGPi/jRTlq5t6hAEWJIRf420OOG6rrA3xRrXwl0xawK+nOCpzqY93a9Wgo0J
3iOCHJmu710x9gZlML3mU9NApfIXVYjObceMMR0cH4j0TLcUv8tb9b7FYRWCS9SPuEtjNARr+boq
EmU1sQj5DVFNNjUYrsrPZtILaOxLnT44fasBYywcUqE6dfIrhpHvlQZ+1J1Lh3RWpckqKui26/ax
kERFzJ1K8z5dZZMeF1HMN0Q49y3EF01TfD0f35R5JpBvokXZqymxkSs236xBE9SlqnmftXr7qavg
dN2OxiZ5aUr9utI+2xFf4NQoqKzteSNG+AuHpqN4dTqb1zRCGXGMpicKNXceI0qBnvNQaeMkX9M4
my3eYUDks6IhT64iOuakeSynAS+ugXKWHrfoluJUJc1sE7c32AszTANyeQx1x+y1X4hNr3xaXEn9
doOLs1hDYpOZGHSZyRcrqRtgU+6LgqzxXm8et9XIj7oAwWwU5mlqlvNGPTw26Peclnb4GnPKScts
n0zUtzVBjG6XsSvKwhmCxR5PsGZkLJZl/ZEbWMM7RpTwjmR/hAPK+cOyP+euFb62kMGHqhc6PK3r
XTHTH+yMJUrUFoFJWk472sAIElLpeSjl54LojqjRB1Qmc3EtrdsyksV4WlrHV2bGrwPvebeWLV1B
6zmWtaCps11vW2TlqQZm91XJEdB0S0Bu3RdUrddtNT9IPzlmDblQi4n4atbtb0LpviS0Nrkd3zFX
Uh9qxp+ePm+9mzVXuxUZdzFjB19b0dsQ2l765Wx9MQdnYIPOwsWsmVA0y35h0Fq1R4XR2pJ7acxx
sVmo6rZhzj4mvm/YvLRGq+Tk9IKLZjaIcG2Sl4EQX8dJ3nVhPcxXjd1Mp9wxhtgXemX7kzTetARC
vLVpdQEOuMc6pO1yJScVeOwOm0Vo+dBKt0ka72C0v1xJ6m6VbGCTHPmq55DjJ9wW5n3ftk9GO79J
1XCLtx/t0HCUGXLsjGYk+7ipnljVKYfHofmBHi1BPCUcFoEii8ViLSttefM+nxm5ldME2i+haOgS
dCZlOU7MWnU1QAeA+TKrjd6F1Hy1gk6bFy/Qn7q2zELbJPW4Vsd2B2X4Xcu6KcwN8wuRXnEWWG1u
aqe7S+pphvjExFeJTeeE5ZlPxFJLkFi9fSPXZue1o8EMRSFaTg7zRpNdJ9WLy+AMOzxknD0bY0/S
RpAv8Vtq6h+1I0qvBacLdnl5GRaSDqqFcAQ4rkZgan16xo7riWIAF2XK+S6ZGGgjEvRHLP0HRJco
jzLtrGVOd0xQnh5Gi2E8PuA2MIvpaBf9gzXSZiYd96ZoM5oy1vYJbOS+oml9MKeyi2Zrfi3LpHro
Gg1Y9LwIf5YZRWeDqu6IRdmpyrTc2F1Jcp6VMfSUZT/TxGlY9GBAKhH0hZS/ZbMWIe/5AMalE92u
35ZV72OXYJqC+DbIheJwJMnouAxTy4ise+qX8asiEK8osmPdIn0Q6whPXHvrbRQuLDbSzYINwuWS
ozqX2gt5msSEqMsTYLsllHUFpO92vkKWxVxG4KI43pHewODCclPuKHSe0Kh1PSpGpdmZaR8OzTR5
YAOABzp+uUpcnUJicDx9kUF5WMkY1RSx7zdZ2k+1fmF9q26sjfc82NjCcw6wrmG0X4w8ngy5/lH7
9WDqabDSA/aXpjmhbXCiDuRNuNXSBV924lpOx72+SPtK6Id26oePlJTfNoZogcmJqEDVQIGMKgmF
gfhsmvWuKolfTtrh00r01bcBNB71LpNQxF/znns1LOTkfhsdZMW9ScCe8yUt2+0wlDoITuNgztZ5
U+x8I7U4tquaFBcwFsKN1ZLlDpfRIH7kQS4eB3inBkHkCBLJ25lkvgEHr3moNRvR3g0j/eZzISyb
uU5qaUS1pMOmPOsphDfc7gPDwxQ/X5uFfTOI5dPSULfAQRxUpasDkkOulqDE0sbWJyMqu+5jM/JD
69Eei2I+DZXI96oD19uAuzwamXlRyS9AiSZL7DjNj6qMVlPtBUuGugUjwW+wIWJm37QCUoYMPthW
vadyYvKiHjNlTrZ3XRbDYgUxHhpbiRa5cEo10mpQ/HkUa4261FGP6kFCKNrXO+Rok/rEl6c2082a
SPJBZlZ6t0DzvvR9Jn8ImfvIb9krVEaaxPktD51lFI2xsyS87m5VXYMDwHYkxksx16WJFqZYmFHV
OtfQhbyYVJWCRtJmeYBZ1ySIf9h5DbQMGxl4rS/JepsQSLDi/fXtpnmSlWoupduMKJ9e2Y92Ib8t
dTlPg5/mA5RyNj5DhVXW+Ez/dLGccmTRlafFmUj1exzCDFYzo6JNUpCYm0ek3RqI8zTmoRGxQMTp
eLidSnInyW1cQR/Io8AnQ7wyzR8kTBZuWnTeNYE/nKQsJbAbdAuILCrN8AjTvWYDFRsbzU3KnKu/
62O5Y5HtqK4va7Wulqf1ooqWAeWIB6ewz95qpXsf2AiyJyXpG+thUXIyD21VR7eR6VyoASXUXSeN
OfvJH0FGcTcgP+0ljaAD2BhI7+Zsm9Orbi1t02sGEsgAensqamqGhL+jkqC+rNndXNjLQAMcgMM+
ntDs+ynTa1DZCx+6rmegDaSmZCRP/IZuhgTEzvntZl+tDUHWdbYVkuw1kZeAuScq5gqQTm5N+fKC
tKu/jysjsdykN5UODVVbqmQVOkK/SacFTXZWrtkc1UspE4dMkA7z91Iyd7FT0nZIgdHJ3N46vChK
5iqQwP0C7VQcRt9T7BTenFLR+NzpVeW3mgOHiI6J6iS9K9C5Ctp5DOzT9ZasBZI3YrRU5R52uao/
pzOaBIT8pNb4LcAQJyD+jAbVnE0csRMNjsHcEK4g1g24bCeZ3atia1f6ZgqN3C7KQzWoPXr99RrT
3W4vhNS2bxDGEZSxYZWdkwVLb6jRXOR0B2Ip6ZGTVaNPmNFA/kZveJwOpNPiWM3eNAv9VEzjvNv0
Zd5LvSXum5LVjiCOkbZiP/sDH/fB3DbrtC22urPQFx1km2WLdykFToqOEuVLxhQg7oudKbB121tS
HO1ypIMel32oZWbz2JOw5PWw/z2oSfoZV0NJ3Lw1HnLAhc/5YsknaUy6n3oVVIkWNf53SQzRT9eC
Q3JxvCLBH9G6uip3+c1ilnmgVEiT26zY6P4gpA+Vxh6pezI1BIibh9he5I/VyK5JnCwjwC3pyFVi
uHHitLvuKx8trnuXMzZJSI2wUb+bxQdnVpovnTSAfi3y3bI0SNJ79sp9l8lLSEz5B475ed8V1boz
OvJMPJwNwHbGJQ+yhIVRSgpzz3xaDldBD2fEVsG2U5K0vrSv+koKqIMKxqvaOH1u5Wrx7XI4OiNx
jhqqUHcoWo4n1mgyTQDRg/NjIoDKIT3O79bM8lOOUJ69mvpuEcN3T2hQSOgdI5dZ3FX1VJ0SMkg4
k5EwWtjs5QWxeJ5SWXTbyspRfXUW+tOSjU8gbNN9LutSYFdmqCdW7TfJZAZJKysHJXGw94os+6y6
60HWqppzVSs0Jkcl94u8R1mORMFVZx1srT61L7wTStTVGafof1B3JsuNK1m2/ZWymiMNjh6DmgAg
KZFqqV4TmBSS0Pc9vr4WIvPVk6go0SJH71mmWd6bdm843eHtOWevXWT9xEsyNk5NX8wXQ9aUp51f
m3S8HykHnyj8ikyClb/DD38VgTmPftVFU3y0h/GVLyGZy/I9v2nr9/f2/KU8/Cf/H4zEKBrxk/89
M3r/nr/P3Xv68jl68/vf+T+pUfsfGB5DKrSoLljEdBQF/Cs1aqr/WBLWqoZ3G3lQQA3/E44hiIMe
nz+HgAz8QdAT/xOOkf9hLOV0Np6T/EsGVaTm38RjQM9/lhzqVAkspAGcr1FTwuvTD8oF5JzNQiom
37u/nInxvj1HzlXkXAbORehcXL1v7rYfj2/bm0+D9Ac4hbYAE/5v9cD3Vg+qLubM9/WsH3zvuXLu
rwvnlkob55G/eX0/4725/P37ZvX08HKxu784e7n7uLnbvV0PzrHfceRnHOgP5QzRG8VCvlcU90J+
rcPrn/tpL6P3Uz8PihOUUWsVfeln4TzeX2dO4TzfP97vXt8j/vKR/z5nzuzcvl7uTy+fb08D53Tv
XJ3u96dnF/v9mXuxOtvsTzf7/Xb5q9V2u9o931ycudubrft0c+He3Owur93tx+7mYnvt7XYfR36/
vuTFf/j9xvIdPwXriOShNOn4/efP54/X25Pz58vn3ePjZnO7O38MnNXZ/my12Z6t9vvL/eX6cvmJ
2+ub693N6mJ7cmQsl7H66bcQvfz8WwAtJkg8fo/l6zJtGMvX19v3q8C5LRjN2dm/30aMJVwq/pJ7
hrPfvN++M7y34zKbH/gnH0rn6il0Pl6eLj7enl6uQ2f7cs3serr6YHZd33zcf7yR7+Y/99cf99xC
ncfrs7Onl7fdx03oXL8dGd/fWMaf+nRQl6Al1C7rOn3y1ufeybm3/O/acVan6/XGdVxn5fI3zol3
4v08mIuDxY+DSbz582CWQTGSSOPeRw+ZhtdvH7vXSzK5zivRamd/wVjlztnT9v7l6uXiyJdcVtVP
nV7qpD5NqnbQAkDvdJpbX2U8RPJzkFyRoXbaEg2EfP9zV39XIh02t/A5KE3RUNirB2OsJ3KX4ijj
e3NZnUfDWdeoJxkR4V77ADC1GtTkeR5fIkld5f1e6x80Mhm9tpXmlymhmOI26G4DNbr4+Vf9cd81
LF1HjEU52Dcga5LO0CSHcNkZbl8Ldr995Ly+Xr2cXb08XV283cjO/dux5XxQtPXPbfdzowdDQaVj
ZRk9jVLdRkXEg2lORDx343SD/sSpCVfl1k78y2aGc53kx9U/h/o/8i67KqK8bf7rP78dMZT+WLJG
YkEsR9ohtARnsy6QcIHzioobsUktME/ujIjb1Pbzr5/H9bAtqvl0DXG0yhkJiUUczC0eQS2uh0vB
ymz2580wqS+9Nij7Oo6yq3+jKYPCQZAK0Ijsg72dOm5s13teY2nVzjcw7yh+mKQW+Ddyobuf21p+
9uc5vHQL6ToDSfZG4bLwdcngxph3GvYMFAwW+qXd6P6Kuqn0yKT8UysG6wT9OrYTyiGTp6/rMaSM
yvRsvZs3/mCam9ycbe/nvnybhUtnDAAoGj45wqDo8mtnSj1SE3NSUNZSxbwO4Xw8UAkOWz/XTX8L
DV0pedK0S2rZ0j2FpNavONeJiP78O/7YW1gsWPks/GXjYAs0u7DSkmLCJQszdy+0e1RcDXD2v2wF
i3GMW7jekSsiZ3Bw0+GBUJu53xGIbOpok1izQoK8DP+ZAv1fl9i3vliaRnTFws9aB88vDhY2YR7Y
TYY5emMly24N/5JwPHXbP/fl2+KilQViZpmAeW1VHFyXwLAChOoNULqDsLchoUrq59EjiIBH6M9N
/QbVfJnxB20drC4bKnYmLNqaiAuiQN5nlulWDSVbeOMiBlulUvZQWDwW8bCA1YcDHW5uuD2KscMF
duC5PK4wB39RDc0zZWUdq/3okBW6G+O/3QiWnwp0Tsd0Du3w4f4mC1+NqQwfPRXb5HVrqY8YKFCu
Etf5kQ/wp88MhE6TVZYORLqDyZS0FiRRos+LUsM4T3SNp7vOc/PnsT+8tJr0h8m64FVgxNiHPKTC
T8AHVBoO7uhmqJaIhjWhNeXCmCg9g8ykn/7c3rdvTVaaN45MFShvEB2wz9cNATH8gjSqJ0+c1Vf6
ZXefn9eP9pt2MeIK91DvEDZczRfhy/wRXdlbf1V7w5EriXJ4Hzr8CcvIf7qTEMxPpXTgJxT36o28
Ny+1CzIom2CrXlOJNFxZqK3v5KuYGPppc6Jeqrfakc33cNQPf8HBroj9iRZ2UjV5xCPhGuUndaCt
FX3YFpW5/nnAD6cRmXcVMI+N2TGgmd8lAp87K1EKK7cN3ADR47ogrLm+qYNcfjzSyh+agbfCIoVk
Q7GBcTCmAVbbojTnySMWfkr99+BNPaIeZA0OGDHikcKVkm1Y3qliIBSqOZ19Z+IdG5aYiUrgSk1r
p9vV40xBEYpcEe4wXTnJtMbLpHOFeiosL8EbSo4aU0aLz0nz2g5PQjyN1P/55amYpg15Q4UPKEsP
aKcd7FxWJvWxSfSGzuWZE3St1+j/jnScufJ562J4DSrSNeqeqcCg2uLrXCpizU5nn+7CFLNfcUDT
nossXf11I9ypflMkSRlr+kEjsTA68k7TANMjk9d93V/jEDge4Wz94QvSCOe1xYazRBu+9mQ04HtJ
GqFIvc0nvHkolExbItF/3xXGCw4Q6DKiJQcPO8PGcNJU4sEDbaueUZyCs/jUWUd2mWVvPPgqyBWo
O/nNx1fUZf19WuHkFgyBXHTApBXoREs9wY2txu35WM3dpgjQ0iVY7Zz/3LXlK3xr1BQa48c4srl9
bdSHs4HhFVOhb6xia9b1S5UrSJzmVMI6tcELFjv0MCHN0B0D9f/p2wmTWzeVPtyJf2+6n/qrq5mU
Z0nOqOpqgrRG8j2sc5STnzv4p1bYS+Cw0cnlIfO1gyp1N/JcS72XZIFJJjjttoJTd/dzK+Jwc2RJ
cSgtjhwKfbEOwWXYlPUEH7PBizUFoEVa6i5GQsFVP0zWNvFRmsL5ztaNkSv8I6pYNUPRPNkjfqk9
Pk3aNFC/mma35WCuSKacHfl5yzo4/MzUXHE/X1QOaGK+jkKgdKC4OC09oTaB4vpYCrzqoygv66hY
9qLE3xvQ+U9m3qc8rEnwXDcjfCBXNlJgzZhW579+/knLxDr4RfYC9NS4aFO9pR5cnzAQMkpLdJ1n
kmemQojANheFcJ12w7Hl+6emYLHyujYIVirmwSYRChtMSguuB7EfrlCk58brGChOcSKTmOiPbBbL
D//aMfYhU6DVZj5wbz/YLPTSCkqh9VR0RhZBcF8ZnTaakpPegMjjlzmO7KpM/SEVSLJ8TMH1ratC
li2ULksFm7ksq6/fuaWiy+rkuKL+KyfzYGrAb9zaxK5vA26mFkf6+m3Ws6qgN6CQ4aFEowcHqIy/
MykgufSmuLoki/NYqth2+eb0nDaVfOTU+rZVoeUSwCIQoiMcowbwa98kKVsoL2bigVpoV/Ik9VSy
zt2p0Tb9vjEjqrGwLaOwLrDWP8/Vbzvz75aX+w/Dy0I/aDmVyFzUDVpkYzJLB4THWU36hSRu+IxT
50le5MGRG+63XYsWubCbkCvZIXGr+drXSG1G4uoG22JVy26J7zpecEXq/dyvg8+Hyui3QxGpLIL8
i0buayuZDia9NWf0tCLW1TNcSdCIGpBuVaQLvCM2Bc6Y5ZET52CK0qi5PEbgBpM1sAgsfW0Un8cg
B3aVwTUpm19R2iYbVLnUgHXo+F9+7uDBMC5t6ZCVCUdwsmmc31/b6nmE+Cp1SQjSI3FNyaV/G83A
ZP6+FbEkStBtAdqh/vTLwe3PU7tA0zJPxSduM4swfqGIMfzbcWM+2BCeURDqgj3zYGlHI3gNrAjw
vyy7zFpnapM/KDIVa2sqiJojd/3D5wZBD/gbwMgFswxLxW/YVKSKaYXNnxeZlmqdmqVGJCQPVDty
rVqnQoUkvW53iBin2bgshzp/mktL6ikGRce8SiFVtBQ0mWb4jINr/UrmM4/frVyqz4s0zIdVmEeY
3sCcU7TYG33LaHYUDZAxDuLEvv7LD0RnqDQmaoS0jtPvYOgqyE/SXNIZdY5t1DMysoO48I/cNL6t
JpWtiTcv2lYgqSADvk4DA/hSP0l16tl2paAI0KgY9QYeMJbbypX0LDh99L+7//KZFoojTmi2TLnH
t561ktW3s55nHiG5ajXEZGZ1fD2PTHCh8tM/nWm/mwH+yh2N/hFLOFhH6Ko7XIUCav/HmdpeKwwu
Bium9rav5q0AwnaDJy1V+GFExrkbw1VrNRTYi2rcmFUTnMz2JB7+9psud+VFLWkobMnWwb0OXp4W
ZXGYeXbKJQrz2QFD1Vo90vNvGwjjS/iOu+Nv6PMhEH8cJ6o4KlqJaz26scIwvILxUh052f7UCtvH
EswADMy14evMkaiTy9VaQ+AWKfMu6qRuo0Qi/zfmCjcC8LDcA+E7L7/i0307CQtdArmUcsvuYxw9
oJnppjT9O32hJwSaaAg+69dWZqmfKm6RiBp9kX5QNzmsmqBC2vTz5z84kn/PSLDfiOLZCVnXB0ua
c7OR2qWZtCmkaynGciuPZgRsbdhuiMslp2aUHHtLfDu6mA0cW4QLuN7RtYMRnKM2KCLOTM+y/M6D
HCKfQBqX3Dmus9uf+/d9SrCBcIfkvkMvmeVfhzHRdep07DH0iKbyMBLYf50BNML24+d2vneJuYDq
H206g8jB8rWdAUyG3BQEYnNKUx5L8CUU2lMzp+BarreK+v5zc98/m0L4XlF53eo8+w67lYraaDiu
aa7ozW3NLqGjG5ts9I25T33nNCQnMp9287fNLutYWyAKRAkIHX7tJd61sQqLUMKHIa+GlQE+tdro
6O8v266edCpXqKDygiyrj0Rel5X7deNcpgyzUYUXL3Nv/drwWIu+HeVQYqcc/F1YmBjqmBC65xFr
4ICCpo2Eh/pFBc/Yk7N8ONLv70cSER6K8BcjTOIkh1F3qjrqMcU/zDXlKELBbWN7uAYfE/cwolUC
wqVCneCRKfV96tIo1e8GJ9Oi1lnmwKd9xsKfHj9q38chyZJWUpdQtRaDkvj5k36fuLTCNqCIxQuU
KfW1Fcry4oZIne+OdT8PZzWZPw1ME6UilCAxsY4cBN+a49alQAdYfD3Y1w6d/oJu1PTOmqWlaF/e
dFl8n2LvcqJUlBP/3LFvw8c8QREE4keQUINv/bVjYDM7II++5cotjCYLJ2nHF4hCf27l20JcWiHL
xcTk6srh9rWVICgqZC6q5fZDle8VwHPPFZeJJ4iLWuhQ4YV4kH3p9udWv40irXLC/X6asiIOR5GM
JLisTrHcBK+8bW4sgC/MsK+Hug7WPze1dODLymPwWOjMP15tJnY2XztoRPxfs1ZQja2Y9T0w+LG/
NrpUiqhdS1Q5OOdFa6JapoY1sx21n/Pxby/sPDqWaBCBZf4k2BJff0HaaDW5qlR31YGjVirVHDil
nLX3FBRqf/vQWdrSFZ0YB/9RDoukqMiMs8JCRhzGHR4siVScK1p07L34h89nsp6BvwsuEhxMX3sU
T/g3YgemUfAugzuSNAkiMmXnOGxUIjCPBQi/N7escIq+FM4lMi8HF+oRQjIoSEVz487od3GiNMDK
RnFpZlq2+nm2/LGpJVhD9p/w3aJu/LxnBYmah9iH0DOpkiev1yvtaaokvVxXuAUeeSh8X+H061Nj
B1NTRGXiw9XR3GDoh3Wp5Nh95RRb/32XCLxzXyExz7JbuvxpG2YTnpRJ6TX4Bxh+u3Fbm/sgNK0z
zBP19t8YP5STmCqwEy/p6q+Nzbi09UrH+IWqr6+BUMpo3DXpTMHk9Ei/vp1pOtEDDnOoPrRFFvCg
KX9qIK/TlEAPAxdVpfia8nqMh9LJq4s8O7KM//C1iFbIxJ0UzSQ6fzCOnY0iMSqQ58DZMm/7TA5O
bEpevZ+/1h9bgf7PhkXs7luAthF2CXI50dwo0uLLPE6V06yL4799CC9jR7SfVDwxcZ73X8duDFul
gObHNDdxU0qaPERyPU9HJsMfvhDuLkR5FqkuZJ2DdcsfPcNMh/kotYH5xhcsV50RUMhTNeRLFdwb
jwze8gm+7vVMbwKfMvEXnh76QYOlH9TAQ3PqM6QcPC/WfiaCcyKQ74TVSYz+/Km+H51Co1BChiUk
2CsOMwpRn5p6FdAavCyQz3HYxhRiDzbALGBmtWFf9oMcHAnI8KxfevGllxYQPiTQ1N1ykcSb6uvH
a3sMCOdE6QlgV+1tKfxqOGnVCFpOOquNh5sfsqJcaaQncIFYChgZwnh/Kq0VFlMxLBcbnLdjFm20
D2KEhk6jCfA7DShdt6t1C1KKingsAdGrYpuErNBtjVpN11xR29LtKy288VkKOpy+tthZpZTWbmAh
UkSCZ+gE8KRRuVMqvXnK2niOXBGUZe+i9FOwnZ19KmlaTful8S+fJ6U2W16imig1kRLBGAK9mJD/
7MB5rEO/mG4hPYrTOlwqLArkqVtkF+a7LdniNM/w0t0klR+f6dEUED9UfTvAKFOPLyllAQgToCM7
qaUhgU9bycZroRHMcrqOUDHCq6Q4g7lZgZCJKslcT7WpwPKNUT9Wvlx2nh409KmRY3U3GfKUbgcf
6KIX9dCzXfRtxUOCMTm4mNjvbnnsJk9d3/qpk3E8ItOQhNijbI0nUKkc9w6XvOgRb6cGGRWuW9Na
zGPzFggJn099aJJb28K/5zTPW+uhlub8moomKChZJKG/U4voYWxS3H5xXMHUIO7NHsV1Q/IiDebE
dtCDZzO+ju2Ii2SJCE5v5vgxgDKeu22I7GFVGXhXuFj7wYPBhnlOF/ee4XzGGKnamG3glxSEqXg+
DGOAU7MGAe5EQi87OjBb1WEVGGH0BKE3fMLwcmF/NKOin0oJlpPIb60QFEHeodBIGLSpqYtzWa/G
2vGB/Z9JwdBmKzU2rRfkBOhskiAwwXDztlbdtIngXrZa2r6a5QBsJ4sS7aGvp/plmBr9PPVb47ki
j27u4G5DqeogfOJc1g0otmwDu0DZapt9gM0qElLNr2IXIV85rmYDcYGzuD7Fnjn1+Mn36LZP9WgO
JQhA9ZK5l9Vad4OExlw1sdTTpiuz10QZ0yt76Iu3LkzthzAFMuvOBHh3QVlnz6LUmgfydtJdVAlA
gzkFaI4/F1bsGtyjAcuZvXwa4oej46baa9NK63IYjLLaIcjMw16+xJBhMNxGV8Wt1U49MJLcbq+a
PipNlwueZayxygC4UYaIiFUm0AcaGEpDx0ACGYdcu+BrJWpw07PD3/aTPT2iU4cDaTfdhGgWHHsJ
S8dqIWmYeB0oU6xna17GQbwuyMWi4+7D+TEl1Dysp1lqQOJgSUo9aWLm3FS7snUHTZvvs7SvdgEv
5WglqaX2Npk9tERTjCZKHrsHdqmOuu/W3N3AHtrYbjtGUNt7KbTnDhVQGD4QKcNkHo2KhINqajxL
eYzMiEqJfIfgvoy8yVDxT4OlrK0bHy1ZMldx7JF4BEuL+qpL1hK1RP0pVMcWJWYzp+eN2evvqWGN
e6PKZ8PBVaFWHAy8AdxqWQsCSlHm9FaqrPBe6jXtUhkahUU5ZUg4rTZrDbdNI+t5FmN1gSeEgfY8
zQLoqN1Y6GtQ3Nm2V8fRdMsGx4dVpCpsVKo5mshvDKRyCLb7PPYEgRKKHbmHMHZ6r7/2czAgMY/n
8Z5DyDA3XTMtDCYh5eNaSIo+IxnHmmU9Wkl8pUyhJXtDp+u3neib2SvVKWwgNtXdRTNn6P56rcFR
t1TQjrpoAJFyayx64Q4lMHBnyCqB0LBq650ph8Fb1OoW/Js0bJ+6pmmuZrUMros8l56Bz1cfsxHD
QajGtCO6KLLUY+IkgNXSBjdx+Oj5exRVGhj2Yk7Dy0qmGpZ80zTdxFlG9UlbxsGvcoiyj5KpNXkj
l/L+REwo+JwxNGz63fb3Sts12wCOdurEzRjfalVjvHCBB8KkAu25oNZAfPhjll9Ksa2P2BtMQKor
FjU+M436auPTNsK2ww3ISYYkfQ7hvsuU0tgmVhCEFBaxcpFt2yjqfqm+FidOOUsjwFWgxAiimulc
jwvbZ+gyZq1BNfXayCgMWPn41JTY/0ggmi0J/8ONkkV4fce+dE1WVnrBhhhHYN7bzwPeo5wRmSru
895CGmdnUUcmw5hDXFqikdhvqI9kQbS5IteYJqEGnTfrfnGZam8HvMUh+Vp5fyNjc/ErDFVOhHEY
ahZoKqqXwMCrBtyUz0miI1LjaM4hCklWE+YYcHe6cHkf+/cI1e1cht4dcQ5v2jbJrlW5RbJV4AmR
I9pLS3w5Yju5qrWmfevV3D8dx7b5FdaJn7rgufEFUojDzU4Jn/qWg814xYBYh5LWiPE+6NX4qUyN
sl6rnETAqgM9+5DG2ni20ySFsZyUNVby3eJYratS/yySSJ0xipCNFetqpgK9LtKzBGZA4OARjogY
a/aa0TGxSuLNkSR4iFvsN5hvRGBoKbaFi1Gx87lKqHX3aTiag1v6/FJHn30gVXo6Iucr6zmotkM4
VbojjwsjZeIyq0DbDQpwbOas9c6cCFq1o14J15pRZoPL/q7f+9asTydYkHc3ikTp4CqQ8Fxyfer5
Zkr5iwDt9OAHqqPi/PCsWhW9qC0ElptqysxmsWy2CzZdzXpoGt9iGgShDco37+mARo1sjLdUn7Wu
xn1k4Xfa3d2YzOZbQ1649qTAEirD0tija6Pm/ZUOufJQVaO50/opfibqVl8uvum/xqEof0mhCGqX
mAtIfCrefbHh3I/PK+AXHSCBMsFSfArDC/yeuAIpShch1076yF4rEYAoxALYpWDVAhSir6VS5yaA
rBOfokJ67dpUeS1bAX2xSeq4YeBHi00n1R5kqoqhM7epP20ACwzMwybwKaBMkzF0qAoTvuXhhV3G
9Ba9cvRLsRPNdOyxSqR10hdF8WTz/oo8ifOl8GQqbm8iXQ1sB5A6OtQJJ5gEYj5jv2nzPngfLLmm
unW2pHktdVn2yLUTRRMPhHRGxZ2wYsRM2u7M9IvIxxBkNlh2+K80DgSYcFqN+C4swA2r/hX3Om7k
5BjxbuJY6oCGZDE8mSjKpHjbE13WvHGg5I7bGduoSWCiSfUtQVIweE0ay/EOR5wIs4y8HuIQe3Gp
K+29VRYCWfGAucHjWGXBrZmM9eASGq6TwCtKnEFOyd9I870l1ZVx2ZJPBNIJOCfdmnlK1WkSddwu
3AjP0HQnpUYhreDXtOFmRI+fXIdq2G+DWJpaL1BlBOo9d21lq2d60r5pIZfM3hG1BGMInIOcrroi
6+CgdG08bYbOiqg3JAFo+ytJjuQA2GXZR1stQaXyFMxz6Y8nJJGqsnQ01Z/sLcU+WXMGv4CLH9uJ
1t2k3G9gg/ThBA2h5ZyUodWlChSViOLg9QRo276bs5TSNrjfFo4+bBHaXuXK40PbwQbopiiDOruz
BgUHAB7fchI8mJ2F/wBuRpb8GOdjA7dMy7sU8mKj82Tgn9St00ar+gqXixB+ocBEzXSSMmvRsnOO
CvjweB+ALcsW8jeHgb6OTI7LTZ2xT9+Kig931s1ZaGzNCEzHJi5aX/YmLEP7OyEWU0UtJAIIzzQd
8SBzBmryI7TdOQ4w75bv57gXROWQrysVkxsKw1vYL6bSROllpQkCSWYddPrs4bjjy1sew6q97rug
iZ7bkvw3kvyBZ4twTa1rQ7TPQX1fDFo2rYKO4gPk5yrMOgBMKiyC2pikc5TkpVY5Y9BL7AZBUTw2
nWBpQR0QyVr155qbHmx3HmQNHGRHLUd81dg0q+i0LDuJ65Rt+hVGQdwumotSzns2VwQeabXukc/O
Oyw3LOPDlu0pXaljrCovRg6L/Rz6etvvSyvV1U2LM9tya2yq/h4thbkc/0OWTg+TaPscXjuUjfoy
m3PSEU4lxUXt5mlY8+Szo6J9kxMr4arWkuonIqGHF0VMnaCbF2p6WvRRP58qsQTAwO1By08eJlgA
/yME8THcmTBqELYgt78S8oiRR2to3ZPZI2W4VIG+W45a13L3hpBDz1f4afQPY6ywRVvmoFWeZtVZ
g9/RbO9JgIl8hS+LUUBQovx4hQvpkG86XJ3g/GjQCPDw1PRaXs9jPQKSFNFohSsMoKqSK1019+aH
X5jCvxgbpNnrfprVO1Ax0YANBPebddcmUbDPlMxUPXwtRwmB+ozEQs5UGScrSVuMcqq4V25bPmK+
HrhICs/341x+FTZ+USdmFQwqjNm2NYvNXI1Fej01lgCtqTdtdp6A/InO5wowAAeZkvSrFnxWeUOe
YqyeOkkFBqj3ZdzeDVqR4yCQhLzfnDSsarGxKVIDidQl7HOROqgSUIO6/PD1sXkU+EFgXybVnXlq
TPBNHDmAQHLSB0Owt9He4xmlkZh0K1kd0l0gwWJyI+zfcqcj5r0l3ay2rp11PKOIpEniqslJSjlC
GXmzllY0suUsJkZeZ3A74v+hi6dpW7Ba0ylYAKx2bHDJAKYeLa5bU/86QtC3rxJqDP3XaBb4zcW8
LK1d009W8jAmBDV2USxP+VmoNop+0fPD5wtJU4bhHB9nndenndZdvuJOq6GKD6kRPSnlkfnfDKVm
XIUYlMQ1jtyjanK3m4PsXu9CqXxeHB7fo3HQ9fwk92lnbwbt5LuU24lslcFE25pWPbNxcQeyprsu
VIvqYwpkNQlOotZuxJUhp9m96Jkuq7GT/SutzHmrR13uw4iM0W0wYPFHwJIC+lPElgpndixrED0t
3C+6bu3Q6Fvo9WuZ53uKh+7WH2OsCJJR784MvdZZCk1u5atKD2F5UIaifLSDoKyLAAMnQ5OU1S+9
DyweYo05XsUmlXSsnhQv+cJIcKtImiII1/x5VNkpUqA/8sQt5s3cjemdUJVwXmWTpQEErqrGdzS9
1c6mGLO2VdEXSrNpFr2TwwMk7TaNxOKhIMZUQkwNE/NjruNNPykFnF6j7M+KTlipU2LT8szZDHNz
FoPfrCYiKZIzJnGyM/MI/8guspNhFSlltRJVL7/i1JMrJ0W8rPNargA9W7FpR2uyr5MXIdm6JU9B
FIFrg79vw5R4XagPSu3G1dT/MgZhvI1mgAOV1I/zvmyziRibLKpzs8Yux4Whrj8sGH6d5zLFf9WY
wdtrIyV6qXzCtOsq6kdrs/jzlBe1JJdG4ABnkAPHT6PpzTQbqmu5nfjQQyVDT170OYNybWO05dpj
ZwN9luP+hghJJVZaLOqb1FJnzcuUORrdQZTd/SypKSW+A6XE3kAB3RPQFDNwjUGrFXeKkqbCsaKU
P/AcnbTVKMhZuBPgmPkklgRhVwn83DsfLgUGPGHV5CI1C54tHcaIS84IUCai+/hRRJlSuqbScngG
dpk/Q65L1HXZS5PvKEYvPQ35HEsh5NhECDiYnSJWkxpwC4l5JAItbjA/cvqxByobjo1GBDsvyldT
jYvM8yU/XNndCI5SiRresEX3KHBoN92I9zo/WJW4mIc8Ge7Q8Q3QYBuCoV6Ta8xcezSiWxzw/NBp
W83SXWXqP8KcAI87lclcbuw40N5qFZqgmzJ3LlV/pILR4GZM9BJ/58QhGNntJk0Xb5Ied3AibLO7
FQOFZWOCaaorKsJ9J2kn27Or41gktko6hLlnD0Hxlrf4e/JYraNHYJZmwnuHS7+HjR4kWo24C+Cw
2u6ffCsRVcJLgfuGFlHlbPVoOKD57Ga1Vkuwa0EcwVURxM7YWBYfsswunkZF1FC8fakkeRKlAe8z
FdYVLmmZMXv1gOOII0ZutQ7r2AJTrQ06wcx6wiARAVRk4J42+XiL/DYPw+YVSjR+BzyFgM1fcRni
NptaPl5tXA6b9yoaaVkrsmBxV+HcpiiupiKjbUWQnCbaIFmOkeEFtapLP/rAbUzRXd2K9Uc4hFHj
+VlXsdiTbpAAogoCxFXV1+FF3/tRssKZD4wuri0pu0+Gjaqb1KXCvSspyzPuilXohlkPRBoPwvlB
UysyseZUA1uL2PR4ZLZd1QEv9lVriS6Z75j9DKFLEUGmnNg6uVSgVjXStigompdpbrDLMvtSAFTU
WmAqeas2rZOQXBuQwwzA90IiLURkdC29wRJvyi4kKbSSlRLa0TOTEf6fxZG70JLxeVLDMu5O+8po
YZEQ6M/ZOLhDUJ8qAsUzizILNoNdlPPK9y2/XneNBjOPpGKue0E7llDL1SrHkpbQHFtRbhOy6MYa
Ew1hFuLCriEngc7CK8JB6p6OXkcqLV9JUh21nmm32BQWiRbWJ5Kfa/ZpV0j6exe1Ei/3kECVZ0Mh
3A+tMt7YWbYlDFWVHn88NY1V5DfIRO06FY4Gkkfx5B5nwFWp2P3kKV1R+55Sab3vWclsyKten6KP
rK+sCMjRDAAbqxY9MDxeKz24Kj9pOhy49CVs1KjmhW/xgnEpeZTfrcyHLVhyXdyVwD9Bac2tDy6X
15eA0aP0+7Yz1TuWRw01iCzxWVJjgelkUtpdIGsljiFlCZZRkSSvCgw1gwV+yPIh6nUXK4WiMBcs
+QnTYxGt7GIiJBRieFO6jR2n6SYSI//2GOcmORGsYVNAlyaEtzqMZAmEjU9ol2iJdFPHWRRwuBfy
L+FHAHYkIjPYHQxtCvOS7IflKH1eXo45UYBzkr4y+Mqgm8AdKL29i2c02rts4ELu8viV85Oy1bMA
45qCvSqwGuvOwvuU44/7VITBaxS0wZ7ERphd1bw2LiKT279nahKRIn8qfpUSTppu1lbph11V861O
lmrGrK8Bzcl1PMVnuhfUlI3aIrXXw0ciegibEwxNT0zf0iMONAaZmNLUXI5dN6sOez4XJHkMk13d
ppWNVY3BtVcfzS07J8Z/Oso5bJJLpNLc8QYcZMUonbSj2oFJGu2awJU01OE/a//+in/zI9nmKwOn
f68pfHr/DxA4zX+su/ztpQUA/P8BDYds46dk3kJI/hfPeAEr/9d/broof/9v9s5kN3Jsy7K/Usg5
HeybQU1ImsnMJJkkl+TdhHB5w7697P8ov6N+rBbl0cjoKhk8R4VEPjw8RCCeB43k5W3O2Xvtrzhb
hfjavSTiPP+5v4g4ivYOWTztUUte1Hdo8P4h4ijmOxpwi+wIUTRTxqIT+AtQrKjvABcA0QFArChs
thCk/A0olt9Br1k0KI6q4M74ExzOqvlICBeqRxARC5XBNIGrnTYBx3r5CIPkJpQl4lVN0YKwJGxO
vgj4Q5tqlJpHGZ+HdKbn+SzbfNF8fL4uPkkHM/si6lSWFuwLNQH0qLLuq/gmCje6QkKDIai8MJKb
4cqM8x+0djYCZr3raOmnF2/o9tc1XsIZXrs0mgJkijgiZDwYq0tPgVVnkJdveuIvwTFXdb9JnGLe
wtdSqMXVRNBd23Ncbuewgxohm+YwkA7cqOckRWsZ9PIQdBndoo2XCNHZWiVC0G9oki11ExdhpFJv
M9XMF6RtRe4wg15ljzQrjZ+ZhfJEBK7A0ZXXQe1xUGSuDPFcX3JqblvXNEmEPvOGXhkYGDjwNyEe
QxG+9lMVgMPMcXaOCICUgRQUlgdf7ynYTGM7TpshoBx+Gap1eU5BupI4Pj+UBWjBO1Kw3q8VpMZy
4IjK8GZp7z2VRlc+jaVj+vie4gObP+Vjz6HtVnLq8oNsJueMMsvLX41LLBcK0PBFT4bbYzUuZZ08
KeEck7CJPlAobZ8oekfbsFXDi7fH4Uqh8es+8coiFVtoVGtOgmlT1yxDtJqlkX0kPjG6UwfnjFz0
tbsxECEZwCcI/VrLY8lWDksSWY9hoFdwZMPxkdqQvGnrtn3887tBxmXQUkQPiy/i9Lll7CRaKBc3
HTbdBxo19Q0lvnr/9kVeux3bQY+m40yA27FSLHQpEZwii28KutG1y6k338t6rb+nhjedMWC+9nbQ
HqFkZJbgvLUScJXDELClSG/0Zu42fRtRWs/Drjvnr3v1MhawHqTLjDZzpdRvnQGUeRrzsNL5IclB
sXPcLc58yspK6bEMNYPJA9wAngumm5WaCkAomtY8vlE6vaPhiLm0cGur7outbufRQ6Hl7f2gzgbl
zLElrFIkdm57y7beuug5UmRnftArd21gyEd5gqBS1td3TQgmJtHMPoq2aPZpOMu7XkrHzduDZaUa
er5pkB0LPoZeEOqh0xFZAY6gbKccVZWjVtKxge3KghZ8+sSu6M+sEMu1cECouoGMB0OVvIhHX6xm
FttGsBLjcQhSIjq6YPJlLTS2b9/Q88y3mptMrHsWt0MFmviC06skRUTEQKYenalXDznWX5fQz8hn
dJVerRP5XtOaIpZzomuiBpznDHOWNjhjtau5k4I9Z6Hgoa7b5F5NQk4vDaBxj3N58t7onOLM9Lb8
mPWPtRCO0qBYjGbPhrAXj0TvqOCoKgwNlZz1Gb3FkxkaFS0o3XFzCmU7eZCN928/oVeWDtaNf6+5
moTaSB6pRerHROU3EXslcdDoI2dDyV3ihFGZwFAxKPaeYmTTFXQX6e7tH/DKwDapfhtorbGxYYQ4
fUNdJZyYWeVoIZ/Z9FIjrscois8Mtmek0/rR2rKNDNjEkGiuVXeiVGqlaGXCqhAk+yBam8kNzRZO
cqToULVnp/9k5CL6jALK+Jxrud17BLfbvdvQSqYKRQaxn2sZEYIdhalzVppXf98Cy2GKxjbsrFfw
WVGTaqHfMphtP+Bs/F5p4+yJjEZ1M6dN/KHWBkDvAv2By2I+fhoLQ9lEcR/zV45zC6ZN+ZnlHPDf
fjvPm8r1g3PYzcgsh3xF9mp89LPhDMKRj12cKAdIuGriZWnfH0Qv9F1pjPF914jys1mM5WXTDPFH
Sg20M+JaTIqbsZHfIElR93SR0wPK5erh7d/32uhxiAZ0GDjYqdbcNrPqBA5b+Sg1BjhqsPIoy+3u
jPz0lWkRwR9sBnvBddjrNTScYBelYX+kBNanft3q0WNODKwbzwFAbxQ1+ZlF+7XVB6XRYhBjvNoI
2E8/imruB/IOxXGUuxbWWqp6Ik30L405qLf4PEcHUcsS1THJg3Ktc/jfIc7s74NZo/39x0+Y71Ll
21moG7/5BVK6TlpkNxQpJOIU4u6njEDrzM7htV09yDeONiimDA6Cq/tt4V0gPxBHsF6Gh62RmKhG
NBcB3Gw/q2drT+s/RVlMOVwdpoqgqZBGtdtNKBs8vL/RpqCfdeYtLCvQaujzo1ioDFyl0JRWq2GD
WhtUfHMcIo4Ouap8pqK7dNKfSNr2QC5fCEs7t169Mp6f9dush47MYWJ1zRTmsTDK6qgNaNYkFJII
VXTDww7auvCueQ4VGrxJvRqz+SPdv6OldXewpjcIDb6Eyxbkz98+573l67cp/iwn6perNMruuicG
5+jMYbNnoFP9nYw/RA3xhDHA6CxDzxsCXD6nF5GKsIG3jRZsVKPHmMCNByWCmfCnd+Kg6CODlnkC
mpux3p0SJJDXxnDMO0KttcFMDzNx92fe3/JLT4cMF1nk/rh0YSSs9cGF5FCcNIdjKw/qfdXO7T6Y
Z8gEaCYQA719Q897l/XFbGB/lDtA+yBLPn1s6GITGNHN0cpiwDuwUcK7aDTiD4ALxnkzjPboqVWi
PcpUp/cjJ5mvk6JGB11OrxR1wqgpWT2helVVjfuMLUnmDu2EJE1oAhjNmR+7HAJf/lieOQmrmOCo
mTBhr21HmCkDomtUmthjoEHW6ZTZh4wYXwKkjAvKzUZMn99xcnTPA7R6gtymaQfknu732z9l/Ykt
v4TDA58ZYCsVQvLpY0u1MbOjejqaqTV7bE1Tf0bQceblrAcCFwEkJCO8XHyH3PfpRSbbDlHed8eh
aFIPmcuA12l0dUyQ50TpywK8erB4VDkLs6sxF7PV6ZW6JteoqDZ8PG1zN0tmYnhUUKxDPDjaNhbI
puQJKWQzRHdN0Ue3hTFIP1qndg6VRb317Wf720T+fN///pol//flfBFbYWiqZXuMdSGuWVOK21od
ultZHq5riaTGOpyix8wkf7Kb5gOE2X5LAruys8xQJa1IldLpzOte7v+N57NmwYzTDGMvaI7zIMk1
BSPlO9D7DB67KehGLZJSjA2bNEXbrFR/SlFjw7SgOLH5UX1UsOYsb+/Flr4riJKPDXG0cnL10Iqy
uxaIgd9+6uv9yfNFmG9gOxo6fKzln7+4SNBLdZOlDAGyWe7UTljbEZWrGxjmhujk9PPbV/ttc7Jc
jtBw5mtrqSqsbf8ZGmKSo+qjELbcoqxU1atcTDN42JI8VlVpu8JT5ZIkb9WO3ycIPxU/Rq5quJpS
Ks6ZL+3ZQLt+wQY+11/wTHYop3evJUVrKJngBBOSpYw2sCVJAkmiFyTSJyY4xV3MPnun0AnQdMyc
drktbzkoFLdlXtVfzzyd9SFueTpsYTQsMBjm+M/pz2mRupdoqo8tIArJV8tIYOgUFnkjbDAT2qTO
cF3Wk6g3I7UhONRlW5BCBnTsXpliwgOkKnZKb9ZtlOlSb2tXWiCXsSdlstIf9LxOf5z5xcs6sX6A
TM1MikyHiyn89BezeMjlWObH3irCeYP20ow8W0Y46scDsC0X6wn8jCYUUe05Qm5vO5I7fmjzwHmY
95mbZ9aKVyZocDhEe/NOQSitF9Em60Y0utVRkWocLFUnDxcmMSv9f2XgQAuzFRYmdh/m6rNBVFAk
arzcN2YdV2U+p9XqaBl7q7SwvSDNy31Rl9rs9mY31x4MNjA2Va1lxzgIyZULCqBWZ6arVxYOABQc
BeEqLHih1Y+y2yZE7e5cC3tyrsJCz+56BU10jCPk/u33/spjdnQO9QalVI5P66naigIdnbJ0Dd12
3Ov01TdjWktnqGevTE0UHzXgb8x/VNK007EF2JE2KPG8VQNhLAhGomcpIt+lSJvRMPRFtnv7pn7r
VOB2X3ikeLdoEbBnXV2wmIM+p6V3DT5BfJKbCpPiXAxF5Q52p9O5jmaE6mJ2CI1zkp70VriS0/ei
D9r4zJukMLf+sNia0YVCCcg64NA5Ob35hSVIR7K61iIdRUg69HWIDwdE19jMzidDa4dH0zHoUURp
1o7fdB3TmidRbRK3IwUtzSUZMTKuE4IQhJs7FliIOYicbp87+I4uVKWcpY8yqTDzYaoz+SB1mpBc
B8lg5HYNeGYXyHTYo5xvx6MyV+l9nRj1N7oEOqnOxCPRPZ5t/BTWXOi5r49S1G+M3EK8XHTpXR83
cAMiVsVvrcBNVw7j9M0wRahvyjoTyhImZu3GiRzJfZino7huzX4csOsa+beJYBrJaymRJn6p5d17
oStN4KHXo8OsIIjttrJFX9mbVTX9bhUqgd1Dr0jvEQyWaBpVQVNXZvuyT5Ny+FwV2pT6sSrNpVem
KclJVq9pXxQUvJXbS8TIuIhw7Zs4RlTmcXGIeaUsF91hTJyuQy6jdbu2oIelYBCJLMedaowJBN4R
nyhfOBW2nM1gT2VJ6m4T2/G3lub26CFU7nU/anDMLSfPiSDklFazh6bAzi/yvsT+lfR9lBqEJdpW
BriPY7REBK7W2bsGcI5xDVgpmolewbqwDTrJGW9RQNgXWiD4vzs6beCdgIL6s0hieQn0wQPm9nNa
zG4bhEONkoLp2bWrIUdBhYLumGsk6nhqaxKr3KI2sXE8Zggh9DTDGQhPtcwe22RAG5Xoevqg9kaD
mrsXsQkyuywyn2wZ2Xbr2TTqjdaGU+L2grfjz07Y3JEYxuKpoky+M4dMVY66IOCSXKXezL3cEEq2
mRdAwk7h5X4mayYErqRGgvNqlBeBl6gtTUl0DYjHUZ0pP4REhTfAJvKl7NRsPhRyOUkXoR4035DU
EV5Zx1ORe8pstZmXhm1532YIWfxJtxN4ElqiIJWJFeN2atX0fTjXjCDU2jXa9HqRGwfOaIGUapwy
9GmQMqqdoBIEhwp7KN3B0BJiiCeAitR+NQDeUUWB1evHCddHNyg4jPBOoQoBXKFrVyqGs86vyiT8
inimlbehVlj3pTmND9qkmhi54iTqt7TBEBSjgkwfkHvYrI9yGkceh9f+FrVPf4f+AgplxwYg38Sj
o34307FStk3voFuZ4/6SKILqQstKvtKhF7sy1CJtHxj8a7zaCUx3wMr6aFqTAhuya6KHuC7Q52u6
dFmbi4TUElBB3dyuOnNfSjhf2s6Jb8Y2wLoWY6sc3Jrq0YdWtvHJqmPkIGmfUfeifIAH5VdYLf6y
5f6RxOG/Z8QPPZEXC9Fvoob3/+c/2cqv8pmXP/JLz2AY72iec+akcb3UBZZS0q+AH/4JHSE20ywV
poa5nTXkLzWDpMrvIKZRgsJbs3C2l7rjX3IGSVXecabACq/pHOwXevKfKBqe98j/bgHpwmCnpqnE
thU0yML1P12pVHtuzWTJsCqsNJKO1pAOpWePhZD8foSRuNUmie+HXUISoO5z+pYIRDyLl0qj62Tx
FObMTBIQinch9SVJtcFcOGKvjCpRWj3tEzwaikTpqjIiAhLtelDQGWO6tXxBK6RyDZJ2b/FGS4Xf
RU6B/g5rG1l6udV8D/XE0by87rT3LVHI9NSbiqqAyBwiG+OhEzsd/TfKLK1C52+W30Iptp70oim/
P7/TPxrebyp4/j/Mplq6yv/vaKr7Jv5fV1+LlEPOr8zx/ff//R/LH/k1bm2FEQhTAicJ+CsVXsbf
49Zy3i2UCbRtDJyFIvXPsCXLCvk2hzHc8cAA6NH+M2pJHaeKjqhnaXEsvVv9Twbt6U6ZHRVlWQhn
SHAQ4wDCWf75i1MvsCpTJbd63ChNb9w55lhftqaC/14k+bB98VRuf30JLwUwpzu5v67FNo6vlBYI
XKXTa8XLiSC2inFjER2NB1IqrvF+5bugr8LbNFGVM3vH1+4NA4oN6GUB5q5pdNZoOmlhYaMWJVN1
j9mFfMyUFb7GsPf2rS0V3H8//V+3Ru1IQU/D/enr/pseW5KgMDtsdCdwbhVJNE80Y7sHa2BD79ZZ
EFw3iV1OrpQgp9n8+cU5LTMBUhqhCbh6h6MUOwLGC9nNRlHsNEtgCy9mubjhYLaY2BVxK6uJvU+y
IPn29qVPjz+/7pupGH2ZgvWMGz99pWqoaBJB2+MmQGV9zcKe7jCzxf7bV1kVS54vQ92H/oFhMnb0
54ifF6PUyiZy1ktamxkKzUPZt90VuxLCRPNavSf1Y9yEcUFDA4dBemuKjqyKvCXJICFI98yB95U7
Zi/IeKJSxGH/+ej04qfQq2qp4MvjpsaIQnQn29QB5+WZZtnqBPbrjtF/0M9d6GDa+lwZquWIVJV3
qtrDPG9zJVWukJ7GoZug+vwCuCZfAhABn2zb2WxMl7yS8AGnQ3uOgnZaivn1SxDfUh2lh8axcBn6
L25YxwvfoxMeEdkLc2f3efhBJ1jqUqLA8C2mfMFypzrv337jrz1laF5MSrxyi27D6UVt1japmrNp
IwcJL9cJf7DD/DMh1K874wVqsKYcqorrizhtZaV4zPrNUMUBiQWUjZiP/gsDhiM05Cz2JioT0er8
ypEd4kO6DBjNiS67PEy8NjCzM735Vx4YZSdUQwQUMz7X5R4VoIKJxHek/JASOmVHFUSD3Dkzg78y
FthFMckBlnKsZ0Hpy7HQWFkPnTgYNq2wtQ0shn5wiy4uHwEgyD5cDumCU3x75vN/ZR5HowgsmM70
0g5YftWLEailQcspWvAEh4mTQ1YQRt0z5xA4ew6T+tpMw0ig6cRHx7taI3+yutKLXMz9poNaglm4
iLWvtr3I4MnukDUMvnpdXIy0sGOIh5ReyAFP0DbVaicbT3appOcCh165e8dgUwlJBLEPENfTu58T
rHOhqrWbxmiVQz44BSGwnXMYdOSBb391r8w6vD72zyDfyVKimnl6rbaXe1GOw7QB7bTYki9YVR5i
qT8ocnhlDCi7sXtu8iq6TKXgnPDztyFscmk29sD0kb5p6zCPvguUSbElsRksAyb5ktFe0o47M5h+
24QgYNJYRriGRsNPX32OOOMbCzBDu8H9lHhlVU/IkRSZIk84XGhwHt9+pOiieWYnWwMaStCubRqz
JopWdVUYHrpyniU5KSGYWBgVgfx2tQeN3sDHHbWB5kV2pH6vpBLnxpSSFegrmRXHO7myyGMyBzmi
hMXZuNwi0ZjCgyp3ZE6NtdldZbmiVjun7ctvQRjh5+xAUcQ44IvEdvNUpBrx1KCKNq2BL8/DLyrh
v4xFmEBPCpR4GxSRVV/oiW5RMjGqGlVWmGuYvJsZRIqdyx+sxAaIhMkn+pR3maKCwmYJ9gF3R+G2
peGpeELROmWTGLZQH5tGQlahRLh6fKsAk+ibvZrQL0urcoICUZpEEI+wzDcAX3gCNOijbyrHH3MD
JD54qpJe+iAwPBxqOU8+odHo7gX53PfE/OLHUQl/b91Bspz8vuiTWHhJ0anaF7SZme7igsiwq9g9
E0Rl12Xo6aFCSlwrzLDwOmPIbnAlpa07k295i21fggHemfXXLMBK5dEfKBBvWVytjOogAvtpJV+D
VmBpb4J4+iFCYNvYizLxIwB3SQQ8U668k6gvRvvAqeOrpHNwmOa8cxKyYFZg7+4NiluYkPXSS6l/
60e1m8PysjY0UZLAghpick3K1DFvucaQdyzDRpf9jnITHV5gdEio7KTK6fWxbPiWUSmai9eyS/e9
FAh5rwZS8YVeyVy4i8AG1ErROE+UfpRor1Rqam1KJJjbhgZIeyDHTz2q2mh9bFuc925DDlyykUGa
2+8JDu+Tg9Wq0p0tpabiU+ZiJ6WNCLh8W7AFcdOGHYeXKq0MDMQWXb9tmzomStIOna+V6XQZcd0t
J1Eps0lh7034Aoc+rXVraVWCHylaJbjWi34KLqeeDZ+He1A61DzkygMbpydbR28D2BW9BB1AZfrp
cKQG+i24Ja05SGqNlE/jaT5M2TyWBxuywLTREHe1l6Wldze5bkQ6AFwlDv3RkqqPaTJOqmdnYSRv
inBUbwhSj2lO1EL4UtQVP9kBTB+Z9KIC5w59pnCiX+DWFWp9t1U7DdpXGtQhPn4bc44WlVQ1bSsZ
3LSY2q96VoE6mZetNcf1vPmZMRM4iOmr7B4VN/+OsaqRn1EunZMdFtt6awi5Nu9HTZI0r7Zt8Fr0
egNMcXqLV3Ye5znXXV0lWp0yZqdvHaOqJAQG2LAZEbLAPiXbQjKwYVFK8FDCq0BudDmz96VtEk0v
MzkM3qhicD2SZF913yzA1fmjGB0inByzqx4rszTHT1FYiLuxhwzntsyGzBmRFjN+q2AOttgZ5cwr
0BE6wNeYwLyUSspe64AMAL+LgvZKd9oAqZq2CELDJLO3nROqN88T6B+VC/57VsM4xb9YS36vhg1f
sSu9LCk8/4FfNQWNqhY9anJ6jF8uHe3vmoJqv0MSzOppKrINiX2ho/9dC1PecfCGyk4tTEEi9sxn
/6cWRsWBfxuq2UUBQTdP/ZOyAgv3ybIH/tECAoncjQ7IAm5eF8NKSDBT61j3bRphsYkdCLlyGDj7
uhqaD6ra6hvhmNkxMu3yrpgn+3pQjPFJpg3t9Umg+VaUp35IL+bYtP34WR2D4X4iwuXBKLVq28H7
3htZlnyYJ+WBqtr8qAxh5I2RCO+CrJsv9VY2NtEk4YjV+nDamjV/XyTAIPimAFf0bXalxZF9yNug
Z/xnsRYu4P1O9isVb1wNCepTateTzhoaVZYfF5bxxcgJPfThEaimR2SMuFGR010mtcEJjP5SfjC7
wclc0CqtxZcP4mqbAwrJPDlz0sbVEeX4E5W1HVDGKsVHq1ETMFq9usu1woz2rdx1H4SJZdqtdQgn
+ZBaF/wUcZ0HKNhqVm38/JOFJ1UZ/HIyqr05xhKGemZWdqEyXMoiwXKLz1ggO7+Ac3ikFS1fJrri
53I13g7WJ0frbls0LVMiATur65+19sWIpOEuHIZDL+ynJp2utEJsgvxyLuMD9Bzi4mTPwDCIJMqi
mdLcy1HwXQqc/oD571NVBvm+q3r1ptFtT6f+6TZY/301MZ9UebSvRFsfeFQ3kPjuR6euNnrfbSM2
9JspiMKnhDwrP6rsb0AYGnz01vgV4uB3/EWsZ7mjEDQnPse1A0FNOuRNmLpRGGTv6TskFwasiu+F
bN6bRfNTn5VHsmrvaQHsMJht0qYByWanEDX5q1oFq9PFGugl3LUc94Ky2SaVXe2mPFA3jaS/h8L0
0ORKfZWow1dDm/BswvIhEINnijV7aNL5os85qVxqHeCusYwfRDIANqAwE5quMsjqJhga+Wc58L5U
yaVpTsCEFI04rYBIYIBIywtDWjCMuP61Nvkw6MF0GC3TS6PGzfpPNFTN7rsUd2QFWn5YfK6NFkxA
i1jYBVKCXmBir7Wpq8iGY6U3kR8QfTq7QNID2zUkTaF3QfXpUDgEArujVuf9FT508VXCTnwr+tDc
2FoX7o1IZVFvKmWiBTYWyCiSwo8hbnyQQqiSi38BqwvFFDRYpKTwd5ZzayW144I13A26+Kii+2+0
/L02TH4eqvcJ2586m3QYJNVdF2bxFsSH7BpOKi47jTieTI8/y1OypaWHzYy2jouG/yAy7qeruqtC
RNGOAtKV1qU5mLt58nLdvkopFLgCMuEWHOsWPiYi17SRDzN9RC9Vw9Jf0Opuya7Bpc3G/+izhZO8
si5yVdzUSiqWLXNwVcij7ok8u5KQFbp50eSekPJ+Q8nc8SNQRW5Shvd5FNv7goy6Byk3wjucdAj8
wDW62DGmrWMNGW33tvtOOeZjHjd7KfuJ5k95yGwK+HltSh8KU6dwXzu7qKo/VoWubrMcQcioKbs0
tyCR2N3FMPI8UB8a2F6q0evNZvCDpXYnaAF6Mys9AQbsT5HQ6zudZJmtQhrshSZ060kJyIDroqHH
LDOrn6fReU8uzS6QSIQxqmQH0eOJbvJdGQ06yh1CdxM/icr2HoKJ402YpFE9g98z8iC56PAO2yL5
FvDofAFAzK8C41vUp/uJElcWRR9CAo4ICkyf0kLskob2VwOSdaw7L8j1mJ43nCzVuIn17lgoxntJ
YjsnSz0dM73bARhAQ8DnKDvlLk7ZLULCFvEw+imQEvhV2a4oAuOYWFl1y+003ljO8TE3tG6TKEmw
k/Ru4CioHcJ2CjdmQOJsqFg7PYo/yHAMSpxDn51YJXhOR4/x0BIYdmC7Gm3zWEXjbcao/WkCP7LN
/5jUoNI5Uvma+ZkwxpyttK3jv1ZjLdgw2eofI9bPW02rtMdq6JjV7fBJiVW+XT3iwU2mm9VJ7Zaz
1V/ocWh48CX1b6gSfKYeO3LV1pD2hJOEbJwj6VKTe7n7ivgnv9SVrn0qRxPkyUgR91uhSgWBuYE+
aL4Sc2h1oT/Xfk5rFid63B9LpAM28Zul8tilVu2NeiJJF7lsHDMn6Y5QWpEomE2g3Y4NBtK2aRSf
mdvZhtLU7IfGSC4hBnX0qDVYF6UjsmNTDNF2KOhBS+mQ8WEK2U8kwBBj75AeYXDunFNjuhiRMn+s
QjyyeX7Ug3bXdCHV1l059tkOmwVl5jmDCtkzBaJl6Pd9OewwdvxEu1tfaqMs++GYmRxxR7vbgmSU
dpA8IXfKabC1uBfhwH9qgD/eCiAdoUlC6mKC7UfzQwtmkB8UV+9nYchuIL72c8JZta+sR6mbgu1o
5cJv5bb1y1AMu0QXwSawa/NDKKflV85Q80NoW/FmRMVyTZc/+SDFQ7SH6SNd6BRTDkNSRgcgPtIR
8u90J8V29TmezBCvDlsRVs/JDuBV5CoLdmu+J9GxuMpjufiAPrx4ihRzvo9HLfBlcxR+oQfyFs14
cItSNvPNQg72Qpn+ilv/n33wf9C4eGsffIy7Hy93wc//978d7qbzjsIgvdtlw4tll+LLr5awhJP2
HSX6BTVLABh/iA3qP/tg+x1mKGRxOGCJjTBl2hZ/74MV5x1m0iWSXaZAhDvd+pN98LPb7N/qD+vh
UshScVkurlEk7avqz2xkVpg5UvUoSxUEzT6SmwgOoHbIZjB3HBmt+tjGARWdXGWAArU1gXA3KvO8
Y7KYTvGY1F4MIepqgKVC9EmfD98nQIYmEpzqMZJrYC2NXYlr1BrRE4fH9Fcv4n9G3n/Q0Xhr5N3/
mL5FP7Lsh3g5/p7/0F+KBPMdRXd7cZKqcPw5W/09/HT+CZEu2E8WI6iKbu/f0aeBXmBTQ+oEVkok
bUuz8J/RJ/PnsIETBUV1Enaz8iej77R0TO1tOX2R2sPQQwhJf/C0nFtMXaMGjhqACtIl0Ih240LI
BBDHfuFMA5Q7fVHl/OtSNFvpQPJfKrmrS+lDnuuqHbh2MEEmkZzKrSzAUC+e/ysd5N+vQmWY1sPy
5QJRWTffaiS/fQyAxYValvtmI/RNAa304o+vQvAoYd1Y9hZr7eqb7WTuIcia0OM5zbs80KhxtiI+
V2w/LQwvj2xxG6AXJl2I5oa2qkSjITGGOYMsZVvT97q7qguAcAVcp6RD/gWLerYOUIHY7WdXRhdQ
c6XFwla3hNckgz6dy1u1kq+tObp/+/5PuzzLD6Oli5loyVliVqUScNJvadlf56icMdzkSuDVbX5f
hkbrOnY0+IykiV1qfC4saOXd/HVR/BdLiDKhEepvxACiFFtwwqHnUIvcj6VUchgmKAVSk7iACV35
g0niFczpYY90RvYaxTwWkTlemFoR7SPA0KCYQvtc/f60X/D8u2gVUBhRKd7zva7eEvtc7HGiwGtR
SBOh9c60XeJwJF/P5wmlnQo1UhuFduNUVXwrEo0DuVq6M/LzjzacVA9A/HBlJ0FzMQP4YD9phT9K
C72fX8uUo73aCszP3WxAbNTV+T0FX9IWJXY7biLF+iYQkpp7JHeo56xPv39MNFrY4z5rpGFUru4M
Fmo7CDK9vMmaKfxrcXZRQwDz3x5Mrz4/W6U3QdbJYks8HUxzqk2mEWuRJxnyvCHFd/ShHZpoA7Ua
rmpinZmIfp/z6LXgiWBX8CygWQ1eXY/ryhoNvqoos7yh7gGpsGv3pwme/Nu39toDtNkmmAizF6eS
dnprDWIDuaqVCAoqxXcS/iByJWpxbgQuT+jfLcTzCEQhhN4HBQTf5FrGonRVGyUyT3DWHdBPgzze
WCjcN2lsc5apLHkrK7G27Tr4cRkZFDdBoiyYaUJJh+s+2ES9NeyRLeNvqtxoanPok5CdY0rIu1pN
vlAXjNlJS92W1u6M4EAVl0YxypssATPehzU61sw297YTZGfmwN+nQGyRy9IEhuhZ2XH6BGVQqmNH
ZQSUvZZ6sUXaGckgGbyyTPU6lFM+Z7/rNBXnZOWvvDrUgguDh12eShLi6YXVRuPUAnBnobFGO6ce
ZpfkqXNZOK9MpCy97DQphZpUXFeNayplWVOodJJ6jIGsWdN4MS/nhqJ3TM8epmgbMKmd+eBee6bI
HWUZYQPd8jWsoTJauWeJhGwXAdCcxyS9khw7vYeUUu8aDpYfO23KtjbUy/0ffw+szYsMadmJY4o6
fagp38g8THHsTfR6PKmguCisujvzPbzygTssjdj1WCjYSK0+cJuYjSWQjQmZKDHmX3XcWUvUVcU5
9szwfN4gvfz02MMR/YlolJMAtR1rPUymiE1IW4HUa5QvFTFkIP98U5KSiwFWlWuW4j60WrGVbOb+
qSkeojwbXAvc1QWetewCmwumUTVDWG0XyR8+7l8/Dju9wRkGqcxqdDmBXuMw48fNBE7foRLKrwMx
yWfm0+dC/e/P4N/LrN5qCbzLpBilu0XkTBtl6hQv6ivDk+ZpfkrlINoLIxBXctlPDzVtNrfEueDH
XdTdxdgafKLcv9F40mg869q+cZRuK035Z5YMe2PZQ3jXw5h3VSshXmVI420Oq3qjdM6PtwfnswTv
9D4IB+E7Y67m00c/eTo6mZinrKlntPC2vbGduP4+mpnzgQ83lgmH7p7aoIjZ86ipXLolKTPewDFe
xifOXqsSUfa5aqVQWYS7puJSgArxO+ZwbTE3KfcZKl+Z5ABDqb3OafXRS+NhgPqn92i2wp7+tK9S
qHCNLuxD2p4Q7t++wZVrlOeF1QmRFhnKi5aTk+/pDdZzkA+WmAy37hTVLWMMH9xWthnjyDmw6yh9
zjK9R1up2XDIGd7Hi3HOKUzK/JKXC6iob/+i5etYPXGLUza4OCb5RbV9+oMEbhQn1SeSZexy/ADM
+6dUGxKekZkqnk7I2duXW2l3nh8Aoi5wxLjeNMQWq681b1NdFHzMiP5Hb+wVysZm53VjKnldlzcX
KZtKdxaByXm5TjdlSp9Vc8Yzn6W67JtOb5tPgkmfPSyzL0rw09uGEN0spwro4GqOHQa8PKYCs/XY
cndXHRUmf1Rm41r9v+ydyXLcSLZtf6Ws5khD35hdewNEH+w7SeQERkqkowccjs7xO2/0Bu8r6sfu
isxqRKZMspxXDqqsKjOFCATgfvycvdcm8PfMWHBrTJGEt0rsIdi7E+26za3n1q5YPmgZHLNO9nFp
uNH9WNBl7D33FbfULxxmHxdVjqIIkF0k7BYp1IwN339mgGBOC4fDoJ2o/W1UG19LAX2tqJviF7/S
D69E2hiHW5IQAby9v1IvZduNqPtiw6jfKjKpd61XT6sohbD58+fhdJ/f/Q4MMU/HRUx5Ngrrj6JR
3bra8uiZrMg48vZPB2yr3raBurmeyaT+xdv3p2cdiOLvUAQildl6ow8vHyaSQUYTNNZeLfbOTcf0
5NLaNe0GSeavDkt//ma/d7vQamGnRHT84cWKWgn6emKxSvwFDkA4Nt3GahBkmaXX3aBpXM4Am+S/
2Ak+qMN4v1hhaE5wJkbNflJovf/pmKnQczUI88HSsA7N4X6s5otmZEDawTTNpiPt812eTufUdb94
qf701PA6gRED0H0aKSN9f3/pUntQSib8f8RPOHgkWhxSiqle4E+/+iX/dHO5FCNweoBckvYJzcnv
1YZ50vYysKliSlHb67GLmDXObbCpyVEikdcD8dzKfvvzZ/WD//p0b0mtRuDMqZ/i5k+5k6PdVWi0
eopgDmU7OSBkyq1aHOU0iV0DugYrCNFnTnvVCmDoskv6K4iy0YFZ6MMvPsvpG757cU6fBbW6bdIz
OlGl3t+BMBsl/s6R37mfMV8HalZxJAdSuwZSVsokaHctM/Or1t9WNYUmFr+YwfWvJNCnp/jdx8AC
QXOWNQkYI+aeDx/DnFwXAhxGNIPq+pqlpL3w7bbZdhy31k4kvhXMO8mqmDLGzKSp+vjVdj0j4TXd
A+/rXDm732/Mfxuhf7dPxcRPDC7Za9c9/+38talf37VCT//av1rxdC5plp8AChT/2BDcf/VCDTi0
zumxjjC5YEmnvfPvZig9ev6CLXfqkdIQ4zf+ZyvUx+bCESLC2ACdhU39L9FmT8/Kf54lyHjMXthv
0PRC4eLzfSgNOt3XVbKEh6GMrGeNZZUQz55xnOWmzS+WKr7nx0vRvnUovWm6Qj368NgqDPCSrKRD
57lqNeFojk2vD3+x3fz4IkhKAzgwHsry96+o3dqyh+N/aJlFrT07mzZGjpL1ux/5+o/b871f5wc3
zaIHerLUWcxQ3A8XmTmAL7KaDtxcpBheae4b25luZlcmv+CvfPw6FAL4mKjO6RHRdfxYfjAzm9Jk
ag6ISFGbGqIsBAN33Ks//0I/vgzoHNLIQSN8LBB7f4raQLQHYNfO/ZDipMbc3O9/fpHTXfn+UeN+
of6geYzZi+8SnPaX79TqOamBs57cvVdNejdMPT0UR/l9uS74VAfttPIvSf+5cVwwYgOhdepbaL8+
VFS2irpuCJy97ycEUsKhAH7R/aoP+qNvdRqn0YeisPU+4mmDvpnQhTj7MXOLle3B6Wd9Bs9LjNM6
7Ipf/VI/vxxHtvc3say6ZVwMa29Ukbc1c3hmPdEHV+mCHpJ1RN78/Df7vWL68KOx6Z4U2txCuvIf
Nv3FV/7QzPWehBLyKaSZvbTIdPOVW1h5z1HOIqqiqMLievZHH2Fq0kV+jDgVSLUIBTpf1yPNlLSP
4LGtLNqN6Kulsa+LaKriha7ng6okaUCcI9V+aApzfC7KzDNuutm2uaxSpHT8/Dt9fHvpfrDY0d3i
8IWhwTxtr989h32EYiyTwz7VytsF0dRdVPia9vCjsl8cHv78Y+FfRNjOUsR6xFDj/ZUSP+yIP1D7
WvQmsmcRrIZOj69gANDy9Us7/8V16fTNuAzzMyhkHoed99crpbYUEV57zIRqDUBFk5IyT/vSxEb+
83v45wWDK9F5pf/PARZR4/srzbnKfTHIPZy6ZaXqxliXdTau/vJFTis4mx87BvvBhx9qKGpf50mz
R5WNPiHgjJpNlbX9+UV+8DTQDaTxhMmZduTHVckmxs4agmo/9k27wkMfxuQdTjHKRfkLDOEPr8QF
GD3S8sfc+v6eeQJwmTE3+5zhxnlu9ca2aep2Q+iJ84c0GII/E5Af7E8/+HXg2mOJoUdHD+yjn1Rq
IIqWUe21bTAtOwU/ZEE6/GI7/9HXgVoDR8D8nXLz4etkXiFNRVTsRN4RGARf7dKekLasHtzrn/9E
P/w6lCanlgl9jI9fBzCFBopf7o0o07tmcrJ151a/Go+8P92cNovTN6ELxgSV1938sDuRgNW4aA73
TRA9e22pL9oAtspU2f5tbY/6m9XO7dPPv9cPL0krhALCod3+EX6amsKzJ53vCcUl0QfowhbeZrWn
01Dvte7J+jOMqvnFS0WpxXP2fkmnFqUNRD3KjvWnQ3IQDL1wu3KHmpap4IiR5qtqMj/F2Zw0KO0K
IBZ5Dw0D1kvbPzpml79ERurVsXYa1W2oZM3LtqmnKz0Vi44Tv+mO/ux3X2g/5cD2WIJM8mLbNo+R
QibbsbSWcJMWKtJE00RkickWM8CNSm330iuCbrjORzLntlZZF+oWYB8gzl5yCFuXS9c3cZTYRHjE
XjGmzx6nP/PWzjB7kqXDW7bypZ0gN7byt8yLpDomeO68TZcYzb0xG227hfZi0ngtpr25YFyI0Z+Z
Fya+tGCjJDeDzONqOuJKwZRghRgRN6pKxo0VFXN2GEsVXjao7R59R+NlqKzRPtRzkbxJ11Pubi56
/aVEOd2v85L4IT5OLl6BmNVMgwdSqSqP/KKtECe4a0YO5HnYQFWhr5uMIOnqeSAAppql3NO9QH3Y
yi4idD0NFD8INkyLqHMin/dE1OlpTeCq56EVDcg5ywM/s+mfe1O6SUhN/TKaKdrnQo3VW6p0cdmx
nJWrxOmTOyl1Yq5ElrRbhLuFZAgxW99cOq4EFSl/fDSFRcIOvMH5gixy6KDk6Ohvhm4h2iSVIip0
SKuEkWFeYoTXllmQeNUQWJbIuvf3QqOpZgbc53VcG15arhng69vB9YdHsqX6l4QXTK0bV5g+ZJhu
vM910NymLUlD4BpnNI17ORsaPI49WekYy8wLz8cgz/K9Vug14So3zsWSTsbGTy2r2XXhXOIvQUaw
61p57xtNmexDzZ5HE6I1SRCdfIAQoxp2KfpNIpN4125pG8GNd/raOfZhUXzSXrg8lbhiLsJ5Fp+p
+udi4xp5oTZU+B4WuKGu7gXZRA4ZtjL4QvoakaugzAA6kejGSQY3mlFt7Zz2MQ9kr140EtRxPacW
jjUn97PnIc29b6rPtAU6hvyZlduSanSWVwWveOV1NL+taS7fEJOyrKkSz9U676v0eZlFYx2YKSTZ
Q2so7vbi+TqMJ+KCEZeWXX7nTRXeOYOzJBFMvUN+/MCSQrqiOeHZwotm0IdnwHwhAhvppaw0ZyNR
S2KQEmue1wCCjB31kCBZaiQ30wkqQfzhgOmMxD9J+qLoer1sQyNpn9IxyniRzEHvUtY0tUmZQ5Vx
WGamdbMklmGu09DvPp84Cc3eJxkyYbxchp9KWUHtqFO94NpxlyHd+GMRfdKDObdrR2YExDbCdEmq
NUXRr1OnrB5QycgKo5cF+icPBheXa5pWX4tZZ3dltngk1U286Jfk7BB3HYBbeit1Uxc0smscBEvV
AuF2Ek/S3ue3IC4WKSITR6dgKcm8Ovnqq0z4K9jsGSyovinLbesr5pGlXWJoCvx07NduY89fEdX0
87bNgnEhMdbW2apLBDNjmXrl9GkeW9eL1i24JqKPy7HPE2K3nGCINSEiftzRSkvp0Kj+jx34v22X
v9Ml+W4r/ZMD6L4Rzbt2y+kf/6PdYv1GtxntImc+ihM6G9TA/xQ+mr9BxsFxc/orNDnTeBxm/pXt
Y/1mnZiK+HtQNiLv4W/9u9+Cb5wxPH/hHGJ07P8V5Rll5bvtl6Y7pw/+fAoZuj78eR+K9NZcNPbJ
tyCDhLirp9I4D/La1ReECftq1QVRtzy3QaMvCR2PrHMyyOBVT1mUXoLtqd6C1CZDG0Vxcs22kXzK
YfA94aNvH3BpYuUjRtoRdFYkhopUmKgufHg6zw0OQSc2JsPXJM2mQsaRJYm1KbxxuGJ+l1DGR2kf
YLoNkFslrttcO6XbDXtbdma70YZ0Hq1JufprnejO+mwNeZLuOjVG6Y6MvXS+8MMiO0Qsm+SX5ZYv
H2pQYUwZmA36D45hw/5tLSPcurqY5HosGwImxgDMWE7qLObNTTC1OsKAmxrDwdfW2O5wVDTWdiZu
J79Vbtu5q17AxQJz5vrnphDVBTOhAqdK0PQuqnkd+sTVq+7FyOdFbkO/z4dYEJ941aAr3E0K//D1
SOxuSqZYYnXlJiKXq1q2U9aN+qobFCYSzwl8xk6Q4qI1S1UWMpgrvORcZ0BhVjBShvuSAOxsFdl1
GG0Xym2YWDbBveobbh9DrCzDbx88NXuXWT1ng7clMNeHjOXYYrjBfm19i9iKRxRQU/3m9rU4G6uA
XnLeudOG3SssSY+AkbRtR8vD7VGJb26SRPhhA08Vm2h0zQzxTmmFaBdPVtSpzru7EOG2t+OYgSWn
wxBFNnFWJDhs7GhJD1HiLeZO57k87wlbHhm9tjh+pVkYJaHHiXgbEiXaeCh6noJOl0m38j0iOmM/
j9hQGrnIb2okxn43oSHOY9XnmRuT48pCt5ARDv1QqughLzuS4xudGcSCVoStLbmYKHFamXzB/Dlm
aGZy9xmV0lkWEQO3443EdUT2enEnx4YvpgqXAmVCrd7weAblZeQZ5mc7bBgLElyvWMM9VRKP6kzB
g+8MU7Eis8WGt9sHqV45nai++dJX49peAFGvVZTMKHXCTpQbLLj+5ZLJ7HXJSC3l6Jo1N1A6MwJU
1dK8lKGYzgTOTmIVqXmrtVN5PTuNLOsvs2f3L7ko3GWFPSd4tUcc4wdNpPuLiLByo1KuMk5aU26s
ZOGQ6GunhmHHY+trIIiwhGCUtC5+5iIlbXwsRGaXJPDm+dmUURniMugWY5Wixr+ya88FqjdjoFrn
Tj8d8sUetyURSMDpzTTtyYmYZ+qbTDur1ulJxeoHdaqbCJN9Ise8eCSGqulXc1bYWJUp+F9K7Zz8
s1VIpWqCj4t1UAXUTA3K6U0koGytQnwhxnqxcj4qWR3+nZMj4odG3/YvHdxQuQncMbe2S4Rqj6jP
1FvxHQJvF07mKRo1Mi21ShLCeWL86MZDTzgWGJgxS15LTpFyS/Cn6M4XYLVlXFtOT2JmPVc3hKGk
FziG4XPlS5m/zqlbPKRlREhIy3NPrmVbVbdCq2iIVav93ZLbVM8j7ZXngbj7J54YdFkmcenNvmZF
ifjKSXsMFNpb6n3hP9iEHxFx24Szv3K92kdXbtXGGemM3uuUTQ40MDH65401EHzslmVrkzGX1mLT
lnWn9gH4wJP6YRwHFtTO3dVRWo5rZ5zTXemVfnHwG9r1fzR0/rvDs8OzL/5ksPKP/9v87b6p/vH/
/obZ92/X3T/+f/01a1/f7/r8EX/s+sFvCM2t087PU8RM7ITh/mPX9/k7aIDY8hnM2i4T7//s+b8x
XkGFHv0+/GCmx9/6l9zc/I0BJ3vzqVT43bB7AoD9n/9514FRH/739xOD39Wc/zl0M21nUEMvEMcD
zXzkKB/ntBysdC2xeGXuKpr69mDWiyJu2HX2Zpl1F0ViA12Y+nxp46AckkNQQeOOnSV1jtTlY7mu
iqB6MGchr70Emxc7oV6ekOAYaxpLzb3rk4j2x+P37lt8/6ndU3f33ac+KYNOUjL+m+rH+9DAhM2A
NCh4HD1MfnEyWtY1iZscPftC5TfCQaqTApW4ceGLIqujKL5CDynfmOo6F0Qou0dH2fMngw7CVTkj
q+UsG1pnczFhlA+McXocq7a+P8VkuZuKwmjTm5lPfEBIvGGYlcZXgmCnVzMb29upnuetNzjjS45y
6MIQSbAZU0jccdfV+blucBKOA/ni5oIraRUsoD9jOtDqzSuScNVmjXcOM9ZbDYyrf9VUed/JwUcD
1ZDnjsk4RF3o0qde2fctZfBQZXC6T3QBSPu4RPOQ0epoyH4KehLXre6fP81/V4a/05L62crwKXvt
6+fq3UJw+jf+Wf6b0W8nCRHEtT8mp/8u/+GOUP87IUZ+H/8JGJl/LwQ2Y1h8+EzXEPuwGJx6wP9c
CMLf8PuDwgQgxYTn1Mn/K6sAUzvWlO/fKKI1T1BBPAR4qWzmuB+6psFAqHCS46tuy1RQlpBebS8P
Tevk7QUWVG+6Gmav7j5NrZqdy0rqGn6LDSvAnOKZqT/tGL8XAS6otE2js9Qbum9t6C7VzQhAPD0m
MKn1U5BkrXEZhZMkgzbpcnp3kS36+nyckExaMS6O5sXMYBdvJEYqExxLD1ak9szWWiVtN1cbM18S
cQzDur0OsQteRYEypl02KLyUhLrPLzIPijvaEdm0gjdrTG9DRsduE0RjZWx4Y0R11fcoO8BM+24S
g8KRxReraYPxoXWIYdmFdVYptSlKewiPdlCiT+OVN1ysopau1L05yKZFF+n6c+z5lfwk3db39o2T
Lf6+rsakJTAsUMUhTf2m2vXjlN5JULXJYTRz/nwQg2F7ZEmWy2ou+zA5y5OxoPDAhGs3uyRF5P8y
WDRrqKXlovdwdGWwWoyyiDauV+AMmhvAI+5oT+E5UJKQKN++M5uNmea+RyjxDAck4XgBq1qbi4tF
wW8t+HfV8Aj5l5os4RjkbEUamX1sFn1UrBP+b71CVTa26yrtOIcMoE+Gg5VjV997HCjgFCSqqVZ1
MkXcaro/dtySF5ye93mFMBtfD1j4xkwWVO2gjhekmd1oNMfKpw258ptgGjAFB1NEdTgvM065xKtW
bmlY5G5XEULP0Cwc8rkjCsTPRrO0r0Vp5eLYkYvDAaASAa3HwVbJLndOEyVaiLb1DW6OmW8tq4hI
tQ48Kns1gv/aIm2d5gNyKzvZENilAdcraNKrsRbUXmUk5LSqrDx9FuNIaFcE1vl5TisXNndL4vKn
Zu4yG0b4nH7KtEQdiIKn7LamDzXmLNVedy5Ht/AeTzCBF6uPkuJQOQLHP0V4nj65ZM3zzOZBX10O
9IqyOFySATHM7Dd3qUqH8qKP2rn+JmEeqde8buDut2kqlq1Fz7CBBeCZ7jGUhumt0sCTd2O6CHDc
nWvmu5NBt99ggQHAwHmkPrOlNQfeqpsw+BILxgnukwumIDzzKrz6B6bfy3PijAvtIlum1m7GM+Wc
OaQ4plvahZXkUBZCWl6gaumrkVgpHfPpmvEhTx1wPVucZEoba2/MxuZmLGFSP6RRldVrWt6QefLC
tJY9/PEaeoDrQTfwYn+p6iikOBU5yPG0ScGHNEvdgapQYCGy2B8TNtySOkKSYFtWzX1A8zbjV+71
WMYlbUsw0KhE5+pYdyDUCtmo8B6whsj62MoW1oNiFmo4cKa1rTX7KBi9Wmoxrjk5n7BEbhbeFfkw
cAgA80/Xe2nR3rn4r+07ZPXuc72UHeZkCHLTmvPK4N3Jtsc5rFPfubCDzFsO1QLD9zASRrCPggTO
QrmoIdkR+Vv6mzIR83RyR2cA9kpr8LpvmUdrJPZnbZJjhYShW88KX9iKrkVvrRes5cn53FWkTmSu
X1RHWYaIslh4Jco8BxL9quwbr+PrOMLcJo3djCfTep7v0Ndra7OYM7pFQdpytMuXxvDvB3k6yi3D
2FfbnM5BuQYF5twvYwKdwHGbyj3aDkr3tQg5pWw9pABZPMq8S790oZanX8I2y31gpw080CxyXmV7
wqzrpenPEtNsMfBV5AWtM5QYahc5pmi3QTUZ2NkZBaFohzAJldtS/cJYRcNN9EtAmRi8hqrZGNbi
PKfMQ0j86CJd4gFcuGmNHbVPjgaqxmlzqZ+jrkZ7LAMx5zdojutxU+h84gAkg/6h5KBeg+/W91aQ
XHiR7mPl23SKzKnfDyDTKWzs6AH+SklkmIjgAWon7lR2Wfbj7ZC2B1FO4lgY2dGfZBj33aJwCTSA
NZx828malDf5yTIH45ye8oEml+bJ9L9ZQosr26tptKdlcoFj3PgiZ+KTjDwzWI6NbJ2S67CH5dGt
4eh/ypFAcFr062WT1HXOHRqS4i1n+rJ2hP+k6+WLE/b7wAuqnMiWobzLEQ8SOjnpo+E25aaw/Bh7
8g3xro9VCeyszMsLw1uY04AK+UYinv8mzOBCp+atADxy7g59dN7QQV/xcI6x0eErmPmBjTn7Ukjo
Ns4wlwBNPLEDiXMXyCmMGcXv3NFhTIQFtIjUZ+mPlyIYNgN0qHXQBrHhJfO+j2pQWI3A3BMKgAnI
m3Mz3SlKhP1Crwgih2PCyG1Wdce41RfTtZ0FdA/M4dyxpzGel75+YwbDP+B2O4vZ0CatbfOpaYzs
tZIoUgweC8SSSZxp+6uYrLMx7+zrcZDKWiuCD+KuKiwa5vpgVC2TBqhAS0/SlzWIZB2FKjjIhF1D
pgqDSXVmNWpae32Phh92y2pABHAg96I6EyGO7nVSzy2RR2qCw6XdM2USDAA0AHLHzGR95dT82Izg
VqN01+R4H/vKlQfSUcddmVRHx5vWHRXQmgVqh4nQuIDAke9HQhrUyNVEYZ81UJYO1WAst5IpUTx2
iVpZutnM+aC2g/CrWCn3TDvL/KmtjH7rOiYkGM3aVIukP4RJNa9z6i4yGsAggQgv3hKvyzYhCz4E
yOnRnYLmXCSj95BEKkFRFnzVY+FzwiiC+tUfK5xZ3ji3X2bt19+IqPTyFTK/cWMs9l1kLf1uNA13
5WZj/ZkbnL2odqnW3lJuTae2b71pcu/LarI2KiD13GDYwYvOhnyyNdqYKw6z7raz6Em2FP0ZLSiP
np0oDmabwn6rRusZZdgS8BkKvqyUpvOKrMYD14eIuxpkeba4NGW8psvPLO1u/AYXGWO1dNtw1CNm
NgB+t8C54ST6WpgVAA9L+luWITA2vlYXeZ1cluEAmAdL1pbEszkWOrswO+cxGwKEaLMJ6yQh/ciV
rGhxg+zgRjo4O4BUzD3znuWgx3Z2WcjdepNLC0yPmpKVSpbnPoqCp1Jbn42ZGMIlpJ8TB3OLpb/w
D70ZfQpH99CI/AWFXLg2k6Bey26+UqnZHIcuOsyoDeJhdpr1VLjXAOquOtQUayG7JoqZocIVmLP9
JEy1mU1sBHTFIzY//20sfRGAq5M3tIXEoSvlVSRnfvNSDRvH1ee8ysQULRsRdo91aA2kQdB4rk5a
DY/aIBbujIvCmN/a0DvBMo7szkzWMuaCyvVXSA2OixR34+Ike+Z3S5wAZE6S7ijc8dLL/O5pWgz3
Gwiu58nUy26OsouwdPaRny1rhNCbZtDeE8G1dYydayV9Xz8X9uxatKXgdRkBc0AbpC0fEPlz2OUb
1ovksGBq3/YFvzEF8hhnRUFDjGyeuHOci7qAp0l0aRSXoFWiynzupXFvYG6E+iWfqfnCL7Zbjmdu
vlwXZeece8K7UdqnEKM6DTDD7KeARdbOcR1j8PdWbXRyPYk2VBc4fr1zbJZXMwboGOevONGLBu+m
8QPqT6Rx7EGtWsM3qXils1jWDOdFY+J0rU0Q5Ahkr1qmnTsfdO2eXaBY0zrcWwzvC5GgccNT9bly
YKG1xrBC0NLdi14430yIZuuirZczJZlywIlJnMek9/ZZrx6nUp0Rptty77P5aLqwNZNknDdLKczX
yh5RyUdeOu3hNSfwLl1bfFZF8sB+ept1ro57OpHMJXFSU+JJveodMBSGV3TrqFVls3K8xluzSR4a
VX1hfQqPuq0wNi3zWwNkyxoGh+m4r+7gmjmMDArr4Gcj354uq79scdOv81nJh0bKIM79PLwiSiS6
CJ00es6yMroSc5bdMOkwVNz1GBs342gY17NrGpcQLss1E+fr0FIdq5pr3mjRfHHzClahPW4YfIit
HVLv2cpI9jqx61XXhWeUeC/QdBlTKkPbe5E718O0XEkjuS8i91PUlXcii5LP5LNM0w5t3PyV5euy
Mg259fNUn4GchEPWse5cUMWU4HGyXTMb1qciE9Q3lM73CHiSN9aC6WqCpPOq2/EOsuR20nbAdELR
mw0HDLvbsTBjmVukIyHRdPonutHOY2iyqhbuEMS2N4znbUpIDwuJlAAsTYuKI9T4e2fUKrIdnuSC
wIFQzGjN3UwPYg7F114bJvRTLfbkkYB/daszmfhVxu7sdU+DRXFtuv1dyuB9XafhsCrq+lb77U1u
pCCcYPf00wIASjkHznC0qeV0KQN1X8v+3BHjFeBYzFJuqx4y9DVXhRUYmISdu6oLWJAUeUiSbZov
Z+6KKLtHmkrV0VrhsUzNHKJVnUH0LALf3xXdku2Apm7zIX+k+CW5KLPlzpdjwjp2etXn/oVJ/72P
TGMz9sGFZ1MPk2mWvnajX9CgxvuwdFl6p/0C0lpATvNXrIUBYhtNfz/BCUmuEEnPhbLaL2QocSqr
TGtVVdOLGHLvDAGp49CVM8vdmCTBrvQ1u08yCu6XOedXQ0/YDkftKc78vrno3QQgmuofZ0qhXRY4
X6al3maDP64bGTD3q610o5W/JdjnKULfAHS2hNNXGVsO+DG172OS1Fw+JPAnvymy4Dqro2xFtMcX
rxwvCkLCPY8hQFfd+/08nHUTE0HyiY5VUOcsG6M86p6FH4d5vYOZNB9P1N0k5iR9h6UdKYSAHYBl
WbRi60ei8c6aifMaE0eGJdFyZtoIIqYCzEdT1lcCbmfpWwATIcmt65lxjp3KDcLNl7FW1R1gPT42
wKMbFpQzy+jWS1B87vJiI6P0U2qbb4rzbTwn9YEyyTz6niDEqBDcM2RKq1kRPBRY0W52+WT5VLFW
B6gIkrjhfXYxSCp90ZjBYTYd9VipOVkbU7v2kv7aPFlbkBTvXS2nW0N5JQm9OMBjQHAAtmm7EnNS
B0Ao0uUtcZS15ec7Rl0OLA/OXJzZ2l9JB+qhX5rluUIn8sWt+h0Z3iyptnOlfWNfMdhB/nPK+pqL
rY7IMePkRC1hjWlKKJI5X+huTi8lKaOlV1t70dWrxh0fVbZ0R6fMTS9mpHeUWdes28gHBmnBMGZs
l1dfnUIchzT9mplUb6NgXwrmDqwdHsHgLGkt5i3sJxkgrtViNRQSs+zXZlCcFEzau0Kl0X5ljtVt
kdpMzK8rdcZIfVyRSZsmMa5NpyE1nrTL2h9TyK++N5xVmp2Ynf6SdBeiOtyw9Klro2J3ogUdqllN
h9pNFZO0BoKXJpmqaTn2S+bnZ5Iwpa+225znPtopA7Hgus3sM9SgPXoYi/xgwakpm9sTW9nRL4mm
2Cex2v+SUaoiIgum45w147m0NJkWXfnks+wwO64vBdSr7RQZ5teB53bPGvRpFMCSbVcnG6Myh1Vk
yJxDFOjZ0kHjWM7Bgf6/woQrOebryWQ2DNS5jwxuT2rumDm3Oz81A4aXFE6+1mpthUV1TgexutQT
/4GKpV6ZdNljp/eeeNG/lK14a/PmMWHrgyOGJuee/FiWKdPdFqF5G2StPnK0ZUUUL4Eu7eu5tgp6
8tUhDQpOptWG3SRb0eh/y7A/dFbf6lUtyuVqqprmvBsDcd7PuSbWrRDki1W2s29y372nnxetR5Wc
Q9ROtwowPNQLKY/S7cinYljehaLZDcUQrS0nEXddt5icUJ2CYf/gAjAcgTmvHdQLHGHTBn4mc1vU
aJVni7Opt5dV2TbNZ6cb7WvkA3JTjsu5RYPoPEwXdWQCUGw0HZFNGZXNlozg7nL2evtSu12yCRjl
xZqQH2omRXieDo4iCF4Hs8y3g+SEZo/FDnwET2Kib8pw8u+SKAkhXvrrspsuuqUX/MQ5I8W8j9xy
ldOeJgEuNxYeb00JrkaF0gtqnHuY+7q7TcOpvLVTCHcxXpIOSKlunW3jGPm21W0P2Lr0536vqvQU
6pvt3TbvPfZ1epDsnTa5kWGmLuYirdVKdI2xdYGmGCgi820ukvCpSBq5F4FHHd6CQO39wgRann/W
/vS1XwzzvnanAvbsMkffBkQm3oZ8kvzSs5entDBu60K7X6qiSTcUiA8+sOmNxyH0WsChgdAX7hJ/
qNb9Mrqron3qUUKha/dVbBeIHGBm7MZgOLhTR9HNqxEbvTdtbIpPXCWksYDzXnykpfLNoYC4Mopi
uKSmda+NOu3uw7Z6zRY3ozUGrCTuavCpMqsX4gEtryam1OVEs8DcUPZw2/TY7ibhA1al3UFF6r0h
49rnKuVQM9cv/ujeRk1eXqKXu2y6dD5wSBOgcjwWubnxXqG6LHuFqyaeIvMsM/6XvTNZjhtZs/QT
4RoAh2PYAhFBBieRIimR2sBEDZgHd8f89P0h83aXpMxOWe5rcxdVlgoGAoC7n/+c7wjcH7441SQs
2OS255BfU3UMgYt2KJ9GjDo6blcLkPYUBFdDW0mKV2neu8cxwkIplG1dCrO2MpbKG78GvkndhMMP
HOgO2YDu4rw5B+BRH6Zwsb+hGeIVqAsH6khXWqT9t7Vr7q0UBm5SQLP/XqyjeGWxqMXBc5WXLGEz
nWVrJIDJKTxtQQdKanWKT42r5FFiUwMi6RaHUVpVfljDzOexEvTdXeoOv0+sUp6FuKJkkX0K9XyZ
6PFqtgSrl6SRI+53a5x7kky6u85bFNSqGxDGbQ+1d2A+f9S7oYCfvWFnmtKJm2iH0aDX6eluGmyJ
oShYG3l01Og/NW5ZQPH3Vyx4XVFMcM8riWkhM0O1nCjCy+6nwXzA7qKuKT36EjYLI8/VI5Y+aehV
B3ZU1j0jds9L8n4Rj1mT2R+UgIvnOnAgYzc1micknwDRd0bqF7e3WzifNVDYFGbQvnt3uEt56ZVP
VSf964oDBNsPe3sg7lJspDdztkgZJRXvg9RNX3x7xWblDbH2i/40hBZdfSFWHKytgOAroAB5HPKO
hZguR7qgZoMJwLi5fcbxyFbSDsxdGzWHNrX7l8kNMbSmLs5XJhtgSA9o9+Ce16V8X6UjWtakplOb
l9eeq5dPHDeiSyI2zZ1M87uQ1QOnT+9e64470a7sp0aFt+CYr6lKuuBOpLjPUu+9IDXYWqoUVqjn
PW9ru/I/zXBpBcs1+HpAmrIzOIm6h8wfra9YPz6W0kRHaSG+sn/+sm+Vlo1cdtvb12rZCztdUyDN
VJkTV9NwbAp/c5NsXbz8mHP0uayET3Vna/eX7kLNj4tKEwd9F94o4dKoic3Ji3Ppc5Wi6IznjH1F
mIXRxyKKXvVCdrfX6nLwxcwT4cMOqd3hoEcUQWoaxIU1wipA4trhqZvjTKeGHPcpcKq7rTHHsiqu
3FZMB2q0cvBjA8Tigf1nGa23fsr8I+0fzdaIXbVsT37Y68u1VI/5Yr94Bo10ctjcY+9ueKK84iFr
5ieFhew9nsDiNQ9Aonb+Vh95/VFy0lcpV7lNs3sLTrUT22Orn9JhCyhM3aImT1QZ0pXYl5v13pvk
fDOT5jgLPQ8PHu5rzgOgPrm/+tViwav8E0Suq6DZqnPgs7JqyVyomA2WXkzwwaUKe4YuqwMuF2LG
PH+tbD/fnV5rv8bLLvnEXrQGLUJNi2XW6ScRHHn/GKC1GKo+uWtqPlrlYJoLv4Ac7k3DPkjKfHNj
aQac8WzL4oTkx4cEOjox7ypx95CjrDivswwEfe0eZL7NHOnd9jqlUgbtz3f5DhKJtz1yewS8x7Cs
TSdZMVOD59Ve9GEw3CmcBJ/GucUyvDAk+5BDVXjp26G4dSeW0oON/HppaJFsYyqpS+z1ffFsMtGE
JNYX+7M085fR2o3mkWaBQ1azOAo2phne6pq2o9ifhbddsPSFAyavqHoXlmGwHZVbbMe1DzGW8eJn
0y1KA09y1s59XRkoLO5AZwdW3wZ7dnfmypkHbc/Lx5Kyl4x9rSk+E1xxTyU+8o49ubNe+26EUCos
2b7RSjLe81cWM0Isr/q4DWxBCUtVPdWMDtvY8TaRIAMeRtefr1eDyEnlZi5wCkbRZe+Ubn7Ii00g
D+tyu/T5typwWBsYVpW/cY67Gv2quBxrI2kS4KQwHoHMIfZ5eLSufE6nB7ocu9gZcpcqQtO9m6VX
nnGX41LMlxmo87RO1kvqpNXtOkzy+1IGwS3hBXViS+h+G1mOqQOFBy1y56YPxzCM2YLdDZoK38qe
x6fA8uwY40oPvaVCHSzwqKNsm2cE5aZmXXXta17AdIzDvJaDn34cxw1n5TYEw6NlqfRrZleULQ66
tvbHedZdHAw2/964RatFI5ZjVQn7yPDNHvktr0gbplZzLNns9EerxdQHw1dW2xUFv9O9XgzjKupo
uCvLejmS3OgeYChab3mlz1nYcJXRvkBwT/J9lrbyNveLs4M/+8GQ50vqeSmPEaMiUhb0yQ4s4ZK/
ZbFsj14y4PeWHyWaYuGvbeSs8jRM9XJTMoO/2J2Rc5K3hf9ct031BlJJRwdPdMNR+fK5RiriOnWP
dh7aV+OwXaQBSTtmXawFjXYshleTMO9DCTIcl55/h2KOU9I1n3ur/Gjswj6t3mSjjvW6vi15xiHx
M/2MggaIAZuDIwfol7ZfsJAEYjpXORn+3G6Ko1M37g0P/Mb4WukaP2YbPlf9/J6yDffT4Ovirmrt
m7IEhVhu4ugbeQ4dnADTcl9ZBk/bloX36WI+UtFh31Zuvuf2vK82I7q4MWvwbe7cVzo5BxYk/Tla
56fGVi+OpJ+HMhCOWobamN5qKDLGHByxoAGMThfbjvuRZ8VmqTrWHH/xy8ki8TBBIoZIOubxxuBC
jKLHkruUVEW1cdKphuqGUfirs1NwFlDvXYPsvw2beyemNse/ajxNrXLFFnl1BgXQAum7ZH/kWf1R
7za+C6sJC4S+Ur2bIv1amlaesXlg0a8kpsFdHwrsuFGsQZT3RKh/HXiZa2yrtmFT4otna2uvO2Gu
u2yz76zV8tg1oqe952DI2HNuR/E8aog5SFDfWxZRcQvkCbHasm2QRo0oSxKx7orAuY5AzDJx0JvH
drtMU/9qUGvw0eMRu3SsrMWQRHEyyEpiqRxtZfZVzDQS413CBZ0EHFJYdXna2F2yw9B6fixJajP2
Ih6d5nn6CAaDE2KOSZz1CFWK6eXwwQmtkupk0wq+Q9+dLWu8S+uqvnVnPbKwsLVhMREvA764Q7+z
TUGIUHfkWS+EEqIPpEN4d9loXn7SFaRwqQ+fk3VFwNS+PFZZXu6vsowpEindZIMqjZMCwObUl/eI
HhX7JfeY7TWuvOMTv5zkic17wHPP2suQ/p0s+vTgsTs+4Hd2D1osY4IH+xO0yuXkjpk8pU3Ie4C+
6xjOUvqRVUa+a0B9J56fZq9icfWL8NHOA8uHsq9lwrHKvqXV230/Z010SzcQyMsuaN8bVw4nroNz
3rRMX8bFXmhEdAJmBukjLQbf3SV4SC3vcgwmRCUyZd8Z5hniNKOZb8BSZg8YzbEeM8jlfq+3OywY
N7pP00OBv+sc8OxxF2TvKfmhNGpfGE7b4G/vlpDGpYOizodHyU67Z49UaTJTFfRuGscPtetVj3a/
oktBCcciPHOgXOM891LvQY29vqG4nrNaODtMFSmpCMVJymGivLbzMSsUjqqD48rhiphLr8aF0h4/
51xRabw3OtuGxxHxxIkLtVR3ZH3IoLdzST+D6YDQHPRkWACMHKS6X/s6c2/S1hu8J456fYYgtQS0
mctyBFYiAtdiEWhF80Ti0sGcUg8DL0B/WvXFUgvrohv8oEimPenHH9zPMzI5PZsYMJwpTBRP2JuQ
g4N3fLOZV7cbJh6UAzNLXPFOVV8z99xScK6Df90XTgmIr6YdlJVdqlO08PgdC+3XXrIR+r3rsSLV
B4+mEDvhSaXDSWVV87wuO3JOQL6/m2Qmvli08DxUICWGUypy/aEMqQwhe0hRypKO441PIFHF3byK
197v2+YmylL7bIIl9Q6dLpDrInwVHxnrE+gL03H9lolZvFNpJgCZNvS1J703bup+qm3v3G/SyWM+
s+6PpR8u/Y3tUOp+KegR5rQ7WuqtxYa2HPPF42HuCguHUdjjCsH8UrfYv7vWdEcND4SOCTbzb0WA
eSluhga3jqCL5NwjPgi2wOOE84BBGGYdRmHUZfHJdB9MC16psA+iF2fGCo+yyOz7wOC0ezG6Gm+I
tsFttPNmwyvAAkFnkduNNBJOgXqt1F4ZQQbjK3+FQp/kHbNP0qJWJVlqOdYpHHvEkGXoPHVwPNJ/
dOCupjhir49g3YScIXdN1PnqYNigvSTcOuIEHT913Mtlak9uNvvNxVqFS3bNXc1hm2Avp63cUeFd
3+SqvNRO4PIiCUPLv7JtHERHRWdbfsjKOcJz3bqrfCBKwOaanHv+faPX/ikbRfSysbuekr6blbpd
3c6tL3s1F+9HIdrwcgtt+iyYemqiX9syfOENN9xkbokXIIDIlzR454gclE26d0Az5o0nqbLvavcO
f7ajDp5mkNNEcFIzh7OkdjvV471Po/lA43xIFrLu6mQs6U5IcOdn9wtn85coyNyct2Iz06tOGs2m
gHRYei7SKBS5M2o5kh4TLKckZ5TR3Yzd7gZnXRddcu0xD22KKAGEqLWD85llW84MkDL7z2hdecUU
tHWG96Azhojeh2VigNo1ef5IgK9oT9ukGzoTAJ/3781coIji5Ml7/VlF7s7GXVMrZ0rgbe1DbSbe
0G7OTv00OO24HqUeV02f28zETVp0zyfGxYP7mzz6z/bYgMsoCG+7mGR9mODOr6hgL/eabsg6iomu
iyte/unhDwfo/5phscljEP3/2+SfqIXnePKTGXb/L/5rhnX+szvYBfw6Hy7ZH77WP13xAfXaDkzp
kPc0jNkAI/1/g3CC/xdH3R2PipnZJg33/7ywVGu5GNcBPkMY9Umu/asirD3m9oO1HLDS3pVKqA5c
hQsd6RdDfAk0bbHXhufbsZtPdTnnV8h+dM2k4/Q4W3V9WPW23AcQcPbBi7n44Trd//lBP1rbf6YX
BHz8nr7DOgArQ0r7VySrt4pBgZ5kp6J8565jnXorTLo88o7T/4owwUd5xD99oll7OTlW9t1k/4M5
vEHOY/DAqV20Zf3EZpfNFg7/g3Lq6Dff6i8Xldkt34pKdeak8NN/8aEL3SLfLDiRbE618eBYpLAq
DLmSwazsiKo5NcPEEIgG0dToG/LVKs7/fGF30tXPPyzfkrQDNo8g5Mbbvdk/fl2Uo4wwECVFWzqV
3eUcwcdJZIsmxzCQViZGN870aJgvvEocoryBRdV/IGs4lCdLBdtXbGOUHrWz7v8d2Hv/JWhuxawZ
7A3VfmDvl++HXwJJBBKBTzi4DTZqIaxyurKgz/wGO/QHBu6nWxsUIB9EL63tkgf49d5SY9lH0K9Z
JK0W6xZbBNijeEJ5uUvt2q/BkhXvcC6ZKvHaZt4u7KmPsn3l8L7OTarzh0K7+YNi3MmGh1CcdQyz
QteA7kv7sTQ4fJORf5qdJPLvCSupuWuigBLEYB4sfUHVjStOay4mRqYkzr788y/8Mz8icF2QLALm
C9Nt3izsZX++isRbmpXnq4ndscKvWtnhiQo5xKW1mY9myOff4D9+gQ3/8YFww+CkYlfhfPQrsIdw
3TiHdHVSn2pfeBK1nrzuYUpHcEMVq4l+BIJAVhQYX+e9zjY7CpaYNhwuWr+9zfaLaKzpN/f5L2va
fhX29mEfOhsvS2buP1+FgEwi6ci1YfQsi8eel9ixSddvm6nC6wXLeEKRZp3885XfwwE/3lg71Qz+
4N7BwpubMN3Pn4lG2y6ZF5VxRM7tzPi5OrWs6b/hC/7dpwR2yAftncMkpH7+lBGLmCldBDdV920i
5kGA0zT+b67f330KCwCYogAkHB7rnz8FMdlPp3b/lKnOzg6qEho7Yc9/fcVY3khKUd3gAnX55V5V
UdvgL+t4FAv1mXK6+ZOjtPf1Nx+yp8N//mECciMBfSIOFBngPvuX/eHFsji+6ZxJftHRyHvezmdZ
XeLmivpvuD9gPfU23qJsARSXeZ7lHupqC+SR9yDYBTX39Xw3DqJzcYcVoDdGDIbd3R/J00vjc5BL
cHd26jx4Q4ZYumjYE+5iCCYXJqjlQzMBarhGSQ8Fe92M/9Yb1dpf5ansWXVWHOMJw9dyvDSiZKNH
OxbByyBvvXcY1aYMDlcPICWFU3GZAWiJLlRbIDRM/CAoCA0Gw4POyuVtkE5VHvQwM2Sh0rUE12z6
OXvXT5m4xK241B+Zm+8ljF1gmZua3riNnbna7Oe0yzP3Yhr1sB3JNegv0WKBJde62cLEHvyyuQwK
WPeHqtD5dADWNuOPCNwGsC/eMWs/xdJxvoNjsovV2/RHzNJTg+8nzYZTk/byXYtNwT6uOgzHq3RD
KjtUqDZEKGqTrrcYdlR+mN2lWw+y8JDtPEJrTyC84XcOMo+ck7Vi30TPXdMZYd8N1YU7jG1woAvR
wwUolMXK7RjpHGenJoNhJof0nmNsJsOgzASCm8f1qQxe9rAKLP4bk2HBXZuO6HvhjWlM4gEnlUMa
oCESvV9BWTf1cFxxjjwMy8KSV7Bc361uwWQr45LumeEhNHuk2oJqUW7T67L21Tc9i8kcsfwTVun4
65/1pLkJas9778Bnsd7xj+k8qYigNEddQaS9cPulX1FT0+1j5Rarfbt0mJmOzsK85RStS4s42RCf
cQ0v4SuGV8Mch1pU9b01GaVPTPrAjsgyZ/gzOKP14uioW4+cAYk19OS+X0MxNW9pwUAuZjtaFLer
WjK04NJfyjun29SrTU9aeEC5MwXM/bB0D7B51NdJqJHWT8wMlwUqwYr/yd+6hPGaOXdb3lJIzviX
Mg5yOg4CpEXecApxjGEgrmtCFaLRAzvG3c3UUkH2JruOyvIc9YLOw4Y+41MeLE593TsVR21aisur
2aK3T62sWkm3Zc4Q9z6YbGoSFbTZDCQ2773WsEgXJCs+r4GKvEs0GE8fm9Vy38Jl91NhbO6WWDds
bA4Z8jiRraUNzr3IWn1VptTy3Ms6orZdAWShJLxymQhjUg2RFUushge0qABEEjGI4pi1vTsnUlYg
9N2tt4Y7cJreckFf0Rbcj5NxX31L9f09OPssfXYGI4srGD3pOWsorCTaSAkQIxMU1MRUC1Ws1LtR
Oo1Ct7zi8LdMUk3L1B0A4jBXM5FpP1GwPT+IvM7djHkq/RlHUmMS03+VyvLkmcH3j/3UO7iJupWK
z7zqPY1JFz73hZtXsjsUmYOtW9tTIC6pnaY+MlpDQGCZqdqbTaKyULQIlyMJw3yP7YyZgNKwRZjg
BW72a9WbyY3duonahGhFe1ebOu9gfHW7v3BuvO3eZWhRxSS5EKxLwqYXHhSYHEfikn906q6jnTyt
+q+FwCPnEhDrjqK3WYdRNRg0tZGxEspz+mvANP4Tf1J6m0JJpmKxo4UCNbo24rDUMJiKejcA2qXG
rT6REn8shPbOVqgRAHy79m5pzmxnxuiEMmIfzkx2KOoSzdku+ugKP0Onb4HssxsizqPF2bX79NEL
Nr4xE8cM7sPo3Fl0cCr8Pd06J1iUaBp0vWjcLqo62sDhyH5GaWLK6GOI7xlRtXKmFgMbcE0OwDfq
s5bhem03Dlqih5XQSaYprz84SxN1x5631QVDObzWVCgJdUK7pBhb4t5JMpH68RBszrsNaykyi8XQ
Lck31rU4c2VDi4PnXPFsNuLGjyzrGu+ji8AMYfihbpRbnahQx+PB0HTG+wRRiH6C0smKQxmWA0nc
xbW+8yyYl9Vz/M9d31k6njclZBw0OePaaRkGOAd532VxEKbInfOSrRXMA4uTYO9nMJTsqBkNxhVK
hSMok26S51AnTkTvhxJXZj7gAska655pQlcl9myh/2585hevnYGNKa8rnNjadmenKRptH+eyn93j
IET2Qp4taK881BonkVanMJh0vvUuS5soOlBy2j2mMLXyuHSKnBunHounaljC52jp0+/NCAcjsZRy
bTxe9QLHvlqZfm45vioTTrl3lpVoPqzs4KLYzYwcD/nSYjLzi1RgZ8LSEFKGrDWsF4ohLB5qSERV
0N9DpaA2tEYip4szH0JcjE34umGBe5BW3T53lfEccjc5vmtiE73C1d/azMBTnF9Hzyb3+hD0zMpw
HS8edrd5Beu0XxAoMkE3X2GHiybgTHpE6pVq/tJMFMbGjm+ritWTCj5+A4U9vC/lJkibTCSqhr2+
fGrQdaG68hpxHaJYlxTQYv+IR25f/M1WUI3J4O6PVVTsv+rUKooxN6ctDj4zSPr7MAF5S1zr1QLl
0ttBdg+Ool0eLTgstU5oTRmCq47/21gwrsgYhpdtsPKUuTj11/qwBMsYnpXpqLU+ANpNecuuRnwf
c89pDovKwrY5mqrw/ebwx8buf3UldCXOvv+gKxHH+9z+Kizxn/wpLHn2f9A0YBZCLowCQEocEf8U
ltzoP4SrJVFqjkW86KL/wS1Y9n+IXjs7igHlJwDFFPIP/l/gggO4CWA/B3MqASmOcsN/E7T++XAR
OpC0/V1tjBxEHgjZvxwu4N6QdrbwXaegT4GbRKo7FYrD02/0lp+PwvvnBM5+xI8ooAJrvPd1/rjv
3/M34SJHtuwBnoOSoroPFI3rD962dR8rFVa/kZL++r0CoN/7MZB3yF+LQyqXDZfqZgaBmOmPba96
VJax/lfY2j+/Faocx/sAl2vk7Bn2H04zuREERCIQPwX7nAdpVDvuW7P8XRXyriNEw2Hhh7vrt2oc
n7hritw0+w1DMt7+5RMrCmBCpRFmqKwlpVgXxQIEjqwhxdvZ8hsO9c/S318/7NczIZkbJkH8XjhW
KJ5C4xfPVSZIXbJZVf/2F/sDQG2jAtnwyLlXfrmWAyDtkQNULHplPZTsHg7ZLP+dxPjHVwKZtqsQ
IaMwWOA/f4pDj9vg5uygiZ2W1xX7IESggAk/lRX/SoP470ftnwVZEYV4B9P/eHM4HNJGeJR0PwxM
WiVfJuGhnn/zYP3lRueycWa3eWEI3jLBLw9w3YyyXlfa13XvORfVCBHLYT/6G6VuZ878cG7/88tI
qOeopjs85tdCS9fiBGFjXYkZdYf9QRuaj0IuYp/jlJfTOJBLp13+tmdK9DljVkc6bGwVsW7VMxtv
OATrJ3fhaU9aE6n2xCSXpnkiM/Xt2jqY9J0B7ziHtzCjNXMZfHnh+xVDcN5IOAnSwO6sWM9O9n02
FG0fBrExX5JTGX326wBw/daS5mIH2Jj3UWkrdS6KbQsP7dgFrxmguTH+5ydxvx//R2L684rs4Hx+
4B2b4++y1w/PPm+DzOS7EyJifBeSLPJt3Cld/dDpoXrvTwG80GF0Tji25BiTyo1+Myv6m1+eURzq
sY02tN9gP/8Bg5n80EE/gXZBIAYjw8LJe7Z+cxf/zTuA7gxOHUw0BOOOX1442bZZU0DYAPmfUb47
ufJaUA93YDvkf/nnK/qXNWIXnmA+o0OhX/refg/+cEUhRQwM5TjKeJVuvwbLBHWtlYLkha9F8djK
1JX/SvX640f07J0AjjzLnEX+cg2tnhxCQc1jTOUCX9FbplNRhOtvlolffynXDjzkX0CGEt4i4trP
X6zg8FYITGc8o0z2sRwXhpNwME/hb1aHv34QuBZWhX1BQvqExPTTFdQV6lpugeQsHT+/oiLKiQPP
LI///Dv93af8uWkIBbQnb/8df/idgNzDF91TuGG0iHgc+/IgQnB1//pT6N3edXM+RXAH/vwpxH3h
/bkjY1lG5Ndd56O+TbV1/8+fsl/6H59i5ndUVe10ZxmyG/t1DlRGxaiyAikyMlv/UDhNc7BGF4h1
89XdD1dt7h7/+RNBpf/6mezbGO6y1O0fS9Paz9+sXfxMzpxOY2JOCGUGJ7aOc3pwxmPYOwVm+jHy
P3oTOTN0e9Ugg/xxmEPxVhfQWkcvJm7HPD9n+RqPE8IaTbB+FsJE0GpsgDiIOTyauSQgocdmfTOR
MweJ07iayEpHfntTM21ykz9o9xB2ni5PvtjKJY7EYDTnd6IqZEG8nEN2XyIDOWJjpL+ULsC9emtB
WmyBNySrEPMjBg7vE25LPzuNa+4Co8hSLNdLJOZLKg59QYZLIx21lk7JlTCz+rY6/bwl1uz6eKzm
udPx2gc4SCJnmsnbsGjae1x6T6Kldf5Sh2hcR2ywJXUKdJ53h1o5ejyaMG8W9AOHLpbVnSkOjLRw
qquNwVpE2y7r2KcayRlA7xRCOkb+JVHvb3l+GotU27chFqw3D8+xeo7sMUSLGGYv47DWcRbsEu3g
Cq8PWeuP25UdQZDcCcFd8NHFsZjzFy68c4NtzymCLJb9RY4M0BHzX2a0Ewy5CYacuUgwBc3YKMzc
hubg4iq1DqCD7BIdf1qCy8wI3LhR34ovgpugPljh5L8hfObzBwu73+egm9CKBotHOxYoGu+j2re+
LgQql3ik/+xpGkvPeushRz95zIUKKsRU2Fx2vjM/ZqGcsnNfzl0Tg/NstqO2ImU9q5CIRxxahfMy
+Cb/hDpmdwkO1v5VZUzjptgMAYnjcp6hcntu1WPibgODccdtZi8B75KFe9S1JgHnqlGJK7CiE0rY
aE2fhnay+09B1Qze0Zq8ND+VNceDi3HrBXFNfEvkUiEUWCfLZIh4jdnSFWzDXLpUnylkrsi2gk8W
KvIYtz5iLrjSjPs8qoR4X9tgQhGqfDV89QrLXa/hkAvrHEpF2IGMZraTnu2hPlW4KO+57k75Ea6d
Y3/RdVoPz6vujLkcESfKBM28dQ5rugYvoB1TCJyY9h4bENvi3FIBZ721Ua2mc7OmFTiUZgKBAq+k
EolaqwYJxBR98N1vCGRzzYRXfmHWsJA87uySSFSBynYVRmoob9Q4gqPzcn/q35AYmxLCAr5HFcWT
n2+EHCA1fVV2XzDrz2ZCU6iZCyZ8+iX7B8rL8haARwOmBujAHvWSOcJJ5dSE5+gSAHiVq9EzB7U2
6tkhWqAOsu6b9hr+JP5zQp0UTkpReJCDpow9cOf1RXPLvMY1t3lRVE17jLxgzrwLI3DoyIPhUGuR
uCmgjfZJhPsXVRxAbHvgSlfVVeRFTXnIOO4Rrxq27tM6Ze65KdEh7nnl5ObkTrCSVnLJvRxA6pSA
I15NIEjLftPFyEEG57EsZRccF0KoYXWZ67bYKoxpFaa6ZV7IN011iam7L72ts/EFkTOMjttW0WsW
U3qWO8P15jfZEi/1Vn9OuayEBHo9Lse+d6OnKKOpMs6KcdkHr4P6gAlRMUNulgx2Ryfq9tTNNQ7o
2fNJb+rGs3TicUyIqKYRACI8OsLCOMohCMUGcvechAwu3EtriAhGjzXAk6/zBgc2EZMazTU5ZISx
ll0qFFnynOmtl7FPPfZVsQIDgCUMGXxrFPmYqbS9S4IhdnG0J1PeUXrBki3FTG6mHDKJNgxOpEVQ
Ju2VuLOI7msvQ/pUg8NfX7JrWeLelM3jsEjqOG0/4xgD0VbRaS5T5ryj6w28p3uon4nf9/aDVdtb
etW3cwqV2+6z+9Kvm3dFyUPAbjotHvk3wIjNmEIZCxGlrK47xmWcKlbTpXEo/DlMZsIcmEeNzSTE
Ic7yyJXCQCWsuXnp1ixIE6fz628DeX1iADN2U8AWKfFlXjptcYUfMX2zwmAlM8RJQuCmDUjH9JPV
v1ku4TGcwXn1JCjOGU8LXXL2eXAgpccpg+Rba05b92IgpzBxGgnT/WFpovqE77X+gM/e7g/I0u7T
wngBPg8J3SnWKuMoYRpabo6Uzvqfe5ZOkPK2W9hJjufvE74rh7S6cNQ5glCx4wA4CcXMpnhbA9Lc
Plj0yYiTO+QY3wt/mK95OKSKS7vtb72SGU6sR3u0jxthKwBZtsr8uOtDohmglQxfEjPz81gaagka
PBsqAZrk5d8KqLL6mT9TdmfdTEHNDWSV8mXLV7+/HhobS2phBkrsGidQ9XEEtA9FpnXz9JPHfzYe
GCoE/dkxzkzIDI/hTBBl9Bim5gPY2VLZbobv1ZP5UUCvwGCt3blLJP5n+9ZUFgO+YvJFSEEC0ytu
0MrtrsK67YLExkRLyym5xvEiQlGxT1tepLBKYPhPN23VifI65MVDQsP11vLYgaCVnygTqzybQJSs
5nNDSYMAiQI978No0/sFttnlf2dKA1IsjsQ8q0RUrbZvIhMoYqxwbk34IDOyT29p3vn6+1zSa3jR
iko2jIVzRXSPF3NxuRkHDRSit+vGFu8W5xL9Kn/WkDAUv6o/Q04zYdod66LETiMBFdcJWE7qdP2Z
GvN4W4cRIInnN4QFCi3NVQnOtiWS4ZKOyMcio20XawQLKnsn8VTYYhRMlFsoT23N2f+SJBkcusGC
YZI0gBjccznbIVfXqubpQFx6vgiJq9KVrjgNHlu/Yg3jkNyxh0EFnq5kBI2csDSbsjWHqUSmIpop
4EUDvNOFTMsjujLJg2Vj3SL425UFg+2g+77ymg3hEOfZM+E/zT3JmyK9DkWg4WmligyAZWOcPLDS
Yf6efCKICqEIYLRDr9OBiqnyObedWRw2YaSJhxoD77Ffx/361sr6gLmcZySsa0y8payt7cTasGli
mJa88PSgoDxYKaJhvtKo2c2LIArHVPvDaCbrnVGK8nU30v73kB/NjqVi9HtkSpbC5yBCiOGHMo5h
+U6Bo3xNLdufnpZ8WawLO2X/CR4qXNd4ysBYHWe2fh8Fg7YvBeTF9qbqR97ym90yHaSuaFmvBCkE
F5eQVV10/tyNMW0ihH4jSbKH0XEucQJBinkmbo5VFmAyhi+zFPZLOQYWkRKWUvafi3abk9WOjBvS
tBOPXtMIgjSeAN1ttNPQs6IDDvVYV2HHm2kjtzEQpQnjzhp50mWXy6faL7s30oZzeaGyFLqR5o2K
LZtJIERBafnBkajHwiCiRdc5+Rm28zvZlqyBTrXURzEWFRnD2lVXFPTloHBF50B56IhF5FvVfgZw
0XJ9BpzI+0KsLQYeCnCq+T/snceS5EaarV9lrPegQTswdu9dRARCZYgUlao2sFQFrdyhn/5+IHvG
yGIPab0fo3FBFllRGQAc7uc/5zskkThkSgJ1AKWgRrJFaKzPrpEwrEtMfGSw4sIg8ddV9YsE7jCv
3HyGYJHAQ1paYiStEIY70+ps6DGvIo7/GfKp8NRdZ3GTb8y+ox3OK2Mj3eTK8Bkoc0+ahIGV/YQZ
O/LX7Nbym56zjbd1VE0Co7X7sQS3mEx3f32Usn5WDDhI0TjA4ZC2Vfwk3k9nRN1hc2rMbUFymk3P
0ebhoEu0DcPpRK2cB85FG/yQzFtozxuRDHBXOop4bmejHdnLA1sD5pCwmGziMp+Bc4+FHa1st26r
2xzfWklWUTHVgULu0OwRaal5iPrUfG2hZ/YBJMYkvOOoHRH1n0qiMBZd568uhBXxjdCKdXDa0hWb
xSb+ZNMw+kTgKPSvE0FmfUeWMnJ3Whhq/gohCUpJIYeuf/3r7+jPX5FjwlKFEQWaFXXlJ1ElbmiO
iUqwprAUjUeNtt89DBEykQ4Wucfcnrpvf/2BPwtGJnI45dkI/p4OEXaZePxeHeinVOgZnC+2Y3r+
McN+23DoYJ9cza3xNxrBv/gsfFd4vIQt+ED7J3Eqc62+zW2SqA58yQAboEcifY4OM2HAvzm2//nQ
Dg8XHDNU2sUz+nMlNynHRDkF2P+QwKWfZNN58hL5N9/dnz+EGJD966xomfyI5dd/p6xQ4lA0LgnJ
VRF36Y+CQOStLCA9/vUV+lefAoeZoRTPjCt+1m8KT3K04ZCziv283xsJBQ2GXha7v/4U488XZ/n9
kVQEjjKH9s8//jB4pmGsKbAGy0WqAhp7dEIbmuFWa1dJR1t7na6aWwWUSjy6I+jEh5Sj3BxwZAcc
ZE6TbZ54MzXuYeqMSRxiI8rEGkPB6G/++s/6r74RPGkeGiBjNQzgf/yjWn6t2Rym+d5Fe2/VxBMh
X4u/mab8yw8xhWGjo6Kk/6wCGr3fmy3UipWrOIawr6ViczPVtffvla6iAFro0dylDNoYuvk/60tZ
KfpGthHxO7dtt9oQtwCQGk8j2jA0fwf0/tNVRqBb+nXR6jxu3p8HUtRpIlw5s1whIEmIYThn8s57
kmal/81F+pNUx/plCyQzHSetjuD9x4tk2lIkjU6AkJu3W9lEQg+8zdJrAg3yjBvBXxGZ1v/dx35Z
NHGworIvI5yfHcqQ7cD7egwPkmLJ5yVFtYX+Vv32Kf87Pv8H+vDvHsU/9ROtOpkl5dt/bN/UH3uK
lv/ttxG6+QsK/VIMKsCrINbqXPd/9hQ5v3Dn4ajwloQGF2oZTvxXTZHzC+28TNDZ/bH+8Cb67wk6
3HNuIaZVRDqwoPpC/DsDdNIeP3lauRfZjFv8jeeaNIHz0+qRZ+ypusZcC0zma6Ol+hxLKsTaVgMP
TSse3IWZeJtb+u6u6DPztYyAQfcxNY2uvjZZzsxVg1kvDgEoizTcQLFljgxSA9XDFzdziIICeiWQ
AEK3Lj40mOiYvDlp26sWHXPTqoV3aj9K2R6noaFh3YyTABJPs++U795UKn2ItXk3jAqadhiF1wSY
NJAkd6tLmHmU2mDyN5vAQ5i9EqPr1hWuphWxiLzkGrb35EYjgrHhHbPG57CEIqFhXm3EtqB1eesa
YfTsJwDLDFGeJiN2KWGYoZzNrvmC4yjeAfSkWaaxk82sLLCwoNuwHKjHok+dK1wi65BbpL2FW/wo
cuEHYTOoWx3d7weTs+84LHM6aoycoGeWHsyERrWCD73CZbdvSm/I7gixGIcCK9kaE1v/mIiiGlZd
OBpHJ4x01GMaie9t7FAEI527OhlYet3vSFrGJ2xkgY0vHYthQxOTfofBs482jbLDk2eONdTXyp7P
1GVbZ/wNZRUMUepuoyL0fkCuJiYfY/UJnFYQXPXhKr9WQHeiFZFcdQuAVTznAGE97D1sPasmLy4W
TwXh5QJYhROxTVSIN7wJ57E8J1L88GGX2JQJZnMfmO0wHSZ8FTtqMWDIo8pydtlB5owGC76W5645
bhFHs8rBXVsd6dLNEvd9MVPbG9+VgkmrqQZqZGEpWqF6gHPfGj3SL3CD7kpXo09iNjgVunnOvE1L
4YBRHUUmnSPkqQJfFlSpVcJ5yWFejziNCJFzNeIsqQOAY/MVkP4FIz47PJq0RjioFvVZ1Ocd50g8
Cbyc2TExbSB0hr3vq/pX7Pi0jUrze5HHmwrH4xp6bvKchGa0gRzug5yOVtDGds3sWFBhxMHzw/k6
SWZa00yMmv/Eiu5q3Z6gt5aXcLBPdkakPxMww/ulkvNFNOk5mgvIn8kNB0NvIzw3iOIo6FBp0QDY
iZQaxcbGJk4BTnnQ7IknyOXAdBYiu1o9iL+iR+oLIciqb2IxIOtmDqbclEgb44VoyroFwGrd99VD
48hd3U/ryPzIrDkYp4nvU3/hgKLugXVdQ0h2o93sWI66rQSepIfmTS7tlT6F58gqNyMks1UNMrtO
zYCm+T7wZ2+fJGm4z/VkPcuGq6r5Nx7VWgcuFUzr8SaHNIH7ALc4cdc1neHGmqK/A4cgdextZ76F
+wDxL+U4qMGqDxqR1w88NicjvZ0iE7r99yTzEAEIL3D6YUO7xtl2oOZr5c/lYWrTK2VS1KiLNRGz
G2ac8Dl+2KwqOITjg7KS8XGQODYNaBdF2uwAcdjk92UQxuJR5MBCM1U4rHPqe8gg/RRDNliPWfKD
CsHbPK0VNm1EjA5+AtnUTw1aWNDwNB5Mu7sB47IBE30pG/WGz2VnaOO8by3jfSpBrJ8RFC2Y6qqj
qqsMGbtnerjJtAorDA2168FvdkJno4sZtr5gKIAbVSXRQZUzelRaQ0lL+yxmcABedlXkqYweKQQj
GaT52wiMQhtD1NYnII2QPjN0Ok1/x2zPEhd72V0xU+bQY1YP+xlVx2b0JjrQNnBlPtkI3cM9CO9l
EYKsiEztksZ9BVQ19+HD9BAgzk4IoZnJg9wPdSXAa3f5ISKR/4TJCGRFoaoXrSpBTy3cNa2c/Xva
rxZkrDG/ZRJBx7YSKGtmu0arYqRTK2PlVW66MhybBkX9gTILBN3Ee8k1r+Mslo6Hwcexm/f6SSZp
cowtfLjAhro1J9P6FJpIaRRJBWntrYHDfzPy4Zaxxwb3Cqo4JuYTuPP0GpaUYmnxo5h4Miq9fW7Y
EtnZG2OOtRNHDwJoNs10+peXUHbqhkey01S+ZzujhZRUWe54E/UNLJOs+aBO8Oxl3UcxQuwLlQ3V
pcrupGF8NJrM11MEUbkzkn1BR/N6EGZQu3S6SaJEIcOv1TzbNQDqdAzoEU3Qi0obM0bprXLLLVgK
cYjHISlyqCMfIDSybd6Wx1H3089+yL0dxtBPX1bHIZP6VpCYLxwAWEXfQdqNgzSEDlgk1wa9nrEq
UQ284gHMLpDm9aZm1FPaGImf5vlVUWbZwAmkAO9F4sZcbjolqme/H0655K3W2mnQduPe0V4TrdxZ
mUCANOdn4WW7VHt1ac3qmuEsbJLb2gA4TTblhrsEfj5SnCN2nV7eybzf2hX9EZHL44Bj3RY9oLn6
ym74JiHEgQOsfBcCMwNDg7M564dOycMAxZhqlLPf2I9hE7+QCDj2fXfMuImrmGFlm96UUF660uih
f+jfSdVd3KI+2KBtCnGeRfeMu+1oQubVfBtDgdQuUI6/5v6hUSLeGj3GhqFGU+0n+4cbOoGVOrvQ
fLO7bOOlmrGifhBIjvNgW87LpH4UIt/3RXR2W5YZcpgrS08vVW7s61C6K9NLblMm3GYX3+IXsWlm
xWjkTMxSUhrihGq3uOPPsXUzWIijRf7R6Mkhqp3AVDWYcgh7EyTp1h6AJHyn93htcdlX8ehYAWG8
sx/2OyirzAp1dcjxygNnY5AyLQCdVayeY5L41vQ8DfGONsHtOE5r2iRzZP6hPuqEYlbMHe77xt9T
XXHHbAErvl8GXeh/8tBusATuwlzRKyngw6O+UXU7aJ+MXg6x72/5wtbcGuspjw8gNWjg8HbUTwQp
5VS6+83R5JskugddZDOzbER60vAAykuo47Uv23uTAf4yKC+1BmB4uhbQcMIFPtDA0ajg1Zppdl5G
RiSVitdMfQHAuIylejGNaUvUaU8/yNap5w39wDkT8moDz5YurQOAJo8OaZ2RdUyJg8wtLq/uMm7t
NnhyWKrsE/rLadKhUulGdNeJ7pGGcW1TDK9z0W3oVKF/vi/EDRD6lB/Un45t8cmlPGQm30mFAbkr
zotyPqp0Q73MEeafs/L77CIbqE3lIO7cvpBr0Q0pGqhDrziFD3MiAuqv76M6HLkS6r5ho9G3/a0W
81ocDSBc8DVn9GVfZ7g+qJ0xOht36FaDpR5Gy3Q2wA9R2L2i3iiKxYCZjT2jA/uFGUb5rS8BrluO
8m98jdvP7eH0gGl2vk1WQgnPN38eL21tPRBeoWrE3HZaexd7DeAr8ySI/QzKZMdpg/6Q6kicCBZF
A9LMvPdI6Ixm8p1xwG3boSr7J3PQNjHdkibSN6SgTW6rUzF4zOztfjvr7eeyoG8LTAOsoPD9Hb9Y
y/axKc2DDqJv2ZtuiVX4cPVx2sdhID2bWXCxwfG/FdMz431qJu18WyZOt1OAlOHkeE2y78HL0jSU
GMHkONzqtUc4qQg0n34D+U7bcLJjqx5zK9lWUJjdE1yTV2Yr3818DI80SwZIPCwBTMhARDxbZRkk
vnvAXMx1I1aVsi70M4hlkrC8OZKMFK8I31qnX3d9frGwHrA7WQsGKRaQjNAatioj2lKcCyu82NEl
TL6XqMiefYVEtutL7YCZ9nVJuxQQThqzXmu1/t2KGOjrTAdDmCWUlWQ0DDmVt6rnUmOYKbdV4W3a
EHGTNeatca1dysDaS7ggjvZNDPNhsWrUbrLj2LpnXLGJTJ+bBzZmUZu7stTCXVLx1kgRE3PHDUDb
hbvWZlJqh/ei+Q40HIyrVxIltu8tr7ACp8F7N2TeNhTWChL1uk8c45Dq1JsLceKAtw2diOgCaQIv
z54aipKTSewpULo4U+OB6Xz3GZ7bxpsS9u2EHcWIPnLdZX4bNwah5GNnPBN4fIP5xT3DCEpm8bag
zAC/WbhKtQmh1cZLVJWN9T0GbfbqRYg8WemljbYazGlHyxvyhbmYV6R8kKMIn+KKjCP/LprOaqzh
eiVUmksmDAfmYbwwFWMAEww8/SBMpDDS3Fh29k5i8WVgfaanKmQ0oC23pNsHCuCpOVnvxSiSzZg0
D8YotlU1zEd/UM90+9yDYZPPqZ6BVORdGmZURJGJNoYdWO87Z2rp4q2TS9jpn6rRjjIprLVbAjHK
aPcO5SedHGton0CuvLPpmheSe4HKYV/6BLwp9qjw3dgBCdFTxKv0NvU57plw1M5AsNNLzeCSZnQH
X0kFoywJsBN0vrFK00JeOOlq2770rQPlqM4DJUJq6zPdwBIjsu8h4RiyQTNDQ9tUJxej7bqttfm7
FrWM0XooXVgwvXM/a/4el9kCQzLrXq1UOLjbFjjqCfs+JTeW1ulEbQTy0cYoZvtHX8d1T7iuHC5Z
anXgtSXcNwfKyxK1wu1EEq1DwYsMGScbo8M/H6jErI1TxT53aHZlpnVAUdKKxMcmbLPIecKAAudu
cfvInYanCU0sSnbcaQWcosU/k6TsO2a24Lf10IMdIDkiGHKGycVPrIHDt9YeWkm2hJkHudUsj4k4
mZLarDaPoOnIOWPEUVe2QZOEY9DrAsYYTiTyBxIHG4vnjnU04bqZHEWp0XL3M8ZAxUYuBA5GRxEe
y5DxbgzRGnQY/Dvb3Q4Zmw348YpcWdru3TSp7Yto4CviN4NWNysGgStF6c1+kkLe+F3uf6sK3gTK
crWSLRmB9zXTdu7orLBp1y0pI7vQCqQxpqeadpXzi/uO3e+qB5Nz7qKZH56YXH2HhJRPXjBQ2JZe
qVJ03K2kDXH+5tjYYTbT6GicIP2FeuwbyaFAfkQE1MLpqSmr2NpS1/YUAxFYtp00o7ipXqsbGGm8
wIQIRROtmctoxofHaxkPg6jSel5VwpGZtU/nTKdo2jEaoz5rPT0vxibx+KIOYemX+SkdwHKx2zVm
6o/TGRsDQ+FRyEuOejwc8lm4I0U9Tm58cYCLxRd8eJafQZX2MSbuNL4UyTyc2tae9zrRVji4GOvw
IsCCM2esYfeN3ckQHlVn3IQI46xMydhMOwC+ebhzWk9iNLJzhIqG1YT1rC69MxgnDwW7NYFU9COt
uyuw1fTs6D7IWUIJNGxhsEvV2VWk1YnfawyM+yxz3ql8XxJ6rd8SOh6ZSG2psQwPBFHjcG01Y+/s
iihkrze1TmoQftTFtR49pyYdZWj3rsppban97p2hoHk3GaP6qlp2KLmfOZtW1vGOBJk61npfvdYG
qarVmMFpPgz6RPlK54dYUYp8gpdB1hs3gTk39zG+l2OfhtEdJLow3njNTGuNO0Zy6yajif0rh0TR
xMkL2UV104/5dNeRYiZINgjAZCwD/YqRGucHELBfrRv6ByIM/kPdOt59A0XzbLadc6cT5eDsVg7G
Uaq6k1CkHf+5HVLnrsEesxy70wwcI+OSduU2irl3MaXT0S2Kern6A06xOnH8W85PznqE/XlQBtUh
TSxAhzlhJuztCKngeXTi9ocuPe71IdSZ6OIsfCiFZV3LRGrbBt7FDSNOzgvGKdEJkCiRsYeAVVgc
XIwxOfeHTtOPA/zsgXYT/4X8Un1MjSp6CFvJfgRoJ9NucFtEGtiMXwqKkF8UgUBe1UmY+hjpxuit
LPN4h3FhDlKljI9M5LQJtr1RPKXZ5CAzUvRBXDuuLjhu5JcRlVfuI7LQbZ3+0FJ87Xi/5r7ama3i
FcP37EKoTS46TMw2KFlf2LRHdXefAsMaVgDP7FerUqFc5a7neqe29txnY6zZzURC4S61egPpx+D4
NttMYbi9CEXh5hxxy5SQOB7RXIdpZQ46EzFfRqDHbDbJ9hWAL8sVDa27WrdC6nC6Lt92I+5BZDgG
vLjIbqVB8SPeoepgwQWX9wMMgHXoWfoJ5XMSYnwQPSbAhqfwaLmztQVjVjmrjuj0ptCM5MvIZrY4
oxFORzOX0W0UefbDYJUcEOwZXDhso2+jHnPwRYJW26hzxjO5eptja30/Z/Z0MZwm5OGyvBsHC9Ge
77u9oyRPZ9shy2AYv1kZCgHErHqf+w3kLybY6yjG9uFKJEmuhQ4EGZN60HgS6r+VhpQiFNzdQ6nj
6ghRVNtLN8Rn8L77yUl3PFb5BnzNSzM5D2BiV0O100b/ZqSDvbTznaKOU2NrI1R+KPxp35FRJTfN
tmMOAzoZu9PgKfodktRY1zaltKwyuE0EgrMBJPtsV0N4tIGPcvjJrE+3aLXnNLLiYqtXg/uU5axO
lhH05m3YtMmLq9KbiWjU+8is+Uz1mPVjYOOQQsnWe5LTZvZCB+T0ldtW/oq13D6G9Jt4YywD0OnZ
wFME6Xffk27xDy1jrJQ9YVaOO+7PIj70TPRecqo1PrFxke/KZuvDnunPZlHWkkDQlvkI+cJ4dSu/
vlhKtyJcckojC9OIboOLkvLNrMMVgKcY163fXyczmu8G0YbI7nrrvqfSzo740cAHzMaucwZ9r8P+
+KyNXJxidkjQFMysf5MtdOl0aJurVebF3sOSvEtmTXDmElB/AW5qVnk3juhDXXjDFJXiAIi42MHG
+GWShbEbYjzlGJ7pF6muEa9A7Mj4aTFgRquQVpuDHlpbxWLa6LhPeZETKPCXR3JM2m08N2fcHUu3
A6V1QDFukLXStUeVXGDnBhHrCI13xsL+NMxjMJbWvja1+LMVTgqpF38kYPQA2GC7r0LX3mSzY29G
TZyEj2IfOT7WW+ByVav6vZp4Bxn4ujMEUUEgcpVX4SMlzOmOIXpKB3kBtKBuXSq7pvlWqOqVUOFX
2lNYBqQzMhtcKnZZHjukeMIrY4VdNlqaG560XAussLHecCEiLMWptoXVv6RcdnjkKDHzUoSYwX1c
UrcX2Yfi2pUpSotWyO1CJZy6li0dxUFrBF55dWvnoR8iknk6hY6sq+G76ZU3DCM2gwP/lvjSa1Oj
YFYjIPaC29ive7nWmA61HXBqr/9M8ShRa2ruaxpV1gCK78LIpWK95Hvp80IEndc/j3BHeI6dC6JN
+sT2E7+T0/ewILUdFgXSQNAE+G2me89KN8yFthGMgG3fk3i3McrTCts7hyVOhs+x41EuZf86wRRg
ay0RK7B03ebOi+NVO9VBE0XaDablcGO50x2Vpu22j9KbbrKifTuPFs3R2QxBUbZiPdLnsslyEBzK
Nq+WdJGJSZgbVGDjLcQ3Rl/NwsT0hg9Mig6Ch77leI110aQIbUI3xGlu3OeQNlpdUKER0UGlUd/F
NOb7RIoala1mx9S1z3aGdN74zTYcTGZptjPcgh7g9mAftm41HP/0oPEEGiNFnO0ej0i3TuNE3tH3
gTMxHy+MFFrWOjfdEqHLT4XM6gc/1M++r4xDpxXf8BaezGj8HEdxbOrmxpvFKa3TJ/9XqW+gF6nu
YdtWRX5X4x34xLBNxD+WFwxD2veUtPoVBwTh/1F2e9bdLiCVnd94RZmy+eCHGboKuL4JO/lXuxlP
Wsx0ka4qvJOeykCKquhSyPjRRsTX06pAvzfZ2VMytnC1VXbHiHBfeGIfx2m+7j0Mzmzj8cMV+0zJ
QGndtXTaoB7Tl7afxd3UdGtLTuVdqhrnDcKqdw8DLKd2jZWO3ZKe3/htxLYCMyf0Ndmtc3jTwTDb
K+lWYGrxtgcFU5Ydho72NAjraCLirXt9uKhQdU++n8XXUFNbx2yTe6OErjy1OPS6eiSy0lOEG/ve
W9MwVlwYGeYZ9xaqjurDAwhUBLEFQaN/n+YGY6URrbzENxECh91gRca26qxvHUvJZoxGeezKon2n
QUWwGc1qbory3kqiNbWdJ5we9AAZ76YV7XKWRA8RkCt6tCDgm/5DVjK1iRJ4rIN5gPl4E2X2wSzZ
n/vV93rCSFn2N4NWtGzEQaXYNUwaNSMn1nWOtM7C7ucA97G2fVg9BuOcnyZNm0/yZfe1xC5tJdc8
lpspTcYVEr+747Q07emgibe9mT9NiI99bFqPFIocYaAeymzIyXH8KgsujYCxqZ7GKVXP4FiCrGHq
Ag6kXkt6wbYGeLobIZvXNIpv8LsxLGDCPdNuNHZbQcQ/4L2crHV9eBFKPMPxf+A4mz/y41Dz6AzN
uvYOcJQgbqIYjxEw9jQ6Wc5xiOubFAHpduj0hCCPc02TT7AV1AQDALGv8Fm2AuPxyIHwNenN8V3K
0bn2ydB+JtHQuRR2WeNmHLtFSacOKlxrPIJQTLTFgO1AmrsDmUOpG7BT/yniCKLdMCHXrtbkla9V
5Dhv+qK5QXcHDpp5y/NEaAdzI/s2qbBMms2Gfsq82Jjl1LKFgejVMU0xdo45oDqHqr+SX/U2Hl1o
Z4P06LyRgoGUjeX9Q8RsMdBjii82oxFzxLRftyIH7A7qLopuIrCojMnCL33C2Mk+KGmrYWeyMVvH
QJderW6YhnNoW1THKJVKjQHiaNAr3U6/mdr+1wzyD3OxRvzPLIXLW5G8/4RSWP6Pf/pAnF9Ml2wo
/BubWb7w8Qf95gNZiAgWY04MHQ4ISRge/20DwU32C0lS3dCJ3JGOtl3MG/9FUjA9fs2H+OHgWCSm
h+fk//2fj/E/o6/q9reMoPrpn/9nTqZnQHngL/LRANR8HbfKH+1JNT4VYzJpeXWJvNzx1vmuDKcK
3Mwzt7/7Vv75yb//JMZ1/F6//YkOn//3H3yWKygR/dXoZXsmhsE/fhaIKWOSEah6Gpd/LaJptoPO
R6c5eKV1WzJt4Qg3qDVHfPei93nM6GwcHkQRlm91a5WXSh8wvneU7HgFCLbeJuGbmkwkwBt9+Zpr
7+t6fE4q3zqqTmm3SUfzCIwLk87LkLPWFHkPlVddYgP3qjM6fqCc/muSfQUOHtB0orET9MLoJfRp
a1m5NSN9F8x0tGqTcGJTozEfpJnH7a/0Vtz2ZtN+hVbI3sZwxLvnxGqX+DZtMOSkVvaYHvN+gjJV
wXgEp8PUQ3bSJg3VlZ+Th15O2B8Dfi9rawOTvnlg1z2lmxp3fhx07F8450A0/pqjbB43FrP7Lass
u0EQ3LqJuYttj2zZedKjZgSiiIjJPPixSw+Et68KKrTcDSMJO2/IAWrmzC5orCZ6zMToacML+ycJ
aoJj+kKuFpZzlcBmb/vM6D7ykRJjYNcFfdC5XlpvaiQ6F0Q6kxHdY8WFTNROREVUq7364eTe0VFa
fXb4pe+NbqIToA4T4OS9ofqlGo+ARTs3rn8g2uX45JJMvnNjqPzo6MSWeJlwUGhLUwCSXznoI68Y
STTTkG64BzSqHhUFUUzspJu4R06XTcb0SIe4zOCHqPXkw2leTYaePJvYhtoj8M1Jx34EMIv6n0L4
R5rgbCYUnp9hNoftDp+vyBi7+3xwBTPPoZC8LSj93NZNRItLh2S6pnKLbsRsliVVbdXUglh122+p
7gzkrPxJ6atE74gKjOzzNnPegyqLWhzqa8OLrXIV2sVA7zaiV7iyQVfbC60vjpZ+SOtZpX1cER5N
SA4tdsSvnrqjYiWT3Pz0aiSonS8Ueosl6DTOTJ8AgJXGPuVJ7KAoRGLidZyHhKlCIWxOqBYiPjZG
bblzK4uyu7Qw8quth43c8DKkLkSAIEUQHSqcgVbfNp9z5pKS6EWYUS5eisZFIs07uTGlTXNRL/2p
je4UXh7WBRalqaZIWHp2vNERH145YpE6WQiMx9oEeRhYbuwvDfQ08xBkoW2YgvKORpzGIbm4F21b
vLmplXGci6Gd5hacvO1k9Hw5GM90DpSZimgPDdGKcYEm1CVKXsZ3lpN6H9wTCWx2BfEFdj8sfmaV
dDKwYIzTu4zp7Apa6Gv5NrXJrQcgJVhNuH2YJ8669kCvbUalm82eYDboXOMRtXJ6xdJxNnc+/Qcp
MbtogLWYuLQAJkuhaMsYfDmJW+1TCq/7UZUlrp62ot8B3JGHCqGENrH1GZxkXxLfwC0+6uqrdA3O
klOSkJwp/W7at0XPiQiTB41clt6b6a1OEcqnsJQc13G1EAPiiuM8hnpNu42MJnnRAdtHLwty/nM0
nO6DmpP8XoYxtUbVYFN4Q/EfxHVwSww1oP+hqjRoktqoAD/ms1mkQTO56jYksuyuUO+ovTQctNU9
fDZ5D7AFwH9tgGQFIAzfCrBVlARpodn1EdtOPW66EKdJINvcYghXjFV3xbm09LYQfsKxROQUHImV
dPEWsZ/+d3NoYlJpYU+rjV/NpAAbUs0zQjsUgb3fOhUD3zQ1X7rcM631YPr9LhptchlaUy4PEpb5
6DSRuGJa7w+TG8ylTt/ZbOqN9s20JNWvGQenFZslpHV39HtIKEUbBrSzDi/My8x8b2Sy91ajN4dg
/UwNZWAoCuU9K/ayyO2obCenq1gHSBjokoc3759KGeWE1XVjas+g/ArqMJDH2i+PIHXxo+nLeXyn
TSItNuRVGofjmmEMElzHaHt3UKu0GWgXAGTkz7iHrBtM4DaHB18bouRCvsIA0zuIkJNSWSgzpWEn
jMu+xgNlCcaJgK80a9fJKR2ufM+4uAtPq9CvSRZRTmjx+4dk5rWsu4liagwjJmeccMQK41lo/Ug1
aF0YjNg4EvZpe41ZDFr9xDCrIdlYrtKJ8OK6oKNnbjZQk0JWJF006nHwdaj/a+S2wnsSlGXiLKAw
ormvUaCsjTeZ5rwvJ6eiB0ZZTFMHq+lZShhVsvg1xK6OUWLU7t6hAUPcagjwANcGs+Idyou2eylg
JFc7vTRtJulIxQb9Awv/dGpAN5OsoZICcbtE8LrPcK7b+zKTnTiwV/YZ2RZTZqBbDUbjP1M5y7it
lD7xv00NWSX9mPvWbL/VVNOa56kQDGUdpzYabG/2JAmeDZWIT5SZkd4O+7oIH/XMnPulf7uPdybZ
3YI/vZKMY7VioMl4stwg9pgbnFl/h+GrxVWwDPyjwrkj2G+dxpj19QbaHQk5lcUWCILJHcv7zPe1
9kiHi/tRG3Y0UUEE0DhIVA5atJ1V3N2iO5jvDkHH7oecmjB+A+tRdGe7y5vohP1JmIeMKEPKDF/3
23g9sIzSj0nVW+PuuFXGtA9quaiK65ggrX1kBvE5OgX1kiNnYD9NiourEYlcsUspqGGZaiDChT87
1E7VMSJCga65qSYMl6alcoxIKTsOZrx7B/dOarrl65A15IvDwqmDZM5hVYZxTlUeZddOpeeciFm2
VtydagtYbuZJJgBQyLG8ggKPqXpZpt0kBFlztZqxZj80B9t1F+ehRZA6bJyNaKf60PfV/FRm0A/w
SOFy8NqGHD6FgasJjkpJ+bqjnUtj9HaSwOIKfzy5UM+5wLlflbUQe6u2hpNhqGHbK/FZT1m/hwLq
rgUnyDURynpLqD/apu34OeN62LkmI7kuzDAYka97btKxvKV3aFinIjb20rXTl3KIw1c4YpJ4UaXj
Au69EpqeyokBrsLZXGidE5tMLXeQ+oRYqrKdPWXtZoDHup02quhMbmikdp00beRuQptkry5m7cMP
3XduE3U72rjBrJaIHoppd5aczDiVYg1htcpl8P/ZO5Pd2JFsy/5LzRlgZ2yAqon3rSSXq7uaEJKu
RGNvpLH/+loemfmyAfLh5awGNQkgEHGvGnc32tln77Wl080PU5VnK04+dai9WmyBJhtfAIUpOR3b
VW1kBVVUjnEfebYk8Fpnh9SfmmvvdVQ3JRj5TE6xJt0GWv50pdutuM0RCTZLl7R7mAj8hMylBAFe
MngCi2G8mQD0YD5iK+xXwGD8fd2Ac01lWVwxrkznyArqc9umFLbllO/MBZsreMXmRpokTQE78ZCs
InXAbZjwZHMbSk0wfp6s1r6OLUUfdLQC40CxX8IgpF5OA0UCGhi/8eFtVn7ctb9MRIxlYoz2eWyE
+ikr7NrRpP2FclBOsdI/yLB8thU4Q+ROY5e30Y87kakdwoRaEsZl/uaEqbupuq2fmNNLHo1zvZGh
+y644hL18ygGLR0W066Zt8MqmPlQr1oj8D5uC7YHZ+Sx7odanOlBLLbKGl6oMi5+TZTP4JLonAN9
vTjlirr6TekGhjPdVgd7zvM9IsUVFvy0lAPfOC4O2UBOHsp1ipfeB1DpGsPStr3nMEHuX7jsjr6t
iqwhdjMiwra2k33l2hBTOkHoFfnALEGzhrdD3kkoojfabhUAAodlUabt91wE3aostbGue66n6KFv
aSZ8ZpxcrKhaFWT36C1ZtM6APaGdup+0ln38/2f9pJ1uQ6rtMbT++1l/rYcPTqGE6Z5iw3/4I38Z
9h37D1JYIRQooGNMuDbxjb8M+3RrEARhmgeq5ocmgZC/D/u2+MO3AjsEjyd83guCqMh/Dfv+H2QS
ifJYruWZN+zOfzLsE+9gxP77CE4K8JYc8Ry+B1yqoBP/JXpKfs6x1RgZi9iMt7VST+5oYAAv8S5N
20agiQci8NdhjCm169LyXukyOQ5pzR6KYNz7SKbhy5DNja4HQRB/elbbe+zxNGEZHqWWWGKzssX3
msrXwEsIjSefAfLjRqTuoaR6ZuFEwZqRl3uEeOJriW1Vko2Ymk3nQfzvypDS+u6ta+qHG0h4OQVS
rtzRHtd2Xzw5XWQunbFxXwrDq9eSCRDSDYOFuY64indbLvWtfEoLO/rdJGzb8cAQ47uOJGWRxCxu
C3C6clQAXPxI23TVmYbAAFUMZn0Xl35Bl13TPhiCyAun/ljYFEYNmGPY9Nfxi105JeswQ+NDTGoS
iet2oIL2t1vXnV6wFsEpReEUYByHodxY9PCAYJ2x2Zd6BW/bOtNYW59YudM8S3lo1r92iHPhmkuA
twVrCVlbqdgs1zawXTxLqosvkkXBWXLnoAg8wDuEXDBwYqBA0sZnRPHTTKK5u3PGstuCeOaMr8wg
vq0ixxc76uGHIyCeh9za8rUvHDQzRj3c/PFkOlSGGnoHWSE+8dZZDxkE4Umlt2mlCfeG2UUOTImI
6lLaKIaI+rJkFXdy5yaEeqSveF7VvnsMwTQoOHuM5Me2yZ5qXCSEThtuwa3aJP08Xyh4Zb9hJK+z
COUZFlG6bagNNLicMC+uWjaeallPsrFeA1g/BQb/wiaa0hYk5XhUhDxojdJ1MLn/+RH+j5TLe/Vd
Xtvm+7s9f6j/ffujXxW5BV6p9k8x7e//dk6+oOxUP+2//l//9IeQ4P769W/hsX/6l/WfJ8el+26m
x29Nwdrf1Lrb//k//Y9/PX+eJvX9f/7XV9WV7e1viwl9//PRhKb470+z94/iX4VLjz/w17PM+QPr
BZ92F2GQMfCWLv3LWWbbf5icYMTbuCzTvWBxXv01v2YEf8CLY1b/838QnFxQwv52llnBH6bv2ZZJ
ZgLQ2+2c+9uP/j8QLi3qQf7lMGOWgiB401CJxnFM/sthRirV6Az82gC+I1rsZFFAaQmpFFjkFBxD
+CbzQLH5TQUA4NxY42vdQoLGfJpYMabWZPCH36OTTu2WRrm4PoBFNVHH2z4JvgVsogTkdREX8o6m
A9heIBCq6iWhG17nq4yy2P2cpp71bnOfzB8KYbQswVNYO/AtJvPCDOrE+9Aocd1HEZD7c0wDebNi
dJrpgO2GN1eV5bSZjW4KiOlD4KYWuMiKadnYqdUghLWjA9hJhWYD+R8MzIq7iR6LRRED/7rQ3FYi
TSaIBsXavKHU1h0t1SwwpV9mW282uY07NfPszFFS2V54TtpePs2G1R+lMDEaN3TtglMa3ygz4RoX
lpzNne6uDVy5TRJVv1x1C8mgV+Y+d1N7sobjwC93wce1XXWGX3/4t207se15H4VFvkvqodkKmgfO
ptndGwn0htzuaEbDFLS0QqnXGb15u7If6CzUdGZDJ/k1tUm/jBRId0Zk/8GmZRF3LskVL+9WkVl3
u3KkUIPKm1fWRv2R/H5/kK5Z/uCQbw9kG5wtkz+Y+JDJtdassiue00z5fvsmihtGqqWjJ60iauWW
uExw1izEULntfcshjFyVtqq+ERkC9Knn0SMVtcl8zQvFaWtWzcXAXxf+GgjR6GOY6RvBvyxTmwsi
I2s4hjgEi8b1lzYydXpbWMb9fdonYMfS+OgS9IQqlxV1jn+2eihrWi3Wgdep6MZWwWpWdayGRYgH
ccEiQcyYZ2pujbZC3UOUf8o8D5dJavYLk8MRL5U7YZpmek0LjD5RU1PF3dct7iKgZeyYXEyeOGKC
8DFJCL9tPCPszjrlmj9G9nCZcReQjuqD2rlK2VAY2AkYDj3IKJcJC7H7MAO4T88aV25y4AXP/BOG
jk+2gTQkGk7UZQehTKlwszTvtDh018orhb+JYceyv4zxX+0iIiy7PCgvNorSopGK+6toxT5jq/GS
uViEUjVZD8AyMZZP5S50CBwsw9IqjkggNyp5A+VH8MitV/mQEAWIwZHjWCIa8KUxKnGZyCRreuze
W2vwU/Ta3p8hFOZTc/NBZujNQTQp+8GTKqCK26KTkM/BfHL7+JGb0F3dzfnW5WLtaIXXBGflwkY3
eTX466o3Hcx1dVQ6S/2VQRSHLoYpKj/jmoU51d+uGlb+5ObeaqSJpD7mPoSAVeLnxriIWjGkX32e
ZeHS7Pw7o6qwylJtKOyKm9VQAn3pJflF4b5PqcAuizD/BVVpn/VanTigLJ8IkOY1xbdP0kXFdaLp
0THFq0ukkc4BcLQMJ+ZnP5WOR3CgbxKDz6Uz/uYsQDlqZp8qjoAnx23F4ga37OeYYKvt7QEX/Uy/
yCFhLkl5T+h5xQQjm88+h6a1iIgZ1gzxEf0dIY5pwRbEpAqCJ0YU7gxSwOm6aQxSYTesY8x9+ETn
t3XhwzuuUdqqM/Vc3VbFCa6BOJ9/TYgXybb1AL36PYUIGI1+Q4cnwIMzbalr19xLlg2kcYb5GYvW
PdcP1AxHaZaZ1ryZuhwbpT8deWobGxss/ZFGAgfQlHQPbp0YX0GXCA7OuCJrKjzYW5bbTfUGI6oL
yKnWAppT953FWbiyQJq91235qo1boW3hT4e8rqpNDTvraEG1nOaKnzsT7bJ0xG/m5OSMdwByz1DW
WDsG93XAOkKXbzIfvAQv1vAn7KhHN0Sjd/vsBMNxht7f6V1emt+Q8+Uj5210CoOZSw75XiIJE3Gv
hpK3re8V3l6A8lq0ypvfQahVGwP14N3Fd5JjJo/SU5qX+d4VXnYJGrc8kPq9J7XwM9YF4jFVC8GB
3s7qVLT1fBjGjqLcSNiP2YwMV3ushDlpg32S9fEh6FX07Ix5TPRXOTVuTBckwaSH+4RHTLNWg8XO
qrTFByiskJ1ZGa5DOxke+jpNLxNxUDeIio1PeGc35km5wxBsnBTD50LJW8Z18Pgl4v/UfCe+dxr7
9pgkuX/nD/qpjApDrJw61O7ancUPysajEKW7x8nXb5s0OkFlQnru+V1U1a5S9oeyuqWFkm0UHeZ6
npdUPptXG38gwb5LMdZHCnWXvq/HDWXkw5GY9UxSUlVL6bS7tOnqDWZ9xNecNKWZEBuw6THoeNk2
jTs9gu7oFpTv0keC0USa/t61Zr3m9+++hO7AXzW0akk5Z7iViR+fxygwNzz1b860nKbzsWiXsWvE
n67VdYd5Zp0gpixbyd6vzhb5ML8qQKeFEEJzMX3hPBsuAZmOJpFPjZ6o0DXse6GwiatqeOrwKJCE
+xMCFkv6x53up+qrS6a4TWviVK3zrpuGGlV50BUNpJKsXToGq3GWr3E9rPrOvE8a6+DbWCBaL9g4
FIGcU3Yt5CjSR+nXpzClLyKY07XZxBbO0OoFI8JOAjgRmuoSiFfpwfOzI1yXaT9mN0xZostpa1fz
c4oFl8QmTU3CNx+8IeBnGTdh5VBLPnk8eZvml+donHdj761ES1EFuDKGg8STGeeSaz7KLAqfsrAW
JFGTiaAnY1VAIRXqmKunGTJfjL5c9qDiVwrnuIOFJWnlfk56A8tnLgmSNdrLP2xnvlfYotcePNWV
4zVo1r2GD9DNfAzLtJFf0FXzPdRBEp9nK3M6dsd4cRa9k+dLicC8SZiTOawz8yjnqHgNhmBCIqbA
eGqIhy3m2i8Sb8snSG2sqXD2dCbhD0274l7PnSTy6qruYLPu+NWUNoDNZgpzBkDtE3oMjQslfoWP
L2OYLbyrDDpbeCTjRz8xut1iLgYXyTm17HqJSo/8SlTBIVht9/5rj4kuXFttn5Ja6nX8YNptez9r
29thA3Luu4aiplt2B8cRfbMsEqTqU9KytziVm/sVQWdrfgjTyb1TwOeQsp0M9hP91zStk63teNHt
wgqJWXhImFHOAm1ISNzHrcl45jqLvEgbVmZ99wLsLb8MEylXnEz3GWQCILq8d2du+9veVhP+XdGc
J9E9ouT9qqEWXwKu4CyJs3uugOPJ7WoY706M630k2bhhDXyNdcoburVYhaTNi+mNzQo2xsk2Z1zx
rqT0o3LNFXGP+J5bi0k4q7wbtDmQO5kIRlc4TRPMXKTsv2PP+Mh9Sx6k38dr6SekLsDheOnwIYgU
rQSa2now53Y/VjXGUZsHJwLoUD7xsva/ABfR1xKHX7SW1huCvtmu0uJVGbq5YwRy9gNTMyvJ8sqG
mUfY5E+kahV2NbfidCXmBftgQb8p0X05yxN4M1I1vVDpLh9756Gp8/k6iDk7ONJBebeDc25NYisw
7e97h2eJSKbpqUCmeLUiFW0HDyXCTS216lUSbnCMiXXYGzxcw/b30DkXSBjqrbg59fyCiFlrBUtv
MIsLXC61tqCEfoWpHZ6qYDbfcNdvZVxx9/Pq6g2+PDpxGQePgBuuZlIWb2ScfxujSbCUvX7YpNMv
U/cbCMrJLo8L95N6muog8PA9tp3VsIeJ4k/V+v5n5YjuvpGu+xwS76ZbLfJTbiqRuJYDH7HYq9pr
Z8750cCEi4+2D7sfMRnTRhhFv80sU2+N1ueZZmsDpb723yc76e7zmr1V7JlQiaukxvHq5k+T4NsO
8mq8mj05EpwdW5PuAFJnhDzswDZYR4/lu85qypWnwFpD4U/ve8Wmib17cZ8Hk/krKQp7Y3o5G+6g
fO2d0dqOTk8kCN9oNUjWmnAW1zB/m31HZdNSUYG0BB0ZLSt/ng+56VfbWVvJtu6TkcR+Z/ucSGET
HdF5+q0iMXkJu3YVNATUcVcUAIYqc37I8A6wSO6SA42t2fOcyRvNgbIAPqiPUmX6MJmskyG+XSSi
zKqSrbUaU8Jvgy/FceQiv6qIJfQJxjvTz9Zpl6q3pDGtS9tUTzBI6uPoxOcYcPMi8zogrcyaO4ei
8Hu2i4LtEdAFw4nDDxqW+LwF3S+Kx+RDYcX0tM+WfbXAOZ9cHh3LzGW35SUxCI1ootgvPOD0Gwht
Secx5Yq0iQ0T2oVFc7tXAsoa8wZODBbohMh2ND31fcoyPutwfpD9QyayXAa+iQfN77TElcjVNnmo
IMk+MqYzXUZI73cewXqID0ReUkdRPBDI+FhXpE9LEIuHpNaoayFO55D0POedoThBKA5LYDcfDTEk
p86qH3uHzAwi261PVSADGDTtZXUen4MUzStmyOL5SLMc2eNqgWsv3NUTFsWA5MMqsVu9STMlHsvb
/ScZyEy7tvpiwc4ntCbllIVkJSMTECE5OX8/DDxTbVWbG6fRLykZpAVIPebQdlDM3qraTRh4eRCR
ZVuK0f2GT/1GlNB+nmUDHRqTE1yEafzk9RIHo/1zUE7eNEP/G2/nfVSB6vDnHAZ14ULc63tV8+N7
xd6lCWpdIBQgooZTPDIORjjGmxALpWNquHISHmMYjc6BvkLBNToO2Canp7gPgm0kQPva5qNtAwdJ
EeTuKD5/rpJ+ZZlVuFdhcHZQUpdjTWp0yDJ+U2V4CSNBTrbrozVd5h/oJDjBK9Ce3pS5R1JeO2zm
Mw05896M8/e+uGUY6lbr+94Mca0n9nK2pA9DsMyP8DLUtLRmMob5l7TLeCdF290C4N6ObV33DmAT
P2uOLWcs5i21jUfSR+pqkLL77G9P59YZ152hsisBu1Pu+YAgSE5uYtcvkB6zJ4Qj/aK7cLjveA4A
pO7hSSbiI1DGXWWVX6WW5QdYoeaUT1lFgAf86a6KlbcEKScWhpHplWPPwcFXMB+I473iFki2fmB7
H6nlibdxcM0t6KFTTj5hySFDUMieMdmCzAGOQWZoxxD+DgGzo5+hffPc8TdvkYiPhVMhqtvGdowG
85SUFQF1J14Dy0w3os3dHyKJw5OHqMNeF4hjF7Lqh5nEXolSMYjQ2bhrDeerL3KIp0Ghk5VNPS8I
oL54vpVPcG7L5iHVqt0zsnkrHrzGCvAokBZFvZhrxSSsUVHIUU/Yj0TebrwCEItZmcZKuKzwZ6C4
CxVa9TNEc9rYRqzUeTnMF9t184PKbCZg82cewSiElhlvcOWBi1Spoa9qmn+nkc02biKgpUuzOZdG
wbMyoHhhrOxy3RgC+jx5oG1lYkwKpn482nNobmMAVBYhqGHyX7kecSl3C32nKjJeGHHcE4Seallh
s6DesY389zJhAA6V/BknnuU3atRK9155atNRrf0o9E8VP9wyoBITKOhLLqN60RG5X6gC1T/sQp+H
rlNsM12OH3lrjXe6rvIdjaLFqi7mNwjn88aZOv+UzGnBl7bdbyOOjKWJSeaSw5vl00OlixW3Baq+
xmrH+MuOI7GvSWlWG22bLZLCba5zZpKkXcBMWCuj2RKxc5mrOeN95oy1G/iXWg1QhRrsOL4NA3+K
5npfYwrbW21oLZvE/kGBghEi0qvG3rvISSeTJaDd0JclRIesscBrRz821TLHsne8XWH77c62MBXU
cKTXRdg8eLigUFpsczl4ieAZqIsDPpzoLgxaGwIItcALCghhVQ0IjStW8UxMRHaIwztiqdkvXAgp
VGQPqHKkCyBEHs31iqo8bkcRzFKYvJO/6vVI7lIQLSIhtTQM4IhYqH3Ctgq0rce6F7/WO088Y22r
wTwG5HH3sT04mwKs1lQWeyWD9GjFo9o2FRSxKPK5O3I+3DhSQbqaXDasQUYkNB1RliCxWVun1iMG
HWWtiSbpdSH0cxWPL1OMsoi8aL/HefOZV969TQM3e3QxvFAeqm/vLb23rQRUtGnfjzNcssxzv02e
stTcymyN5ZBeRAPWVpdP47LxhvrgCH4IqY1s5RAqK4hmpEivcb+lBHiAdQI1oG8nJERXfowUYjgH
hvY2OtqThOHU11pW28yD6XSyW/KwtSyF2JC27+aHKEaKB0sUmeXK7+0YKIttiele03RxShz6VZde
5BCSzCjEjhDOwl6+1D7px4wsaIwTMk3LtxFQASO0OTrwmbwieBtmXeGiR8V9za1BPSU9b7hFXSoi
Xh1Lo5oGYAV/OA1HhsJAWiZOMu3onqdlbsQMlsFw89IXijNPmzljyjClV0UDrvVttOh1F98bBuOQ
NpVt8NRzbjwmvnxrX9reZOJOaywOKyuMOnV2hsa2DzXWHubGsLXkUU3C6dfCarJqxalpzQeYXvYN
CjblzYH4Jvf/WXrFeCo8s3MWsxHZ9y3+h58eyC7ejt6EPjPqG2QhQVt+QPoPd75OiDCU8VMxd+mm
nzzuacU56vzn3Iqoz8pR4OIhbx7LWBxq1/qMMOnzalrtui8yfFKj/7tvrfmFd8LwjIBLgsscifx4
LF1fLT2RSEjROnDgjhuNldBd21khFmSO1TlMtRmX1BDM5e1eHtTtysj79GXEkNlebN2VvB8AG+xC
wjU20Z++fExQkNJ1TL9UcS2bQR1NFCFwVOiWuomLV2yN8bAoBtWdBzWzl8DDAuCiXmoJICy3Z2PN
s7N6Gfv+Na+Kp6IGaNEEmfvYgb9+VNZULm05nUZANUR28f1A+eFy0YorqQrmAk5JyamEDaLuVPlQ
tFLts9Dw0TvRzF9mHfl7RwViU6dJ82aDe/9xohJolZ1gxnWUB76pit7IxE/kX8nMO31sQYKTgrR8
lP6ETWfgluDIoO5AVNo6ByMYKMzYA0g728MKMc9KTB+Fh5NpVySQ39bcxWuxczpXsrTWUZi+JIkG
EEDYYdT7RJK0cFiV1o1zHLF2JWtPWLDUoYY3TBA2mx9mZPxm/qp06ZcsFz21sWHCiUDqvtfVBmJG
gWm2Y9H2lNGcMCKq0ShuCkBaWQEEZAWpeZ7rXUzhjeZeFPvDcArq4YNdUAQVgtdm086hXBITnddz
N7+OsnpAmz6wZCWgi8V54U9Vs7NmpNrCTAOsIwWGT0V6dB4m88CSInEXwJi4dopy2IKSEBsnRscW
HHdEfLN52cXBOezhDrHwWAzMK7/iprnPiRgu634stjY1MBvKbr2dWY3GfYPVkQV8NS77NIBhwfFu
iaVn9fU+AuCqF0oX9hE3l3onfeq/xcQFaT51k7U1O8O7rAN5GNFIQXBIZFnBYuLUFjPZvC4MSHCO
8aGTTtFtBkWSndcn0dA+bB73SsaZscp5yyyzxnWKtS9NG+9ZadITEWWPuLDfZ3AcVzYDp8Ky9sMk
VbcRoxx+ZhI6W6Izik9Eni25g5fr3vaiZa5hlhPSmewlD1B1jzuHBNIcwMhXSFUbcDIOgjzmXkR8
NJ/XWYeCcmQDHXfkfvuLiPq3rhCZ86b1TsqBEMa7ibhhySUmVXZ1hujXfvYquG8HJq60S9oNV/QQ
Mso4HoDWk0CiifkiK+fOC4kuNu20Dfrkrs70rlFeeLTwMDQ8kNL6Pgx6dvCsB5Zkz4dlkwFFoGRI
WdT6aPY+LSZkg2f0k+FHd6w7eCoyTV+g3TULExXwkdza2auTDbj2A6TzbWM5vOctWf6qqbZFffY/
hEKodl3WTDJM40eLlukdMoC85H5arcPetbfeaCPfSr7pkCzlZIfZp5oJ4of9R6kwk4KI2JFTcYYF
ckCE3btQ5vjFeVu8gloc+DTW0cYzp3vX0GIV+21QLA0kglXjZMhIBF+GXacacYXu61oQAgvcHIPl
7Jx0hFY5ZzbNsdP34MXPhTDZf/G5OwmSzjtQkPNqCmb6pIvwzsPp/RArXkNMjFwWctE1BM6KYF+P
LJsaUvKrHJjlIuqx4lWtY9x1Fk0mlqWK42jUw1q6nM98oAPjmgdVfe377DEpuMVGFaCigOXmQlqZ
hV0MvkKcg020wG3uwea/linOPZNWa9qdBvA+hs0UGDV0R7r6M6YZb2118Z1/+6U2VuOvmeDSlVk4
0yrhOke8663B47Lro477W1q9yIykcUZ9D2Py8DGkFlYtg6v7apIUAHgcIcfSKYszIDRv5cbeV+kL
tjTEiJ4g4Ng0S/RnT4BKmuGu7J042vADokd76Z9a2V1pZojH5bQmHmO8+/QHLBSH1gGTSgF3ZS7K
VZ1J+dSTXdFHOh36hkpd7kn45XXkHQvk/ui9IR8s1m1O+u1YRzmtBb3l8tx1wNoNQzwSjHeOAMSY
PULFdRdbsHfwosJOntl8yHSZhUzCu2waqnbFSCjrTwoPvWMTebhIahDE6i+Fjv+RVePfGjD+ybTx
3xo6/p+0avy3IbP3pPj8+By+/9nd8V8pM8f5A+/6zdZFn6uJHxAbx1/NGuIP2/GJnonQ8nyXddLf
zRqW+MOj2PnWyUpFpg/x/O9mDUweMOotsmkmHaI3/8d/YtYInFs73D8azyjSBTJLAA4osmkH1u2/
/wMjngYdPoD9QCV15YluN1Vd1JbXWJWchWcKNlNjKwE8Wuc00t6mtpzqCECleRrLKlzoCGLBDWW8
YVtZLeFTDtU+HHFFJAqiS9mqsVsmpvU4+cErW/Sjr+1xq8HlbusAWJsfoRwFQQ0cwYAIWsq4B2CJ
ItSF4os5ncWm0k/0aAebrhtfiKH6yyYypXEJ0riijoiGl36h3Kn8ckyQl1iVbtbhToGdgzia8u3v
+ID0V+UGcYdPvgqOdkWE1o44EsuoArYWMyJ5McGW3LSY9Fz15lrtZyfkEewjAigAt77D7gTcL+Im
gqc/cKP+yBd9gI67AdVz8ZvgrnZok3MS2R39KeZCQ4cqt69ZUkzy44wmXK0CXmy2oPXIAh2FqIv+
qNtDY2beKeHE/KiB7dxWRtVyNN1rSayZp282bOn5IQXBc29dFmW+kbm5I5lkARcQnc8edSo3zcA+
fvhTMLWTZDPO/VcRtMNF2ZMiahtD+ytSjnLOiRUB+25tkuJdZDp6xsAEW1YpqLUwRDzcZeBzcqkf
5rBVe/SMcU91h74n+oLVTvfV0QBrBByWdYXltPE+vRlha2hDT5SCldVC9WX71VCjsQGmar3NRe8e
J08678hgxpbFRbGT/P72AZIsL2BCfMBLbExvqi3VqnU5oMLItVemL04dit2CI3sewc80PPHlLaM4
DNMO542S1Dopt+GwY5wXECufhgTeX9BWqLapLy5FII2drxowYoTtuPuo7BjcomFmK9xtnHf8Dj0b
K6LQuf9VBWP1FqQFafeASMqsAPa4mJCe0t4fQaTxZM88EiOE06qDjO3miIXc2vPo5xrGT30XQIcE
mulS8sO9Kyxu9SvGppOWexqQcI4e0Au9KmJNHjmfhLWNmrz6mIah307CMLnXz9yK7ZmT26kDEzdz
yuN2CBt3mYcRqeqmnfe2BNaUzgG5cA3GmXspD16SEzQh9M6X7I1PrkVbv5yYQFM9GC9hbpUgC8OR
pEcVflSlrp8NV7pX3jgz7xQ/W2mRjRdgDmIzairRpN/qL8IMxsEkgPjYZLOxFE3yWhauvxWloEDG
DPTSRMtcANWRp4EA4pLbtsM0PluUfjvNRsSmsR7RbNqFaWrJJO5I/6fG5bMNw9I9+ul0AfEU46cp
k0spxm1/uxh3ElhkUe00Ps+7sfEOqi2aEwneXTvU5dWfbcV2Qt5RRHFNw/KDGQI3Qo2y57XpqsGJ
wC+sZ1kRGue5iulbcT9nQbdZl7rNVtZTjrLmZFdipn61cBLrLmisNx8uCrQBK904pdntCNnter/4
yNhtbeyysu7GPAeObcxfTmP0n0Of3992pVVVbfHJFCuiwivCqfdynp+LUJPKyS5FN30Mdvw29f5z
hCCskds2QYuI6VfAFDy99nyTPVPzQ5A4PlameCM99+XbERvxeojWGAGYeuv7gK3beyKA+lZz7rPZ
G+V35KnHUPp3XJpxt4zGa5VYm1lTuAgoaaW95IihZO9J483oB2xbrkHRXlKzu2QbxTSjHC2XlZIP
rJ0PjvKNTVmaByKBimZG6+QFYgu0jQ4nR22MJL5F1hyOC9/nXq7cq9faepunE0ejb83J01gL8aPc
Ot8Yfnx13Ij1iDcdg5zfn6RejbE7vItbqMZTSXWPP+OjIu0qIIiMHopEODKZBeug+O06mdo4ddIs
OTPOwdQhXxlhfpi8yj4Urn0XxiyDlIFxrKeAcNfk4gQMB0DrnH8hkXxDrtkKaj/wxUgG/fqQoLrg
2TcUU638Ak97mOv4KejLnWcynEp3XINJOzsVmqcceKa0jf8dRYg0eeldKNx6KvIQeDTqPaoPITmD
z1OXpPd0q+ndKPEb+FziB9tZE714yC0v/KHUmnEqa72NbEN6EUHcpglPz9QDw+HzF5BWLW5NUxW5
iJA07NyijrnEZV1BdIJkmwme3j+yq6dxVc7PZuGrRZMiFoMJALZTtvoqa4gaE4SoTlv9OkqDHDqr
zh9DgxfNafizS7uCQUDott1amC+/giYcF0kDPIP5rfk9awqYSCK329A26m3lU6FHWeUg0+Pg120I
k9XjDT7PLZKa24bDxvaRJCHjoB5EZK6sZc2i4LPDlnlVNf9cNWaZdyB2u57ZY0I4r33v0kkq04wu
ZOK7Fch1SAb0TpklbCodAV2se2znKX5wO8MmkyBHztC0s5CAsyeQknmxxV0a1Fsbr9bWKOt5yWI+
o7mACz/NS+NHDaowwbfumFgn/i9357UcOZJt2V/pH0AZHBqPE0BIiqRKJpkvMDLJgtZwqK+fBVbd
aTKSl3Grn2bG+qXb0poIAA4X5+y9Nn49aId1hUcJgdl4AHBvK34ft/14l1ssgweC0tJ6reVWB6vX
GulXXI1JjPoAUyRltAo9tcg3SaFjFgviXYjgPJblkymjNTYcMshKCBo0m6v0Ua2RXEa9Gnq0W36M
iez2PJgrtTU9GzYsEXdIVzCXDm+MIsCkRuq7wMGZt1kBvGpEGmnE4kzNpueqn84tim5+MKrXVUIP
IKqsKyHiAdk4K2sXhAskvOYeCZ4qgzT/01FhtNtlnK4sUYw+r1DFij27mESnYfTrLHtKLOQAMrCw
1NJPYTO0pjRLblWh3QGX5tu0dIVZpcw25qA8T+WYfLPKttli/H0oUcisZOuGHjbKkDYlVMeptL7H
9XSBxqbbubVOHccGyJwpFJ0DNa+gkjNKDVS4qyGdZj8wp35PRVinZKT2ZAACxvJTIxwuUiWMzgRh
CyDEmnSL9oJ/bYtHfcHzk35hgZ4KypgMuaELzkvETZdGk2VElCnJ/UAn4AwKUXfb2+ZPO6rrDXFN
yvnUd38ivdrUNT9FZUhiIuz3bMOsn0krMFAkRgcmvgHsW0YuNna4RLRcROdg1Rl/pFNQb7IhDddN
iP8tnjo4vtaDScdjrYZTcpfnfPBNCRveiUDFIphkESQm9lnWQXwgKXVKPcumRkIaWP9Uo9PoUFyz
ueGoysJWLUdDOmto1nr4m7AOOGwTvTbnPIBykQinIe9jjZ8K6bA2jCk6YliQSn0tanbThGK+yY0N
o5qbs7JbZMg68EI0yfFUZxSfqV6gVtbTcnQ2w4iWZqOF8iGc4kmuSfxF5pxHjpJfOG/y5x75drgH
sq5eq28CaTqabbPJ1TnOrpRw0sXPltL2vjZd7IkIaJAQ3kdJm2D26FC4XopKVVFjYxe2X6siHFBp
o6TAeeZm9tBtqb8ML2UX2gCpMfwlLr0RiJ0/1EX5PYpQR6KMr0MhMDHqMTdg3cviA2aS1vWbt3Mq
p2K2hMpyfC3eTrJV58gBwpeJeXl+O+3Sjp7j79VyCK4sOXqpwnxGiRvQ4i5YDs2z2hqHZjlIy7cz
dft2vgbvyFkbarR1FiP+4QievZ3Hh7ezOVzc6I4o3tanQRCvWzobEvoZ8oKDjDOBDkl3mp1GxiIt
ktzNuWN06Sz7ZQEjdOYSTw5Q+5oaNBGI0CpqK8UfOVcJ5b0+D7RL05p6Tiaa0vR7nfLMHcJG89lN
8lBl9RMOWPjZSuRaR0QEdXSe2mLpWc4LE8RAznaV9FB7MG4mixpoXOqGXVS0P4tJIWu3tBwEMbTc
iMmYZFxpD0PYKrTBGgt/zlAg5/B1JM0U0wf4M9UuHJtRuUmhNgwe4j2nvSlilE4/hA3eiUPeFKsb
YH04N/nGVDxzlhzIOCTctIP3x9IGy1VD3OAXfVMr26Isi4ItQBdaF7bI0QONQouyNRqDjvAVBeH0
KmPmaF4AHgysPpEyYJ3ORvM81QMgpU3ghvdktounzmH6hUgcNN+dOJtyn6UhH3ZBE9yoncD5OE92
PF4g42l38VjO4sXRe6fd0hBQsdh1QnBkWdWTnM7mPikvlY5FEFK+Yg2Hko4l3QRHSbYAK5z+Xmk7
El+ThLjXK7UeEB8X+cTxWE9itgRdRaWTgtvSkyOphbb7A5Bo6yZW03yPTNP0umXNado45zRLiH3T
jylqjASodUJprdWX452myb0z6+qVXavpFWpqOgSDy3ttqgBZGgiR+tEdAoEf1jAegyj6zrmJ8Smk
inYiKgKcuXx8nhRu/jD0VvJNxDC5PbVTYG1Amep9h4InCuVpVJ9I9zYmX3XwFLWV3aGtYC/+gxNf
p/hNPdrtoaJJq4ISnyg3jZCSQ62tN8gUOs2zahGAfw6azj2AtyhweVt9eoc86qlLNesCpEuzqQOB
YNgxLmetl+uMF1CE8oKe5oBlNbmGpunRN6ySQ26TwMFZFvwFTMs/pzppMRCVqbuZqEx7g26JdV0b
dOIwNZdQDBz5pBjEB/1zY9H/n9Uq58t4rE3zWvyK/nVbyi56bYp/PRUv//pfRffU/OriX/8653+2
7+tYyx/7y3Nk239QnUFJTimKbCrKRP9VxtLdPyydJENnMS9qtr24kf7LcwRIyeSogK/IxA8kKGf9
u4xluMCShLXUuARewn9Sw/ponXQE1VEdx7qLdlF3dLEYRd9XsJIYCEo5h5Gng/m5S2E3fOtmYT31
qhFsCB5AoNGlJ4PcKNy9q5txVSQPsKE0XePyUBTxWr2/qjIizBwNSJUZkQa1vBTmOTaMxj2fkxuo
0V7fXLfaTd2BuCsblPgZzvw7jrAGxeZ+eITHycZJ3efNc6OhbBQKsJCdFuwzeyR3qt9b8rpA64fS
36N55MXJOeHjtXDWBRZPvCuwkOe10Y7eJIttz3mjgtOSVFS2XEBkzeqd/+xvk9d7RtRbGfDfZcLf
b3d5Ce/KhHpTUx7UuF371rmgr7KiWbbC4b0pveZbtdavs/sGX5enrdwT8ZIfC5S/X/moQDmMM9k3
I1cOLElbYxxIiHoIBWfSIv5TjubeaP88cbPLu/vqZo/YW9TBRoJ6uWS1b9eber3B5L9KV2yRt8Gu
3FurfHP79SV/G8MfR5N+NIYn+PaWuoymaE/Q2rfZMzbD2X9wCWHwFfM9/pV79/4NIhEjplZTEm+0
f81OTCv2KsRzhXEuTx6/vtRip/79Ab671tFooYVj133CtcJLyO/Vi7Otvze78azcDg/FZfgaHrRv
IArIWruOtiEynDus8cOPr3+F+Bik9zZyXKzZuBENzcL1ffQrDMxPTZLQqsSVrwvfuadMNiMlnaCX
AdvGdQT59MSH8snQ+XDNo9FKw9tSwR1xTUTdPeKVosNOFY5lvgQ2b07c4e9Xs6l9La52jZnP1Zmw
37/T1uGUAM6JkkqpGKSFZeN16DrBJqXf6BelrnMKJ+GmmKv8wnDZy+qa6TxNVA52ba3XZ1Xeym8W
TQj8gE76itvC+GejjukRZ6nJ/OzwDuhbHD0PYSqC+Q//k4GVCvskuzWXZL8zXZmA/AZKTHxgY56Y
Mlhz3g8/DWyeZQAp0W2N/+ji6LGoIqfqyfnekxHi3dyBv05DJd59/fSXWeDdLKEbMKk0iKaGyxJE
lOfyct5Niejd+oRoJHQsziRSii2WxOeH2e6uUdXq2wJ0OwOPDO0sbRZOrTpbwc3XP0EcrUK6weqq
aQK/Ef+NL/topiLPEW4AdeWd5lQOKp3Mpdo0VLjAY5VTQl6u57D6GVlNgSvebc6A1labNIaLwUY+
OPTSSi+//klHMxmRmgRXmq6l81x488fPfi7drgjbsNpAPppXSjzXZwlIlL3ROK96bA+7jq3g+utr
LsGc71/FclHWYWCJKrAG/nP0GBaNZqcUERcFDHBb5VLdxNJNv2O2SXcI+6G3Ia6Z6egGDu6XBC8e
4tu2mTxn7ivqIyItTjwH8dEETXtOd/iY0IRBiSROWj+afXpNjcqhXngnuLG9GFPLWWD3S7RXE2zU
wHlBvA2PKybkI8Ra1bm1df1PHwsgSuzgDswLnXOQefRYzDmgicQWHyyOi7qaI6xgVBDZVlLkx/kG
7kQbNrPp5BF8xjm4hZKy+Ibz0tq46EqZJZHGPp/4VcvX9+67oW+pU57naGnry3+sowdD6adV+lrr
qSzreJRmy51vkiKD1Ga2+Y0NbaheAYMiJ1PHtPqry2OTLCmbMgd1mya5cnKKMHh0bKVc2zUld9pH
Yeyf+JVHU+uyTFoWNEz8k7rjYN/8+HW7wu2g8hXWjjkgOEdKnz8IIAyEDIWWB5pDbMDbtwDmQ3VF
wISyr+m2r1unc6kaaaTgBYbjzZ15xReXbseQmIoTv/Do23/7hbaDnQtCiQZxdPn3d/NPOumtLYni
2KHtx+1gpbSfujgC6osZCJ8rCmk6TGQTiEDflXHTQy5u8nUSOoJ6boDy3J6GEyvS0cz79psY+hBT
DNeEVXc04qpa7zooGVihkrkDbNxa1DiFceLlHI8g3s2SPc/kTtquLexl4X9357TvJHy5EIHeHL6q
zdzR+6QWnOPhOrGcH0+w3BAJvQagF9dRbQeJ78dLibau6W6kAbal5BdRucm2g57mazqRRoTZGne2
7dZPUqc9ADi68dOkaYj4SByP2l1EFbMuT3zV2vHEsvwkWwO6x60bnOOPVjfg1YGD+STYBQCgXkay
JLC2wGAPM+o9FP62TPLlGdhzd1MojfZdTAMmZN7HZqRB6sOUwuBv9RY+9d7p1s1AjGE6t/m2K5Pk
pmY5Xot+bvZfD9ff3xm/WueQBnqC94ds4cM7y1i+MBPFwU7iBD+PY0Q/o6zVXUauyInhsQyy9xMM
D8hhbAhLZ/4joGwZpO+Gh0nt2RpjVKZlZcg7p0mWfORSMx+w8XSJB8QZRV4isJJNc0XzvEhMx/v6
brXfPwTBoVjVFxqHTaD00W+YLJnizdKCXdEO9Q+yJ9JrYzTb6yoa9dSHeQvEGl+07DxSzZSXgk8p
RsgAoW12AL+gWUy67zZKUwTiiajxKqaOqvpOXZd/Qo4aK0y0RNVs+q7Xz2XfJE+5CTtvZ6Plqqim
YVxF0WHmt1/f12+r2vJsXb4E4UBzNMXxsZcCY41LkfsKuoi0ZknNPhjoBCQkHazNPCs2eWUna2rq
1rprZhhAGn7zr3/EJ0OJA7dDjB01XjAjRx8A0Rz27LR8AO5o95uY8GpIghniKS3VT7zH5fM+Gkrs
7hydHSUTrbvId94PpUTtLYcAJqJ9s8D0pd6jEJnDdk0tD2uvgXYzbUFNdKVdnbjyJ4N4QT8vBRRD
p9pwNMdBZ0DGndYKoMei3Slq/IThAgFaTYddpFVBY6NQ1zlNgW9lhW7gHz/iZffmsoPWVCgYR8M3
bqosxYkc7itI6ueBnNSrYgCdrAgAwl9f6njDyIj6cKmjtzl2Ua46aRju+WadHfGo5l7iBNxM7Op8
kmKkXwoIJ19f9JMhxBbVtRwhAECbxtHePafmDEY5Dfdd6PTrrlV+kMViXqr2UJ240qe359gLXsxw
OQYtW9d3kxFkfq1zSposFqcSbDxkL5Cc+AgsJTjoeWDcmur885/eHHOf4LFyBqJAZR0twkYCZiPk
ke7TzK02Nt21TavKcDOoufvPzkAsj8ul+AYtFR0ZR66Pd0dHsBn0jnEyzql84m1l60DI2wpSJbQP
U8cN0lBgz52Zg4kSnbjR358twCIT4RozgYmO7ujZjgCV3bzm2eqRU+xBgOP51MjSbuxl8xhXga8S
33Nq37X81Y9zAt8ECKVlZ88n+lu9kU67IMwyxAbUZDtpWuFdpmlYhedmJlKpnocczZRi4uIoBS4O
RwvEIZtcZcHsFqS5j9GpQoD+yW9io2FZbPdVpos3ld+7UcZMPRYzwNNd7Vgl1vAWlVXDLpTUR9Ig
mUi8FpC2r2WKuXfbZDqkEUc0K1TkFmUouJA+C67zFJZSF4kSDV4rDzVw8IfcTlCrFCrGHXqNZ0Ry
VVcgS+QekFG6z4pp9DMOX/tuCvMrMQb6BaCT7KAirSFUqK8P44S9PHY6+8R+4vd3z6yomQw7ThMu
n/DHkTcYcdlAIHZ3o4z8RruciWvpzIeivoTUsPr6g/rkWsuehW0txwELLefHa+H3tZu8KcJ9HNvR
RS3dB1uE6pmorAEBbnbXYgZdf33JTxZa3TEsU3eEjQL0N10mrNtuDiF17sMkeKkE+ThWF42rZb76
NqvwSyRWOizOLqnIkMjPA/CcJx7x70cgfgILAOc1kCXspT7eNg7vpJthNdO+L/sVwpYnhU6mb02z
traGNDmxEPw+J+usNxSxaEVx18dfc1HMhY7wPdo7xSQPhLrUF/Oo9ThBp+7b10/398V1aRpYyHHZ
QiN/PVpcJ/ibJDIX0X50rENYkvOW2DmwTqMlaIynyTY+CG7xuUPOwDB74pB0XJhk1lyqU0xdQIQ4
ui0stvdrgsW+UelnJWZ1LR0PWo2zr4kiAweoN6gq7XnXTrnyTOShWDtlMH8rSuVHbPW2+48HtkHt
SJic2EydGuky8N9PG1ligjZw432BM9TCt+qLXJkfZTboF02ko0Ek3vPENZcP8+P0uVzT4IjoajZV
iaPVKWiSoZ2ph+0tHTZtIJLogp3rcGLs/j6YDAGCli2baaG7fjtEvbszfDASpZATE1iumutMq7Wd
3szovWa1O1Hi/GQwLU+QMgu1RpUZ4uNDdBt9MAY7S/ZZ2fYHlPt3BO6izwwCdSc4TXlGX5K/Wako
+Apjuvh6KP/+kXKjbBE1ToSUPd9K8e9utBKY5wOnSvZFi7ccCxu4pMBE/lDq+xmJ2okv522Df/z6
2JRSHGH6pfR4NHaNrhvkBEUO640e+YMFV4pxQycZVCmYaqxGBzVskg0rVUrYQhctFGg0bbIpNh3U
yhXmnfhZlc206nB37abODHx2tQEaKbfal6T84CesnW2H+nSrBMV4EcwwxwJKsE9m313rVtt9//oZ
fjLZ8hCZY2lVLrWp405BiKQU11+LQWaxhkjHyteOBjcgCopwm9jNWR21Kvimhfk78o8jgpkT+8S3
0sjxg0WBz5rGuRE559GcJFEQTIMTp2QmO4DkKHD7SAl0hyQPcW+aNPmVeuLFRiNAdtNWunOtMJ0H
Ifppq/ZOtIOP9iiHfF63EamjrWUNnhWa5s5RdPdcMchmstliHwrB0dNuYnkd9A4EbkUBcGD0w2sy
Po4tvGbdDs2dYrjhiWnv91WUninBTCBzqf79thNGkBUnUTTiYRZGsukqUaxnsKJrJQt1H5RpjRG+
mJ6+frWfzQOE8TC1ueho6Xx9/DgNAVrPpE6yr4E5rHDflZR8QRG6jVmeWL8++RKpxJvMOVR84fgu
//7uS4zDVoqkaxhESinwSqnhmQzVbKPp47hN2ZSfuN4nEym2QL5AVl6Db/+4Qlk2Bj0XBq1oBSow
A1UfUsPmxLhcvuejYcklWKgEc4zDNPPxrpTZRicSYkzDUdTvqJREXhe3AxZdzt6dirBXAVLr8wEF
Jzban94ftXwytZhtLPfoeXZh0leJ5izZtI68QMRT3hNL01x9PUA+e2v0pdjPMy6Z0I72dngjIgod
CvPZ6Ip1GarBBSovZUeUWHptBW11Yvn7/HpIBji2LOf7oyUXaGveDJLn2cfJ2nTwuGqWDEnObIyV
gwTo67v77O2x06D5yb6KTtjRbJ3qOmgZm6vZLfDGaAC00pnFvBsxrWIAwMY4PoQKqdtfX/bTm6Qj
xleONkN1llf77lNw6f00QWEm+6jSom2SQOYPRSZXISGpF6Dgzev/4HoWkyCXE1SnjodKXRhu3kfp
3iTdFAtFVpwHgDbwAlDW7MvBPfHpfbLkayRA6RbtdL6K4/WCoNSSWBMOQNQ8QWoLmeyI8M3gKLrE
ZKgGFs9JlNRb3WgHxzk6seP4ZFJjUw7QhsYEjunjjXkSFBZrsJXu8RAPrLnmeDkmzc9RWt3u6wf7
+ZUYOjjYVHbmR19HRBfbBdyU7clKCdZh7Da7Jl5yYOw8PfG5f7YIY3YzyNCipG/ROvs4aCZiVgX8
fgYNIUbPqQ5oY5pqe1PPSb2PMXXtw5HI8KGE+sSOqH0w+/bksWu5yPF0xw7AZetI4Raf3ccfUZHJ
VgRiSvYc4ANPtVoWV10J1qQGzGC1iX3O7FzsGPswegpiokJCvRgGQQUtQOm3Xz9+fZFIHf0eS6WW
o+mcdilUHdeRDUWHF1/Pyi5OaiFWHbmDf+adIb7ZKCaJgTWCydh1VWq8ZERH1OTYBsP5WA/mY4tc
mJqzJW6tYmxwUDcEZgqSa38kit0fzKHX7zGwpyp0qy67mp0xDldqGsGv1foQg1b62HfFDZUN+U1W
+DM2NDvz1yAuBpDv1Wg+jqHeOkwjic/pEf9zNd9oUmSXRZe1JPIqyk2OTvlK0aME+++QdxAcTBU0
Q22wO/VrgopgQqAGTOGwFJ0PJAaZEywBZ/QHRW8pzdOqJRQFjO1WJnXF5sdcrMRp0gIbMaHy/Cr1
2bnPSVQTq3yUwzNUmezCUbPoh6HMFmkceUQD2hoWkq2EdO5FsiSIJSxq61xtRHUx1hrOITzR+QOq
x/GhacLR2tJ45LdNYwjEejJgIxPJ7T7VU9ne57NCrgORTT0AJ0LWbjt+Nh5+AmmEP+NrfszVIryV
ONvJ0uus1F7VyGVvEQpXypaem0N0ElndpBUlJqHV1esQJ/ehrcBRHrNCPNQEHYw7baL/ekmxfXiu
VSdbp2pg6SsKxYkAMmnru+V529/w+bTTaohCidZWMYlgluzBvHg07Hato9f+4aR9+oxFpe/WFivN
o1HaQ+jnnTU9uqKz7APNbyPzZR/bl9U8RU9mGgfuvlFssVeahrC0JO/l5Yytjng4IjRIQsOgE2wL
s3QA4+Yjry8rEfsolgwu3NFqbgnAFuaqQQIh1jCw4OPEsrBZ6pRkwucdu/Mt+XW0T2VQOuk67ex+
xnXYF99zvRrLrY4NYmdEZXkzNKmFfN+kzJRY6gXZixWQgoaCdyBrmg923/fXVTFjIW1aFw1yNktx
pwbMJpiDZHI+q416RRBLbsBhAQe8Io8nHVeThRt/W8VquJNWrU9egEzb8UVrXZTEwvwqaoJzvc6w
SWIPh7qr/VJTM2xsZq6+gKQkdQQNtuqQDxJWD9pQ9c8hfB4XGZ6NJ7Zt1OpRN+PyFQBVd6ubs3ya
VXIPGMyj7hsk7vBLwiH5BlSW9CC8fOaz2Q1EJgdjDW9fQ9szMAwjZICj2dzKGg8FCWwoEr2CmuNT
25Lf7k1MQU9pkg7JWiHj8kFL7YT07iEnYNmJq9wL4+XvZAm2nBmhEBmBhMw9w2Aj6DkYRueKnlOo
rYq0NLCNc7bxyTky7mPgioeiJvrKy2IhCV8Ni55sNs0ofroDRVZYozFOwCqG47PWtUw/RCwfEJTF
YhVrkBjj7mJVfrCnPIqgIFR8SUZMu8qTatSEG1nIaVpnUQwzZphI6MM6aQFr14v2qkxC/LL6aIc+
00DzqwSt/kPRE2Ofly5pR2qEvhP7bt/u3WHU7+e06F8GasFouuIQybeI06D12lQQjoCZSEFcFmXy
sRlUN8Wkq7c/w0SHJ6wNs1NvCFsLfg14d+6HKbMmT6MiCjxZzzTsSQS05X6E8NSgomxM9d6VSXff
Agm5zIYaxAgh8SMCz7wzbxJ11jl5V+5y4C2a8QqCb3UXt9XAC5UM3Y1scu0Vib35QmQ9B8y5Cqer
BiKqgqYg6Qq/bXqToR5X8RUTeNh7s6mTvGjMU/g0UHObPYZeT0+k79LzHjDfcx8U0bMN/12DToHe
BOi46va+ns7uDQ4HV/fbkmbSGacj/S6TZGivJgLQsK1YrUo4Zb/YuYZJpl5i2Nl1rtbdL/iYZ90c
/1AJU5cbcuvDJcFKhsY+tZtK9StlqP0cBergByje8E73Y0VEMTkI0VUVGeoGvINd7EqSvcJDq0Q2
GLJcU67lrBOxEydzc9OSUHcDi8N9hm+d34V5e04A5Q+OjkniW3KJouuY3JHFFvKc1IMZ/iMD+LGS
kDdJAWdsqVlI1o4VapPh5UUO4MVJpRavZRrHd6B1w8dU1NE9f76xUUO5vKcZh89hDnsgYwAfCXik
rlP+WRqBJleiU/LvOdrI77LN6pabyrAnQgJUKqBgylLeKNiLrKJ2YULos27eLA7FbTZW2nlWpwZj
G19KvipkpzRrB+suoahmEDCYohQOaV10LoSzMl8NXZSm6wnDKoRRcgH3c96CkxvriJQxPOb4HVJ3
IKkeY4q779pSPPZ92G6HcCBGzwKtAa0kVIYzBjPeaRsPZ+8XcqgqH7Qnyd2ZXnaXnXQRC0+FVT7m
dd1+q9gggr/Eb9mDRKTq7OHDIMAckgSCUK3uxYMSmc6FU8143N62Mv+IEPH/HPtB5SDx38d03D7F
Rfevq/i1aV7ftPQXcS1fs/Jj1MfyN/5S0eMy+YOzkMFkwTOmSLDI9f6iQSz/xCmXZpKOZI7O6/9R
0Rv2H5y8qVET92HS01tkPn8HdxjWH8Q3sDV/K8ctWQX/uYye8u9yIKVAgrqEDj9cg487XwMVbV6b
ItymfQ+HMj8PI2uPjc6DlANwND1/96iu/tpSv1eU28vR4d877bfr0VvgBoSGlx+WxcfrFbrKXAdb
ZhtQ3cB1a3nRdN+g3WfLtkKUwofSundGWrs4KIf7xLAuuupZw+udmSE+NxiLQbwxu+LMNCCwlIqf
Y19J+nunhBahpTu9qi9zFwbDi9JlBV7VjlAAGLwz0qdC6tfFhGBqHmyq8PETRem9ErZnULZoqhsA
EqJXDseOT1DMzzEjkK3SBSGYZePxw+FBsZ1iR+4HToSZMxqeat29y1HgrogkJBSkwTTfD8aLXTcP
7FapsM2QFSsproHyMrW4UCthDsG2muZ7rXbuCGa4TyfnjgL1/YSpCqOuc0mtcPJKaE9FLDdsH3eV
pZonzrL0xI7fhOZSv7YYXKpYXv7RwctQpB4RUh9tI37jzh7iH4y1Td3m53bcQfHTZ3WVsACtwa8h
aYpuunQ8m4uAE0GfbCOazWvKudEO4B5MBqH/NAcsgXiV2AE4cqXhhTLy+RCw6sOyvJVl9nNosj8R
u3iTaZ9JSzlwslN9iKRsFMfkRSbawsu+x2JJ3wkf0lqT5YMbzfcuildv+S9JaAIuSEDmGmP4TJJo
DBQD1xiSPtxDuv08i/Y1B5C2DizozHXvKGyhQ1wYhrjmhi91djKxqu1KM1UXkn8IBgHERUQHJjJa
18uKufRViI4XM4CxHTLyiwb29crVqSagAyNaGBiEkeIhD836AWz2Tyb2NXSiQ4ccDMFVcMD7vxFE
v67zLn1Wzcbd5gFI0V4USPOWnxW3DJiGRMGsLyqPbc93V/k2VvrVDOFh3TvlT0IHL0ETqqu2i1+i
gHFi8EtmdSQZ2UJDBT/jHrtIdWXUDGvFUDJvHHACorrxpZ28BGOYoDx/bojL8RjYA5O9vDRK8SNv
Fd9Oh5+9Nd23LW8uTi32xXn0PMz2fsav5QVaUxGaGlfQHazLdkY8GDXdGgrJleLOP2b4WTiDeUdU
0FamlNeyq65SPNELNb3yUnd2vQHh4labSWBxxHlDAMKBdN8JEMQmt52HzlC9MpP9JusthZEisfvP
qjcajzaRKvaAlVJkoEr0Mn5m5wxTQMmqdSg1hQqLkR6iknBoMo1CYPbGtUXwSGKByI2FAtmRhsie
FOYOP46OCH7Useqb+njIgumia+EZ2m1j+GlkjetphghdjPwE+NfETLQaaWnu5IE27tYm7dY7krRH
wAx6u26o8XpM4kv+dlSuCiM4JCi+EfkbsGPJK46JVQUoSORi3l1OdscSHzE0s0FZjO8MdkA7Kxsg
5qDjlk1cygfSN0Txc676wS9MsAG1OAgjvcEpfmWrvP2o7kBCX04o2bC+n5BRfKzW/TXzIxvQwMSh
5qAC+XEmhvtZGqFkJnYyjth2aW6nxNqZcaozoLIT8/5Rmefvq+lLRZlMv0X78/FqvaSSq0RBCLQX
AKsVAvxAIaaUxYOWrDlYXQ7m4NEyYgZM24evF52jzuvfF2cxpbxE6Zz7/XjxIodfVJpauC3T9Hk5
sPgW1EPi5JjgBuaatxcBIswNsnOnyM8pf2/++T7oDsBjmR/nlH3AZP3P7Inb1/LyKX9tj//U/40c
LZsX/cVeavEk/utWvjx93D0t/6+/c8/MP9wl8gzRDdsF560U9jdKS/8DL8biQaTyy8Baavh/exCF
BmULoRcLG7suesH8ub93T/yfqInjXUQptbQzDfGf757AIuMAXJTCbMWQ/P+m9g8jAlPsJntECq7e
oUDV1wXQmENZTJ2vATXiZNrXxoml236rv/57E7VcFtXsklBJkZ2i6bEU0nRzQ5+y/r5sCGvk3OMA
hysnM3ggO6wClKj2w2JVzrNraNVD55GnYN9pVdI9486YtkBddZJJyU7IduS6J4IdSmdq9yOph6B5
rHZ8IQokPtg0QsCpJwZ/AjVqYq5b2Y3hppISIE+L1OICiHv/EHTYlTzCmBrzggIuyc2tk07fwpDH
4GmJZbZbxZZvPu/U+VXwttMLjB22g0JoTAGINfwW6ZVKVZnKyupNJfuzi8nnebTJO0yJ6I2xY7ae
zdPWqjV5bSMB5xCEkBPMvOI220MtBdgQuankkBi6gUrA1RhRSPQrR5PuLzaKwYCIE3rltRaX6jOw
j+SxRKVfbMcIXuKNE5f6hTE4Q3jPP430UkfHnZUNVS999AYJbWFFGc68Lamm3itQbgiGntqZwOeo
h73iRkZjtXS8e1slzzMPZbjNo2a8qTJivDal2jqAH2219aNIqruaQYUL2p0B/4TDaMZbDpGV2FJZ
Uy7iZEwhvNIHruDRAALzwchb30pkd/lGzE0ldmOoRK7nlGxqVqInMnCd229UZ3PJ0vDaVhrDdYUC
K7qL7PxZa4YK1dJgOoNPhjMblXy2flZpSchykoQK5S7opBwpwZ10XgTaX/pi7thSpMqIl47ssInD
qS5qYJ5Vnj5EhtU/djb80ZWc0MX5qhuQHld0woDAociGOqqmg6nqxqSqViTdF+qZ2mXqxqqH6ju+
BAuLuzORyWnx3EgdhSG5UmRHpkwZZBFRf3Rx6t3I39i7oRGegUHn2pGdvEqgkK+5THH1uXDEQ9DP
ZvTaqlNv+CFEf88OC4iLgLgzbyazaFeVpA1TFC4p5QUaq55nsjNqPC3IB3Yn0DMo95oRXk/HGgWA
qCB+Ifud+INax3YqqURSWWuH6gWPE3E/7DiqA4CA+rtRaTBI+plMRJAqJiu8mg8cLoZiKLa5QUHT
Gyc92NpBzXhhewX1PJoqlV11GuSGb8jQvHGTqn3JMcjdDGGgLZjjvLmMgXjfGyiR6/UMeeB8gXx2
npOmzU1pEjuIA3noDnZch/S6aAVskkilQVtWow2utQu5cD7O526ezoSTzgWlNqoDcM8du7XBYc1c
D+aaPpCfQMwL7lYtBnmTTk2ZrvJ0aMkZHPoWSKc+pnJDeCHQDpDUDdL6uLpOUhJMKKY080U9EtmC
yt38WYbsD3XiBJwV4F95RYsyvk1SWVzOCIxCf2oG988esxhx8uNo6wcRZjoZt0NdPxiB6VCTID3g
UmTjdDcBMaiZDDr3hki36R4Yd/Zk9C4I8CDoBLi6EkbVyukJwl0RUTZdlUauYe1yYTms4WinClVh
kVgrZ2wNlJAatDoflgj1U5eEBA14EoeATSqd/83dmS3HraTb+VUcvs8dmJGIsB3hQs1kcRQH8QZB
SRSGxJxAYnh6f7V793GfDvuE+/K4r7pbEkmpgBzWv9b6YOptATYrGWP3Lixv11lO3v72eFmelZ+G
/VfuLkhsabgOlyhY7IH288YZtq5f1U3cFnVrqL1JITP1I497DKqgtzYSnAbwgsyr8/26LLndblq/
98c9dDppXdK+9f1fVYgP8AzXj0qhrd+SaNmW6wrsm+KZGdzDxukjGj9ja069PN1L2pinWPqdoZ3O
jFq88iGTnFp7I71YMZUKdi1Deu66zXDt6y58W4VAr7CTD3tB59es9mLSMvgRjAKwTxBUeaj2SZur
CXJnK2uWIif1wYKtGUf94oLhMr8qlNOwknY0tj5mNTyiMh5dits2HqSN2uFLu+7g3ClPqpxHnutF
RBFrJQmg0YIdKLDjTkZzrdNY1N1HoVqOiRhmLtZR1gTe+bpF2Wi3+JrDY1eMTUAkoopY4zI4Z1Z/
Gw4I3JdFR8CiNlahdYB4eDXxo+z2Nj0WGbOGQxsweanjpXQq8y0xKnO+o8lX844IGQkMe+j65I1u
Jf0bU03yOoFFtTHDGOurcdDzTlQPTxyGSwthFBmcQrQk89jr/Mx6Z7VLfq96ymAaWNXvAgPWqRgG
esTTq5tmp2mrYmzSEClADU5GiswUqPesd+n8TQGSPwV5RwVHmg5nYWXD58g4ZqDkRnU/vIXqQNC7
2PJiA0Uq3SVrawMcLqbiKu5dqRNYWqwJekBrvbB49Fm8OKa5Y8USasPDSyphEZk+9aFdTDs2Iedq
8KWkg3ua695gALLpk5nJL27ysA4/uzkp6CsLW493fwZORRVUs/7UdHwtG+2NI683MuEvF63j21gD
LIldNjqAj6UKn8g2l+MuWJyhRFps+eHXqLR+9q4H2gV3bPqM1uH8mFee6evYhb/ouLQznY2dMD2b
bkAX5b4tM7rBglotrDZZMT/6k5QI+90w7KyOYpVti0QR7jgsLP2B8WFFQ4zuqgyxnEDhrqQs4fvk
hixZTbFkABm0Z7PQIWAlMT324QvMGWX2UaWDdhcJZQ/bKKeXemOasCz3qWyK7+4y+X7sRqnzixpO
ZpoFLLHPlLo7s6k8MjrxnKp23lglCG5yzEXjMAEBNw9UrAjvPMZLCs2A4sHYkYqetVlQGIxnd6A7
hqos6ybK5iiJxz7nDMKCjJBfR3kbXOBul+xCbYFBzhEsXxxx1oDzmrh+bzLlbXAqjCfe1OQCCPVX
cEzbtccPSIGZZ6O0zFXTHWWa0cpKlTQretAv5RBT8wwL1C0DqtIBBXTLYUVhaUlXcP6ZlzUEewvt
tTzpqTHeDvWSy9iy+uOK+p7mcAXqMDjnVt4dQf6CKTUUTFjXYUDAuiRZcXt8QXmcIaHc0k+KRVUN
gkl1siSEXQOR8aQaP0z8IyCiiKHMOhdv09TmLL4oQ4ZApa1/IZiH9n62V0MsbMoWuN91OVCsWc3e
Q2Eb+Wjoh6Sk3WJoGM0+60faLRYDeuHfaTdjKlVl08Vj3CpjtBoa+FU4f6C1kof0ZjPNG3DjAsai
Ce+tmYz+Bg0//2qHdX6YVl8QjmuVeONvHoTwXFPzTdClNm70QiA1tnVGS0EAOuWzCbmpeknkfmEp
ank7PSys9CwRU42p24KIVhfiQxay/0lkEPEla8aov46D0veZ08JDkkzZZdKLeuPTGrFwXCv/QtkB
pHEsu/1dwwErKEjKKWgj7OPGXjlDgZjLuacmiWDVAYwG5bqjD9sgNo0svtPDBCK3HCubGs1JUkC6
CAzGcZrAYqPX1ijaB7qaCmoLqtdzWdDIRf1ZkNQxR/yUJ1TNJYy9evI3pWKJoR2BQqfN9ajPCpaD
Jd7klgu/jrWxSGLyytc+7dZNKYbyiUdu8mYObqcxXZ/8MoNVltieoatsjRwNjihXDwTlxW8u3uK8
Gg6MdE7Z4XvNA/+gy4IA4zDIE52bxPVloTwCqlkalDwKQutTF9EVSR9UihkS/F9AZZ6bZHcULEZf
dZW6HxVrjYG0IAKxt2qPRcHnCK42oVg8UDSKaeeJO5u6pdXpuvXIgVrBqhkLtYnyVZqYgnL+EgO9
iznVa3bVQVpYOIV2Q5N09FIG/ZNNu5MFciyFujkN/vW3A2LIYzqMu+Ew2uMIPVhUVPSnRKfiPGr6
ex3gVIjbIHf3xQphaxPWfn0fTnb0XrWD8WL6y1z0w6XuTs0wFd6+SHWAgbeyxVcdJkh2Mk/H6rZI
lKbXk++3bpQsC8ZuY5AFz9ICCLuTHBPnTVZU6z1mEpS8BKyn4STQkU3WhdH+bR70GWSYopOnqS+6
h5JKuT5mQjYkOBcCFcTKUbDdXBjwv+ykzN8rXoKXGSAoLqpFw1FucS7gpxBJ9SOV4fw9N5p/bmk3
7g+5AuvcUGo/6C3vt/VRZxHn1tYJE8btmffSO3aSxIlImgez8gPFqmn4eVSRFz+UZ/FDOCaJnuxG
JYKfuJXfyg5r1RaZODx4Gl4fZ6FJ8Fi0luEIYo8dUCFn7YNj6NeMDlDRajTb1qIxd+jEeptyRq52
kYshdidYVgGfCB0Fce6MLmAOFyG7ApebbyY3oy6aNzF8Ia4f6Libr8sU/Cd2w8wTFiyFke14E0WL
U23ZjGn2tapUvI+VXB6LhFPIjjdKESMLE6o4kqkNQXiMwM82HBGLZV9Qy5lTI0a6YVNMGb1c5I0x
OdigXjZzaM9hnHJ0YRhhGcpCQpHN75qrSL3516Wn/zdd6T/boI4A2n8kLjEr+S/fPqe8/Md2qz//
zF/SkveHFRJIYAAXOn9qS3+fy9HfTkkVUOCI0xCVFg6C4V/SEkXsFv9haEISTNI/gbfyL2nJsf/g
6/CLpHc8jqlO+K9IS/8kWoYO9rurVvmnA++aB/ony6gnoY/LlTtvGRkNCoffw72duFf/O2ldEl60
rEV9iO2hUAPQTj9lJoIibgpctZTfGAVFA2nFf/rXn6f/bE8KI0d5jYWA7mLc6VD7wjTs/y5L/s8f
y1f+j0/N//HP/+0pujr6/xIkwz8Y8UZh5FDOcm0q4NH4uyBp/e2BQrHjQbMJLfzbUxP94TIaxoYc
OCQaZRD+S+PcP1X7fycNeoSGLTK8zPExiIf/NM+dUz+ZwJ9+ULncBjuPgHTXx7CKLO7Zs6JbgELY
oG5PGLeTTe8u/RmYosdCpaq2l0+a+26ZbNzelG3/0WgURnrNc9WHWxZla0m3RHW98Of//48Uo9P/
8BH6e8EeyYUvqkKH5fTrv//XP//Q354b1Oe/Pzjiz//+9/68wPqDYBZJKep0CNcydP23Z0VI/w/L
x/rJsuAwtIr4tf/x35ggpF/NX8N3/U//+x+H8TZ+mevz8L+fF0JgBHivlgRicajYWAD+/WikXSwg
bYVkppiNS6l7pzorZUe5tKtz6vaJY8+SwXc7Ub9CyW4LwmuwHhJ6icRjILpChd2mqchJTnHSKbq6
dw0yuBYXl6gp3LVS4pzqzuFSrF5yZ+FQnDmEp0kG70UvaH6HvjSrNz9rTNeFQOvqxtmcazeoq+yO
q8YCYMur+0VueqDFWdxPYvDucbvY86XlBgv1OLLAbjGjXPpflh5MtVsqL1p+Dp6RQCXSYWGCSbVF
u4No3zuHdi7XqqESlaxBGw+JFonaoFlJ67jghsCtt3DSJ+jYwiumF3rO3IEx9VLZag+hYr0tU9Op
u3YYdX7WeYlmAos475qfmPyq4W1t5uSJDw9G7ITzKtsCnXGyS6KbaHpTuIiwlabp1sumqNyYdIk6
CMlo34j1fvvCd6g/o6hr72aRyZ7+bzerYkBcQXP0k3A5a2hQtAOTrs9gCQzmVxm53XDDCDd40Gvi
4zNawE1gqSVreEBQkeZ9iEosbGR0dqsOvE819NRu5pStO1fuKs02FaxR6mqERVG3bb8aY3q644lo
YLbsFdQ3KNfFgFWQbvi4tsopi5XpBZRB4+nzkPXN21RlcLnGBQpfslbhzRxR0xczSlv1ftJVskVt
rvdJoxOL0zJ90MRK9LAeuC2HnvPcgzpTr3pdRfFbg1WD40kbssttIM3De1Fm83XtEWEHl4nl+sTc
Yiz4pEk63PTEthi1j151kIONWp7Dc1gwjNwYxwMpNwfRsxmpsWXLXCB6ZYwOtjTzinuo2zlHSiBK
XPm4Ai4CuEI0qYd1QWy/GqOrD9mZbD83TuHR2ZTBvfNAk8Y4xVFcZuXA4HDnHgQkB929Chf3NJdj
/4atuKnjlbpykLosmi+V1NMDWwAgeL+lPn/tZ2bWou2H+Xdtty0TZ/RZAxUB1OHqNJO+x1TJx7mj
2L5rMKNT3J3t6ozuMb2kjtwO7lzFJTwO+9buK7HLGGfnF0ikAQ8MpwDrplZ8iZu8D/uAAmqRCpyo
mY7ooVailEO7q+jYreFZmuY1aKrafFZ26e6tzFqPyQQm7jyKDFpS7UyJ88UbDFC7npMzYEgtbml4
9/TRW7jb8UxonAiovv1rFVZB9jBniiryPnFpBXH1XpfDyuim9czX5DfuW4Rn+uj4g3g3I1FGpPiV
ncaQmbwMJDmeo9bD9AgADrNNNGb7hjZnHs4RtNt1aqLvkfY8Pvms9iZclglptnRssQeJLmTqM01o
77tonEYudcT51nhNCwTrOtfubhxXeVxRI3ZmzrkwJqOr5MVrSXc/WtY45UTKKSn+GVAh9la6Rdne
ALCS85E5iVb75RoS2o1ZThISuvh6nK60iHhOhENllJeXFyNl/mRPc/OGk7t5GRZnelvUEm0V9nEL
MOmQxm7vcP+q0yZDSFjoOcdF0vg9LR8WVkWDq2CFG/BgSipvDumor8kDmVLmLtpJgGUW8hatv7g4
nFLhmhZRf9EmMtznAVRAYmgHhfMpM2obupWLX7JYwruQKjSEpSSY9wzuwovOtOy2XiXr5mAct6Np
egmT2MAk6TZy7IkpJ2V6h+BTlVvMws5+aEXtfPTeaqKdv3RXunnD2hEbLUDAmXXw6By40mzRpYON
SifM2T7bIrKbKcLL1Bn/NcECMIMAWY3eFsvi2DggHQ2Z1kaDmOdk9r87fVM8YJONxm2iAorr/GbG
W+6Wg0luRULdWxMs+rbok/m5CWnEKTV0rK1F4dBT1mXefQ0b9rVOqk78XqtBqi3kIjTIpaPIq2a9
BYKaOUuZbOHfJU7MeItcATtZPo8pXdakTV515eZQC5fI6h46go3dhmJ3klvT5AzTY+gzWzg69QRl
NM/9j5VkBmaeYJjQp6DFRHuoA92xprRna9cpH5+LBEuNvUErBupNPBNjtennZcMbnz8FwyxuVret
FXOxGjI5+BDGNEkTXoHGSfMY+O11dOF6RCYsmtsboslMLEYfHYXLo7MhBJF+52I8vUA9doCz1mDu
v7S2/feMdamDXDpbfMxlebCuL1OqIlntNa8nAHOZOfTaDzwkm2LQxX3rc63eJTM57XT00IJFYKYI
8l84tFs6t2sXDEDZWEfdhMO0kXnP+Iw/OTQ/uE5fv8VA/cfGUUV6dNR1YqmNhQm5cUfMTxG/1tob
Uftoth1UXLZ3TbiHhvUinfMq+hZ1o0e4BFv3pu9DrwSRMwR9DKoNBDI/Wp9Uh8m1mvUchv50z/RW
1lvQqLBMZgbO/EQjazwn3SEDXVwzlWPlc7OMyOLg7jknrXtm3tHOIRSE3Ol11RiHVtHYe0/Z5iy1
nh3+rURAFQPWdTgMzlAxNm5sS3XbGochRimGj8uePd5+mCvrWsKt05CiWsdeWP6K8jCtA/9aaZlz
5il81/80VevJA9rgAmaSZhjRbBAO7SOu9Jzy4EhdnYRshPQ2YksqXyLQvtjYBFakeJgoBfYK8AF7
Mn/qTkxVyVC8XbqAv1QNA6lPclWf7KxAAOL4qKcDW+50EmjQVWzTqL1jT+JjisoUsTAZfFrJEYp1
f+6CJBpOrb/aDtbl2ftZM2VOj2kY9W2DrWswT6OqpvJCW4Z6qLHiYc5y6nY+1pbb+JuGcfgjknPr
x/4YsXJj2S7eHN5zZjoeO+1Lohbrm9Wu/GhAeaIX+tt4etHg66csy+UHdB3xvYAB314SY/z+PmOp
iktvwMnQVkVByd26KuzKjmMeummt2IxRxfGXhSrM32Cv4AfMEy+Ik2GsAcmoJPVuR+GAdZWrAEhk
+h4wZ91ZED+jVLi/+ErRZvXnvH6Sjd/NB5IHnEoI/nnvjNotrGjKGjosBNZUlzvfsdb52rqxAMiy
/Bob3wr2gdGwG2yYqQMwwx5XMChml/toseGBjABALPaTJebqycDNoq+vkvP0vDKP/7Xm+fK+2DUr
ZG0ImUO66pixhtda9k3fRsGjATPoH3Rmt/PLUgxJu9P+GvH4goyM9pgKKUwqJtqn+YgH2t6o1z/2
vFSPK1DFzxnAV7KjF8W2YjU2/RAznGN+74pRlVt/ApzBvNLrwNpbIUt47nkm2MkMSYRzbhG2555G
5HqnKhk1N73VufBi3HVdA7wJFNVjgW+dCRNDEUzfltFTv3SoNYQUjLNbrbUR2CkzCWvRwzJAL8wg
n43DmOBcz57Kt8qy6mZv6gLwp+3Q2nG3rAlHk1JnkE4iLftLU6Yhm3ZkEn3BWdB8jr0iiE8wGbbr
YjvpD0jb6fDg11mGA9NvrQPjj+Sp5+nxDxShhe1nh0bP7LkaZb2DHW91T3Mwrt1juQYri+TKoNiO
jSM7ZuAJAZaXjrHnlX3SZze0fOFSMQH4gQP+eSx5SV8xbs1COf1IauHb5zmiFTBuO/o8NmNjopch
iyJBtXft3PocuWAjF9gRNsEqmmJnTybTW1F0QRdPw5Ti6mdLUvs09T2SAYwKjospI9yK+TgdEtdv
Q28TJpXCyTyb9WmYNZ3JtVjpDqHWE33Ss4gY0IYBp6HzWPH5OAzdXWVBNbnonAkoimGYnZcK4Au+
Uv8bru7ARths07tiHN38ewC/C2uFVzvzTvpt5jwoQmYe07Gpy85h7cgf1VBCQmMCk5zDsio8xpDk
VHbsyhgiPVFkH25NVdgN2y6eFZX2oX6QDA++eq6INQOEYsQnwD3hFHZDON5Yq0g/Z1hUN6vpg8cK
LEO+R3zNrq7SKb9w7cSwwVcfNk2D5AsYteEicCrXPPJunUnW9s1SVK27HXUjfpE3Ht2zJHivfngl
pRS/rDSBWV+0vXtlDucTJ84pqH4w010AgpnyxvRufg6YP3JQS9MfofLxlA5M7N/cWQ7eriDA+yoo
tDN8laZ6ZNwVvl5bLqlMaVkPNjitiPLQpWwwS1cqtDdd0gwvxhqc5FL6QxTuWJXyMU5FX7kXOxI+
UNx8LrvXiTaL/Jsar8VyAcqVegIVWPXnygpyEMENMaUsrjEDl6c5nSzrMs08D7t21jD9Kso+qJ1k
M3t3i0anB2pXlm9evVrWrrXFxMSql4W5c+Yg+cBD1HDMxe6As74asXMzCXTI1YkmLOavyRpa/4VM
MWQveHs2NCXfHGDKpE/jGlqvtpTOS2WC8VRZ+dq+eojsW9iqw3eX/Uk+Fn29jhsj/YlnGpPcluHK
yoHaliTzQPLl/aGZ7FSe0tDtxAYMt8f8z6vu5yBVx7Cv5SFnvMg4LQuh96rkQpkUncmJsl+FRRv7
hoYIH4hX3WkWnRE4WWE4wm39sIpG5PbJfwjWgE6JnpnKsLm26q2HLs9pycfXDIgcFA1mG4xt0YWz
7vidYygd4GNQNkerW5ZbCD3Yz+uaEFLK3uWEe07POYwrSXtznGBf7GI2Qd7oOvKb8i3jWagvLYmJ
NZ7xTy8EgFcOFxgUwQQllV72ZQvIcBgZkMa0SReHhI6WUyWk+tlw5t9iOq+eZ6tOrDtsZnoX5lFw
D267u0CgrLlAzFXIhXwB3BFQypt8Srvk5oJ9Rd83wcQ0ZJR5ffYbb76b7GYevzfukp593AewtZYw
u5FSm5ux1Ouv1S3DcDdAq7srU88c5ojwQVyCkNGxrNF9tpAA16eaHlTD+C/H+xxE8/CsGBYzUQbe
AR8LS7xDQVimf61+1r8kbmiCs+6bzItbbN+wlPMwegkSh/gr/OkrLZch+Lp6FtEp0eODGz0aPnyx
2M9i8uzXfBFpnJKVWHdlkw2HRjqMZBgATxxtO4dDmVOsd3qu+URXCalSO0ArOV0G8NyDkvlY1Ae0
mzrdXBjQYNl0v1DzcohMn0db0gtizzfU8kR1lruLqOmab0eSeEmc9x40HYlHjmElI2gACz3z6pEx
X2y1GkikzhKh3v1C8MFZEkl0q3LO/nCYOMU+cKmWyVcNgec9nXzunDNP6TkKvOapcBIARQObf73l
HDjU99T/ERgr5jJyds5gWee1cq3+wFmg/WkHjNzfB2GCAK61DLxbkZZUtSS1c1HcWucndjT/A7yo
dZKLccmdDnn1XkeNXM693eexQ9Xpo3Q8Or5H1atnpnFdsFOU9DBz11B1GDNO442/JCBW0gmPzSkJ
6+YdTz51MuAxk4d0HcmM5aXmxkPulc0tY8c/rpGRL3PEy7XTk7eUNyoLB3MCcC3CbeEI8+nPvntx
A5Ec7KZz77x8Mj9Xz2tLXKhBBmg+wuedm/QtbYGDYWScgISDnJpvU2P7x6FvGoK/8+I/V5PTb/Mw
nZnvj2CX7jgSh3v2+8g+NEG64kQLYbnnSYVPsvO9uX+04Mh223XsRc5M+5pPJcGHe5y7XTaxN3f4
7JG36+Ge0Hd5oevczZ5zO2pjm0fM/UyzAVCtyfHB0EAVhmebSNAzrVfBjrelODh+qk5eGiaPvpDy
geqgFPBUM1YBfZzq2qRhR+fIx/SFcOBQ97A06gUrVXWsqhE86Zpy6d1jd3UX9uWw+6gSqgNfyVxP
zk2rkYFZLLwGb487DaeRpaqKc+acpEXbIqJftOmj5MBeGT1nxSqgjxclfQ9qLNdH6leLD5H4rLdX
ueEC3YrLfwTjDXMXKUN+cyDMUSjsMZtukuI7R6q6OjERqn+1bGbbsh6ZRxqn57YuRH/OPGcW2B9R
ITk5RE1y7mordGLkRPuCvcP4u44IO2R3j0hG/xIOZTveAwed19/gK+YHya603BEUQg0LauQ5Usj4
/RKRmTeMW+0St9nkbRcMSd2u98tcFdu1CqZ+l/WsUXdh4UKGwv1WXtoBP90LqSQP4587jzXR57oN
Fo7EepFxm4sAzdcJephjlfXB9EtiIepxau4J79ga449STvS4ahvEnyBhFj5QBjxAw16SYZ8qLrkk
sjL/dcmxGbr07BBa9o3VboJc1HUMJra+DaqWibc9EX92USl/FagstO2F3H/3VLhYhLeKKLrlkN8e
AweP8z5Hpb7nVV5eKmweTxD7UAL6fMrodrkmNHNMh+XebhvvsNQy85DiVI4TVZh0V9Su9z6HgbpV
OWH8DTsCLDN74QHZ0SOi5LFtcVhsKHwu5hOY34mvl03le5cCg9oYIYcH11mGl6ycqN6KVumpk3QX
AlOdl+TfSAn1IHyX0YBWW0m1bvu+CsxtntWQu4xlfZRa5d5uqOsCDrRezPSy2HL8MK2EMtVg2Koy
V6cbr6RmO2BihHdt9tGTuml8yZaBNZPMl7Xs3E7KYx54uICbREfLgeW0bh4TJSJQGEsW0oVcRshv
Io1YvOeok59FhtyyaXBKpawCZXvvqHY6VEFLKga68K0IqmVbZGLcwSV28TdmxPO1odhhgwbiH/PM
noEwooVfvYuh+jV2lbNHTMsIv4Mjk+4gbsnlzkfixP4p6G3/3jSR9aH6ydzy92rvM9cRR5Ot/k3R
1E54qDObesxgEf5XLZuyJg88LMdxCdoDRt70K9fSe1HdWmeXem5ms9HTkrwVdCA/prUorvXcNZfr
qNdnW7uJgs8hpmZjRatXUeo1AempRY6gQNB80FeXuvzplqv3o1NCn3C44HwJQg7bOPAh06qleM07
b62dOJrMUOztYG0+HMR4XqOwsR/7BMQGZoW18c65K316MuqReraozm1J4UOhj4M0dreNsCNasZNF
q7sfnNYpDyUVdRodwNHutsSwwebfNAtne9vLoptkcYO3OkhAjMzeOiH9OYW4HQu3C78QGonLJDjk
81g4VmL2Fc77C/uvWjcZzTuHaebM64q5vUu70vc2yLHptO+WYEBPEO7K6MAjaYllqeOVG4P00RDF
J9EV1Gba4XINcq4Rg4PcLp3yoVnG8T1ZnPQbFsogZ9nKGET4/XQFO9g07z94GeY8aTj0zfHaehXq
GjUD+YOxp/CRJNbY33kYUumn0Etm/WbdS94xvAXNOQgLeQFD6DygsPMRuJU49mnjdVvHdulLbxLP
Ofs56LTvZLbl5+iH5SUpm3DnK9W9R22rgA1GkhPqKow82m41QSXm4FntsaAhW2LMnuojCw2kSqWr
mnRbgudcEwe/D1ZZPpZzttRn0Un6KvKglZ8urzelMz5MRUZT1ryl1lbtCVfJLYMmvMitFoTrTF7j
jFuHjpSaUhR28nB5lEs2y0QEXPPb5+chTNWhcqR/BhWpP1eCjTFvqUsvkxMIuY0y4R79SNAeIAOR
AxZOmgrj2ag/MviYTTftgHSme6Od3obhSasawYgFC+LUL/tWuuJrdBfkFHxUqFp5jyjDNXvsNnU1
QMnmvL/8kBxybnNLC7Re0c73tim9nyn5zuPaifGJdYXyF6+skn1iRHLrUxlS7kKGN9lBFx20zZWi
QZqz2pG+inJpi6d1qotwZ9xJO/uut5AJ1nIGc0QLzEsPSXJbaTf6bRWD9ZQ2fvNWpmu2LwoTtW/5
YNPiQtCiUjtMVP4jrRtOwwJiW797LyAmqAa3ObsGuzPP4zLMrIal1xy7KMVTx0VnbeNoQXkDNn6t
F/CLLH0I20zpGxp/9XyTaZNlJ84yw70bCUd+q6n66fDDt5ieUv6v4IFoU3RA7nDlYckBWjwBYp9u
Bs/H+ZnKa0JapqamnQGP/WYeIXBve8YucHYHPHGHQfKysAgnjLsC5ft7y4zS/Z5FcxfucD/jHS7g
8rVbyohdSlConbG3KJ6kVK/Vo8FNn1sVXsEw0iW2YOxJHDGX1vcuE2fkn5S3dPld2ZupOXktBZiE
ioQkO1nzILLkqewt8jrNAEaY8dltC2Nv6lIEWy6U3LpyTzQ83wQy4sCo4jlT2WRvO/y3nHkLabYB
DoMdd8IBOJOPJrduZdX4aNL0ffjOhvh14gFwx0gFLFVEU27wdKPuXquNp8PE2/9MDQt+zozvT3TT
1AAYQirreJKV8yNycxod+6wL3/mz41Om3JbWV7RXZkt0sjiD82ZFevkmi+uYyiOdMZBuSa89Ca27
epyQIEGei6Bby1cgjZO4lWGddY++lzL1JLHqBAzqguabUG3wGPSNgaZQeFW9XVcdwqPtwBdyhmza
xzqSIjy2BDvEIalac/VTtOH4PdGJ03x4KQHbr1XP68JCFHL99+y8qPedalX56EaThP6bRXbOrq+G
6VdfRy31IMnoyd00j0UQz0zwmGZS7iLiJYmSn+hUyGUcWKbPdqBj4Njwz0mHUDhdEtyT2d0CZBfq
ImMGbtAZMIKK1iU6Z+3FL78Hugs+nWHhchaBsj8SnOp/NAszlI1XjC31agNIq+LUI5OnJ+7h7png
9pjHfuAw5KBSttiSqAkvJQVU2O2W0cddJ01zz7zBsg84yNPsGxtN2KPyBGEZ80MSwZ5RNcYXnAfJ
erZMUx0gCM8B/PA2YkxZOL59dZYOrbk4Th6QnkVh1Hup9FVbR/d4yZXDU0rJx/gbJ//qnLWpm+zM
h+rdMGzAzEpztxi3eOxWDxyzX9nf5sA083kiTnzdlZfme8JkHp30T8H9+pOumACc8crQmMbpuaZE
aodnY3knAsXFaKFTJjuXrBbmNHf5ZJ8ivAinoBNLwLQOncKV1aR+IK6LHShsZ4YN3TregWYi4ty+
m89cjtppq8YhvH4K3OV7RNsbUUb20xKA9pAq462WoQ8msKShYLTg8uacOpuNJizwnLRdqL/htF7k
bizrXFx6YU80txE0j/2Z5rKptK0bJrLt2zKokLd3Nku0bG3V2Rd76u0nRXGn2TZcHzgHL4sfbLEi
6q3VUxMWW3NdvgyzJawVXDQ0hJLpEDEhfELvc6O6G47iDM5mj3hSyXE3KF8cuayf/4uj81iOXMeC
6Bcxgh7ktnyVfKuN1BtGvzYEDUgCoMXXz6nZTMQ811IVDe7NzJP+JB33D46F77z3ChL0KBSqegRj
6rvgwuHGX+5dVeyiP8pWyeqk2kinL47pisle2B4HZW+m6p1JVWC4Fxz9LkXJTkftUrB/7qe1sFi2
A3LRUD2W06qmI+eIOid+WEimuEc1hRmIpNgMM90aLsAymp/rPs0JFop56Q6J19gx/o80oRfhSCfd
9jSy7ZzffMl7wh3KySog901fScG2chzcLTZBTM8zibRkepBzC+UffCSMye4K7WhePpqkKsPXvp9F
9ZFWxQaDwhFrwcPBnZF2ezKIvvcchkzWB5vqmWLdPik3EnJ1459d4GsW3ug0+Wdop7wf9xgdGHkJ
e/jDci9UtzhYKovj3hQspk9LPA1YcOrV2HeNAEPygFtT1l9xPpd4vFRj2dnfejkAwNr3SRKP2wEL
KszL/ezayqPWxnDe0+ecpTQZknu67JJsHie8564mW/Ffx1XDKX9bXX+sOCKMHIpFyC6JyyVOlse2
4LSAwIRYxojADlu/qjWR6yv5m1rpvdYtoAW5YMsR9/qMeKbR0bYlfDj4Qam4eMyu/Y7OtHZqzkCK
Ag7JK8v5YJ+pbZwukpX1up/iuakeGoC38oUnx8h5GmkXORDOQh0AHlC2xzHOx2iTXekFlL/swmVp
LeHMblz65kZ359B7+6oaZ/G3j4UR30ioReUjg6xW1COnsgQCDpp0X7HCdg+6mFpej/R2BSP3H/vl
7yDP1HjMbNR2R8R+Hm5dgnXkOugyaJ5ZpEXrKR/NssAvy8bi3LdFnv81mHaUJe7HMN1fiNtBwou3
ZMuTvVyTux2oLyVj/RHxahG3dMWaTppi8dgJIhOXOQcJSV/xxijX1nV0kaKS9gED2XhneDMUc3TG
P1L9MTXa2P2w3lnaiVxWqBDQxOpDU8HdN5SBe899EyVnrDRo8ZyUoDGA8yCmyGkci8m9tlRHSbcT
tKvCaaAiY96PWTxOD6unZX0kcVlIcUW9GGmeyct1g4DZ+9HRNO3c7LUpG9ZR9ENv2dk3eNCLM8+G
xbcXA8BiPFhPIwe3zeYtf5FgWgAhNP565YnfLzFXSVLUvi1Ltfr/6qzw2G1zVwz/6dJDWPmXVHpE
AY67DnxdwmEZ2kQZkemtFdkEv+RN5Ce8QYEps9/w/ppV254QDNVN8Dbm3pw8ufkLK2FWwYhy7PV2
4Lja6TlqE35iGRq53uZsS73nmrwGxc0uaPLXPMo7XqOSvEgCGWNY6v5di7rP/3k2rbaLNIPfP7aV
4oSaFARMUIwrGf6qU+UjdqVss4KHsrFeiJSaGPHPKorCdzwHOyrfWS7b5tC4MJx2uiVw+TT3cffV
h8OfUzwf5O1/9eqP/QmIPcZgu2Pv3rJL2mGzKYP+CjK/W75O0aiK8dhQT14TxdNeeJo1QsFxEqry
oS30Q37EGzaVH33LIegagynxft41gvRqeWGLTx6PAzHTpR2a74VH6urZalKDaqdsAJcMVkTpHnK1
WmIDYRf2wM0qnnW8LaZ6ne/DRBaSUiyroT8WYUbnRW5LPz7Aqdw8XpVOrr+y1Jbh58gyNHlkEcXh
eZf7vALe2zj12nPH8OCt5yAYrCMc5mxNodCM85C1EHCgHBXVx+8DWJak8wByJlWqNZgJ/GzsTsIR
xdDHiWNvfmOX049Xx/nYfQwxc+1NeyAqfbxURueHYd6G9YpPJ9RP8xQn2T/+d2PQ8uMFkFaGSV+r
K6sRhrO1v8fqSJhyRTL6FBCKl1p13qliF1acMCc27RdAN0B9p44pgWeil1JmzXt4ZqqI2gWnP/Qc
Rzkq8hXIs67XGwXa6bzZ2yLKSN0s1oXiHMJ49F7XlP9zEb4fxfWu9u1W212s+4wzVi5xELySlI70
3sWmNCx1ttAU13Qpe3VqKdpW70M3dNEXnh+YKs7o7E59qRsl2wNl9iOPc9sqtT2WXjbTL6Vmmgr3
ARHy6Xvcjl7/d1bSL/+mg56aLzyRe5SoIbbFwfCsCR+NN+r4xKKyGb8zgmXlxZVsmH4Jou4iOTUh
u6kXLvJFf3PrkBO025aYLPwk5Rg/tsFCvo8jJvrZlroKEiiUhU19bFWPiroR5SvdzZF7SU4xtarB
v1isAxkxf8zeEpSAdEBjeRHlHFosJnXCD/lSb9TqgPBYA8rMr0rMEwWI4+gbgplBoedf8xCQ62Ga
T6aC62kKBmiOybbJ+oE1iJw1Di7KFF82l/E97RxOk0r+hr/o5vllnvq1/R0WgqGQNVTVj+keeI3p
o8cga5KV0wtbK9o29USgr/HrZRdMIoU+NJcTWlQYNIFHYETF45dYtm4Iz8tdnn8Pmz4bLnLiTYoX
B3hEKHddTjnZZzq7gjK/rFpwa+7waYDsOzU+Os9674HX0VOZBFP8zBSlqN0JJMaN1x5fHziHButW
c8F+MrQ7xTu8/ChC0KLNcRjVViLpzzblsEosLltPNp74Q3MMdW/1PJG8F+AW0FhSnHUrScpvUMK3
YGecjf7IRZrPubLxm/IkBMBIQqSf9JDGhK9S2+0749fAwSNJasuAqYAE5eWjU+ciSzJ3NJmKGLUV
G0DApL7xe418McsvRRiZgPb5sVF/x5m13wternD5DKclzHn/6DKGTWHpRjM7oAmpOmOZnLhoXRME
xGw2P94eYTTEz0Qiq5MpKGZEMfIwdZJs9vZ+UFAQY70KKqQXxOa1s0V+KTKNhm5GLS+uc+Z5xRcG
yC8YAV5orz+MpLrLHckrB02ojF8k8X+HFKPrT9PU6bmao/SWRGlF6JNGiCvFt95nmsb866SbeU6A
d/g+TLk4VKn0f3HcjM9Y7IOHgG9j789Dsu2hbuQnSKVsTbokvhk/aQ+eIzm2x18cvXazml+k9Lzw
Djn1853XFCSfODw8l6vpDiHAjad8K4HaDOygr302q3f/zi5I104A8pUgFgD7tXtWtaFm6N4w+PGE
+N4xGR8FYdcPgY1431dVdxZqKA+DBqC5FIu9eXlADpJmh+GdoaljeeYFElE274pHFWgv3w/hIECT
ivajrjtkZdGt/3xRptsL0k7JCc208UU2hfxj7UIyNeEavz8tZfi7jR1VrJBayrNOt9Gc+Ocxd5ZS
cFck1XM2RfVPOBo4WwJjk28YZvFlxFvK6WCeoqtJu2yvClk8hqAX4p1XYkwJKTvkGzaECXm+Aq2M
+gkLTTGSoZ+w7x3kUKvjlLThpf6/N5e1OhyNbW3DHS8F/zlaGTtJ8xfiVYYVMlrfLOarPyb4dvmB
5VPUrEA384oLsTSteoLIoKDx4ybZZ1HRRYiiwg27sIeQv8+McVAkt+05HcnLor1RQgij4hh0I1Yc
Xiohl4ZeqSgpOvhSA0uKS0ci7QwVrkRtE9i5c8s+EVWYVTdEVycoAWwqJnW4kftEzjG+W5YmZ5PK
+JNVVnOKbL2eo8xBxDMey8KJigYAYXV1XfFkvGyi625bDnEZNT117CdxsY6PoeM2ZbhT762HaM/G
IHPJQeikfRi3imlXd9kdemeC/YK4y6JSKjxeaTPBbnEN4iyI0xUjQeZ17lSE7I0IJYUAiYnrds9s
JKOHJYxRKZpNZwcvHDLvwDDfHnATRtcqauxl9huC7Zrl7BUirr5OoxkuwjXjVWq2km0H7a/iL4K8
Tbt38MLtt8zF0WEe2QozM1CIUaloedFLUz1C6cuffFcs2L5gzjwHMyDNk5+m4otUOZayKPHiSz/3
3q0Qa/yfz4YH7kqeiiG+bmFfA7/B4PCtL7z2q9+M/bew2/JbuJrw2NoAYTTYXHnh1IqqUcwygQww
Zd9Fu3DIdGDiyjFwjwOrk8dpqW2PfBMEj0slh6cKO8tHprUIj0Y1YIMUpXX7e8Ahu8RjDpVFAqS4
ER/gLgwmpV5MO2IoynjJgF6JEiL7gXw02Fmq09gG9rDO2TTdYhwvew5+VbfLzDo+Nyh6H12EmX8V
9EQyGIPX3lyPgJqHOtzD+v7kem6o+LLltqfdJT4aDz7P0BbC2yEfpPBEUw6qNTonb4k7257Wb263
tBuLr6yi3ePEhP4x+nF7Q9U2xx4zKaDUnu1gSRZ0L4t2fs2HzBHaj4Aes6Y9JdE9Oc8R9TFvKXKN
Xetq+G0cnF/tMlJnUcB2fu9FtrwKvoc9b+2wPAU8c6grv/McQ8dspbHK/eL8lW+XLgQlCErP+9IR
7LhAjWK43SmKMvZOr9WPmvfsZ9VuFaDVxhs4N/mobYS5FoZqcvLVYV7GGSk/TX4PhhooORha+1YO
LmxarM5pEkL1aPfbYOf1yCok7gDpefkrgxO9GEOivlm8wg/REOVf4diOyZXeU3eehFv6F4fNhfbi
PF6/lUXnP5fEXBAohvwtYId09Ul5X3uEhAFKr82C0wby+Vyyb/6LATNJXtfVju9sIK13KsGR5oeJ
s+vCPVqyvnRbHZcHeOnzwWjVEVF381WmiXfj/V+br6ZWUX6YK1/319pi1D0OgrCtwIcZ7vp2DRgj
Kin5U+cEhglyXvrchrGN8G0F9r+ZPrxvd0dERjDGyWtfSHWsyqZTZ1/ncjuXYeG7DzXeK0CXdeXf
v/DBt9GB/Vk8/SlXGSKrtRU6IMo+bh9/DUmG1MKv/t8g1xzpnWntgt7RxxwGJV113ctY1PPCgjKv
m7fCR3u4T/hBQVA/mTbGSJpW8uiB190S8zQWCqNBsU0AbihiCbGMsC+uDj6AHmzIyhGoDvd9jv2d
E+M6sjOLtqR6hJwlsSKgEy4IxvzTPzCSK04rzaSnB05gebGDnxu9Jmsx9W9e3kI59kCRZ9eeFVfM
AMmz8MZbcN2vyYQDpLiXxB10meWcnrxlxb8M4wc8VpmY9rv0gkJirMM+fxp56BDsHieYVYL5Dy8i
GeTPuBIMilkfJScPIvT4Z2Yo3Ld5p8cbzy7vl89RQx+2ZOK3p3Om2luMn9xcmofIrtFzM2HiLDdx
iutYyEuxLg6Ug6reSnUPjLjaH+Epj1rrH5mscDSQsYbfIY0Xshz1MgRZ3lMcgQVL2uphwp9Z74o6
vjsP17DQ+gF6vxVfZczHcE5Cl+t/ap4bD+sAnz9nVc1j/5KPVouf7GqXE8sMTK9KiFzyKqFk9Lvd
qI86wxSv9WEsu+RU4vHVv8nUDCNv6y0Nvgxg7KtHxJepY8uwWhEc1AqH4bqNklDT0Z9Gkm77BOpY
cmULab4ylIaS0EfT3QAQNhJvOuCIV7kCYA52Q7H0WKo07//vY61EdBg2kgq/k8CwrmyE4gtxKOgb
G7QyHoedCav8whnEGzhBUfbnDv5CO57ZibCIB7gt7CM78hUQCuxwbNZoKV5QRz3otKaBhFK22NV9
X/0q3czM6ip2KDvZJIUhR9V9EXO37rexbtP90nQ2v8ig6k8TjVDro8fylXjmHR99JGxml9+wXKFZ
FXWhHoY1rsUbJNHiLwbkpb6mo6LDbW15Qd/jcYQv+rL8rWxs+eVcwxpv9Wk0p0zqbw1K6oa4ltLV
nfvbI+7fv74VGQ+qWlRR9wlajQwd669ELRTIa943ZewEPzNokoEHn4bt8YzFqpfE8reu/K1dDOBt
8oSNpsNSo8ziItyUvUSbLNJ2r/vEw3/OSJf7lylmlN2nZBuAhau48LDBhPPKHEyECmtWk+VtReks
evNZ5W5UH944UEaXapM7eo9XUW0AXP1Y7BqO7cNeqXAmrQWFi+tO9ONfRzO33YWqi1dSfwuGHHbn
DsOOhDWWz9HELgZYlWXaM6b7PfiBXB/wRQvyHXk5Jt43sh55qDjMLHP+Z0B8dE9DM2L3MUuFh2XD
AtY8USMIFcmnFblmZelgdZ/9mC3MkbR5kXIWtW2ODo3zfr1UBrjXuN9s0v2n3cgy77aseDILitRC
ZW+Jp/LC7W3t9wKYfuSaWCXvwBpg5T+kwjNsUTh2TS6kPYPNN+aUpe3WZ2lJa/V7BMKYqmj6EuOY
AA978A7AWYAbmE2n3x7Sym0/UmsH+x5NZVsf75hMLmNOL2k1oHtAobk2zRj/dnxSLX+UD3vqmOjM
M5+dwXawSxwSPR1hqJjbzohsw7gkRTRQMbsM3XiUs6cWbgkVb91L0McLf+wUQkV8Gqdh9d78XtZp
/I1lVQ1AJjMyP1cxy3UmpHg0uKO3pDd6D/k3to8lLuWxOLQkSNW/sZFB+DsAEsX83GkMv/6coKvg
Z38DEFRGNwbfIIHez2LnLbQDftQ+jPzlgYoMFbwbluHrMcb5CmS2aOJr0mCB2vn9fT+ll9U/BYYF
Ke74VSFYtkN/9chcPfBMKvfZjDZ1w6ePixAq/+8GVfHQ4EWiuYwDE5mmpb4JWSz+yeRdfIq0CB4B
XJGjM8PIM+hoo7owp0ROS5Cf1ji2vERJpSX3xccml+swyMTbh/x8DbkIL/3j6p44jktM/VN44wjY
xW0AuSIlElZFLDK4SDe09dbI9J5UBboDmCWD1FIvMPvb0axse/gCjkk8jU+mJfbIQ6Hv3rDAFrdw
SPr3DWtswTRp1ueU7OjHaJEGaLro4908lSR5EWqH5SXyDC7ZzaQB9iccsNMVv4V7aKKIUAle3FYS
FOM1yYqYDcG8m1Xe12ftG8Nfatx4NUBhXprcMoSNa1i9st1P+4e4L2aufH+p3mj3BVOUkCt/CjWe
FIZoZNMISXTes/yz/ks3IaTepU8c6w1T8JcBKhBh19ZEoP0mFe7KNqs7bmzb+NdI9mF2VARj9KlL
0ef3opDDYRBh9SMK6hbw2JQFzDANSlqL2dx7Th0tM+2Ei+0YV0XvH8AM8czQbFz3FTyfdWczS2lu
FwdyenI2Zooj6mYddoUGKYog0cqvy9kt/1ylN3wVUmXlfiKdw3NQF9ZdVZTMwZmXyfJr68kakMHB
pTO0s/wW5pvf7/3R63CVkUEyDzMOLoKgLj/oZq7mw9Cu8ZVlbyRPhd26feRJ5LYaGfx7ulQ0kdTB
tP2VCYndBy3y+QtApMReReLmr8GSCpYs3lSfk6GQ/cnPmSdPSozxxVZ1uDI+Byp+sWxSXrum0jcd
Lzp51mI0t7olKZhITtWjMuvVd21+XUabXhNQeb8FcB72E5L1eBw3wyvTMV8XoJxJmWNKsuO3mMr6
AmxFXLhV5JFpZeEAZlm63aqN2e4aEAshqNkYlz8NBpPgRUPukyc/2ji/Kemhk3o4W7HLFAvCOjC4
5Cy0NEe/4pzKS3PWf8dyZbRlhk/Z/LnFHQJdDQ81e3nuZirsPnOJbPMeKLxOh2K2LDxiIm3kNySy
Me/pkKGhG8/DKKrlAO8QqXcsB05NcwOYOEywELAtyKdrPwWwx3OOA+8mr9nqRLpg/6XExPFyUJqT
e+jnMDptwfGaoOVurqL0bQtqYnzrunXAykp/2/WTN70WXl2fXOMpYOGFOS7xjO9oGrc3Rfhx74Fr
IOQxGzjSkN5uI7edZuJsxXII5tocQNd1M3oxBWtbEqoXzTUHnI366yz0q+Zm6DA5BPh6PXz+Ht7N
lKU5ZUXrGH2beDCBmBxFfJaZh72pqma4pasuJzbAUYuriEVP719NNtbeIfUg8W/FVAxn6ov8m4c1
h7P3RAD4hBsGg7MTNbdvBdtnr4gkEl2qQ0yB0h/Rk8MpTbZLhUGcvPUyZZwywjg/BCgIl9FfglMT
NezJZFB4fwiKy3PepvJnYvDk7lzhR9dwshhiOpCVYheyTWTHEhU/Y3JF38E3Td7e4Jq6kTDrTzKZ
9NEH2FZ/jrSovSdhUjkcAqgU37UXrFer4yA6dahFTIZVmI87rg6wAEkl2z/eNKWvmtLR9qKIAPv7
LvIwAw/N8ltpcoMxoUfKA4bmoHAzdzBHV3wNg6eGvUahvWrE3NcafObrOEZt8aVCFaV6A/0FO0PK
LNVgOGKR31HcEc62TI4d4x+46wD7rPV7BkBKlqLf6dJtxa+u64tH1ATusq6LRMQQUqaEsVlxXcYa
15rajdhOXybVjzWhd6wQ3rYiGfI0qL9K7Xf1ZSr89BigCXH4mcIDYvLKugxzdO2L4j1OAgbgkWgW
RjD6pP4txo4+uEp2/ZBCSx6qhFe8QzYRMpQ62vxTiG/gfQPxRtNRMfpnY01W8tjsaeAxBC1+Z54j
DkYt6V4HFI/4dVClx7LnsbHXtdexBeHI8UTCmNYYNpjFM5Ax833RsHZ26ZhIPqBiGbFLs+EKKeqJ
zNgm+yVt5i8MvTJ7gqpe0gZkoscsNGt9y8lS5Cfdo92DCh1IJ/lQ9PQPZJKaAyoqnbmukVm7E8Eh
hY0XeZUOMWyrmBVIBPhPBdeHvuA8mH7hI2gfrNiSex4ERp90OZVfYTH3M9DaSrAnqONnvB5tuZOx
ZptWrr290FnR/eojkKk71ubblb9Nz0Df4ZnlW/TCm2ABHTwNxNWelzyQNy+ipx0i2/DB7NqN1Evk
63Zdhjlhwz3wFiVNIugW3i1Cl2zJ4TvcxvuwCuuPrFdv/Zl2zBX6a0Lb7r/KdkwXw5qYf9CCaJ3B
KaMJvcLU5v0EkT68FQHHiq+LGH0OClS8AtdUQ1GRC2hQttSs8UJgnawvbWaaVy8GDH9W6p62XIKF
GFVAsk5/s3JzFb1xo0pxl6ktSIY/hKb0A4QPu+2JYWKZtNZPYSFgWW2PeLg5jfh0kOkzCbZBUHU5
NBwG1WQv6Hc5mRpgIQfe2ssLh1djPsiMkDzHoBb114yzU3ZxMV1CbvPWn6llXbwNvsIllBcf7Ubi
5+2+RF4+tEhBZsJrjfr9VITNZ72xv9gxvrpvAY4armg0XtyLBfPYcygVwNCGOMO9OCCqLkaJMIPm
OM4P/IrQF5gQzD/Q48W30AWw/T2N469uqzBG6AlgEmDCpEszbsJRnAWaSNGCFhhKchpYZ0piiPiL
qGjCriYX98nDsULDYSqPSqQJ0rMI7iiel3IlMX3OYfbIQ9TNmO8y50ObsG0c2fgATLrIzy6szH9h
Og1vI54Et9vamKUjlwLKf4vJ9K3JgvRL11pYa9hwD2NH/5o3zMOR50t92MIMr+6Ik2z9mszYMRJX
j2e8dLn+ksE7lQ9SSDmcI14A9L2uzeauSwLC41huZH5paVbho1WoVPD7vWsfSZ/Am+ipKHEL6k3O
+jey/GLQJaaXAqvdrWQx/tsDIfNhJCACXlpzQVA5w2WjyBqd/Nm/PzYpBDswcMQ9ik/lnVKb2PSy
1vF8JC3FU2fxQqMO2+aIk4CAIR9j/WrC9zvx2fXEJTb+u9z3Cb90j7xwmMopUzQHZqtQrCpg7Hhk
5zkxnfFrbL9EYZeL0TNQAY6z8G3iew4KNO7ylxuxk6T3y/GZsTKMaIOO2y93uvSfJVgTricWrTsD
RfnsKOF6wtGCuGsXyqdIBAwvYGG9awKQ9axX12LMnXoWfGWIeHnkc6EucEzITEsqJk51huLPamfs
j/OY8rm2TAJHn3TCh19yb/7b/MH6P70Ny2Q4OozewVZxKieXrA6zmPULoaPsagOfJVIDIJkpqvQT
hK4ShF3TupWdTUebAl7ud8NMc7FazkwzsqMljo0wZv5kwxQ6GON5l1YEnCt0Ql7/BC01Hw9OsxMn
Xp3yzSY2Szg+NY6rjL9MusUufHxtrp7N3Nmngi/8Ed8QAbO2CBKuO4DpeyDLhNN0SdREZKO6MW7G
RyIh2R8YliRSjY2jPS4cQ/+39VFJAW7kpADtgoGTpMHXRCXR8L2mVAxJKRML5Y+Rbi+JGAjiNtK2
PBcygvKIxV1q6p2IgCMPQQxAgLEGkrFAAGi/BmZMMgRVvj2keFSGCyUxgNgD0QUAjMdI5hfFKrk/
tuBZsL4IVHWysHOa6wA79yLJB4WQVBCbk7Y8D572g1dyptP8NJEneVGyYe7NFpb8r76wOPgxSca4
GtDVzoFXViz7+Oa9XUZ8VcP/GNd9XdfuBbiz5T+REuQhUP1jRSz7yjkTM2Mcy1Q9YGuulkd/2hoM
essU1mc1jBkc+Szx7CMs6ZxeFeenMWoldTW4+AHBJixvfmBWrX+ueTMPeAszzLG8i4ZvxmOOoiCx
gCXp8OVRKtZ5EvJBkJzJyLJ8TFBIyb4OK8bEsH5opqL5rJZW/ImyOH1ryzwJn1ygluqBeQAjI2/3
lY48dgksXtk9P1McGP3OorZ6sXydb1jYR0Leoq0zNLEQJvQ+neKguIJ+CaM3gRc5OkbhaOAzsBOH
Lt0RYtinC54XxIsWWchnIgNizNE7FDvkhhmHYcnRdDWFx2E9X08F/8G/rYJfg2ru5eVRlNXELGAC
ooy1HPPstFWc+Ei9YDH5Llbs6ueswPByFH6eX7epzs5RLIeXftL00LgauMiBn2YkUoQ572q7ZTP7
ZXPTj6Vxw78005TwtFtKlLlLOaHtRDPRddBjKtivvgOX0OOAerxjvefntXQLn07U4zgVvUFRzqRg
kV0UWNifXFa2b54YWvHkuQgnS8JFK87eIu0tdN52pEgzvbVRVvwG/z3fn8KpFQ9Jj2XtCeaVcofN
97U4YN9t+5tsR/+lrTpzQLIs3vp+tV8bLMV2lwDvNQ+AqcsMYpKLkeio90WdNuSl9rnyAGW6RrE3
oxc7Xn5OEx9Qew9yFljcE+2rCyr88lKC+51IAqn+uIFEviRTBx98Df0L1KUt/ECsz/BVN5wcgDnT
ZocBQ49fPCb6eM/Un2XXrU7cBVVrIwWn5/h9i6cif8EcwUQ39MR8n3LyF45Vvxcd1EweAQopWngY
4Ky7LZ4PLdULMVXtvSIL0882WKP6q+lsB08T4n9YE8fKQ87HNL5gkkTrjwhyaRl8Jc3DgwGLQxg+
BFOePTfFvB5sZSe6Tdmt8OPCxnvH4p9Pb7jzqQkcgGbzg7LFQ6mAf6bf8jhx+oG8aDNTB+YTDuBb
Mc0/n6Nd/C1Sgwf2FxFpyXfj7GcPy1LC9+llj6OCSD6oVJ1kBSNiBYDhTxDP9iSy1k+ePD3iUiEL
ZRMyApNyyFg7dkR+luwgSYXYrfKIpiMtpu2JG0Ufk8TCKGrX/NCGOfb3yp+ms/PYKO6UjqEIdVHe
FCfcGsmt3jiPh7SZPCqCHYQqtqh8I7c74C8IOCSkzJ1PbRGmv5as1h0dqDk5ldfQI1RyARhFYgD0
AUFguj6x9beEKWlTmJ8akXfhUZCDMoeZPTvIh2BbqseJCUKeVTSy8q5n1l+7vomq+Rz1HnngetTi
sTG9v/wkJpNE3zT5q1864QeVRnU1DSM8BAlBWwhregnuLxyRHnG7T+LEHtd315h90W4Lxna8BalP
2nGBSfc4RSX2SkA7MTpHt27Jz2ld0uBSjoKBG68TCoe0Ke8Nv6aJ9M+WNcO7QeCCuoqmgZlw37UN
i/utaxrxrx27vv6BAEFfLM6GWv1f+MYrotOV7oYgqc0pGyKm3SYZ4vhggTFnyOtCX2NOFCjS4WCV
OxkMXdz6McmWzF9U/sAQ7GZ+18z9ShllH/upMj8KVKnqFeixeGY55JqDmU1m4PGgfg178hjeX7UY
E+DPEeaGiMmTDG3Qe2yFW49YPFsCowKHc1CPFwPf9wBMqIf9gYG9xkXax+E3b1J4v+ZYiV8ACu6D
20L9R/1p82BFlNzwtk3ryoE65dYAJI2OA1+GR0gYkmP+jqcW5xeYLh7NJ7hPuEQ161txzP3FTZf1
DridWxbLP6KmY63CYrFhQZQsBRYn5R6p4VzBemlcVAd++Z4cbpGzl5lqxG9juPmIXHxp8ro627lU
AwC2hbXEECxef52hYK+7RJdzDgeHSOrL1G3h+EYFboFJMk0rXKOWfyStgrvxZbRv3MrrGyym4FbP
qn1NlkW4Xe8XyW82/NkTXvHx0K5QVkmhcLIE3Ya9+47ysulHqKf7RqS666DSEVm7sReuPqMhF8mO
SH30PFAWEbE6WVWT/IfAj0mqQFujAiBuXiLVC0IrYbz+hEKSP5UN/smjI27ik9L0t/NKS6w6r8or
YiAtg06O7Vb73y1+ehaKcQyxr8QHPF640QRwuEFWCm8Spgl1c8liH3Xdzl9Nhn2YREm5tGcYOEtz
oI9PmR3kpu6LY17eJ4tsnw3C97rLgyzZA5J14CLwpglMg+cRs87RY9T/y+1PKsqzIaevgDQowKop
K67DOq3ZZWo0KjvBL/dtcPOynlMVe/8j6TyWW+fRIPpErAJIMG0lUcnZct6wbN/fzAEMYHj6OarZ
Ts3MlSUS+EL3afVcdDm7uwTxarn1QhguG9RcHuP4AIzCJ/ZykrQQTXnhU58zxSLV0GvfAz74DOxC
cMJVlBRnz0tjvLGpxQBUzb00WxP06yei+uGbJqHYCD0s0OHiGYKUT1L1OUGutl9pAC8yLVbmBSwW
xH7AYJZHFWvUK9kIOXm8d6RAHJdLRKUsVlI041yc7n7ggGqf2sTPUJ4RbbCvg1rfzZLr7wkLk7Hv
Qlmqs6oUQamBz67shNS9c24s6cFbunKDv8Bzy0Di165bLAmWW7X71NdBel+ik84/QqfxTtpF+AnB
aux9CAyZnJ7NIKvXoKHmK8NkjNjrFO1NUTfQ330Pjs0CXEqJ9ylt5p+4aqzj3DfX6JhpWZ6J+vYH
ls198+deZbfbqew6+xFjgVPuKUotNIGlD+FJpVm6RElstbcltcwd5AR2BqGjes2cEInkKajGOPJj
Blblnh6UkmsIpqo9dAPNJIL8lcTpxgrFUynXqzt3ccoWHdU0q6PE6nmuUNnv4JcRyusl83oysec5
+xhFIjKpimcdjW44NqeknsOj04TZo+uiPQLLJeuXBkn2b+jEJNGifbrN2r77b3YLR6K1NTA2EiHu
uEgN60sdvgusloDONXIkni413RmE6+eGieUW5EiPgbNh4vzIrgaHoJzYyZ3DlPnkCxj4DHWTDfek
+lpWS+zjGUckJXos+KcFSKUotVvWG/RDCDop2pv2dk4E3NJswt+jmXHYUeCRalMWY/WvWCbrLGrB
gkNr5aIwg5O7Ca0ESjNq9vCSsZy4bZu2eM3MiICYLx/KmcsLYbxYdLsKFpP/kvcWS9B28hz8ii5S
xqv/AuHAMPinmm20ftKo5dHJ+l35DzYCdolUzQxDHeFfD8qF7Ri0uvZnDbvmac2W9Sc1vnq1iCv2
b2E11tYdY5OMl4VtoMPYo3amyBVobF6nTAVcTsxWrlg0M9+wuPcJ9Si4FE9EwZhTwgTQ2y+5Xq1d
iSPjwMWaJpzw+fjAVUw+05qE1T4oK7lsilbmB38kcn2fkxpw65qC+8GiDgLpyBNlgVgM6x9GxBBH
Q4wXCCH66wwsHfrjuoaMEoWBHoHfsjzxYg7oxhx96lB7qk0ZLjExPTWCJNBVHVchfDOsMgkZEd6u
h7SRspdx8l8hpjRCcu/fOOgAqKNViLa3sxP0cN3g7RpykK0tDwP44yQOMXUHgFLPbR364GyAHdUY
bjHVULixS2NNJHFK7XGLzNtaBUwvpzkzl7zWKS62FnfOU5kOlObxsuR7MeJy90Yx2g9gGFab9KWq
T0+rxJwBR8tLX1qm0aBxZKfTO2qN5M6kmFrAkVJEcNyTs6raMKzJRAjX7gG+IsoriHh9cDsT5oKQ
cam0c27YqvPsgl5EwmUleokUcYn6hmgh8geyxKrxtjkhhvmYXdeyTTwHJ/WgAd/ip0JZuEM7PDhb
kBkoJEOR2PWfXoP63uP6+nLyPnieLWWOypo4l4oUIbMU9lyz/CVpaaMQ9t/nTanbPWKZ4GFwZf22
uoTQR63R04V5IhmxIV4WPyPGIxPmM1ll2AAXC0J2D57UTDaGEcu6Ucwd/sg4qNSXotX4m8oFW2qX
z/6n39jZNkFAEmBJ7wiqUiWhvU7tdi5/9TSvL9TJJMxZKRObcpd4/eofCbZa21fPxE33rzRBkv3Q
YWTYG/o1Kc7B2mE6ZzHEzeuz71sRypaB2pdBUoML8avgr53c8M1NUgAabLq59lFb8FywZe3NC8NA
3sxowAVx71pGxg9IDhEibiqxsDReSOp694JSPc2WLJqj0eVyImcWAYS9NBeVGYRVQoXYF/sJepQm
H2vYiKxbznnrBl+tBkD1W+PE+KmJRvZYZnp19zu5Vdjex+gsnBMsQ7dGWRbQC/SYQZly1GjM2y/a
Or38w0LVFDtsyfZ/Wtpu9ehfKR+CXQDZPUdS4epDh1oIi3hAQ7lx/Dg455y8dy4ZDx4cEN/+Nrbx
jk7oIDLx2zqInNjjKSd7ot4K358kyg2niwAM0IA1c4hpBgjGespRRc0felSe/oS3YefUOUtivnpb
TxO3cua9ozWY+meeFNm9ARHUsCPmkOCP7cwUEAN3UzxyRgCA6aYU6UfPyF57XRL1fhjeaOpwghNi
CRALu9uojlUxV+kpze3kD0m7X+84qe1HCtfxHDarf517h8NPoav2o80JxQUomegjDo/huQcUcGiD
rv02QJ/uNbqJnjCNhOw95NXhnTfYs97wKQTLZvSQwKqoevIfZvGTjPdjjlAFI60T1PzfZIsbsR11
Y7CtSP741ZzKnf7Fa+YALW6QCY67MAev/cnJzT+5UjDFzH5ida9TOidiYlz73CmWKoifVsHWZRIy
EzsX3vRbAeOjYPiWg67AbOL7W75G+Umx50NiSUtNwISPpZgnerbGdOeDFJ7IEUGn8oGJIUcEaBll
nkTV8fRvbJw17S0BfyTF1/0Ck8Yd0v4Q5r5hYNagGdphP8wyaF09RiwVmFo+upkpKcgHJoJN59I2
rFkZWHhs+84F3Nq3dnMCK1+7aF/b+d9QU47f5mnAANiQgXM744P4zkJ27UmUsLpDoyZsdqgOONMZ
+EQMOK0v1/SJPh0lVN8VbMP6eX6KHeDZ0xZfkzgyQGWDUmMF+G6CLlkvGUkvcF/RdRwcArNRR6cc
PJDcYrGbbL1o4smQ3bpEFplq+KqL2rvLsaLULA2bzP3P6LwSXKhkq4gNolKemSsUUsdPmLCa8rXK
oDhGHVVavl/sgqA+Gz7xPonbJY/qjsQREBRk9/0KzHvynUBNiYRBQSh8HfEtFO8BGgTWomhm4/QM
s9K+sPQjRAczKCox4ROt0nB0RUrF7CVkmzaH2uGwbenpyd6eZizWGUrXJxKSfEIvyQ9+ZPodZ1Eh
Ydj+DnY68oBAEvWGA6UNfhOIizS9xj7FFDb2jrUTir1g7lJr54QjNgXURhgv3czfCFyeh7okAYCq
0lqPqx1Y1ks9gPE+BGOaZNedvUxuV8cCsecQxKRv+on5/t3A06MPRd+H1IGK8ewuSbLhlud3fQO0
1ZfcQS1iZD2gOGk8IVmJyEz/pHM3Fhvt1HmBjSPNeS0C5ZiDcIFXRcsoyfGiPsBc4dCpQy6ql1Mz
i3yGU2aXUYjwm+EZpo6TdFyI6X4wskupbCyUm1LGTdQ5TXLLUiS/VG6LIiR3VPUWlkBM6HCa9Jtt
VvID1VNAIZkM0mw0nPy2sEi2qCIdIFOWm1QVGrbVLfuvol08c8xnuv2CwAYV+eB29gk7CzywZCBQ
8Lng/d6umLOc2pm3OeqodcKN47AL5Zlq7C5CFmp2eL6gkOGzgLvEgOm6jIcYCeSrqVdSO4lAe2AQ
j8E/K2vG0QHKL3RBriBjWtq4s2pmBS7GT9iaG6dYNR6H3jBRib1F9NFqM7fkueoWGe+CfJ2Cz5YD
CWxryyzjAlHQyp69jOHFhUUiFUEowbMfqTqW9HXlHEwiO0kxRtE0nSr2idBnYnNw04ZdeqGWM1J8
wG9QRo8Lnt92o1XOUqOUxsc4c32ThYBWf+AyzFyCsNEfaAbvHUwWhCPz9BPwHS63DGFXkG1S4mhD
bV/3bFkHnobLymNbnAb0CLjgBtyy6GW94DUos+kbPorTvlsYKjAz1HyMhKHOufZ8/zZnQvNHZxmj
Uuz6kn38UDtveWzHzpHpdn6b0irTnxZOlzwiTrFRSiwTy+lkSu6YF7EvI0be37n4wDaMrxUDPqPU
01BboCJdOeM2UszFI04s9wPFjPXcFDbKUNUrSLtgR+7mEfJJCs6VHfnUNt8NiK6bvu76PW0XbiUl
Kvto0De8pClo/LsAf/MOdIQloJOpTG3RuJQPqe7sFQ82/uFtISdW/+y+nIgt79JE/IHmstDcviCE
98TBw/LI1zQRpLiKuQD97/rFuXe1b+2bNvYfPDP4LDWXBA0i8gJ7eEvDqvmdJBNoPMZdgzxPePFN
5i/gVFg/2K8Oi/T6NFfr1F0pPn12hHgQ3yU9lx9uuOv8bDOEuIiub1svPxofsuE3VagKHwYko91l
TsbCvwngVa4vAYF//WcHMnRftyFQ2pBgJ0X0KHXVw8rEdxfIbvmwbbyd1+XXH4xDhElCA6atPSRW
8di1X6paqDPaeuzdbdbmxS2UZG98cmaHiQnhfBXIK1egqRRud8RYm9inrqPUGAOXvblu+C9uSmvp
vlprnT8sC+M5SCuNG2kwB6AirsfToOuTseyacZ7LR2QLtwT63g8MeptVl/mdDKDQPEPCsGOUYJ59
5M5YK3JmWzQsEQMH71OAtHjCr1kAO2lCRklrb9MvIrHeVdQLcHOsbDyAK6CvB/dc/JeG1sxKmVSe
+2moq/lb5wEiu9nzFh/SzdgflBxLszclSODtiCjf2VLvVp/as2Gstg2O8al0A2fDrE49cEP4l5Lu
FeGJk+L5qIPiB0CtvgPoPRPbihz3EYpxvqsyzmnCKYf1ovywIITVt+qDg5s/IsQeU2kslwKPCSQW
DiZxEBTbr+mEXX2TeEZ9Dgv+bxphfqaZvn4nyXIGdQ3E6o2MyeWCs6F9xA3zjSZ1+oFmnx5naDMM
74vyXCKVOTrABBnBqzZneDy5J9/3Af1kVwvzJhCD6MizW6cb2WehEw1WQX6YqRLxpFTgffeawxrl
T9odS4IGgV+M9rvNMIEh0ahtjoch9o6e7bLYVleMDzIFPiWj4vRvzVTxgkt1+QEzaUG3cGOHHR/m
FVsgp0YzmYUP8yTqS8/H/oRd2z1SoVKKKXBBuNJE9lSayf3Oc5vQLss34V0ojLfcJASt+geMtthW
Zmv2DsRQDTgLHDhZPq6ceyVrmi8qhUilaOm3QoPfhbmKctQs652N5J5KE+Izq3QkZiZMK9ZWIll3
SjjG26Epyt6bVKdvJV0/h3wf3qdt2V/aNgObRT1TvI/+8JF1pcvXVSBo6HunviNxTX2SBV6+ps6M
A9If8uzoEfl4WtXyr02D6ZAnq/tEvE9eHANevMjh1hs2nWv7D+QVIrvxMN3djoJGPJoGb8S55enT
oh2+Vb8dPqg/lqjDGbO3Cfydf9yuEh4BsPa6b2AG5JtEZ6xHkX2jkiV2G7K7mxFkEpr4aM3kae6s
QVyCUE334tpkoRvh+U0nMJQIjMMbu8rjZ8EkYcMlVe4UWy92GySYnPvWyU5M6aNFFdO+Sn3qLCzm
HUmMaRucjdEjSBP1ZOYUAJxamrM1ZsnbYrwLVitrb8PnuxOono91LYNHHzP5YS2bxZwkUUc7ziKS
i3Ok0vVOOo59zvh9IBixPZAb5UyKTcwoKTNUWb8tHMNncHf8tmyaUnY8XRa8N+wx16NCpvGkuKyO
eRqLd+QPRFcgemap6oP98Lp1LHaTowJF9zh8I83sX4gVRQpUevk7Qkz7VLswiMvRNg4qfNCQSLzT
XzZFaZTVQ0fwMno4r+dz1TMsq3yU6KZpqnaN40DBKvyJuNZgYhxMYlnxgLFh3Jk0CJ9Tlk209CZL
kIVZHhv7XJUpOT3QuxBUVOKIJmv6Z+Z2/nZyWVHODl/oDefILqcZrWoVh29WEKNWS6yn9fqXIoJs
FqIweEeuBBhsF4Qas1gAwQ2olw52RA8wdOZYELGzBVdn3yCnoBEN/Hm87jxJmyznJjv7GG34qCu0
3CpDxiFsSh2wp9veMNFWgKk3kgSNRxZUwKKZ++QzBVNnFw7HYdKRiNC3J9AHPTkv49A/hsl65LsO
o1avyAF9i/UfltpvG2nArpPGOs/ZdMZSzbSy9Yb8L5Bpv7EGm8uv51tdoSsXl3UJg2A3ehO5JxAP
eqxMekv7WXKhAeT6SOh3rwXbSDA4KyHKQ1RSj+RoBJ9W796lrjY34AIS+xwmkkNVgrC+FyMy/gHq
0xZ3PARTVDV3FEvlnTtfzeceUoufuJV83y5xXG1YBN6epJBOQt/gibZIisw1eDA7WwAt4jPYM3ch
0fNqNCm1QwQyAFEu4sCvLkXjF3Aui9I+BUybPwNfNzezP2JBpxz+oXKvf6uqeSivDkte3djnf0zY
0UZIS35NbfnQ9Dr5COCYbwY2og9x4FV7yOjkCU8JWNdt7oZGYLBpuNQz9VNbsnziwprPLpUWSZJg
eTZjR7bPUTvUzxS3kOQcH1wIsTvXK7TkxnpzEgFAl1ku32A4HJlSCAaQfMxVM7vQS7acUfagtk5z
3AuIQvQuLX2mB9S2G0r68F3PCVaCsfGPyIAAcOQlFtu81C992dNsEgjUIz5yr8jUdcqixnMzDpn/
vxGVKf+xnArrSC2JvNdmTWwMDcyMCPKFNq8d2FxTVv9AXCEjlMfvKnjVQ/paxLF9T45L/qxYm+/K
fg4gj1P/z1uNOsSPnH5N811ZjSkta9KynoXZsGHD310ri/R3ju3hQq//2cZExfc52GMc9VQIrEiJ
IKj0F4v4ieRf0eob0+ckfadssWEDMKD7WqDspFvPbWtzI3pafj12/5gOx7s+cCZgVvPYPmeeCKBO
hdlVeF6hAPLzK1p0BPmOO9x+cZ2JkB23a8svncv0sKK+3+adYrAN26w5LJDMHpPOtM90KZwlnmnN
PxI9zKYdV6QEpq4YtbSum245F3zidgD8RP3qpcP+KlfY0lVOW2MBC2oWHe+sykLfQa5y1NoFvQ9a
1ppthifOdsxst8OstUNM3EeNyTSGBqKRjchNt/XmkUSIvAn0EGVrSynboK4ikavdjQArOU6WN2Bz
6B+dyRq2/RRibZ3e25TQWtA8WM9RO8G+ST7MhK8Uil6IyRelcjrPBp45e3aP4wxPhbRe7IW1jeOY
4lb4jv3BjCb9NL5oT+EQeuYgy+IAIfIqPyr4fbCH2+ljXDMM2/s2/MVO49zZkjaGNCbuyOGZMGDn
mT6BdbNOGYvH5mANjAeV8b1LiSv74jtuugvxv5HLFcJA83v7vdS9+LDAtVmHMhP5z2gUkhtureq3
cPvpLkONFQJ3J6ZrazPvv/rFKfZJ4Kg4Ocbsvh688kZNQbfVJmDUD/cBQwfwnXggSRrs6Yhw3/Tq
qmOHVJqN7THLA4wCGauuyk8USr/5v2RGGIVb8pwLjOUN1TGKqvyDwQv/2Bg+VQObU1J3z5gEyI0N
pv49h0aPR2VeGK2vRdK/mmJ5SeJrjZDzph0mtNwIgZW7W2AKRd4QlCeMZ8mjZuXweQ1ZJXWj8hlr
X3cN9pxyfOJxouQCun5gycBUIxAV+Tqive8CyJ/5UuiXCT7FtiiM020RJsirTjF9uWr93rA8LNU5
ZuhBNUVqNoFAIF5vVzDqEUEo/Q8G7NCwzEpqDrgwQwnm+s5C70Z4bNQO8/zb6Jzd5chf8etOGU9W
RtS4RVY7BCy8Ol+tKaabiumMc6AECsBzswnHi8YDjuA2qywmuuhK4HL/Qp+Y35mfiENQhq4m6Kp3
nsag6dJTIVln7/tVKYw8GOHMRmLT+rOl4iqaEZPuxlQM/3h8ZX2o2Ni/2nk21V/CmPph7db20Yf5
8DghO6G306HE2R9MxRXTD8LmhJpNkSoVCmC9OSzOiQBfQAEjOXOdVz3TOKqOaUfLDY7INbePvlNf
KXpxNd2YeZrDr5E+z0co1ePeQLVkXVZkt8s/nfEKrL4PaZZpEzKRcU0BGxJKWt9kS8DNyw+Y59WT
P40GCMfaFufM9lOYeU32s9ip5FZFW+3uAdK45SMeAHuKJnBi76TRUWsZDHD71KvrI90hGmkyfv0H
OYHeCwaV09iWa3BJk8IFKGcQ+10Eo9+MYwOeDdXE6JgxQvZQR/EgrfAWBYztbQeS5qMsd0U0afpu
9ILwC4uMyL89jWvKqA6JjBO2UDZdjwg1xXWICr8Jb9e0rsVhMLP6j71pcy6cIaMDJNhDoqC2p1ve
wivymBCCPdSS/jdDrvnAFIcsnypUCr1w7KDNhOjAAjLAWETWemeYAAlYBYx1sPlvR8VQfe8G/vqJ
5sYlN1yt3qvpy6XeJaL29MM0YB4lpK5DjTtsysEFF+h2WX4lw9l0eukOq6smrXDBg3rnAMarX1hk
kXbNi0gr8iVoYpuPVKEuQGLQskzBV0Hfz3+9tbGdurNVUXKR4NRv7Z6plEbJm/TLiV6Bj4k5Kr9A
M2EetWXXIfl07ENxeaWq8OBIgVrd4vep4ycnKUgZ3yGuSmdNacsAOjtyNFiJZELqJM5ziKYCyzD6
yPQVjmIev8XVaMLPCZP8cDYTcn78K41lEGobaHTNxG1ETqF9QB0wTMeUdzWv2PGkxgLO0cQiu7Pj
2BHAqeE6QXMLyIAoTkWS+TOJVusqBjKWdDdXRGYNWUkJx3+Uozr3JHZ2yo0kxgZGG2KyP7aRwvtv
KuGgTIAWsly16DlKb9LPaRnrGH0F/XHhgsOD/dLtGS2DAefiWZ+RhYRX/wpJmM9hLqz+qGPQQYSo
cJ1saMIklrtWhLvK06QiJegcNhhlmYulc8IAGZF0/1kk83UvVdrmjg43BqkO+YIKDIeJ2gydq4vj
WE3rsDehqj4J0xDVySpIKpD4gcadnYsiP9JNk53oLdOa38O5y/3Don0nOM1w1mIknTU1J0AZ+2yc
kR4FSg+LJ5fu9QKaB/LjxlLtMNxUQ8wEB21+U8PYCrL5GV8TyuHaeLTQNjf7eF8Ms+8eq64Op31g
ZavGYNeYT9se4fNuKJhmdUv3Mh173JHI8cvO7y7dldbRyGtUI5pXSeN8VQITvEjEObYg3pItPo9k
2EtYXl9NNiIOUeCtuWsq1370U3e5MrMG5E29R3LKCXFYsJy61vHSvbSnsrrln/Q0kaIaQS7HgUek
qTW8ddbiPyGAMtMLGUX9g+cbxR9FDA2gEsfRh7qvHKB2IRMZaWsafhd5GQVtKSbO9rR5pViox98R
5s8vAXW4oWyW4wF2Mgz8d0gUuve2TFvQtgzbn2prHP5ChT/kiOcVSWuJpPSeOaKTPyhtU/g4wRzx
2KXfuCv8/mQxXd14bZI/5BwH5cFMZVrsa6LvfjyPnJxdhgeRmAtGl8mxgOuWYgPN+Jzwh6sbgGEe
UVWWnandWrT28sc8fnzuEt2Mh3Dpgh+IcQJPNQmKjBmdgRraA64hdmniNadG5c2/HrgIcyVhkU3X
r5O4EWzZvvCTzs/L3FpvvLakP6EWIuEsGPPRP/VuLO8nuha1r6UpbtIB9i/VWctRzy+fq73SBRvi
joEBlg1s/ywwdB7elZDYrF2CLYNWkRNI3kzl2rzh0PEY+tMooaqWdoajZfYlfZvtOTRJJLR19yQh
5D4RTi3CkdKz9XdMCMet63rxeXSxknNhTwXcG9lgJ/R69pY7v7a8lzXB1sH/By4QokKTBrzSKP1b
8hTwSnkW5MCrQyc1jPBKr9qhbnOLtwou+nSsxrH6scoZcdrIbJZnNpsl9iEART8qx6OKj17G/gsM
8+LCL1qzE+jK/kzsh/8hXXq4I0NAGw1SbxAfZ3Uw7ru6da19QA/cHFaHIfsOZwrdpyOUmvcdEjiD
z1Vg8OvxfH9m6xS3N6ULHfiMCDZN/nVdWuWRNUxDElmT1uUpBs6YQYolhA2rxSwvgM5hb3vs+q55
nhRqIybAJ78bNQMRGctiW5aUhJuJLxNUaAtmnFtuGp5y9Fs3AuJmdpDcit9EKNIzs7/1nqlKAJqa
8vqJh1Ewr6itmjgcNy9xxU9jyPYiEFQOTpnPaIsryblt1tb2D/hcIDdzUuIu7jl5n3ASVB+yccm8
5enFUJAYGEk7ksIgsXElEg+hOYhOJsmy5KVbGD1HI/isccv4wHnMAIc1O83f8JIY6Fy72VHJFnSs
vLOGTOBNSdbithlqSq+eoWv12blW170yTq1vrWGdEvxbU5udaftUpHFqDAcmazx7rMPqGQQonEiF
HP+WiZw4y4RTQ6ax+ZZVUGKkKVdmnxIPHdugBf7l9ZlL6pNmX4h6hngziYQSd2++qye7ewUY5i3/
7LgiEGRTSUZ437ljkClQejrekYLQeJu+ExLNNCzm9Hkoar6NYpET6UfKm0NoPCGTpHluwj5aJhz9
Gwn1dNqWVmWWg5isOD+YLAicw2AxDrM1z86mnfTwE0j223uvbKdbiSin/W6ZJxcIGpJuODEdt5Lb
lkBR7+CY3POooEogMhPDhedydgLUTR0lN9bSHCqfh2uIYBO2brBOmMlKvmrPJJM4shYYsi82vKO+
Ux5+86Ntq8Z9zhk2i43oxnY9lk1PxpjTTLV7XESXBydui4mBeHaFmg4J/TAsGpt9qSNAqm9F2/ov
NbZI8qaAQiXfgxnr9pxw+/8R1MKehh+7u1gd6s1dDyVkvVdJLf5QJs8PYzIBlW4zyC4YH6R4XDQ0
g908QY05d43t/6FjYEvnKZH5Wx/ZY3AmbWT1vzT00N0YIIEaoBhSPVRldu93yojIcBNb9EWY4SSy
3u1Spv55DUKykCmtmMDlXQrUD+b7riJeksOAiGS5zwX7zosDcO1UgsShfJjq39lHFL0x3YCGxLjw
nCOZ1IwGBjUCSKxLPTx0cEOoKCtDSZzpzH3hb4ovsyvAwnFnhwLMXEyYUx4EzfiUIRU85Stb/itE
Tdxjf09vGy0/hGbVuxvgNz6s0wx3hSw8vXGBuES6ESt2fMs5B0AGEw5qD6V7HcTyHT/qkD8to3AB
VDEH39qcu6xBLPvBhy4kcD5XHoOwxnqUaNBvc+apxbZi0LdvrZxAwmvuQ1cj2opKxuQn5BIppJG5
Cg/IxtjrO2FefayVwd9aOURGHSYzW8VttzgIlYyEGDbokO/CxPEqI2hpumXPFa9lgTJ2xY7U5PZ/
hcYTlVYzN1LT1NdqKvi8smLu+Qz6HkQbu1SHTWuL1Kks7E02NbDM6mr58pyqA7y74lQRmFPOynZe
EkbdUVwFV2qVkWeUU1Abmir8gB/zD9aRAsNqpkf0hrz/+bjyEjC3dR9mmqhnsMEzBx4T1T2ix+Rt
sAZ1KAIew2JaUnIuqkzC0E9pA9zWKe+gGKB1WsLhv9YdinPdCo+1a4FUMwqzoroN7bg49mXuvTVB
yR3IIhvfUQcpeDNpHOOoBYM033An+FHmIksGPBSHGz2ENtA0DESHdCSRGiU4vrlh7YgBL6bGv8sk
HmeQGojXDGYZNilQShy1Rm6suEmBGdxnReo9pAjfbgNJ1BDTaehFPiNTtJat/hmpNsYdddvyYlYH
DBKVeKi+G8arDiUvf9h2dmxGUw2XBYOy9lDyCIg9yvW44dvT3B1LryHw1G0xd9Fgj9l8Yp0r4p0p
qwHwLJUFPhjejQuvNXGLjJaLdm/8dBQ7X+m2+C4Wwx7BtWaO3BzwFkCBiojClwxlFHqb1sAmQxvt
pcA7CHwDQYB67ASk12VIPYtG6b2UvH47mo9q+ehFm9ZbufZB9zBbyTDdMmvB2OHh2FM8+yHKhk0S
Y0k9JNaVc8lJALWqZZDibEt7QhHA0CdERilUeFCtKa8MW1J+uF4S9x46xXWNNqT/hQmOMtgB7XIN
AOIEIQUR0TzYDzsmjWTP+pygW/QSFaCykBw0eu6RI9mphSEtj6EZaXZ9hUbGLJ7PHy/pPq9zZORK
2yyt9MJtVMmR8RXEMxTmCKZ3tZ34F2habNL45/N3XTccZ0sQtl9OzJpvC/co5AbBw9s+9/hs+Xln
ojmjGe0ufi/syNhS8cuCDgn8ftwjt1QXaGQhqzmUGwk6v7zNDmlByRNxZrOizIc0DCDmxijrfe4j
XnPymKF6pmaCxZiCDtqp2lbLEW/QZLZdPQ/OAY+qHR4cEEenJgTwgrAjNYbRidb5Le4IrQ9DwY4l
kn1LGkXo9S2YlMDqH9R4zccISJ9/q6wWJd+AbeRZqwK2LEhBZMG5CbKFk6QV4kCMDJNEniQyZzMS
iZ2bjmxFGytX3aW/oDrAMNfBEn8JMGbITQad6V0eliXbJyfuXgShhL/r0gPQJteJ+x7BbkOD7yt5
/Wwm8N/WZMD7Q9VZ4qjroOCe9dJnpAgSwOfsm2UlL4hWRNEx2VRuvK7k0e0BTQ7rDkUsLSLyZMpA
0n3NuoPbbcPnc/JpPraALf5sftivmrFvcFcvuTXfcGhijyYVTmG4o8F64vXGz+rPXcDOKiTuhYog
zCyCarwrHwDlwlOI1hn6XMxeh+dJFKdJg8Pamn4JP63Ytuytn189QyhZaxe26dLZrBr69hN5KaA2
KgSxH2kpCMKxUSMQbd2Fw16hcULw6QRLgwJj7APmTfQz0dAoeE12CSpqMwYlDA2j7bS46RmOuAy+
Gzc7snGzxMm1PRR8Jm4roIbGBEE0twOPEDwSb9yy4moc9jZV/+zmSOSv7tFJAMvj8ONMcRAV13lN
eyup8YMd6yxOnFJKQnQSfI4e/GnycCO+h6aATBO36oR4xUkuKkBa98CqvSdgw23c+dOVTqP3wD7t
8VCUgR1uEY94LntZ5FiEbwX9d8pF0u9ABfjXkStBe9sU3fFlzkqCIfHwDe4h8azJjSjCO+c1A88v
XiQtlwUh2s9CzAs8nzuEKGVxOyIDBIdEIXwuPKv7nZ3hijKv5vpAIZhcRh/DSNQ2El85ZJo5uBWe
zIIKJrUp4TS4pl4ib27gzfroAVnOD1eVKhWp9wdzmGUelYMbnJfKjv9md8zJpPofR2eyHKsRBdEv
IoJiKGDb86CWWq1ZG0LSk5inAorh633wyg5H2NZrNdStvJknczv5mWJR3xWUVyOlQHnh9z47eUh/
KHZKLEEBXiDFVpUlC5yxD2x4VYuMa8E8IuqKXS2ODANShpd8oRlojVJb41MKG3kqIqxZBCrq6Yl/
5j0GGG/r7WzjpNvFCNHWmlB9+80idjQ2jCqNu+mNuO0fkG2zmE16VwJhFYPLbbLFlXSxIr9w342Q
EM9xylIEHkdpCt6hQfbZegzT/k4PJPw3E7aTcovEVDfriKTfDU8Et99UQegzYtd5zSd3Ois8+i0Y
2dq7QmqmmobujaY7TsymvGgVyxZQWtgKoU728YG2gvbP7Kv022gTZuGhxUZ5tAgYi4PLaf08ga78
A1MUNtfSIii7qq1ivu8ZYh5Um7r3ZVSzjgh5mQKzGSrjMZrqyrgr2ib/immG/3W6iAKwpsYcizBQ
U8tA/6ezgd8vseTplkLJQBlQ1bRpfy/mQR5XI0nvJQvFf3CNxA8e9fLqRxPmtJSw3x63E9RaM7Jp
EGNhBQlO0TVC9i9ZwFqBJ3vWaHbGvOYIwTBLCtR+o7ilS9eMzs5j3gA432alxLFWGw6rTVWD+HqC
nWnVG4XZ8Ls2uZdTRGHWr4LSMW9NOUbS7pTfssxJFSrQ4jkLbuSwaetyRRoRFSevCoUkwVtHWFib
3sab4pi1KmmEri6Cr7BJFBoKXKXZnhjpGn7ChlXNLqmlvJdG67zAyLxl1fQMiPGaJ+l4NcaJ8gY1
iju8ZbB+VBw9kJed7hVfqQS09Zgdc4y4R2lpLBe4leNjq1u545TJDpixmycafqYb2/x5yw2PmsrR
Mz4xMJpnSnp5P1u93NYtnV0p4Kmd8NvpLZLd81A6A76FNF3bse2dR6JDF1m2+J4z3ziV/mhuzNb9
mPmibEO3e2oA1mxKwHt4E2i2w8lTspxFeWQf2xCiCbxYvxNUeGNh7//kRJ0ejQ5SAfN9cohxUtL7
nAeftQSVFAnN4qxGvF2FVZ7zVu3b3RQ48tMFqvRmxOVCr+qt4loKz7zYQxyusXN9hj7lNOAivRrL
ag0BAimkuSPu9Dxz4q860gHQtQy1IayR0mo4Jj+VCV1umnrjlFGX8likEBrMXE1XzIO0YyiDRiHf
V2d82MU5y/r0u64j4B9pkR4UnYAPhu7nN8lDueEa65EQcudPruzTkfOTaEMMdvRtTEguouu7v15t
dmeYSgvsUoU/KZP8JvJndQ4av7mzSCMRmG/LAyau/rXHIsZit20egsbjdq2gRRqm1z0rquLAaJA4
Aa0z8ecqv9PYC9adKqwXE9Pk2neldYTBbR8c3dmvYRrJ356M215ZtANhQRBXS7TZi+umzbvt+tzv
rYr0scUSu1ZG/kRPWLOfG5NAAynprQESRdZNuhdF/Uv5SrkFI4GIlyNJnLWGCx5WOKNdbTuovVi4
9iHcBOIvTks9D/VG+ynHHMuogjfMxoa20VkmLnmjk1eYQDlmaQZHPCX9rheyO7iyHC4gXWH69hIB
gC4ihMQAdZF0H7sLZJMj9IMJ40s6+Kx4Rn/FuBxcOVlkAdd68u4Hx3/qSZZcsnhuJG/ldjhappF/
4ce9kR+pP+yeHE4Q99hkq/FIP1P4WmXBzkBE+3C5Dp2ntrD2FYYIAqaoteTn2gNfoCtp4fek5XAW
udH/EQMks8qdMXfG9so77sMr5+Qtc51hA5wWKcqCAVVSsQiluUVdR+N6HRPI9XFJ+ofp391bTsN7
AcIgaVW79ex1SHvSLQcjpQFpFFtRBfkBdHBzpXuMJGgxeMeZbNAuF92RsJ2Ja6QO0g2t31zautZ9
mfCEfPCrGGhcMJ5qonkfRsaVAfNEeUcxHC01Dp4aIH49YaKSqudDbcXOwQXFRr03pEKWzCWyTTTM
P4WIJ6z/nd7NoiFGNfRvwjBxjdMmK9nGRpARwqFHp+QiwPE2JNOTpBqcClwjepOqCdcTlX3PmY4p
BJ3dxvuGgjI8ZDZbyFWpZiIKZOJQ5PGJWt9R27obCc9JrNy6S6H9R3b9OdfFY1y7YAVaedcAG8Vq
U9CQwX8jIzPWmGsKWru3NC71E78TueK89vaC1DsCs6v/mY4ZvHsDRsh4hHbfNG7hbOcIM38ERQzu
L6aZTTlH4tmeGkIcrkXI0yqpPaUI+ybSChd2CkNuxsjppS/cQeq9bxXjJp9z2HgYzeujjACW5zVu
BadCgZW4GBrgmA+5a7IObav5wxzpARlDDPksC60z69lu6wy0EgoLw4UHbf3YhMH74AL177g93ZLI
T/4QPfFP1An3fzOr0p2XSG9DwoCsBzNhiOZad9+Wh2jNxEu/Dco8DT6NB+qvsrEatQyqhAMEQVH6
hTBB1DP83qY5+TG+m0wG3P1QvtcqDJpDNBT/X0jJZHAnekt6U78T82N2Z2FVnXgbx595JK2zUvrX
1LgT4KN9Jo6wz41FNfZAMcAuBDq3Fp2lIXyU0T0rLKKgNjvzDW4tcv25Oe3MrivvyaqAn8gUi5Q2
Ji9apbJsiEqzmgOv13x1aepcUl+HD8IdUyyCRrw2e/cVFGz0igDDChrH24Nh5MnHgLTwOApFkrCA
Ed/AorxQO/BAa4F9zbUn9moak6ttCP1m5Zhxu0x0C5Z0Qb0atX9u/FTtgwBoL4OgTd4LpMQ9wRKS
v7LXazSe6rlyTNyw2dBsqyC01nCd9A69TV4Tngmm5ZgaRCzbpOdmr/3LQiBg2HwG+8Z2JiRIrsWh
QRjcWHkX3ubcB9UQ0Y6HTzG8aI96Ya7TtCNh9LK/yIARqxnHljHR6Xlbkc48Q1mBeoNLY3wFpVZF
Gxlw41y5Jqu2LrKdu2lK6gvpRXb5IrI2M6L7vRHV4g7KZHseR785kaVo3jzFBVIKr9miBE+fKoof
gUTipI38K3jcT9Nxa3yoiHWrwiKiI+PSuoVgL3adO7Vn26o5fTgGd1L29lFM+W0JB28psoJQn1kG
u5Nu2E8BH8jg5X2zroeIm5nvtsFK4wB7SIhTnjT+hifP7cRL1ykJNd4EcbgNSXt2q1JyAT7L1JUH
vy3NI6O7OIyTaujJ4Hp/5M5kMnZU1oec7fCYkfQ/NTNXn4A1w0aFUm97DB0Cm7JSj1NVdIcyGcc3
Evvlwe9KoG58sB6EQRaiT2NTz5dAsVI3RyM+q6Cyn1PL56f12zRAVuIXvAA1+gdDZcY6M+LnMYF1
SG0AYFAJL8lZDyYFEVrDmB0JbGF79SOW+g5SJGhWJ/5q2rDaiCEM37XZ3YMPcx+tZOGYFV4Ynu1W
xg951RcvpNawwebATIOe/llWtn31WaaINGwbzZ/Molyl7Kp+o7wmhwhd0XNh9OGNSg82ilCPv6nd
dr4guuwHLq6keOBt3AlRTPsSTgkXRSzSJdpjb2/aiRq3U9qyp1qQ+5skTOx4w/6I6kasmhgYjWrC
hh1aTsIWupi3Zt5F+3BECOWbk67LVNgTvktOlbBhLrBnWf3Ese727th5r92okx/swfgrQHptXILk
f1MpsAHwzlCrjrrgfeLZb91AuHUVTO4wbEib5zdkkgxeuGsaTxZJlI++1BqHhGuEO1m54X0yyBif
N9eELeXGr3HXdFRmSOeKvwnyGG/wjIlvLGkJcMhipFRsEMthQ/MeUqTwzJUUL5zdRRvcif5OFa6x
jwoh/oJ0APOxANdpAoiZzUP32aHenRCQ1TxhX1bQBcMJoAWN3EkxdrQB09HD2jDvmVwHdSMsMz8C
UzO43U8eyl6e62MCeYiJbvLocqj9Dc2CIQ7OqP9y7cLcVXZd3qpEBgkniBlvIiFY/EY+dQdVWDEe
qCSGyhzIIzXXwX2Tduqr4yi6G3LPeyGC1W+mqGMpwMXbpeHJ5ovQqDkLVojJ1TpEvf7KatrjWUWN
dwIx+ZCQL7mlMR2JG9s2y4+UteoPqcp4RwEma7bM7K5tDYbByuLkp7ZsXFBGv5Rnhc4Zu156Pwcj
pZWT4byWeF83VVf0uygQ3mL/q/03DB3qhdVkeLTtInydmv6+qubu1KVA/EtKb74jLs5bkh68NqbW
WsVAMxZQigC149MCLTKjO2GNbH+9Vvc7/r3w2fBNrsONS+1cD1v/BGPZ3Vnc9Ul3edOdDMV4LCPO
7aFgbYMEaXX3CXNRTXnsQuPSxb9hKvv7EoLfxXVJj2H2hKpujkQM8yL9YePP2z2JjYWjq5uvfqRE
FkHvNALLWoF8jn5RsrIHrgH1xzRqmmkaLcqXWVuvhOlQL1q6B9d1x7Ad1F7/EEA7zpZkeIk45Lhv
2sBnRyjfG6hacOVJzWibOuScLfsiulm1bu7TptMA6semWNG/NjyCUNQ7HlGT4gXDP6GsB93eQ2nC
zPB/nq2x5vY2+pE+dSBH2hMtif2BfpniouCAruTANWsFGLeDQpaXBu/dJPrI3J5CZIJocpVHY75L
hogbJpLwq9uqkgBtyp4WSustA925p3LMhwxl0j9KKGTEfAr3SBO3IDOyskDP/d89QZLD1vTgYm0l
T8bkwKUc/1ARh+EBl2Ew3ug76eUdFqJsQ6tE+ARlQzDpQ0yqwPAvvWRqnQOV3ilpK2oh/KWQxU/p
gxZW+w8IZ/JAT5abfOrJ5+s2ck/g+X9prYQfSdndO+uQbJPzYeVrZ/blNnU5FiNk5jcfsCkFoWNU
rQZDMup22LqRlQanRlMQ9mGUZb0fA9F+xxzq/+9O/E88gg4F6sAjeYX025mQS3GcjUYlqLUBSyv2
M9Q/Mt/U2Vaxb3wMSRr9hAoWataEEiZe4fxFbq8QZJDE73jrBMbK5ckhsdI2R4+Mvdyp0fsEWwpp
vppsyoZAyhxs6vX4RsWMbewaCMfVk2nMoFUhTUpgyL/AU2pxSWvCE2sAQOo805XzNHRgIcibxecg
GZvfWKn2FgZlRiS3UR8Jb6UTaVq9iShqfaL+Iz0GhHrvWKF2e0MyDyWFixFzcoxy61tdcshNpYpt
4NTqJgw5vxpFJM9TZrg+xjycg5gbCtx5SCmSX0lr7uDEx5tudJOTbRX4y8axu+EKNY8BSvR71qTW
ljBdhrJdtu59nhodxk4mM3mtbaN5T1hU8tJCQqlDZyJOMtfJYcR6+dFG0fQtrXy+Nn6XPUz17PJO
oNfCb0zxIFpJT7QuyjeHOtVNFzr/4Fu19FKANG2L1vgyBspvRlsnBw+W2GLaLz/a0UK/XzoqwiKW
SFdu/J1h/GATUFpnSaHjatB2QhafxBm8jsgDaQa+4hrGOKZWYCPlMdLSBudTpo8LgGulY2ql5MA3
OxU1eA1iVi2zppX7V/LT3TNxZXUpuePR55nt6gEbb28fwMLY+xmvA6KRM11ooNRfc5sasCNm1P40
0EQu8JuWZcsohcgYETQf/fJocpiR9w/C2L70NZYoE/EfG2cuXzW3pmAFTu2NUARpaoO0yUcY1vqe
vPLwOMdRdyw52krSsJSGOJJUuQ1LA4cvWAeWLoO/pZ9h3vWFzPdJEA4vQFS6M6XXxU0s/SOgOBws
ryx32SQCkkJTa0VwM1zcHXCbsSampARubkFamYoZbt7ErXXa7ag8dT8ZpIZxV/YdXYH4kcVZ4vcW
O8tg3Q7fgFFascjb9zWUZM5s5x2pNiUAnegBJKg/UTrhWP7dNIweII0xcVHf26T/AaAhLKxhMuZz
x4u3VVWCiycYJQUYS4Zk5+CSeisX2v0jgrOQW/Bw1gm/GTsgZOjCpfbPdc1gmzAiPbNrRHnqCo/t
X5JS1vZNaHF4RAGPxC6uhqZeD7hPxrMdt3h6qayL0ivOG4sGJe43P7YUpr0uchYpFzz/bQV4OE4/
UCLxPFFGGs8r4j4YmkU2usW6qPkwENxkftWJInIxpYVNaC0b4CEijGPB5znGl0zFED7lgMthN4/G
RecLXgaXLAYzxclGD5OXPWWB06FmiaRgN5PpNKaTJ8bHUAQqehxwI91gKGGQiDODKDR8li3kQIZ+
z7bLQ421gwklL/0Wf55QrPcCMEnHwhALP9ML5l+CC+SG/LkbTkrPYj7BsqyfATEDhFMsq4EnVMsk
lnoi9K9AXtn8kqLitHRiWENAyjKD37Y7kJ8MuF2hfZVkGc8WQVcehqQrqDDyoy4/aKBg4O9HoGAk
QGuwbxDazf0gWwIqaZm9D5hUGQsJzcnFk0wnnK7q4Dwnit9KYlozkD64v2tIfBbSGdt7HLRcgb0i
YOepnRjSR2PAttiOk2/+Zq1BFQpZKfOcgATgrlnVwCn5Q5K0aZNJwMcrXPc0DL3n3ZPUqXnua0GR
sml4xnkSugi3lhRlsVGgUepzIQLvQCWb2RyHLIeC542J+Fropky/WlV/tjt4u0JShbFK2S88s3pt
Z6pooCbsGirUhnMiTOfP1D1Xlzz26wsQCOeBjhbvLeJlzhUWHfS5DbkkbQXWY2p9gZXt3aICZhNw
ukLuND6AnZpH+LQaodUqKn+H6VL4W69gobpB9sKRQc/Rfmjy4clCb/0xuuyFmmDwLVGAlkqWnUSD
AzlFT1+ghU+YbvFkh5k1YattxidIK/6ZKw2DR8TV/A3zPAUO1KOiqoGZDzO9DYBxrnLLfuPmiMCg
C2PPpB28Jmr8m+w02dGdwmVP9mjrThEcGmz2jBLEHFC/u/gR3wXVqzgQ4l+7x9fBwwC4Wn5PvK7f
gDqdXGKkq5Gq7coerjQ6rEuXhDhwuCshyZu/xBUDhkhyt2+ydfEujoOi0xwu7rbAZ7URvSS2B/OQ
usXI2uGgIuQq6/RgtW2OJcTv9xaliGApZXNPpsW71h0S/DqklQt0wTTsyJm8Y3AcLujW5jmNau9o
ur54d7ouPMHJo+HKN4LqY66b4JLpxSsVOs95j7G9N4Pk38TFfm+SsSZXC2qkwmCTByykHb2yMv/O
H63xIiAOrvPKlJBDSbDhaYifGxZm7srp8IfCQLwhL4tXBEH/gl5X/USh0Fe/WoaU8AJ2CIAlDg7/
7OWifmAC8NUySs2HbnHqZ0yloyX8xxj6K5gouAmF8LCuqLogVj870CpyYFdAot8KX/0F7NV3gG3C
zwmM0m9IFzc3Y+1cXaCGuyysx5XtGwe2Ycjehc+BbRLOueulIHImWw6epKxeIsN97BkxjwK2yk7R
E3kP1CFjncorij3XIcpIlbRBaOxKK65XKYK12oxA5S+ldoszl1k0OP/GjjDBW9HIM5TgkDBsbMbM
hcOTmPPJWfkKfnE+UGRa8sbZoiizc8Cpt8dgwnWR3RV6R48jcXI/FKmIVdfbrz67pS1rnWJFfP3B
q4Pw3hitS0pobtWTud4BSuKjavNuM82e3k1jUG9QgsvtbMAR7d22/gbh1+2ws3a71nHe4ok4JKXs
a+Z4wJLgi5lgWSwEpuff4S2VJ1djP1aCCi0V4rfTitSzpYPnPIIZR40wRBj5PRN/BOqoS/vsYaQ+
lnEs31iJn90Zo7hQSUJDsoum2ouPadL/rCa7tDAQ2kZbNhKq2ZztsEj3tiePuFWdjfTdCk0njA9Y
k/NtpGJUxMqddlWnrCuSv392k+kMVA+tORyeAeo4zELzVsfOdMZn+RmL3iN2o4Bj41be4Xn6AgLJ
gi2iTxIbJ7gISr4We2FEMHS2ouHam2gpOZXvvCXME20cuHrG2tuo0RFk7OzJaVZeXDYfAs/xbmgq
6MDNgGv4TE2nJ9fa42zgyQDKKsRq9LHwsuBx9zCRrMdm8TYwvjLOTrmzbTXgiWHh5PF6wkWtKnnf
4P3Ejy7ijUkfLrIaPeVMqxtBCho3vNUdCIthTRuEXsU6/y1svj6dPxs3xRR48k3VHoC5DGvlJ9Vd
aHcvAbvHp0jZSE0pFkdN72gb2vvas8dvYbpcJxz/zkMB4w4GMgjEhdrBXAOqRVjvAPUou2+hxuzr
zvjWwItX1Gp1mITJWvhStjRl8Co6eInyvqkXxCWS5UNFFT2xV1Ozf8oDoe8xkF0ILNMz7ppscfyp
rLa2M4XH3DO47TI5J6e47JE3AATsB88UrDAIMRSUAECOTBv6a2kqcMjZUp2dCuoODflBqrvrMKbl
LjwNT/RcxrFjrmB7dQRIRXLfQBzaAZZqNk1QJy+xML6BtffDyU8M0Jmko/+wG5vgZOBW7/H8V/im
E0q+jXJ0d7OivBbhdBiPzNWcg5Xdn6HZGIfU6+srXSzpBxd6/FFJ4/BZorcl9VRdqYLw7ixb74Lp
x6kSB41IkY9dAGOAKGayhxUxRSktedQBukVq9tnVz213FfiWceO4wbgyfDUYb9L9iED44did/Kd7
H++MiKZprdOotY6sf7nWJx9964QPklPpjK64w0zgX0g53Lm2R9dqWjpRv2Fn8FZqjPicsOCpOq4J
CZ0/xZhjw656IqR891mS/UtaD0d50GQb/iY4mfFcT2cxl9FbYtBb7YeWt0ag8+kFkl+TPf02g9aP
TUyNuQOMBMkg/zb9EN9HPN/5NBg8NDVeLzMq7pqiUWxFrQzzcmZuC+p61jPOj3zlun69m4bef2Et
TJoj77lS9jSY7FNLcSo1XnDnL0v2PkF9pF0JKEcUmeJcj4oDsHaLZ/YrdM7yWI+OWcHtiLMXrle8
kNi4EWXj9e9UyAGpy44J7KgsvAd2+A/RMjaCh8sv2dw3J7vsrB2m/OqJau6QomtqmTaWSXm7jAhY
Foxrn/ipaCvvuxdlYIorSl/S7VfBS6o9ZimTLXMTLLQRts+3UeiT2Y9vfhPtgg6LVUm4Zh7tEe56
WbOFtop/kT3VNd0eBsQVj5EQFfvSJan3ms0Ut4xT+mC6kiOrUe6pHMJdrrLv1shB3ED5D0AJyolf
Jikzgk3Rv9aY+zOJHrhLA+9ruC763gkCG5k+Ufsp7pafoY0epBUvh5+03TvDj9p9JJL2maN02ppD
BQjEKbr83ZNS/pijSH/wl0FUiZNqS0dd9Rd64TVJCMNs+757b+35QcsUcWFki7XuKAaIZ9nepFXv
+w5uiae+I7zIa1ZVKYGp0TwMbqnvWI4tBdIL0CVjXTPEeutiZVxzhHwzwZ1Ako7HauZF4xDLPlpq
IjMydlGyahUlbL2uiy0SbLl3e9MnR9Yv+476hS3Qk1RZSCIkas+ZWWYv7cwepvc0BZ6opJrNYZW9
VDbvVc+IiLpC/j30frAHx/6L1j2Dsm63Ocyxc5Lhr0yAex95TJxLZcT7cSL9NdhlmG5aRPCNKi2I
1kk/GKyB2Wu49YvCi7Nibw5WRTD0jmYBpNOltydzli71fHbvSdgNJtdmqNBh+xHU+gCGo2C7UlSg
ZoJrlhLH8kIcGIR56OXypuRIc156ZvyK9iOmiTtdvmPlwYbdPxtUlUnoIjWpIywKqOgzbJN95FU+
g3fZapraIIwaEPf2/YDdsByyg9k2Ytd4TvGoyQtuq2TRCtOCBqg2Zxgu5EPkpAdBgI9o6dh+4d9v
9rZjTDva/hi+LQ9WX9/XFz3HNx86DSMJROcCnnO9yOCWcKtvMsrJT5u1TzxAgtbOfHwuHQzvbFnd
H67pNDTYxKpvWZ2ri0UWkZZRpGPL7z+V6xJ2WWmR3OLBwkUtg2hRNxmiMoCb0LURamRS3wWdfsBD
+FgLTM8TrYUrmCXfgS6rMxiaattNMdOiXlrHMxbHZ2XUzbGTSbAZIxKIXsnclkTfU6E4HJ3R2WHU
eI5F+VDXiqMUaXQEwhF5h4Fx6NazzSQnNOJCZg+VD4m/b7VnPBF3XMRb9tQWBt3l2Rev9oKnSwPG
HCya+cFw48eZ9Q5OnKzaRHinH42wu+YZlF2GCnOLVmNua79J/5n4CHjN8OB2bpDtRwSsLW8QBbEJ
i9KWmkuXBnqjf0z6XlPzQ2pjhek3jXASLaV9iUzea5fMChVeS6l3c44mVplgAHaan7OuHW9HoISb
XgSGlwsw8O2NSpzyoNIYglMIY0b6f2Eb3zl4qSGfsp/J/C+uA/I4Qx/ZW4PtXjxe7XsjJQE88r0o
Qw5HCCZii2eXKy1iaTfs6tAfnn03qjaJ66fPdB+cGrY5F9tr7F9yNazq+jR8t4nqLqg9GHB172/Z
qb1GvtmTsuVS5JO9mUbcOtWMoh4M08D6CzfwxlyGjo0RMrUSzKdKOwqiEwji+8BwBlR2WDCZTVXC
aSYXfcnh55+8GXQi39za+wwKr70pw76voRmw4kKaP+L4x58YB11yjn2I/BYDxwpPe/owZ+xN+p5W
gZSn4yVURbIea9G+z6zokD8o4IZKk5ySPorksXBxqVboIczyaGLgowH1we7humnlsb0nWZVveNaq
PaADRaIFrp9D1Rx4Zg+zMnMnjUlASPlQxtF4gGHHJ+PmxjtTKDB8omNrbJL3CzWSTaxVnGo8kaRL
Jo7Gs+WNxZMzRt2Lbtzmvsoic9fG8/AsaANAv0MuOrUSncItpnOuKdSprILZkH7gPyDWAePksGSq
PIqdNtgCAWAVUdLnO3qW6vumbu1d34qvLChPrt8NP5o73JkAoODdS/hlZNtlt38xH3S+zwpH4its
GrgASTqH3Z52h4HtahhesW/350hHMr3liDXObnBRg45StLz2a67MBDxRIVZx3baC1UzlvTakJ7YO
ddFXL0GQNuYOpzeGx9LhDMjaR8/zf0SfxGhVyt7n8LS2o5zwJGdW4MJlluPW4eq1mxkk9pXPc1P0
HgSlkRBRRPcP/vVm2deZIzAcUrcY1p1s/qe7pPmaCu/fVLZyn2uVbdl/xxk+woJnGbXtMIOOeUzd
wvj06yqkQmrJr2MfJmLqW/TxQjtuuJjm/Qq47D/YveQrLU6bha62zmjg3HNx6tZNR5kMPzw0jHi5
13OXr05tFdVk6wmWOxEdbVioO2s9B+nRLRPMco3SWGKn5o5XJiwC3OJYsc1+emt7qwIwRIqKlyU1
l/lzb7OqPHnDkGLbUCVfU+hWmBW7mJ0gAgP9MAmfyA7DjvT2kAPaY15iEVpLDGR7nGuKtWZSqFda
YYj2wpRx3FMB+aAa7j3sWex8jV7HyzyGcUITea0SjHhmfzdjXwa8Ij13OxfhB9P2fHPIUZsrQurW
AYlKH3vwCs+Elj3gIpgCXxtPw+nHiljcTD0M+ywOsFx2/Oum2UZ/8Cf7bUAV5olI/CfJjfIwY2Bf
zHQ0whZLL7sxQRPdQVBpyq3tVc6N6b07ZyPkMcxXCHiBFtFDKJXcJgHfS6zuGDTqAa3WSt/piWlP
sWaBzwVXgS31WIcRsu9PJrxRlunokCz+WS+wKY+xIVLHR1sGK+xvMmRkZe3Yt1agpqjLorvRJ8WC
uIZiskJzyPYsHux0mwuMG5j5Y/FiZfo1nUpkyGmCcUPs38a05zZ/bVyA+QRSiupubQdvesjo2V31
MTYjnp/NWPb+PV4beVE4dYEYA2lsHBa/k0unEufBv8TuxS4sppgN2PAaWTYoVzhzkGS4wx2bee6x
gNRZiCqnveFEN/28SmadL7QfIc69GXuXlkH4QDTEppsHMim4eqp0GgBgmNeG0ygSclosg7Y5xeyz
Xc2oCAezYQtQBnF86PyGtHUC4dvJ22Cj0GGwmfLm/WS6wsweds5LGFtvfKqLAo43dxUZ6d0cevNb
6cAvrNoBS5uyqNOck/IqMlNvfT3hp06bGz2kLO1DsM5L44X4i9A/YAEu6xz0PUEwHhIF/5NlwYBo
zkkF1BMmi8fbl2/PpDa+wsJTmxWTUkpfGY1vAe18TXmmhaSnlDL0WSy12TZdJtEQWiHVGKOP0oLN
fkMydlXZKVNkMNAaBSn8oU69v2n2fzuC/ARqIJN0Bp1XOJRy3Jadgwl0pp5927mexd3JxfsJnxAW
Z5JWO8svF+fMXPIfnN0XMmjUuEtPJh8cJI+EPOlXEITYgZUz8FPqNbPHoH06vE0wQUgsTN14z/nb
PI4kM6cjkXObKBV/mfAYTLw10AA7KmOca2qJU4fz9YCoWhzStKMixKKkjw1esGE/ULHmFFh1rSg9
j9gzbn4wbmK4wnvPtFl/5+b3HBl73ShaLHMoi82Qo2/FVvA4DfQqeCOlI/lUH/2aLipMYMZ7RJkv
yEdlhjxNcoYc2IjPsu3jeke7KNiQAVJoKd1uzxCqTsWM1YtqzPrBV5N1UMmwUBwoiwssTYzADtjx
pOmZ7VRwTQPjNthWtXGg4OKPNdBw88EaKQBqsLmroQUf09Go6S+41emzpncN5D4F9ueugLayRCL8
z8rW7rQd02kuzibM8ycPqbY6YRZAr9CqPeqiGoCZKj+81x2P7QML3SrfjlUG6SGein7YuXImFrth
71e2xG4K6zyq5eXd6OZpzMZbapnuxmr0N6GisV5PGrcl+hCTXz3TAwn0nFCsimDu4JGKMLK5oAc2
IzfDQ5EE/AJH0/03dkF9CtHpsDUi/Sk/fzEMkofRhI5uYgeLQaevFIH3iEjuyEZ7HCO0yRxzT2Zm
2C3MHDZRSBwYtUaJ/OzP9Lu6Uz7cZU4O9U14UbPOa7/gtE0H01pjVqCMexqsV17r1S9TwPxWc7kc
t2r2xie0Vv3kzNDHU2LYB4EiecoN83UhZG+pl2i3kWkFz9ifO6I+8YA53O5aVpRmfZJm4x8ZJkBe
ZKO3xW6OYGdR0nKFqDDlZJKblDx0FN65nErZg2FrMZzZAU8nyCoS65ZfdwdsFkPAqgMDU8o99eDp
IbwIMUOV7rzsfSpy+fUfZ2eyJDeSZdlfScl1QxoKqEKBkq5a2Dz4aD6SGwjpdGIGFPPw9X2sapNk
pDCkexORkhFBmMEAVX3v3XuuIUzoIpfcfSXZlalAXQz+ygENzVs0EB20ZlgV4REJycEuaAkEAA6A
TRrZvKT8wW91XpldP8gt3QrSEheMujs+osOxbFCYoFnFw+Xk6TC5JMDYbkcfiBk9MUhaICLTaZfM
E4aVYlTZetZD+8OvmMq3uqb9xEq18z2K7Ipn1yqSOd6CmwD8XuNHO4Cwq3kGKfHIrUXRTKxsmmyA
RyGFTvx5Y2MTOSRFoO+qJfsCXTzaLtiJscbp+hR7zV3RLs8VqCpnYGQElIl4GmtpPruI7mGgK7TY
3gjt25Oa+WKRWyvPK2qQELHqr9d6Dssk/yiQgmyDuq/RYSXBgonVynZ9E8qDDd8ZzWZevS1eupdJ
8eDFyc/MYxHAgI8bu0sxJzCGYP8yY32NxVCaiPDEStdRDDMp7cHuRvBAt2VLAw2DX1u8Dp2XMSsD
v00flgW2Qcu0syj7j/bgZrfLgNu+pftM54ZBkQmDQ4uE7JBRJWgcbvNTT9r7A7HJFQ/NTBe4r4dd
EnTqTPuG0lkX/b7CzXwTARj6TGAKABMG+kQ7OaD8yJ3qXs9zcGAq7aDAwoS+TLXetdr/1AR+nwkB
4sgBYX3PkgOhVaXcBF7jnZ44I6BoXXCBedW7YZLgE0O6ED/TDWqtml4cKt95EcGUV3ha8vrLhDwH
/y4kqXiXJ9p5RFn+SIiDe2qvuITQ8e98Y6k7NIJMMxksk1MrMqD1cfgYM6XcEGzp6A1K+o4kkN4N
trAg55e678T3yEME7Pj4o/q0EvemF5xvaqjO9qEMGm+jmqq4L4J02rg4my4ADVWwm/nH5ap13QFO
NiKnM0NO8+oqXTe7YYjHp2zInbslDXlc3SQ94IzMT5wFmZB4DgZx4JXXuTqHW0ZH5DuPFpoEr867
4TJqZb51TSS/cI7pTlk0W3sziPQcxF3n0e+w5B7IlvigiR9/2rNA8E6TPJ/b8lZP+e0oh/uKQRJW
+gDL+Jgn+WUp+2xHnsc1awXT0zoYPRcWr0V4NWFVx4KKl7/IEuw0SdJMFQjmqOrPJAEH5DQs6zRi
2fCwyzMlLGnnrJayBBI7iktTT/whvLOkt+fvIm3r3Ui1kq5tm6x7JXW4G6eSGDESPGBzBCQbMvk8
xjUsULpX1TLDMmIgfSgnEYVYOjrXOlqs5njAqnq8tE5tTfRgRHhT16XTH9KO3+JpAVwEljPzqIwl
wGkCewjNHGBtbMgeRaESaibuEprMXgGP3Is2RLa7KNaFeoRfpggloys+4AwlNdgTHzFTy3sACYR9
G27Fz1gv+bHPR20x22G5K23yQbYjTrh7HxXZGVpVsOMJzB/mQv0YcP1tQwELOVZgDHEVNKuRty0d
MU/P3kCiOviJ/DNQmMnwjDCG7+gh/UxNREO8E/m4b5V1cFSRY98rH11qC5TwWBpo6BDYEJkYzQuo
MEYCgiGI8Cxn75qam4Jz6gnUOp5dMoPojpoJFBWDzR2SPUAaU4nC2xu86XbBr0svqFYhDVxafogS
6Zi6fgApq/SqQ1QxPkA37QbLs+ra2Ns2jW6/DsYucrIaijnZhBMi2DWOOF46xBH98ApMCbGNrHr7
RpOifQrSzAqeSGPztlrU4FhL8Clb8qKdnwIz8KMno3BYTUiXNgPCgve4hbm3ymLp3tbh3JG8huh7
lwbJEu5RuJcNPaBiuGYOMqXPpo7+yeS0XfJEATi5W7CYtLPL2i82rTWl7yp2sp1LFeF9pR4f+6M1
mDHdSbslihSeFgo1j1X77MxJ/Vg14KmgH4f6K/x7XTzENDDlU6skcyUgD1X8OLAZVNsgDEx5D2xb
UfaRI92b04D5c9oNKrXUtYkW37QJUY5mTFL3ibkm1hbXjvx2BQmFDMI1dUi0S0IMy7RpCJKmMeYQ
EG2W/AafqEuYdWn5nPEnNQ8jzQwCfplU0cA4FlJndDxQRSLvrQYoWgmZzL6RA5bsnBpspc0yNefZ
c0T+NIFusfZdokc7XImhruiHoNIiJ2v51hSk050l8KJvWFSdXV6qaLlHd5k22yZso/mFoxoGfvrs
Sfnhy1Y9cugr9D6Xfoi1saeB1BaqvbNyOxMkvWej946vuTL3rhFq2TMOQN2yWgS9wfUcw1oxK5pN
PeTDDPRnaIWYwRJHsuNVpICZtTXJfOL162hVU27ZnL0Q7Aakm1fuEaui+iZlSqw5Mja1YYsg9zVM
RX+XMEjMbyJwtShpEIYdl7Qp5J2owPHekpVQXij+MnWgABpZdrMJ33AowIyu4pjPvsp8uFWQY3rY
jyPbxUw7gd0yCIqct1U6xAz0ujJiw6qTvHM8dIlUtE3xMjdZX78BuNMpvyDyeLAEw74JUwbvNeGz
4YkMMVsci7iLphsG7bMi75dyaw1cP36riqbSmzHssbAM3PibIlFyPKE5K1tIcq5/QALWOq/Ye8k0
lUSH7j3Oxh8pCR2vDENq9ZFMMrkZVccJVTFD3QJvyU4wbLr7fBTlwb6aSSqbNKqVZWix09DwrtJ+
IDmvdNQygihLHYVfK06s46OH+pg1jHRpt7AkUS5VW17L3aLHw+S1YTL+nDA8V5tSxbreIcCZuu+5
NQTR95SU8/FkO6OT3eSd7o+DR8eUJKEmv3rRxwZNshWFJ4PiyL4gzZ4uGBKBATbtQD62VyxA7QnC
ial+7hAvOcjfEpaLyU2Qfy1K9slNiQcuvbMLh/zGaHbSk4tk3ECniSVTMmrlIaeBSIbDobRThL6i
jjJUMm50iYaAZAKVN/jt+yInJbJL5xsLEXfHwFklb9ZS0mmXJenI97UbWghgXSBaHmnf+jadFv+t
79EOr6yJ0PiQFvxrbYzalFNoX/zKlEeVeN23yAk8Dd/EUQJxJb6wc7BAmU0S+LZQ7+ah7El0peNB
vzitkj1NMeL5xiGy473jYnBgYcduwIpDskvXhGi20TNXX10v6l1OCumA6W9iVn80kT1+EBDVvy8Z
Hc0Yy1veT1vI4fRDmwjuzVV2IUJzDNvaQdKVtwuKcLu2q1MKlgPAahb1NNsIeikmxi4wpUEGYZV3
F2f5LnrVja+kT0TtLp2q9CrziBMyPOop8dN9M9rytqEUXy6uQAaXQTjS5QrfjcL3Ty4P0UaDqR/i
mSwGdGSE9q1Eb5H8U5Y0gbYDs1p6sPT2u3Nrdb2koRlp/86Gyh8ClkicLxXFDKRFeHZiH5Osdarp
aU9oTB3rBagaLALCOnof3uuVpxyvG8G4mjKudYDInvwMkX5NCyklUDtPI2QFdlhdw61FCQfPhRmM
TIGte+qa+jmr4Suoq8D31fSNG/wcMAf39/hNK3jyasDsYjHcRApzJ+bWpp1Z2TpXJ58s110Voppc
Nz30qptk7J2BTAW3jI/G54Rw6Jnzb1Esdi9ukwBGM1FF8XoV2hy1hNiAYhfAD0FW+oPjf7sl+w1R
UQRc8yFwGF2ejUC6d+m8q8KwmysHLmnDaBNtH0lAd73IfTzXCQ5w0rKImiJDYCoct8J9NwSol/Oy
Pg7iKgy0r0qaXWqC+CcJGcK/o13pFXfILSUq0ED4NWZgQeedVmSqNGaudGTr0bHdiZ3LzFPfu0EU
M1lhXLFxF1irGw6p2XwzdWywD3bV0PVCaFSfdTFWr/g7Jo5KpdW+5bZTb7OkMOKdc1txTDidMHlW
kQf0BbF2+2KwlscMXlxvYzdMJPdOFELh8mL/mBZN+EOD6qeH3pszmOzwRGjzeKMTUUDK4RNIEo1b
t0He2WH7SJnvQQpVyAlaCjGGXfwNKJ4b5/AC9IA8ntIx3iGmb6eNjBVgQDRUEvmYKxnA4laMt5HA
KHwuiyC+Jl50/eKfPenA4Bp7vCsdzwLmt0r1+b6FPsCQqNT2i19ewc1AsGgtOktSbDOmlMU6qGdw
+TguqeNyVpV1OtQ6J62ucdcxZ+fXpNfBPV+TuR7K3f4qM53je81wy1k5vdvFew7eLSJiQjfUfYNO
92j5DGYxmk9oDkGeonWLamUzsnDnV1dI79WJB/GY9Rlj8/GaSHDrN27T3dpknZS3HS2Y8KNgwsfK
4WjWU3h0BFsdKDHpONJrIqUp0kluJZsAG2WUs03w/B6sMXHZchClPEdToW+07kYrXRFeY+W3s03N
A50qBgw/se6bVVtY+p2TqbAebZsx6bsNUXSP1Cl/7THUjR+IciGfsZ+78bvuOJ7s0bGb8VKmc0z8
y6TR8nizmTeNIQyE1Fst8ejo6tEFVDvjrKZ23Xgk6PCzVdgrzkuRDui/rszWt95q0i1FsbnwTITD
DU4955nsERLIbYqGY8J0VTPTVtE7tqlu3qCQC3i1+MnDcwhHEienqbdgQHqCkUZLr912KiVTJkfF
3p0aKJBOYBgLtazAqczooeoouQIkXLz/LzQ2IuTaLv34OQwwwNpx8cMTPn+sgwhyyzxrdNF8cYQ+
hLMTHEHfd4z4eU229tzX0dmdqKfXGTr74j6tPdgPtLI4++Zj7YE77BzGeI6dwfmotNdaKLyU0njq
fAcPrm7R5EK/DLwtOQ7e9DUAT3pnCX49Z0PneHzty85yyw3JV+07rGwyw2vDQcTFU9Geo67WJxoE
cbpGCXFtFniSB06mssGRKGBO+ivhSyc5KumJ4Fimic7WjsWOsaIHixwx1t64xd613NACXt6jVtjN
vp9rj9ZLMxMG1C9EWeFNG9eI9+RNCTAPzp+Ky3STkRu6YOANW+sVtWd49HWjWQzBVrmXyinr6THB
71ml6xw6ET6xrI58tROdMM1jEc8jowtIqJgIFBJUHoJ6AEPiDkf6scMNgiyHyOQZtoil1I2G/xJs
kCorCBVp1YqvNWh5b9M3nJrXKWySGbmKSIIcBJUux5MIrjOqKnaUqTcVdJGAMlqPau436cgzyfSL
3OmcFG5eB+qvHabAaBNNvfqe4rq/9XlKDwRz645gv6WaLtKy6QfXYwgIvcOBAlA4TyX2+oaGvOcG
U7NRM1y5vKnR1KKqHr8zJIrjD9+QN3yLSzrHeOqQDrhzaGSGqDDTNuseY9kzTHc7v8z3sH+EutAj
h14/arfcx3Vo0ROowwJrHBF2ZsAsf/Bs3KXbtEqrMwKCfDvUtj5EE7LTTVHRf+onBXNKl7G+Micj
bvPS3BJEzFk6UmPbbhHWuTta6SOaKyaBNVyctC+eu8nPspvM9scKgfti/wjiWvygUQPRt7LcQPCf
Ax/8WvPCqM3SALKJpg5c+CrxCkbLXS5fcHLKDZaJHpxYaZ1tDM8c6ugNVtbG5L4oYcLlOSSQEOQC
Oh6nDL8tUztuBygdvQRHFi2QO7vSck51JO2rT5H5do8d7cXLLeN9s9u4uUUQvgBdMtUeeQLpJ4yR
Uhfdz9zvoIxNDPurnr4NtEAZcz9Sp9+CGGyoakzb7VSNRJ2upT9eOMGl1QvsNlQH7LKDxjvYcaox
amYXqAff89elRLs5VxO6coj/0boiPRMNs7Hm7JHg6MXfDz1HtWPbyVAd/CoS5jm/OotovYOQ+TYN
8wQTsIQ0lV6V08acFhBl2MG17fTUBEuUPKIKb+QjAK0RP5gcfIrxILZg1RBobcbxBFcxbkjnKzn2
PMOOo47aON4VhFkFltoqL+mZtS7sji1ljUnjB78jhHDVD2gJMyTWWYVvzmYERVQIkZTt1uix+5T5
dQ6e0p45NdqHc0NJSuyV09UvVRIF+0QJt95Fjoh9hFxKPhdTGzx1fdY9iyaIPyegCvZXBZzhinr3
xQ9khyMq80wNDxzaY5Ak8YQgIVP1yEYeg/dp+FPaoKJxanVR/Gz1s/WFJtF8CaJUhgRN+PBtwfZB
/roJ4ck9hhTrn7Ud0CxiLfCewWGThpRnYz/f54DRb03Q8eWBJrgkrsqhiLbS1NIhC7Um/6n34qrZ
FgJj6FqKfD5bKeNFUkjF8DzFTfwtQIEldmjc4+LBNzaGkjDAlbWld8yqZk+cIyLUx8/gKS11mqXf
T5x7csDccK1UVYL6zghIYfLBrM7ug+AWr4sxBLvWhAYVHq2yc4EENydalZhNXCexFNue3I6zYxhA
A3AjY5tZHvveFjlgOD1gCgrecYLkL4ykx2HbML0+6sKD8Q8Q6LI4jF5OlKRecYqYfH6P7WZ49e3B
v8XRYM20MPyZLGwHSGgQibH7SqplPZrzUtMTqhBRsVfdJQOTP9KCLTN8IeQGgQoinoWRGZjBEMtl
YCMeA3O70CBjWYdw7iOIkZVVnyfSc6s1g3lGQXHfjswFCaoizlf5XgNtGH3edDeIYLgf6k7fOUlV
PHmwDMN7a8rIp3XCYSI12eguEJtSmJZzX2iCautAvYxB7dfJIemNeo0lWXVHhvS6fW45vWA6z51Y
bAIyZDSltIGeu8IHOYKYsUD1C6IFD2Ejk+8qFvWLkg2Am3SwP/I0D07IYOqfXWJ3N2niy7PJoyjf
O8FAQFKAOYJ23VgkP4q5vWJb3SUaCNyxvDsdMty6a+MwDqgNORKfZ2U3zg2a57Y+uAPfGMUWZKMg
LjFpVZOf1NCQHc/9KofOOmKyb8dXPGmBTdudghSIe4Pr+LPy2fzvC1nQ62UqsVTBDyVbmd7mY5/S
YXLAexEkwJaC0C50J/YXwd6/KYkPFqsA8NhhGJZkuKXsQE2NP54SYUpTEIYEmZqF4OCFk+bR81I0
seNsAnLO5yG6NBjN+m0/iwyU+BK77j1iF6tHksqR/zQRmcE15hSzTOj6493A9vDo6GW+Jz7YMw/k
DeVfyjKipToGkQfxITEJBrTrbwegFqVSiZN502J/sS7SAXhRHkREcAho97kJzKMlAzDIVqoA560G
1hynusYCp+DnVRyA9NChqlCl6pEqYcXgdLSgdxg1wfbi855CSKfENyjTF8ObxUQwdteqM9jDaEcl
U3Sg1wwu2nGX6+RXEnJ6Y9esPkgYacjRRprj1wionMFdXi3Nhrk6HnBaKZN+kUSiQQRHOpLeyKDV
XQIvEOiMWbFlBc2NYuT05oUTKI8ORkROp6SKKPKLmZjUFKYD2IhJVnicAcBTWSqVkRbSYccUb0XR
dGBb5iGO7FvKyA7pXo5bkyG6W8kMjwTGEaRyvlwsuvE4Y5lb0Rs6ct6duHlt5R0KUeLUiJrJIhDP
V0fX01kLPoRTCTRYwCfe09V2bD5B5Rb7aFRm79aU3J9aXR+SnoCOow4cJpODSYqPKXWdlOJeLJuB
qHO9Icebp3HsaxqtcU/82vdlxMF6yCvKj7vE0qa6dxyrr3cN0rBoLYZS5kernWwP+7Us1W0WZQgm
SePDeEJmz2Hi+QeL6Y6e/SmR5Od7nGwsmyml/dkbIyi6SZbX92Cr2crDzEy3FRMDO1g1XVR7zzmG
S/mEe6HIoxXiJ2uLtA0ZoYFkheAvGN+YBMJiSAIbmTwdowgth7Gc25yj94vgDFI8LmmZPHl0bKnd
6Bt/ENTB0c6XUfMo2iatNmQr+OeS9/oLdscFZjL+3S0FGc0iZpliylaK0mOCpF4V3jmpIv4BlHvY
gqQu+IA6W6sxd4zXEtin8eLW3qsn9HwATSBxy5aEFNLMc1e9TiH8lll9bF2TWfctNRASDuGq6b5i
PWUiykihWDZTqyMP1UvgPiegAFFEJUGZnxJm5+sAYXJvNmOROs0tatqk+FLGqGe/Ss8bekIMEb2v
vbDtxnWW2Fb4EFsYhJisS04I+GErx3uvQHpoaxXBH3PeMAExJEPUFWRHxEfm1pkkUBtmDepbQEJc
iCWJ5GNCfliNvL210LwoqHJo3t9aIszCz6CibwWrjEUZrO5Xwy/qHXitmo7kgsIW9a3bkoT8Oiga
4Lu0d4zAhGlrvWUchXMu6sZliwuB7GHNHArcSycXfePPkA/AUyz6tiRjRTMGmml9BNucfg7zG8CW
z/S7YvRrzEE5hPhY8nFCuRRRFSYInfWn1EcydGRBW7wLcd51BBzFClvOzIY5Yk5sn3ufL265NqFA
0siBMS79l5YuFZW6KfT0g/Y5MlYqzxnVAu1Gk9GGJBJrGj7dgG+4FjKhRxFMffuc5XEp1wXdoPeZ
tZhxqOXFBSeweXpuOVw/5Mtg8WbF9RscHXmojeiXm1oNlKUJuNedB3YhepHCnmhmLCLzflBjSMxr
jLecpzyu/beFiIgo2jnOAsRjYvUH+6FFBhdLhulzWVVReN/j0d8RmQEwvc2Wp15A37tmNA9R/yKn
XMTbYJhhpxJZVpfdI9tOiuC5KMrqzakjXk9cMPEXlhj/vZ1HTcMlX4iiJYdcPghLBTZmhHoY6Kjl
C4KJQsrHmfrAPnZEY3yt/N5P3hAYQTCbVJORIO2H7mWoQgefUJ1REsWjfHcIqj/hQ8ZTy3lVRc8d
vC7/kXBSqi3enODbPEzDPnAFJuXJFOdGXCX3NEnzNw6w84H2Ly5K3/W6LWHNoBIB+3eQwJANzLeF
mps3jBLJ9JT5+Tg3q2pw+DevHVKajhxtPzpm2VflvkfqFYwayEm9wVhXFo3eLlTMGF4iasH10gVu
8hkCnLyZZpIaTyINKmZ1WeeZvdMvHECh8pl9nPQpQ5mmhu/icGjFRsvUixzfyZPrcmz9O+KhOXLj
AGGym1WF/4WRs3nspTNA2FDF0A5bbr9l35SBHpsvAr6P9TJiErfWC46vtWGRlkehRQP/q9LWQB6D
O8Q/NOfT/NgM8CIc8jD0Dc3soTm4GJSHDZC5Am1U0Gbm3g/8ETcclZalftJ/Uhi7LUgL5pKjma62
Qmv8iGAxIWRjLx4Zryorjx5cC7qbnUxkPWytpa39S5Q2WEo5w4RrRpyAP0B3ga1K8MxZWz6fNrdm
tCv0xz4rM3kK0AmrkLJ+Ey7K/1gYKRHVzFvwEoHdQGeRwV3GT2ERnMmp0MnX7VKMwYaayHG/ByUG
3jXsZKbEcH/smcMw2nxmTRAMgAvhBKRdwIjsye0sYipqpqBwHz3GlKNTbBWYrp6ZkqYOAMaF5sSJ
r4xabXdYUejsRrvRxaQ9ADB11y7TuGc08na2SzmdXCfk9ux/KwHOgrWKnbrcMZQOMbASBXuaxqp8
KbqmYeCR9nOEsvKK7aS6RdG3izmg4vDtgaqA1Ivyrz0r2HTvZ4GTnUXaJ127s2ejrTcDdkt/MX0A
l7GL2HdOULdQ59WC/00Tj/bpM4SDnIMxh+d7Z+rtbFlJFxnXp217KfeNhSUASAyXbTkg5+98QCz8
xO8GAPbyhlvAiyDppEXcP1WkBj4xu50iIhT86CeA7T57rGtfgvdGqbDPLe4hp2KN3okwTxV8Je9J
kEHgJvO3uSPfOM4jpqzYQt2VP0dosLUdUUIwoLhyk6IovTV9VH3moR/QABCKv2I38HaeP9Bruo6/
5xPybtW8NckUfjLC86tvIxsFoZHoujkeWWHTPJegGSDH0wO8hKqmNZABCGL/cPzlW2bFBlMcBzuM
fWSSk1ljWHRUjyz11pvs8ZAvtjk38Rh2z4h9JvdyhQQ0+87pQBZsTF/PpIn0IeuIjHHMPxFXVMRP
jJgcrmlneE5di7SaPWEV3ifJRBSiqd/FjJbSflcHvr6v5ZAdHZ3V21qk9neNrQ8vPcp85Gjk2tQ3
3uKQU0VbDIHWwiu5w6dg24iokmUvqpIiqOfd8CfXor0jQ1oqNJwAathqeWwsZFYbWajxvYyKKdhn
BFfOsJvCgMwEN6UbsQbJXhJFyOIBngGKf+hMy3vJEAyhqCiXdMYGwd6+ZiblXeGXnDBWg6N888yA
zl+OEQbQjKJn9kGusS7Wh1gNDaOj2dwyjiwbLDmqdD/62DMvvtULCbhnHtWC8MbiP+zKeXjwyqa/
QcSjDyTmWHh3MgfBRTmCIpgDHVxb/iWI16Aclje3MwkQK3sa32z80IoOE/ZQeyh4hBPuqzxwWIoI
JSyDJwZM3OPC8lOLhSxQ2DvJ5VJ4cotUVE9RYAoC91jikEr2FefrEDbKCQUq3cUIQna+5bi1oMMI
pHHXGSrccl/1TEEjNMgSPjr6wkPhTSrjvR8a9QV1ZZV2dBvSmr7AsiCcdA8SuwFXSGc79h9RwCa3
S1vkFWADf7AehsUfCTSrA8++n2rR2SfWMkyEVGHN14bsm4fMtkz4qk1vqStywmmOceg4uxojxomI
3flOypmZrJV4tzOlVfs+eMxg13TinB90WarkhTSG5aW2NKc2akG9rnxu6yPpiMlLyxRnjQ7WqB/M
HhZzIjszOBc9uTprmKcBc6iUICKsxCQbnEHuZw/sC1iTKAlca5voOmB6nRb4GndtoRcsLGPCKzqd
apB5QIAlnV+S78hEJUlaeIQ7gEINxnQtck4PDkKXAQflIetsT6ebiPeTo26hev2UjlSWm7ZfRqp7
d7YejD9b+IyLa0P7ZkFOHu3HFKcOMUqBGr4KsIvZ89xOWQSCzm5pS6gxwCaD0YpucgRratpZA1mb
9tolzqCwVr00zGFqnywQYPbGCefhghkgWuqf2m76AdviYGZslNiiuom+ZYVurZw3Qx2Xnf0ELzcl
/zu0GO23z4kLKu+186thukWoY5noR8BhOw13zM94wdB8T8jl936P3piEtQJL7x213kIMh9R2EOWA
LABBHMgTwfqgZqrPO3r6/rLpK6f6mjSiGvaptGoGSKJ2Zb9P2ch67HoTBqFyrQsknO6BcVEcf4kH
yYp1mMkOnc1OlOjjVPfzn//43//1fz6m/4g+q4cqn4ky+gf4qwdEIF37n/8U4p//YFm//t/HH//5
T8oQKJVKQ3Th1BYoOlz8849vl4SMN/7t/+VmUdHhvjLfQq+r6w2Vz7jP7Vy8eQ71BG4/fNoY5wnl
bu1gpnppfCb3U8ZcK0Ge9OdPo3/9MI6myU1WRICn0wuuE9RfPwzTu9kb2fe/ZAK5x0ZIE7wLPC3d
1hmKudgTpIIduM5ijhT/j1fGlK+UY2vXc6H2u/LXKzuSGZAVW+MbZ8Vs3xQzsSwe4jitvegGc+SH
CAFc/fmaIvj167oA51xfSHrmMOA04e6/XhTZFK0kjd6bAJCxvfXd3gMc2UlVrJjHMnpajbw2LM2m
VeJBOfhOAeGrIGd3djVtIcM0dUPqa2UfPNq0KU2spudQQMDmVZ9oEXedTakZnkbRh/4pKihsbv78
JX77yVw7cEEK+yqQjkRpFfi/fgeHG7SoaLAvsxYD8iQzfYWeN2xbxwbV5XKoeZ8dJzr++arXP/Vf
nlpXOLYgYIUuJg+KEvL6VP/LU1stbRar0KueQD0SYmFKv7gZMpyF2IiXbk07WDNfJnH2GPukc/zN
Y6r+zdVdqSVPq8PfbOfXq/doZZu2taunsBq7S1a46ilqrzJd+Ih/c6nrE//7F3V95bgI87xAyusj
9C9ftHVci4GArJ7ajsqyRPixxkzU7PosmHaNtv2XP9/Y339O4UgeSPSGvuK5dOzffk4FsKeesD9c
SJ3EtxAH1zELfQzAckl5oOHP3MjjePznq/71hnJVRQNfCodDuLJ//Zb0OPiiDN8uVcYRfbVY3ve4
pYPN1MxaPv58rb/eUcljSmfMVwLu6e9rDM9mbdNiC4FGlvGtMILDqpsCL8GTllxbUljq/nzFf3NP
pSuF9h0hmbbq3x4XiRPco399TQe6evpB2H2br5YceEAOJjYqdrIl80TM2z9fV/yb28qFfY+fksU0
cK8f7F8eHmWhIHWCPLwgwToZy23yXeMC5I1ouJCz3cKpT8al+VZ44k1eg3rWWdsRNhCCrWhYcj3c
DyNFnVeCMHClE9/++QP+m5/Co+KkDe3RdbTt3z5fHZtobKFXXGZJNMkqLjz6chim5blsCX5M8qp+
+/MVf19xeby1w0LFg8btYA359Y7ElMuLH1vy4vByowzEQNDRFUAg7YFwdsFIHaRnMb7Hf9LtEhJy
13/+AP/mJ2HBFHwO2lvCc3970rNB4BPpI33x+sk55rKllWTyEDXu0P/NpX7f2lkk5VUTxEKLog1e
hvvrl43SKez9wngXiHbBxmCs3aG/pyhknr8vU3M2HP1WGGDdjRAhmI2qQh3QLMXhz9/5r4u1CkSg
+DA239xWv21zHWkuCPkndbHGwAF4O/niaPL8HTs9R/0KFuuQ2/MGk2zy/3FlcoCE8H32dG7Dr3cg
WMYmUEbKC5oPRqCWmvRmogG185dM3TCVum+KSX0mtW/Of/7Of/2dFVsT26IQHCdQWvx6ZXYnH79A
Ky5OyilWpGM1AXyKl42btMP3P1/rr6+Rp7VNSJ10eNsZs/16LcKmydxo/fBiI2Xc2W1wLeZitUce
3a1Le0r3f76euL6Xv2xKGl2lq1lbcCPbYKR+vWCB2mLw7YIJX2QJcybYMHUPMIqLnzFjRXfndaN9
LEi4gR81RyTc6cVzjzN5dstDC23ye4XO3kWVVcUnqOIlMKCkwW5uTJzeBbEK7v/8gX+7QZ6HlJ23
QHs2f3VF8NsDOLRzDytWlGdnKZcDqLDmUFmF2DCHyy9RbP/dm/fX67m24/GLQOwNaNb+dj0btRFJ
6FnNYDIgnLYc8azDDw1B/DOrACzu7/78Bf973fqXX4RviFTJ9jUgL5/3PvhtJR2QSlRol+ozI+Tu
JZBWsWcXLNdebE/HxF3cd2uUGRFwE0oQU3TZfmFovbEpXbbKcaa/2c9/X3r+5/NoDgs8jyANg99e
PJGDUukdSEpIZcoiJs6zcX+MqQnjn6Fh+nZs4umK97HzdF+ilYEvDBT1SZJN5J9cgk5f/uYG/Vbm
/PcHQn3k/1/OzqNJbmPZwr8IEfAFbNs3xtDNkCI3CIqk4L3Hr39f8W2m0R2NmKuriLugpGpUZWWl
OXmOYeAIaags7iNdOg2kZMuRBFnab+GCBp9gItGEcVqx+gHlSPDD1GThMUKkcTIOVqeo/6WlHoW7
PjNpMt7/RTdsRBOu61qOqjvSXC7vkKsqA/H+2IIDsNODG2vTF2ilpiMlB+OPqlErur/ewgnLDeAl
0FzbBuSsq/rCJpMO5ZuOCsdDBVl0ti1rVaGcDZOsoN0NHP/kVLU9PtcUtV8Q1uzrFRPVpVNYmCgh
LO89+68Rfi1C9qZLEYtpwuYhHNPp3KJOByeoOn51o/qZON+EQSv8ICVrf2eyTUPma/AiVVTKbTRT
T6gkwStOS2fcCOBP8AFrzn9BT2AS2EO8SWKVlI3xxJeGpwBqCd1+BC378/4mLg/NIVvmwOCBNEl4
qKpeHlpjQmNIwp6eS346Qje2BW+NiD7w8ImthlLB5/vrLV4R23Fs07WYilZ1+uDuX0f8JoAL9ToU
0IArZ8dxe5X5TurOIy3GKmDMbZNmE8/2il0ufDtLkojyWBt8p6Zq9uLm2owlUOZ3Ws9s1fIkKHaj
9jFBVdSazda2qnEPzWKxYhyLsIxFHWGRAmi2bkkSx4VxIpQ3ZSA9kSJwhEPTMGMwzfpgp3RKTpVa
1tMBri9FOY+NVrb06oE0bOOOps/KxxvXP8RVYRvReUoth3hhccC5CqqnZtzLQ9RHHR5psYXt5wwk
ecbDbXfNP2an2Uz0dtT6dkYAP08GxVo7Ti+ij6zmsaXXqn6lqGtRG4FAWI2+D4YUygHHC9nmcwy+
L/lcQcbh71Raau6vxoRzc6+B1sfxhF2tfi7haw1JXitQcnBZwF8PIroNic3KKUIjOhpKTT03sAKh
6ZOZI+3SKS4UmX5GauQNXdb1SDdGAOu3jEgpwYsxwMn8GgOrTz8SVMNEOA7j2OkbpCNg5L5vs1d3
hLTctQwDlhoyOd2WW/zGZnWQeighgE6ym5y+aOIP9obGIkQ4+lz+ppzirByaNI63jgXbp5em6hp/
O5ycdDxvFkwaprZRIcs8dRjbT9Dkll+QQw1WVrl60v5/GTJqnUvBS7v4rhLilhioeeYB00DBmXrh
uTYNNFrM3kDoudTPSga9ItLfIRNPKJWkZdZsRTglK6Hl0pPzQ0gkLZAxGoUX11y89WNiQHWJMIAX
uObwalZpdMhRpPZyNPh6uOUl+2NUlB6JbrWyCTeuh05ByqZIIMgollutwclXlJGGWghDhVs7z6MP
GQxG+0Fa4cg4xxmkj0AiEunhlELMx/umdeOkyWQM7IpY3jT+PjFvTjrMGn2eMjCUQa4BdgUJmv1W
oix6vwXrwNlUnknQu6q9iBX6oegEGuSc9MxQIqSmo/1kOP5kHYJ4CL4B4of3//6X3bg0nKiAIZGY
CcqYhXHFTTiWYRaGXmMihmP2zQNzg4DpOzBllo4Sxv3lbhkzzMuaCvabvzHnyztTq8nU0ggLvcFO
eUbHpMa/+TiPcUwOEDwgkJKWsGtMcfkY+DQGJqfVPqh19ev+D7mKCjBmCuNUm4Qti7/LsKQ3R3AD
dZB5kKfqqKqPYnQ8RnTG5B8TmdJ5U6FWZfwYG/B6W3InPdrZBXXizexYSvA7EaNafvA7HaJVSFrq
2VY2NDUsY1drbqAbm4JYMvbiaB7K5xkwUv+h0gRD/q4KvVGzzfzONU5FbtZgbwDTQst5/wOvXnAe
U4MCO6EnobBhLvJ9+CGRjtYpvzjg1P9Inthj2/cQuwIZQvbv/mLaLTMSbKgFephyyjLxAM+QOxGP
BHx5qZEfQhiFfjHdCUF24kz2CacmSEaR3pwPOoiBSmpy9S8lQjzpI/9q/kUHBuNvhdNET2hla+UB
+V79V0wMq62Y4I2fSk5GtV1ww2yKfwsLnAqVcd4m8mDBnA0g2qjUmoFoXq1Zd4qnlurcf/d354bf
tNkVtoUU0NCXNj/asU6VXUm8YXL7HYpCFmBYEXkxbuxQGnrz2BgBCodlEL/eX/nKCJACN2BQxW3z
QNFvufzWJtXQY6oi7NBGYJYBHj3IwHx20UMGwHulqHbDSRLgWyRfDPcZFFUvFzMs5gC0skJAz3DG
c8to5Vabkv/hEcJP0TQSpm6TWC2i+QFthz5i1tlr5oQaJthmYKOqpiDfCZ0SHAodWkMTEDg/zfb3
d/PWORKaqbaKv5R16ssPnIHkuK1ZxB46QimFO704trAN70KH5bOGeVUmo8xtoM/D8f7K17Ex3Qbp
pzFY3gdtcZmBrxtD5yaJ1zpmIT6ECtWfPXoo4Rc90Onnjog0ompRjP77TVfGUvK9J8tnZOfyk+vS
NKZa8WOvRNllnwylspkAsj+OY2z/GVGfQwQjKBhnocparrz5V8Yra+TU5VV6hJTSDHkcbx5dUONB
5HSz7tnMz20L/qlPs+7DAhir2Up6dbW/ZDg0IjU6gHwkV/RyKQs4R059SPdQctYZvkPOSYA23wR2
M+4nWPfo9qrZex0RmypX5RUC2k/cerlonYLUn1RDeCm0HQ+kWRBYIQe0yec2Ora0PVb28/rt5Ukg
0bEdymeqzdNwuaAuMmRzksziyWNqgKFIdMPj+L/KRoEA4ZJpk0cZX1/m8LaHDHkw5KgfihG6mnda
s3yaNEHtgdYAZrUwKtOOE9MPfNNr2so9Ni2gThgp8p1ZC2MDSFd9yRlNW/n6q8srFyXfk/eHJd3F
bkc+bJij6hte2sR2CG63m8HJDMTrG5fQ3YPbECJqYWXiVINafW9kx+p0KYk0dMIffPHl1puqVuPd
YwuyJXrw32qBbgDEH0XxDBwrgR4jaBgzeP820/Wx8ZH076jPXa45K6g3ZkFPMIdgGLMoVbz3lcL9
4KBzcgwkyxtY2Cxeseobt9aVkSRNLlPXON3FqhqtjSFoTW9SM0OFiKpp4HQKfIqxWgiE9v43SlO5
SMHkvsIEyRXiMef5uVwtS0UXK0puemaJZ2hDkW/p12uHKJx+GvAYeveXu/Vx5AGEiwQePOgLy+0Y
YovgfTLgipiybatHSOSpQFlyiAlWUo5b9iprq4ZOuEykvAjMK60aZpPWipd2CESoRueeFIi6D7nI
jXML2v21jTRtR/kSTsT7X7ls31Eqk6E53omci4Rz2b2oYT2AOjZ0PQPO9cwB2DyXxRZSnLHeVEyU
+Hs3AoG2R2VDRVYX2V4TgYjAndw9BNiGDT2/z7D+hn83hh4Thr1JPcw5dBOvACt8fQUJcMsIBBQK
eDdqrLjxSyPwW98P6og54NkBf9iD+4QkQ2SnPCalmcJEWdmfq0CH7ZGgCQyOtMkVixxmBn9fVlMA
r3jWtr+RcqyPzKJmz/dP4ZatObaqOTYIRSxhYdpm64yVqtam1xZV+wVtpeyhbSF2iprZXPGN10tR
vdAMQ8gQngBn8UGIElgKhBSCALVXt37Y6vuuMqF5jnpjxRFKs728sLJQojJw7Gj2NdwlCaymZhBQ
gNp3QFoFMCALPWq/gg3vDxRPnT0gen83GSWjMSp8LPc39fqhZ3lBRxzEEYDkv5b/JqYw4FmCbiJ3
vSl05se0NJ+SEo5bSmw+IvQgDvUQ8oD7a17fZNYEVCSwUSJjZxE2wsOIFOAkqSoo1X1W5xEGMzEY
SDOK/NkqUFhuhp7Z60L5dX/hazuVsROWI9uQEmJ0eS8aZyirCiCQZ8eZbT6VZgM3OkzJVfL1/kK3
7Edm8zKpooywRFH0itVXk4G/CKGG8FDtLh8jO3ytVbb2/kq3zIdtNGXVlgNc5plJ2KrRpAeOV4a1
AnjNbhGijOr4QRsG2OKSvOo/JanIvg+dGv+xeBs/3f8Bt/ZUBhEUaGydJGDxApC7loqSTbYHadT8
wYcZEA0j8v33+xjyNcJDh5tCt2aJM+pjYSoCugTPCuO4h9S0rZxjQnnx3V6GdXg/QeJRdMbzX9oI
5dvZmUuBpiUI0x/CnPMHpohqcjj19/2du3ENCHYdWwfzJ/+SRvTm6gkzNIFOu5Y3lpOy91UtO1Dj
Hrd9X6GrDeyMGBvBZYtW6cqZ3VqZ0A+XYwuDw5N//mZl+jwSGY7PYVo8+w5bUrxz85YBD95T2Gpj
kR1h9Ot2wMnWmk83bga1SdpfNCSBXSxvRhH1jJKGnfBCN2cCS6G7NbVpsusGJzre39/rV5Bwy2W+
E2ejUlBZvBdhrPR/Ry49xoZpY/lTNJwyk6IKdWJoVhREAu8veMOX8lkODSLeXf633FYFPqqyjHEv
WgCNcm+dO8uF1iQyEE8cinonYPy4v+StbxQ4GQ1TxYos4/IkyRuGCko2w3N76LUDsLMPgIN82FAL
E3qZxF1xN7eOD4QDZUqbHBTgzOV6kGHP6mRUhgcGqT4wr8hc6DyjRTI47/fVdGVJdg0qUtdljaid
xqpUe8ObC8v9pvVhv3OssVi57bduAiwfFkUhXIpY9tj0RoP/D+IVr6wgTq7cTPmKDEC+C/oCXLvV
6M0WEsYfkfDfidbEsVCHMITjAPEzAfktYjSY6xO0+QjUNSC/+YYJWPtrU7jfdA14tTkyElHLtOzd
5qITDsKUKZMEw5bO/O3FL1oRln1CDZSC1bENkmBnuoX/0sFHsqsYy4xWIsMb9qlDhEjl3uUgQRxd
LggxAbPbA0lm3zYm0tZRf9Zz3T+jSUSr3Wpe73/fFfpC7iocrySUcACD8VvcBzWuJytyO8ODz6fd
WkEMuw0ow100DEwkjMQGmz4y4NroTUGq0NdPhZzvGej9wuoQNsPKht94nnUKDDSJeLy4notTHtFY
nAp7MDzUbBu65g6y7hswKUyn2khCnurBLQ8NIwynCgzWZ8eO08P9LblxY8k5JRIFyhygdPKE3hy5
6c+OH3W1jgrO4B8juuneWNXNPqyKYOVjb/g/QwOzSsvRAfiiL55OmAMNuEk73YszR31gvgQy1K6z
vxbxHP2ZRDw9tUavrnj5GzsMXhwAABmB9LoLp9u6lujFaJlersLhC5m4281IQkDfskkrxGQ3PWyC
z0EL480WWnbxIMwh7Fa+XN6bRRDPewqOx6Ifxl1eHDOskzF8fSRAE0KL36Nm8D/NfajP779N4GYs
yq2yTQ+/zOVZFukA+V6hGZ7mC/ouHVSmRdnoDOUzjGfkdHrfbzsu3hekCqeJq7pcD3HiAd1Yul+1
omW/R8W0PaTjleeCqYOVt/OGmcpGvy6ze0LJJRwU4r5Aqc3U9FQqt1t4Xkc0K1uokwM9hLb8/nfd
8EoEH0BwZAoCbl4e55s74Sbx3Bslr2YGRv3F7cnqNoz+IbBkIN+Awqvr+CtL3vg+jJMci0vIm7Y0
U4ZhYp4zR/cY21If68IqKfY1EPfZMJve/7obN4JSpkV1+v9bDwsraSL03PzYR+FJkxgdC9KNYRMg
CL5jaI7pbqMfvyvGYB8G6AxIMSfr8/0fcMMPMB7n0GzjNgC+XDjhKUpFHvklU5XhMCtMxhsS+gbf
DYwb+qhBTQRyJ9kyk+VUKzfkRkkXb8t0E1BrkiIy2sujZXy5aqoiTAmDLDExIejDMafaCC/NyGaj
26U4UPNFYfI86Fq87R1UvJ05dP6YrbD39/fhhleglUqKC74Zw/47dPLGzJJRUcmq1eRhVhLtD5YB
2CuNrfcH829XWVZSe0iIOojxkwdLjf2d7o4mih8QQrdOVnwVlvt5jsra66J8DcF965h5WAQ3iQ4X
EyCXW23mADld5tUfBqbBzIephsHhxQ0s7QtNy/RHO6owAAotFeNK0HbjLsnmD+USEnlothbvTNwq
ug0nZfwA+0N9cvJGP8axhlxFEK29338bSQvP7jh/I11HMBm0DGDagT8zELl4EHVqoqMCqhXBnijL
kLboyq4tzwj3df4hQCESSd8xB+B9qipmjWdUoxkmWnnOr10XuEm6P7Jmr+MmF895oNVQmMHh82CU
GoqxulZP0VYl5vuEeVXPYpjHf+5b8fVuS7w2zpIZDQliX7gTBqICS1Vi1GjDMTvmqRrtKytrdkI3
12KVa4syLJfyjBzBAkHtLg4WddYWgSEm2mK7an6GWpRD4skVhcwnbxk3D/Vsp04uhInv/kQJJOQF
B8/D0MzCafR22cVIyPreCBddzUtaZ09dFObFtkwSWvb3V5P/tUuTolJDOxjb1ZipXa5mMK6K4gjo
WjhtnecUFrS9X3bIxKDvDXHu1HXtVi8lTJ1yt//r/uLX9kM7T44h8L2C6sLCNxfMdIgB6UnPijIq
fGk3bWqr7Bmvt91NGkTVSghx7QNldkOnnxIjr8HVUKORwVyHHo/X+hVFVCvVjwMolhVPe22jPK02
hWEZBzK3tLgVg9Bh70W+3JsIqj8WjTM/K4yPe2mbu2spza21eNZUyjaUuonsL92eiERagneaPOiF
JLAjg4Ea4m9GlJO14uyNpUicJGSeywTWaxF/xYjYtwNU4t7UiegnMlvpxzxW0p0yz/GKUd5eCiI9
OoHgTpd+DjGOUoXnqoeasxg/QiaSn/TCzPcwiq/hn2+YIBMSEnJCECubnpcb6DQ9Mn1uNng9RF9H
p4Y4O4sGMB8F3IDz0HYrn/Z3COLywlm0zSW8SdC0h/DxckGGiNVwsP3eQ0owQ2fTsaLzFI7+l8Ks
rO8oT6jHunCg6aszSid2wDu2KzN9OOkpOjO48hIVWvR279/Ea2dn4XDIXAAjUYNbVsKyGlk4PUbs
CpoDCDX0KdiLzk+8EBoZODjGI7Sg5vn+mje2nu4VVRVwbbjzZUDfZeaQp3Byegbcvf8oIJq/jlUI
aSZEEAetQafu/no3rEqGBgAIGPCycTuLnXdHWHWyqPMaKKK9HCrkMzX++SREox3/h6UYhQG4QK5N
l+5yqUjrxj5MtdaDoisl3Q78s6EE5iEkMVtpr936KtyMKcsosra4sCfEtzs4r+LWG/uo+egomnsk
4NVeKHQ4Kxt4w0gEhWgKJ+REwlo2PSP4NUq1Eq2nViNk80rtngaBmKoI4+GpriZoqubi/Sk1BTdO
ixgalAsZ5+VWBm5TOyJTa68YZuAmO5hOfKBoKYqNGcrUITzLaJ+N4ZHWPTRYhWuk/m84WcpmpeV7
w1yJvXiXNUCJVCYW8UDXpSgc1wUYcLh9p08tSgfhOa8reOhIchToTzvTT7fvNiTHwDFJUBPrLp9n
0UwUGmaz8YSRjccJxa1DBP/LyVTgTLq/1K3vk1tMGuoSXbryz98kCAhyjQmSUUTnkmvHV93f+Rz5
e3B3E+wFSn+4v9x14GHR9eJ1pClFB32JptW7nrQxtGrP5eZDxM9w+4RUxqnMi09IC0WnRqp0wezT
rNzNm99JGEACTBHhCngBT2E+KejyemNjRS+QeqT/DLYV7CBekIyKZb2//6E3skAq1PLWEPkCCVg+
MTFhRlm1Ze9ZTGEBQIsTNMpThMS209DCMNPUiJMEU+TAKpnNIwlTFvyb1EryY9SSZsXpXrsL7hKj
RbLeClJt6S7CCS5zmGhm6m7VEOzQX5uf3T6ppqPaaMWaTV0fsry5cDfImVppW5c21Yd1PJlppXpa
VaBiFidQwO8QqTNeJ+jDX1wbtm0Ep+JkV3dJuYJ4vHZXtAX+drPxi7y3iwsL1EiTvHCqR4+k2oom
Ln9oQx39KXIFQhlXqgRbbez8vH/cNzYYKDoBNaUV5qmWOMsYmlbTGhDkDTT45My4dT7kmd7snKDJ
Viz51lI0WWVMy0o0zy5312msKjQtilNDkRg/cjFOZ/hS4B1U4d27/1Vyry6jFgbU5YyWSf1c5TAv
lwp4IyWd/uQFIKYPtFUtWJtz65SC/jshdwswoFHAwMTlCMFEma/coRtfKoC/c5y8BWQLi0fAgYk3
kzOlHiFTcWxIRTYDkiQbCOXWArQbS4EeohsCQIoxvGVTqVEVg9gzqbwSMPxec6f0S4YyEuKndbTi
Am8YKEUh+oIUp0gZlv2ymvIPotAjXwUpKvD+UWk8MO8ZwvUQRH/LSi7yQ811Kd79lNFvhVBBI79k
ot2Re/DG1YOPjaYwRPfRQBkE+FIgJkFwLeZ510KT96t06yF957AtWGfwMrZhEtLLQarFmi1yhCpi
2LmXuUOZHedKdbNDFSYQOmZ2h/5JQdV3xdnd2mDwWbLpKlkdlhhO6oJlnzpUoucEpVS/sn5GMEVv
nE7Ag26Xv3PFXYNAXL8ufCYcEsAf5Eu67KRpoxQecv3MqyujebLnpjy0o54xhFVlx0Fp1ogDlusB
N5ZVPTlVRVHPWUYlWgeTrj065nnS0iKAmN5AwBJp2zDonuNWTbt8I1tU6ooFLf2BXJbWgmybS5qg
ZY6rFkUeMi9tnJG4avpTOcFRu82M2oYHu4MxNg80BuEyy9mFNPD3gzMO+/se6epZxfiheKQABdYE
l7BEBdcVArxzFuhnZINairnVmA8vtQV+6eDOUaV+HBHrtA++4vr+oYQxBNWstEyCp6Gkxr4P4aWP
VmLxqwIdv4mCjSHhs8xCMS55ebHCwA4AsZbTOS0ra1MEQf0w0lndWozNAKUI0bhhwnXroCZFDS8J
jiXqau9NaeWP4KmVIRyTSmBULn+ExguvREyTnAdgOnvhsCA64qMnRPtLRcd4JURdvvFyOQrrpB5y
np4w9XK50JyQNsr0/hzaw1h/TDI3ZTopnBABPzSYSSw28NYmaDYj+BZNtDwRRFgxR/lJb58nfgOw
MUoTXHIV5N/ieYKsPkI/w+zPqOPp/9nzlH5N6zB9rpuwX/ncZQ2JpShAYnmgHOjqLmdSZ0T+1Gaw
OvjxcoHORNXsbRKwlafh+lpTaqF/KOMIHNgyZnQzK6cTP/Tnvi+npzplrBeSCgRp0lHdOBDbbe7f
phuHKAlXeGRlKk7d8/IQ3Zj5zFybu7PB6Q0vfVIQj3eZMY0ZQoeZnXqMuOk+4ohoFm+CtDXVlc7B
0lfTkidaIpRhsBkwnLowI7tMBITjQXPGyGLkCWIzn9ID43UMkySVgPQqV6IO9cnMQL57jU/pauBM
Ls+n80RRniHQWcRSXe72Aj32+YwGV6C7p74msU82DtJP6QEm7dp5cOj9qa+5CUse5XSnLd1hW89q
73zvEFnRnofZcYxjauuR8l2BW688GD3M53tFhb7g2DBgFtTbYKRc8Cv06zj9qHWxQJajkINQPxwX
EebPDarlUGhGIQSc7z1hUCU8Exr9Ga7JMoQyIzcC7xvQ+4qqlzzsUIFu0bNplJRpir7PHzqhtwdD
i5SVKPX6whjgcSUcDw8hs/hL00oM9KpHe/LPqgqSNCb32ob2lH199+exCp1hk6QO61mcX41gcKGb
nX9Grk6PN0HTSZoosx+oGnZW6RwdG3D4XoyJboIlzYIv710fQAnzG4QZ4GZRPrn8ylAU+ciIlXue
hc9sKJ6q3nQ9Pac5TPyfKAMGuyRIOxeaLrtdm0+/9hZw2ZDOULpjlJBw8nJxyPhKOG1m9zz2GtJA
qpU9xpWTfew1uB4rh1Xvf+yN9SjEQMUn536YXpB//iZ+dOG37cN4FOcmqZAzLgyjR+e0ZrisKRUS
gCaoVqLHGy8rdDkEHKQhEtOwfNRs2ycAr3JxDuZWjoIgdD4XpB/qRI9cVL4BcWUVFjQyANNEEcHz
FDGtOmhh9pQ0bpqvXKdbWwC2nAI1t1MSKl1uQZ3CB0CTni1AfcJTgvEFovBq7/dq8pSVSrQS7dxY
jg6JzeAYwFY5cnC53JDHokX4yToHY5xtwpbBkCKY7L0WaONmUuku3D/h6/gOoBtFC9J3XVYXF+/B
aLKXCNIEXlegYrCZSx0lUhhEtJ924eePVW/ZyHtNZv8K+TuCRC5KJfnp/m+4fhF4DVifgUVYLq4c
R2bTSPaNBnzWqBWnrkGoPYnCFH0GiiR5ALlhirt7ZzuXGirtXDgf+X+Zbkpv9sa0M5pcFAmGwINI
z91l9EyPbiHyA4P9a+wW10ELS8n0ROYn9MAWZ2qo1J2Riwk8dMQV/QD/ZFDsLZU5zX2fNu57wa58
GXVLmcDDOCL7OJdfppVJiYyRjiyzUJozMpfKJs/s5DuKxmuFiVu3FVAQ5SXqXVistbgdpW8gHap1
qLVZ1nwwErQ7cxuVMtrEKA4Mg7mNR0hRIZFDypxJJMR33fBw33xubC8vDmk1CYKEwS6+10+VQC17
1z23XVcchsH65Exz/OiDQHm/LyBiIHjB8bO7y5JPlLrWbEFjc+7Zj6OT5Wq5qQ1kEbZ5n9bbNMii
d1JN4nXg7eFRpfpLEk+2eXmY0WxCyz8oEKaNmv4E4sFiMl+rTkyUtSu8EjcOUxbwKDPRA5eXcWGn
ejBkWoCEwnkuG+oEVdWof/yy0v6x+wRVlIq5ac+c2hF556lTn2ZTib8hAmiuuKRrF/h3hAwjBppF
eiNd1pubWRZzazC2XJ3HUnEo1LbwZtVJ8uQUdX3WyPCP9+3nL7frZVLByBohC4kUrWKy7MsFixZ9
Q9RLyrOLaA2UJXaaKYUHHbmwX2aUKPhgw8/gJpfcNMfWNSvl84gWSvVoDWpS/edXymR5djQp9ucB
XVRka+omM36KuLMDRHkGI4y2pt9F2XnUp7I7uNqQw80c1UgYbWJdR8ITzUE0fTeo8kTzd/SEQvU1
dAWyPUetrprwYJlJD1yfUQr9u4pW3C8othBXdCAIF/t0iIPko5MXWbeJ/DpX9vd36NpBw12MUfBS
MG9BdHm5QblR6OwDPz9qSv/ojvNnGqbjib5Idmgm4Lzq6I8rocf1rSZSl7x9lDxlE2qxpqKYSFzb
CQSuSDjuohrhZjW3bIStqEG+9/NASxFVMXdBokfve/F58ZTloZKl57Ga9K8muhXBrk2cZtz6Qu/G
Y9mPQJTnGne6svJ1NkZLn3kdGpVcbeCrlytnbpDVNIG7sw0B0MjIeqACPlECpFuohSQHx4xQjKx6
VFtnXNyK47w+VhJAJhWo61A3owh6uTpDX1XNqzWerT4z4ORmlJBCwrjvKew85akzf8rlHPb9zb5x
ri4dCRpr1F4ZGF28GB1IaVruKFALfQyrU58zNXhS9SKEFrt5/1MIw5owYNyUTW/aXZdfGAXoPkxa
05/VSrX2doNSOPGNu5ljY61MdbWZfzFhOtQAgqyAXtflUgK65mkswvZcArVEQzOt9ij8Dc9joGpe
HqcJOqrJGqT0ajMl9ITSD80tQGJ09ReLklaaQxE159YPILynGmY9i2pyS+jTyuD1/slJc7hwkxAs
EZADVgJPyvEtvjCaYsQ2kWQ5d83g7kfaW8/ZULqbAIay/cTg4m5KCB6dLpfy3JW58vheP08y75JA
ClmxRzJg8TwlEagohI6qc2Ewrw4Xvns08yGFanquww9QGafbibaTyS9ASnyHCnGlIyjybmw7sTnw
P4r5tA+w5CVlTeIWaCc7Wn3OZgMSiraz0DxAAnyTQmP7cn/Pr95CuZYkDzFoDFNyW3jBztIh1yza
+mxNBkDWHLnMeJO3sJce8CjWwQwrX1u5obfWBFJOoENPDcbppVswIdiobb86V41Vhqcy08Lx1a4V
pKwLqkKfBVPz7+37yD016VTiiWSneEmX6ot0VJLOqqjrdcUfmxGqrT0H9uvUQfFxf0uv68msRWyB
IRNaEXgv9rSMI9+2sq4+K5xw3NGcLfM02KZ121CxVfxJOxEPuNneKUv3lTi9tPZhEunNZwXpUj/e
NEZVtCu++MamE1eCuAL0Lousix8FqUjbomednWMU3b6BSOx/kN6HygbUXn+kLBU07z9matjkmZKW
SN7rS99R5rMllMLIzl2aVQ3N6VGLdiGybPMP30zMr0aLXuRKiKnLO3rpQxh2ofrIzISBSS9zEzUZ
jMiiSnaewXVkYjNzcaJyayFVOMFhIqtkepiWE7ywBiJFn2w7j4dDhTSb9TxVOlw2rTUNxS8NeR1j
W1paG/yVWIyR9elsiiBuFKhutx9C14VyDvGvwdqEJVplL6oYx/pUzXbZHu9b1I2zk0y4xBCODeZo
2aAIC6MR+VilgHKL6JQrln5KlHrc66X1WjphvNJ8kJnpYg+pFpOxSm5v8smFHyyzrNDKKG7OKu09
Lxnb5iEX01oZ8S8j6mIZpvvATvCk8VIvS+116EKwNVfDGb2VXpxJcHOYWFR0RQ6VI+hx+wpQfns3
KsgjvFTQpWpeQKwGhbSR5sn3ZEZj5CPy0IP/leqMG36ITYTfpp3l5oa+R0UwQOQvIVCWYq1jiRob
ipn22RpGfDrjoA508FOVGnsrSvz2CMg+Uk5MjFJwy+u8YhAQxIF+ikqz11CALoW1SeZ0Ep9gtVUh
yPFTd/7RFsjTIn+Jnte/uaKp4T7zdbN8Dl0tivYpfB3DNmqQA9qlTjWPX1PThPEl0vX+P4Qnsul5
zrW2e0inUDFgqTXCWYs2U5jnile7FWxDG02HVSPZAOuw3GcYD32HcuSE/tB9I7t+6ul7ECtK0mXm
pZd4DqAs/AaSgHMLl+54akp9RJ47CKN0y8RM8+f+aleBKRhhEAfEwjBQYAaLwIIB8mBy6VmfRzsV
VbiDR9ysPiJSL8Qxn8Yo+dNWQdxpOwe1MrGPRlRVPt//CTc+GFQ2854MKlNYWPonZahT0MhTRWlh
zL8ZTFR8q1GbQe8UTZX/YSl5k2j4MMixfPHcPBOTHeX1uYUVWvs2My8xfFcSItT/Rmi6zE/3l7sO
FdlaRhOpKP6lF1yUsIeuiktwAPYZHbjmKauRgWPA9ZxqdfeE2mq6ATxorXjeG2vKujFZPX6XWa6F
0zBjIKrIUaEHW095t9O7Vq+3tmJmr33QKFu4abovoYvezf1PvTpEOTkG9EFO5KAXs8zlCWts+sbC
BseWm08CpWsvolmNkmW79q5feeG/S0EjyFytHM1bmGwdh34Df4Z9akKl+mk27lzvEdhMPupwoZwz
Y+5XbuTNBXH6kuGdWvwSJWkUYUOZXrFPtjn/60N2/TSg07XTnPl3pqvR6/2dvA5/YRDE4TMQwhmC
BJDPwpuyCJI0M8KSwjwVqpJ80jpL/W52BBP7OMntEPbkvEAhOR5a/6wrotU2qg9n1A7RWX1//6dc
JQIG3R0qbaBDmcHhKb/8JarjN4HTCP009Ejs/lGmcGrEPnOcIW4fy9GKA0lHlqrPcwzGZWtXYP4O
cWJkw7f7P+TaulySZkg1ZKtLMPZz+UPcrqF/GSG0OsxNsAmMUD3qVpMfe6A053cvRfoo5XowZxVw
7OVSiN4iYF+iAYrUrVNQtQlTw/6i14E9fiNMc9yX++tdOWBIlCTzDwBN2i/Y2OV6MS3jaVSV7mjH
9rBvMjv8d2qRkaL0Ux9Ds2Ra22mDB9Mso939la87pFwhhARAWkAkol11PNJ8dmoYbtpjKBoU2+AU
+Ryh8/ugGH65Z4vKHSOuEPxoogXnrAkYE4v5sWnU6Gx3BRJyJvSh4BKyHfR0cHllZXFOIXYmMXMr
dE77zvpklUNwVgfkDVO/1p9NLRYrDu/qdsqvQNOK+W+G3emEXm5gBFolMFE6PLJP9kNYVdU5LdR4
GyP9cEDLbI009grvTwAEJAROVXJxkAlLV0cwYOdDGYPpMs2wPEDmHtJBN/wuhW1ynis9+DJCNNp5
tfCT4EMH0D4lUgDN8+ggzaG+uGPoKEcUNSm1bRS4lMy1zO5vJHoR0/EbcR8wKZBmgTRe+EgFimCr
Hbv62KDO4GnNpG/qOqw3TRUV23BQon/tTDf26jwYT2Phk2RC87BrqxhR2zKOj1qnOjvNDJChCsP4
E9rb5qGxrGrXzEVyhsw/eUR4EP1PqJJf3bbUD24dWdsU53guw8beWCiqHkCMKCeUgqcVy73yS/Lr
eL4dIEvwrS1ZyOD5gz+oUOpjFoh8x3RV+vhXKrwoa33nJ137NEIZtVPbrn2kFxa+10XI5Sk3wb0j
++/LByipNViJx7A5ZsUE4rSKnGNYV/O2t421POraO4AtpSlgELKQCiznTTVG/MbSNuJzlalu3e+0
JBb+YbDqMT4Yc+EXz45ux8YPPwjz+edcU/5TVzb7KqBgCInbZdD6IZABorW4X1YyqGmd8xOSdHwI
g6LZIhnaPFlDVnmNzUVX2nk+3fdNNxflg5npkg5/yS0+wN9aO3aQnN1ab/toW7cQjUMsbhfipKIu
Mv8fZee1HLd2retXca17eCOHXduuOkDnZlMUlXWD0lqSkHPG059vUutsq9Es4tAXslW0OADMNOYY
f/grUdUsTrw80etmTWj85rhBB4jZJbojgH7JFa9feRrqUi0U2T9IA1JgnWEB7+6tZEudKVn5ureh
qCTSwqOIY7KhLBVCQi4zZpRNzqFozPRACVF9i4CG5c148K6c5jcbJYcMhW8ueqK+Ty36+q2CCetj
2fKdw5hEwU7O0Iize9U8Qwf4WCdq8truDuGoNdNCIzkS7dDrcMlYYLAUwihJ4clvZcTUvRQttYMU
Yo0llegTvzxltMWnpIUOoICM96l9wf1kkW1Tx5R9XRukOx2USAY4tKiGuwy/mWQXdr1dUT7MLPR4
KacFtVtbcpl/xuh3kPcJ1pDm2R50GXFZ7EnQmYWwKO/Io7v5S8ml9CdXSvxZ49kAsjxzfY23upmY
094AGTA3G8ymkrtxSGRzp4xlEroOwv+V57fjOOF0NfujdO9AXn5AlETvDvEEXdFDh5uOh+4DbDhY
cWmMm7ms/GAftb6VcQXPlFlbA3osNhQItsA7hOOBAO6I6/71qPQGfvNUfoI7OdX8fV3XH/vWMN9r
/mh5lt6Zm7i3gPNM/Vrda7GiCcwFk/wNViqZhq4vAivcYp/qyiiVBehoyMo3KDbStkpa9aiE+nAQ
Wh67l6fEMzHR42SP1sTER7vl+mVxSY5KY7aruzGwzUMQIVeQd6V9rmN9QmM8SDag79ZYxk9Z8W9n
Lwrg6KwSUuA10a5cXuCDnuPdqI35TAFHl7d9b88qrjxtWtBDU6bwe1H7w+cqkTSclIsm1T0bOfLH
AF9j9BtiaPZeVZlN407Ihd7rVZXXOz8LLesSlIH90ZhrNfhUxJmUtuzEYPlQ905DDW/yLJyqh6Ll
U5SuE+CpfI9MVhtv+qm17Pdypdj5ppKLtnyr2eWsfKyHos/uLKzCEkoq/pQUXp4Coc7QxHU6ZqLQ
iw9QB6wxrcDXYQB0+khlD7kOT67MEoSOVTpjtVGCJq83HXZD56aBurbjHEk+9SUqdS5t8+GICv0s
byOOzTcjTLrvCWZ2Pxz4ibbb4IP9up2OEaA386TiRsuNrW5xZBVOODgzitbnzFFqZMaUb9PkR/c6
5JzDFMXaSgZ6M80IR1JIMoAQEVfSRbgaGJw/gmhEL9KIz43f6zRnMQP3KVvt5s74njvBK6mW4hVB
Y7CUgLyDGVgK8zn0g5oRqu257Orp0Sjn4nOrdvXZ1OjXOkKr7+WldLO5IgEofBKAiWPfwm3seikZ
6I5GAanhfRUa0x5dtfhunsNiD+Z53r8yFOc9GwVmhnjiCDLMdag58ascbrB/V3HffifX4+QmZth+
Scdxja/xBBn5fa2CZmHUEBN50vcBa3cdK9XqOgdt0Jyrxk7zEw2LNjsZ6iB91aRYL10QnsDgh1hz
HoFXDZ0nocXj7OvMGj7YqRokkPewQTm0NpXsKEpxmdcmFuXK2bY4usWWIvSV2LcFEpK85Pox56Cg
pl312rkq9OlLDinnL3IK7XFS829SXJcrZTLx1r9/FUpHkEjIcQ3obZSFF/tmnjRmNuT6fAaI05/H
cUzv5s5aE3u7fSlxQ2HBCNtKOEBiWf1W5yi6EkvKpBzOgCoSTBkmObpXSqN9yNQu3poIVq/M4WcD
kpPQH6ZuxFF0HTCeenAhs9qf9WGe0A4pFcfrE9vYI5Ub7PK6MNeUfW93Br4kdDnuYOwOgFyuI45T
PhdSTtpshZUse6WGxnnka1HmjVk7vZED7Ib6yUlWzr2bxYqtscid2Y9Eh3q5IUkKIvWQ05RzY8z9
RkpM0+U29bOdnTU96Gci0QkRq5TuO/S4xfppIVwmedq1Z8NH9Mideug3hs710FXMsF7ZGJ5QEot5
KTY+OpUMIt3wxeeUoVaZbRq0Zz+W/E2ncrR7Ug0u7XOnWW3tqlhatq49TOGXvtX7wm2dTneQY1V9
zRVJgvI+oAfWH6qu7auN3hkJdh2q9Ikj0Cm2WWt0p9lpMSwzlShASq2uFf3OwiqdbhW9gHhrZX33
p56bcuIhvlO8RfpUTXayPk0lGshdTbPEasa19Xj7leHvcx3BixEoP9ye62kEe280FHQEzgaubfsM
CVG3t/z+nrbF8Oqdhn2M4jjKPag1IAVzHapuesWYKPyfC6v/mVfc8/2Bw0vQ6mPXKOXir1du9tzj
AYegXiQUZ9jaruP5APoGMxxQk0xV/eeI69C2b9Vq3E1WMK2JvC7qBmLucHYJl1Cgl2xyix3HmjQ/
qgtHPxtoPG/KXEcvgGV/NorAQn2/n+Idfp41KGM1nfdaGa7JldzuQFQraDY/6W1wvomB/m3Ly2hI
FxP+vGc9sMdT3XV66TmJOn+3zdp4o+d1tHZy3E4dzg16KsBE0SyECXEd0UmyOMXO3Tz7VTdvQ2xw
jkE32NtgjOaVXed2s8OpCmFblZTbktHsvQ4VGL2tBwoXKc1PlK2MWuih08fYq0oEL2RscL7aEg60
L8+fpUUpeR6yL4IkQJ4nkzmIT/7bJ43rwg9sxy/PJMtpDHbRGjKvR+F53taaNJd3aL1Zn4fGVgPY
9qWi7MpYyuUNIt9ZsYkmvUzcei5s7T4OB2tXyvDwXSp5lrprzcxOsMKGMrLyqZbzQDw0pDKMSoFB
CODn9UOrGdoD5gSXLCI1jN/mXWIrmwbi2J9lGJblwxAMxivbJsLGlVogzD7u4wJ5vthEZns0+t6c
qnOU9OmfmKnY2Uaq2/LixHHX7By/n76+PDa3b8kZJLAXlNHhcSxxRBbs13Qa/eZc91VxUZtZPlD/
rj/Fgdwh3aitCWcs77a8IYgP9ixEcsHwL7WiGc9eLTKcNgMQ7gGXbyVqN4GtZf6xqPHAwt5a9T+Y
cyl5g9rNn179tmAL0R9An5Fqx1IGxjZyClODUp0lKxgUuDhS3G+crnTCyzgU8jZODR7k1TEFtwnE
G10ayiiLDU14XGe+ZWAiNqXFx3HgKhBpvfk1ilRfdiNbah5fDrjcTjgjRftFVF/JhW9u1I1OWlaq
0nQWZNhDSuN9VzugKLu0WbsG3M4e7gAgodhJKBfcQPpK31EbVELG81Aq2rbS9cIrJkfeB3nw10xB
cuUS99ybkcIQDXydIPxeL0kB7Rg0WOnnHLnL0Kshw3ebIdTbr0YZvVZqExN0kW4ICLZoruHBeR2t
d6ZIt4Fc79NxHraWmn0a4JRtesT07pK+01c6mMt+gIgHm4kEh5apINwsMiebdGEAbVrtC2UIIRBz
ocnu2852WhfgVQqBSo3K/VjiJYlbc649IdCCCEhza/6kGz98xE3TCVF7LPPErcrMhqTSqMNbW0ns
T5VUN6rro3z6Tm4cKffyTBrpOkNttL3MlNJtEKPxCVha6rZBDmmcMlOdh94UIKznhVaZfXh5ni5P
+qf3FfVyAaGAArjY7MjuMG7tq3o/dFJ9HzRxCIhZrna0wXI6Q3jvjCb1XSXX073l+NNKFnUdHkkZ
IQ6JbDYFNtow7PHXw5sraavadKF202gmB1/N1NMkDfFWo+LSbgZJKhFii3IQFkb5JUjkNanwBfTt
1wMAHYGxwa4PB3Ixmy2jcoIE1N9Oa/BUzVUYy7Eyy48huN8NXsjzZVRt402rZv2xVppgW4H13MSm
VK6cz9d78q8HwYGHapjg0fE0118iq8JOcmZbxircBwlA2Qr9yAD13K5qupMPW/qh6qxgB7VD3788
B8Sv/s9tgV1DlDjJRATZVgipLb7BjAU3cItQ3SeWGbxP/Nm/a0jlV4b6et94ikI7kHOO6j0loGWN
MY2KWe70WdvbOvdz3CqVR2VS640T+2vViusd8e9QtOHJz+kWc+u6/pY+cKrCCnVtH1md+iaSWs6x
Whm/+MFo7+bZX8utbl6Nuj13DiSvaLEhtLX4gLbUt05NGWof5T0sGBnOCyak0m6geuC9PFZPwpJX
g4XUJ+cmmQKjBc1+sWKMgAMdl0B1Xxtt+zB3nb9RJNt2oZkqe7mNvydZWB65Ko8fMD+c3cAI7Yts
R8l7M8dtiUSv2TMPgUdohb2ZyLxOk4nnuWrF0X0UZtLjjAP2NhqQcq6hGO77wM6gQAuDSbQMtrnZ
VW9ffqdFo5jxEu8k5DHYiMT9ePFOitFMVJo7dV8hlvqOgzpGJ8CaD1qi1dSggVDLet4f1L6WvDCd
rUOamzWdWKne2tqEoIGNsurLz3QzhXgkAWGkryWuA8vPLJehovU0mfa2lhhvUF9+207NdKhzZF2L
Yv75crTl4hcfgFSB8426KB9hsfgLcx7pn2raHkqO8z5xEDFjDlCulht5X8664lYwx77EJVvjqyPT
fSIXRI2OSvDyxpyEpGqwSrR9ydI8hQqImVgLfdeyyumdrEXSOWxm9ehLzVob6vadYTxQE4HnyH5H
z+N6kWqGX1MpnYJDSrF4o7Rdv9NibPwKPeWOadfFNk0zPHs7bU2Y+XZsSbN5XSGlbXC/WHztvjTy
GnhbcpgduE1lYRXbwtDCS2KTqiHMtUYWWsSjnya8E0QKw42C3W8RLx11FGeCEnqQVsKd3w2JRHqW
ccezHUSPxxmp08ym2vLy0N6GpbYFe41znUkFE/D6A9dWhLKyWSuHzNckHCBx68I4/bteDeMumoM1
8NfiKOctRb3bZlANSKsUDq/DwXToAh1Z6QNWZPWmcaxumxS99knLo/CrITntIRltc8OXlt2M0V7J
8BfT6Sk8enH2L7Ny/sd1eBODqG5CqOGQcp6fOqCKbhtJw74q4zdR1srbNEq+QGHUdi9/5evLPIUf
6gUgXEhSOQHYyRZxg1yOnCbQlUNa+dEnG2tIT0+G4AHdM3U/a2R39H6zlTT12aBUSUFeCauf5e6k
Rqjh2U6mHsba0HZSZtrIMbBh6k0IA5873aZqlTWX0WcGGNkZlgtXVagQN0JYAH7NOdPVQwi2bI81
oe/GilLttRhNCpMbluf4XXPwi8LYQM9Rf778oW+nMzV2ReOWDDEMmarFITGg96pGs2Uc6hRGVtoZ
madaQ7y3QyN2Zzl8nV+gGFgeEvIgdwAKiTcY9ilStWSoEvMQ26PtmYVt34cgOaB6VohOrhzrz70c
Ckac6hgGijv59exF+yKX5r4zDwlz+ICnc32vDgI6OejDx4yFs5LyLWgHv94Ofh8MC3Zeat+L1VoV
84geSmQdZqgFbhVr8105DNk7tfBFeVjR9nVo5ns11XF3AzG5nzgD3Zjr677P2vku9tX+sYlxVueO
UDxoZZ49tBZEEQpHoQcgKAOLIpMSDX4wZK9LJcXQcEnjdsZ/g9BYohyps/Za4cfYNytD9mB0meFp
CqK8Vd2tad7cbits28LBREbwgCxdvR6YufeVvLF681AVdnxwVGgx6H1bD0Njgj+AFusVaWTvogrF
xpfn+yKpfHpJmGwcUVwYhU3tdWSz4YQMbWA8uKcYn2eHB3ArrUJ4J1eU9y/Hemb66b/HWqytEsVW
LMdb62AFCnbhFlT1yerMkwmRwKv13jq8HG/hD8P0E/R0AGHgw1hfVC2uXy6ay8706b8fOJq6R6ns
H3KlSzZqE7bvh9oJv1dOfFa70jj2KIe4yLONOxIVwUKVqs3LD3PzoUGdgwQnb+e0RJZgsfasHldo
GWL1YbQk00Pd2ThB1ryETqO9e20kklwhHwsYG1O6pQwv+DPdkshuSc/ROJDiWdoOpaUeo0Q1X7mh
0EMjBAQLPi5doOVLdXY7F1XuKEfVrLJz3obfJLv8HqVj9qhk8rR93YuJjh0prKAiUji9EVjA5Key
glTTYR6Zulc3Tnzn5Dg2pn225ia2PPoIxSWBI09AwWgYLs7bvp5qfGaYGJHcTG45taaYE7OXtb6y
DSftzzrTrZULynJ5PMXkJiQcBKGFyYsZYkwxzUm9MY4hIvw7tSmUDcaiuReZdbRtZwpuL3/O5aYj
4gk+EzURYEBsltero0nR+c+5lRwBlVebTik1Tx5BEG6mYTT/6iUk6eUxc2YYej1L9eXg4pf/dsFE
8EAEJzaIZ46AZbdZ9nOr60fDAElZyV+0spQ3nV9jjfVymOfGkaoDlw4ofvxnseUUWWl0jj0YR9za
pJ05TR80Cf5ObKFNjbBKcKkCq1o59Z4bR1ogFHuQgrol0JjI35ZtEpnHWLODMwry/dvYdBK28Knw
1GyQ/3z5HZc7i/iUv8Vb1iH0vFTNhErSsRiLD3I99HdIFU4/+siy16TongvFNYOXEzsY0+Z6ylBT
gm5XD7BZKipVaVtk9xYH1UZQMlZ2see+IoR10GJgFoWMy3WoWB5y3wYNcLT9Pold3wxsr4rShLwB
hSu3N/N8Jd197uU466HcUagSCmnXEbOg0bVUDs0jjhD1no1GunSqbxwT0KmvDoWok2jB2GzSCrfi
61DTpHVGXIfWUYmy72mqTfdyjH9W6Zfjyme8fSnaAyKvoCfHdemJ3fJbP67rB7sprM460kgI30CW
1/ArGYQ6Y/U6dAV3XOiztHlAFopKJzfu65dKuriY/ECzjprancxUWCbbQwtMzQayZkHO10Jz/vDy
3L+dJbR4IEpChhGQjqXpztTNOBPas39sg1p1TUitJ7lWhARAo++BcL5Oa+3pHYUSDQU4KA64ni3O
hczvx7EhQzhxlpqbKa+DB0tPtJWy0AIH9XcYilTof5KYgS27/pSaEqTGpI8BdoFOtrfStPGaOe0f
I2ma3CHO+vuyontgxX74WOlR7JGiDqGHhHm0jfnDbZpePUDH6Whjqr21sqs+Ifaud28H1DLTl2sa
qKElmFjvR+S5UkU6xmYfuA1Yge94QPV3dTd8TAvUj6TU1HZQq7WN1paWZ2S5szeMvNlMfqie+mFs
D/mY6Ac1bjShLfNQjTO40CoNUNi3NY82Zf3ZwLLQw0mPjTtFSU+SzGBrGrH5PYkH84JiVrItdX24
SPpgHfMxGw992TgbowZKPcRWsHJePrOU6NsDRxYVJZbtYtEWZtaQqHfSEbzoeEpDFBOnODdOLbfE
lQ/8fCiBdacpQBdscTQXSd3oRjFJR4MD+h4WOprTwHpOQZ/XK6FuTkhTACDoV9IRAB7uLKZaitpb
ghJKdLL6JtxEsaQenbCRXStspKNmQ+bTdUSkXl62N+9HUPBJ9MEIKPyGruc37EC2EW2MT8iPNfuo
M5q9Zkf9PtfjtdP4uVCUPIVgMP09StrXoSwJ1kto+vFJagvcaEZzvAzq2Hpjk+UrBPGbzYi3+j3U
4nTs0t6YjNGOkTazO7cOlXw7hVq44fv/GQT0Ml/+iE9mjlerUMSzBfiKY4R8cTEhnQnSrFUhCth3
heHlUlFsgiQst+o44/Nj5cHdYAD4MHLL2k2S1gH9l2bQw4goqLGSv3FQ3Hk/BX2JGgwXk6JMg9em
tDyhhf8dCBRmF4Nw/fF9Ky+VWEODhe0/exN3xqdRVYIvKTF3jp4WrxMxZN8kHt0KkJL0V5lg2nU8
XF6CAT38BJeVPt/F+Vzfx3mHUkluSS4qBpXkDmpYeTOpW+6OehOfTezgVhLABWX06TGg6IDXgrAC
9G8J+FPtSs7zRk5Ojjaj3ijJiOSO5Tjr97OaRDgvpbXzzWz6qKXik81/NapPg8WBgV+9ds8SiMMn
NXCq33yaxZQEVI/Ya2knp04GejgHcuRC4c92Bqt7JdSycMe3x/OANAJiB7fPJeCibos+LvDiO5VJ
qt4HWWq5BuDzbahYw2X0K9OzsUR4CM1QPvsBZl8vr4ZnFt8TJcsAkffkc3099COqgkWLjtgpV/px
ZzdyeCpiudmWUzG9M2hqrsR7dpApEHEkgDcXUvaLgMPsz2XWp6feHDUmeDIAY5nbyh0cM0z5MzS8
GSZA4M1pp3rFiHgOi3LNA/G5zw5zRPQ4SIGMZUrul7XTI0iYnqzRGt+N4MF2AdZpJz3tPvKT4ZMm
OalnTk3kmS3uPCvHxzPbq8gqgTFwYea+I4blt/yynatg8ss5Peld6lM0auz7xiyjEziKNXe+2xFm
CnPzp1IKoJY6ynWosoe+349OdpKqcHKLwRooDzvSNwQ736u45K1JNt+UjwQKHbw1EEXuIDA3F7sX
lDMAtIrTnMbCsj05RmmxQUkY4lJYuFKeI6OSwQWUOyfd9prW7Rutst/SfjQ+Wb2+1pO9mXCkHtQj
mXJCKw8M8+JTV3lrppM0jofESlvHrUCLHFKa6h5TrUQhZM7uI77DcSp7/Qtt/mofRdJfr1tllEJF
nRJlCD4HrCX1egywzTKKoYA21mnOCDy8T13DKsIzghzjebSqtfL4MjuhNM7hQYWAw4Nr2TJRwM2Y
ZCs3lJOj58ZGBwi/0dS6czEnUlHkUFMvCXJzZf8WKc9v5yoQFaH7CB6U7IuDZCmKpFd+W4CBl+7s
qdBO+WiFD1Ir9+j8d7Rl2944jAVOHVmerxXon40s1DAEWxi9v8V2PY4B5aEJzpySGPKpCBx7j01g
c+wL9KNrtBLdVlZCLjbY9708sIt6DO+MLBMFPKp4YgddFrtjVEXCnm7OpQEitUl6xd/FQ/3KHqWI
wqICEsh1lGviUtvdaKymdfI5u4yj0h1CudXcoB3DS93Is5cos3R8+a0Wu9NTPOoVGtdDgYVdJrcZ
eJ8hMKbsktpWvDGNOjjUY4sX+KyutXufCYUmGTURGH1g8pYYI1joUZ+ldnbhlss4lYVvWW42IFrq
VLG9dkEUWev1FHWuoi3WIVjpWWoyjCtphGiWF9UwYbvBTGnjF+9I5LUHTujqfanXzgVZMc3FzllZ
yT8X+7H4uKKuwOHCxgSuabE9Dri2JGloZZei1rNgkyFb5cHW1N7Vmn7WpQxRzJdHc7kh/4oogBzU
ZkU5Y3FXmVpe2Zr4xkYwT+fEmC6YTTk/806qTh0mesDfyHLL2PnUOpYve4FBpQM13JyHK9cYlAuo
MzuTeH+u6NwHUT3hiLjeC7uwaRp8j/NLMhsSnd86Nb2+anRY2AmAtjZmNDJgzupgZZ7kp23gKhBN
L6CLm60R6ihMa1QJg9I2P3YFUpMWEgHaxs8mZbvy4Z6bLgp1JlYdi4FBu37UdlBom0tyful7XCwT
6LTI/wemZ/m6fBdJZCot+Livld3oH5oi1raB3dv9yvAt9vKn7yWumEizi5KXvEiYUpEt27GZXzDN
mkFEDEZP89ws90bVJ64ft5Jrqckr+8m/osLltoSgFlelxSz1pczq7YxRChLNugfD+jkf1QKQyzRv
e0ClXqGHP4pKtj/MdT+vrNPnNgWOyv8NvjiyB78a0Zho8ktJI+++RcZvA0HPPEVq+eXlIX5uMZJ+
qSwOuGIIl1yPsF1KfliUU36ZKj//CjY52VpJN1AD4qB2M25Cu5cD3h5VSAGAtKOnhdDHTbeiNuOy
o/CTX+qoKt/UIV5nfmR2+2FqHxArj5A0tcf3PSO9sqc/N43AutDTk7lc0aG5flNZG6ZGjp38IuEv
s4/kKtoYA1RZJbPCs2whlz8HoEJefttng4JFtpBnpJe9pLAig0wPZAqKSxh187vYtMo7LcCM0Koz
Y+frQf02Ks01geQlbPRp7nK/EGKJgMM4N69ftUhlP0jGkukTpvq3CTH+AyfXtG2quHlsFOMn1qrm
vd1InyqI7BfcO2qKyKa2xqF+7u1R94CrQGIkenDXz+GPSoyYS5VfstRRdvpkdt/l0KEzPaTR19Ex
/Lup64aVcX4ayMUZJ0pSQDkpEqFHvBhoQAl2Mk2U+dUaDXdM1aV3VWfA7rfj8YM2yXLrBZU8f8v0
1NgBPAr3VuRMDElRHH2/KHc0e8M7Bm6tzvPM50CwmvIvBz03kWUiXpo0VjszCy/0cpBZ6uxpYxm1
trVqtBEnxfb305QO+1fOQHHIkI6y3ECK3DQ/fakMsgQbnkvThwFuV0CqXbkrcGogGcju+6FDRMao
zZVRuHlXwpJ28wfII3L+xSCUgS4Z0MLDS9oqys8UG+kjcJXklObD50hsato4reWii5jAEKAAUz1h
stFaQbDierqVY5NoQ1rlb0r8XaJ97duDnbqgaguj8GjnWe2D7LddunPUdjJfV7IiuKjtojMC7gnS
7tJyPZ7DjIKV1b0pqrk4c4/7SIULItPYKC4KJ+PKobjYt4FCcrmkCQTuQ9DCtEV5sit70yh0o4XP
3O7rDqrkYCRovuNycwC7qD28PIuWl0jigcUHiSk4OWT6zuI4rAtLzx1t0B9lTNO8UeUKk8VoAZgI
tZEpTuN2kOtsE5hOvwt87RQ46ZrV4eLk+PsRmFdc58VZtZhSAAmgdWuR/thoc7x1+rE/Slktg4mc
nE08qu+NwTa9kdLz5uWXF7/4tw3lJvDi3bUm0NowKPVHO06KTYMK1ttYVe33L0dZzt5fXxiODKsF
HcdlDdLQ6ywzzEZ/rNI8TVzL6N9LXDd3k20Fh6JKnTPYzVderH69GhJIlCnQQQJqe71kaqdJAjmY
9ce5LYYdxnHmxmyBNacY6bjdYKwV+54bwyeFbxQ1WK3LBtBsmbESD4b+GPizsc0Vs/KwQQMQqEjB
KUXU473RBOFuVPrpda1T8aZPngwaaaQwTFjMnqSxhVZ/bDyGZpBvja6KTmoDj3suijVxltu1SSgK
D4L1BF58qWtlBmkFBGwwHlVluA9hcLuaIwEHSfsEfJQ1Vmts32emDu0eiqfcVcG5LtEKYNBLZUbo
9bGb4uCYZ53zs040bnaaXHi+PjmeqU5rDaBnhlJDfgb+o7B3Y8e7njr41WlxonbmI855wEiduD06
YwfjqGj1y+zDokiK4lGXx2nNynHZ5hRjSY2e5FGUkgTG7jq0P+D61eWK8VhOcGBTs6Jxq6On7oOT
3E2+jGdlEkRbw8JpSK61wEvkJ86U/C6bcJzy29jchnkpH5qgXoOsX48FiBGOeJIuAVbnbseV5PrZ
lDgJQ6o05ndBkXDOlDlT9exHcl05G1/TgPr2eRv3H7OuCIzXifU/BScs1GgQTxBMlsC1cNCoq2Je
9n0srWiX4MJw4kOGm8S01jjQDu/xn03xVyg6FDBQsVS0QMtdv6cek6vY2mh/nwCo7VNLqXeDmk4H
x+zQX4A82Z6dRJY/2BiAuTG2pa86bymGEhygmiizgSqBG3Ud30iVsaOwHf8oRqgiBwd1RfmhqcLe
/JRUoTL4roR0wLxyFCxKCSIsZUWU6ajXct4jIn0dVo2qfGr1Sv0xN5kEN84JzWSLEJVZHa20Lvtm
A3RI7t5pcA7tBwCgcnw/NVnYuLrqA3ZHRcLftj5355WE63rT4YmErTEq3RS66e2hD3X9YORagPXM
SP4BPhJijZ4kyi7287bfGE1Wfbbzsl/j4Yup/PsUABCM5KRAhwjE9Q1M0pZQ7+stI/xJoaPBKHsc
PmBGOLpKloXfX3M4UiwXoUQGIhxvSGMXu3fYoltiYWT/E5pepN3FTgfKDWKTnb5X1Nh6mPoQB0LW
mmWsjPjyuzLTgc9Dj6A0hxLHUmyAqjZWU84YB27SW905snNtP6Hqr7mRZUoHdAfyNaX3m+8KoBct
ICoeOD+yuy6Gsvcxg8qcENdYyaLBLgWt4ZVBGsB9LIL9yx/2ehfnw6JII7Zvqhz0+1hU19NGYg+z
pLaqAzc2TP9Q5Bkd/bQY3KlUojfDbOlvkExL3NCas8PLoW9eE3CtKMgxaYUcxjJ0PfdUCNGFxGhc
t6f7wJn8bcZt5Y1a0f57ZSwBzHegcMGbAoOzbHk3kdQBZ8l9XrPz46/IHZamC06su8vmxmlWkvOb
N0P3iDoplCgKffy52BsTJaZcPidDSKsYgCH4oiRzmzh1HHfgoFqJdjOE3Hvo6mA6xdaEwuQimjzr
wRyoqRm69KWzcKNmuXGsjdDXaXykRiJQvNARHGMqLtqk259f/rSLqwFTiA/7S72BMiHN3MXaHCjZ
plqv+aFL+0OV0RLW4mlTDpmdnorRwdWrLoIYy265tr+HNhr/btI68ue2bdrXOX7xLMLlV0j701sU
PsiLZwlrDA8tZ7BCt7O0aN+paXtui7JnxK0cQ6J5TY7h5uPTVqSMBagJxhbbw2L9qH0XjFQkYSnk
Q9s80kLtdmhLSa6epv4xTIrubWBqw8YAqLeyfpaZBvLGwpeHxctrUxgVJ/RvLVRcTazaznpCj1qc
fZmy8hHrZe1Dkcu0jS11Oiaoza/sF09SQL9t+lzpAbABc9TQzsWTdVnT6f2IM6jQZGYbiXvzTq6G
ZtzUYzblHn/X32tmOBaHMR3VL2abRW81dKDyb2aq9HcNcoyDaxTJ9MGQ80hxR4uE7C6Kc/0zaD3j
oqC681B3IcT1KDAGad/AtBy/shkOd60M19hryd3qBwvJru5XY/6//hr/O/hRPPx6h+bf/8Pf/6Ki
WUdB2C7++u9L9FddNMXP9n/EP/vf/9v1P/r3m/5H3Xb1j39cvpXNP3Zd/v1bGxX58t9c/Qoi/f0k
m2/tt6u/bPM2aqe33Q9kHX40Xdo+heOZxf/z//eH//jx9FveT+WPf/3xV9HlrfhtAY/1x98/On7/
1x9kK//1+2//+0f33zL+1f/5GYTfcswTvi3/zY9vTfuvPyz9n0gOktvSCkBVmxrqH/8YfoifmPI/
6SvDjRX8K6BMIvlAb60NiWj/k5OTeu8T2l+AO5qiEz9QnX+yUDnRsTIBAUqp+4//92RXY/WfsftH
3mUPRZS3zb/+IPm7TkiFeT3YEZYiyjxASSA7Xy+Hrgxk9OQlf6vkQ3yHV8yPKQy0DdrId9izmV5q
DKeqjcMTSQtlwT78kuix0E41PFmd1K2Cs9elMEf0/BsMZ3bYLned2wWQ9bzCF9t2Z9fOQ2egqLgF
g2NF7tAGQ/qQxEbTb6tQNyqZ31JRQ6/deMT29i+joZP23TCQv5jHjnpr6ahF8KmM2+xz31r9pdWt
P61O6d6meSbLLqCBNHftMEP8BnGqbdCZzrEynU2vt36ykaXAfouvt2QqbjHKeXkZ6PX6jTsUNeig
FtjsnWNH9nyI9MzrAGZtUIjsTqVNy6QBeHkCkN95RjWMXitFD9Y8yhvDb3pXjqr7jH3clSrtHPrd
16k2C5QgdRXxvDGqT0ix3jVGHqXuHCjWJh2LeJOrtbk38xmVMCBrYQNvPuzifZrIVbPrqzY3XEf2
u8KTnBy+X+8bxcdmblDYUjdNo1B6D4TZZa+juiXPWnanmCCbKrRftnXmgEANUvNNBg/HlTPlZydN
lzhrhndBld1T8WqC+zIbkGUlTa8/1rXuGohkXhp+Zeea0MSVIwc8cSc5xG4qUSO2rDTMfjRTrxse
+Ldy2NUqxiL/l7rvaG5dV7f8RbzFHKYgRQVLlnOasOyzvQmACSBIAMSvf0v3vuow6aoe9KAnZ3TK
25ZI4PtWJJYuNKxuTOxaUpW8IYwsV6VpWwdtrG9caRHmiQJzk9fTij6bt20L6PNaRMsdCIw3yQzS
h9I1HupA+Lxe/VjcJfjYHnwujqt0FXRrD9O4LrstkGHVg2+rsDLUgVbfcKEikStQ/j7B5QRgqFM1
7RH5DQ3OwkkfFAQRD8EVvoc12XXhZFIi8Mjok1kS+tDmLcW6BeDTILG7317RXRpAYczEvUqyA1Zd
yAGMo3XWtjFIK9eLZkdn1Pmg2hMr84ocTcJ5bi5N0x/npVsUofFkxGM/UEdPcJoj3A7YvpnrpDfZ
XCWwJ8xl7PkEedJYaxCIQyTUcEkZqoztldceV2sacEm6LRlVutTzqlPkd9odXmuODHXfPUMIPMzE
swb+jX59CRqXQeenWwBfWThhf00ZRDM5bLII97hixSRrM+KGEemdce1aLQJhFGNsJZnZ9gUK/e+I
+14E06kVCzItOajb4iftIlt3IltIMxfnLGDNW2zgHwf/IWpftAa30Yg2FrxHDMH8HB26y37S1ht+
Q7xMNZ7pzcKuy4UtnetOaTKONe3G8Tl2bmME7efrxVmUPBOKo6c7TVraBygbObKRuc43EvFRu5K1
00psG/uVdVydvNAfnuDyzp5b7Z/TUIQjaYS3ndZZQ+Nm+N0UjUqSSQJFJRScAfIGUw0zrZkQKr1B
L9TXAK7UPkduP5w+mU/7vUXd27cvPXRegotSQ+mURXFPzGxyWsO1e/Thj4TqWs3i0k4TC4nyt/Eh
XOU6EWEF9fYLIKYf3QYIxMxmYwfSZ1OWYMvdyriN85p7Q/vX8Vu/8bwtFfotAKCZLn30tpZGRHr9
38LE/KMvkPyw14xqstI1GIk3c5ORvOnszhspe2qs/i5sV5wkkJRK9UiilR3tSq+NoheoA8wp87Ta
+yqM9gNr54oHuYGbUbKx23kbCtZcPxX+QRbi6yZpOBVom7pDKkC7EVB5iyGx7fl+EU1iSTzL6FZK
1Rc4+pbZkhAhFPjAkdfQG/O9QBNURgreKXyweMxYv5smPZPN2UnfeWJe4YbrgnEkJm1nh/CcwJ2m
NRvueRaLD54pAxtiofbdSufKtGw+wI/7EuVqpZVNXrAm32gI1WIGb+z8Ch/6tRewBXs6P6AfLx8J
hYUWg+YHztf5pOD8OUPUWca+7tSh3cQlGwBGSNIDD7nVY/kWyTfz0jZ5NUjE9M4WgWBEJWG1pMl6
pi6b7zzPXJOCypnkvEerxxaHjJUDePb0IBhLHzsP+QWRYuMnfDL01a3wtxAZhp9RIR8Rt9OTEUVc
ZJjFK55yRBXq7BEqAezBQfwI4/7mE0flpSmSX751f+B2ThDGiYWyQrOLf48iP+RVFu1ocVAMkxOw
MM1rUhoZjTAtx0+4ovITG/usmtvYXqQvhpdxCCFUj/NhF3m+PIsAWmXIINEp55oZQz1HWOQ36gEq
jcTtSQVrhchcTpZ5xJXLBnUyUzESgDTbDt7pAXVVWldiniMETKIFQROBwhlUWLh4NxR8Jo0y5ymM
0NMrnpAz5pbaKHQUpnjbmuZdjtjRIW1HNiQZ06JuvHHfI5C4lKGHYAjGOuT/sGD9coEeXxbkdB3Z
Eo5XdEdMXsmhnN4IPHgz+qkg9XNlOo8vTcY4vkjqcGoWSGidHr3AWcJ9pImUTSsVPyGsin9vC2Kn
YRuMEL+JUtHtOeQsGAjjcBOQMFz/0Rle3DoGgTuWOUw5b27N2SkaU4jHwby9Cx1E8rQs7B40Ei4W
pxpDMtXDll74Z8taxBgZerZ55hUkoTDqcZ6MHkkhtfrsgOoEJfD7IK9V0QwP6bZG8a7p/f6ydEO6
3PmBspYgI/NcwCjymbXdHJ6tCu+DueMPqp/2/NYryfvxn5H7FdM66suGopa+DEe5vDjW+ZYAXDoD
RBoQoYIRsduBFHQkHXi7R0ECB0CPvJFotTYp83ZA+mnYQ52NqxJglmVnSaMn1oTQzOMxoXIHpL14
oD6+nJohTq0gTW/6nzZYupVAlsNDAmfvvJToGmlEmQsoHypWDPg7ujCeuwp2oUjsF5uuK3QtfryU
6B8b25d22bLfftSPDfcX+PojWMmPscBkVeEbXELikBs6vcUiEy36s9U018WQZ98hM/4FYafZQGIM
pc09xSo5w5fJ2UoEtJgW1Ze3mjITFg2c/DPzHLhZ5ELUdk6V3OvYM395kCGry5u9N4bK12rDo3Tw
lB/WkKgBbPOWUUe1Sqb0qkO8tEiEQSsgb8/bNOUnxaFfYpN+nymdaxGECKzCYUrXMigkpONsjInF
k1Z1SLhC+SZ6arw45Su+qkm8W/SDtuWW+jaowFs9qKA5j1O41WJKmrtmCHXtNblHqzFfO7t3YvX8
qqWDD438QJcSFQEb0tBs0vZEzs4dUcXDTobT0EPVnzwsa2hqbIIzCVj/27M4JagdCu+BlmeXZtMG
ivutRamNB68irG6j/gGONO8i16uLP0gEH6Sq4pngj9QOicKLAMYfCuC7pEM4Dr5lDO3REF+2KKH7
YvWeZ+uzttIZUycGo+qO8/k1bFMUgruO/uPodvC7YUQ/slJvmRktJZrn0Q/8fOaw5lPwF1+sOLQ9
T/eF8R6xctiCsJGNOWbw5h2eJbuDlK34kjLwdU2tYjDfmNy84uTO19NCG2SIJbPZTYPJXynu6Z5o
HzKfinet+dEeiqiiph++jDMaKv9o2Te6T9CWJCLvWExR/02jrisXf5spCVUg/nHTGKDHALKOJMIU
sxu5PHXeGk8E0ZSIg3M22fozonVxUkKvmbqqMLz/cFbDQxhlejtpxxGgNprVFcfcE+iDabwAyapu
ZQsIsrV7CVKnC7juoZnY58i9HEtjAhBb6AFN20seuiS50CRe4VroRhYdZg6STReRNeU2yni8j+dW
2pJvOK4ITaeJNDAYLhX+Px092+zGHkFzyPnOQzQJYLK2MFFIwJ1IB/ZsCbc9/JeiXAZZ/NuxoqGM
M7wKc5v+cD3ohx4ym7imBhOf2bV4x8aNtGBA3HOh0Yv6NfcZ5utYzkecBGYYSSHF+u1QTxgcViT9
dGfl2ETWgXulv3roQZqTTj72KPD402U0ZAQtSre4vCZOXpY4YRgs1ywROyF7XLyb3S6DjGP1gnsE
Csbeb+dm5039c8BCUOFLS52uUyTQLPhHEFdhd828qD+Sov6yNkZcCyP2WUQHWHE39ZEmwdSXnqL5
exJqnOx8Riwl7gk1X0U2dXdNw5KfAR1iGdFoIPrUcT8uO4oiwKTuEASy1IPCQDXM8wPIe7zFES2+
WY/1qMRA/AjbHLR8W7osO9XiSKn0mqDfMRo7iyCNpAkxdxaeTnZIY0UPhpgE82oflxclgY/vfu+b
DtmcuFXRELV0HBQ1ksvSEk6GNKul4dygpKFIy9YzXVwv2BrTL6uVjHcdqkTR6iOW+A0qu1RDlL2p
bocQ9GEjt664xwGwmawpwm3XM6Mw86V6aVNCZ1jaEUo4DH9nNKv39VTw4BUTzDyXKta3MantDqPW
430ztNOP3bJcksBj/nuK7kvsWZqOxdmPu+mhK0TS7xkYEkxx0QTNjx/puoFMnV8SbGrFkUPtiItf
idT/KIqeQiEVCO/SszY9QFfd3M++x1r43dj0OrZ0Y/XWLvqxb4LlZwY8WQoXNX/VKHXdBVtKsoL6
I54Wi2kWTFF07X0DO5MN5NTiv5mgJKUtv/dtJM1TYuK+bIPERUS4xNdVA8lOvltYM/LLitxJiZk0
wxApqYLhvllzbEeNQW1mDfNzKHdJs8RNvcptfUdX5/xUuGZNUWFi2CHSOAQ+pqLxmxN8gkZhroeM
s6Iwv84lT8JL5kESgPLKU9/63T4QmGpIKm34oAsB4+bWbKva0wRTAQEN2NnLWABaR8/J4leBGtk7
d4sdToVmXndUqEzG0Es3V3W9a9szomawBJnZRrCVGAQfb5WbGX3OYXTfKivB+V6jmG0TkYFJzdHT
foY2hHASy4U6LGkPquUFr7yChzMcShH/px0RyYjUZ7+pMefiKlNGLJ9F3HQeWVYvvbM8D3fQrmKs
mXvuPW60V7ilwGHhJtye0ltS0YpsvKqJI/CVnMX3yJxLj0Bi1MPcd7ckmXEivZeOHxna8s4YQfJj
gX3lGXE09KtvEb0GOioPSIQlHXfprQETD5yWLUEBHcqP8tCaqkOI5FmLwMeYM0y7NBzVCcHO7spi
fA/UsvuFgr8uPLRENTgOKjs2G73PIh4vhzAAF/Pciz7+S+GCBMMudT8cCu51qEWRGQVQpTWEG3jM
52pM23R8yBfmECLQTylssWTJ7Fj8eBF4yQ7nquy+tBnEeZZ4766Z8JLhYJgHmRrxx/UQN/kOusmm
Aor1jNa4ZyT1vfMi+eOtjf9u+gzvZCBf7CQA4Hjzw5jgR/n9o/Hbw5CD2Mkbvl1XzHvPAqM26Kzk
0ojhkOS5h1ad9m3pcO/BCiv18IOhFSUI8rFQ4mkOg98h4Odw9bOy48NuUvY7pB6r4mw5QjvyBFqh
IIvqv+Wtl8zPkncPpjWik+lhzicIuofPZI6fme9dDVpjz1PbUEBq0NmldLoOVt2kp3emwEM2B+47
maZPeND8Ks9YUg9CKAKrwULokPwj0y7806MyHAddAZJjbr9t2O2msTt7hQBEUwBH6TNbJmvLyFIo
CdAovD0wCyovsFKTQMHjBMvPYRDsxR9mCRwGUyee9l8D6J4EOnyifHqbFTaiRDmypWLFdo7u6pZ1
Cs3XAnvOwef+lDA8Tb1JXotROLkbxbbiV8jSOW5fOxdBCOHmMy7o+2abccdF20IKZ6+JLBCMlT4B
1LlMwXg0Y4rKXuAefYJzK8BOAXaoalx3ENJXR+NpCMpDXme+vfPUeB9hhm86nhKXgkaGFBmpsPRs
Um+4jIL7mAymq697zCXpreEjcnU3s7XuJCuOIbf4Tay4YuBS6H3WhCaj2Q1rnu78ZXkttuxhDooJ
sr32DMPKi4/zCdQAGmle5ZL8BbUVnQMQVyejseYCtEE4cyfdfZDae8xaIZmy7JDPAXC0xS952vy2
Y5ygocF9g77+DJBysTN9d5yYx85qah+0neDoDe/1ssVPUQ9Owk+gjxFwZMG2M4mjQqLKAf0AmqQC
CFW25hHB3iPuQjTvHaF9+CioVwuBXxC3P8HgekLXkikb55kykNne9v39HCT2mFL+NMG/UmGJbPDw
SXaevERFu+j2nSNSFl4w/YPmz5iEMRZB9Nr4ZOqdqJD43pCwt8sR0rsrEkmf3dADRtJiuxad3n5U
nB+R4/wGK9cXm9bTAL/hPuq2K9AESRCC/BRgevcdek02DcnzgOKDSATJgYNROtMgRjXRkCC8RbkV
z5l218SG4mAysWfToAmuITxOOL3LPhzUM/4ZgTxAvB63hfqQzcG37DH9Ql1uSCdERkZv8A+pCtBP
OIeXMTTrNQeiRlbRvczp8JTw5nPNEftR4AbHtAFgwG9+e8AwXeFf0gGTacPYgs+V4Rpai0eVz+Np
ovGIaaRHB1mPRVrtzK08G1aV5KPdfFsDAbkuNP+KGnk3BckXGg8QxQxT620uWsu+aA0Baf+pIBYs
W+bu8ww29S1Q5zbtlq+C6g5WdXaUfXzyF5kTVIctxRWdhAZ7JE/DZsdkTL2DQkdqcgDOD6B0TKAi
+ycaQ9n/mYvA7B3tijODDOtZTZNPpKDh40zz6CV13J312IbIovbfC6xZO5r00KMitadCNwKnpVGb
ORiENbyji9Uno96yXcbmrF6hU31SDXWnSDQDXk/r1esG8N8P5+xnHQBogDPZaYGxiHKBm0Zb+cyb
YKhnpEBAWkfvMmO6YzvKoM44H8kiAL5xdpq66SUf3CM8ky8t5nwiV5ndabTWotUMjm8MpGGMiMAl
vSDoeYaLMW0qypgmCWoI6hQp+7jispegW2QJnGkkIwuDO4kh5ZAP6B316R1e3JR0QOYIZEnvs+/4
sVNsOAxL67C6cFdpkQ27gCFLdVguWQR0YujYdeX+6ybTg6+EqGLAZ3dwp8tfD1TgoV2tA888mCqf
4zMbVYJ2b3sci/VoMntSw9A8t2Ldzi0yqecq66Jjm2KDbKJOfSBaE5Ch4/cIfT5wOnSXqDfLbg51
d2boMv9EUNo/ce4SgtRyRBnky6tD0PYLqCC/olJ0tcnnk+UWMS9UvczZMJZ0Dk9okiSCoYokj4bx
PWSZJXadflqv/RFqrAya1+shsUtV9OZvh5dk6kCxEa+fhprFOGkdtkaskxHwDayk+KldqPEqraqt
+zaeiTFoY8VW/Iej0iiDU6Kfg32Cc+TI4v4PFhxc8B7KdOWACiP6YfOmTILttR0kNuh2fU1jkX5C
JRDVePbwy+eqHctCd5dbxIBDztEfk7g9tdlXw8b3FR8oQorwO0sZ7u0mjnGXHm3XXHTjfkNf03KQ
oPcrwyIUd4Z2bY8gxIZSrQWoJIDmMSLnuqmWFm2kyTRObQV2rTmtOKbeIn/94Euy7HKZv2UN/8R2
8jdy67W7dVnIcLnHXLiVOkqA6KxRCal/U40UiA1+5nOeLlh4UOB+mWf3Hcc4gFYusweZdTValS46
ytEgg3ja8LvnaB2FJjCyTd3mC+q8JglPDYBMNpJhzVQVz9hvmUUZTQkbcHHD27KroQu+zRzbAvLe
kjMEnvkOLQB7IDDZrqXF9NHnU3op8C3/SfxGfQde8uE7ZVSB8IQtx1vdc3VFq7LngXBMGlaB2yvu
MXGN0QFJIA0Ca2MQ5jth8BGUTdfMbxY+ykfKeY0qUnPS7SgS4vLMvSLbeePEoHl8ASHlpWwtbS+Q
+u5FvZ6uGqhCi884cUOTk3iaFv6knbTJbg3mldfYpAx9Grww6ctkAV2zJTpHY8kw/u0A4V/81fDf
MF3alcDsxexr0vXax4mQjYdcRurUzc70ZA2MTboL/rqMXimSY5ITYo78egC21RLaLdEeqBnKmPoO
Ra4tKmQbln9tw3DpkIY5IK8JF2mPOkURbiXs9T2Zk6kOxy6vDZLSIgL/m7j38uQyNKP3D8Oz9hBA
MYvCL1XN4abrwjSAmtHPi5zuEyjipg5a7w+Om/vRRbs+W5JK5S2c1VTaSk+0HJuGxwAQim7HUUXz
JwkNrfDqxJWd5PSBxBhcAqu5yobDlT21yC90sM2KaBCYv/GEIQoXKu0WemT8sh7wpb809Z3Hz/Cu
B2GKZTOaDGaKqK073vRZR4R20NuQUUWdxssd+mWSda5eAYu2tYh18yFc1/2gtyTWBLyzDQgdp3S3
pn2Zx81/hGv/L/QM4nd8Xubf3wWChv8PVAwQwvwfVAzz8Duy7/9V9YD//z8Khjj9F6S3UK7AD49w
q+Tmk/6PgiGO/hXHyAZE1CgSCaC8g1LivxUMcfCvm3A8BMd5s88jwul/aBggboC3C9p5gMFQRUDG
8H+lYUBsKzQK/1Nck/lIuQzgz0WzZg58GtEI/7uGAaDvskHzx3cYfFjdKkErRDbqnXA0K1H11oLA
irDGsWx5xQ6X78Mh/QLeWXHWXSgawkqbvQ24Z0EavUdbelIUSXJYqjsELS+Y2iYhD8YgAX6LbFzb
uCFzOw5vHYCmO7CcuJ9BEA5FU6JRL62CgvVf0VAs936r6qx3j00qmioco/BkuwC0SfsNUX24S2Zg
tBDk3iZ7jtHd/rQwUpHYa0H+o0mbANd6lrk+MI5QabeqN/QmoIlSgLWWCQ8f6Bwo0jv3tCzJvtUt
v7B4zJ9SPqyPhjte+hKdfMCPAoQKy4V46bxTjTdd1+lZNYivgzwjAif9GIL8Iyi8WgGJWE1sUxiC
meMIiGqCHjbCnDKnxavyxRUVKAmA+u5erNGCEbkVNYLO+x+lUXMAkPAIvSd43WFVZTA2gNI8djR8
+wRHlpRBhGwtN9izDgOw6AEwlKAr6p6ZZY/rl5MV9+7d3BUIZ8tfFYwbcPMupFP8FYL4+TBEOngM
1Zruigi4mwY4inw6DHufk940mS0DeAAWGRryDA3Y23Fx2bvw1C9C0jQQ0CKEoA8lEFJgvsAADnRo
nxgwiAPwmYC6r+ZGRgw9Dt0b/EPGZH0O2QgKaFTtROw0v2Y+sNjEwx6dZ4v/4aVQXQXKfy3yq5/T
+w3S4RRD0yiKpzlNT0UADHxO23O6KFHGgIpIi3JSwmEFWjbwGrFhkmABWt50nxf3KJgfa2wfX0Ow
mJ94CtVh9PpXPWdPHvZoVybcPQwcQOgErSQZUgpoEbMVwW11DpXdKig58Tlif15ck52RZgvCLtQT
qke8h6Dhv2PR77vNdqUY0lM0YYnN+eLANHT3jQ+iC/g9UPX1h/tv08zf5rwDNwiRwQ+FVo80rFuI
nUH2xdI01/Bmyxz8was7z6hDZql+0wjcO0HetO0kHskabs4n3NleKXPkjUUjtJao2YWUxO+Sck1N
88t6PDFoEX2FYj3aMT5H9xHKAkuoNzGIATyq8tGFh9bMdCfiZnu6QXWI4Bhs3eLqDErEFWIRzBm/
K6SVaMfOugtksrvYMVDTmpe6OUIHXVx6lTK8pP2rgxayxPlV9uD9KWT3j1AaCZiVc1v2sd+/Zhr4
LZ0CPJwB5yVU+3hQoAcdo3aoEuTb6jmXcMajJH7L5PCYhNtPgZDwSx5Pw0lbDLB+wBmA+UWKMkE3
Jgjn1AEOwfXZV/6YyQtL5EaGJlSvK4ux0LQhPUEhO753yNp9QKaODMqNQvFioMwjXCXrP57nDQeM
7mIsEQ7So75eu0ecmLxiwYIpJwZd8Rp4TXDtRpnpatgaNHoNbg1vD0yKAlvK7XUZU3MHWcr4lIHf
FQQTioyxc0iQIwxUfLk2KDAklq9ur12Y7IzMDLCTWwibgov9CwXw7LQKOQvS6REv0tq6okIE/xDi
zZyjbwaFzfuciT6qgUFMO4Xs2l2w8aHcAIwfQq/DUx/ndjiq1GL8HSe/2AVWUTg88MdgiAuI9n3v
jBAWoMBRg4+ecZZceC7Ngw01YpwigEcIv12PLmHLD5cTI924NKbe1rE4ggjACePJ7ides6BcshnQ
h/VW4MU3ggP4cNpc5migtUuADBMvTPUbrFUtBFsAYcrWQTqWxS4j0eBiSJSmAL+mca6Kojm4m1eF
9kr8vUdfUvsYOZs+WenPdzFNzK8s0jkiRWboDrVrKfGLERojJryj2UI7lNkCwgfvHXKSpDf+2RSV
Bz9bl/McAYsdAhNCKpQXtUe5vBsDD0AIjuL7MPHyD0By/c5DKxEMwWPbEuhoW0hF+IC4035oviXM
MyEB5aS/uEnzK9owl4PsAvXY9iAOaaL7fYMjrgxl25YtkmhrpET1r9CvervVBesxTZC459D8XXe4
V/dzcsvFtVugGaCPJfmFCCA4rxD0fC04axwZAsaqoU/kqzcWqux0mGMLuCVCIOaZUlBKaBtPz0tu
1aVRHuKahmIDJIdGsvy4AcAoiwl9CTQEPJ7QBSsVqu6BbmAgtjEbgAsgNaBavTaExMSp89RRh7GR
pnc+wjbfc8rcY5v43SNr2u+loUHdbhoKvB6KKwBTY21XHldKeLdisilD+zRVP5vH+EsbIVkmWsPw
DmpM/PQYblsCR4ao1zQRRxqsLd59bDkH6SeixmbdP3jtCkGb0+YeisDXBOI7gOwJvAZZg606jQf0
S2dZtXBj9jaLl2oacNr1Qstzt249QT9gVlF4BA4QVqNtcci9Q05vQVLdFH1tIA5LSOhAVERLXkce
BBV5u/2FbHg4ryEwgmguHj076NfEg2UIqRi1jcwumJbPxsO1LbaC4suoGz3ao278I8Tdzy2Ldlsk
KagaJOuk+Q9arXYO/FXXZBVEOj+TzU4WhluAcn0VLyokcRNUgKemshg4dj5EiJFBhpA6znCLpW2y
h2foAzSkJVOqG+Q9TGWerB/qBojGdq3g2baHXIT9r1aue0L5HH9bLIDjVTH10aQZPjBvvA5bCgEV
D6ILUvJROp/FKFywunjasO0C6SqS3ZSaooQY9aaB5v4JM8RTDGy+M5i3WIJ+FTvugszTleXZdYhp
Pcx56fAyVp2BXGuiad2n3lM6zA2xMn6iXvy5+d7ygRD2T3R1Beekl+zAMGiJ9RA1YZUnqo6x3R17
hKkKxDKW42b6egHTljs08YCd+OvJoaIUF7IcscQg8COC8qeBukuNZRrzQ7zoAVo8A1wSLeZlKhO2
ywf5AvO3OGSoFCVJ1+w66L9BJUBCtMnfHO/tYuSTHZ7XzByQQ/wJqcGORtE9UGIILpHImbkNAEOy
X4s/dtqe5hkRHhIZaAQpEEGlwU/IGfbJXNyvGLpWBlGQ8fWDwk3acd3X7agI7tb9IgFlR5HdpWuY
VQy2zDsk39edD3IqVMWr51wA0cv211fTstNpDy2Cjm2FsHxIw5AFUSVx9gl18T7X6W7EFH1KNAAL
NvyV7a0G1zwjrgo0fRYKeQ+/Ti0S+xeKq9cVeSQVNDIOs5EgOIP+DcmcUxQEQvAiRDlqtR4Q+DqD
PAsRZMpCCpXW6n346DTcxzf5ISAe9BanewRHVa5Az3rcdu7g+S55yhlqwdVqwG02j1MI1IEssA3t
F9gNyBpDjsKC6dom+XhKEBpIRgH+Gk2Yd3JelnKgONBzWnqZqdAbFky7QPYvzpvAYDSIttvCReOB
XzG80fbcZ9C7IvJ9X/js72K7pGpDnR6XEU4GdBLmJcQQUGfYwODqSN17W6B1AqLu9QLBK2TSDnsI
gg3vCo/nh6Vos7tEI+eKdLk3vSMPaoENfzDHZIYnBL+6A8q8RqhzRGAyqru9Es9u8+o30ATrvsiu
K/RI6HfrphOWf1oVofUIcj49IiTKYhIxxchZBpEuJ3rN/AlQGZraHgIQ1heYjiDfX1f51IwJ/Yhx
vdXh4ru7fgAABh1QPgCB93GnjXZ7gTJPIvhSQ5snCkgLIN12pUgz5C5GTYxBGoRcbACZqK2Ly3jG
MKoCMJ6QSXH9a6B7uemcwL9K9yCd7HzEjI3B/VSAq82E4CeEGAdQczZNKSRCYxbjh+8QsXVngKP8
YcSMVQXjstwLMDw7dE36RCDQ/TGbeEbCqPc+cATkX2vXJXcA4tqyyOL1Ll/w8ZgwWv+LvTNZjhvZ
su2/vDmuoW+mQHQMRrARO5ETNzIlwtHD0QNfXwu6VWUir4yymr9JWqbJUggADm/O2XvtaJ6zV2Gx
BXaLtWPhKe0QqzGjEfKjiCnhuKKP+tp49Otyn0rgKuZ+XpKnKnGP/vIuENhYRKGYejJSGUYR0JuU
bvvi1HQCxm58FiYTcYaKI63E3kdAkWn+PZF8P9lttxeVIY3Qs8fnxiYlrUm7a5ndzMZyMFz2U0M1
7wmOWz/TOUs3jUiHfTMiVxX+4l+IIF/7BKyrw5gN125fsP1fhsjs1E3eDR0soWDJt24TjwennuLv
JFl0x7EAjAkvEtfv5Nw0CZpuOMosy2i8kTVV2v0g8lSwMLjxDx2B3rZvO/rO7lBV7MKzmhNM4W2t
ZMlvk166xK8N905Z5VbYaKQKho1pqefeRAFNDNBURyJX6o2Qp3YblHoRVUmrvrcEJE1UokS5r9sp
2edt32xRfYw/zULj/FzWgnEwj+3J1vhtWe2Is1an0w6JT/VYg+E7map6yPS0uzMz6lW43+lTl/HU
nlgTWSyoRh17TIYJ3RVr7boJUnzC2fbmKYyVHodUhfXXpO11g7kajZAyarSgvl7tXDX67xOkgJ3f
2xSxG2qGkP+KFojkGGydOkshY+TNqUyyMZycut9jNygvvE5Wj4QbzqGRVt7dVIsuhFs8HLKhG/Zd
QDksTYQ4KBSbbyhw40vChZpvJm4P9GtAwoZcyeY4OEW+d5k3Low2tQiMqdWFGt3vtLvW6Dkem27R
DXPGvA7JEva3RGmM34fKrb51brVssRwgFLSatgWLafT0GttheV2oWDcgkDzrSqZYA/Alz8zM2fDU
MlPstKat2aYMYifETPsUiOuwS9yOeFrSZNmxJP6pYv/FiX2sm8iT+RPGimH9Qo1njb58QQHQRbKN
Xq2NGlSuHMqQFz3gyaiPgGH7o/QL/Ycn+oLmS0eb0GSJviwWp4VA1cTa1aCLCkUPZvttQ6vkWEz5
2Z29+icdop820cnhskoMMv4wsnKvPCfKHY5tQ08OkbY7czqk45841Rrz2Gj3Aenr70kaeJHuxcse
pr3zTLuAxUDr8luy2s1LU2+TbR/r/UNq2oMb9o5LI1qmA5950TqccDO93QdqGBN6wL37XBi4w8lV
L9NbMvWQzgcBmoiEXW6IGI16Uzbmx0w442U1dQ4yEWt8qXUUvFQXZjRnPKjuRZr1T8K0zBs1WvEe
TIc6B8GcbScaLs/pYuULC5GdMBDkeMYpP2+CeX414+V5cMRNnND3pm5z2eUwvSnC/9sL+f+Lnv/P
/NK7Fb6Wcf7642crfy98rv/Pvyufgfkv7FmQs1mEgcNzBPifyqfv/wsqAjswD0oV/k0HA/R/Vz5N
yqWUuNmZgrVhEBoUUv/HvWX8C88wclWM/6snnkrm/8G99dFj7RGtCLuFS9uesaYYGWtZ9DcnYxGb
qDK0IDksaWXvKP2k9NfAE7pLme9jC/3YbxXh/3aP/e4W43f/Xma1YSSsnE4yNjw4QX7w6XqlZTCr
lGV8mAVVEttoxb09yOJiXob0PPtSZ3Wm+f71RT+agglf46KUnUEEQeUC0cC7+f0mzdYf+6Gy40On
HO3U5plk5XetkHTt7C/399EK9+tSVJEhneA/BjXxOQagHJp5qV2Tvj9yxlOw2NoGmaFNLyzLdsgS
6CV2HgvC+m/S18eHr+/00+V9btLnjA32iS7hf1axncymZ+T4zSHr2BqOeWHtumrRbkzg0TN7NjwU
7GDsqzTx1RsCtHb/9fV/Ocd/K6PzAyBAwWznScA9ZWB/fNTZyFTTu4Y6iH59ydlkPmC+S14ympQb
OSfLyKQt7cvaVDTrVL9HRORABZtMimpD1xp3nttPe9/ox+/jbOXxv1szH5ymv4+/T+P91+8Drg0D
2nRW/PKn35dUDo7QXFcH5UukovTxN60zuQc/H6Ztt5Y3//JAVu/jpwcCyH4lsUFEg/b8acCTD0//
syP+Tlu4bGgbvWmE3JmLvktUHCQrlX5LkcBnusSE75udwB7mzaepyrJu+/Wv+RUY//uvAbS+5kwy
42DHJ5Xx069h1q8aFGTZYUBwSP2jiYMqxM/QHhUJGmwRGpmikaPTmvT1DxdH6L4d3WVLDL1NQVj4
8pu1CP2FmnKThKgTYqojgKEe466vL5q1qIhc2jPYxHcGp6bR54OrmF9ORam0i0L6IzUjakiUFipx
9oicevn6Fn85/D/fIuxhg7e8foefv8C66wycrGgdHArGZNOWqrU2XVdPD3njEunj1dNjBeB17UEa
wZWeoy1QnFBIwrAxEgmnu8AV0b4NhqPdoKXM73Kn12Hmze4q5snv0syonwGbUQ5u+/SHRVQ1orLO
fO0XLYjDiaqajk9lsB5tCvHstMsFtVcxYFQFzXX39e2uban/uFt4Nmua/C/f/cfvTRtGwUFP5oel
X+j0glSN2vmv7KjPXw3Dhlg9Vhw4ywHNrk9+d9+Brjbxuw4c0uLv2lo5Ex2M42Zxfvqrm+Trm/o0
X/u/LgeBY53IqKF/hip5EzCZpeFyVlHF5wzjAj9s4tA7DX+ZDj4tR/++Egsfka+I2MFTfHx8BTS1
2Grb/IB4Oz4jJ5weUlfP7xZNtcfeSvK7wsAz9/XtfZ6k19tjJ8BeAAaIAZTw40UJng30vCsRjFAf
eqPG53NizRRfIhpow0LX7FqPM7K956xbSw8N3uro65/wpydMQxV4hGMDkQnWF/7bsq+N6yFaX89k
laex99Urxk1fJnNkUkL5C//rD6OHN+mvNGcXWMKvUIzfLjZYqey6LG4Otebld3YyMtMmo7ev2G2E
Mu+6f76+uV9Rb58+ijXihjwSesQ84JUc8dsFK4gPiQqK6qArtSyRTacIfb5XYbC1yTzA16Zly43h
0XeRWirAoFZ+cqI3SNlkkImfXlQ0T86lSNq33m36t8Ks0bDIUWADTVztJOzubzTYP74RmPwQjvjW
6JN//M10kzPXpOR2oDvrcNZnZyK8vLwMYlvdf/18/jToOYUHum8CE0AB8vFSpZ+oVnFLbIcacTZw
spz7dhrxxiofC09WXkqLYMuvL/qH+wMLyTYY7I3ugmj5eNFltFVmllRKJqu0d55VijPHdPdQOkL7
S6jLH74vCAmB43IxayVCfrxUJWeVL9jCsGCPstwVbpqeYCX628FW7W3fGfMFRrKOjj4hLKeRaN6/
DPg/3StXh1a1gu9In/r4Awju8EbN68pDYaPuIYAQOvxcB9eIsIKrrx/rei+fh/oaDA6REqbDf2xt
2aDjVpMAgmzWrONUohtqXST9oa8v1mOMLzzd+PQ7jpr66yv9w3NGkoHgxuPijNxP40j5eAqc0a0P
idKHvUUh6ptUdAhQQuTinC4zc1dCck8eYpji28uxgW6+vv0/DWWgE44HRMkhqfPTq15aouYQYtUH
W+ruIabgezF2Qt9SLLotYs1wwtzM/7an+8PrZcZ0yF/Sgd5giv/4eqHgWLpqmTzj1A6uhIYOgQq1
oieNdzXdfX2H60P89IINigFw98hz9jilfbxYzQnJz0af5hF7taukaB6G9q+71D9cBLoMYxUMJTFw
n4lyBe1WZGySGSGeEFBgtgnwSMdUWL6+mT88OVNn3QGcAzkn+PzkcqpaeNzG+jC5yn7MEhpPYY2n
Ohoyq6z/Mjb+8GmYrKWcpDwgQYh7Pj65pqK4OU0dlnDueF/IIDE3gc6OdqEQfSk1pd1AyMAdMmou
oqb/1T3d/Pv1/H7K+NPzhAcVOOvNroLnj5fWUrYA3VQ2hzxztU0z2G9ayqr39UX+MPZJZggY/GRx
/ucaHmDT9ibdKw5KcxiGC5uGhTrmEQs+AIdMUXtKgvhvm5c/LOZ861jVuTOWqs8HqMWWk5xzURxw
v9qPJc3dG5+C1r1vVekhdYu/feFr4eTzB2BxkgVuxepBvsanDyB2XKPIF7c6pJZVuIdpHoQKUyh+
73wM3gMTQ6CFfRCMD0vti5ugHIGK4QwbhjB2UvVe20Z+N6YYmjdNOXt7xBQWXt5Rvjl2wt4/c7rR
itgW0J3xVYA9QKoB6qvZ3rNxqZ++fml/+AKIXVgdp6y91G8+TViWq7edXerVwaw1DVM8BouNp4T2
RPty+Eu21h+utU6MLAwm74qz58dRCAGophuYsbl1NQKSjXHZLY1GXXKtRfyfb8sJgPUx1hGXUNn5
eKkZjRhomTk//Kp4tJjGIh178sYWMj18fam19PVpQFA8NykzMOPDPNM/PUKYFNqoT4KPa4o5UXcw
vqgXEEpgNLn+UnY4YpEXO9Vy3eUzi08/+y7w8yy/a7WxRCjLOLuZ/WE5dV5dPGD9QObHK0kimhjV
29e/1lwXg4/zNyj0dadNuY5Jz/30EpQ9tyDKKIhQ6Y8v69GqX3Mv1060LyT0oCSJ33pdNvedo2L6
Pdh/o6ox0SJ4Ul2nAOYiaejdLQlwyOBwPH6r8n7YSJRgR6A5/u3ol9OeJhIiAOEWlyMy5b9M2hy4
Pk6l1AvYSpEc4Dgw9Rye+qf5LG0bUKJmXh9w5wCbGZv+WZimXayajLqgOUf+Tji0bvE2sh/gkcOA
5Xy9KIzUVPYKoo8m38eHV1uKuMt6sqeo8QPpR9LX7EfpJxqID9uEB1xVrlfsE8+qt9W8sHGZ7JwA
pQAVkNh1NnZJtIRpDGVizppXafvYrjN9RVFwcOuxGaO2sTFqXWaZ5t3qmSyPih71ebYnBAZDo2Tk
OLF5neIKRkjUemqJGrzI416NXfXmSCyKm0q4yaaDZhf6sx0jKEy9owgy78GgIx96vY3azq6Craam
gzCNdjspQ3R4cjEdJznqaAgHNDLIExl+eu3ybcnKd92oYC/N3rKVqI+TOQt62p2xyVG6X171qSE6
MtWJC8oq7yo3tYX7H+p7Z2l+BKArzlYdQM1tdazfgGXtB1w4CMGsnPRbM2iHs/K1pd8DSKHBV6b5
dSxVjkZq5nWQy6vdq2pOvs+mMh16Col7kEStvjtmi7MIEzPmgSyZu5OT5MF9oixxXdJ4Z7zaZbU1
/cavo7pDtNnVrbNsNVzrm7SvUUoKb+jOyKQCpDi9AC2jrEzfDfQgyM8bX3DIOm8MhGoOO6eYnxvE
OBdtqrQea0+b7XthIeXxGxck9dim39g152he8+GZubP4x5g6DBE6LrS8yOvHIB6wvTp9d3Z/2V4z
M4OT4o+SRAFx13rDY1DkBfZnewnsnWnjFghT1LHX7Vh4YTrlQQMxYukJhgrawNrkSV7tpE4kwIRA
Z2Muph35lV7daKpsTwkr+BOOVkyOjUiOPs37C80qgR8Vtn+egwKCA8hl/9m1Nag47aonIfCUc+Lw
3atxwtIZlsfUcn6kZMfvREeSb0FTEWmIf2dP1avXdcWhZCW464asuXewQx/ahUNob4LWDaumGK4K
kFYZOkVLblvDHYAuKfONI0t7C4xAhQC1siOlPPMiVu6q2jO07cJJ9qQLCSE+vQcHnW56tLFH6rUN
shLs2JsyNYF9GAssBCLit0krwG1V2aR4SG6QyB0GhnknDIWJyE99EAiScjbBT0PfbzuQLTSwPNJx
In/WOwGBGvsQi9je6DT/bVJJxlEHZhFNMTKiJoGuqcT9Wy8+tIslj0/9grDG8+RwlghTAB0k+bAC
7I0LFCOzF86Eu1wSFqlFZWL3mDQdH7dsymRN239T1j3CYMa4cVE0aa2FzmBpj/4sz6hVl6eGbv1+
mhLjZ0IL/F3ETvyg6W71tqhboXkIQTpmzr0R9PFO1HZ6PS2iPnllIvUoK7rEizjxVJHjKv7bGxGp
IK4B9zTWVyt2/K1ukulQYpE/joumf2vtPH7pDc3cDjnN3JnQyCM9QS8MGodlcKyN4ZvqBvMnfXYs
klRfN60+dTunNJ9a3aJKrpWKZkQzdQsdeakTk0RjX4KQqHlcVVX3kVsr70GMWv9kZxzzyE9zhi3J
pWWBY08fDhOUhn98DMa0WSd2M9moq5weK5IbEhD6GIXMbF3PJKfBbCvs6bYUwfLUJ6ZxcMjW2Uxe
DyYtsVAJh72atDcjnWmu66akSTkUj7WU/uWEiyZSDWNtg4xk2pSWaLIIIoHVRkOZdXtZJulWTFpy
sNnMHB3wePeaI50mVA5wYQaxWd8Qjys1FKmD0YdZIexdrHeZsTVafC+hM6oh2bEfCk7E2Bc7vUfc
lsS1de/UgaA4Y2Fq5+WZChpcPezjrCh+uBxW7gY8Am9t+T6NGS2Gxc5/Upsk3wMhTwbAkglyE6S2
c9taTL6TJ7xIIsiJ8lz37pRRBJdd1/uhh20bBcc4MJlLS4lXd2iD665OS/BGA0yf2tZE6Dl6/90d
i+lsFJ0bOYO8dJo4PxRTqkelYWU7qzHyaEa6iSO1UXs+237naWa/XRabe3WIMpvyQdsZhWtfqLlb
VxD2EC+jC3oQNefo3qEwCLLvuYYxKfPM7mDYI7alvq+LUHXzT0er+7M25fbFnM/1s+N6NE1AAN6a
tdPsW9+r73LTwerrafLHbJfLYw15ZKtUue9MM7/tPfuxbfAO6hqpj8s4wYqS5jQze1XCaCPAa9yp
4Hj9bOe2fe59J8bm2ruY2rKxDifEQRfODKIP765lwK5ZQPLV2LogSZVGFjatlp2KwcbmM7tNdew7
xzHRD+rOxownnPKTJLt2sdNVS40Wv9AqVjao8yk/yUnuzdHTd2STT/dNpQGOl/6w9R2aSGjBruCL
A+dDZk+lu0w6/27xKnfeUNQUWpi7ZBlIbypuq07UKqpNTSb7sTPYnbae9VPqTbyzc6vVN+WsklsY
23KDO1sZYb2Sn8Uc1BeOQ94ETz8/2bp2mGk3vEF2Cy7QTKZUMmxn2LtixOovhyY/DfPS/pBCSRkt
NUlnm9xWNT2QkePZJvawaUzIAKIizsv3XOuNq9qVzsMQlM5K2Rvi05AnVh4mKB2ZTKuBDPDerV2M
7m5/izvCPCw+ETkmOir8A4l5OROpAnPblVf1bK1Du18um4Lb1NqK4xEMPyNsXezAMBVeW84Bka/l
ZTRrrVg5RXq2IXkOWYtyim86qYpb25GA9uxaLZdMWD+lFZTbhd3KZVvG6lClQ/k6TDED3os3daUN
F10HUtn21XCKE5oOFpnB16rz4i114JncWCCVtW0BiBmbJ70BBZcuvUH+DELVTniPBn7dyM+UGVJF
IhFH6p51kUxwmeaqyKKyDNKDu1RyGw9jt0FPph2SkbARcJfWiWC2K3McK3waHB2jmNkP/ADrvkbn
Bqmtkne00Yp9GjfyvHRof/hj0oURs1vXWQa7ysrG5Uojw4D5K+goBHo4LQAl3DX04zo8oBhYqkKn
harP/gVjv3qSVqNturERj1Oq2lttrFKAUpVX7Yr1EbVeNh8cPA4bL3Gbg9eM8dbKvrP6MYuXZmzc
20a2sO0niimkAMzBxIjL5By3LnqdMj7iBX/1pdmEVotm12wz/WCU1QBZRCFC1xoUP2xw3vH9Vy/D
UjaXg2yeeqh2z14TvLX1zFbbYw4EunIYMwcxdWO8CB0qg8W8sC3jYvnmZR1CI0FQpKklt7JfckLd
2EzvYwXnEALcEhm9O256RGhsQjhYN0FXnHW3Dba226mtUEVz6QeAbmSVB8TNjFHRps2F7SXJmUPI
Hq035BZhzQYK0yV+anyglCDCvtlWcZ/PONCHtquPS6nN6LJFeQoskD18AwToCPuNTNh1bzfhzTH5
B5vNbQm54TkpscFINo8bo4GVnvpLtVHEQG+1lKx5rCQ5wtYCPlEytVso3OtGsznPaY/9pukeA32A
NGY5PcAPHRuEbgg/MowErTLg00DfeQLdKH7nh3QuFjyomoK24xmkQk7YNyKiWoItmYXuOc07GRlL
NeyHQtOI+rQwZgyFh6dgKq6n1Kn/qUtEpV453fWVcHZGuug72SfFUz/Gw37k6LOFJHqvgsmkyVM7
jyvN7tzE8bhtszE7xzBANjpSYrucj7le6xdmPupgV9GCyarqD4aK/bAr/GSjtLo9LkVs/YMdWN91
btqSr+WxOev96cFe00d4/nXk1TamECxPaGytlyR3kDmjFtrm3cgIN0RDSaA6NKQKgaBJWBWNHPwW
mNryKhi7eps1Tr81R2Vf+0CPLgyZ/2O0SffYCWUfmNGHI0Alyob4sLY2MKO3EQ5e6KpS0ge1sscW
rNsrarjqNkjc5DsGa4w/TrnvC9+67EbRblCKNKHpBMNRG4wyOCQltYTKnurtXFst7y5ffUpyKN8x
8CUo/KCEIJmVPWXmRD/oZiOvApeYcBt2QKRrQttqslfHhjCyUA5i2HlGpW94ZXkka61hC94ZYTD6
e4tnGrI4+Eg08G+ptou0JHO2DozCNPNNNp/4obQ5b3ZEg6bQKoP625QRCVAnzIVEajbbmu448lDm
HpczDOS9ojq72YSzXPc7LQqSrNwZnUKOj8AAyVxsCRDePcneY5oN5xnl+I3nDu4lNZpmN7vWwjh1
jw2WmnJD9FN1bSQrh5Yd4EFjV3cBPR8BaseJGFJv/A1KI/6xTo0biL0onsEyydCf/EOuQUSZ9Npg
UlE6TJjllFfJmz7r7tWalHOLYfFqKNngD9ryw4bRHHn4u/2kBH07muZ7JXGc9wRv3C6ek+9MXaIn
TGbtMsdEASRs6rFg6G7/IAazPKEJnjf4EK+6YXihJ4ANsdWfygyRqdZX+aaHPheatdtFrY62NAfO
wlm2y27roWLdpgiOws94tfPaGkMEff0RPEvCwVyJvQ5EmK99guFgi+BxNAgqyNPkn8wZlxMRnq6D
u3nxIugNSWiDFwHqK4sfA3urXYeq4cIw6/RmJO98Y5rMuZ7OZiVsGtqPkQIf9mIPmR6ORa5tBfzK
B42k0Eu/df1dJtAIxjOGdkjQCNuneAbX4b75cT1v+iXBhNhI7y1TdRVxbjIOgbTt+x49YVgWbr0x
+ioARrNGuiZu7rF8pMuL1/O2oDstYWwn8UMVBAQI95gdvBFASjt1V7m/lA9F2ZUsKJWA12BlR0IT
k23rzkjOc9O9xzOxn6uxvQhsiY49GJrXro+7rd5MV1WOrxFuUhXiTKpv3Ricjp6rR9MeS6AYHp7+
GbjE4k/JMSiEuwOmio3DTbD3TG7bnxpRtXdz1o1RX3B+jMZ88vOwnpLs0hL4zeNYvi86HZYe5e0W
Ro8eLfNQHHVBXTUcynragdA0dzjslk1apAfgN9hpfepYJuiYMO5bO8rTPjuYjr28T+xIT5rwjC0p
7Wctsbo7C3rMjhYTshjkcJvW8KoflsDXaimtZXfAl0cJyQGFR4PkJkUegKKH2fHJS6Zx79j1sc+k
uoIUbiKRnV6CrPkpk9TbAVCpDqPTzJgkAx2c4FgcJ4SwdpjX7vBTQ15VwsOthoc0mOVT7qeQxNV7
2nicNR0076YoG7y4LiYscymeY+C4G9Ny+2MzjPYRXfFws5gzS8jo4pExkRAfBBhdbGPA1PYgte1o
Ws/ytYyrHXU78S0embxEvOSHBAXvHasrrtS6FJs0XmFvdTZVoeXZ1S6vOr6kTFtIBqELxYaxyuoX
UYzToVedoBIFcqfrE/xxcCiOaPLfGowSx2YMxD5DUv1IZdq7nkti2VGs6ifHCuLTWOUpjhO9CnYN
rAedEzqQpp3khGGEbKPxf0KYgnZmz002bF0Fln3r2DOkNCNu9JgfpOpx05qzYndMC67dVOOCpNsZ
76txKncVleoLL8tuJJGV2ypmCy4XP4/sOcujNMOqpFdLdoFmCDyX8uvHpahQXLOZBabCAQ9EK66R
eed2DYF+jtEbuO1SaWz7JPlGzYqOAHrvrp7ZDnpeBmM0mNyN5WJAifUy33GZ8Ur4rdhjqOyvJniq
kSmB0eaFFxkosTDXQFnok9cBQxVVRBxZJRWzHc6GrVpcYHZCpzyhgv5ytAIBpsW+AXzWUKXBKMHZ
qX7QB7vCkTpBJRWgRLfVKKYnmiOwfx1O0pXuqncgieUrjpP0NtWGOQJiFaNsr+Ue06B1JlvA/F66
oAvCmJ22FRaFmf6s49jYr47JoK5x4gSlGfYoRy8MPcsvPM24jCvnqWx9lOQFauxE9Q+VYWSXuW0N
hwC3wMZR9rItCGp6HsiI8vczOV64YMkoQZ1kO/sR29kdsv5sk1u92lt13p8nRGnHGln2Tpq2hPHD
SAxxz/ob1QL8M3PRbr2gTd5NP0mutEFBcDAxULns+I49o/SSnUGF7d0LDq0da1HTufaxKBadPWxn
PVBSCF49vzIBubvt2Rkm7yYIYho2Y8AorHz24f1c1ju35ZPlOIW5DSTT7UJm7c00g4pbJBUdAqD6
dS/mXLbTYLNpy6z+FT8ptngor7YfTjzDO530Qi3U59j9kdDVRdzfJkDTzIkFo5k5zbBvOIo+bs8s
1gi/feFdqs6tk3A1Th56Qo4vVue3GXqK+o5yWvF98WR1kXqDfuFXsfFoUGPaZUsGrFPosmdqHRaO
yChdXhqBwjBN4MGSWjdtQQgUmPbbESxK6aVP5Ko0d0Zjq6u4b9hz5ymc9Qg6IW7xYNGaleWcgT+L
U+gLcTXzdzfuQH737McT8KbG24Blnf7pJJYh8nVWa7YBsVhUy3i9aFpzW4nMvMxFWd+nAMbZTZTk
fmsDHg0l3eEyw2GWRnHa9bhVFzILwyUzjB8jSOxTGo/Fm164lOalO6U3wyzBHa5oK/dUdFiqQ19V
6QlvLt3+TAGZ2nhTYj7ZQHne2z4D+ovps7w0U5+FGem+r8GUNcVNOSY9Sy8n7pMOFEWdG6/UzMgY
HfeglO79mBMUtAvz4ns8V7F/yT7MPZAvzLo6aYYUUR8YA6CPrCkvaxeX/SZpNXWvxdJ+DPKi+4eU
hpUTLOLUZw6jRzoyVb30LUhHyF/83D6FShb36L0y27MeAZaod2gT+gsv2QtbMwma7WhqNlS/FB4S
HcoY6xXMGhzMloYMCHEhlGaOdNTvM/MgpGXe1aD5r2apWwUrYzKXYWwCx5FtQa9q1LuW/RLKfWsj
+1UWHMTTQ7n4CCYJX0Cna//6XZYYnKiF7pbu2GCq53aeYCpjF+CfdceMh7+eOzG84Bp8kzg74M8p
jwRSHObJmx4qYeb6fizmAHjpsqjQdPtMnePSw32F1idpYQqOCCaEjnXOK2iTgomW7d2Q1oSX2UVq
76CxlhKei5XfWXoZZxf4GGUSdYPfEO2RNbC1l6K0IFIGNpUN0M98QKnVbNqWphALgkQ0STA6di9y
h4BhtfmdghKwr/sCSE7n9TyQliwJTmLIjWK2/7Vh7xilqbGjYcbOomhp3QLq5nkTTsXFBSDZO0oa
8XfK8JygA622d70x6i9V67VH6ucpWIk0f9SnlIDyANMxdKYKkC/Rcf+0Y99dGeBiCRNI++QyoN17
RUGWvx74Bk66tWPpdwHjlBO9wBfPwIwQ6CPEC/r6mbwNcQaUG5+hwCLPUkN68IVLG7eEi/ZGjmZ6
wkGGpmEgN4IYe5fCU5RKDkjbjKLlENV60FUbfZirO6+opzRK2mwuNpjuGY0xYNUfeuvzr40lEszR
lvVIRQB2PCxhQjaqHBRjFTjqPh3L7h9MN6ZHic4C3mgiyyQaSN1T1dQ43M2Vu0n8DEItCufxodGt
hsBpChb4dP1HzgwuXMsYnleeBeeqcdkfKLgGLPKlBi+1Zb6ibcp+XJiraiKv436XyhS1WEtyoj5p
7Cs7JtIrvgO43BPF2QxuXI6G0TLgRm/MWtA86Ammjvf4UPXvdZ4lPqQEFIBUsBhZzZDajz4VegIY
lMWLUKlDUwKIJS8TIMrlkCDPteamFd9QWLDuUgwurhPUrRs1EG8c5EF+E3SlyHdkWNhAvSY+elAP
FQXQNRYXBcMsjwjEnEdLFQyC1q2fc7Nzf7iWTE+yjk3KkPPI9KB3qB47zYYXDmsYaCIRE+lMj0Hn
48mrVaeS1osN9D53gnuJ+5dmbMAIhJnMSyh7Oke7FkhAuhlSx8KIA9TmMR4CozhQoxofNMASB6ju
fLA0DPBS6/DxRgYuy4I4S8/N72bHU/dZ4EsA2WALf3DYGUHtDx3fRtIhQWZDsEDBDTTyYmWHnG7P
Pho4RmXDDI4W6ojfc8LG2WdVtdle4EiR31iKFOiLJhPpBczY9ND4XtycYr6PIhppcbyQeML4pnt1
VWZ8nTMZUTvia5h1szn+TneKx+kZ5lxejwS5sumQ8QKbUCxr2gqN6x4B2jtepQrruxiY7l3MzvhD
0/X7hsrdqyuQoDTmIQ3vVjELmSVtWZL6A3fNjLgIf2kwj08E31IWHgOzueuw8NGKEgQspOvMXLIA
7IBpTifdAawYlFX9DfL3ROfI6KYtm3pWoMzlj6k4A2ODQH12db/hGaD7vQE3UTkvWd78F3Fnshs7
c27ZJ6LBvpkms09JKemonxDSkcS+DQaDjKe/i77XBdg1KNSgUIDhgf3bkjLJiK/Ze+0KlkaR+QxR
mauvEyq+JFKHCB4BS8GtWtd+GC924VfXbJynQz/27ck0uhb8t2GeR53xXXDJdT6ZNCFD7mAQzt6b
+fdtpiHsccLnybXyIDdsc+1wznlJyyFi9obzQktpHgC991svNbLHgef72q9sN4U9ZTdm3nQ04A7H
3UxNHRPcwIe02Hk9kmndChLLm4ZJa2OEiXFearNaNm3LA2eTTuLG04LH07bZuULG7ym2Taakh4x1
zQ0LUx1uCqfkJGmItC7YmFbIm0fZP82dxbu4gnmuU0diA5+Df0z6CDCkAy11q4Z2YCMivHPLPgGa
UIisyLY678nl6T6UoB1T6rLW+6y4UKiSMbodSXe5LepBTDesQrmyRh+RceOi/qN4KI5EOjpHWcze
vkg9HpWJDW1MqEwZ43TmvjCzRT275uhTNw5cUh5sv6PrLNUfCi2j2FD28PCOcIipTbvQhnoSVFyY
VIf2hTZeXpd+whrZZe68yYRAxl/M1j0zqquETgeSEu+mT4JNbBgzEuhuNs5SKnFmNMFf42VOQmgH
ViGi1HpKwDqYOOONRkCwS0bPTf9bqPb/wDl3+GnXwDDxn6Swf0tMe2pr/vWf/8j62/wF8fKv8LX/
+e3+f0aire6U/6WqW3+Rf8tEu10+m/pz+DdTHf+D/zbV4Ub4B1oaH9Wnb5kOkpR/meqw2xFDhqwe
ieF6nq5alX+Z6sJ/oAVcJeHc2egcTVRK/2Oqi/4Rsfz01og1XAfI6fz/G1Pd+tP/TfRj+gDOAiTI
aKHYCYf/IT3MPNkErtuibg4BcG5pQuk+cJ3Zwf9JnEPK4/8mNgxYniLzIs7SM8mi/A+FkcvsFBlk
Ay4y1axjBCoGvTfsCQhDrYf6GklUdXtZ4fQ7Yxsb013Fc88INNNgmO3cdOOAQf4IY6KzH5csGF5d
k5FfXFCF/jWVO7xxSXbwjkJ4GszT12SYrOm4E4eJefo+AAvvbPvOrfKtnuSyGtOzQMYIY1ijWNQu
jHoX2wN7XRJqte2Brb9lbQBMDKQgLyS+jnYFPrvWoW4n2Dv9guZh8MaURSOtS3Os2F6AcGlakFx0
ZS14g7JKblx+mc86c9ChGENHM9CqxfjhN1YGKqWq/4PNQv3QeAFQCIsOUAx2g+TAT7Vu5srxh32C
vufTGqt5Hy6lX+9x30JUFHrJ5FazjAxAf0x4p+cyMxX8cmrlbetK9y/omAgeGdagTekqe4gr09FU
PGALr8PcrQBXoHfUX3znZHR3XfpOJt6aIURDAZknHbCYC5Jl2rjom+m1y5MeL5Wd+U+DiTZng0wN
Rjs0muGZyBHxYi90J9lcUZ0O2gnAB1QzWPTW9PiVMtfSMI0nchqaHBjiJghmr9m2Zjd/GbjJxKZ2
EodRju3CZlGybq9trgam28FAugvrVE75qh6MJrZ9RgfY9UtqI69kTUPoUf3dO+5Mzs8QaGtjhqJ7
86kkn7y2lw6QgrBPYz8silvtY1+4TgFzULqrxCD9JTW972VowZUtRSC/xNCbb57Z9ffLQk4r2qRu
zmJRCVbkVDzyNyDk0tqklYpYo4olP1WDK9Q5BCflnZbEMeYfr7dW6q2GnzBPhXWqcr9Fm2ZblRGP
XjCihVP28qPVUk2bSfYlAXXjvFrDp8G/JM6kW6RXRWPtFvayOMVKw+RSDCUQkHyaww5NFtQFVKS+
eVqWUfwVWOpJ8mEGxHWQRFm0H7lY8H25dEwopbvJiFHGhmhO69K59qnVs/80TPnoh7J4G4fCrs+k
FhSv/uyX4S6ZgM9uvFqENtsZ6KOMAmuS7mCO83NtC1RKvCSkWh3sFEvxPRSFElC46ooqRpkru1sd
1GR9eilRJ42Ltp8SMfQQEObd/LgIZtGsr9Y5GA9184ASyudli6rgb1Dg8tqxCOXFlSa1BA4ck+UK
+gZWB+U8oGHoCgiObPA161lvzXXaFXM9o4hzavXlTBUgvrk2WBhaYwa5dRnCVQBvrsukXOUoX1DO
f7eOnd0GIS3LUtUs7nw2D2A91v3FtpUpgq9qWKqZnEJLw7BnD2DcGQye7/wsgLGhQ/YHWwCDiNyU
73JsdBb7oZj1XHKwHWd5T4cWqVDVB8k/M/EEhXoEUq71WZAmYgWECpf4pQXb3IV5RfgKRZwQxSZg
VsEgy7NuUsN1zx2MpKeodsdwiykl13Hi9gYJB6ycn0e1ah0AxDKEhAXEngSRznRnhogXdstoi28x
M5Q7LRxvGB9LU78lZQnNKlgoT7fRrIznvvLn5BBl7Nf3qc+iCsoBuIU9J+c8HgeeyHnro3965cfy
mUKCabstWV7ZQfJlMvFkXMWQ15Y2zWmohoeU48Z4nrJWis2K1YXexQK53lHUBdfIitjiDW3PEJOY
g1DFGeiEB5RCC8uxDmnYGi/tQqxI8npisCEDBC0NQIfNYk7ohzxfAhY2l47oy4g18nNI3hpFr+jG
L2I0GFyZneHjDhgEeXiu7EQbz8LrUHIF3RdaNZ7r0a9Qa2R1iwqm7gVr9EVFdr+Ro+CaSYvOqk7Q
2TmkM4rXD10mibUbHVnc1gGTPZDwfnEoVOea+z6foupEYYacIggt/TecRHvfLHXQseFzWOcNVU3E
4cSZpvehg6Jyn681/r5AsxptCCPJxAnRGbwDH/tluxG93Tkbh2yGB+p8hWzHVvOrq5EMbyysj+8B
jE17W6DbA0hB4V5Ajps5uAV0aiglVB7krENOUUhlprbZ8pnWj6FPfva25ti1KTmLlk1JahU+2yIv
+yjnSLzldQMBbcx8rwdgMk/XFIpdEpPzZH/qnPEGJ743Em40RnSURZFNv9joBTuEcPZIexplfcLH
XznnPM276NLw3UXbdiYLaOchhb4ZW6dgpwmpjTa6i1jCzEPlBnvf8xAqpm2KIgzoeYc6yiI1MZQh
qk9XCxczrvY7PP9Gxxw8Ifgo2ApiSNBRFTXzlpIgSuIyMDvF7AA8je4t4jfX0jYfW6OE9eG3TC7B
pJnlzdxxcm47OaPF7ZMlKWKXYx8fLrzAB6eN7CYWSJne08AdP9umt6dLo1JgTarrQ0mdVPVEtcwp
xxpGEbrJmTN3h/qleDGXxETa31CbgKv0U+PqOplaziB1GkR7VcJM0EkT4yvFg5uh1UhqJg4KacTO
Zx4sd1wNAyw9O/wiE6cvd5oJ19WjMjJP0LRRLFd2Pvg74t18PhlRJL++nzs2cyStjm45RHx/lez/
MAhKJ/D2YrIRa0UUPCLMPRA5qpf5QbdqAryjmdQyTVUwsR1hk0eXzkvFLUMptxOpHU4MmK3wa0KN
w70cwQYvhFOfk8YNIDyX+WVxDQKRLPJ88BD3evlhbLo8tyXHsdl2X/7oYmIZbkdhA6WaaOWHeGnD
4R3BhPEuWCXvAhDvuRiItYNe0nlFdkJrY8YyH/bNQjyn2wZ0rOjH2b5Hx7CrTmXojmfpo6DZoL3j
vx1ry/zxfDiykKsCZDr2P7FuaRtsShZmLmuvtPzVZGTEkuXSVnmK/R5DmG3VJASgS60nYra4mnmN
DOndWGTqVMdsaLmU/QI6Y6zhq8Yc9v6zswTHWkb35UQzTppPsJNm62wZ3lyNLjBZNY1A2X3nvjY9
wThfUgJtZCMXAv7CDNDzgPkszEaDlm30I3o8JvR1NidM8S3Oub6x/UdXW+VLh1qHQA2ehdjyFS33
QDYlvQOTbzbhu7lYk1eA6cd2lFtfOLC8mAnw7OzAAWHRBOkH6Cjw38O64VBnZVy7XBQs7Hp68mXP
w9WTp9RbfDy4HdE/Q69SAcFezoxGLI3s19pAICuaMifDQpvJm7IBfc5BcCLfZZqPNSFWxab0TPeH
uUd91wPPO1rGNK0Li39+tdy3WwL0MNGrcogdCdpO5C58yYT0w1udrXmZ0UxMi5+m0ce4jOc+MAic
nbhQkTPf9TjwyTuOkjtPA603GZChWwhi6H4uACza6CN+f+NQZu1AbBm6/y4f9T5guvugy9E4tik2
owGWYa0/orHo//QyLS+SOHoefhC9ed4/Fnp0BirBcmKGHZTE0QfAXIeq32ZJA4QBZUoAdku3ry26
0g0D+G2L9BoFjqjtFzFgq6cmQu8tsQjcmmQYPjnauek7qfkHg5q+HecAZyiMNdm/JKo6SUgTD5pu
jyVS47enxSyMQ+eW25n16la2iD+c0cBy5vk7iEV32HF4oDS1yTxx8DpaMBKABrTRtffLEAsisByX
RyWsDwp4gm5MhmFHepPpIAz25ipt+OgJgxi3np7MLeW2fJ7NunoAo0B1V3bRXjpFchwNDgFp9d2v
NxKo7A6gyVszAUChZAu6E0cuJzYKA78Ph93UTggX0hoVmUEuC0dwyfi7yYoN7YE6tnW/K8IaBqPg
fEkN1ICdc4BdB3x1oBg14X3EaGPgUzUcD2xKUXR4RP5k+hrKvIszRMYXfEqPLDkeLDTeEPgddyMc
GGr+UhuHKWHpKK1XJ8rPTTp8C8JZNfFCm4ql3C63fPdgTMXeXWR1XrLlqeS1wsQgLhb2FjQhC1v7
4j3q7VPrkPLj2l8Ef/hkm5VGR63BS+n0CBQx50CZ61DtZL336yjFAA6A7q724EGNPIG3QDarXegq
tbfXTTlyV5qPoBLEyFprIkVIYksbqJmELVDdFVd6xEhJNjdUd/ap85dmr6rWQtBS7ie3fsFIoE6T
nzHqlQukBu0AjhpGRtsT+MVUtzh2URNvwMu7h3zy1zGR/nKZUOZEgpIAXQ5XjqSPLJiefMn8MU4z
hv7bJW8c2NcMKG+JF2V9L9Cb1ZSjAOmrDh+MqyFKofxqyj+yC+7H3HpoBvB6Jm2K2Mm+Tu7ywL8H
cWzsR7ug1OIs4Hlz7B9NSA47k9CMCKttPkQtLoEp+KxLXq8oN18dVkS72U50HGCYuRiWGj8YhHzn
QTQcJCYOdE8N3LI0v+HdSTbwXt9DA2RdNN23fgjbTIw3DT2f8Mhfr0jfHWxQvCBk1mZsQlPhSv3H
DdI3dpF0T33iHEO7UPvcMqJPScRHTZJ5IVmQTlN1qgQaDPoD0mNk6Qf8Xc34WovoBmkFLbAT7pnT
/Wgukwwm2CC2fmucZOeeJ2330ELDewq+dNsEDGU7YKZBMNJ4WXBkGY1vB8e99aNyBUm7pwo56hmr
3U9OGCU7Mv4jr/ZNWGBhuxtk+6ZJTS0wahD6hgw0sd5tK1t9g+G5V+1pdgJ/V0ljpnagTrqUALj2
RMRGW4cwyJ2BOh0NKkHvXlPFDJL9wzjwlZO7clCIoXKytaIAvm7nX4ixeE/mGUVs4P8d1wgKU31H
frBc+m68hjYAPtCcUXQxDOuBHLjitl+QV8G72dMvkBsTHq22zuLcLgN4KUt+Z6fOYcCTuOlR+aEy
CsMr9bagu6e0LUbjzW74o3xVDbswx8JRmtXjEqQuV1HpvjkUZxR71TFZzCfStR70AtVxMPgksTcC
Axt6N25RxqOl+k21ugFskh5sHB0LVxkAfE8ttOPpfMyXisyZfKDZ892ZJWyNQtkFaR3anbpBS+hs
G229LqPMdtRrFvWrkcAhxI0jjggQCAVtoczDolIfNsnNMYpAArlT+h2vldMpcwqRxNOQaoK96Vq2
EUKLa12ZzU2dqfqtQALxkWbTQpaTKN95muSbFEHPyie/Dxsnlo0A8Z7W0Z2GYTG5HampItUTh7ge
7hZSo+A71tN+GduC+OWBshpctflQZdO3VXvbOjL1hmgYEmmQL/GJZtveSSGIj18wnuVBWcZtByxy
y5qzfesy70EqhI08wDcQOmDGkfh20/nICdqo1G85MVI/tnZ4JIDpuUwTHogx2kRi4WiC2g0Qt8Sv
si9mx/wpJSYAVcEVtserM9OGhlqxHrbCd22WwTGwMetkBVDkJOj3RPaMb2yeZo8uwu/PbYT632oP
IerPS99OSMnH21Knf8ai4M9PiDOVndqgwT8Qg/2VDM39jPWxKPGSNFZ7jwjEe/PnlY1s1q9W1T85
JtDJGXXtFsHlb4+j8NYjwZbwFJip5ABv6lz+kDM9ng3mLRhfQKd3Z2W5b6UxHibb9Q6eszAmaQVK
Uo+nVbSr0w6+ZVHO5VXJ0HiOdHZnsG7ZhoyYAE0P3r5XNl/LNIbIx2sitGCF0RrPKZmktgEO3TNT
NsX0GRlqDAKRkndq7nIzZvmDsyKXbZm9mpasKGvNkIzuEkvcch5CeTSs1ZPYwc6fyEpEJjHeJVJ9
1L3xw5SWwD0xADlVlGsNK+6tUU8LH1iYc8tNzVeaodxkf35LzunWiIyG3rlj2oCZdNy5hGM9iRAx
OgHgpKLmdFKE5IS/pWIlFzUiQUycr1tINNBLoNjZMJ1hhAcUHvVvf0Mf+sm1GbCWNz6475rYE/xo
/hrXvjH52dBSu2DXWuZ1JPp0kzRTvXoncmejUVKi6WRxF/XIHbEA6Ki26NJRdvHKH1mTtfsE9Q7H
wZBmF9wl3GqG2MEm31JgPZUByili04MpvRD1oB/TyjnBrM9Ib5BRHnvO/BP4vdobIX8aRJG7ZCA6
C2zNyfbmJyyPCanGQxdsLW/CO9Uea82nph2POfKim8PUgOlFCk/UT9bfK1s6xmYakLIMKy41YN9K
ZC4BfSukjsRqt7T3UFq4Y8d0/fUbvJKts0Nc4G4nK/GeOs0BNWejFbsRUbdZJ/Q2zFMThTbM61uz
y296b/oDBZro4/nQklLeOv7yQ9ADfBviHesNqqZwlzLq3gz1TOigT+3BVjflQ2WtsONAAJqdelRY
iknXVjFeZxzYLIy/pqktPpaeOPrdUGuuq5nnrFBDfzQke0ECEjLkrEJue9OrmE/W5tl30nOXwqEn
deHXbNh02gwNpXtYovFVMKa79crUeNYKcKsaXiZ3+ov9cBclnKRr28ipRFCcYiIIzi3kO8GUkTwN
XvjIdiNEg2D1LEFb4EU4GhX4805+TCHCucgomUHMBLgdZBpdQhXRKo0u849kjaT1C4kSTtCboJWO
hZMBwLT9T9DC+tI26hdN4b5pV30ekJ6TjELMMNX401gdVklVPkVtdZjm9lVH2RdmHo2CujsmtIyf
i005VaM0GDqrxGY0iD0eVH0OzeCZvLjTUCznknxW1nONHZMqslUlw0ojW/XJAMKfCEho4op60O1c
JvPlG4cD87rUeuObXHZ2YF3Bw8bVQqM5O1DrW7I5Nky6XEYAxcEexYUUBpRFRYFIfHSYTxHwYOLr
JAXY6ht9iezMOZeIz899M/wSbcTqEMf5W5X+89BLp4FIMsTB5ZJ/0KWZu2mxJxy7y02txBvwMsCa
U4aRpspCAnM7ddtwqwwkhRE+F13A0qPg6CxCAbDuUHb6V83Y4E87LBfJ/vsOogfE3MqSV7whf7CZ
8Rb3QHJXJXEqucsbYlFNzlRW9/eMCa85aVibHDvqYcVdvCSB+SuL5lh4MxRi87pEzNzADr70LcFH
HMB27En56nQRoq6ofg3CKTgNE9YmjlCTFQUJ8YMoUBKWb4vLWTPSMUUKRvGUEvHp83U4Uaueg6lj
VMX6DTmYj44JFStS9Se/r2y6bJwqmE3LR8LMxRONRI8vU1tHK13EfuidB0jf4SWUqr8GnXWWfVE9
157bfovBIS7ERnMEP7fc51Hf0huWHiNS/5PrucGdCiA9NtulRogAHbsXxdWVaty3vQnKzeMUrLuW
qDDMe4xyvdrrr0ZCQbW3y+g7xDxMl2ocvTlM75Q5WIxNo2hXsz8hlSVHIYR/g3gAbe16iz1FwtJ9
p8cWh2wx9weGk2Sj1Qodck9etxfl2yhU30s7Rzf+bEuPkWaKubkaP+oO0SshtiGhf6Oc2IYn04Ex
AXzdJSGFo/px/ArxgjpG0fA1l8y5e1+Ilx5fWBkbIV0MVGAbuLYrQtK2m8QxdxkGamQlJEvEPJAl
It2xXF5pIQBa+DWfWJ9Sa3rGbGgI40ZIpoW/2mpayCbEfVtfi2niJSsAjc9ocGMl++UPyidAWJbn
uRcGLIzmkPQ0b65Pz510Zv9X+yqFZUus8obRuYlPj/JP0VohQNTqNNDs8hQt3T6Bj75W+iVrO2Iy
1CP3n4w7NZSH3Kr/tGETxUWTfS6lQ1QkHAh8Ia5LGMI2YlWUx/4odj55K4iremB5PWEI1LWECGgz
zXnOGn3jcmtuF0GxOXhD9Wvr8K2wLIeAXYegMKm/SfTltZqd2MlI39P+WD+R5UFsJ1TeY1YgIU+1
GM9uFqXbidyxb1wO3mHIGPMBrxgf006PW2zW6m52EffRbsrdPNYkhwVJuh9IwnglXTIWVv4VpSHw
Y1i+qWXt2K6zwp0N/w5ziHXsJQ/tZCTNyapDsbFCMMO7pbEEE1bsffuJAM4/XSncd2uofjKVfy5N
+lACHdyN+SAIK0uPg5nMMdEXHboFMhznIP/VNTKjLlF//aT9wvVQ7M00/IPyp912mBqfUpGkH4mV
PbEevJI+8FAVlU8A7SK3ValHjCv9C0tCvkhDnwgpv04z2u4UfW5HJIv92jbOK4M3sWW++VdjfeYr
Fge/p23c5H34mRVI4XqMr1xg+J+8uSe8e164H4kJZrDml7eWYutH0hFTnF5+YNfqd+DYvurSkj9m
13l9LEkwOTXK+gzzpOTlBa7h5XhDepLWfb+hdYqymzTE0iDqAig6BCdRFI8DW8AtrlSbPtxe3VVE
mgS2iw/b4QXdgFRfUCD6xl0zjSTPmc2FTPg95oB9KZmE1ubeleW9xBlzH8ySYWKuy30wO2csKmRY
mQoMFvM7wWd0ovA7TcK/4mgjOxdOfg8fNZ9fFOL5jReo6NBEYOPIq2jjJsQc2i6uH5dDB9ibK33v
JcOlB5Wzwfr4OxfZo2HZLAN6F1i3S9WWho908t4mnCjYHOFnJI3X4cVqjcMcAeAP5KUHSp7ERoJT
ASH1UMCLn55kid3PHPMTnnuJ6Yncbojr7kO+Jopm+lh0RX/EocOqBoHRGY2YQ0gZuaWlLJlzESS8
iVAbPULcIBtzUmr5qFhI36Fo5/92BdSnazbSXH7VlNRsF9RLyT4F/X3ufCvPYckVBQJllezCsxn0
zklEDbL96eQTMXAu/NZ+wxVQYMo0G6il4aotIoqgwSvIQAHlxYBj2c/enbTLbhkjqsemG+j+Emo0
hrk2cQ9owYZHflf5Tea8hbGv9/ZOFtgoHUPRfBGcbYQb8MEUMj67wmaXIkNki76MEW1KR1nSB4rd
QILQh5AEMqpwA5rDj2mVjaKPXHv43GA+mZUJm/QupPGG7X3gDZ3Py9JWd4bNtprbmLGccNHhtq7A
OgSfbqOFcH+9jtOLocMnOsY1Fsk175B3QdHpSiN4GvvONDgsLOdQzmnwMIs25x7xhfvlDDnAkGAJ
6r+RaKcjazYmODUvICEO2KrBLcZksQTbtnFvOnc2LmPe/B21RxStMxGy2xLu5HvUnGFe93+0XbxG
xELFWRVkOzvyjiwCuT2dlILVrMn4qKOS8nUmC5tsR/Jlm+4Zr//8bqDMehvc+V0rl2As8t4zbIG2
d25qTRGHNIqzfyoWJAR+4WW3g+7ajroL2cGGHFaoDmVlEMdmVwHBaLOYXsSC+Z5Ut+ENsyj6qr7F
AYeXJ+1Zebjuo9HaDGlsFtPBlmjfKWOlU4QfQZnXLHKrTj/xqXDczBPTdCKpKGutDiBw3E5+8973
LmPDKSl8+tRswYzSDn+D9fCRej7kBU5pYfJ/Z/burtTsC228M0eNGeupdHl+tvQaBplYVZR/Z+ac
hxxr5MOkyXznCWnsRtSgce2I7kwatPvKzgmVr1hem0HUV01YDr+jyjkRHedmKlLsIUYb8i1Vo7Ox
x8p78xqyxuAUCDYus37q0jnDUGz2W4R7bL4TbjKSVkrxkBQyvZf+8JIkDUfJwBIYC4lf5rcumFhz
Z5fKO5pWJg9I7Hgwe/T0vj1Z8CajdGUDi3lgyGpmJzIvcQAYrSbiUyUXZyG6vVYa6xF92G0Pz6ki
GC0WkAhPbsjTV+ATJK6rLG+MMegZwJbJEzISKMPlkulT4ff9rYU45Yw7ce8KF6PlRB3FYZ0f7RLY
0Ca15HNQdRb7dxAdHrcb0TnGVyGt46DM3yJN5NYx0odsMgcGemvuoIk1f4sqt/sYZozDPL7rbKIO
6DUrmf7Bc1NsqVAqrFO2+ae0ogSjtjGJ99JAyl814tLli31n84b+YOdO36j1Q+TmdiP4BLL6YAob
anczwXtQIdWoV+cIKRNftc+YwMZtY5TZCbYkKARFBKxN5nAwhnhfMQIzSVrSu0GjLLJZmHljfWMY
rMVczmK1C6Vuf5xRGjEr9AnbAdEIVsV00uk9eaE9n2ILlTGFGbtuf8z2wi6X5xKzG8Gwahm2yVwt
207naj9gkrmGQaj+FjZrLC9jMzREydqwJ8kmBdfw1eMfxLTiqNew8B3Cf8Qco9zN3lLcaa9M5Ytv
aZuevCn6QMcis+Yn1DHeuSjBHK4QouyFxNr5OAf4lvt2Dg8Qh9vnMHd1sfUALsTod0r+9sgkGDqr
CVVRRO2hRmBccC9Lwl7IXGQzXdAuMnMwoKBFHzTIw8IRt5iPUIxKdAn5b1O6fF8NINpd4SR64wC0
iJ0ZUB8pAmUsScD9bTpLfk5LlR1Lar1NAIfsrlCQIJIF9ZI7Phn1GNziBif5h2kELsaCmiLU5Gkj
V5oXFuoLEtpcjMVOW5gU0fJ6xh2RKe5ThHLn2XBzFq7GMoOEgFLCXaAtdEuJO97Ncs5qlsyJ/ZIl
a2x7aZuC9L7JLq+GlS+89wggLhQ32qS0m1l/5lpzXdVtQ8KRygx1Nl3lvfs6WtdVAxFzdpmV5znR
eZxnHB8xcHj0XFM24cjxF81+EAJWdhnrsfsziJaWK5wjpMSpWQCcQlZuwJ9o9HZMe7To1owmmUVo
k+09+nTfN/oz2oTcjB3hUL364qvqZnXNWmt+XhJeiWZMoxsDit7Ox5OAW12Ff61imi7ADUmnV7Ji
xQp0ZJO5Nk4wm0F03zArttNXUy3j7ZAwjUhleI+GIsLBxgyNNtRYYHFYsnH5e3S0S2H33JRg72EM
jesKtWj7uPDtFvXIrE52m6Ibr8UbLdtA1jcWvsXNuboH/9xJl/Uhs0gsJQTdJ+Ujlrv+bDMZQjLm
Nwzt3Csioi0OQaIuEsN3sZNmAS7YoH00TaZ3tg9eGxMskcuczqE6Gn27cP/gedgw+3M2yUQ7ZTHL
jYdGkpjikRnsMOOIIVx/CPy1yLVs5C20bC+sIMQhMXX4m4QR0SJuizhvExqQ3HjCy/Qzo/NhiBJW
Lu6k7KlwR/wNERuVuEyQMazzHqylFbklm2Uh4D6bOu/CmrXG7uV25AcuwbzNM2nuqT2pAZGZYMHQ
hG172B9fYVVQX6nZKWmXUaA9GYmYz8iekQ6Mq1KoL/J7E+XSYSAL4BO8c/7q+73xaqGQcGM/0tE7
+97iznQxbGNwc33MuQN5KJj17lU1RQAyqhXMZI2ulTEjQ9eRJ8o5i7CyXrPZzh6Jz3E3hmuqDm6D
ML4ZcQ6X1Cr9azVH340pnvMc8QNZQT8lavmjQgWHeaKpNqOJraywxEtA8gueJ3vroyrr9hYbLWQf
TvlFTNRzz7KJma/zSD96GWVxAzuLtezqWttEC2HLdKSkwYTiO3WjPx1j85OGwjANeXanAkZJQfqN
l2X6ANj07VhjdJ+PHbcbZiO5NdHusSRrdlNW7NykWA7YH98ozoJHPfXGR0RyHhffmpAISTcEiW80
sBTCInnqkLjvXDtJj43Q9CiOCGHjALoCKcxD6uAMW2I8XSVE7eKrJJL0rCbjXdfOb83FdYKP1EFb
WdaS72lxInklm6e9dMo7hzOiN2zIJyUInMltJ0MomxFp693hmutfg8W7GDC8cjmfyYtliLHg9MJQ
gkgO2TEIAKxxyIRYRtIH2p19QzO6OPFQLkxMGCUzCJhd6EjKWtO1THH0IhYTUVfeLAVBOPNcPy5z
9gd01rwd2+gAKpzoP1isvMgJ8GwnpkxoPmdX6fsSKyu6+St3evNdCit552BBPwNgqnhUjExPRdp1
DyQP8RvbteW3zNuBgEUh3nzbckYGSaWTB/cuJrn6wEzdJji34tpZ0yCVPpdNYtKC8FZsTEJFX6Tn
gKAZKiN7plqozkk7/IrWy/Z+Uhs4d83KKTYrPDvb9IG9XPOgxQnM/OoN0U5z9efMcjemGkgfkow/
9UbmoM4A59H08pKb3u3YY7qzqfTulNOUT72dr1l4vsf5W/c1MuF+JnAO1eXIRMHoL3kmtjn6VKN9
c7rVd+J1BoQ9OpOOHqLQ3f3YqTtwXTvdSzx1Eklg58wL6Wm1d05VMHS3iJtneCKRNajYntuMQQRA
DUF0/XqfZUayjAwACuwTYqwALXGosr5Kq2T6mxszDVdIilX+1TGf19weWPX56iFW1L+dUZGAnNNd
0NNN2pzuvSwYByITne65J2j2oeDw9D6crm7/RCofn0m+ysU2nTLtECFv8z1MSwAgHovg0O/waTcP
YnL/i7oz6XEcO7v0f+l1s8B7eTkt+ltI1CzFPGVsiBgyOM8zf30/TFfbmQm7DAPdQH/wxqiqzAhJ
1B3Oe85zOg14gJ/nn+BZwnRZcq3oFPU6cD2ZRHp/iBJ8EFtoCrN/yJtS6hu3mLhVcAcjdqziEdYf
iH0CN3U82i6YjbLNPAtvZ77VIksahDpct7jkjRJE+trEkod+zIj3hDP9LRdjzBHBUvAKtBzXInSe
MIZZn2j9Glt9pQo+kqqeHrAMMtKgj5OsvBsmTfs9Y2div9QYuyGHAWgkj9/PApHTktnWmgrpeHXU
m84Jog8Req137P51bti+L2WSpvetdLr7KKkZ8zuUNWOp8hnye4pbtzhZaeRPG+zt0niAF0MHEuYI
uheJxbfuegqYGO0pFBbuLRJFy50ClZ6ceNhinSNdwtdCwzMOo4raPpM+KJr99pETJPIzMjTzCSsm
fWUyXzySiS90ms18/J1ejQaoExFPpomhnuLWYgT0tKzHoHO/WVh7oksScKXhN1bZpzGE1cVuRKhj
dtXUsO0CiphPlKIZX2mMLxJXhZPcFDriKF/T2bD2ydBGPHLzRJygRC9Kj25d/1AMIAxh6ZxMbrxJ
x2UTKpyctlOER2kf6WXQrixMf/o+C2t72jqISTXZ4kSvrscqE8+mThvZah5jumAKkEfIHh0QjB0Q
jild8xARF2KlaBxwcC1Zec5vmEqNSJTgVCiibUj2RKAD1y6YCBxJkRVYXjnMbfSFqQqJyG4NbFtZ
2AzWQ1zEFTKpMKJzWnbSWpk8BvLQFCV4OCZNM35wY6JKK0nmrDtFs0pKr+TmZl3nDBC06zSap2bv
ynQuNwPz0pLFpiB5Xg0qMfcYXkcoV1VoNPF+MCTFmxFjSMRFOnmxPlWV+9wavU3Q2rGM4hRVQcXO
jPtQgdoiG3DCODqQSiVWwrGbA+8L+dUMhS4WZCFT5loSRSBN1M6Ioro9uIll0sRlw75dzSY5pk83
o/qo4/pTx+oCNzWonw2qjaZvLZw+H+dRHZz9JBijA/bGebznAFBwGo99p1tyoH3Gyc3GD+4FKrNM
coy6OW419ky563nL4iv4kR0PryZai2ZWqy3PBZiY93LohNhSBg6Yc4hqjQBugSWOtkiqTS5WwYiH
7RUj2prTKRGQMp7q1EOmDr6FLk5mDJBMxR95zIZb30/LFOBImcwwEvD1XsVxrKazxQV1YDlNgleE
k5xQbuFCCzLawv7qHTGqZ6eu7ZJDVpUWt2FFue8h0Wt90bSxZBKpU3wKJpxZcKzsRjyaEZYqSA6Q
tHH5FrGq1P2CA9N2BCAN8pdVCbQI4gYNp0REAsbDhH6CDfO8LLxOQ9YGROLC7J7LFPS9h9gix2Od
Uvh8Vxo4+dhhmT5yOBxx7yLtMIZ4mSwQ0o8l1rdhH9Nrn15UrnCrmISso22HC9PkM8D/uhszixZi
PNYuGWUnaD5NqutGr9ErJuTaEPbAhCOnMQ5BXarBQ64ebjFHj/WGwkf3qg9UM14hUnfUnQqKMQgK
47T63g/BWJwE6KoHrNwMz3gvOcBoukVbTBhEvns79POY7uzZxG1JkzIH4j4K63CHnJRMmxa+AJwz
o+IqhQW/fRs7MBO8s4sJNYLfhuUH/5RzrAMfU5lbteZTySEp2I+61loI5TZN2WFT22rTk9jo92ZZ
so1ZFGzm1xIP/0D7YtHxgLDlWuu4radvIR5XmtRDPTGwPsY9pfeQebutWdDndIypAlJbuIkppw/N
9CkSIXOAxMGw+Dv3U1xQeTe25bp1S5FtDD2YPyyMuyH7NFhWT7Wj8+hqbncppMBKmaaVqK6mzjHk
gec4ibZtU1hvysyMdCPitGk566WCtl2u0h+8TWPFfDRx3ovJiD4UFB3swkozb7D9KL7L/Kz52o2a
Zje4A1XHqRlF6XWUEhTeIH13HWzgILUxCY7cQXBLSuPOBbLR/g2U/f8g63ddfs/v2/r79/byVv43
SPMtubR/neZbhV37lv8c5lv++7835AmpLAWiHJVAmBYM7eF70/6v/0FDHgk6nSOQNLgGkfb7OcyH
VIw5WmIZo39C8If+DPMt5Xl06PC/vzfu/QcNebhKfknzaXJpM3OW8hL++U81MgHKjSIPJvemhV5Q
kLL1IsNNJCb1KtsDra6PcgFV1Dkp1DX6B3KGoqppWuRW0T5GqZM8abr5HCozJsPtllhZ0nYkB42v
34mBrdnhLUVAfYowY/dA7CycYQ7UsdILUTK/jaIMXwmXWXeORo+LzSgN0PvighFArooS8OXQoKO2
xGqCM3uOeWzANDLhsqlFJiHcUlKKOYHaZr1FHYCmi9mB28LR7GXwVDnSn/ZGTuaDW17ow3SWVb0V
qpzurNqcohtN5pFca0ZFY6xW2y6hi3mKsfBbU2t6XdpgPY6Ukz8kmYiXe8Z8g9dwOBouxi/fSOu1
rqoUU62VX9Cz0ldAD9PRpL3lDF8s2lsjJcv4MUmCYGQt1oIk17vfNfmW9lKYGPU8cFwIi0sTZuMp
yFLYRkLuSDcoCOnI1pWd4YAULWhMVCoA2GY1yv0wRPjCOTu4nNlqhTmjcjD4Map39pNpMsxKrcj6
lkZasU+CQJ2BZlQn7hfNLZet+4ox1d73g458i04xMz5xBhOIKoEyLxQHjh8+U3Y0n2m6UknTH2Eh
T5s00dRD6dj59WyizTJZgTJsQKf1MqevnmmdM49Viv9khTnTPkyFFuB0Ke38kCVqJNLbi2uHudej
TtZza89LYqVI5tvZcIlOWknabFjQotFjk2/usMKg34t+kQIbl1uWNobzDj5usRq1VPH86NWpits9
dC4ISkwsDqjxFMn3CbmBQFfPtkH3APvps0aI7IROpJaWsuDZ7zsCQDML9SrpK26uZQX/jCT/GuJk
uFdLcyJxSNjtmfUcs4bD0QvV3gbyx6yXhKbijmbjhdEYPsHWzDTu4ZpJZymgB8cfENV5MeiZhfps
mfURQQim8gBQM9pMkSN2bq2IUJWWmi6oAtrJ6BJmk3PXMTRNpjrjwscEXe7BAUFq4OLa3QyW5t9F
swkuaDYFu0/gp0C2Zobp1900BvUmCFPw3S2QOQchOjZwQGEhOeVhJi4wA+cn29RsB2xa1pf7LgjE
Oa1N/SFyLW3eRTliMWctBpOmrStxV0PhsBk9UStGB24VC6iBTS81/mQVoK4n0L+z0CyOQzmO2zwA
2O0ZQmm3MrCR76W0d7rx42s3VDoOZ7PlpBaXl0gCSOVFFh0KrgBPaBPc2xkY7LI9OzQd9YOKL1o3
YJvVh/yUcuUjBIQFn6kNHxHZdlVRXk9rL8GOKWw3uJ60R10Y+SXtF3V+aPU7ZRaSRQm/PmkanBUr
I3eHg2X25sHAVP1lT65/Gwg/q72pbOUDJpqWkzlF38ILBVyQjY//oAD94tfXlemIAFCXoLYKmV8m
O42yuI+Orq+D5WA/XTWtlt5gupuOXRrjyYyjxUY+Ng1paGmYxfUshXZbWNLeovDg5DPDoNnpuOJx
b3MKJj8waBmiHhPfFfiCcWAdDsRr68QFPh93yJnpIVbohlOjbEWL/BkPjrrh4Zroe4YnjZY5I+kl
Vq1VK72OXeydUuIgiRhTNZytTgZ5xZs2jXnmrAqqWsroXCD79PI8QQYU69ZJoKiWRPB2bpPZBx+Q
Kn75IUmvMBXbZ72vyEWniCwMTCflZYGJkWsMgSbIqsvA+DZtS9qx1Q7kOGr8uxRxnUAaN+fM0cCz
AJyY+D72uIS5w94VjXy0Izu6t9xs/FY6VvXucHLEwGVqct/74/D9x4b8Hx1N/jk74Gd0wH/9KwbB
/4eAAeMvAQPkNvLv0S9Hkn/wBYT5B/09yrD4Gi4nEg4efzuSCKH+QOpyKC+i1INiGroy/uQLmH9w
lFQ6jm5XCemopZfuzyMJf0Y3dGyMwjGWsl3H/I/4Ar914rjC0Hk8DcNQLkcg5/fmrZlkMYnvITvM
0YgBIXjUkBc3HFiYl7vT04DEsnLjc9IfULmSA3R3Cn7n8mpy439Tt/nr2Qi2wfKbcNSSFpff5XX/
ekbqmhCIO1HSQ5kMB9ZdXHFSRd9MTvn/robkn71o3kNpKCziHAd/4xzgAjP0MCMF2eo+q1e+kaM8
j75l7GktFdvSZ9SfBAOz/QWfMkcFynedxttZctBAHnc3Px1guRdMQZH/UvK0PAQ/Yx6WF6/4GDic
ShNb83Ju/fmAGAFDaiPThWhdady6J/JO/t5xRX7f4ybaJOF8Sro2xkAk6IZg0TeVVzi6fnJRGXZC
RdlpGgkhrKBg3bmh+RY0E+6yQ582WwbN2ybqN74bv3EbESnB5rD59DGYYJrOqOYqp7Nqd3Rbtfuu
kohASOWVZj13c2Zt5iWO1GXHSLOxkj923PWIv2njlU/KfyZOfFHxwSVa8yUgrd9QMNe9Lwtiq8dX
HbhHpsOa9LpgPuujznAeDwBlEt14Ct2rALbZBnflQXPi+zlPwpUMmLf76XxV9N3Bslv/vZhJXvdp
fy/E2J5UoVU3TsYwoYWjehNWNWXPVkh7QM+kJJzLygMlNL2H85w+F5G9Men5cMwpJL5QoPtX2aWy
5ksOSp3IGtPmKXsZTF8S+3XgxUOLbWzrYoUuaAcXD2/GOJleC+6J3Y1vl4+DEaoNERoUrZh9c027
QRKuMxmSfW6awsszOLn1ENYbkxD/mtmTf7JrwnysA1jiSjz98Hgqa+30KeUm6fxKayTO9r7ycw6b
ZOO0YSC+Ro9u3ukT4HnxXMjCXHe1fqxVqV20ev5kOBZc2cyeOIy4SKUBCEvgDStUjng9Sr7J8STG
XYaeBpOU67uVhsqr/ILZWo33JAsSDl1RZq3LH7GqxV5SGPV1k5KUh42xI/b6EbvllZHxxZjNx2kW
x1xXB0NGyWbKslfD1p+o4nthHK3WQC4m+m0spuzWEO3zjNFCoGPAKiDUn2YMhxyY+VzDJtf3k54h
04zZTOyTIWZSO9UlaSmE4LD+gEudIL6phWdfzvFdYXCIbVPhvg9hoN24GbZZptLztKKAyTnaqg4/
Gl821+AebEzbGJJWFgvxaxPE7inAKXrk/1js9b4dHkKNxz6eteBZVMq/M7DUA/wpzOkdF5G8MmI9
vHb12vR8BFdQoJRbrTJL402zE+neu32IHSFleIX9RWCyQGp8dzNARJuS9tdDmpf9De668eBaGGxb
My2PMIOdQ2tjKx4CbbhrVTNnHjevaj83UfKWx9P8hXfLx+ACY2My8g/ZCetZ11X9Rpw4v+ndYDh0
0KLuhjEYLhkFLZdIJyuZJVp/6cD4B6sBrNTJNE333JR2sZvm1jHIoUKOu3Kmut2Xkz49llVk3OAF
7y9mPGGeCIaPpLGqbCXtbPieSuNidXl4P5cCa0hFch3WzF6QJguxgI+10laGWbYflal/gnsq33K9
fTPH8hq+AGePchPiX9zFlcZYJeujlvsO6anmNR9Yu7CFb0qXluw5G58SCnb2tejGZ3sUR+pM7Js5
f7aW/76coTF1HZcM+oLSOGNlah4N2saOIORAKJHl09RFaOYLFNAkWk0RWJRmGc7Jfqg8R71O9qTv
WlV98pZQytMh4HP52qSKU3XJjY3gAEWSCWCrtt7Kkdtbe+yrcUvmjOama7+f91RQeJACuG/yTGKz
WXXag6+XJ5ntTBRsVloBaEq9p37brVtBz1QTeWIE7woFIYrl0SFMCvXyuQTcZeRkXIi8aSH0/f7Q
DRArAuMUjfO2xEE7hLY3F9uhfK76E550vDL4lcDe42AjIcQ4zew+uiG3Vz2tKHNF9xJLCfLsIPeJ
jZsCWnfXdxeJoB3HRwjpXhDb+B7rdWW+0Qq/KbpwD7YWhq9VQsHCfIimvY4xqa4V6LRD2KAozh03
64oWSqPbz8Y9w1Om5tqq6b804IubCRZMULUrjRW217tTQLp+gNfrR/5Np+qdWTNcDAn2gNvw+hlb
GrjlFZhqG0Efim4OIbqn/8XlUGsXuPGY1mj2WgNEGOm3AZlX1yjFxlp2mnnepdODzYLWxddxqU7c
dVdp/5CG0bvhfLcKoILwxtNdiXXXoxPuqh4vjNXutbGyN/gK07UttJtQNt5czs5lxJowBvg+Ch8a
VsYEsLTIc3OHvKpzcWIBWf/1Xi7kslf/o6eNQxTmOSQow7KVoNhwwUb9vJeX1ahlEz0NhxKlPvMG
uxrvWJxbrh3C4R925dFfFojZIcVR1np/kwqsv0z8IixSy6LiL8tLtiw0/o81x1mWn/zHShT/WJW0
ZYHyl6VKLYsWQSB5NS4LmfqxppVVot1pKEM4BMbm09FiPKBi5M7DyCY9NnXjnkCiqtfG5lHBmK/s
iyPC9hpnYfiROKZzNDRQxGaEYLxgibUbE8LEe0CI+rFrtfiuBIByxq9H2Eh0D4nOGpmUWX1xLJqJ
rGVxn5dlfg5Vs/WlybUOjwOb7Ajej5171m4hrHQfNJT197nhPqsMnnuBuLUq1QuhdpfkbHCTtMCV
TMZkedq/zRaDNQXK9DQWhPrt3sdsxzqTxRvcoJwc8FDrHdTisGa/iUQQr1oZVh7tkl7b2M9jWnt6
b/QvCf4vKrECikEOSLXdSzg1PcD1MbU3M2byYIXvzT0y3yR9SJKnTzaOpoMeWBI5m1AuUbHJrdzm
NjOc8b5Z1lSw3cZNsayz9rLi0rvH4jv+WIgJNRU7tazOQzgXuH6WJRuFp79QH5PepMuKjtI2UDnF
Kt8t671aVv552QPEshvgC8g/ejYI5iX+Plv2jGnZPYxlH/nrp5fU/y9P749juEOhJF5oBwYYUO9f
n146SMMeMnlyiHDk9UXEwZ/sg/JTr+J5LGvzKc/B5JiFtgmSI2A8uWmV8yKnhpnCuOO+s216y924
oggOdOGlLb6RLMuTq7AgY61y6ZVB5aGsFN6ga8UdHUbipsurhj1dvYOWuK5mJJ8iFi++u6Q0dOIm
UuzJkuFNV9W2sZpHyvuiNdYPdgR4tYTGHBYRcny6ooqAFCtzINtZxyAEvVE6V4g/cjMYfvFUtwoO
X9fn32SjMRWIi+NkhA86KOStGffPWq/WpI+PEA5NbH/yXoBfhzsbhBdiGxc40EzSGK35IVlDwl0r
MSZH0WlbB41lT7oArC7DnjXzkgnjXffIyWvRDEiB0Cgj7lnpcAblZBexgNYG/SzT8tJt4KCqHnvO
PmTMe/duqDDnVmKc0ORSdrQeaxkbaaeF31o6HyOMYSGdQeDAc8Cj7lWNlcGJykedjGvYAS+SRoWh
bFc0H5YctNWsRZSd1Elx6AoAxIEOm2Bs4GkXcs8166Wf2usokd+TmCab2rSIgSJ2LaiO9VApgo0W
MiXDjX2Zc5CLB+ORBWVX68275pNHbapiwXa8QldBHK6QjFq8vPjEvKyjJi1DRFvVNAeczS54IRas
7/qGNi+ilVAIGogeylH3db2IzFF1BcmXbiHdJC+VMGEEEXojaS/EQcZ/UFhPtuABcfFCbfQoc57a
zqKqZYpfZaFL0qLkJvGhE28vubJRJuXxzvOV7W3CKoWURxA81roa8hez7N/KxlaP9OO9j7qotkTk
Ui+mhizvu43jIqCQlGBPNDY0Kp0nXe4GDc9TpY+bvALZXX0obam4mm5ToW+0kCsIM1eCoaHhaWF7
hGlJF1QVnUKRY+b2dQ+z2p2vyVtYRi3RGu1I2PFKJ7ilipZnANyJ3reAchltMfm+m2MBxSAa8DhR
OpXKJzlHd6NhXbjcrrWe49YYPzt0+DTiXrr5IRg/g1CeUwkHk7lfSk9CZ3q4bLCtw1SaPbOvD45f
U7Q4bUqyjJFkrB+GkF7vA27CxaA2OV5EUyNvgB1ytF8MRFzmhhtZgT3r9HXTNWsrOxftxlkA9eKg
peNtUrlPDkAYAsJuUNxgQwP/wLL33SaPa4yknS8OqztzPEMlV6xv55L0JK1TS4Soq3dTP3D5Bgc7
ezpTVn18RbjrmMpXSXfuquuk7LcFzp25ejWd6U2Fb2X3qQF26AgmAVay489W0zepuAnEY92y7CNn
6/IG55o30kcF33nPiHAIPuMcCT78GmdAF9G2bD+jYeRiC8gbB73st055xDj1Ywbsis0A9q3k4SFy
Qm3RVZax/ojWA2620pjfLKceaVgbzeVb95qOnm1wB5f1cekt4N11m/FuVHxFOWhHw1VZ4LxKeYcZ
odSF9OBsX2mASqR+Upz68OQyYlXHSHc9jdtDzHU0CXhq+2wZWtKzwaJj3RrVh5nNJKuWqO9Om/l7
mJg6zLFl35OZcjaUyBTSWrc1I+/W9wBZeAtqQLZ8FXGXVFhOZbNXEJTcCuhJvOWed2dWkNqCe7ar
Te84wBHLHdo4CGjc6VW/XWqhGpq+cv8lEzM4ns3skvzjCUxB3HTjsJ9csktAnpOae6WcTpZ864Oa
EMvSqqyf+9k5BtQc1LtKr58sn4KyXF1knFzr1OaOprky9fOU1Zii6hNEP75WhdfU2n7u1WaON6YC
uUMBijLrM7OCI+lUz7JOBKSW1eOSE+az1HUsX6ljWmeZ8OB13GLgu7j125BfBzkUquDDLOhhGS7R
2HgUV3imThp38DHfXJGs3ElcEqtmJoiW8eZRwgKuqDJTd4cCCEfSIDxW1uUV2Z0NXmV9lyUR5A3n
lmTdQ+RDxJoYjm+DjlswPHSLvwVPghFO26TvLwMEgTUsbvygHOHHrHjK6uALnvRloEL2GKXD/aiI
2PqCpECRJtmx7BdL08NECpxzyA0BROVaO00Fjhdp9akgOzK2zk7HLAz5itCDln4HJY8LhF+yjYie
WbGjnkRDh6NvZrv/2VgcM+3ETg6VX9dXMz63Syor96WqMLYHEMlREjINo5lKU350FWzpsXQP+HyN
G0470Su9ws4pqcx4h3e9Pf318ePXduAfhw8bCRCB01I6w9rl3/80J6V/u5hcXU8PfjFgMTbdl8HJ
ok1dqgN2GhvTNejTVrce//rH/hP17Zcf+9uZR7MSrCPVlB6GqgA+ZrIziaQxcGo4t3/9k/6JyPnz
T7J/w7nSNRKmSQ20LgyHd2JFOx9fNgMs+xPf7795VeLXo9xyEWEEhdVjeS+ROfXfXtY/PusQhPYp
XT4zbhrOSS2fY7t8ovny2fbWEADH5vPGrZsdtGh5CCCvi12yPBn6QJnb3xTY/9sDgkv0URdN8dX+
blr47zpGUHze/9rZsH7L3ovP6O3nQcLyJ/4PqNj+w0IhliaEXtdYDAx/zhF0+QcCviMVx3ZbsNb9
fY7AhMFymSLCarTBFJtcVf8cI4ApFoZrY3fQ0f6VLe3/aIywPLf/uPMyOnQXKd2FfWZZjDN+3Il/
+uK6VZPh5x67PV8eUvNV2nnU+tabaMSJyfihvuKmVeABM4n0WfQrTk4aPv30Zv0TFX3xafz+Sxg2
9gpl2tidTWP59z/9ErkDVgzwa7vHKbu4//R0rcEPwJEXTkCEQXbqnKvL/p0HOsXY2A54GXvSDRTK
5NFjlmDo/etfCRTYb7+TrSvdZITj4EtBFTB/m2q4ZjCS6k6AQJR2qsPkdDibE+xeuoPDKnsZhyXi
lYPPQ/QCrQSoFQRqBBxu8EYla4igsD+rdS+kPWwTTWui9TRA2XwbqHn/MoXDrR7CE+drYh92ubMZ
TIZrTFAzCP+C8i0ZdB9DGdWkJxQjWDgGRu7s28DhHCkLme5FWzTVxfCTsV9rreG+TI3mnFO7/q4A
r34ZAPHy1fIgmbcqG/xgE6WcCZaY9TBuJsfRrGOeFHANIA5V8T4SlXOluz2Dd3cQgrRv4ozBSQSD
le0Kc6Q9k9lshzeS6sWelB/FB8ckleLTduD8ob+HLi+p5oq7kcrPmk2b1UbluR0w+FXogwrY9qOb
w+czkYZXLCAVDPcpGT7TajHZ4cr8FhgFw2iZAqjaijCbQ5jQJk6KtuY4mflZ8aKVdJ55buPiyzab
mQWRvxQUIaI07Sq1jN0V/S/8PmbQ9e5OdGVmrFSmlwfJAAELuZLkiGzcIG9I7/h14iJvlvAL9kFe
A8Z8rjIak/2A8x/HLr7T4wZ0ZP0+47rG1S3aOtonALPKc2yIrNwg3iJjYP2jyBdEVnXTMBCP1q5f
g8aV6SCv4a9O330KzTAUTiN9eCDac7TtQVOeTwPLgfBxkZ2HKVDfhnruAU/0ICiUqhM6PHIL06Ml
xdOiEbWUhWkxFUi98VGT67uaNNLfCJZD9qhCAkzrxmXYBMQ1oOJ1Gm3tinbLjLaxGL2dDwZnyjan
d2JTRCLm/R+ldZKKgRpXhyJLT71PNwv6aVcRy+EsqaBMZSRv61HM71210NmIY2oRQjE/dNFZOmzd
9vBQwvjnVeuUgJtWP9U72Uvd8QaroQQS/1/+wGoG+M31ERRITpELW7c8fkG80XLVqoe5TAN5pi8H
EnPNLgdOt7Ym2CQ9NgGk6nxgdjbEE0KUVtY+Zt6RG0mW1SDLULgIn4zhsHZTK+R8nzrTFxrnfAZc
UWGPd3Aub3RwOAUuh7ZHviU3a8A+KUjruGNn9mibU31uJzMwb0fEo2mlRgYxa1FOTs3vS8OWEwKc
Ipb5VGYcsuLhO4s4KBVYwJsOkf0NN+p93MllwnRgbvSOJ7s/GMTOLkMhP1qfaEh97HwlLwk2eWzz
wLYdXI/BNH7Z5MPIwujgs+hz2tbusEKd8+jpmqKVyXcqSiwPlsenXo54nmjP4w2azOg4t802r+1L
SeAF6HPqWdl4a7f9ObaxgvrioQBtNGlcAEjR83us2ljRTx1A/i4ijsr6tgzLCJrSg+42d7Q+ewWh
95Gp7tmm6Kqg1IGvBD5jGOFW4ImhEF9tpMYXB3uRpCbPccxwj9Gl6Bo+OKLuAQ30COaqtUf+nvjM
rPNY29iSDYBOwKNM9eAE3JxdE7e/SybXJZOe5DbQlMLmXdY7oEDKhVA4Feukqk+i11PPrEMyp9qd
XtTdSqsCr53d28IZmk0eTdz2qDpaxeP4WmeA4GKnvBUF8mU4mc8NhZaVnl6TPYZrMLTJDmcr6Jim
9NdFnsynXKnrXL6YAyaVSOxn+J11IvTPmVO+FMGa9mxAVgW0GJInuJtJjp/A2zcXUC1ilQxZ9CTc
8tEvzSu3SbcUYcceClXnddQpA/2a24SEHLOKMhyx42TDwTSI/SOggExqqlusbY9+bdyaTX7EHfTW
j+2RUGH5RX442QiQ1N98feT2ruiRxq4E62Xo5hUu5HRnmJm7oU/0Lutw6BhWsyLecd8EQC5T33nQ
Rok4AhgyAGh5D9RlJQvY1vqwmQSm/S0ywlo3yq8Acqdnq+kOcNrWnXDzl4KkNiIXUITS6A7uOF03
2misyM56neveEtx+HmKIGQt6jmXlbBjySVjZvb/gihjUIzMA+aGlzFyLJmnf5jm6ssr4WioqUEPa
6utPAUa9auqLC0h9yMtp1/hucXZ8oyCpFhPXaNymetEGcYoLbMyolnu39K+B6RI/M6K5f5/oCFvb
dWSsrUZ/1LJw1/T5VUfU5RXrJMJCqRtnynlA6ug9gWxmPaq7CEZAQUpMsBA0DnEKR/IGG7l1c25m
sPme+6D65kJUtp1bRG17hW/9XBrBOcUgjLCnyMBEm0Kvj4lEJ7LVN0Mf6Z+hY2+GXUN6KCfjNoN3
c3MknIjWHQ0TVpWk58EOrqcuiI+zcl/EaFS7CIM6CewA4LEOZHurIVLf6hHG4Lbkqo9Zqs3PsV9s
sbWla5aw3VjYjz5p1QtK8FkaBcg8vXwEoTevW6JoM6odMV3s62XUU566CBZpPN5VilTX0npfr9ug
ecjL1sSpv+C2C8dPHzToAwSDX2bNPRB6+cZw/ND3kFECq7ew4AuSKDVdm6ZvQiW2rE7ejnpz4+B0
gJ2ma6WxZ2E1CBm4iJ5PrhWT5Izgws/0UdaCLh2ZZ6s6cnfsKITGg4MekxIb/KfJ0kFMVc3ewLty
6rXm0S0IcmXIkM2odZyQQGODcLupaSlkIDefNP61GZFLJti0kJHY73VrvMS+XiSnDA/jqpLmg7Dj
FNk5Oga1UrTb2dEnbMRTV9MbbuAr1edFIlNO4JFpLexEResytLMdBIMQhgYEVXDUubxIunZIIAPI
pyBoHjZV4EfYIyzxwQu8tuos27mGnNnLzcfcoCiLNNRXpVFAOBnkudd02B+h+u/Iqkc7QEqnqdSP
Im7AvVjaNccx+1km03c51Ke6AsuV99rFD2znZiy6cY+T9Mzym99EZll9uA4w6DH1ryGLwJmr861t
2munqZ+wa2zncARnE9AlqwesDZxDYSt0ezavet275lraPqaSCViNmX81TeqhE+qqPwugjnyTydcW
Bqc0rIoJQYSufIjy4SBia6WSnI1FTm+xViQ3ZpDdEFKLpVeXA8+aCU401j8nsMQq+CAmf7bjcDNk
3dEq6qec7WttqH6Pb/hzMrNp1wqFC98I+NLP8F/EdVm74UsOHajWOc3YJUgAvZTaOpvaVZOFwVsH
kYJl3zzorQlNE1zGsUmc06QHGxhy3kxJ3qMdOub9BLyDY2jRlE/pSB0q1rsRBB84n/i71lCQBpgy
9eNtm0Xx7VDTR76myQBDQRbELXt0Yhg71aB7UfpVATEze9um3JM+8AeryJxvsT1ibiqSgIIgvXGu
63bQvuIKPtheb/jGg4vG5NcZ3cAQSmqJWucNmK7D/2bvPJYjR7I2+ypts0cbtFhOaEER1ExuYCmY
0Frj6eeAVX93EElETMVuzKbNatFZlQ4PF9fd7/1ExI2Raw9skXQdiIbHfQsWNnjvpOhfzTiNXk29
5RmgCM03RzbR/EFC/odeiuF7HPbtU2aTbU9TANezBvLTldIoEYL4Xa6Cn1AMdUBqpBVaE35DaKyx
EWEsTTdYWKWhfncsgZs7ZGJq43qvK1vkmxEF9jD94ooZkJNfd0qTohZkUd1V0dWH2lc2vg3mu3SX
BkObXsdGHLJfDHfQAs8HzjuKitlDEJXYqBiYOzmrzG6z7wiLiD+BmwOKgSfsvUiOCmFMN3Mr4K0R
idvYF4LbrrbyW9/KEZyvpDAUbnAnTcMVGAhTXvdV2T6kqWg91SX6j3PPFhEacRRMLFHtDFqwExHC
qTVoZ+QSe2irQ7UYTR3kvdp54JTIKRpgJSjMBI5oIPNgksltRbM8WEGXcksWZEfG1V0w77zKbrlC
kbqiUmFbGQRAsSNmcEWKF5omsO4SF4jxDjPj/kVNbBSMRFsS3iVUbbR5ELvVXedDqFsUXALJyiMk
D3ccPDoSSYB/w3nvCxWZP7cVHtAZ+IFJZHQlJpi8V426bc1IwOfeEKpDqGXuL3Y61t4K9wB7jmOk
g2Rwbvo/qoi4OM8ivVmXnRO99ybI2pnRtFV1w5tEJ1JhwmMvgUAHqDxITSAv1ACK0SbDAYcsNqIj
/rwYfPUAdandjVIBYV80cdPxPg1yVQKkkeQ/MkujThDknS/cpr6CeJlse5TLsho9whirSRkYdAGZ
QdGrFI9xVNajjS3p9reoESwIVo0Xz9ATh9IWqFyx543XU6NDx8n7Ebie7C3MxAbnEMaBos/ERuXR
kNim9trAPwBW7FuJtgzkqr4G1BTHC9dxwQGBWY6EVWFLiEtCf6v6Vw0tlgcM5tHbDmOH90hWK1R4
LNeMyg1etG22iLguPYpY6z5k+Dz8iFrkHtxUAjog1GDtt5iwU9Vu8ip7zzwTcqVQRPZbrtSUJzoQ
hL/RIITiqnlJ/QbzO9UXBrKO34hQPg7bPG8sFHJElbMMKj6xWDOzn3WY2O8OyCeqkEpD3MP2A8XR
DGejeJELOdL9tZwhMRo1DqAnx/Wy704XQJOFYSWCQ8ksTlgn0OKD7vg8gnvIIjMBk/G73Kyx4uap
BQsZzFpR4/+uZ8+ar+fNykQR5LuTa4E1J+lv7TW379o5QnhgC6teF7/x/R7jNPj/6ZlkySgLS4pE
xTXLlHVdUmUMuYbc6VH6RpEFkXJfBY09lO1tguAlLHUJmeou/9snjbSg8558kSr6nBmF5Dx8CtyX
LmHTBYQWtO7xp2BHm2gX6sXG5z+BxoKTuCFT3j6d/fnzK5qEzYdBUsqQyWaPvgLUXJKBSIKryRVh
xSFKeQgVszNfGVo5Tr2h00hqidsjmS9DBFfw+bcISqCluUl5CwwyaCirQikIxnF16OExP3k8Hx5x
6Glv//FvUwboMt+ULW7kA8T2aLJCLgtRSX100+s860Sk7hBgGVyF//lndKC6ukZyUzGUUQoborlV
tYEYbzyXOoAhx4PUVhtcnf7KF0OofiTKTVU3NGzgPv8YCnkuzHAqYngON6sYTN+jbkv1tgMCecht
V5qhbRrsTn/0z+WuqSZkYUPHVk2EIvP5oxZCnRyscJBlAQo4LtX4JxUqELBGLZenPzUqq7DcQf8h
7mwB6ICUpo9+n+YD30jF4S2Epem7Hvjkn1S1QNOkUC3hrtYrJOyV2C1WkGnNdnH6639uA7DsGmlZ
QzfBk0ijpSJ5VV0KHI0bsQ+9nW+15EK8rjqDu/ryK6ZoKmxoVWVlfh7OrG9FOcsKhEVz/DgBo35z
LMSd//FP0fnfQDFk7szxT3F4J1U+gnmwfWOe7qRSX8zC/+crg6hBWh5gsQqX1xqtjLJos85Qcmhv
ukrWIyq12yryodVUXnAG7/NHzpxIaCiiaaBQo0EoHP8iD1MJMc7cAr14MW9mmYfcgug3GNGYelo+
CCqagkBEE/3J7RRebi25qF+K3/moy/DeyOYB5rXnAPp/rlfmkFKGAlGHp5o0msveL0ukRLxiw5H3
w+zAb9ZUMnXzZ6c775LCWzYSsjORZqBUjOIoHzVZO5wpmmQYo4/KVSSlGirDm5TtulKR9rxWUafb
ybLt7lq/kO/ywgyWclJa4PFR9rDSsN+nrivfKkpo7EyVJ4BnZM0NIEcy9nJEfZgrVrPCGzY4s6OH
JTAK+pAERIWyC78bKMzn1Y42Ae7FBTsaU9p6odtOfBs1OVQxpbTTa8tSce84vfT/DFcgGmVZHsi1
MEM/Ch1HAV/jpiNDGaw3Mepq6zhLLCx4RRxs+K//2sr/qDr4f1f6+3+N2cy15mjU/zAqffkehl7x
r+/xr3+tAFHHnyqBH3/3r1KgQJkN01Img+Agsxz/y3PmX5n/JjJR8/2gGv1NKBIk5d8y5WoNfh40
aAWuyX9KgQJVQqYWi/fh7KNGRZHqH7Ccpc8rBVGKgb+jUxMUiffDcvm8NhHCqTxPEssnH2lpMrlK
FN60sYfrkta2FXwEtAn81nFwzeK1+yOrcl4Epoi9QanowZONVfINFaboHiG5fl0QCf/R5vnooEEE
p3OQqFRqoJ872LR0PYcN+QSp9ZBKcoUu3tzsF0GUqduj+Tt70fz7U1wwOZgk3pv6qPxHHouCmdaX
T51ADrpqcgfhNNc/c5UY0YeGz1givHYYXMQDNFRG16Smz3Te15H7XCdNtZb0TIUz2hzaLBHnIepI
KyiQILNK0hKPUtiZN0DJr9G92eeuDddSclAergKSjr2rPUQmIy7AM1r4XQfB3L4PjCzdByglbRCB
AgFTuPbarVDKtGpLXJ8esY/g/t/Q9tdvYdkMh5+ocWEYDRkyvEreRYX7bICa/2VUeCo1yPPPIY7F
Kx2/OtKg0q5V0Qat1C5FzKSf8/JBQ2ZIQ+YpAPIiAsVRPWpYaoIgdLy/JvX/x6f/JQ1w4GmAwiaJ
nX+h2u/86+F/3x+jFD7+3t8wBaKJyu4ijig8rGC1/QenQAxCsxeAgiUzzdKwiv/HT1n+NwBoDhVi
Bm8JWeUv/Q1UkHFh1gZ+pMUE86ow/1Fw+hyb/hJgAKdgDbfHo9ML94sITlYt7h2NpES/s7DgwQXz
aDC+2OxTjY8uuDzzI9wHGxFbDGqdVfGces62tuTl6eaHPv53Y/y374zNcd9ro8TvLCjg+hlooQkz
XAxnp1v+fPX5b8ujrWaKqS/j/SjuyQ4tgYyizl0gdAaFqL2WNQHWxvvpD039hNGRQLkOWmHPh3Lz
WsqvDDU78wsmht4cBb6kknv0nFVxj6fprJUxbhAg5Jj9mQA70e+BoXs89J5i1gJIbAYIZ9X0yUg5
sf+zfb5YMcNm+GpOzdFlE0IGQqZpKu0ltV+pWHsAmqXEJawaAyveoL6tyE1yXCKV6mwEOTsYOXgH
RD8sLb1qLe0WTv1SCLFFyMprH3yGLO50NB5mLXoTp/s4dOWLZTdOxySphtlDAsUUtfZX/DKhrwD6
CH5barSTtPpM2J8a4WFijzamFNZSaSeMsBS/KYBqW//MrplaGcMHjxp2YoGyaMGOh6iIjPFMb1eR
eX16aCb2jTna8GgutaUu0umogtimLA1coH3pp+Heirm8wUHw9GeMqVUy/PnxbwDWYKATKu415V1v
i30WghKihI86MWl/O1qHAkydBNOcJNxh371ypAoYU7yEvzJ3zGLZdCi9CehJ2TblNEqCRn+LZzqq
eMECOYFV5AhLT42pdzVYWyC2ajc5yk7obsrhsk6FlQwQv1eFde5Y88HExs2f2+4lrcoVXMg9T40Y
GIUAAkOr3ZtOjG8rdKYxoFgBLALL1N40iPw6JirO2i5J5FWIVypqXUuc77hBiAtPRuMA7bsiaG4E
DGcsHjP5L/DQsxraiJrrCGj+ahElNrB/RQ98Zqo4QeILrOR3pwd5ap2MYmDcIFlu9r647+KHLH/j
wY2u/pno9JEN+2oPjeIevll5VGGUutfRooiwu1DLEMuRBvE7dOXabosj+NJRD57qzuFJrNJYWyod
YBdkJNIW7BFyyGYoPCq5szHLaodj667jLFsIjj/vqvrMQhui5RfdHHN+sI/IqjRnPdc1Yngy7lvg
kLo3sjTzJH/tkeVHAfXMmHwg37762Cimsi3bXhJKca+Y9ktHrqbAoq/I5/bgDmMN0tvvkm+wtbTb
UqfAW4rSwtGNveKVFEZhIJbOPKzEFycEjO4mGN2w4HNJ26c6lSkkfIIw3WC7MkfLHK2zgaEOE8jf
WZTsKLBrrC23Eq6kAm+b9LdEI/mgFazDasFqNQgq9HmTtdxSA9dNaMwPjfScJNc22CwdDfTgffCf
i8ign15/EwFwnHawBbNq0DsU92ARZj662J59pmV5qulRHgnP7J6SpMS0Ap1wXTQYUZ2BuYJJwizA
JE7Acy3n3I/novRmdhsK7NQrMOKtOhgSmN72L9iI8Ecax4t05QN11x2KbPoyHpgEl/3+YV8exTg9
8ZXMGMr1XtltHJXTTPh5uuWJA8wYnQAWHpI2OjscLe4VgFrqu3N8KaJsI0XSmfvBRPAwRgdB2ji+
ZzUcMqXAif1cN98V4f1076cmbxT7YVPWQdGxLixrllHy1s4cuFOjMop3KW49uKbTrk4YsfECk4p2
lsEJKhFkyh9Od35qXEZxT0eKv5YKPtLYh0S/8bOfuv+PChD/ubOO2bWJ3uh94nTi3s0XMUgRbXG6
yx86I1/EpTH3AAldoLR1K+5TJLKBDa9ju1zqXbiIRfjCvrk1vG95gdhxTlFli0LyHPHtxwYnRyN1
EHIrFhKcaGh2VAJRhkUz1yq0nadGC03OV44NHqLP1gIC8hnmqG6ub73qUHjtXW3cyKTriuh7AQFL
6La4iEEd3nqoUwKqc15Uxz9zp5tYVOOKlFBj+9Nh+oUkBQWpDHSgcGHLo1ijp/iweF40PFLu/e5K
Sc5BqSfWqz6KDynuaNQ89X4fFUhOYbwrQiV39bvWNgGaiOdm/+sTUB8G7CgKgQPpBdkOCJXuWpC3
uXpmI0z1fhQgKsAh7DguAIEHVc656v2XvvvdOajyowl+ZuVO9H0UKfCdLDXPt/t96PxEbsNGy/+y
hsehAhJRI0ec1LmLnxvwvTMdnogO43JUg3S3YaDvsddBqelSs0Cn91ZwzsTkiTWujZ6E1DnyQgHS
tYe4tCjrlZL8nZ+erB5P9Fsb3VycwRxcDCzE6O2HAraVih0HYK4zozKxVMY1acCDjpp3OZd9bEKM
4LEVDy5AMp8zW25+nZ7RqV8w2qUeAvOV0Q7fyDel+mQExcwr9TM/YGrgRzvVS8K86ip2KnDjjD16
7o0/1e7w50d7E5XwqDQj2q2+Yz+GLv7psZhqdrQ109IUPEAq/R4WiNst7X5xWbuj7dhaudOiG4zL
gQooUXrAGOx0w1OTN9qOgpxSnxoadpzbWryTeIMpN6ebnhqL0XmNTorX1A1jESPFVC/c5P6idsdF
I9kqfMEfps7iXdNvNO2yuVPHOxFEJzKSQ3/dtXGfVMvLujtszaOVhlZ3kWcZzeKwBBK47teXtTva
dkHGJTEvaDdy7lrlLftbb28yIE1MmzracSVQPVu3CEih8b0Nrl1ghpd1ePjg0UBg24zESkIMBQyg
Ogs3uHAgRnsuhOZqh7Xa71X9Qe4fynMP2InYOaSPj/vrek0XY1bU7/30Tg/KuwqMfNvgGpmb2zY2
LhyV0QZ0ysEhKOErGFXBhNglCCRcNt6j/ZfWRVb3RSrue1Rpu23bXnYWjutCkYs4mYfj4T4IN2iI
+WeF6xjXL+7Kymj/VULqV5lKux2PBlSQnMtukYPq4vE8Kr2E32BAvGiiHY7C9oWPhjHWpikjCUKV
1e6jZqHFm044syImEifKaANCjEuA8TAOvfW9yX+j27LuQD0qkP+t/FF1spVXHi5aIoPm9fHQBFIu
2XWOE46H/ExUPUrxj9MNTxwrymhPRigUGxAEeoDSeO6J4hrmPl5hq9OtT4SoMScTSUcrFB3uevDD
cECD8PB2WcOjzYiCo5LGBkNf50vd2NjVhR0ebcUyBgtqD+bVVLhx3bn1LuywPLqXdgrVYS4yxL70
AM26qs5w5ydGWB7txVwBG2S4zF/s7kMq6W7nn1ndEysDivCnJZerToFIOUNsYWE9IM0r9DScc9F0
BLz5z0teHp2KoiE3jjlcwCT/rejcA969c7dadYiuwDNeWtrTQBXJgmLuYKbZIdjoSPehtO7waRWw
qcKX3vOcM7/1A+v3RUj7KLEfHXle5SWCktObojbmNtJzKih4BOqqUgXpg7O1780r476tzcti/kfW
7uiDSCvxhSjs9nboHiDc3eZngv7UtI02dFvnGh6J/BKjWvtYPSX2LZLJZ3o91bj8eU2UBaWralht
pSLNszBYmeKDJ8hnZkEedu9XszDa1SFgybzI5XYv5+RS6nZWoUARA0p3kzcbnT0B4U9HFnZyV+11
CbEfzV+kKHA3GE4OotXYqqwSybtJYmERQjcJDHFXIlxyUcyRR7Gh16UC7jpb2BUR9PS3LZZzF7Us
jYJD2xtZyGWFqNPNpWQbG2ei2cR0fey9o0Wm9oldVAHtekAmEvSFsBQQ8UQ93euPSPDFdI2BevBa
ulgfYlpTYPkMSSro5iK03yBFkUfGbBRDY8t/EWtr6dc/YuNRldcahBYt1hdx9its1H2tItD/ovbR
Ek4B1CCch2V94WNja4XKNi2eNeH+dG+HuPJVZ0fxBkYQLMAm6vaDBh26LQXmIJgrzFV4kKe/MBGK
P5BRR6NNuQfymSJ2+wR/Jj/83ZWXxfgPpY+jhkNNS11PjLu9SG2Ph8mFT+sx+rOX4B91KVk7yBWD
VgLKv/llV/0P4OlRlz08KaXWZ7Q7tEkD9LTOzOLUGI8ihALRMs8riQBkIC0JHwgLwwunb7S9szAC
LYuPJNZfM9TGqpeLVsVYhsWqkQjTQ9hmfbGQDxgIXNbs6NwXqPl2wNu6fQO76ObiZkeHvuUHZR1A
v9rXj71X/0jD4ufp/k6EInG0/VINA7G8pNBa5xtf+NbCwMHW47KHwxgPW/mpp7lN2+3R/6RmmF92
yRzQUceX7rrjapxgGLtvPYhPs3NqixNrWFQ+N9vapcP00axypd377WXLV5Q/t4qYopfCT+X27h4Q
inkLBXQnzszdsAW+iJ3iaNfluvL3rrORIZPqb5hXzTQcExJ7pfdbnFxmTuHciVBKhRwdrwTyKDBp
13wv8OwrE9Sy7AdBSFdJsrfMOxbuHJ8OWFVB/qJDQ+jKelb4qA4lOBb02bb10dfzfza5sNWkbmPa
G626L5udbm5Sa2vjPjIj04jaGzIQuTrvMgXa7jIqIa33uEwCMMXyExfIp1x8PT0CU1M2ig0ldBd4
U023x7650Od2vjjd7keo/XNkTWt08huW52UdZrp7B1yNbjw4Lq6ykriKmldbgL79Kwzfhegha160
+s3h+nP6u1//HgyOPi8Wt0WEMUbIZG8Kyzje4Ml2Wbuj8BF4jYjkgkDG4XudwMW46DSBuvW5u3AM
kD6FQrkPfqMQUdWr070d/vpXgz/EqqNDihNP6qC2cQf3X/CLnIX9va7/tJvLivvmGHao4J4CRppu
J/YzLEVPPZMKHkbzq36PAoiuprEu531LaRtXTzRXasATqn+vxd/q6NxlfGqJjOKJhV89N3CSgFDu
nRpb+jNL/uuDABODz4OeGWJRoyfOXEZrXRRxL7Hm0C0uXNijjRp02B9iDs2QA+BItnCRTy+Vj3zI
F2M+hhrCoAJTVlZc7uwryVHu5A7PV3R3ukfRfXIBY/UY94m1tgoT/+BJ0kyQbiRLgLHqzvwi22hu
vtHUbhdTuFQAv2cpxsWJcScJ2kIQeKXgQBm/V+kmR0EFR99YKlDZ9ua9gwIHOhqnf4b0cSR+9TtG
O1+tpdpEkYtkdKEveqdZVqm6MKk5N9kv35bmCfklx1EoD0dzVzSXkZZh6om7XoubBI5HlbFtue0X
+U2dNkDSYnTXq5Wgh5uAgz3Xl7LYA+ZxQKmh1AJ0K5VjDB8RckaUMiFgByHiwE+t+ktBltsPXo1U
eFCleqXJ0W0S/BDLZ6OSlwWuQO5gBCToSIkiu1Gj967+RHbadQUQLfqqTA6u+4Ith6lm11LdLzA8
npnaNhbZE/1dDSm+KJHmQLQ91+AzmU9KGi3yFhJGNa/Fb2EMcVssKcWji40ykdCpyJ0W6NAIMyd6
6rWDkchzOzDWGiq1MRagTbjsxSe7MyH5q8tA1G5089lUrgJUKTH+XlidtTSatWBjruCLB9PX5wgz
LHNZgq/+W9S1peu/KWVwKBSY2VlxWcwdI+Z7LJeTTBuqLMqcChla1mfWyrAjv1gqY7VCisom1GXu
2mn6mJhX5q/kKseQHV975OuljROg03hme00EhTGsw9McyM8aL0k73NWVPUNNWs/OViYn4uUY21FL
QpVYJj9EFKSZnn83uGZ0v0PlKg0fw2RrVVtbuStDZ24ZPwvnAa2iXVg8CMFqkKDJXPzKdBQcsmxm
qdc8mjZmmD2IiCG7EqkHw52baTqzzfvcSZ4RhA3DEBUZfRXJEibQxUywllEarMGgNcDrqqWMdpmM
vpsq71z/2TPuYmddGmshPYc7nIjcY5hHqRqt3QkiC0JEVFagCn53ekVMNTw6hu0w93JYzcQOCzHa
Q14/nm53YvbHcGiEzyWM2Jh9s7jyc9h2G6E9g9Ud7lFfrOExjBl4eIZLH0clbnVABX9lqEDEJTrT
rr+qididnu3w1ztztk1cKMZkbFsJkq6xu3Yf2AeteMyDaxUlpbI+82Ommh/m5ei+YmLX3NcJZ5CN
y2wueMu0eyssb66j1XF6JiZ2yhjaXFS1GFTDjUWM9yoyO5a5tYsdS1cPzvyGiTVkjq4VclwKVVhy
QPNUU6pV2CxP93yq3dG1Qgq9UAlS2g20VYtxXXkmCk61O7pQNAjTafCVSM0F2xYNHu3Mk3ViLv8A
3aZpLsU49+xJqC6wCAI+Hc0L9VCRRzszmRNr3xgd9blQ1ao5lFub7DnM3lThJg8GSa2COo8zE7sB
cHzuYjExTGMca6IHlRD7pKjaMp7LlbkGaHZZ1DFGUafqsiRW3aLbY47ieHv/XLVxYq0PiqrHu0kK
QqVzh6qgVxbXUtNtkwT5j0pidMKdiKbi6YX5Uev6IgSNgagYBpd1KBPdDCTEBHgqypUFc7oXDz2u
g12Y4EL6o+wOAlh609soSCiJxa1WY5SY9TPfHLyuVnYuzUTsDBrBW6N9NW/T/jHNnlA8XPeDc338
HkTXAjqUgpevsnyOo+3qdP8nsrzmGOXaYlaCHyI7Ky7RFMWWAKFQv+KNHdXL2P2BTw/XHBnHBrx/
0jt01UL9zjB/5CkuNBx1fgTquEe5Lsj2PXk1AcGaGuEkFCMK904KnqNuERnnIvDEUfLBpTgKkW0r
oA9UUnBUg0VTLvBN9S9KwppjJKLpSsjvDIeUk/+o2mrhox94eoQn9s4YfWiX8OLcbFgg5s84OaDc
dLpdtGa/Pv300UOxH/y9exzA9jnFEhkhMSe/D5o3lLLymDxZ57w5VATC9O0O7XeMAgx1F6bPkvOm
4NRayf48I9lh9OJalT1Ylr8bNE9F/zWE3w5rAJjaN3QcF2G4LLK1jxapihR/Y9QozWvLGmEn3ZEQ
VIJY0iJcKmCEukfHUYTam15r0T6Nr8X+OtT2ZfdeQrxXV5LwTQ8evP4gFIW3CsvHQgR9Lgod/jTO
vYGA0czMpZdADXjf7XL9W9fcOkhNauZbmV/lKFvWL3GYeXPbtZZ9Wiyj/rdR3qtljtzuda8jIKvy
QMHjQ9LmmWIs8EWcuUpx7ZaI5pSPRvfopQe5ecyae2xiUTg6iDHOdFeZvRWFmyDe4GGRZrdd9uCr
e13Z9Z65cHtnYbh7P8MYrLkNULXq8ye8cVPlV4FpqS7tvM5ee369MItfqGEtca++NbPipYP05Oov
boOyvnBH19Xq1+mZn5r30SFbOwpS5iIXNYglfnnjCRfugdEhq0aoNCUouO4bGTLKdX8uFH9Uq7+I
kWNMaAYZBIWmloZFe0VZFKkia+HiHRsJM1d7CiWU5F79l2/2SuuvBOOboP20A1yGzK1lvujeO4Zy
92ke3mnCRquDjWs8SD6OLrxOEweC3WXAKDR7Px8ZtlgipSyBwrBT5JWMveic2arDkfzF7x9jS7Pe
U3wfZgxueRq19oWbrev2Cb0/dKla4vtFy2KMMfUyJajyouT+nlE/X/A+uazd0Qlt6nGsGumAFAiQ
i12E9eJ0u9rXeWdTGx3RQajHfwFsatipuR8vLeO7W69kjpRYCBaVdN86PxXjZ9btkPdGNaxaNMku
ihFezTdGC1+2qOaGQnGytmcID+fdDSmN0GxnZSbCalqo8Y1Q3ODgkUtL7KJmoh0uPfm3bPnYGL4L
Zrqt4vhmkAkOpV3QCnPb7FeOV8/69KnIb0N7WVbXSHFqyo2mrSxMLE7/8okNrA1/fnSMWbrQSTjZ
9Pssuw+kK4MExmUNj04Ev0ZgTnVYwRICbD8r78wlYaq/o4CDA7UiREMOQhQQfNRfbTJXl3V4FHIQ
ik+FCoe3vfJTcKSb1sjPgF4nbgofa+5oiOOqdcQGl699gQhozEvZ1R9rLJhOd3ukZ/A/8Ja/lOGP
mndjF+1aTeUpiFF07hp7tYFMFeJQVJTlylHeTQqY+OwWcy1XZlEQcl0R0dfL/JsSQ/bOEd4QAHy3
BPGy2D0GzfZA1yNIDt0+0stfyourqL9O/9SJuVeH+/XRL3UaO0D4HjVVzcLiCNvCxWXtjqKKY8pe
quS0W3GddRfu+2XNjmKKJ1Cu8gPwMbL+gqnqhaDkP6yUEyXSMyGhu5E+a80VpkZn+jsRBNXRlq1F
H4XEig6XNrAKbB8t/clEjT6Nr4JBYL7+HXc8LMqFnwlz1b0jkTn3kSI22/vY/On6GrTeDr6vfJv4
sFDCV6x8HhpolGVoLzhlbFx+MWtqMR4Qy2RTAHqrX3v5pk8OTrYOw00lrfua13p52xSviiNuz/yw
r8+8MWrXl0NRyVIGTH1T0l3WXBaKxkbSRdf6PeqVJBiCW6dei8WZ/TPxXBycOY6XuVsrvlRKCnV8
9bbROqTGkf+1cPvyVHNwc7hsN40xuw7GFRVkPMISsqG1Ua4K4/Gi8R6jdhGI1cTUGPZTu6mKhXFh
lWuM2hUS2+kRUOdIEa+q1+Yc32FivMeg3VZRMI02atDt+aOuZ7M4oUb6VDnLpHi4bEBGkUBBC1wX
Hayo6zK6rgpSsNWZ69zE2TJG62pZh8iYTN915VuGfY6sXOWmdeZomYi3Y8SuosWqWQyN99qy6laF
eKbdqU6PznA5VZ0yw5p2r/nfdOt3SDklN9zlZWM9OsY9G+uPRmaRZLCx7Tnaype1O9qVhsi92UhA
PZQrtd3E6bmg+3VsGqN1W6sL0fqju4b93ZGuVOeyWs0YrYtmeo7jdkXMC0nELavswv4Om+joDDb7
lkyQiAeBIC1kVLnDM2DSibU2Bul2BsROxfDJOK/tQ/100Zz9ibXVchE7VyTar/LlOcGPqZ4Of340
Ao2lWn2o/tVT0j6nezp4KH31LvtQdjhq1S5i3gBS2+4bLZ37AYLnfaT/aKRqnqjFLoxwirT3pS6t
/FCZB4jQeBHVT+TxTfOQIoY0K7DSTHhh+HcCYLU4vs7i5yh9DVVng4r+wtP6hYcXN2C5ZYZIhBEi
vWBXc60s+nmoyLsCyQPNezK9gw/jJN9q9Y0ik0K5xfJkXaUapgUvyCNuI4X0tI/oZTyPxR5hblcD
/qqH0lyEGjNvRQM/m3RrB9G2ToqdizC91nbpdVHeYPC1M8t1ad+3LQmVvetsilBeyxg9Ym8qA3XV
nAWJy0Vqe4e+SfaegCd0s0EcHeH8rsEWp99aSbO1rHitOtJ6EFCMG+vR8nQNswVH3yRKeNlzYIyd
SpzeM+wmoVQULOxkhq/M6ZmeCH5j9FQmsspbg9eAV14V8quOqXgpXghKGMOnLKfy0lhhd6bar0p+
6KLHyzo9Cn5FGoh+GfawK7pVbUpLtXrNWVSnG/966SPA9XlDIaLWdJrscMzAY/QXnnqm8PH1SGOH
97ndPOrytJYYabdecxPHkXI13KJOd1oaHgd/JlLQNBy17oV5iYAS50yL660iLcrBRkJ8zt0ENw2M
F6p2VkjOIorkRWX+FvTXFNxrUNhrta7vcEo705Gp0Rs9XnzTkUpfJ9CL5quA0+Nld5Y/xAs90ZMs
B7TDXk6fsQ1QqotmG+vAz+MmVUWLxizhU1k5T92P07Px9SDgK/250URE5ta1PIpCK+e6O7N+vp5h
c4zCxwLcyqra7fYGvh4qOe2+BCGDLzze8ae7PayVP9eQOUbjY5mqZE0GNUOx9VWMDJKotYuQ275X
PIbd6+mPTIzNGJrvAStVW58BD7fZ9YU1ijEgH3NOXQ0GDChCD08Z/ziXXZU/ttvROSgUIu525OH3
PurUkXKfQq44PQ5fhwOkqj+vkQxRzFaEgbwv823VqpSQgOX75ygKU6M8/PlRv8H3yS323IBiC0A5
D6i0nzmHprqtfG5YNvrOdVqio2+8ZUJ/Z4bYO8hhdGZUpvo92o6RnRUN9g9YlPS3RXeDocrp0R6C
91dLe7QjUSFtA8GmlmqbNtZM1DpzvLFg0WCRPRdEcZHL+K2e439PoVvHyupOlfR6XVAVVtx1n1qL
MnlrybRpYrtuwmKtYj2ClOQyzTOSslRlqkNgL07/0okRHMPuFT1p8E0g9gT3lGzORIaPx+cX4yeO
Dy+cwSIrJfjEprN3q2UZ4ItgarcxGXU79BZZl29iVcN1u5h1UbIUMYKKhW2qgjqJ4zV2iXBOvtEC
ljXrwHyOxNs+2QUOfOX62TerrQMrxQZBiP78j6b+HhQPwaCcjq1RvWrxtM+tX4JxTlpyZBX7nySl
ODot/UjpYkXL+72CcXa2G5wKkzRaNkigiVW8B4WjBtsuuIW9EBXSvJDuPPn+9PxMBNkxH8B3NSjP
Pq/NyL2uHG9m99tCfgmtfWNeWFcdswI6DZFf1gGQkOf+PrgsvTTmBOS5j92OYrb7MGAujWXdndvz
qGoP2/vP5WWMAcNqA+YmTGJutxgJYi4mJz/05soRX83iZwO6MFI2To0ZujWPje+161B034EhQRMU
Z+nAmNX1xnWuzLRFq+ylMV5MfddIr6zYGb4na1PCUFuAy4jcmiUepOLKULYKf6U6xDaIem1eKfm6
TypMxVdpom/Qd90UiKGV7s7in1DHzNzepVa6l/KfhlXPPCxwMK2d2S1aK+p7ohVb2XgUcvMmKUFR
qjek2JfII69bMV3LHioQCX7bSXfft/iEp9ikHxopJvWoL+zYXmCzMMfw2zZ4Wukp/G8TB6T4OrGy
hTMY9BXOHKr8IvfvIxITUY/nEupltdPcu6m40oTnOH1PDYmCNv/PwhrKmIdmuJTth9jZ2aG8txtv
1SqHvr8C2DyPswVyrTNDuE6SXa1Kc7dR5mX9uxOuZBc7GWmj+s4Ke0xGs5nh+bjM7Hex+Y6C9Axd
6Vkn+b8xbdvoNTZwVbMUxBtMbMTGX+ZZsgkkB0IVnvVYL8zqTty2fbHuRCQNhff/w9l5LDeObdv2
X277IQLeNG4Hlp6UT6mDUEopeO/x9W/wtM5llCoj1KmqDGWBEIi991pzTTMV82Vh123Kr0bcZT2R
ZeYbiYJE0ldAuL7GLC2VX4p6b01/EnHbJc9ylTpiUQM0xu4inGZzDAiEeu6wZ4bD37bFPZlq8cIC
JnOKltLHD8GdCHvUhq+pqt2yr9EsyoGoXax0sBPl1OSrLbAt2dPiS5Hl55HoakZLZlBhCyHhblbP
fX9k6ZEwvwDzaadG/SDNtWsmq6saD6BmIEZ2N5tBuPTOkOS4NM+2LO/bNrPH7I/RJCd1xT4LNeek
nFYcEM2ONCcLCrT1ns8B/GMX3/pgJWPDGAqPgxQ2SCe6jeWpXqo+aPKlsx6j+XFMD2N+GRd/5o/9
9b814WonSUwNzpJPdXbinyX/HB+tYPDWxmdy2lqeQ2J4Cm5eTD3YedDJrS3TZ4/jaYSHEjO/009F
u2/kX/3SwKphIy6/TPm1yz6U7s00gzF8XcJXafjK+ZlBKDbWd4lROERNHfPUS/NjuL6F8ibV4AkX
TjRe5vxc5yeZOHHKGIEHKlkh2mXYmG44HYvi2CbeJN5biWjrKFka4RTCpUjj2hOXMziOHwnNpiFN
rit+jWnJ+YJSiuqifSvSbTm0xzBfMCqcfVEu/b6BXIHoJRasjVnOm0I9Qwh2euGkkTiv907fE6CG
pLp4N7XHcqlcg7i2pR0eZ6zLZDAJXPKO1EleL52LiBvudu1KYlr2slZbrZ/9kaQ7ov/0qCEfb9eW
JB/ykgqZRQ4WrGkptK3rYLbxZTYiA61fSgyNmkHJ5pFPaWYPHQFHMgSTdXZMuXMbMyBt2E5YU3E+
HK3koqlnQ7wUJrxsF0I6MzFpiPFOeDfaO0meD5Eq3885LBRFtYXsOQVXXWE6lcx26dPN8iHrk43V
Ci72ER4GqaXAfBgWbj7cF/VnO2cX3dR2aV7ZoZIGinIfmgWJXq1dCZiEMCCZOwWmOYnBhUY/Snj1
9GhZi113qkeasN5mKFvhn9ekhUbzUw6YMlStm0oP+PLamjrZrfU0dHCgWHtmpLpWPDuGecp4Albx
TmSmHTWGk9bFhhm/I+D0MSBmVrSDDtO/ap9UCV5el2zmfKuhOzdGF70BRKvMbRUSEB9C+XlI2pOM
9SShUNCQY0dWah9qvVd3b9EI7lJ2v1px/i3B6DMs4Ugq6WyTc331znQqvSBpbSDuiJA9pd+2dExj
hgZBrF8rKPAk3NkiJIkh19zavHo3ZeQSPi4Nwc9D6M/L4LZr4hql5qfLtsv7PQlrceT3AhCxHpTz
wzoiS029kpz57teknofmWZcR8N8J5QsQqlDvNAoe/sZMLpUivJXx3cQb1IREfUHSv6aqpVDqM+Us
8cbIw0NUMZOXI18fg5hg0OqcTgBVz2nyoLJY4rJnVL8LZWvPcMwprdTVs7e5qnds1haaM4HguYqg
Wqp/rxbvic8OUk6+UXlSjPu1g2yZuznRuUvzUoVoPa2MT9pO0bEqK09tVGC1mLyh+TFR3sp2JwnA
tXHtFuTfasjLYGnhQCtMb139qclbpaPoq7eVdldHH9LasSIOmOhs0mbT57+lfpdyS1W0gyy11cee
inA/arIdpo/TEgjjQDzvMwwikmZdS5WJ5/NFA+5V8jEjsrMmAl3dqHuwml+t6RfzWRh3g5xs+/4e
sIcjNF+mj1WVSHFMPVkQgnzlLXrVy/eOXiqWWkA6YzeyxaY1hgrpVk5RVR/LUsJVoaL4ajdRtdhF
5efLqSIGqynZvWK3ky5SVgXX5NGmW/2QrFQpIv5buyAG3ObRaQXBzrvNJPzR8TCEtENqJkbIAJ8t
CcHXzkjDoS9C4FeWi1MXln3db9aqc8Kufxw45Lu7IvOX6KwqLqlOMTJLIwlEJeAwhjvmZEltJ7kr
Su+iuJnlvaY+rcNZUp+l/KKQMT8adw1hcTEC5kG1Q/k8mqYvMYPCByPlOJzilz5y23LDKAlTh/tk
fBI4+1oTJ/W+xv94bQFv+QykH1YZnaMILnUq7Nv+PRoFFqZqT2O7lYfQTSGWVaI3WhRk48aohqNJ
hCKhC45qUheszVluCWFvwlNeMIegaimyzMVe2In6Ldvzyaj3A7tTVZMSExGfanWBMF2TNCdKLWxV
y9GTkcYP9YMlRH42HtOpC4h9xSFvsK3ER0d2iQGv4g54lrFvEn+Jy5Egw6L6g1WkIF3yeNcPxOYO
tta89mvoRd0ladiD52OdPK8E3Mpr65oKgeqdoyavXfGSyn42YTc3+AP6GjNjB4s43ofUN/BqqSYS
89KvNt0gVCLBNOElMtyOHmZlB5hfLOsxNzZrf2q0ym0SLciHfWUVJ6meTlkETwtjICK+Dw2eYj18
eyHhfNFng87oD8pl8me7+7ppnDoM3WTNg3isP/q52cyDZ/BLh1ZLpF9zKKYJZ9w7ikO2AtOHbaPn
73JR2UmSuEsvuF3V+ZL8CPvHLqPMWc3DqP2WpW0RXp+rculCmVS9zu36bN/zCHQ6jEQIdFKHTTUo
xdovs4+V862gelmp6RUTDIKXWKHCbpTYnzLNlZffAgecjhvw0J6W6L2imBZxqDDizcpTLpvOibX1
PGgiqdPqdQFY8bCJOuvYI3RStE+j7fzMML1IQBUWltt+EQm4JWiP9yatq00uvc1l7eo5qYDYQJAu
rNihJnttn/hSontjt2nbxiW09VkRrl4Yu2w4ZvrwkOpfunoJ9fusuFCA9l0XtNXkrdneIl5Ukxqn
SjeYxDj6QOzBOrC/o0YpjrmkuWpKOL2uHdWK3MmG2rCSN0W92N1aBFXOwUY2dNcgB9MklkblyGzP
vcpTG2RkVWowap+ThdffwuBhNOoXxTgp81O9/KJm2Izi9EYYBB+v7COJkL05ZHOb4G99kNwhRpqX
AsWu+mkeDVuSKecHXkbK8roZL0mRO6QulVPnmlrNwugdgYJq0GdI2hMNwRxIxktcKD7xu4ex1Owl
nrF3au5a3CrjVrqoGkfONNhdk+1lpaQXMLwo3SeNG4JFWDm50KPpNAUmYboKIlwRsU1105pOlxgO
4etNS7WYcYGCh9J2rpb5qzHjKl1fluHc1KVfZ90xMUqnMOMNNHJHwP3C5KIG/Iy0xihaXxnymRul
zg4jht8Kj3kV1oNVwh9TtdecDbXFXkeiKFrlrx6hnx4atlUV2454b0I/iZ21Z4sKHyMaWcs9pZjv
M0KHSxanSZJwA/BEBoo9Z/HFlObj2mO+oWii05efulGd5WTfVu+dEnq6KXN4Ta5O6JzRwdKPTx3R
3YW5r0lexoTaw0mP3hadWxVgbWyHX2OYuGH/POjWRmxKH/vyvWLt+D1y6SXW4iBefGv2FGX2QmyH
RiVYCvNPOmKVQ0BlZszEbrr1VTF9GKbeJw+9N87kkdkmqr5ygqhO6mhTG54+3csyeb5gQJVo2jjx
+XNC4lZdHBpiXeB8JYJJ41i7sk6SZv/U0yJG+nMUV04DOZ7KMY1Cz4wqgksN5KrTdjSbLwNvcHvq
2dquKet1/YB7i63Ld0OV/C7U+LKw06CCLAnPXkmlEw9FgS/yfCilkeIOO3CJXTvp5nJbYCzTK9XJ
MvcaOjEMduxJL9FsVbCTzU1Y3xM/PkU6u+OvxPqNMR8x4xh5ZknMkUYHlPRQ+NnF8QRWBuk0meA8
axs5UjP7kli5WascJzwGSEVzWVtBvT6VqCUjDl5tesBG0atNrMrD6nHS5kcR/+4hzxyGPggbg04K
cjL96lWws3k5WMLkjZPhkxUBUYDYodBr4sHW00cpIhWZvNFluYbRxu5E1PfEEpzD0hvWZ6OjJChU
p9D1jZVKHOiWEJSQIAu2yqzHe7+dL5bC6SpJvdto4fPaZk6hxSdSyF1Z3IpZdrGaL7Mh/BcBZ6fM
7oo8eYVrPs+q09MsEBp9UpfHVTmXU7hfe9mTa9ajtrfCu5WmPI77gPR2JMGNK/eqQ85MUMYG8RPj
oa7ULxVXelz6m+rSK75RniJphye0bUmvcvI8xncjWeBWf2Dfgs3eJscmBdZoBpjQvo61vi4uj0Kc
OmEoO1mVXxhzUT+Q1Uuesr5Yd0oab8LF2vZZRP7b5GuR/JlRoepjTOb68zI2TKuoGKwCCGa1k1bx
rSJxSqSxZcbmoQuBYsU7ESpWNxL4jB8cdRkRDdR1ioIDTxHZNb0EQ15fD4V9qJ8UOo3OYJg8PQ7G
Sj4Nbb+xKkGkHEcdAe7Vy76a7VxvPdkir9ysCQvGk12VzokQHydGxpPoqkjBBCqdIkKjJLuCTNDA
or/N5peVx/uG9Fcp+d2XyRNTmTOoCOYN0q6MOeHywTiZavvY9WEA3Y5u4WJW1bmO7wh7vzamTkEx
nPSKk07HvGTAbMhHfVocU+0pz1b6on2kt6c65BhY37FFdIxSseVS8FbzLQVTnFhF4EbwcfOYEfm4
2jkT4vKtypGtX5Gc+L5v31PgGoIXqcxyt4m+SL8A14qcjrXWYVS/KO8zxEiZqa9ufYRG/GCOvMFL
oA3mRh9oVRrlEGeKW+sE2lylNK0XF1pQWF7LnRnTV2XottAZG60+gTg6El89VuJBZG7i0rD1fHQs
IfF1oDd1VGnwWRPEAvQmGu35uvFslYh8yfpF619CvWWT/VrZOHskn2kYnQph3EQUrTkZBIOUwUBO
HTnJv2bCq6CmEz5wd4VFJM4xIj4fUnljNieGbqhgsDYr/5Dga3XhPhH7QGo4d6Tl0sSFZ+Rfwhpo
heaTipubSjDHlhOvbSDy1qYK9eesbTSqB3pjSVm9eFnZ80Rl2xgmfW3lpkW0KfLxUlpvpTScKtAo
TVPsYaRWj8TTyq31yFs7ohgS41ex7kTjZYSiEwl/quUCrLGYD5qbeVPy2crmwQIVyozT0ll+Rk1V
Thkq7zdZey/C3QTS3m6mvgw61e/QIgvZMaOSG7tfabmtADHUwdPEY5j0dg8tdop/lxgpp7Fu1yym
NlH9df2aKVhWussZM26lO2SkwTcAxCmmShpyJ/A1aNsTgYfCS4ux5ZCVp5R9uskJTyjybdygaLFW
W0qho9V35Ti7WaLYFX3pOrsFnTbc70M0mgcjVjYFJVyhR7Y1vxX9sBfDc50kKPHPVWS6QjO4vfWu
diquWckxZXQhcr+RqPP0x22vZmdBa6iMvwpzdPpw9MaG6q/q3Gwc3TFKyPUJgSufwjXcWGZgMuPS
SfVJjHxftM91GTrWSm1VaXuCxSFugOT21z5SOzbxsrM6B12A0xpw0/XCEUg6C7vCWeCpW5l6qGc2
cau19bjzqmoGapIQP0xOQVUwNyqIHURUAleakRewkdC9oFSmcmqrP91QPhvR1Zo+PUeL4Ykau4Zu
uVoTukU98VcHN04bJ5anw2TyohTZIVpOs5zfp818aecSpT2bWCr4qpQEYxWCA6DtL6dNxlbVGm8G
YZQN/BeV10UWKUOI1o5l9g39pUeXJQnSXaNazxquLqATT6h0Hbzej81qPWXltFU76dir43EJ56CD
SiuCbMvCtsix3QeAvP71VBWoxkvPmFM7H4Utx6G8tDE9JuVYNB775fd8b/bKvu/7V3mCiiLThQ7h
5EdyCKRbaeiBhYeYlEK7hY8mAY5osXwRW5Pqt1054PFkMMZkMy3th2jVQSGvbiMi2SvUXSEJXl9p
QjAVb2uo7jXoBotGdAkRoUkWoYBC/C9G7lK9zh2k6GY5yaHkluOhwqRjflWM2c7CRy36FbXWbqiz
Pd52r/HKzm1NQbsujpayQPQXcyTuRvpqxpeGfA6VbPNVIESnD704q71Cns5dm8+2ocf3NCWwA9yR
1EXJ+hX35m6Ky/d5grqrV8el0bZS1uIoIQqZnRo9IynmUDRCExtRlsKDn3i/Fm9SBcdoDoI0HZSW
Z7w8RMvBFM5zyle26eIidsToKTW8SqfMt3piCky8KgjUdlWtJcxlFZ2mvdPwcBsEEt4lQ3PW8HTf
JOtXrQZ1S967LoC+dfQZVtv7E31/bD2J7b2RVndC03hWJu/KbgG/bvwOW59IgQ01P1iUq11j7dpa
pjfjDTNH4gDX2taTt6l7KAAuQkveib0BstlUdk8uNbBj5QrqKc22kaliTqTyArTVRpbv1PUUw8U3
p8mtCGnwlLzJoVPfE2Z9SMfy3bwqG7PBjy2ZIdjgX/9MWIyvMKtq+HfPkOD656tWNKyIT6QYnCTT
rpGp9Ul57XtwS+LCxSBRIuZ4SqpXPvZWxK5FaQ49BUO3xndkj9uCRpy8pH3NYYW7EFY0XWE6eo+m
Rb8gZ3QzxjrZfioAYVpK6VlpH7rKCOaptSemzuEs+tEA/mSdo0RxRUgvg9g4/TI8EOXyXlvoD9rS
GYq3kJHr/KW1j0b4sQ4ck4Lh91odNCpwMF4fY/1p1I+NsSuskTO389rpOMel3w2Jpwxn3RR8g79e
r3/ojr1Rq3dDNwSdpZKfSYS1btkUAPt+IEfq2LRpEC1v5bKNtX0hF3ZRHiz9uRE7r54kO1pFVwA1
SEXPFNFqSrKT6AbS/PeOd78G4pWYsckWdXgFYLygpZBgfUlxkAjtr2SUn+tJy1mOUwD0dV+YO2LQ
MyPypn67aOu7SNnZzj1GUwggo204bcKm2QwCxp6l6McJKNUw+KGk+SILYeFhD/HnnJXvSVewwnJX
0CeO2k9zmZ1qNp8TBZtJy8gezFRypAwyvQD/bE3lI4YwfpRJ1Na7cdpzbGx5wYO+FbetxD6QjV86
u1TV1ZtVeoyILtG5/4anvyQDEGNouIupvvf9CFMuubMi3VZGzmitxE2rAkBa13JTjmbhGqLqzusd
QUGSYwH3zfPilUpywLXljsyYw9RlB1NfN3Eib0NB3IilSVenHuKkvJMgcvV9F4T0BGOh+k02btSR
5BHGFlJ+jJSnbHmp0g8r/Uin94gjQMLbJDv0yjuxoo7RnyPtNOl3Iz1biVdwBBIJYCIIuZetH2n3
Yi0v2fA1I7cql5M6bsDwoQmKpg+CqsSap2fIFI7X8XUrRUgwLwwUpbbkCpdIvjNBZSxxK/S7ebrL
2mNUn9T8KMXHRDqKy8csX/28H3gN3bHO/EEQ7jAFLdmaVjF18hBhcjYtv2KEnZ1xGrVzfj0BH5s4
u190GtKm8PJmdHgYn1X10Wp+rUBv7DhxZ28OLY9YcnYiEweX+EGn3tUA4csYj8/IbZTaWaGmYBC4
M1QaMLSyyk7JT9f2crEumXBuB9Cj8iiEyv2qtAeNIy1SGQVusCVn9BZ0GrJhqv/1ok3bsPjCpBS6
xWEQPyQh2igKC2o6pqnXCc9z8tTOjiztgApKXKOy6epT0+1lLagVyy2qZUf7n5vX73s/GMpJSE5d
f9ZUrEuY9jJMi0Av91O2KwdTeU1XOUBdtM+rN3m2Dspwr3YzXsyliBuN9T5Uw1kjaZAs13dNfO5j
yafT8iMrIfGQuKveK/vf7Pl3a2RtVEE5Xu1x8uHOjF+KAWL78CQkzwXzov7BrN20NndqvDMpzTeq
8SlMD9prmW6FtvO6RQ068SQVZ6T8jDWcLjBH6KYk4oYY9nTK41JITs5+PIUN7+1Jyce7JDsZXexh
kB7kcviqx3cxO4KoYfBDjcjAgMbPTOzSCNot7Uyhq85gPgxCvhUU+h+RD6pJZnqEKemJA6ik8FBH
n0VUfFhN5a2jdRCVaK/L60GuGT13neI0BtxeDFhz6nArMT2N7TtpfJ3hI0koCSjAQ0ZLqpapP/VE
6PTm4LUxvKVYceXxiVxAfII7Zs57sf+Q28mHN2XLQB85QIZWiG4vCQ9z/Yn8qunAMmp+UqZPw1Q9
mMODJArev/Mr/pn/Ylg3BCU1jrp2mCAK5p0rlMzv/+I99t11b5hJ6VxUnH9c1+z8xjrWxo+Y8cat
LZiYJGKlLVw3ZZA5bMSfEiZvOLIlEWZybcIAW1rMpPmK/sKk+kbgZ9wagkVFo8x9IXAoKfo2Td5G
YfQkXeKMZSIrq8GcNU6Uy35h/THD+SGPO7sGf42s1o2QvJe/9Sz7y718853c5pSi8tfy9Po7NkQg
gyX97Ks2b9hBYzbpZlbxlYjFaWGUxQD8R+/mrSmPuerWmBQFiiHJHVIv+Rvh55+poeRu/19SXqK0
ZhbK6Js5bEqtCBTzRNtuh/n6F/LPNwbVxn90Ah/v90kZdf/7P9L/S8SoF8ZEmHAxBa5rnGHtg6im
xmY4PkpbIxXtWSCDUFG2dIz7RNM8VX4Jl5wy9FxazFZG9mGQESmsTmI7nvviL0qNb2/tZsHnY7aK
cQTjuAD1Ji4WrfoG74Gorg/Z8MkMetsMm7J/gu2j6scaC3UdFwuhMbBxyOycHoJOiFTAQ1g8ytrP
5LuGebNd8HVUgAkWNrWFC+ZMUurPXqEbImNjFkPXiTBde0azi/xn+Jkvu2He7BdT1VZGu3JhNRB6
mwyfH93vrd2PMWWSKlg6lo2yIyq0oe7PrntDSDRaNWumpOV2F9mNYB9qwCA/u/TN8icRTy7XASVi
2e/F3E/mn+30t34+MXECZTQuy176WF+qz3+/WeWf+YSGcbP2pUQWDG0x2I5V2FnQPEbt6kYLfDKv
CYPr/JwUCiVgeGcJ15k1xiAt88UpP9TqKyMIQTio6S6hmqhTYrFkdcskws9Iym3Wz3LEVnaaT9fp
fCJawSj9EsP3sbm3ZDHQhcc4GiFE7aRVx36YxVRI9//+a12/xn8gBN56BxlyGksyiP8+nx4WvEqm
diSLoZtelbp5T2p+xTicf/iK3mwgS6YVet7wKhnpeW19w3z+99/hm9PJuNkClFIdSklN2O2jQ5Ve
e4V/v+43u/2t76GuDjVemzybUajYiElhFEKAJZME8L8ZxP7Hvuqfnv/NbjCmoiI2GmsglWNnLe/K
6iCqj9X41ucWKGPIAHk7KoeuOhj5W9mdOdar8qURBIhumQ2KCXSdO1XzUYxvlvAQGi+J/Eq8ur4A
2JKoQRJ6d51aCtjsREA7Ve5XzR+FOSlJ2Lpcc5w/JdmzlrhwmW2TkU1qBRLmS0YTO71xlIfAmC4i
OKL4O0nvNOnDWl9Bn50xPkvzZdWvWWyXorVOQruf01NSQTuoGoaMbzX4jt60l6hU4EXC4InusTM0
25WM3ephVkW3Lp7HcNfAz7Z20fAX1fc3nHCyXf/vIa0jCuvTAU+iqzcHzSDEJ0Y1eGsuM0C/DvnR
crRIInGjcms6YRXw3YriH9nPGbdWkN1sVcKE0Gs/N8co3Ex/o1J/85Lfei7KVaTGAvyB/fBlPtZ/
OdO/29T066v/X+XGkgiVOTbQ9cvxRSNeFCoo8JiD65YaofztgOOG1p8jyZUW3RbFlYRpJhKR4dbd
Ns62dPtTH2j5AmjIw2aqYWjyMarWX2LSnS21hG2g35ll7OIsGEiAy3Oib6N1U0SKExfJYQFPzpRD
QTZLovxN2f3ds7rZqns1n8o1k6gJdjgQTD9zoTFubbTGjml2G3PZ5MQ0LvmbY8r1rv5hC7j10LqG
DWRFwRsTaozlPhFObPT2h2ehfrM3Jt00tA3ec/tkxYPBK9K/FKrf3fRNeSQJBYrrmuvGUeFYI0gH
ZJLpZ9mJxq1bk0hcRyEOmJZLH0xHf9Zt3HordYJcdvmMVsT4FT7qv//9jPjmVbv1Vcr0qBNGaDpX
b5IudbsfdlzaTW2kT10VTtcnsP5aT39z+vjmQNNuVnsxYA+vhgW1nNUErQUfHQ6SIUKTMHv3Z8/j
ZumpKRvKlCvzvnob3PLPzy56ffj/tUuluDGLicnL1v5qDA8U52eXvalHijYxLLGiToTFyJjLev33
y373lG+WnKxFrTDJMi2cMmwMCMBFVDtGpwRK/jcD3u8+4mb1ZTLemiZMXHzlGUr8GfW7lKB6K/uL
c9E3pe6tc9EgprEiSD375zId5mi0rXzam8CZi3xBzPOzMv02vDPN1UmfM5xz5QKa+cbqI//fv4Bv
1uStEZHcqOOwdBKa+ufoUfjZi31rQqSrFQNbkRGBJoVbQH007f9+t9/spOrNotTDCOvNa7eSZJsM
khP1VRWX3r9f/LtHcbMcZYtI4QK14xWtncbtovzwaVw/779WZL2kGsg4j7jr/OXKF7f//X6/efPU
myWJhUEj4x+2EAkHKbjHuD6DM3fXLKkXqutfPuSb1XPrCyTrmRn1KR8CLHrldTBfUGF9Kd3PDhr1
ZnUqGnkhUYeng950ia2rkltBN/z3B/TdF3rTL0SaKWWDyReqhbjB4fzwl6r5m+veugKZ+IkXy8I9
y5o7fQhp8O+3+5+e+x+Km1tPILWfNCuzpnkvoglb8ARM4aTN0SHFnVWYP9dohPGIrqhDq7E0rjCL
SLi2OpxLUbZ1xll5BZvrrMsmBGBkHk0cpLXC0LMIpvVJLZfrpH8fm7IDWfLqDqrU8ZNVqJ656EG1
gsoqgaSPLoCZo2KhEZa/r+oIIROhKrytNFmkORx0DPvmNd+rYg9V86GD2p3ozM9xky2Md0b0nkSX
FQH16Yxc4rwM1nzeyn3r9fj7maUrrPohj5atlfLj4Y/GMLV/WqXIj1EmjcWlw88/VO9NGWZCIaNH
fcLADnbBX6oQ7T896T8955t6AamwJFGbTjh392htn8P5SYNvJECgrMyHauH5hG9TKgSypWwXq/f7
rN0tnc4MY2f0C3P5aVMYxzLEuRx+qopz+WwxKq/t0fy8ohJZtWsNxERyFVwtSGbFy6ABROIOqmAQ
qQh2+OmynpvsM5XfkT6gcHgsGRyW6mZl9jwP/qzCY1kj7A3dqSncBJ53Mn1U6L6wMHLUrrNzyMLG
PKMD2qhS6mdMN1ZISTmDeu2T1Gh92ivD65hbQWFOgRYDksDQXn5X8u+UpJJ52qbwMqRzn/uCBe+G
mW0jOW29neUvYHpn0oenrCvPtdDvl4yh0sikEpFyp1ROC6UshGOSKXjATs9LB1N6vCxQ5qOCJ5Ge
DGZyCNTgSOGClmC7Lwz3XdzAAVM3eaw68yLcVz2cz3dJWuyBZrOOKz9bs+eZ/O88ea7W2avavaL7
lcisHj/HQWpdgx9OxfNKFPKkTXcCCvJG5X+WkxGGrCC6CoTxYZFtlkGtn/DBsud6o9e93XZ3BGg4
ZTJ4ivqRNwdt0dxULx1lkl7KrkGmCCeduxoT5beOjTtRU5vEwnV9GgdfXEm2RpNSxN393NRX9pei
dffL2LsmSopBFlx4G8GcXOBNG0Xp5RiUG4LkTMm4HWHhR0buECu51sROxOtWQGClngjYc3Po6JaW
EZRhOhK3oPHRDUyWMYKKdR0werIaumrYbqWw88dJx+nU2klIPa1wRlNVeLHRbwZmbX0Sezlkhayd
g0b/6sfQTxJrU+KtKcfKRxlBnUagFTGgNQvR0xPZLfOHpVWuFjGOLmDt2+anXP5MjMuClAGQ1AEO
gZpqkZ9XOKYxbPtYc5ar7nANIRP9yq36zlzxZGKCotkCegRBOFppf6wZ/DazV6i/FuJ31+RgYH83
bGiELuBlZ3OdDpJ1L8V/5gi1pgQloYbZrlXOrD6K07SzsgBEibloGGjwLfhoe458pnSGpTsWHHRo
QVZHhMNxkkToYiUkzMab8vVxMBEENdBGRdUu+cbU8qWdX0TeRKhRM0OCcAydIqygShV2FwlOu+BB
QuzLahm2Mr3ge9wlsZPNSEwKmKlr4U/KToTmoPcxdDamljVs3xwRwHuVKcgKt02q2LGhkJOIzV+B
srE9JMv8/zk7s+XGkWzL/sq1ekddzEPbrXogwVmkJGrWC0xSSI4ZDsAxfn0vRtftrlRnZLT1Q5pl
hEIURQDux8/Ze+01FCjQg6s0u8sKH+HAZ2/5CxJqjHavlZjT6RONPRe8d5cWvCBLPzu4rjHugA83
wWe1zmtbFeuYaYaf3hfTudURmItgycVAY3UwcQwHJXr7gPuYZqTKnrSigUxk4cUwt/ng3wonuOu9
A/KtAtmzTPYDRHM5rt3GPXYs0F77rOV4AjO8okkb6hJYc0ppBXGLsQnq2TzOVrl6Hh2ezw6ZDokj
vfUJsXFp6hiwJjuUzluNulWNj2osN3riMXu9zXywmf4WcZChsmUXkx15MT/22b6arw22MCN5ajtU
8elb4NpbKV3khs028HS6c/2iwsqZO/1C03noMPxcu8VtlXEbj87CR9evB9spOEYecW2tBzG6Wvbq
wTdQb6KxD6ss/tTTfC/iu4L5Os/SZUMcHARQ3pM9lCyR5WpW4ili2qWQBRdBcXTFqy+QwnPDKfRz
A/kwiwnRkOQR1f3HFKVHSYROlc03bq0/FGjipwJ78ViyLqfBa6GxIsZj1mzy0Q1dNS4bh96z01Qv
Te/uev0KUWoMLQbGA9ZhCKRuubaSg+rfjeaY5EdTf/GHcZ1W7MojQ8n2gswdDqbNtv9jUvWuldYm
S89oDVdTVB45ASxtrhtpME1250iYzNgAVYC+VjE8ioqt4QXHxjz2zXvNRF4MSwW83lVwDIVcTf7O
acZF7T0o/5XeUpgmfVi7j07xZbl3ffpCblhoYyURFB1d+e7hY5hJ3jFb77ZJb2RLXIq4S5vHIlnz
RG2GiFdz8uQosulmIBMs0fbZ4KGlYwVGgwtbdcnEBSOeUy+ytMUT7O/bUl8OBeKBok1XXXqOKnXo
S3waaHFcZN412k2XyoTDlBsEL9F01rMSHS4CFhHfi/mOtxHqiI50v3+3+uiq0W81+2FINoqeMFaq
MRl2ubb3InrCwTFjhCQRsV9wKcXkfXQVO07/WeHNS6Z8XXTjlfKwugU8v/VzFBi7MWbK2qLs1LhZ
c13HLxMtHIZ0l0hbLRkphQcKtbPT/Y6g9wumhfed8RYTnhhhiBkOwXRSrREmrM1tgzO8/rKHdFNS
WimELklTEgKFnR3/AOm/K+FqyyHG+5Z8zWZxziI2t+iuKYqwcAR1nhlWPJ5pRd/R36muR3SF4T1R
yybWtk1XoQoP8GreBTnK0LJauwpRFcLgv65s7Z+o5D8rub4d3CoVd5mMezq9PXrFHNc78Jr6Nja7
bavVYcJijNN4O1ibWs5XvvHS+D/QwC7M3A29ql/EM95LjFgSlceYOjiyr0kYWczYIoYZA6m2qu3u
gKwwGW9Tma8kyHk3u+lKTKupeWgvWkJJgcqoT9m44j25zMv7zLhVgA9mNYR+Za30aAo5q/4oMKEG
2bxOBFQqhgbTLYHp6wojZ7Ib8Ikl6sZBxWRNZBDpDz1oRg8zSRod8/gDKa0j+/3gnlP2qXQoV4Kz
pN95xzRDkUY3P6KywsDGnKHKiEkcsE63e0hBxqKoEyzl6wbL/cB0ukEUxHIwN69zfYD5QyWEXdmr
nnQN9DWtxAuGttOunFqcFQvXhBNgbNdBfQycU9OEKrk1q3mrp7uJ697i5ooEqmKt2lqmWCJOoy7Y
R3IT5TtzaJeuG4czy5njoefEbOHbiLMNubL965JFWa+7hakqVnEknxiJrDe7Ow/FOcZ/Rhe2urSq
k1uJUA5iRtAE6ySjAPU3motPzdKvkvw0a69sGSgyh9CicpL9eUqZk4q1Hh1nNs+mvvNnPxTmRhsX
w9lrj/U4L6LLrEU/iPnWLO8948bJmhVhxwubIXnSHTvvucWXme9GljWXctkxuJMvunh4AhnXfU5e
fWATGbb/9i4aHnX9NhbvfXNI0qcIb3XCvVBw/1nOSYr3oMFLxQun91WTXBKvqTVYcH2s+4y0yFeI
hH8T48IZPXTLBKGtOoyITaHfj/ltxVzdI3kAoe3KL8xdYBpr343OhHKvsuBAEIafNWspkd+b5pWq
4l3J6SdCIl7lLsopLk8wMS6oH6v2tYju2uTBKII9JiGAgNZ9NHbPmi4POY905X3M7njbk/1J8gIx
b2FJ8FlL/6mr7m3FCqFjZIirfYT600r4AHBLJ5q4Q+C1bLGJ9jqbwHRbFRFRZeOij04T6Z0SpVv9
Fhnn3qwWDUaMwINfYD84AGqLBLesnl3Z8qHPN934nGZTWHV7cGWXoFDKVlRYNgujYR1LHkVL3pI6
vOAhwwOPj5noBh72NyM9d5QXOlc/eMDfRe6IGt6a6GAxFTZvaJdQ7q9MhMRqPjr2VdKPG98PQggg
Sj9M7B+F/ZridBiDR9v/NIj0c5NqJfrq7NniocSsnYAZgYGiwMCHXYQ0PmYHyjh/CtjeG/7SyIE6
TPGmMD4iNa38kTIAVfiysbd2vJmGGif7wWCImbucfdunLK0wRGfo5jpM7WAY+vbB19qDXhEaU8eK
M7MbbWfK66prn2MA2W7Q4cGKN3YAyIApkYsHsVfoPAu1ErgOWru+d7tgB1P/NODq9yZUrXlYuODT
DIx3RrAciNhJL0fxgVII93/n3jiY/+PodHHRAE+J/LUaA2ZzLOMCtzJggWKO1xiaas4Aw6WYI1Yv
0MZ1jNy3FGPoY5rw2n2iX5nV40gDzconjCLzMouoyPFyGK5/ljM5IZfrGUybst+2/e6yCZl5/ZXY
+TaNrCWW86XfYIiw7yZaCAXdJg1L1pyLEMMHyIpd0iGDdrfjuG9T/9qzC4y1ydGygOTmiAprtYrF
JgW64rfFOTLsjcIJI5ruFNnWHm7aZoqRTg2EvTXjdrb9ndfphzbnfmRF8gExD86L5l7qChao9iwQ
+DfNa99Ea69A33xPZo+coqup9O7ybNgaPspDQDi/2c7+fAhlfWsU4lziw8AzfZgwFuKLjpvPv37h
n1C7P9smv7UKB6N3B9usx4PfqQcWs1MEpmd0qUMtwBBkRE3U/36B6NP/BNdADeIuMZcdZs24zkZ/
p7fzY+x/pYE4BdHXX7+py2/1Z+/pW5uxmYMa/bwLNiy3FxlF0EWiPMgq/OuX/8mW+7PXN//YHrUz
v+/rnJGe1K1QzfrDIPalSVTR8JVod6IzGMzvjAGlsdoP7IndlJ5y71T/Nn73J+Xvz97Btx4kgPLK
5R7kN6SPMuOwN6cCP0i9Qkm2j4YA1wUpk9X1SI5CgtO5Za8qTHaZ8krJA1LXEaoCbMT/v16/9a1t
GWMESzIG44dY2xjDw5z8pr/I7vrnl/I7SNlzS/wb7FcHzPeLmoxdunH4ErdII+44PGMOKQ8UQER5
5MuSqX+ZfNQ5oHoj1Of2rmJHmWM7rDGpsResbKzSI76FvOT4e9vLF0vYa8ft1vZs72PZr2LtxUYh
Xln+dVA9D7JfTiJZFcVjPXvLIcMNJ3dtexVNj6WqQ+hGAY5YQ103abosgIo0NJrr6Mby9z6rKWva
UrpXOP/q+inTO9prsG0IExoxlLG6txWGoGxeevIFVEge4Wbbqx4itx6iAukKj+IRm7ymnmIWyhHH
0VgVl07CMtLaxYUyUHeSquItiykWM4S6ADRyhTM09o/KHXeajaL/QupY+flVoK8wsdozdsX6FFe7
doqWDi1Ckz7EaBXbFBBXxrGgUpjpjZ0tswVANzyq1fSQqipsungHjhXS1otnUbYnu6zeS1psRC0l
4m0ev8pKHCRGnzpGP42LEUKLaW2c4SoAV12Ra8CI7Gqek1OTJOzG1O3sqoOR8qwUoRhxgA/YGcUm
WgvHgDblcamxvo4vqW0ey+rLqupt7k9h3l3c/XsZ3yfN/JINFD8uvkHXWHHkXMqEHQebXlve99nR
zI4IRYE7Rek6mN6twlhNenr21GcQf9hmHMoBeFzh0fhIOWtli8bUl2O51eRZeTKcLfk1tOVWaTNn
thfPPiAkx+6qrgrLWsEz4SBvL6EqLXq3uJkxkw/4jZp+XA9VRAMpv8Lw9jNhXMT5i4+wIM4rMnOf
MxrE3cVeCUjRm1PaSN6hME7xfFRUj80kHhztaUqbQ1B+ejGuWqcIR6teTfgKuiE42bG1V8J6Tyw6
EAg3Av1T6y28x8RqtQ7YWknQ+lOKbwu6WCfXAXyNsrBvUk//zRzkF8Oc7xjuOkt7bplooOro6Rre
jSIONR8JSYw7bv6dwuEXa/nPaLJ/G0VBay1NIELDQWUPBTHDTnsVYGv965X8F2MR89tGEcwlhxQq
qUOlb1NBYN44/e78+It169sW4QkjsensDoexPXb9HTvAb174F9Otn/Ldf/s83MCqhtKjU96Bh+ij
GTIYEDnCjkv9d9vbZRP5k83lOyHX8cq8zWaHC4uTQ2aKDEGXdtk+BVmSpA+xvplKn3UmWQa2v/zr
K/GLy/ydmVvOhu5Nl1+rid8s71IZ4ukDAfDXr/6LD+07LNfP4riYO66zcHSSyA+jqTCgAqEbfvz1
D/jZ7PiTz+w7OTeNFEpax2IHdKfLSr1LmuSUSfvdEDTpieZNWFmV8eH1I8fb/FREz37DkeSShIfh
DspS2EnAYWLaZpITrV69B26xU/gtGd6tm95YpWl+KKmmf/OOf3WVvyl/dXcSeiRHRo04DN2YsYJb
XQ35XRa/DPJZjArKmniZQXLZQD+CDKaPp4E0UwttQNUlsXa2mJH8Smek9FZqHykQ+L9+b796LL9N
u9ooNaDL+fQS0R2yiUz0B//6lZ3Lk/1n1+lbV6fmHGx0NneCKtObwpk2dSFWgRp2pjttKmxpmiEX
bZWHgOuh/EDjKKvHAIOQQVNblFs/HZap+2qkKCkra8+0aRHFaFLTZeW9i5SVO7urL6AS2pqGQZlB
JqiOQ3iABSVacFrg0oIo27a+WlnxSxa9ZY5c4Y/byil7rKZxmyE3zpMbi2F+ScxqF7xGkb1sg02Z
gH6Yx3d7tM+kRtMlsH7zqfzq8bg8lP+2pkxZEIsaJP/ByCuaIPlyBBhM2BuT3H/p1//zY/wf4rO6
+V8fcfvP/+LPH5WcmkTE6tsf/3lMPpqqrb7Uf12+7X//sz9+0z9Pbz3G9+r7v/nDt/DK//rJ4Zt6
+8Mf8JUlarrtPpvpjB89Vz9fnvd4+Zf/r1/8j8+fr3I/yc9//O2j6kp1eTUgmuXf/vWl3Q98G5dq
9T///fX/9cXTW8H34QwS09yqt//7mz7fWvWPv/n6300zcDzXMHTfCn5GPw2fl6+4wd9N1w5sJ/At
33e9y7JYVo2K//E32+JLLoouvue/v9RW3eVLVvB3wzM9yzNMw6GIt4y//feb+8MF+j8X7D/Krrip
klLhQrF4F394WNyAzFafJBSLn+cbpv893GDSyoyBhx1v26Yp8Yon87xKolzbRJ1pMp5pHdr0OfnA
o5q7bUbo1s7zOAamVa3hfi/lAd15/iOXpnadiza5MaLszo2NuQEJqtUrldbGTuXmQMPB7RRGxqz5
opFGqzRrjCh0GGR89j2e5oXTF9q66wr7PitJF1mObdyLZTHWzaYYrcfanyQV7CVpwhvLEkGwk6SX
J660n4UdRB9GHWj7tPcbGCwt3gdeUIvAL1+mxK6Dw7XX6blWYqsbrb9manbyqpiMiko55pNMUvvT
SBKxaXHGw88sqh2myHFXEytHaHusp6u59dzbguEa0DVzXjWF1z7FSd/SiQXl77vDVx/IhqWlz+VW
d0xs05kldE4wnR7fX/bevV5ZtBbUUH+0ReGGjZdHTFji6ynmEBJg1EhCQWPKVuo9aRjGilzOITdg
jC0yTdZeBRWlddN154ERtCZGfDknm6ToF6kAn6B9tHVx7fsQB2on7161nMFJ2iGV9iWx190gIMFk
zimZj4a9FY37OSiFJT81znQPXqWXPksVeZziC/pYBZOO2KQM6VDMmpdWFjTe1VzCFS3xhS5mr3mn
NbyMO3dRk1uMPaLKX5KEMdjc+ECFAWM40mpWDt6erCwOjVupOy+rp0dbdbsswIpl4rJFVExDik9x
WNk66neXWa/uJ/vYFfa+LMWP4RLXmzKLzrrIWRY1a3QKzSTbtEz0r+r00gydBlbgar6gvICToAKB
wtiZbbVVvvPWgUU2atwfbhswWS4AGVkWgMmuYE8e4mdmfY+kopATWWvchou4ANykW+ydkbGEhwZ1
wm0zvCIGIwI9brUVBAjOFQ2s9yU7hPkhfZ2oLw07E7IUmvL9raaYgmTMEFLiUghASULdJn/H7hSH
0LzpOACBrrlEnVWgf2j/RU7h37d6nuA+5TBJE/48m3GxNqAFPdr1kH7kMYxgZwATo9ewCIPG7Naa
E3kChGdiEUTTnRPXuuR3Wz6kuqBfp9olMTArYvKYLefIVnXnDub0bGHshRAw0kwrF84EJS9y3Hrn
oEE5+eYlzKVFitIJq3hSztmJSan1GoVlP3cZ4uYzyCjf8UhnBqVzI/nKSmZDvbPsDNaMVvhgLrS+
eaApvEj7rghtHTiQURgMBV3Z7ZvUML68qBe7lMFzp3vdtvJbca3H+hgynuGAoxJUJSpLb6Vey71p
V/PSHwLrTfNSRDtypNAzrghgL7cZTbtB0CSovWAik752j4jnxNqJ5DYvWUK8sTk6Vc64M1X6Q9l0
iBmKun1zAJmlubPMM1DFRgAZwuqWTLBPjT4peCneVgM/WNO+yiZN8JQAAPUhbC/A+OZl8dVqJIdY
giTumrvK6SH2Cn14SCfC4GUdsuRMO97peByC6ikBGjAmfnqdp/WLsPh1iqbftxyujI4PUvQmDYie
OdC4j5mHlh2yjfxq9qLbcaDFNNG77MAPiviRWHBnURcDPXIDYEwavyYjjbgh9qtFkcvHhDhhy833
yi0/tZg++CJO3OwYjPO8zSeAZjmLc9DTcwn0F9etBe3lJD1bydLuB4PH3VPa0mjSUOnaMSpS46rn
oHbQ2PgZV5GRCvkzmjsrLOjD0JPOuOMvkHpRHNVMwQOAcDLxEMIdKTYaGjowMR49G5CBpl8CHHLK
pYJQpM9jvNX1e02BtzU6HZm7meytZn6WOlO4UmUdJRwQgHZyMCV0T26ZMVbKUffYQHoNGGp+rnMw
tbPkoJXuzECtfcnq9mXSVL1sWVtChhOn1DdB6E79uLQSm6neIM4WirltZzf19eyJQwXvNo5hYIjA
x6GRtE9FmkmSVZvbUSei5bIgRoAslGTw5E/7Ufc2jElWhu8ftbRYgkJhmwnc67QndSnLTNKuyUWa
+CFr6XYpwINO7YuaRyjIXs18SHjm6lUj+ynMIqlepwsh1faNLxrg1uuoGRg2OGe4Nchkve2fA4Mx
CcGUr34Rr3wt4rjRlfozNKvGbmnKIADkBo7l2TEgm5d7V321wdg+8nSwECYueB7PpMvDAJCpfbuj
iyA2TjtshB5E7G31CXzyDYk7YVnI6KEKrAePUwFTftJNTIfuU9pb3lOkD4e5zSYEE4Joau1A/Dva
OGuABV7DJa67Hu4kEMdW1rSOqsR5KJrRvrGUTf+kIf3JTkmcJGRiZZNbP0wm0JRMPSM+yRBJKWVv
4sjb9a67iu1cXS4eRhwvgwoOUsxM5sFeiplBWEXwQVLDNEoykHA5+R1ZUoLsTkCBOGRiLg2B3OEC
QfGlJDgAVFGZ5mdrIC65mSxc/S3chal6z2T92gVDWPf0VvqYttgYM2qNRXMqPbi+pnU9aVYaiiyn
7o9QMHot4xDHAMfoQ2yEqR7LCRyw2zN3lD7aFwabKiqMMGLSVNcVLDhD60Hr1g/SSLeGUJBI29o7
VtIzoUkADwSKQrusAVpbNUgzDFZbeJoGwMjSPAvgilfRAAZHKIVLIXLL7Qwy/7G26nkTx93KBZWj
xKA4rHhb8wIum80JLkIXLGWbrq3BXonKT1ZulyCQcefgGutDWDFTLWXQ7127gNLTArjUsnlbGcUG
TrC7ygdnPQPf0i7jeDSBlAOYURZZD5y1FdFmbMp1JqoBuOTchrbSn6TTMbEx641Z+Ytssoz16LIz
mT6wDju5j7rZXlDCHbUAr1Elunpp2Y6/1PsLaLtSctW7AE9ZqxkIRmpbQhpXvgvpRle3SQzaWskS
Zg7wPjtDcOWXcKZtMpkr4zryRYZkg/rBCxAdZkmEJJjVOK85YEYXNlKr3zXaeOU6JCFohnEyRQV9
qKyDKylAwItMf6oMpHswARhhwnti+D8xLaceOUJue2XtPSUAG300bFj2xc4bKBaGbgLp4/X3UcmW
VcB76qn2d/hKYIX38TmPzZU3dza9iQT1CjrLgim30HfwrBqCDpkj0o8xnoSom+VYNY88M1sDzGNf
5GZoNEP6meqOWidxAprOTqPQnSAsQnB577yqOs9xfdsafGw2w6lVS4VlBLQ6tYLFl0aLr91RkA5L
gIKE00G9sDOI3CL+qrTOuMWSxk7Wl0eV17v5wvq3GU5Gsv1Z9iBjUdq01ou8WRskCqyHkp5zXHy6
c6dWXRxsocXCRTN9zE9RAyelM9dWMMZvA/YrmMEE35V5RTo2SZr91jUrDrxSn19bM7EXTjwSew9v
nEw1fboidregKOa2mv3SeAhq98OKzHZTO0pHVZF4VJAl88NGH7lFNKHu9Cay4oUVlNN13TcvTl2M
QygzOLm2U3kwNSPwRXYmbxLDH7epO28owHbKqO88b7oi+0Vb2X1a3xWJ3UMU9glfSwGGNpVTXtGW
mEmOMFI0LVBDWylAY+ftvHUmA4Ceqs1PlRYM26agafeOW+2n3vhqfQu+d8VkQApmg8CIovrVSaro
ppK5XDkVIaIFHb5t7nxZA7tGbFs3vj+BoUZsOddIUZ2KNLDL2cQtkcPRf1ALPux+ndvme9wW20CM
zKALf+NRU3tphlhxApAQZe6h1HQ65E5QrOqckb/poc7rk5M7lCw3hfUZN4DsOCNumRo1O93X7But
c2hY3/SBFR81WciV8vL0NoXlCf6V+9+Zzn5i3Xd83Ecn0PlPvvr6W4AOx/a6H0YkofR08OvrbHqc
0/a98dNzK6yTUQuU+R4e08i7YOJdgjhS2UCN8UqKDkRvS1rZTL+HDFPkZDjD3qKKuZn9br4WZT8D
WBLxwRGBBZqY2p4eKMkeyERP3WCs66H+igKG4QYg7RkMuE88gsgaKjX2cygHA9FfcXf5GdZK5HF1
HOgxP1sR4l8Yk/0950agfRWadA6y3VfiddF9VAmEU305/LASif4w8IeTKXXoW1Ca8nfRROZVTNSC
XJVuF62mOumovHr5DMUTYnJkWh+Jg4oD/xQawJTypZfarcyVuZuTbF01eQCEK110zBxcWoatbQMl
crgEmZk/xrqWbLI+SFg15IttzEtizefQiQz2ugtRr0glecxB5zBrTWdgkz4jaesCMiwGqHwTlFGZ
rtUE89DvzP4qY5bV9QyueOo6xBVCrrHsSIDrYxilrJ5lBHfMS9oPZc/pAvhjiLp8pjWLuqxOmfIZ
KPRgD9UMMgb9OPfGKa8SUGeQx6VWuHtHCAlwE5odKMI0AwgmPFwfThND0w26owlYwwdPFFjDtKrF
/FLObZsucDPX1zTJgj1itZUcLPvJH9I7xw6Knd1lFue+wdgNxfRexJf2oGjLH1nU3DmwcL3aYrMm
QkLwrYFA54nHxD7hbeZgsEsR9JrIFjL4WvkxKSWcL9d8G4BMr5wYJnHjb624P3FEnZdz3nw2RbAm
CgF4lXk5WNIIoFMNi9YLRUDmxWB4ghDtyGXAJMyQI2gddiXQgDJrUUJ18TKuZ+dgF+Q5tDph7bAM
/bXTEf8xyetKleucT/NOujRQCtPddr4N6H8udqVbHHSHKmaYnXEfxZqzbDQ9enJMXVv0A+RzEHuM
sirLIYxEKetmnBDaG73w95YKOFzqc3BMO06aWWXVaHGm29azhh9tmbph7QFcH2Vg3AVMyVlUL2cE
V3RTsgbD16wEkaULZnKI6wKJ4jHKvXxF96q/GmtT3gO6VFc6rMRL1guijow0nbMZYfTO5nhYc5qE
/xxk5c7HAwbQcY7Crjd8zO7p0H208YxBwjY3uszecg0KcIh9gmfX8FCNRKq/k83sw/t2SSvVFUWK
la/NGKUggLr8ME3Zk+X0N0oifiH3DaGw0Td3tSeveium6OUZRuFgcOAgKsxfad4QHJy+3vcdglKp
o1jOxkpuiDK70LxUutZHn9buYCSPEbkmoVlV2qZz9f6HnVLTrCQzO2+0XoXFrlrnfN4UAZxcjdh8
cvOccrN2MxnKPIDdkpSvYyQ2QYSU25co0bNu77lokJ0hMTiyd8jWW63CGdBF+AA0sS/GMQiFTWCq
Nhf+41RPT/FIoZbnbsVIk4xCx+LhDjrtdZTsNIU076tJHZSZlZuuoTGDCIpxf1QdzZknUzdcCKx0
dErSATny45nhkKqtJ+kmDy2Lmt/UJttqmZPc8KN3SYCsCQCB8uaXOz1FPUbGt4ScZz7onUQ/LExm
yz4CM1qY0043guPQshHE1miSRGKSM2K4nOfVBSwQodDzJ7u8qozquYVqsZ5ikDZG3OkLz6itzTzJ
K5PtxkxJfyrtwmQ1CU6VqxdMkYt3QlqKNUNTCPaCQir1sr3WBqjDO3xcs5Mc5aB9IAe7Zf79CcB6
rWfiHqFv/NjgSAiNGv+C4xYDaWDgv/VR3OS6Ezz6vct2P+TDpQtWLCYNF1Q1xtqPysAK5fvOg+eN
BhNq5tqV7q1F6h+swl3PxHATkBFP4WRnhyIH2hwkKbWOEHdGb14X1YgQOo5XXWucqVPjBS4C/SBd
/7Fu6VOOCcdiC7lcmuAStRNc8v6N57nPdTuiBJ927PynTrWrsXXXTg2vwMSR7/IgmygdgOEs7Tnb
MhW7j/Lm4p1xx5qkAv3s1ejpHJzvultCG+nZKHjEY86zFiWawIAV1CJ+izCaRJTEY7pO8kS8iLjD
atPG04LWili3VktNpgBFzi401nw+G9gL3iJsOsd5KsOY/9nXg+4h4NIeDfqjn7Ji31FdsXfUhd8q
GRvVFgkHUfajAHPOMdBACD5xAutRsQ7Oqunyxy4l8SIty087RuU3RIJAAS0XcMvsdam0kim+ADmb
+t6l+ExWSdCxi5iWOo3O6JFjYhmbwhvvZUGPsmyb/olfsYIHbD/T4+XdlYI+g4eqGrVjuYlwXKzN
xo8/y2k4g6AhWXlkA/N6bX35RMKahsGiNWkoqLm/HySNKr3hOJB1zNarbhzozNHalMnF4DWV1xbX
mw7VdDYtNPZ09vqNZQSbrGx+0ImJV0aOSsFyVL8KONosndKgDTxk/WvNcghRvbp3GnvntuU59eRt
3k/43iavvjUzrnIw2U/FNN5oEb2aPum0MB4sQNojQ7dusItzVyTmORkuy2eZbOwheqmkOHbcv4vc
0s5dFJsH7ycGdFZ75WFUJ+ZgN1zCaodIWwZT1QBqHhdTm+B00XH6xEa/b3q1cnisHzQRe+9wMNGT
iJw+n0Wz1e6CK5xwzfVQUrXPZbMF9/TezdGyJNzNqDoP3xb7pxns0eDMC1kkr/SPH0pr/GKJR7AX
RPWpKntsMBk6bRuioed66FzleFuauPISEUEHHrxLlJbUQCDTR1k1aTBunaxTW41ecALalRPmNNzU
RXXo21SFoxgKThLgOYNCVjtcN0WW7J0Y44VdaROzMoxXhjdTFbHYL0REsymLrmLfQsjspEtHa2cw
ofUr2sR6VTjjjpIWtxfTgT2/YX+KOD07Ld3qxowuRyFw//yCgpNKdc7VrLCglRoVej08aJHsDkE1
70UfZYfKL8SJQrGlvZw9xANtxNgx+zAIRu++bbhttEwDhqmadYsAJ+mD13nIxY1pOZuodpCG2bj5
6hnbmvkWe+rGnKavgCp3TOZgVcLGrpnQMOSnjeHSfv7CyXfbNriYaGkGF/woqbMoNQVg2PbL7rwg
jDQ+V87rbWi1+lnZ5nU1D/oac2Cy1l0jx+ZDLdYzCce7GTHkRTflOVoetrWFoNxnimFOZ4XCxXWH
KQyI2oBWqVAdyP9J3Zktt40k6PpV5gE6J7AjccudEiWSWrzdIGzJBhJ7Ygeefj5WTcyp5lhyHN1N
X1RH2VEgCCK3f3XjdKUMhxD3EC1AZGnMKUxPTnpJC9X1ofbJ6XXTlgluEMwQTYm3io6zKDKWPkm3
x5RWXBBXW23KAU+N/7X1y+pQaBImkpIU4XHcIK8D3mYf+khkbHWKYspvdMgBJs/j7pjV6tZwqgvQ
xUkmKS6ol4VcOu8eM8snxbdfjyUgOfso4hXzS8p3WW6rsLkpqLZlPQe5S5mZjO7se8fY9KK12RjR
pvA1CvkyGRdOZJ+ErvPboAvmjadAQHThrxX7Yks0I2U71nzjmGzEYDW8jeD6q5aGFsfu7ppA7Dmj
grK408/CTn7atScXmZWeWS+zfV5F24r+L5X5eid78tztTzK2jF/gainHBpmuOfypn7ITX0O2QajM
TWdfxwh7m5Dq+KZnx5AqKlDFWbhRtbUTTeEArsRqRubcVz5V7sfE93d2VxLnSkWFC8betuRpi8jn
AGGqYluh2iNMUt3VyOGOzOIRbJsR7ywXW4oL+Lczi0gZW4xVDaDTlyKxopsOEIfXcLSfK07wGJmS
W6/0CFfW8yaRGh6ibfWB48WLl9mPkYJQ47E+0kOwYpNmEhSTRgm1FDHlU7HZ9kvINApjJyocJArd
OI4bQpuLbVwObKm6JPyet5O3nqqefvuAF80yrXZnBnjDiOGpP2HDvNg/Bkc/GlPXPUGhHqqkO1qt
8n9yvHzQ+Wzede2g8ntXtw1bOTdOvivL3ZdsncYLmzmV0aGI0LxPdFau2WkShBC61A6qEYfUrKZ6
G16oAp1neC0jjR/QeHGyKVuPSZ4D9vc7mAI6GrXzWIX1LfDkzPTZbd2gZUItffe7cIx7n8YIwzxI
dDpOLsV+1Bmnk7qAAOpTA6VcOP6gGXZeh+P8xZoL6kwupYxFzlzQgeGqHiws1g+mZTebKqeqJ8MW
kYKVDra/lK001mll74L0WSXUNc7igTmRFgk99csmip4Ki7EzJlTCpGZPWZRsX5UMW856NgFRnsOB
tU82fYd7rLWwkFg5AdfYCWtzhOKNYBNEckoTt1tVon/sU6Kn7C5aV2FO0n6JXg79txH0R5xfK46+
FgaBlLauJIT1iOYXybbtJspezLamnqqtXewsVJyBU1eUAaRiK0Qu7qfW3fSzutPFSFzsAJngiDIq
0Wq73SLperlPa2GvvHC+V0Zfb8vR4c/jNqQOMCBRi00UQWvGJnf1fYgK3jAA7swJJ51o5FNXwj9O
jkeZQqKms2q8FLczPYJNULs3Mf2CtUmovGHraB2zoBFd1G9K/1R19U1fWucWxhc5vrLWDfDewpxp
6pk6DFi1md+lYXBfSeuYduDacZ+s5kvyVR+tnAYLz2AHKeKPeWcONg7cCmkI0m/06BYQ1RzPIAnC
JnrJkfZjaFjeamwD/GoTg52ySCBGtUod847T/aXExdt5nGGYb7qOvsDJPNiF/StvLCALDIcGBnad
e8Em7MqQMkE5Uz1B9w9boE5fHLldvC3ZJDoL5Q/WhtBLh/bD0dwXIRsd6KdwopsUjnBl5ll6apNK
rKROrGcI2NsotTbeiM/WT04smQhZaBUO63w8lMh06WhSfpnRb9Iw/CdhbDmL8HWdYp1TlPXVcjvr
0Y0opqzm4eQao8KT6chmnZZ1Ei3byHS3KuiHhe5JQcflT+NLgsoMg7Y6xhZupMLBZJ+MjnUKh2r6
Vnuc35sqNG6lyD+B2Fa4LkCFY+GrW1vFMdzTEK/6OX5I6UtfjV743SLO3WRzMhRf+GWXAZVUg1vE
62Toc24BhlZ1zwlL22Ala2RpIDK5u2OneaCoC0qguxHo26OAwqewISkdivRYhdnD1IzVg+4MAI2c
41I7bssUECKjOpLKksRIvnqsSwZdGtk8HoMpJcC1o7BsSYrxS2d/7zwNraxS6qfsIIHdfHGd+5Ht
VO/6Gz3NZ1mBDiSJfUMg27wLTOInYt3fSbRyOGVV6m9iu7lzEwRuuKzRzrYrBcL1oErrVZp6uBMj
lq6/bjmdXgPaHXunWWU159O5rJmRuuEUhlnMVN4vK+wsvYhfqqH8HHm7Yuq3ZhReQmhxI5vW1zDQ
iGeDYT9PZcmWzxyCTcZjgH4gP2EyQQCDHoLCEO0ydcQ+SEu9JWu8p0IyhZ3Ngq+5GB5qXa2Fdu6z
kQYNxwHHRklTV+mNaov1MJcPyRASCh12AenX9g31lvxaU2jf1jYkR6mP5LyX27+g1rySoJWBe3K0
C93UJfm6MFyx8i3PWAWGZmoN0EzlSnafpmIIVt4QOPx7WHwaDIyFoSvoxTR9Ylfbu7FD7OVlL4Nr
n6uWnqNEU7tYuBiiRSo52Tdkq8f9OOGNUzftDJjoX/q+srhgw4k8K3FpLsNWtYNgaNeyLjlw69K/
8y8JEYbRSCprCwVYRy/Ha5ES6t7UUb2xESk8zUNM56pXl8G+0SWJBcE4SCSF2v7sWCNKisnro21k
WuKu/4uNyNzMS2j6mPjRyA/JvyYmepWxI4wPR5V3XzuIPLbK1LxIufjkZMo/T6Ff3CUNkOIm8Tha
j/RwkTRttfeF28aHqPPEKeit5muW+O6xLsfgNexJ6F7M45AeABuMTThLKItJ06GyqNKS+6JyZg/5
GJJ/Htu3jQol7roxdJ6a3i23Zj9S+yD8dO1ThrrMXaom/YEoj8lw01fHm4clYfagONpqii21b8Rp
ZkE8bDvVD/edTeWvwWu3MW3lHbOqsL9EJDEtbGOo7n0XRXXu1+7LOKrDaJv9C6BtupzC+BLGfc6N
aqdH894tdXLgaVWHtijtb4Y5Gae5RzTfmna5LlXPtoaKriQSOc57bIcqTeftNLXtwtWT+2DLznyl
8s5YmwVeRzw7E5s90sg92pUnDreHMPM+B277CcWABY0abhw16A2xRc6Pyin3vnFnBOPdRFTXAvdu
8i1x8XOl/skd88dCjJ972sIWoxtTz1Cx6Q+c6kKweg9hBuSY8D8q9PrM+FVEQ3QsEs2X7MfwENR9
iq9UUvkTBICkI2qbTZh1bKyN54b6r2HVUKeI1UrhoqoaOjfINltOie5hSfCk77SJkS33OIlQQnlL
qe+tYUmaL7smOJXoWN2SpcsWlDmVw2VYNXC+aLde8f9QDOim6GMshAYsBKsErvKbsjjO9mM/cI5r
2rWVJvZZUvG2RLafL1Wb7DpF1DwSLHI5escj8YATBFIHk62/9M2nuMx6OrAvlTrMx7ABlmoS2Dip
fsaa0HpioMx2h7MHlLuoE4Cbv7fV7qohsuNrj7YbVUgFd+A6Lz1+Cj938528QC0xgZU3ni+KFeQa
52FDZjdDCxHm12C6eRsPN0jTxL5PJ/lZ131HIrSGpvYnbOKpn58NW+LwdXIx3dfjpcVEwlmAGU+L
uWHHHM3etCRUgWNk19YFzY+dVbxEaZWvO6H7W3+gmq2i4GmbFbZz0dCrtWwm4/M8u68sS998O9hr
NbgH0AeWeW0L7/ukInlb06HFgjYVd4B7Hvxmpg5ijFx05np8LIGj+XkDAdLgmM9EldHJAzjbH/qu
Kl+TifY+05d4+9rWa1mVa3yqHbNNITALVDZRB30Ydq9JG2PS97ruC0pYN145VTeRCxNG4PXWMIf9
KqpC/wmb8bBTXa12wFXJyo8olc2G+mySi3SrGfj70ZxKUjgC97bwh/oQKAexkeuG6cZu8vEuNQrx
Gjdoteq0i34QBGfsSFwf4PQMUmgMv1VUdwwhaRyxpS+Nc3m/zpoxPMZOQTq6wOJfpJKuuZZi3xm5
CAet7Ggqfvm2uqMWsFtzuPY/9WZ02QX6GKJTAJrcCysKAjUKFg+9i+Nr83Ey83jvtnkLRcX5ZjF6
c3UsAE52XTbN6ML6gV4yO/qeVXRMKbNALZcO1d5NnOwz+ju9dFo6ww3ffW0E9SBupas7g+SeW5NC
4Wcn6wZ/JSOKhP0uPiLMMi57v6mE6/Sjfl9E7fDD74rqiVaLkVL5aVhGGDiGit/bNHBQz3Z2mgPV
f42Imf5lVK2J3M7N8p2tre7ORrwD0GDE/RfVSDJ3PBGkS9OMgZSL7leMFfOeLHNjDYg7rpMawRyR
vcmD5dg91pwckcjYJ+c+czlKtmlO6Wdnct6PhjQ8WwNTUWMwtJEzmwfGFykpkibrdAbzmgjF2Ntd
S9OFijJ+sWaUfIMg+ipaf7orAh9ZGBgJBqlaEW1eY1Vv7ZpaDNzjlosRXg61YENIQm3ch3zvjLhF
LfzxTLpA/0lolZ+5EkWcrfJ+uB62Ongi5dDdVOfmMyqBBNQxd9xjLL1T7DefnaTNqMmVzirzYmxg
pQx2cWfKBwO0rN4Kw0qP8Rz0d+Snzd/avIPyTef8a9DTwRSldnDvpegofHNuV02DzKf2EmNjp3V+
X5WlBxRG1FVveOB/flsesIl7i9JGTa6SMkQpR5+mLTMXCVJFw2to+YAIXX4OQ4HRNSKpMzELGIS5
9O/NrFFYpNtgPeiwXSfUSIwsD8uum+JDY0req7GnsWqU6Y2ZwbEtyNSIjlpVw7fIHUEFJ43fvW7a
4EcfjuFjHlk1psQ+I5pMBy8ROfK/0oxCjNGewmPjjnpYw3xlOxiFAL17VFHQmejLZkjK7Fxzy0T5
FlX2ms+9+iQg6LDGXdSEQZ3ei7j5lARGQD1b5n9PurFcXg4067DWtM6HZjkebJMEqBwdzis7k+o4
2RjTqErkz4zK2wyCuT4wBZ27bq+MRUJzG3ax0TMtVLgorTjTVvIOk6OzKy2bsla7b38VjulsJvzL
+7YEo2MK5Bb8OKp2eaHUseuJMSlU3hCIkAGQmgj3MkS3Rw6vsdoJUCh6Uq3Of4hMZq8mt9pN0gY+
8NrEVk6VIIp9XBbVTU/kCCBoY5sc/8v2tSVDl353ChNvK5rWlz0o+H4W3sWugTxvjARB4KaYF3bh
ujdeVhG/NVIYNAVzd3D6kPAO3bk9ZF3rrMVQGV+Iy5jWsGZQb83ZriOAfI6wgrdnFREHoeWjOdnR
0U2T+WnysDw1MTWNy9Z1Ljq8Ij9PmYNusy/M2wSmYd1WqPEcATavzExsymhobs1+iE94S+xVEF7c
8gb1rV5Y6F2a1VW7MEc3us1doHnoZBzwLcxP0ZXDZ2WN1OkN+Kch91A8KaN4tRNPnqfJz1/GCiX4
0s8uU60DkNLkxmviDhaAXS6nLdvceiOK4tc0dAXZ1EnRkoSRBeWL1Xti5ULPrhzPRqPi9tmXRuni
NLmd/sHhH6UMcsKosvaGeikHb1naaKKmMU1+mS22x1L0EyVknm4WpRfos4808PJODdQ8Zb13n4Sn
RkUDeKxNB3YUIjmEHTaeE0hlfppWBE+wemhrKyNfTwMiGs8LXYMywlD9zG2rYe9uuvOjQrG5TKd8
fK1sRAkmnQw/wH7jB6gfgOG5LFBZleKz6phs6Q2KEZeQbTRahMPCwXr3aU5+MjB6/dMYLOs5yodu
E+lMHqa8Y1PhlfOti7qAihKKlERZo+QxIHUWQ8EUAg2uAFSSMj0LvuENugwSrsmBOZFMPj9EQnqb
zh4vSQmXXtqgzum0FZG7iqRN++5EfJiZU0k0oFjzIN5aXtx+dFhWRM0ZKDmPo70ShJI/TIpNMDKh
hK+MtI7IK03YvYNW/HaI6MEbMr86hRx/aSnPTJoa7Q5UlDeEOvbE6h4tBSa6KIfGPdMBZq+beuqe
Bb11z45q020/V/CzbtyCJYzVpeWTdDKU7M2NU9XFCx4c8jumNufMSP9XYc0py4IOnuu8815FyC44
1BNZ47G5zrjgKiJs5Zb9HfJ+0Zik7QhgIU4JMQk7rlhHOYBM7CseVkDlUpFL9wvaJYL6RFg+mNmc
A30mlw3nmGP9l6TfRTIVZyIz1HrwkedFWZk9GK3+JhukttPMts6PyI5k8JMIH5YjVEqrDsls+o+l
c6E2a+NC5DcV7ZcETFqcpRJ3Y2dD8iVqvBuTKog7zinJwa2E97WvqmTVp636icBrJFKErdJ+Gv2J
SCJToCRuL01vEQjoKSnQPCEUEIcsCzOAcrtJdkq15X3ZI2ZZuMGcIzbAbE//G3AYO+bG+uq0XvwS
h7SK2cqPfohpBK5rOUbFmQo3UiIychhq9Y1jAWkC9Q7RF1ujiHILmd/JUtZ7FWqDIefbMTUQkd3s
AgEaP3LcWwx53mFphS4VfDy4pdLTMYLTorkOd2mHg+Nsgz8e3G7O763C6lYyzNJLWa3hUMcpDWRv
ihUSq8kzRZrVNwHW9+AHcX3rNQiG89SdULxa9N+RDFPxnmr5ZFZAUUKZUAr8LWaCIMiOSZg10Os1
RIsE3H7K4HpGSBzT72+6IS8sMLbWXjXDmK+TyUHUp6Oo2NqqBftE1AARkwxm9txF0Vd/5lC9mQMX
j3HqAv1QueffzS4k7bKwcrlKy8kkOZFg8GXpxe6BAUHrJAFLpzGvTB4Q59GFKHPOKpLoGWQnCbZs
I+zkurVq56bvveY55KuT0A3P6GiyyQCcaYWoOsTINjrOVaGJGGrwtDzaikwdKRHyjh3ecV/7aquH
/JFgyaPlivC2G5S9HmU43/q+kX+uZjdcxsR/LWMfMLFJLH814HFEadCmSN2K6ju/TEcEziQvPL+V
7GrDbdbmqJJNWaDgSsGGnjLXiYnmwRAZenG1GkXoHs1WEO2DsPh2Ulx6iidr080otuOGfJXZjzk/
zghdc6AnMT5FbLZvK1OIRd7Y1rMTVDTgAsmdIqlDelSD8pECyfy17HEskUrZqzvHNaGDG1RGBPYU
3oWmctBFzZHxzUbGdMzrEMOmyariGa57Tkzi9UD7jW9JM/QHh1ATgmM74ygj2kcZB/nRDlrCtuox
+WwnUbtpEODQlJ6r48D+4waKH2TaqolptjnVsb7AvBP6q9aACHJdpK5/DAZKx5PJip6oFp8+VxUo
92R74YEEsmmTaE++Zsolawxd8s+hkP0iQqWz9Ga74JDl5Jsgw5e0yKLcu7enxv/m1Rl+UCclkFRP
KiB7kihnXIR+/KyifBaguWDHYkDFO7kU3MBM2HtQ4/CrESTZObLlSONlor7MXpoTmOPPPyJtlwgf
nPY2EYO/a4qLIMuZ6VetZG8sOgHYaChuXLgiecmRtD65MusOfWWSCVra1Y0qZnYKNiumGAU+HN90
Vng9RuT02MY5IrY/h3hMbgenS16GPovWY1ojFHJcNyDAuFPM+01A0N5sJxzKO3R7P/KaYNyFY5l4
BwJQxYp177uZBbT+qvSBTSLxgIPbEl2XlS8I15vbtCNxJ1S+1yD/Y5yyEktDL9qgj7/Tvtlv48tE
EzSy3ADjtTcSyGnJlAuLHWI6aLDGLAs6DzepN5JqiJPlG9v9+GeA8vHZQiEbb0UeuDeGjFjEAg0b
cfEtBYj+8ugpSgY4/tYUwY4uVWc1kdm1tX1HQh4OIwGwdXk3WhhyxnomZcYnfHAbXsL63Nzdiymt
LVa0uV1zWPEfTZ3A82FHi8jm/N5YgfOpMr12N3amTa6sip9MVQIRjNS3O2EKgKPLGFVaFfU80M4Z
Txc5OAO+n1IkET1xeMqd9aLg7d1iSh84Y4SUHWQWXLsVHhUCyV9CapCU1iT7wRIDZiStFe+2Oc4E
vlIoHFPaRDqrXfZyYyGXhrMJip2ZRBXdsM3Ahpw+oRvNAGWn1OXpvr6cwwBfphu31v0LVajhcxS7
5GTSwqsPoy/1a+3M/sYll3RjjTUPwyBLjrBc8BTrghnXY338V9nDwU5U8W5bO0+Og9/bZM6NBD5p
ENcnv0uyRQw8vgNff7VikxJqn4kMDIboBTsMYzy1hgri9Sz6fGclBhVNFtIVNII6JN5EG9bZljF/
5+Kyf/Z0l31hjyOX2pD16l/w2kFd0mW168Kg3uWV3f5KZhQ6aJ+ZKPPSQWxXCeQo5tCtLYMuSdGF
87rThHKCvFBZT/ndnsIU8O3Gok+1m3/WSADuvYAwVpaQAcqnKzx2jNK0oV6dPHuiEdygyBLGAidh
AYuctw7N3RpqiB5ydkwHw+2yHbG0zqEeLmftNKW/IpqKXdLaiuN4BEEj/VF9nv0KfpO3EFaLrdOZ
3cadbFX3w5wG68Ft0/STatEsrysfIn60UTsmtu4OuUaLL9GYUeHL2GjaSD3mo/jiZWw02zqzbgjE
j29KVTfP4xyPGDpy5xzhJLopaqekHLQlzjGZ4vO/7LbnyO74atfMtMHYWgSbyvXlxvYAtFSFBDgx
n1maIOvbiwuiDRUar9qdOYwI3b5EEdG9mZliprCrnPSZiBofFi2r/sbEUKw52cwbDMT2qptyq1r8
S6G2GUtj8LYJ251tEseoPxpOwv9qm9iTsZ3FuxEN3ikJERwLb6LE2EkGqlxbvSXNtvrbC/3fduF/
88H+jwP5Y0blY/WzeGzrnz/bu+/V/wm7MhEAb9uV7y/+4v+4Leuf3//d5Mx/9bdfGb/zf3qB5wfw
JixHgYGP/G+/smk5F+sx2Wa+ETjwKvzN//MrGwZTrwws5t7AdLgcC/BffmX/Pz3Mz5Kcaa7o88//
H7/y70IDpO1aV3kGQ6+AQ2A1HwIf5Iotn7mN5Wx8IEDrcvWrSALfC6FsQi3OReJ+zXklF9MfWwHf
uvOrTILG7LBcc/Z/YJo4omySq8b13c0/fsT/fp3/aeN+6+JX3n4baEDnVh+eiyz5VnmWBcyILe1j
F7986D+CA+y+AWEJufNmYFcHAnyLLe1PqQS/iwS5PPLrcBZ3doA1sugBYCNcd4Mov2eFgfQFfuQD
sfiXj7D+/f4HPkHMZMA9mFNHp8mQbvyMZMePPRxe+H8+HFkFWEOI9znPGV6q0HE+ja3BmPufofmb
X/WtZ3MVuNVAxM2TUsHZ70s2TjXbS9bCeClj4w/vze+a43g0l+SBf959W47jXHgw75FfzXfZUFW7
2m1M4GbVsnZdBM5m90MYfvqB0I/LB16N30xCP7aASOek6+5ntIiAK85H4nguF78avm5gF0Xhev7Z
iDwM7z2darX7+f3f4q9Hcp0pcrn41fhNCROgsrfrz40215YGT6DJXYZ7q/0k5+eyxvrLrjo9pjpZ
Y0FFaLnLupcw3BMKyD/L4AV90R+iPH4bRHO5mavxrkuzcWaYinMXaqSXJOxHtwLvc0JgdIqW/Acg
8mIErOytfS+/UCxJ6Li9yDQbK4OiLjxJf/+f7qlJtvY5nGDc+xAt01oQwYUh/g+P7fJ4fvfYriYP
9mphPsZ9f4ZR3Nv2jwmc2+OJ0C6Eb5BSq0WOQVPUEiXNRnTVkqyEhU89Je30UHD6D8lDfw32393H
1TyDqjsRNfl5ZyO/eCHIJefJkYpOsQRPCJeXxeECyPaMBgxsm73poZyWvkmcApK10KFrr0WT5u3T
lN4Ye8E+6P0n5L8xys2r6QkBR4oguFJnnVMWYNX+fsBrLLWDMAkVXZsRRl2XFvbS6tEUWbfImh5t
vJt8IuDi0BjEX1bBQVX5l8BWD9Yk7rpAfRmb6Fk0BKdgucf4cTOwO6zj6Vaa4s7v0IKMcbMnvPUZ
kuVHSuP0ACqAQ3X8hjxlHWd6FcQxKb7Qm2G4q2WCcmq+99rxkX3BDYqrbdf5tyKOEOEYN5cnpsjw
AEC4b/puOzvmORHNN1Xou6IiCt+29C5AyhWr7KzIIEVnhkUmwx+eZZ8GMWwyUkxrNwH+hkW3svHG
VdUNVuVt0+tb4Mp72ywesqzaRH1aoMcKT6DEH5wFr+Zwc8gj/IWpPlk9C1w8EmhxcVduu8zK74ym
cKCQ7GZBLvsffvM3lmvzemIfwZ7ciZM5rPfGUjWYw0fCzpgZjKsZPRkwVQbstU/OwAsxtyT/VdXX
91/VN27buJq8nTJPpVfZ+qQxCC1ij4g8qR7ev/Ybo8C4mrt70eBs8119IgmnQZuJMuKc4Ic4AscE
H6mUvjycqzkc/dxEFO/U0AgSnDsnu0mM9PT+/b/1bK5mZL9uzAAzt0ZOLLoFjTcPHZK21fsXf+vh
XD70Hzsw4Y5SJNQRYdGUw1K4KQBAkxrbFK3i+v2PeOv+r+bH0ZVBpT2zPuH1Pc1CIBLyivpj7/t1
tFAXYH3r4QlPoATuIqBcbTfUafyxPYVxNXzhoJNGOllzysbsgvUuPC/6+bGncjVQ8yCelBF39clE
pg+kNJ8cA/b7Ixd3gquh6kuRtf3AtJOFJCsH3PmyyP0PjVUnuBqriS2K8gLonNIxIAoVqKFUxh/2
Qr9/V5zgaqxmVj0lTknafN7IbVEj4m5ggv8wGb918f81RqdGp5KLW0G4AZmZMbg00+pjj/xqlIbu
WGMtlcwyuo53+OIudQSEOr1/9csP97/3GCR6/fswzXvojQFl4wmwr1sQdbTps/SRCE0i1+Zfg6Nu
ihZdqAuc+od0zrce1tWobTxvmo308rCq9Bfv09IuEG++/23eurb1798mKP0oHZC6nKy6YrYPiBEo
HWf3/sXf2I85wdWgxWkrI1Xh+ehbv/he5K74Ovsz7VF9KCnhGI1NymtGCI627qUfkB6gcT8uU9d8
YMugj0VPedrsw0aOs2ffZwZKy6IiXUZ4prtAyTMcoCpfU2gnuFHT++ALdDUhoJeh2koY7amS8mc0
4rXoaAx4/5lchuZvXh95NR+EHf0OAbqkk+WnYpe7NQGZtv/JIJfAG7L60OGJWWeV8ZG6OGk78mqK
mNshDwpgvBOGzIVZE8FutqR7vP9l3nh75NUc4Vv4repOsNROXrgUl9qxRjI3v3/13y+IjryaJEwb
FxW2YPouSBZDhefmt87Q5qumM80PLeiOvJoqusSFsPTS+hSLkhPD6DlkuyC3ev8LvPV4Ln/+jxU9
1HbVqlE2J3rbLOil5pWkzj8ddszLIPrdm3Q1LRD6NuUKzvMUmIGzN9oSC9mgXuhrYCdOkck6GXvM
SzJO7yZ4DChFMoezGNbkY9/uauoo/YxZ1qvr05w3D2VV33ZF8Otjl76aN+CmnbrO2/ZU+s5LZTiv
kJev71/au9ze7x7b1eBGfmh34SXGLCnHbm8SlgnkXgScV8mypwUg6lcVpoRVmvifvTh2VoM2aQ1i
sroRZCISn4QnI5ixd2FH7x7pWxMUXMlwM+Ai4HQzCdKjwnxJAB/LcUgp02x52bqojIBGK/dJ92G+
MueBCsVcWuteQA7FMnaRHBGv0JttvmtBy1foxO2NJLyL4BitEdu61T7GqrRoSfa5FwHUB2xms8qt
WX5Jofc5+aGPtrEd0iI4tl/CdJhuTO1WK7D9ib4N44WyVfqfBj9ZTSkJpvNA84ik1Hk7eMEXv88R
m2AmIs2vJ1Nx7H+MCuOhzqnQe//hvzEg/KsB0Qwio7qy1Cd0Eyl1gCn6jTbfv3/xNxZm/2o8QHdL
p0/76kS+Ur6EofUvgqefuFXBHIgPwvhbhTEZGpw85pIGiPc/9o1Zyr+a0Ps6dprI8Cr6dv14j2MC
i1OQa4oM+z98wltP7WoKt4iuTD1pIOGpw4PIkVWUVv2nTvPLZPqb4eBfTeGpRbh5j//yBF/aIbKs
EcUFpAOPsZj25iTSP/w6b32Jq8l8pDm9MnyzOTWVpg0j/GYU5dPHfoGrSXxUVNxNetAnrBb2V1nb
+UNhzCT5eOmfgrTfuvuruW6adVr4aqpOJBYeMCu9Jqn8/LG7v5rr6mqykiFij1RnFOW0HZLqCXXb
ncvh+A/D7q1X9GrK62wr9Yk49E6WMkjAIq8KoryultWEsvf9b/HGA/KuRkEnOn+qJ8s7ebDlqCTo
GQiGD1RSsIXxrt7/2fe06iuuLTLSVrukvquajyH7jnf9+iNujDzYr1OSUZq3parnY8/j6nX3Uykm
lwiEU9a3+zwYvkd28LE9i3f1ulvj6Om6MbyTrwIUZWGULpJLn9bHbvzyA/9jz1IHYg4nifNKxyZW
K1yZdMzFf2jQfustuZqi7WHsyanNqRISZbKqs/Y+nMSfkuEvP9lvZrK/Fvx/3vmoW6tDwndC+VZR
awSREgW4GbrAJN0moFBM+3hd3n9Mbwwp72rU4hip/aa33ZMcNXLCBCG3lLW4R6FZbN7/iLce1tWo
FUGQIqc33dNQKZxp+pOwgp8furR7NVojheapqid+ZE1td2Q0hPe5SKo+dvWr8SrpKqVQouPGp7Bf
mLJ47GPzY8uIez1eY8x/KDHrU5GUxPOiu44r58v7921dnuxv3iD3atB6qCLixMV0MCaHovW3hqSD
ZdzQ/BbGRBtVd6NyV4a5HfOflv0jsz8bznxrexjD0Kfzb/pGzSl5Gn+Y935bDcTE516NdIfWhClN
cv8kMTZ79HZJIk9MND5TgLQ6PEBUON2Rzrd92t8XBdL1kPlRO1uyZRJ9ITG0V3xsXvirW/Efo2tI
knL2vKw8sTnYlBlNe1OddB+8+NW8UDitqjhKlqdQunekv/0XZ2fS3LaSNNpfhAgMhWkLgKMoiZol
bxCSLWMujIXp17/D+236Ka6vI7TqaLcbJkGgKjMr85zjZGp/W4n/cIwmbPP/X9FSeHnMhHrVGa3V
9BNmgLpgG94pzmfbZr0MSrbQkBhf/kjj8VEYzTOgLO9+XlYENDakKFg1wNsK6Aajw7lVPRpZZDXm
dDsaIrmre/5eP3juvq6bt6yn7baazR8cNlxbLQbA/342/7AY2F/Wm5nDf1vFnTwzE/TbNBnV9D2a
A//74pfn+9+e+y8rzVrVTstsU3Vu5/IaIhUdESR28GyqdzOZvvfmii9rzsQJEpOfU3l2k/ldMR/m
TM///fH/cG/El/WG1lW4aPSXnePZ31R+Tl9R87f7/o8C51/ujfiy4GRDurbgBMqz4szykEKyf2is
Or82NRgyDSgmADZ904S+1yK9TLT5hpbv8h5UEWDTCSvuRKN4BPTO+Uizejx5ltS3SUbpcCATpBfC
eLTN2dzGw/Q5dxbEhYmJCcSpZC1V9r0TeSG+rGxJCWJVyZGbP4A4MNMdGcX3VnvxZZGiF1paZZcU
Z96iHcjHZ3so/7Ig/+mHvfz5/6w5rmeTuZZDcS6wUvuN/2o4f1la/3TlLwuOPs2Gq6s6PyednWxE
73QMRfW77z2PXxYc2+084a5TdmZIpEIs1RoR1Mi/vayXLqt/e1v/+fP/uSuW1GwkiTOXd7cjRBCi
Gopjd1IdOHKvLmMwOWiC+t26bO0ZPbQgtwTzaAwwU5orjBUaGFYpeFaW8+zhEbNBHCR+yqQWnfHG
A+8pXf6PBTPNXvNCYwMxclBY5kM8tpue6iT/0uC9TvwprNr/+2eNxA2/d/O+rEWTrpm0h5fleV71
D4CHYX/pGf3Wta0vSxCn0UZuFXVx7saas/J5W2fm935z68salPlF4miFLM5xm5xqs79t1PfWTevL
AsTkVg6jurqsm5R8PFjNyVw+fe+GfFkWShaYlOHB6mw7h1ic0eR877pf1oS6KqUxOXNxtugfZmit
Sg5047rb7139y7JQxLglSDi5et0CDFev1OVevnfpL+uCrNuqqDrw5fpawAVRBXRJxgCi7139y8KQ
2rXnzKNZMPhLw3VfFzciNv1vXvxLhNDUpgNsVeXnpUxeDCdlhuQCHPneJ//yVsbr5FmM+sjz0shi
m9Atbbn1937Or17IQuj0vxHVng2k1Ztxgr1Y+SDGvvXJv/aSrlSdEsfIKkgiAs6//ICc+7ejQDy0
/74Wf+0ljZOmKJQjs7NuajsW4hOvve08s9baLULUsguy6tBjlWGNppl/kw4vENg25mJio1xhUZJi
V9pdAh7OUtYOZXow9b+s4pErlBSGrdI+mVzFYfbSctSe2m+APORgGSdmTtDN8JDWLzXZp8PabhVA
U3FSduuZBbyR9r5Wh1HfXpbq3p2CRs93/MnKY6FN+oH9o7WwQDs/5rp2w2645n80C0GAAFLAWz68
+JfuPRmxEQhxS7J7YjOwVu9XNx+QPUSs/ho/lscEdZunl22hVhcvgdjxr7fuAB2oDWa+SNbc59Wh
4Pto6We8NPy+P3sF/oh/h0sa1IKZUwrG/Jq/5uliw+ew4dZ6FSXc6v9uYw8WoLN2gyB+AfbHyFI1
Qjre5vGnGpstN4TdbNSbY1yKSGU6FMmYybL2OOhbP074r9vLHrfQ71+NaEUNQFxz+xL7dFo2L6Z9
KKbkpEhrjOoyReS88BkS6isJI/mm8dr1jNxK+41ByatYAltoJaR65hoSZgSGa9M5uRwgpUCXHCqo
qi/DBMDdvJoXov7+cgsNLCEkZUrfqs5hTnQ7DG/Q7gJ9Wq4YzorKlPbBJioahhDQ76hXr3CA5/vg
f/Wo/WZR4Z8k6X+Ch3TiuNcHoHju8wS/TWz/YMDxL1v3ZUf6l1D5nxD6f66dQNNkJpw0wh2mRzDL
EydQwOMtILtB1qUDDA1G37/3Wn/ZA7wa+sBIT8i5SJMTPJonkThX37v0lz2gLVqm7VRfnB2VCqR4
MSzTGQP5967+ZQ9o1Ow78NPIo7X6tZqgZgzVX2qwxuUT/tsP8GULaDm0tu3Jys6SZz+d0xClwJEX
LFU2I+rbS8TTF3cw1YYx3aercWMMz//9rf7003/ZH8p5kOWcx/nZs8rfnHlp59jvm8fK8YrfVmb7
Nx6zIX/Zi/70Nb/2M3dLLJxmdbKzJ/z2avKZKJR9DJyIwZVAKW2+ll6ehUneKmZJYT7yThr+ocER
AerBUAeGao2/bC9/+OJfW51dxyrLrqzkWWee+Zp5iPIGNGH5mukCypVYEjwVZf+9Z+dr6zNDznCV
llyCF5reGUN/rZbk/b9/wD9sZF8bn8vBWquOJpazkcAhrHw3AUzBRNtloOmgF52/1/xyiWA21t9L
wb52NzPCucTeXJRnU+ZjSIMLp43lNw8aja/Lg2ubEKmW8lxM9ZtkdrbSzR//facul/iXl+yfp/J/
Vjkr7XrNE6o8XzwIhjP+oN75l4fpT5f+sjYsSisG/Mj5eXD157jPgRXZfyuD/enaX9aGOu87LPdG
CQdMfwHIvy3b4S8B3D9jHP92S768/Ubs1ar0RXbuXLM6zovO2LSN16+HM7FJczNLAo3J9BleWGte
QMB3rnAZoPXtKo9SbHO7uk5NVAdaFWlLO26g4sOOTvw2oqhg7DuI24EYE2db8CWiyTRkAci6jf/y
Bf6UUn/tp+36BRNW46dnBZ+9sBncZCWBAQD83wtmeUc8s9BQwX/oiAuLkfMEQq3JebGhJeT2+RJR
rQwSsav369ks4Fsfc6R8ZQ49Qd+SVA9OtSncCjUPZgKxuYQOI7roS7SVWT+q4l71WLwEZ/K92A/j
L129juov+8IffvqvHb1O5eqNnfPtCHyzZWf87SUz3X+6lv7ll//a0Nv5dTdRHc3PpdGkD0vWqC3F
0/VJOJO3H8FSbNBedpvCqGCsQUneSQ3ExYXlY+0MT2fkEDAsEQ4yLh/ssRnSZlE9F2ZKvULrBQ6T
3qiirJ+6m6nLKHrXjhOMbs58r8JnzsHaeIOit4BSQ2tY29iIhEazZpLdGYwtDLDiahpkH3ZJZR71
riESAWQyblN6DvmFhPbk1f69XuqRPRu3KY5e9IxgPKFd2MGwLiV8lKYL3LS58FMlcmYpR5CsWWad
tNS3iOQXJrhVZT2JSazbxZQQf0st+62pKX/3IHd8jvXYfKZN3t+uzK4DhfSLDbrqcUsLNyhWZagX
dH7JhjfEDdBPSorL8OKzfNZPMU38W6eZy4OVax4ye6hrhv2Rp9ayiRnRDyH/dEydpvORPjsXA7GZ
o7vxk13Rtu+Z143wX0Zx7YnqU1hm8pyu6ZuPoeYFAY19haAw3k0g57e23lShXqE4CaQ1jbdSL4fd
NMxqvzjKiUoaVMKLmecoGOSM6K0gUp2Ac1Z19lxmXXOTa0AxtDJun8mJXCwHXuO8C2jHt/nQ3bFd
h4OWiv3SimTDtWVg6DjBikUZ/AVOpQHEouNt6mJTum5yGxd9dpshjCAJHzRmqPMf0wxwbSlYRpYK
ZuZYLWbUacYYFuBXHrTc5T1txG8ah3BzmYm85bJ0enTakyppqC6SmS7BEfjIMRuz5bCsWcyIfe5o
H7CDzMiSCmFKnw17y2i1IFkttc0q14z6JB33SSGNQy4Mfh2GpaHXDUty0GXp7hyrmt902JKR3wq8
JHLWdyiD9QC3GwA2vDMbHWr4WfOU/Ljw7RnnpSFoC2sjP8ZOngT0dxOVucvyWMoSzLKupdT3gZ8w
+F86Hg561lbax6D1qMGnAwk4FJAHg0H2ADzgVIYAYdeTzx561w0i+RycuGaavbQ+RCK6irwwxn0G
RXPra8DZDaXruzo2vWjxNeDu3gxicNWtl8ruMQX3Wjy856XlHuTUJJt+KZcwT3UkAaYa+9+6sHlC
a704eszbvUPRHkOxkF2qC4lhMbRip1oIE6OT5JAJwK5QwWWY2W4Q+I1qHvYroJVDB3/+PbaB9TaT
C3mgLpuZN2IQx8mF3tSNJLyKlMpqMYGZrzZEG99MD10HAraaIdW1mbsyKuP7EJRSeZT+ar31emZd
G6u66AIXPzsqXkxCzxKAE4ySuxQF/SZhN9npk9e3m3xwq2djlKBONAGBGGAkJ2YoAALfLa1Pu/Aq
J8wtXW1pMOmvOkW5hsJpZtykqV/E+9G4OFcafS6uVsuGAMEsj3EAmS1vvVYv/I3pm/SO2nb1PEk7
31VM1DwN/YXUalttzWB46s2YBqoCWkmbGYDyagao1tQkNwNYvj7AnXLCuZ3WX729MrHilc3iRIM9
68sWvglDCJ5XGTS/ehrbjylqGFROkyj6wOfhZ64BROJCtnpWfkFRq+im3w2YGdiT6mI+GU1L3Xlr
72xG06zWTemXfaREO4EvbiFmz+ggEU2ujA7GqrlpzWrcrUNtbexGMV0l3L6K1sSUxxxBLmcWfBuZ
ovrteguXCB7ITYe36FRhtL1qe0PbVHVHEbP2kMGsMK1RRM04u+Wk7nQKhNGcO/qmH+hqK8bJDzNp
YfiDYATjxq0/82FY33t64wJ7WWPg0Fmo2jaMa+bYV3lqEN7UWHZoKpM88DO+Kc3d570yI1eDmLk4
PgCAzJ5EEI9IqoAt6emHN7ZMMk26fbYSw1kDlgoRMVvALF0zoDizYUFB9IMQbmLhUraC++XgGCqN
dA2R9BC/9nAUm3RATwnpoItE3g/OjdHX5gXOMPwYpkG9THiqTgmtuPvWVTPyrdgrHsARxXfpkI1U
TTpg7DaCmkiZfgp6JWYqKxBSn5FBcWaDWQEeoF9C+8oc491a7OFjATsWAqdvbwbILITqSXUUM+4O
K52pIBgS4UbNe9TbbQN8w3JunSXr56BwasKbhXN5GQOCT7sRTaQ5io3uV/IJUr7cp8LObhogir/z
1GFMb55vvT4mbsl665ZvZQFfmKfPOF6Wu1F4fjjgFvyocuFhWhm1FwGN4zCpxnpTSGB5uoANws9k
bYOwHyS5/sPI8p965d6mOXLevDesu7IWayCWEe2GoSY0J/HDZLIBVAJyqNdLfA++nUeIrRuevFmh
WbbfV7GIwARUE3rmXOIh4QzDS7UV9QEwFtrkhtu+mvqgXwkrx9ECcmghJswMcO+lZcKPYXQiaNIU
v4lFbNcWGkybkhZNSOR2qFxcoEStwVLx54n13sgcxEQVoo+tQmxrzR3xzE9domnK7Qs1t/K1aybn
u0NFd2xUNrZH0DrT62Ju/bY8LGmX7aru8o2SIdl2qYEmM8ECpuueRJg5uDedFo9bv2j0+8kpjQ0H
d8WmELFFV69eWLsMHBv/fgdaT8LhfsTqaFnbujdK4iylQe+0XDONkHPqh3jVJY2cS7dVyplCVD3O
drG8t25UP2tMb7BwzXhTAhrdOcTuG6vKtKgEi8vDP1dHWPa8Ebyj8cY052HrFgqiflyLYVObtr8d
ZfKJcRBao5uVAoKZHLMwq0DOMjmZdY/O4kE2JxOIUgPxKLzAYtf79bJjMaKGh6Vx10kEm/llNjMD
u3e0jBEGeTMxNdp0iX8Yy9Y60bt2LzLcTSKz22AVGg5tBpjpdGg/L5HtDYO6KgDKD2kU4UZiowIk
k6jNBNxj2iFI1HHnZXZj7zQLjGkjU9iwoE02lcoBiLCTHKvaBAEOwf+q1PzXdM2dg8yEdqqa6SnR
R3j/dPsextaw3hwf20Iuit/dgjK4GOpnt0HCLAjkKJ0W9Id0q609CSCL71RA9bBrbLmVhHPYYYA1
2Z0PU3fZpran3no+YNgLQ95kmm3svbqNnxwFXHVl+4wu8504Dx9YTKZo0ObxqV319KcHxxjd2bwe
zDZpt7Ap+4g3tg7gusy8HL2f7ayy93cSqF/IkL0GCH22zJOcxnrbShcKkDUyKex3A8Y24wGeFYGi
z2xs07vOCXtSctXkTkH9UVrHnNgED2InPThE3fzpY6t0w6lf0CHHEmhAoAkAJwYLRNCIcnKJaHxy
KM1bQjXZ5U2LoefktDPRb2KMCvPf7D3WXQcLNzEz6yfCDGPrjF1yBWrulpjRfMzH8RlRTBxOtP2D
cEv0CNdTdZ8XNZEG/SIg3i3/tos79amjwzwmfvbb8Rt9YzWZiYgaxmDAaDvircQ09in4Vzr7c/e6
rOG9Yh+h8g5TajnFLSlFKMu0vezZbVCrcQlYK2NuDERhfWp1DTy0K98KiWModEC9Y/bOCtZCeLVp
7uOWz/qbpU3cK/jp2Q+wgKDVVOMEa1WVkZuly372qt/U8MlvVJ9eFay7V4oJk+08wDOPY/lZ2u4A
lgxfHzcsvVksFA+xQcTXmGNH16mxbLvcXhGUWT4DEEUXCESFe8OyWBZFKji1nVDRKrUCjlsXkFhe
PoeLlvnZpsBnxILtm93W73QxhKnARcOBNwintHmt9Ng7AYIlOiSIYTS3+Fm3I0TjpUbSgfSVJ0qH
EhyMYmWyXOpEF51vXk1pUgW5h0Asucz21u4yb7Ss+BSQX+4sq1s2igLtdkbEMqAV1KpHSGIVIxAV
lXU+9y/VVCOgugQ9t5m727lrnB2kiOrQlq5PvKvkFjQpbe7D1Ly1DoTvJsMga7krHjuq4wC3MshD
RdtH2jipHc6V/jQBn9kD6ZfXajbqfTeMcHPjBbMWPfFh7qD7VqMlnjoUtCd76MC10QoQ+AOPVMJA
BXpJljfggSXJAD6wuma7ybUF89JYYwaHXM4+H3shpw7uwbEa+ezhnSJucPSTzkcAdZM5tJ8TETsL
rLlZlt2NkSYDGSxnZ60Any3mOo0A9WChc1XxkC98Airn7oERmjTjt9N8IMSw6AKErW9VPwhr49WJ
99wO7pAH8wLP28Ood93F03pbEnyEZeOK3yt1hRXAEsxh8ti4fxwXFAaePju/EgTFEFjdLiwcMH7e
7EK7TdJ5m9nOa60mLxx1+BPC134LS9e3AGEswFAxMC+mwiDOMTX96CfseiDVq6tEKOdqqXUjamof
vFgJwp+vt27h4V4OiQbnqEuDtpZGmh81GLdOMvLVkTGQ3uTG7bRi1glsIcElZv2FMfpuF/ZYw4cu
0w3AqV9TnGabCst1UJqG2vc9O/bQwIzUVa/fkAmvtMEzUll0rb1dClYoT/XL7ahY3ZYGkO2UJ8s9
qZR/v5gaZpk8nTdKm7JI6vxATD3AmIUGyinUijkjdpnAEF59LS85iW0qf4OJUz9ouudsLBDQx9pz
1wBVpP1QeqT0rEIkeYs2ytDj6btv+jrdxAw40PEzurwJjvUgrRaMGyknMKyuZmLNrLTQoylvOxgQ
cEcshSEizvY5n2f6NljIsVJnv5NkGcJxQE+dTp4RMaVUbg3flLtcqnFXj46xmXImg6U54zIe5+Zm
NLsMCHzf/E7rOHtFiZxcsVG6T3U7FAfNNi/peivAq2I8W5M4BjHbkT2uqj6A+1puar9EolyuYmfh
BryJuepu1kcM0YXbRoZHG2R8gZE1CtEZo0bTHWe03Pw61fb9aK6/ltZyIhCKHN42/nrOFo5/Rln9
rMpMu3PKUds0Xe08eWsV7xvC76uW6m/grSQTcwUa0ptXog7Ly7YiZ0aKYVn7sWqg/66liO/GTnbR
aDP/UBGeEOWXaYY4zbDukQhB5ae/6ZC0a8c4oD0+MdNMVkGmcRjF2G2cdnqdhMNYHYRCThFdj4NK
t98PbFDIvDJ1FXOkEGSL62LQ5YRVtdK77nUlT8OMfmJw/AXPYZWM+8Wg5UBWoue5kHJn4InFtjlm
r2bFbZKujWGmcAVsA/UjzmAgsg1Ub0hB+63sqvtuFLfmuPi7eUnLCBBYftMzjhe49WSe8bKfkY/p
DjTsWRz1OlU9oEcd0c3saul2aL1np3YNWI3ZqwcJ0tTzAcPP+kkG9lqm8VvRl9Vv0NxZ2Ck3ytxZ
j9SssMA5MOqwp8w/9BjPvMcY+KaAYRhacDHxvuLt4zQahRSFnG2fNcWmTueRoaAxOy22xhiSxquc
OEO74WV/X8y0CKhZ2LxT/mcMCYxSGUZGYyCPVVafHSl03RV04V2Ie3KDzQR/FjjZOSiJijYqBWVR
qtJ+7MzOPNaS1UrIab/Mrbo31lnbltkHaN+VNQ+9ZyGWM+mRuyfxHkP3gidSZf2Sp8mtqEae5K6f
yM6c+WXodfcXHmWTt0I13n3ByfOVmWvmfSoy5istVT1jSBHneOiwWIJMDUaIjBv873S5F+g2KZwY
yN9IkGsdNmav+6+9Wm+sVFzFgnN8QKg1mmgT71HtLFdxWmTRBKblqaLccK0Tmv7KFc4mjBP5fhwW
PxgQ5BZ1/sQ9g6Imml/lYLSUk3y1mSq0z0s9PC+D90BAdoYlQNpsmO+ZXz4OlcwPNPO6IW4ViU7V
xqCxxmw180QVYrFuyFWGgJflGj1qGE+5RFW4lgfY4TVCEt3Nr1Wm9SeNmR7qDRIyYektP3C1XYKM
zggHzEkI2rqorW1cLf7JV7kICqm5WG5ixf8HDOSqFsQEDqh50NsUu32VPht+CjreOw2laW2GwXl1
bPtJCHt+tnhc95lRdyenSp1HSv0ZDOl02DkDPN+uij1+TjuKldrVvVf9UonCedy5E1xTS6+PqVPC
FJeDvhe15YQkA/hcFwcg8CRpPwnsipbsqbHuLoYlXXrexpIZBHgAKUfN6iEOkM9HdZWhpATiGOmp
L/YVbgCsSJW9BU6KALit0k1JHBQ5muYCyhRLaLRz9dKmvnNUJue9KkU7kcv8ZjX7JXDB5x1oIznq
zUWf1qfso8a0hbm6nABfandg8/MnK+eu80v7V56JklD5A1GAZt66nkGmaNu8Xh4U2l6SQRIN/LQH
SNhZLfrwYjVn3ULmy+Z53a7iSsX1yTUyAz9GS3OFHDssToAGY2t5hyuZhlVDkGK7WL/ruSp3mihG
IoD1p3OpQtHt9+B2yg+R3biB64Gl5lwpA7fR/TS69lVLL22JenYzzrT6cdyxUiU17uayujKtGD5B
Yj2vlQu2pfHRt7indmJYyOzVqes61DQ8JgHA61Nfw+xHBY3yaTR+Wmxt7dxANq9Qj+ijRm6gfoxU
UyxiUGOO74Ttk7Sv1bLXqy57wdihXVQ86W1DQnGYltq8AipnIxH0nNDx/QuePT26q3l0es50TWPX
4lg0qHq6RvuUtqZ3xtZSs7To3hEzD/BHkzxvxpPLKcPItuzpUeE4Ckmif8jSet6kWE0Ct7iIE2x4
7TSY5j8Nhd+o0Z94ItgCtSzDHjS4gWHq+2mAkgWzhlhv74zladWT997C4FjWN2i58qDSZmjAd/3q
gFycd1matRxPTHR72FoSebbTbYUw962JJMXV/GBt5SXue6U9GEKw9KNxYaVfqvtxjY+ep6GITaH4
t4SZd2WxblrLvxrY4IbB2y70BidyHUG1SmxRVXebA2nuNAkMslJPHJ6eYetcGfF81/f8+lJgcDIK
W4RVuU77cZzOCa1QcJEzFS12Js9F4dfbaV7HBy9xqIhn62sizWabae9dk7+vFnV9Ae0gdCDj8qGA
p3Kil209t0PcUK3HehnHfQqpOshyHpWUMA1rm182z0rljyVnXt3gPpVCRm0Pw3/W5JtbtJ9JX9JJ
zWYRy9K4TGWeMjZ6NF/GtSaTe45YwrVa78xOrw6miWpgMDlMW1sQ9l6VPs+a+p2P1t5y6H5t/JkE
qLunXFDscmfyIm+VaZDM44mc7lRO+oBBz9jP9MGGRRGnodv7xXU669qNm/LxjWndiFy/aulkZump
Cqyvqf+wDnpKHxH3DHwyhVC4HesgyrBt7Q1oowdbLTJUWQw2yq8iv6OSNKXNPisSumPNCrttIctA
lmp4aZHBbEQaQzfo01PR6ntw8K9MVembySBMIsZTADF7PxzLmOrTMl83Dc27xvzRiWFPIKmBR68w
0uQ/nc4fj+uQKupg3d6b5U422VveZify8yt7Ye+Ph7R5jA3rqnV/2bb5Uuvd0dKTqJtvCQ2iIqMY
4vhFdpXnA13BlObJayZ9QjIi++xFOvJnj7OSULfYdlb2OsWDeyVmbzx6AzU/M2mt68qs76nl2gEt
648FFfagm9ZjP3QDHaqMQWvGpIWmO71lJqtLaw3XRcNxqD2cxVIf+zp5o/ZZ45Z792VNAQwWNW3z
bQBi9aS3pNRdZhiHtDMvRk18fF0SjRnDLaMybwGEQuftcHKyNuWHVjGr4a8vla9jBJia3UJji4Rr
FSrO0kJXNC3PmSmOK/ZXbM9ATXC4nGG6N8Hs/WC5v46tz6nHfk1bNdGeWofr2YX1LMr5MxG+QmHJ
ErEI7XdhaXvDdNoDMyoHUh55oNMr56hFlR9TXJfacTQWz94xHpNTyF4Tt4voCys50cY2TiBvqYA0
/anR/IV9xbMSlkx39ullc7sfvYnUXeNoilNO6y41xyds0/zQYJY5RHBJ34xGEKxoI509jU+BdsR3
UDDArrXqZulI0auWCIJ0v3ikvv+plVqz15gqbWHaR2XR4NEm/cUfGBQZY5qprtsba3TeKI07kdkY
v/vSv3doHzQkcLgkLYeQoma7seK62rXxRwbOeNFUHWlz11N+LF4WI/NCUVZ4YU70j+uhjpCy6Hln
EVIlgYtlC3FaMJbNpyL+000YZ25stESykh65RefkRxdbjZZ19DJo6mznqkStXickV7jTSkZ0qquR
WzQuaNn0DNa0jnGJv8p0L7rOUn+4bGdmO18pvZO3szPfMyqzSa1h5wr14vqZG0h38H9B+tzpDhte
TCLEmfjPpDJgrE/LZ170gY5A46fuITfpegbWFlBoWnn2uuReb0m5G0u6HEqi0nLi7ejV+WaJ8z3s
YUTKlUyv7czMd745PE9954aLI68548S2PnNMYo2ATWICaqozH3VJM5xib10vOqkEB21m5G+UuqiN
OWkBGY+DNqXaqNfwPdTo3B0nXVh7qgdtLh512+L+9DeWTYNE3PwYeD7Dvh0ePYwFm1SqlWnT9Udr
+B+4e36Yfv/BGeO60TyzCQ05y4gNxkFmVz+o1Tzl+i9DdC5lUjvfC7qqT2oqymBNBgRL0hdPM8H6
xurTowEdL5Iehxq5ZrX3EODtqBnqfZUNpE4pLkBpUhePMR4EmtGWv7K5s8Om1F+aURsiLafo0C5V
FdorzWmtxQblmrK5VymJUwLMm1xy6V7IAu9jKFI7BAS0eLpzwaq0iL0Xa12YuWMT6sIo9o4an+1a
62/0OIs3q2fQimpLjINzMT+Uoi2e0XZSGBZp/+C5lOLSNJmuOflzNtrsOQ+uGt27plZvbSoW4g8P
3j8Bwnqe6yG+JrURD5WW6Y/sBNa9m6AG9vEXoVedIf50ELNNRYjipO6rvo7tzq16yb1mLY/1ybpv
Gzlt/glVQZUjNGfSR50atsATtl66CfulfrSWWmxsO7+vPSyMGkDagKxERquh/LvJWb0rs5WsJJCo
gkxk74yyyl1FkAyhfgJlYHCMRQeCueNkAaVzi+R3batHdK0DK7c13pWdjZx9lkXgK3h9aU3xGy+w
Nmj99UhocOU0bob3ByFkrcVFVBgK1xGG+f061dvV4Old0lzbOJ2VvLJiY7JU/Q9k5DbqB2Q3jIdp
UMPtGgWik7RXRtGIgzab5gY30hICYrgqK7MP4WX7N2Xim1QCY8XQCaNzj6kh5Mk01ww+CVRKt1ju
0PnQBVDoDNxZRg6l0c7ZKGOYeWVu3dKYMN+lrXbpvtF/WwO/VyFt61FYsoxsbeDgsVNrNFfaSztz
NjANZUc2wSH95McPriMo240snE3I62G1vIL5ElFf0J6gZlBYmplx5gFCfe32No5pU7V7Y6RmQHXR
saPM89arOeUmjovdHZIYiUZIm0xiRqjALlYpkT3Kol+Ota01UTnZ03lyLyUHMbmonktJIKVlz5OC
jLkuvY+Ea3qkugBom2N0wXoeqz2CJv9mXr3kZA7oVOK5pJ9gmrrdmLUoQ/FUYz2w4WQ1VhZfz8Oc
H5w5s97bTKzRCuT9lGF27lDPcpKF74BNwU7T3ZCRihScse049bX4zZpKXGUizijDxl7QTk71K+4F
aKCxMggQ6SMx6RBf9fgDiVVxcHzbPAxtvx4mU4kTOGl0OamTVz8nXqvb/8fZmS3HjWvp+lVO9D13
cABB8kR3X2QmlZolS7Jk+4YhyzbneebTny/3rrPDRrlK3YioG5dtGAKxgIW1/oE/3Ih90prbs5wG
1JuKAacz2ZsPXj0UX0RuO5eYrfM6TaLmRfiz85UmmQQDg99wRidvD7yLu4KKqTik25rcUPmM90sc
27eV3wU71zFLKsiSYmoKA/barhZ8t0ZsXpvUgz6X9/1FNxaU89bJP9KFdl660rTuJz7KhT1Uw1VH
dvOUk8k/BG3WfYsne8VAEPXxg1maw6nZBh7fAuKSDkBnrLk1DpsxJvcLRbMfwkjKo7VRbsUzr56n
PS7xFL6LKKgOdZYXyMW0BpX8AW/gFL+mG+DVWIKNwBJ2Fj7Fl9uUZ7f4P27fnK0aiJEONc+pGV87
s+V9UVfBeb6anIw4eBxRWxff2fWYPMSYUIBf9B+2aej3PlaryPejD7VSj3bdzzH+1jdd51dn+bTx
xLdq5HZ3dGgFNK16WJLj6iXMYU5kf8D5rruenSW5H6rYuvb62DiUqVeHGT6t+NnSsqMY6h9bfk6w
OY4H/q1d/NdRyPLc6ilcp+N4khvAhNugQG3bX6RcMJ/yq3r9HhVgQ+kW0iyNq/h1Mrz5wjQd78lr
i6xHYkbMB9vuF/o1HLw0pKnxUQ2QJs5XIqAMWPvtj4yda2VVf5t5fExgccJ/dem1fqApWr3aqZx/
1MHk77IsosBm++790Hkc9O0S/1ikyB/SofQO3ujQ9oui+RKzUW+P9wOdHMvJzkpBmhtz3V8XooeB
s85XhXS6i0IKoBNLLtuXrebyCYqvSezF/alyU5wbdjvv57ZDnjUQ0XmO3+kMyh1n77WmqmTAG6hn
H6a7n9zSF3vOG25OLN3YJWb0WARZ83HrVuwKY6oadVj2pXwT8UxpyWD0eF6Ky8DmHM7w0T6zrdy6
xrHV3GPRNwA9A8YTUe1+NY0gvm28iTZTjhkhbV/vbnQEEidthy1f13aYam4pZ2Kyud/xMJigt1Fn
yTL8QAMfh1hccsobTEaHfNfQNbmvgeWd4TWUPPZ9A0QgNQALYNdBha7iqD8Bt896/JXOnInpGGNc
XzTwVQ+J79qhkbc81b3auar8KHnNcpqQZlK8xHVl7CpOAmOPKJibHlqrar94saxfZtYk9NyF2wF+
McJqQIDWCVjNLjWq/Ngm/euc48LXi+5L6nvLEe50f5+3c49jdmCf2yhX3hZCOs9ePvTnIl1LunAO
pamlIdPv3ZX3TWedmTWue95UgPRwi3lfbg1oNayYmArJbFuvX2x3PZnUztEZXRyfp7PvhV6Ge0GV
WTlofPrFG4YNZ4Fv0C+eg+Gm33JJw4TeUBwhwWzNzrBradx8wyJ+ohSNqdQI8GeXFnBaNnxLjk60
UOgy4/wm9lyMoAfHiY+2I9iUaeUeZI/xUOoTCdzPxefE6bq7evHf5GB21/Yccyj0J2953C8/cuZP
YSKpeQ5PJiJQj2JtKBV0tXMRjbg1iMTLr1ZqZNeVTdd8qCYDg47uR1nKEiGqobye56wlvc3Q5Jzn
4XEGn0lf3Z2f3SXKaHCa9DeQCIeQnFOocaq6v9nsfD1YES6n6BnlZ7JAhs9GmerOFd1ntr93gSXY
cuDFVp4vZW9+zv1oulyTmXayB3YJvwrzY9YZIDnz5oF0rMEYG8P1OEqMu9ntMcH1fO8AQs3i4Vfk
tBkBw6bRkO4QtORdHff8+BmQTkxKvozxvAEIkg5h0VWhl9R1OPgd77WmCW4B/Wdng0c2bdDd3key
+Jb4jX+cAopWSWLiqIlF0TmXcX8luYZqOm2zfTXVM/azmI8/pPaKtWm9REfHiD5F0WAflwRnqSUZ
7deo7fhlO6zXuTe5Fwk07SMO7slFjj3esamn+CFfqAvsptk1btN2mvdicqa3ASvKmp9NPAaYrqI3
PG3ga5K0OXrRRhu/m95weQNEzGv/HruQtaGz7FvXbuxl+9WlI9U6lrgUgH2wVe/H7jWvo4VPOPKO
wBT4LR+t6gr3LHmPTifA/Nz4hGl7cT20tCVtYZdhG1FwMrxpwDbHmY9U/dbbLTPGQ1xW1X7Yhu2T
EyfeISk9Z++ItX/Ei7x7aueyO5s7R1wgyYk3GXfD53SuzkC84XNfT5ROkr1IQVkY5vhAIZ0yeO+I
Ha507V20WHmY2tKOdzS0Gbuuu/1QJhyHlo3xNH1I+nWhmNLprElakMDlBY3ww+yvCcZHfXWJVzmr
NZvT01SsbWhMa/qUboDGvNge33xqVBTdtu6yXRs39NaIX8YpHQhyiHrnLuKZv9pfuty5OL3abwko
StZzmI4ySovXDV28j7PIhzMOhui6G6fkqgL+ieCEE4Ryg/awWvnwaoGr+GKI3pdETh8dysl8Hvmp
jqyueIjwbH0MpN8mu6Yb07Ctt/YQLTgFL0YbrnjTXFkTUmP2YK+PECVXNOSEc/DWovrQWQ1QqLwB
E2+3fnYXB757jhwauXdnjZcAF5aH7eRqnC3rcJjsNrjpaUq98FTmhZng8/JmLPiA76OGd1CTeZS2
R3u4zqxpveMF/dFzyvWImCp25FY8ttexNX9sNt61dru1+8nxX6fUta869LBPDsm7lcZjTisSVCRs
wwc0dL64Wf3mR3FGKSClvopYA2UL2cw/THuj9ZNjsMqhWg0H3qq4DSe8MVDrM7/aXuQcy9rNLkQT
NFDbaBlGOzuOHSx2e3vpkIHnf2N7apyvbpyf+4708CCtvhjzCgZ0Q6PuXAYpFqzpCi7Kh+noNTjm
dVVT0X918aWT6b0V1XS4vLT7sPbb8pR6iNQ1dOug3NExT8p8PuaZ8aVY/GwPEss9dxtaJ/lJO/KI
amJ8Vfi4INMUdQ5OzOGA6OjU3oJf/rgaOJt3oikuKnQz9xN+k5jSu59doCtXaTk5n1wfOEqWTMlZ
sETPsli+poj3HfKyFCGACMiANVuqi5zooc79c9O9nbGWTmSKS54s09vW76oHt5NclBgcAV6xttSA
N5hsaNSDeo/pXexkYdxtRYMHunC+NhzIe273Hxl+kYN7jNsPptMPtzbWqbcSduI2yjiMcMoK/TgJ
bsxi/YqXdnWwmolib5/53F1jxW1L3a4oPZ44OFH6b0GLEhuu5aCpkg23ytUx+7MlbdHlo04RDi4g
0D4AjQfT6tPU1xju2SOiO2bkGQdAv/IRU/vuDq/M5L4FAfE5S+vth73W1ZNtAsTwhtF6ANiRcxCN
FfV2w8O3ccpeXKOH9gnuD39LQI4HQPegNA37PBqN5tIIeAFi0G0XH4ZiAUtEzbal7Rd57dfAhh8L
XKcJG0BY5xYtWHDaKWLZ+CoBDy6sPThYro+5FscVbiotLqO5TyjNXSyBnZ6vmD/S3LH6a3TBSSkx
JIj6ubwqitnGknCMaLvH8fw4Arw7AvbixpqLCNPpdXpqzbo4kNWv502UxXuLWvt1kprxHtgEFZ+J
B46kn7L7p0htZFCWiIM8oETrfPWHiEKbZxmUEfPNCO7mhUR8jrPgGAC2+9bSY+U5vgF0sqc87Ke0
em6lqMEfdtRC9iMGcgdXtvYRFoHpXyV+Tvuu4G1xk689BhAQLlPQNtL9kHoDdyUaDwOviR89Zfzb
UWQpbqxy8n94lQ9EbQS3E9ERPUblJm9xQaT0k6bV43wyq4cvR1VyyNavAcjUy9qATtjklA8nFzpO
lE3ZxwngFAWpab4augYgRBTU8gyHxHlnYQ7EDwIC2FiD7qYHuUopPgNuEBfeg2eWQEqMyd5lC2g+
MhXz2NjtJ4qPGLLVuOJuMRDyLZm+oSlSfg3MZbjlDR59LKlrHYN2qy/rLV+4z1IeJQ0btEvles6L
yN5bTtldBmOVHkYeRs9bumHf0E8D9xCOp0EisYiv8/5y6mbIAF4GlmOx3eno4/F6W0VV8DpNVPU6
2UehVy7deZKTzdRTvWBeQYfjcpsn+xzKxkTyKslnAp5oyQqGcsnjLaM87LefO1ds4cJZuJNZulx7
KURFMiKJCSfpA4YJdDcdC5tSvNiG74NtLOle9HX9iXJ1+bD0wD7qFG/IFvmj0HPo9W4Wzl9DNc7X
ywiYElFRODMlb5KTrRc9sEI+eFbymJhtdDSrjH5caX0GSDNm+5zL0He66BzEbH2s5si6GBoPBJeI
nWxXx1I8OjjGXa8g5tj7Xb5viSNqOzgDzhj0wbCSVPINPIRnJIRfCPLsNhKAT3kkl89DgOLAzp7l
Sv3G75MwGJ35Dov6+EvM7+8zf+JVnHF51k2EjMeajpdW6Wdhj0Rw2AQxbrcz7/zCpaoRo8yGohVn
LvX6Rxdo+wH9TPqIcdp+7bHM4D2QzecxwO29Zazj1WRhXtemc35RBX5/lm7B8sNzI2Ih4AY9cv00
e/w+c5qrM24aRj/BSemzLQ6h43Au92lBqSZeX/Ak9PbUh982cxzDyQFZaTrxmuzRbTfOhWy/4FVP
2xKAUQhwB0sEQCkzHBH8N6iTQvHw2uXb7G4Yhua0P0dvSg7ZnCbHlgi8NbMNttFoDp9oGRdhncMI
3XisXpirLy+Lxs9AEkTVlzwvPk+WSaEz4QwRHqSOqF4/G0a9QY0RLtjw3tg34HkfchgMUOgLQnl1
PTcHPYJZjYxHwkHgI/hPmuP/yjztqS75T/VDe1v+77/t1v77+L2+fS2/9+ofOv07//5TmLL98e8e
XofXX34RVlSh1g9YlawP3/uxGP77P/mb8ff69Cf/p7/5f77/c5Sntfn+X/8BgLkaTqPFaV39Yn8W
wE/8tzPTafw//t7pB/iv/7h/zdN+eP3zX/mXY5rn/cN3PO9kciZM3zYdiJT/ckyT5j98X9Brxk7N
CmB2IC/zh2Oa4/3D5K+4AaAy0NjuSTT+D8c02/mHZzo27WzXF/w+v/X/f/T7fzHs/mVlx1L88ev3
rME8W1onevJPpFQrIy+TmDwBW7H9fREkEUSI4j165G8Yr6fB5a+Do/o24hLF4JZRPmOI+dGGLPPT
Ev8v5q0IxUAlEXkGDS6EVDTuYJAbuyDbpOboJ0LkT6uSR1Y612MNCVEud40IrpwUGQm9mZ84+D+N
vRK++FbSTxgn40u5UOA5Yd/0xlZ4wMmc9TnJkAvKXjzimfPa4zuuN7RCA46F0YptKWWIFpS5z+fI
PQGO36Pm/45petopChEYEzljFjY7JWoGunsQucoVmKXW1FWSrtO43jrVEYkUfZz9PLo/6CLp2HQw
c5UjC9hkHvOCJY97YYA+MJbDWBl6i66yZD27G1tyQMEVWRsfKKj5F/TasFPXWxglPuEnktstaDy4
5fg5msAdN46GQNRpWZT4rOet68uGob2Sa97FOrYUrYaw1WlsJTqRTYDtaPdu2DQxvGcbBZiuG77r
rYkSnhEuxahl13xPq/qWFe11Wrb3ekMr0ckugTJxOrNi6hMRjK25j96RHjktq0qnPi2JEp14GMoe
VKcbZg6gk8FJtrs4jbsrjl8NLvjpX1AiNHES0Ndr6oa2ZV54pnEVz990lsUNFHG1TXQBNDp4VNYs
Lzt3em3iQescd1Wbm2lKaG8WsRsGpTlflH6UX42Uk/TmrVydpK9thFPkQu4nruVWnpftEOoNrQTm
Ns+uST9ZUO/Kw8S2IVTNGlIRHlwrJTCtCIkj2/DdsDWkfxl7Rv8jcLzso97EldBEQxUlpYzR7Wh9
EWN3K12huSZKYNqS4hGW0DgQmva3bQ4oFBrWZ71pK5GZkKO7yxivIKqW9cydmuBA0b3VOmZd1cym
gtDexlO/hIUrkbdxj1vaPulNXIlKA2ZR66yLCNPG/ji74hutieygNbZqOFOI3InHdFzCtIXwX7i3
eCRoyHmzCVVvGaoHo1GgJR2OaeEAX8huiznQO05Uaxm48wF+qLMIK9o3O3+ajq4zvuotiRKXtgnU
XqYL1GuQ/OhnBj8MwIx6YyuB2XfgyuphWkN6zt8bo3+OHQ3hmdNqK0FZisXagozVBiR3O9bjrRkb
sd7e9pWoRBaTii081bBFjuqqSuX4NNr1exYZpxn++VpzfSUuZQcOOm8a3EWoOxYnbE0RvHNj/tXQ
yo0JqaZd83lEUk+uIMIT67KKkj/ewP96YP6PXyeur4TlhOAFhFRgw+BWjlZvP/TVctDaJqprSE6D
0BihzkItsj84qOhJGql6Q58knn56mRSRu7Vd3HKheSPtVTe9TsYk1py3clvSo4+k28Dta9L8UyWL
Kwu5PL15K1EZg6Yp/NMugYFQHIKJh6wPGUtvh//TmPWnVYl8yIERO5EiOQXIMSk2gASTXmh6p935
0+BOBY8mb9ko02hcoFrwKQZaq7cqSmTGRj5hms0Gz8HUhxD7EmhaOn6WHCmeEphZ7lat4QCeKprh
E6hTGGqmqaHvdRpbicyi3RA68jhS6g6licpzDhuEWc1tqERmW3um1TZcanJtHoY4+TTmUm/BVSeT
zOpo3bHOoUMy+2D06fSCRanecaVambSOkwt/KNcwiaond5EPW/KeGOlpr/3mkFWdTJas9novRh2H
Fk65Awn1Xbh6n1IqkSmqRQ59Xyw4XjmXZXCiETpPWttbNTNJHIyNRjtfwt4F3YTCzxNix5pjn1bq
p6hEyK4xUH5lB/rQneFd7ek86jhYsr2lEpdkgrjJBTm5T+f9yBYkOvD51FHpPA2uxOU8TB640ZQ9
aE8oisbVa1utH/RWXIlLqtkJnHZWPLGGGye3QrdP9fJvqURlMJpOkcA7D9PN+A7y+Q3euF7gqI4l
Se32HkZbCNd4E4x5D+XY1kgftJbEVW5MMPugtng9hH61PkBomgGk5rd6YysXJtqQdgMhbgnhAbW4
rMj5wi4hR+iNrkSmZwJX8iO2+JCYNI/hFiCTgByx3uhKLuvRRXcAN24h0s/m58IagleAdTqGEGxy
1VEkkwvtoN5dwq12P5oye0CpVG/eSmwONGeyJXapKhtAwufU2XUOajp6gyux2XdFa3Ybi2I34kO1
poeyq955O5y+2m+OcFcJTZTvJ5ma7RqagEqaCZLaMH8FaXygZXjQm70SosioAFIea7qUbXJmufEZ
lqp6e1E1+JBuFIyxwexju6l2RjN+nKmoaE1btfiIYdx6gFjW0BsbIxT5BnPXNb7rDa6EaG52q8zr
bgtrZ3jOuvlL2xz1RlbCM/IKWDy2wzk+FxB/ve+8ZXXs5Qkf1XcjMX23y5ZtCc2y/lzbESIhX/Vm
rdyb64ZUDeBsrrZsuIcG+5JsseYeUSKzMLu0rTbOqz7up/0S9O5h7TRrYkKJTGdzijWbicwtXR/j
qnk0B18vKVQ9N7ykBa3ZGCs2nuW5qORjLxq9w0qoEVk2AMnMzg5bBH5CL5JzaOvOW3W8mAYDYfWJ
mGxb9C8j8ylYNVNw1fEi2QYLbJW5hmDtXkiaL+Ug9HaJanlRA6GZA/MkuFp6j1ksX7eT7IHW5naU
kJQpdTYvlUvYGUBeMQREoj8RH/UGVy5McCAiz83GDt1muVp888MW6Ii4Eu6OGpRIM6ToC6xh6TRP
RtvnYTxqqamfBlfCMqtjeIOLjUlsnd74ln1uxMOD3pIoQSkHP63NkqGtyv6UiuURKVJzpze2cl+m
kPtz2yV0FhvHV0n90fPHF72xlbCcTDSgBGa1YZ2ub1DrP2O8rmOQx3LbSqskCCBpgBpaw2DN7+q4
nHYrDx+teat+F4UJs8qOIGVBojiroum8cZJ3TqrTffib9EQ1u4ASUG0NAuQhkGAHLijUx846hx0H
/kzsXeFrhpFqUoAlfGGgeMZt7xSfQR0eiiH6prc8SoQC7s7NbWM7wlfYy0WgFOZ/0htaiVDP7JfV
EyxPnAyAwitQiYHm0Ep8xtAdfQR1Gdoc72IZHIqq1Rxaic8MJkXfw7qioNfMe7C71JdqvbKYrcQn
3H/k7XLYp2nWLIesWJeLqjbWd7Ll07r+bjsqEVr08eQXXseJiLbr5wxG8k0Zpf07m/0vRldNBhZo
3BYsIG58ab3FA3wlMclXrZ2imgaI0p2b4ZQpN2X5YVzQy5i7QO/cUpFAi4CoKgPamdQ5YfPk7bQz
XR0TSA4uFQmEJFlmYjZDYE7ejd1M+9hxtBrTrmoH4BR2JJOKNQFwe71OskFENn/SW28lMucCyuwY
JCS0xWPlt684s+tVPFQzAO77HuR1DFx6rqAejlV2Fclhe2dNTofSb3a4pcSmLeDqAM5cwyFN+voA
H3+5K9xteOgTAKMHncURat/+JO7YTy4/guu3V83qv1iQZ/SGVuoqSeN0HOQJq7NarwbuuNlq65VV
LOVoWZsazKZPMzaCY4bufv02rqnekaiimAZTlkWL9nlom8Mxs2B7O+8V9v7ii6oYpipxTWurufmh
69cXrpvup2TZedKI9A5FFcc04otTpBCCwqTOHxPb+Ain4pvO13T/hGLy8sUSSUXLqhrdC+FM6O2k
8aK1V1xTyctHE1hyU1AZL5L+e5C63b7YKs3WvQpjEnOBqHnA88pMTmogW4Wma/ZOkJ4Okd8EqQpj
gl/hoJB+2okpxP2iO0aL1Gxamcq9D1cFdq3kUAwMmO9WIt/gaqd6LyFTPV0yu8Bhk4mDn0/2MVKd
Za8JYWRXs1o/1d6HEXG+GLJWGGUORCCgQG1fCr28/08gJiPAwChnr8DSQb+zLDkBHENrI3Jd/jrz
HkE+FBaJ/tlcz+OqDMtuuteJINC+vw4NlQ4FDI/PaZsNbNvxEmL4s97QSl6LwKKdphOp1mYMCa4Q
TnbY7ESr+C5O6OVfPmaOcTseAryZo/zOG/rbztU7r0Sg7PC4SNyiqljtVmZfLRIVy3Q/6C2Jsr9B
0qHH3jLrJonQslzPC9+40Bta2d1WXq045s1LaK2goaEjgHDQOsCREP11rSUG8h5ivOxt7ESiPr8d
s0ArpUWV/deh66hPR3+tttAznAqhAOdq8gq9aatQIKOrAUWm7kpdedrDZnxEcORRa7FVJFBU9pYw
UdtHCd30UQTZEiwWdOzYPFv4SkjWq+ENTRBwCLrGsVmD89aIQ715KyHZNvUSdAlH4CxOCq0z9jVF
u+gdJSoYKNkgnAtAruG4Iu7dl9BnoTbrxbuKBuIBYbSJ55Pmt9YNokpXUd1pLooSlEtCt7ft0Nf0
nWXYgZ+Hk6b3OhG+EpV+5shswDAqbGb3dkj7qwBAw99/S/sUfn++5YUKBXJMP5FDQ9nQldC9oGEj
crKrrDS4NIXoHydRmDfetvgfDGvdy7WYbyx/3F4SYc9XLXT2ducWUuKKsjhiPKLq3NzM9tzfOaY0
eOoMZnRBcTz5sM6mUWshW4Wn3GT1MPSLZZ3W2nNehB1duU11/vfr8fukR3hK2NjwsHBiqacws4pn
uxsuohz/C72xlbhZk6ZqCqdE5zD42rTyw7DpvQOFCtOZLfq7aMs0GAhZ6FCgSeJnmgui3GPF0sEf
sBZE5qscqaeTQ4rUu9pVkI4BG1RGC5XfGQbxAa8DuMzerHe4qigd7BLYbz3i+JHXt7glokANaUaP
gCM85TJLk5PgyMCqtGZZnm3YsJp+/p7l9mmv/SYkVaCOXUSmFZV8zQUE90NQTy8+AtW57Z2VRRdo
NR6FCtjpEaCqgS42SOsOKXqN0RDcUkDsXL3zUMUBBt6cNxvCY6Gco+vCnfAxsN4Z+hQvv1kfT319
z23TDibHIZzo7LkzSFl2fetDzrUrVk0rWFXUUYTscdXbLYzsZlgPE5LGuPqtemhDoQKPEJvu0R/t
mrCPcpjV3nCsi/RJb+anZfvphbJuq2vZeL3SbDfQarFx6Gi/6A2t5MsbZoLpAr2eE6zAUKK/NNpG
q+6B3s2vsy6NOMUqO+DgLdAp23lYgyFeBKxWb+bK9Rx1rlEzcQHQ0BOHmUo26tO2c6Y3unJBtykS
4qUE0+2s84udLbukQ/xNb2zlqMH1qUINBVbOhoaOlaCruJlC73uq4KM1xsWn8nOYSvmI2meC1H6x
uJqDK2GK7Fq7IvyHeKMr092QbjedW+u9U1wlA4g9sSChzaLM3fbWT9WFl/p6F4erZADombR57m+w
oAyj3xVzP+Nc/q7H71/kF64SnF7pFEiPMDr6saGBGGeKgo3WRlFhR3UabR4yDi6kUP8lkfIaSTm9
/e0qwWn1nreICL5pEow9oh4B4vhkGnrzVkIzg81m+ciEc17FF2jr3EzYPukNrcRlF1l9jrocOlCd
bYRthscHslgHvcGVwBT4zI7l1EjkcDeI96n9OIu10FsUFXOUb/YCLCNj8KZ5HifrBV9NvYxOhRxN
rZ01cwOIbJvTp1Za+zjQ63UIoYRlmsrJdFL2iaxKlGBxHRQu/lla6y2UwBSbJ/FDg7sFh3jbO33+
0a5lp/cxVdCRi0BHLLFKCc3YvPUr82wzTM1PqVyaM5eD67abDBfKWBcoSSOP2ic6rs2884USmnxM
cxKIsYVLND1TI39pOvlRb8GVwEwmdz1BeBl69ibEGNCp7Ty9+1jFHfk+rpgrqiFhWjdX5tpeFa2n
ud5KXKJYmOFwPENg9yxUMbocvR3b0tuEKu4IJYxinPCIC5G7uUK2t981wtR71v4JeGS6QNFHJm76
G1Zc1K7X2tDjgQsVeuSlcSm2dHHDdUEl3atu3bK+19onKvJoGF2JVNnkhsZcX0ebgR+0HoBZOO6v
WWFi5JHcwDCHLdF5PB0oMTrkehtFRR4NcVH0OIZBL5+752g0jyjyf9BbEiUqJW5Cq3BmN4Seg8Oc
sV+mptbcgkpYeiMONfPEmvgrQN0yM5+npGw+6U1cuTGjufeTAkFAPKLQ83bzAh3fZtDc4Epk+pZR
TUsO6d5o/RuMZZ5mTSUCoSKPEKf267KcJM6H9THL0nuEjfWSCBV4ZKSeiSkL+YlXNmjtAB4IoJvW
iV6BWQUfxXEyDtlpi68I1uJ/W4RGbOkRFIUKOFoMy+vrlbkL4xnBYDRTjVGvhydsJTYtAPQpYtRM
PBKvS055ecK2XC/Bt5VL0/UHE2VVtgrGZttTmrryaJooK2ntclsNT5t1Rq0NSr+13DqiuNk0Gyi2
EpzWAh6DIEKNvUPzcJ3PER7Xy9tU0FGPTlvvZKMMkU+9mew4BJemuR5KYJp02VL/VPvx8Hg8t3G6
OuuWVu9dogKO6gW1yH5LZFjY8VWEfUq+FnpLouKNyrhKLW9Iye9d4w6FKwSk87jfa20SFXBknYiP
+LigKJNu6THo8drucBTQG1xJZqfaWwy7YcUruRSYzS/p1zU1Ar3sSsUcJXg54faI6EvTJN7edfry
nt5bpPlBldhsamtJYqwGQytb3bOIcuXdmNfuV72VUWITHW0xjyACkAxw7H3v57h0rr3esaICj6J1
SZZ+ZHC0yd4Wzxox294094tydTY2fao05slm1zMe3WaOou/svvdqO52qvyl6qtidBc9D2igciEhn
JjdbmsWQfUvHmXaLnBq9TE5F8bRI6/MzwDjFTug2QXx7MHu91puK35FZXnJZnE6BzrX2ZRdPexT2
Nr1UToXw2HZN7bphSxYJ6SHCmgUmOZvQywBUCE+DsDSkAEnSj4MmngNPWL9+1trtKoAHjUZv7VyW
BbcacZvIsnke8jl51BtdidQMmlVQ5GxJx3c/I/p6bFCh1xtaCdPMKEhaKmTChg7HxiJFZtRtas2i
pwrh8TAViNnnMoQ8u2D8lJ90ejfNNVcCtauLaVjghIdjNOL1YmPCJ/wt0TsdVQyP0VXI3mNjECaZ
e00ecy5dPUSWoyIaizk1Zqdg4u6pqmIleU9n39LreDiqGNG8xF0fNNRUpcT4RmwnNdM40nq0OCr4
6ORjmlcxiWgQi/gQ2dZrUev1ER0VfZQtMtnkwps8WqcrC222aH2PuHgKlD+fujjEqu9Pd/xjqwTl
2TI5P3CBetAJIEfFHhVLEBuRzaxziV0I7shvlZ9JzeVWorONnWZyC4edMmwXQQoU0xL1j7+f+O9v
Iiewf10T18DsCEgzGkr4xjw3WxVdczulZ/U06emTOKoiEcLysfQr1qYXkOft3BsucXTvtLJGR0Ui
+cEi06pCuDgfo9sc2bdF+lr5haMikZIWTxj8ZXibmx68N/9rVk5acExHBSJZHjA49OD5pL15M1Ho
86Im10pdHBWJZIomr0bMb0KjX/NLjBP9Mzev9PRPHBWKhLmRgzUXi1IY/vNSUQgJTPTo/343/kWE
+kqEVrFbulB3aKgUa3FR26BIecv0eltFRSMFOLKU9uloCXAjivO5g8Jot5qDK0E6i8Sv04HBE384
pINz5efvQcv+IkZVYaImHTEZkoEI49xxsIkTdv+2VAYG084wWJqHuopLWpeojeyefwXF7+y6q7Am
FUuhJxDjqMikus66NrPZlIuzrrjSy/kQ2+47me5fLJAKT6g9L8erlQNyxuf8YU3evEweil6Kd8b/
i22pYhQKr6EsH50mH4+PsmkvTEuPmoFk76/nrxCRgWP3qbbY2NhPt/ZF5ge9Xjip+KcutqJ1sGIX
R/rqJqi388TxtWqijipUBFy6bBbJvNMqcwBsDC32jr5WadFREVAttj/LWlHLjQCshWVlXlbGpgcK
czwlUDOrHYa55mOOdX0zWNWdLDBx1Dq/VBCUaYsJcXIDOTh8L6WIzz09oTlHRUBtRb+Zg3k61H3x
MLrljV95ueaslYKRbcV+LwRl4iVpvF02ti/Linmy1pKo+KfF6Dqo+izJNK+PyZBcBHWjV7REhOfX
4HGF0bSrwcT7ZdtFHd6Tda63v1XEkGUJpDkw0wIpZ5+wsduZgYyg3g2tAoYcEVXxhNtf6PuITknT
CMem3zQXXLlDLZzG/Khip3RR8mEqx7smsT7qfUvlBcrLGbeHjrgEjPCwmmYfZpBtDn8/+F8c4ipm
KM9L4AgAVigS2y8RBthw4Y5lt+ndz6pYEejsZOpwPghlMqxoLlTDQ+MgzP/3k/+LG0Iqr9Chbacm
GviiuIGIwxQHALYSu9QqtziqYpEhzSo3T0tT5u0DvPgLaeo1LNB8/zWEjKqf2zwihPK8iXZZ4t7H
U+DrbUVVsSiISaBTTOXDqS0us6p43hI98JqjYoYwFxJ2HvA5xzLAenSbm/3iTXrBr6KGKjEVGDeT
y2HecWj/H2df1iS3jWb7Vzr8zh6AIEjgxrgfSGZWVmXtKpUkvzAkuQSSAFcQ3H79Pdnje8eiF80w
3OEOWVVMJtZvOcvQnJea7ZvKLWQohGckayOEKqxZ65jBUDcp+fK2axVuQUOmzCIiGd7bh3e46j7W
AXu378mbS1PDA3EtLzmcKAZ4RfMVMMdpHyKecf/7NQjfLy+iqFMcWurdVfXrHLQv+157sy1xxpIw
ihieLMMvZR+9TWv0Zd+jN5fmSOGZ2kOQ9ACaF8yT9TAexp0SZWwLGDIwXWOqCS6xePSMLtQRvpj7
ZPthT/n9aLtxDPPG+jgIx5oA26P9GODeXTBBtsUM5XIc59BhVBQnSVAPD7UL9x3gW8TQAB8k5S80
gDHJCmz50D/ZedjVtmVbwBDJ854JhvEuYCkEwz4WL6yp9t32webWDITTMAS53Dy6659KzcyLWIZs
7+M3W9MbNR3gshYcyoolhfbvYB182LXGt1JFcHVyFQX2AefJ0lwcd/vqLCbABvfdD1vckJUepOAC
EhyWdbqHvykMkMS+c3arV0ThyKhhK4SWnPOauFnzrzlbXncNyxY2tHKJfip8Dw+Vn9+PJCRnQZtw
31Lc4oZg50XgKIUXdzCdGzzxDuLj+6ZzixriJvNJ7wBsHgc9knhQnbsuoxmWm/vGZdMG5fCx5mEG
6Fdkx1fjVzk60NXOtbIFD60hoNMVHAUBjROHjqn7bNon28a20CEIv3p1AI+qA7xj/Rs4eZGEBjAH
//tR+Yu4dqtaNHihHqa2B07Qz4NEli17U37RFLEc8nznzG5u0By2WPBxtQH49BOssqMJLuJR84Mv
8Bex7cVK6PcUBJIvK3JNoCCI6YK7xoMmMQgz++iejG3u0UYs0BlxGB6Uz86LZl9kV9X73nyLI7IU
/maFRQe0471IiBbXfdmM6d/P618MyxZJRND/rKRBcLvYMB3hvZYEOhz3baUtjojDTgMWWxeGg6ZF
G5e2AJ8KDrP7Tsctkqiydqw6v4PlgyuORFXv1nUfFQnB5verpR2pN0FNB63ETOhYFVUTZ8s+fVW2
BRLpyiiKQxeAHAkTOmFWm1pR7J3RzU0KX8R5nCIYYYQRfBp7+UDCfQ1z9gckUYfysNYU5bLQqBgL
89dp2LlUNtsTLntaqwnwkKqUXbwaWFka5e1rgLJ/M01/zz9SYSdnOKMf8mDKY0aKsze4fYIXsKP5
fq3AUjlaFIWzcw2h6XtYertDH6p+3+7f4omobx3jM8XT/aGPSTHeN13/vGvzb+FEaz2XLZSUQ6Dk
lvkmWgcRF3PR74sBtgJGHc9ZyapLiN5/9Uv50Yh93iNsiyXq5jpUXXdBJS/ZZxPmFqWzfJ8YFQKg
76cTuWcF80uDmplaAZSNiqW/9cJZvt835pvtKVuv0j36Q6A3AsxCBn6CKlC7bxdtsURtCH+3Ousu
LQR2BcHSg/shA/QvLoqtCFDWitqga4Yk1PHsbq2GL4Jlel9WtEUSDQguNHWIRZnrvANp3DfbDOsu
9AP7A4JotGrIeo0iC2wkD2XYlUBvyH3KLuCmf79cdDfrXgo8va5sqstgiadmJz2b/QFDNOTNgn9Q
elrpEJeUfWL5uAstA+779y/eNE7L0CGhawdy1p3/WSi9c8Q3tyeFJZDklzoizbLHy6NDPh13bZ+t
ApBUsiZDh5N8mGUq2vJOBe2+6udWAMiwOvT4JJCaZ+OQzAiFpCHdvmN8ix5qbOVgCQ6eTa3Lx6zu
7qYf5XGXQf0TPMhW/UcpK8O1hOM9Lxg5wJ6Of3HWQzVnzSf5sm/UN+EtrJwJvGlL9Jwv8gOW6bhA
HXTPs/0tgsgjU9XqKseM5np4MnqlV4BD1enfP/2yDf84Ov4WQVRXHWdZjeTcZHN5W7d99sL7EQBL
EC08E0vjR7cmCui3uQ3ZvuKUv0UWDVU2lt2okFrb6na91GAyqJz94Iy/hBV/9o02+7YPGTzaClyr
IA+Tl6rnlX8opejBCZ2hy3bophl29HW/2ibJsiiA4CHz7K6F4G/BR81SSVsIj0EtWEUJTFZfu4Gz
H8xV8Bff7PLffxelkQKU4rHCXLV++KHpB51Qmu2Tfva34kfM9SaQKmOH2U46XqPAT4100a7t7W8B
SGise8WyYBHzkjwE7eqfwqULdh1M/hZ6BHXmOZMDXr1b+uuxBd4zo7suXn+LO5rnOqg9Wl46Pigw
YblOT8ALmx8IOvzF5ttCj0LY8Eq4qIvDDGJDfSgEFe+JbtDyHS8OxTGuTNIdo9os6Hu4SvS7rjZ/
i0sitpnhFYkSjnQBh1lI4MnbjNaW7Fuof8AmoR8JIw/sgrCEJXvd0in2qN53Hm6hSau0A4kyEx1Y
W/kvY+DKh2Lsy3LfSt2Ck1hBlPYKLCY4pSdWiTW2Ld3XKvO32CS/HfxJKQyMmaYyXXJ206p8XzXB
3yolhaEnjVjwcCrL7ki86vOwLvtwQ/4WnYQcy+tH73Kw5SK7MvWrZU29Kxzyt5ikEbCSNl9wHWTS
PjW6qh6oJnQXBs/fQpLs5XAvlIGNKRkRe4bilwsP5+8vzz8PLfwtImlu6GI0kcD35Z37AiOiksQI
zDuWDq1Z3v39h/zFqb+FJVnd5pp4GB3tza8IoIeY1nRXgutvcUnEgka0jDiWSdjrpCoATK4N37na
t8CkkFSymS0Oz5AzFTdQkDz2flX+YPD/alwuk/K723BmVREOsLBC5DJ98TN9C5X0fefXVioIilLM
E5BPOIwzTaC+fN+oYFfSDzzf928dUfScG4YxWVeC4nChfEgR2X0UJX8LlRkC20SNQW3LrGyKBTJz
uuxz6/W3WJlmJaQiJbAy3mBfoGf40ERe8YOY7S/mcguVqeAW33euupSHtQcuqDgUmftRweLflYk/
iQi3vl5rMQxlMQZAP1S9qE5OkSmKPZl7wVVlrHmsSVYtcSNxgiYiL6L3HhCkY0rhc2LirtK5Sx1A
cJffh4PScWoz/0caBpT+uwz2J2+3hcEpKVaiRrQ8wEES2a2yoR3iQpS+F7vBqSgu+ip8LpTTeULD
hjenumFz01754+DGNW6XFWq4AEaVC8V/m8HqKAOaXxcuWr4tRR3JGOhpnSol3fXYDP5yzLmnh7Rd
aqCRF1jcO8isO8jF8cmrobHjiijOwrZ6bdYyFAc5FXOVluuY6cR3dfaFj0tbp4XW0/uZtFrdAX4Y
uTgTXd4lyzK652kZ1+ibr6sshwBWqfubuqmmhwW2fsF9mWsR3kKMa1W3K4cpw1l7da5gY7v29Su6
j9F0Xqayaap4onzI1lj0fTvDCJ3AEDCahwqykTCAEvMR1tqrBj62oQAQMpMNJ9i06uKqmVAA+2AX
f5FXyyKMn/S2z9R7+Dh2j1WDxO9hFdyYWLOwLm4kCUpyX5c9ZYlsUc2+9Zq8mh5539Uzi3PI4nAc
YLSRKIoauLVWidGGjbeul3Pxy0R92l6rRYeOgkQW9sWTx+Cyc5v7q4PqEnUkap5c4FSLti0FTDv2
3TTSp96R2l4jolciruZGWDj+mGU9wl0Wptsp7zNjD0GuGv7LUHtTF8V96XyzpJZEVggonms7wfHA
VVp+ndouo9/gtNB3LywC8um2NXyqH7wg8uS5nzxZPTixjpgAMerMxXBtHmuegK6/rJeXRBuvSiKw
GvKXsXS8eVAlF2WQBB0st9q4Gmgz3MJLIBSv2u/ReHJWr1l+KglGGRyRQh1FvmZNG4dAeT0rx+n0
MFQVihBRnY9lMlVTbX+VzZT17jB0NbT9Wd/ZM5DOYmCIrrkICejO8/iuzkr0FSDSZOiLyXLmp22j
RNrblpSpt1YUs84DApe+OmjyhKxTuaI9Uw33XeR392osAkgiqkp+ygLRqptQRD0yPZupfsUX8kqD
3K8LmiQU1WVw2qsGo0BTRqfepoPmxQeyNo29YrLyblCR7D2UafOKHJa+DR5pV9HrQYysS+qqKf2Y
LpWLjg1TWsQygJ10LDoDj0wZ8KyJx9GgNm1g7/CpKuppiYUSisaVh36VtqS/EjDJOEJCLvoE6jd6
tm2/NkmdD4VJg2zql5iKqr3q24l9nPpw4bHlbasBVC7ElMLrWLmrlgfs12IYPTihluG7qJdNA1fo
cs1SHgWqOTVdiy7N2K8qJiOXL2zhNq1lOM1HC7mT/H5W0jt6cHaorwEvtJ+6jqqbwuX5Z19TvJXW
kCtMzBRO7HqQWdE8tx4svJKcQlMnXU3VyZi2leyfukXoJ9OAJx/3U0Yf50yLPLUlISINjSjh3FY1
141c26es9ZCsLdzLxnSo7bOxXXhaIjhspTOLpv7oVfXSHoeeLtMB0TPXMaQ23FuvakbuSK6bPAYC
pSvPqnLooTUgiE3XdambpM88U5/YmtX2gDt3sXdABV/XYurf6KowOpUqU+uNSuGc6di1bujwWucB
fhwdi25ISvSJnnKw8UXsk4U/zmMX6Rv4L3FgAVRp+ZEFs3inO6rdObAtqEB500766NxaeLeNKZ09
wW9mPtcGdsmxaKHKlIyK+dOjz0poHLJuNceqX+YZzs9kWd+3tZivIvRIbosgL+uUMhCMeYCixq1c
Q0OSOVwasCUbbW9NOIX1t34ydXRU3EVzLLXo/dhr6mJ+6mSOXohia4V/B2AsowOoBT3QiWc6Xap6
BCJolsX63PB8YilkhMGsI65fnwOOIwMWE7LVn5wcIJUNR7yRpUWdT3cZ0L1ocIthNodp8dmSiAJS
ULF2oXZXhTHwto05G03MwPQ+U5az41iV/atc4GU4Lb3oT50GovemX5alf5yqus3QcwLIN3xqm6V0
d7iLMn5nB7m8X2RLi6O3gnh9VQoPmguJ7hhs0WBSE35TUWjBH5eEZaADFlreGAdxvusa6rxax6Xq
WJu6ASpYd8NYyAK2UJSUZ6yo7i4XRQFa+1QpdF9h1XNYupxOT/XFJe2B8bJhidMt/SWIoDyHcl6l
IDF/0U15L9qoy82ZKRHxFDKYJCugujHQtIBU62Fo1Ley9YZXFOzXFGQULPRcyi7xImjZIT0IoieD
ntWH0DbjV7mauYtp6SKZZDLj123BWmjwT/NdYIl7LkrIBCdND0nAVpfsbMdxrONgaqozKjYqGUCj
S2hryHVga3mem3Ug6SRCOBkK/FD5qbV5+0sA/u6jbtp8LuMga8MmDRqs+2cAxGxw6tlK6niOLMmP
pdGyTMrJjDztfBd+opkMUVn3hnlNsKsDL25819FXbCqXpbPUXnerzJpDQq9cm6O2WRFcAWZVtjGW
nj2bwEIRnay0vM4ZDIQTT7igiyG9F52avFyHBFIUfX4SWkZ3cJHrXNwUnpmveF4WwQ0rRtq6pJ/7
ZZjiniyWPbQ6j4JkqmFYlEpt1JPp2rBLW0uKF+X31sQkm9iQ2NIMce1oP8Z9GOrp3itl5JLCSn3d
1KaqznMUreZqiLRnn32fri4BHAftPqYQgiixFOwoROs1p6IsI1R+XFDF0Pn5taJjXR97zkubSq7o
jZ6bsrgS8K/pDs1EitSEwiYsGBFOWc2bDyPcjcd4sLgD4oWaT0b08lyAER5DC/ex1B2MbAtW+jjp
QaHRaT5TYY8+Io54xmbMYrZQXNIjEeX9bPIqLoieCLzAx9OgkUNEE41i1lAW45OatJfZw+yKj0sL
22A2c3aai1GgCtOG6HmzAfeYC0qoe3ozcOlPA3EVv8lczlUyzq11d8PaZ2MSWgVDpbbLvfDI2g70
UgWKn+9iBDFquqakjrrEDFWp49lfZ31sRTh092zMnUuGoWLq1KwamsJzIfPoZogQj8Rd147u2+Ib
LuNgNbD2GxGET6nNJmHSrlM+SQqK2AH66zPpP4g882zaUZG5tFEw6sQLzfYFdbK2SFaIT98iqAdn
n/Fs/HVyAvo0TZCRIpk0VtM5jDp5j4rsml15HMHVlWksX15k3xuOtexPJKnVsFSPXT6yjy1vfeyR
xWsQocjM6xIBCdoKfXG/KVJrIfF2xTyoEBxZJgN6DS9II1MQoZR6VuA+kftK8jWKEQ6oU1VTz8cI
VP5wL3wkGWk+TZlMWiPpBxd5s0btrQh1ffIcXDbjukDcmkheVOzeAKGQJ7qw4N2Ms9UPoz+gDZoH
EHGIwxVQvROXuTbnLhf0BbX5MUpwbtZXkU/FQzkvZEjLsC3s80r76RnvTb4wkUEUsYHoQXFNVnih
xBCpFePXdVyEf4CbN+p0czVMS1pGhY1eQS4O+1OI2ddR0kdUqi+uGuCMuhbo0sZqruULF81cQtQ5
D8nBgylukSzeQOqjqqGum7p+cMsZGlOuTwJV+11qHJTsEgT95LZQ9Twi+rWmPlfQufoApRRB4qZ1
0J7s2mGGsGjUzp+lX880B8hkmuqTHXFAn6wZ6uZgew12HN51lPCXL3kOcCSu3oNjnWcecI7r+V3j
wDE6r0uOXNWfF11dzzOXftpH8GxKs5muIqUDRNqSlYZdcComX+C8Gf0ckt3DsAwnuoZIA6cS7sev
mHPGz3ASr/q3tsYVesXDYO0+ax/0ooSFVM2PC88X+sRGz+UHyARlIq1LUh3DIKIfG58O9znD3Z/6
tHMc2UI1gP8AKAlPTdBlayrrxrlTa+eSpSIoa+9a5kDbPSEQZS6B0WbRvxfV2rZ3GmpviLjGekbp
Ix/6I8GT7+tsRYBZVTkz70ufV+62rHkkP3qGB83H0a9I+EDnYRKnhQr2MjLOWqwz0z40Y8+LUw9/
H54irKY66aD3Xx9mJ2s/AfmByDcgu6AdEBd0nQD7W5x360VhNtwELdoeyWo602LHtM0adyWXQPBG
gNxFN1j1EuMPAR/voSBZ5j3CFwrhQJl52EGY7DIPDehUmKcjW8gyoXUC8bOYhoMj4CsE/UswmBCL
DrzxufnUNq6cvkqIUGZfB53R9Vc5YuXab76PjUouXo2mR4oqRZglzvjExUvUzOxgu4tFXFHI6ey0
7cvUzLi9Yt0rJLeqGIrPQRWGH2cYeF2q8q0iIeziI+wAdIkmdXQV7swlZR7+P4MJgHbTfM6CqWuW
RwqHy3xJ5Mj02KY4C/Iak+oEJFFKJE1N6pcW2cuQLz5k+dCDlAfI/FqdskIvNoEPgk9iIHFUi1Nh
hkrIiGT7ddQgnaMIDWpiFaUIGwnE3sMoAxg4FqNZgo/UL1mESKOhXhLkplAPI52YesMx29XpJLGW
jrnrInEt+NjCbYHLuZefZN779tnlqBA8103UmsTysFbIMpSDkbBhOPwinKPZgVOqCgmA18DWO0xr
WJzX3JPv/Dosyis6srF78CyjfjrihClvmqab3sEAFY6tbe3y4Kkt9IjoFLUC8uZgJ0kPEQG18ARQ
07gmPULu8Z1dLBljvlaVuVnslI1XuaUMba7V/wZkz0TiqVHzZwISwTvhlAMdxGttD2VTx+rUNC5o
z9E0FW91vWS2ja0PbTGE8I3GKqSwONTHyZCoxLcU0Pq37X3ViuaETeg+5sRkImajEyc/XMW3kkRI
V0NiIp4saJbYA9NFZO4GzEpbxrpzqFLHy1A1Jl7LiWEm3Mof4X4N0tuyBnNMML3pZIdgTH3e+Y+h
HPz6zNCuY4h9cL3FytS8B4DTOB/SwxaXHpwvJTv6HTRVD7L1mf46U1W7A3RFbQB7w5xK7C0E2Enb
9uirDB4BuWTmhj/4EvZ2jxyOWU3CUIaukxVJskmLdbD5eZ0LbnG+mZzFAEuDJF4g/xyuGQTo7xbn
VBnDVWoStzZYeuRQXsMKG8NVNvzAjRW/stkjwydCrZ0f8ghMvCOKuhCV9Rue4SvMNYcTGNBpeRLC
iP4Jj+j47Sg8MeAcotRhyKEiBz3hqiv1iYRTBcN0J5qQJdCuoK+UoPIUz5CaeKdphKoMLF0yZJpz
2Ihr3DegEwYAS12jst6EMDbTTKKeAwmGhHhdXwAqgGMOQi/jjDQgbEmQdlkDHJurVJede1qvcCKn
UeYnSPHE85R3MoqJnESdtMIWH0OIol0PTdb7ifIr8T5zAmjprpX5S6e68IN2keYJJbr4DPrX+k7A
JgIvOeFCR+YTyHjMmXwMx6z4JSLO0NSbdH2ND1ke2cK8Aw5W/aRVOfgIluapSlwm7BVX80Cuq3IB
gjoQWBpJqzkMS8oRRkjHFWGAOkJMu1W45xzcp6YMR+aN109N/k5dgL+/tLpFmOOjExN8Ay1X5e8q
wOvRoqG4pVCvEUgdigyFtnstB3NrF04OpfMg41NgOLpD35daPEMUl0xJ5Pk4dTPcWrVL0T7nWdo7
BPcdFphHUUrzTB/zGVWkZJ3zCqLTqI7EvJgPWjb3Po+W95Ov3UkZQZbzoJq6/2pnkuGyqIZB3XiL
rcCCJKJgcoxLUGoeZ8KYSaTuqi4OIuZ5j6xb8ruB5YIkamij61XMXnZt6xn6343OVPG+UnDPe8xE
EfiIUek4J65Q6olEPhyYpHXVPbcjgwGJyZrlbkZSfc26qTsvmR+4BLkTVIZ4hot0QEqmH+sgEF9o
ZUyR6giRSdzwQr4DBVXfoBXeQsbKjT2izLGYX1GjqRFBeyC6IrUpm+Hs9VGIxmw/LR9IM03Xmdev
LDYyK+/bsam+GRpFXY06BMVpkS1mrc7ViITvPPZClrFbqZuTRc/I83ltPIhDcczZlSjNaPMYMjpF
9i7iqhVnr/SKG9NqMyV9oGfvxs+cazGa0fAGE0GtYu6GPIrpGizdVQCRqU9OzPOYII7LHgp/8m+D
TD45lwM8CsE7Mac4Ntc7y4rWvzVocr+BSB89CTQsPi0CycVNnVOTnXpqCL8iQbi4K9i89EM8dFPx
zEFPfAqGLO/iPouWT6AtRh/9eqpv9MDqA6nH45Kj1sLrrxPDlogDa6eP6B8EMdAxiNbQrcfJ2ZB7
hfzygaH+De8sC4jAYUT49JrTdb7ucHc+gUNjvesqnFEiNWE2PQXSX29GG/EiXjJpblR79bVdp3hY
4HQ2B2RKo6tBQloiCS+V4JyW6p1vVP6RCiyuQhQ1sEsBd1fwjgQtrwd8sU2GSmMqStgQ3S/K+Peh
WpfPGYp87yue2YellQM9yZq+SrLEy9R/42p8WY2hKCwPSt2UfNUtSn48P/Muz68xMV7cWpisAEcz
VUs62H6qYgw/f5956zymIYLnPnGeKYAVQo3tG1shMIfdwFCDhpOjfJZImh8K6cSDx8rK4tZZlI0p
li32qV3MU0mmeTyuLQv0IS8W1F1HEnSfgGQjPm5uxlCdr7wnKr3hmjIywNolm+qvAV+XN7GMLUEB
cuEdroRKfKuhhPZrwMcSvxp2o04ynLsZ6h4ozaMSmfvvfIUCNSh2k/vU+XXlx1PNIGZg+n7I0kZG
ZR/7imczgsNlvnXzXJQJR33+BSgYNkOJx6sVklI7/YISYVsfx7ATb9hY/ikM1/vaY9W9LKm+Y2s/
6jhsmXvoQqnucFxHX3QFM/IfoC7+otm0lQaArvNgW14AFh+N/jW4q0vCIK20Dz8Q+d83+AxBacPX
NRAjWOLeiHDL+N6nfa3gDQhcFW3RjeWleUjLUzniOKL+tM/qxg8vw/W7fmo3BkVjYRp8mOfL+mnh
HF6sztvFRfC3vG/KmiXPcI0eoLVJxakIyXrjW3RCd+Ee/S3xG2j1EgVvQCqnKXwm2a0vy4+7Bn1L
+l6WEqWWfAXqKrDxqsJHL/T3rcQt4xvNJRA+aqwVpbIv7VR9or34EbDvL1b5lvLt6shkLMezuco+
WLEmZbTPgs/fEr4LWxhezujW5l79C6/Qx1LjL7sGe0v4hvDTwqAMAEGzGk4OfAoZmqBv+569AQay
ocslskKQsiv/bUWDRXZ03tfA3hK+0ToCIaa70DMj7wtM4oaUKhPsA6FtCd/IbOaKcRA0oX5TpiUS
6Fe00Lp9iATOvt/3LFhQQLSXRehodktRqmjZuvfhm9Mwxyk+VboBGNPZ+3ApE7+1u+RjYAD9/XtD
KxKF9xDkqWCYX1FaTMI5/7BvpWzgvGJAr8yjIE5l/cIeC50H8bQqt+9A2dK+0RYN5ZrnYNl7aOVM
nXcdlfk+BSaYCH4/KnwiRIakhXAXQ20WvQtAF5BX7xqXLe97VHMWrZDvAvROvo4delIo0O189mZ3
VjOU+VHpBryk908mcgdT0313z5b3PYZrl0UCr41a7nGqy1+kbj7vG5HNpdlDPjPkF2G9iLk1mZhe
ToW1a7rv6ZutKRYAC1QGecfSSQvD8D6lMKX4wY0ZYUX8Ce5kS/vmqONAshdcGDM5xI6KZTBS7ckM
2AVr0RdGWavU7akK6fybhdZ/fJ3/j3prHv/r6fZf/4k/f21a1AzgzbT5479emgr/+8/L7/z/n/n+
N/519dbcf67e7PaHvvsdPPe3z00/D5+/+wMsd4GSfUIzeHl+s3BB/Pfz8YaXn/yf/uU/3v79lJel
ffv5p6+Nq4fL01TR1D/99lfXv/78E73QrP/j98//7S8vX+Dnn86f1886t8PnP/7S22c7/PyTiP4J
mlYIeCKnEY/EhZk0vV3+Jgj/ifjYp5DxRvZFUWX/6R81wN35zz9x/s8g8Al+KeAhh4A+3sE2SPTw
W+SfPIRpUBRA0DCEqnjw0/97ue+m57+n6x+1qx4bZD/255++XyIR5VLgfA2QtQjJArLlqaInXrlh
GNdjoyAHHAv0899oyxHbtoHnnwde8fugmEBe/d0g/fYev//c73GVv33u5eWjkCFX3lJwYNnXZVNG
1iOKPWMMomx2BOO/PSHo/RER/3K8/Pcu+K+PkkSiPiwE2rRb+la1ohfpBrIcx3aKbgxzr3JYh6O/
rmNc+97j33+xyyn8h0+jIY5iVH/BuMJs/z7WnjopSTnMy9GLRnHUMD1JR2LCtJNDcWynaUItuoPk
cvgjccE/+ZphyCmAUhABRZduA5osJgTiZeNhJkXUxLkNyTcXonQCnAg9WGObH4Qsf/Z5uG98dMCY
QAt1A3cEminMM+3WY5Wbao5V6ZVRCgzO+BT2YpTHoEL78Aer5vuI9zKVEus14D4WLDbOH/jg4RCW
YuL9cdRDeVUC4BUL1P2u/n4Kt58SEsJJEPkkwMalwVbVwuuDOQz6aDpyAU0B0Q75qSvL8AdZ5HYH
4FOgDyplRIMwJAHd3ABoqHl1fYHojBlQb6jtzsWHsm2jIoZYGbn++6/0Zx8Gmd+A4oMk/8OqHHLa
sixU85FkbXEV5vN75a/RkRX+/yp/hcoPvhUEP4AiZ2FExZaf2qJAXRdRNR89GT3olvdXCM3nHyy9
P5mgKAj45dzi2GRbbRCs6EgIOwAkyIKvqJHMZ7Vm4gdB858NGWqEGC2ciiTc6hqwPDOhEvgmVITj
Vbuuz4Uvm1ujih9d0/+XsvNajhvZ1vQTIQIuYW4BlGGRFI0okdQNQhLJhEsACZ94+vlqn5s9PRP7
xL7pbrUklkGaf631m+tO+bcjw71uWL44n3UQ8s9/Yq+A9mzEALu5tQ/wKf6XLfOPH+4J+3qz2CJy
fO6e+J9l11osu3GUqo9FuI9+slNiDM8kGDvTUwdFtjxvk9uHabvnNMaJxVn6n11j5dvzf16A/7hn
rm+DQafnwwfnEzr/lOoR3udF++bUR5JE6v0t6nIdJTSjUWqVWx31Z3iE3i9yeYrgv1v6/3pljn0X
J2oHSz7vHwcyLTFC/va5OeZl1JxgzYqjqSJDt9UWL//9h+TY4JYPo8B1/gn/MahrvTa26yO0CqjG
chz+cqZBzc39/bS7an6udTT/L0qf/983e93SAeewh+7kH2VBXrk2+Hpojl3ptO1hprn3usR1f9MG
0zZkm3QZqOml8z7/yw/L+RtgDWyHEc/z/ynSsKLpMLXr1VHGcvpuQca4mYu2fYfwoU/rOHePrdv4
r//5Rf+x87EWo53JMDlwPA8fnX86vfir64dt7KijZsT9tE7R2mTeWjJR/c+v84/N/z+vA8oK/Jid
D9T6v2/xoszjdRwtdWRil9+LevEfezcUT4U03X8F0kNczL1AuLYT+XyXrNDrPftvzTnGusFWU6Df
EII6/Sr/lxLa/R+Hh387XngBkoY4jH2el++E/xQuerPvlAFWHKdlKkSIccDeXhaEJ2W2NlajCGlZ
+imJBxVrnOEqt84amJRzwgHrtPAnZcDMZWSGneC7Zf0Ie8PEeKtk/OZPOHimSzEyhx3CsaFNHQkp
MyUGyVHT6fC985v50tSdkanH2AJ6pjc62ewt5c++9aYw7a1W4QPQ4tgx1oN3mfdhFPeNu1vREyM7
nfZ+6UUnZQXrK9xRZgPMNYrnFgX3W8308T0nue6bU03ib2hE+GEvdvvUWNXsZeE4he9lLeSUNLan
45RIdQazw97HW1qMcvfTXvNOsmDqzBnB+SiyXPpkPikuuu9s4vzbPKImzRgsT8uxbOv2aQh2T6VL
u/hxOnqLvBHTiH7Ac0iCz3wnr7dzUPYVZlvQ3l4Y98zuYYv0FqQCI9/wQI2w+eeWDUonNrbMHw/S
wFvReE2cmJaBVRKrmr61L119qTjazSF3JjGlwUwtd6TTPkG9WGX7Jst8VIfcspsnzbRqSsGV3q0U
epVJw9giJ+0okMxjoxUu3qDHK9PGWpr5zDCylQk4pxvIUg7Hl7xu2K6IFL0sNgVerM1g114q6qDa
zjm/gfgJl7xTQ/sI6j7Q7ibEosTNdDBZ1+l71H9QzO4PotzhM3pm8KYbq+6b+760cu8REsb6aJp2
JWZE1nDN5xIHDk7+9UqUMUPbnnFZcz72MuiYyDODfd8goP5yYWhNSVRETFYlazDMpqUtRkaI1gAP
I5cO+uKtadR9LVQpkylcVg2TzVu6Izah3vNS10N59Pet/YqXqmfQlEdtmxbgx/c8LDv3JuxkXz0O
lb3dar+JrZPnYj6dkkml3gF9jnfqnLIaj6rjDjs3Esp8atYC5qMfjLzDzcOGfBl3zzpPwHL0JCN9
5aPEzQH1wk7/oKuDRmdDp8mwtErhMo1Sev7rwY6201UbmISQD9zbPnCL8Ng7BLyn7TzbT7wdeMeD
PTIPzPPZs9J11E7IFGePCYLTfS9TufY4uG/QSh/21qnblP68+RVLF0KqK0P4DXjVTuNdDcWjP1kl
3B2YgZZ9sl0TjplyxNgdZNWTm+41mEXchEUzTQmMyVE+WXOX+5mJfffCN2GqA9Z3cGKgmKCv7mYH
Cl0hmh8QSUWR4kRqt5fcMSy5fY5tke5dNVm0T+KVI8UrQnPKdbmrpFj3ZkmsOR6chO6CjmFpt5Lx
kmS4rQ7+GDLHNn4v+xTPZPlnGJZVZEpDczqWYnPdVDfeCrdqC6b2JfYhx2VLX0/RwUfJYmf2FDlr
VgyDshPi89a3tTXhTvBSMb/SZRnEj1X04c+ylLY8kkhrPrCAFG6y+/bk34y72cmRjDaG4DtsiQuj
ZiHSauyC91xt+XQjsY6SaRcGw2vD+VZnizWuH2UuWi8zAi5TUpPaM3NyGctKQz37exLOfb4eMTza
X32Q/12r7cGQp+IWEYO3FuYSoF/6R1hj3ZS2gW5OkKit4iCWDlEAP9SXx7gv5q91IUcudcqy/pZD
AuuPAurpZ69b/pjvzuJn7yiIGVHXsgT60bPw+wyn4vcSF93zQvIkf7nJY8Z7XV26t3XQdm3SKcxe
MKYP0NJPfbdtpz6Ag3bDDNdaDltdKmrlfeeMChwkHsneh726jI3RZxVtTn6wqKabJI9du0mhzLU3
0/qvpTYqDWdzn7obWc+LC1Eq993U2Tq4CJBdc/eAqVr+GPhj8xdSHxwBw+gu03a1WKne62ZMS8tH
QlLVk/ic7cAK76QQrHw6U3FMdqEIYmTOe78ceBYF/9+0ZZFGw+IFKBogHB5Iw9xEAq91Cs6Ojmtx
MuBfZqTdKpCScMRbyY5deaomGGvraJmsVlWeuOEm8qRt2vatH8RwaCrFOmccb2WliNt7Cyn3HwKg
PqgV1rSEUfWgyG2B7InoxNubuki6qysqgqVnr+P4ybrGRnEGdOnf/9VkSdsmhwEcUtTyzdZjfD8C
FXhPZiOD1ZRLf4rVOO9wN5dL7lXOHXqjiIOhO8wi/t1a7sMoFGQzpT4Y5y5Uw52EcD99iHncv0Pb
+HKj8FjY7tkjkruB3XSsjf1mBpkhfXqD33v2e/dZoJlIbT2OyTWu9d4Ld50Uu/jhRw2GAa7ZmCfr
O10M5urwZp27kq1luOXSEP4PfBlogpNd8BHCUxy4JBAtargblnD4ScJBkfm1ehThJg9RVeYJ7Lwu
7ZdyTo3oGLOHqkos2Y6XyvCc5lYerX43N86giodChcvdavp9PIwFBx/U76EdMluw59uo05+edvqP
AI+R7VBFQ/cy2Iu+qNBEyaio7tJrJXYaAwfOlojF33Hv3J3PzlpLYAC53/cyn5595YFjy9i8lM4A
55/wqjKp+CCneVntkxO31YOv5f7THx1azHl453X58rCxg2RKf6V8k71Eeei0UfOgo1xa4KmV8It1
mvwPHSgaJI7Cl/BliAk5rfhCgvjHusBEEB4BOeI5mCe4isv0Y7cEmd4M5afI7pAQbe4zWj7B7D03
+iZYvPA5LFfva15wrZOeNAcYosCP0s72jVuprcsO0Z/jlA4sIHv4kwNloca5Y46eo97sCc7LYB9E
7bV52vIvK/Py1f3ljZ5917lW5SdB7MLgC0d2Q7eOj1EA/y800L8twM8fmJ37+nNSZvUOpcoHCVcd
QUza29p87u64Xcy2f3aCRn+3WtN9TgcggzQjXhdy6j6a0ojPcSFkQ3c1wGIuup+bE/hPW0Q75LpF
WG4VVLIL7qW4UOnBc9/Jb5hv4tW3vyJZ/tri1ntyd6/9biZzBh41B8dyrC+rhhPbxTlSxdp5KyI9
vPrCXmBPTxdH23JN6lVCWcnlPny7ErkqDTkgNKN+0tNaQpqe/RaEEqtz5EVfy9bZiTY5DJ+tcg/1
FO6HMYTg28/W3ifz6pqXOvZ7BDaePHg+2fGlnqrUdgrzWfkieoz63UocW6PHWZ32OSjXM9yPh8jC
5S1BshNetOiGKJN5EHyOhYGQYXVWOyQ95MHfa940S+oN3XoAldpJMKjpaAIo0etqwwB0veOai5BT
v8QHZVUN2Z/wfLMo3Gt4Kuhz0k1s/SXfFVvW6bejxpU4W+YgzgjbEUOKsML9Q4QF1PRiI3Q3qL/3
3bgAofrYXCCP+Umc25LI6bx99+rZeZniyLmLKgNYrbfgsZpb76UN8/LZhkU9clNEKH7KyYFmArp9
KPex2pNuYlGpaK3vfO60JBz6+dKPboGaxF+zYJ/nZDMeR4qY2HKmcsTZsnK0o7M6RMtiIB/GxXHb
idkqm3EEr2CQEo+hSp2hNfgqqrm9YJ85PgACh1QoSGx5LwIenAqsW8C1NaZmbuBx+mr5CaMZ6Se8
T63TPGiKU97r7b3cuwhdNQLYg2q40I/77soHurl7nMI7U2ESV9CooUYaTo0p2i8rT+lYxE5hpYDA
nn1kwuO0gAKToW08gPLuFpDSAivfiatdC+qQVbpPlQCQn6tyFn+V0y3lLQlOkXfjIdjX93nHiSmT
RS/rnaeiAKHRNncgFqf1DrR/9XiIdAf+IIpxIa/bcl58hvUnFQFscQ4tEDPVPn7qEErtXUHo1z4/
TwnX9Bxsuiv4DHMVVNPDzKk/HIwKWvtmjfGS1QFemwjAhuIFsUc3P2nb7x+i0frse1tkxmjn4I2x
nY6zsI4e7j68DTn9iME4nxoJrTppXIWerzOjQ1eO9sPqV+8zRnPZsNUPpTXrNCgLh0saWJaGMhrC
dC0Dis0h6rcT51A1Z1VVyDiRM4ArMTLe3vd69qfMHr32tK2mPm5csk1qhqGl3rxynVAUcOlaVra0
14M2oOFRSCe8geh23+7Vq8Rj4VLIPEWYWh0CwM+lKfrwPrS1vIO8RCaMVSCw8Hd0QgjBizMUQbRt
9QA5k0F0mU4NPqSPOD/0d0iF6gObx31EKhAFhwCFkn8cbKRkEN74fX8MvmFb2GeWGM6LBbTbK2nv
/6IzPlJRMZAjETShPaPPcORNn9hrUz1Uynod+rE7eaFx/mpHmZ/CqwuqEpfqSFjllXLbm1u46nGI
fiDqj3wDP5k12DrzpBMRLMSEo4NfWsOvXyPo/1CR/ZgCshftDdAQgcug0cqiNJenoCruhir66+4y
vqF0ufdbA/VraxZZJ+ROLmeC815RaE4/SsdavkV5ZD9CD20PY1fDhdy3P8Gm1UPvCPUw6G77YGX9
pNM2cGY6BdrlPizuljUOLkp7p8gulmemIzchuXlISTrJd4shqn3jkESXlm33XuCCyb1pbycHA3Vm
GI6zP+Uh7SVIzLt9W8koPntyDlKfQzFtYaq9Ah7Kl6mZW+uqBCPps7Am2R8q9NUrKbGbfIlUgN81
G1t+a5ACsGJB9r+4GQtedOqziLMUJKUAGCHU68aByma3+U00BPoN5bVdpNU2tT+spoPjuLpQfZkk
5t9l7i9341WFYMehCjEfdsrtrvDEjDF7bf1wWmNvSW3DaE0XpYZsne03n19/J2tv2FKEeL/N6Pyg
w0SOeo0W3uQkNgpPLMgxB2TQKzjyGIXNXbnkGoi+5GBLomp1YlNwJ0x37BcL0uYnUWTlWar+dRTz
itGBlVsVM7WFi7QO8edowRyffTxwsHsFgoT7QW399sNGKPVRiD4/0gdu3yU66tcJonqZeZOHm9ZQ
RH/CzeSHdggGfgwCRKz4gMLmKBdb84RbZT/kHmdyFpXdZ1DJMukdad0HoRWpS7BI60k319phcWfz
HgnywA4SEPEtVzEyAPpqrTooSN4/ysIaKStAd7/sSPpZpUzz6Y66vtd5ZH6S3Gp/95w+TGYaRuuh
ExPq+6ArG5lFbrecbMtpAjZaGz0MpiJau5+8W9Tlc34sin2Iea9u2CZzNPNb1W5lfWvNeQpbIwR8
8nW40FcnMyTWNrrxQRU8fVxT7OgWub67HaFWolSvoRmLxMzB9HOOJFAfs4bgMo5h8OoXdVimiDGC
hRM7mofDONuC54mWqs2WPdT34Qaj9MgCQRIXI1K8d4PahkxKFDhs1W4uf88eiDIt+6F7zE0UbEyF
XMcGPDlOlakdA4ZsdXb7bzlyqGfx1iOncvBwWJGVzOoFuWwDCO1td0bmY697FqyGJHBOD4kwQ0fj
87pVzQCxHKcFiIBohtIoCp0vK0KtxNdP2FQixlAHid7yQiYRkfNVgpirGsF34K9MI60/0VKoe66C
CmlYE4b9V86cGLn6opAwSPpN9x3D2LvKGMpgBJac6tFilsfY22sny1n2j9YSV4SUxjMmSaseKCXA
ctt0F29yG84tE2jU/Phj/V1c/CLSIl/8l6WpKVHIOds9dFwV557x5/2Nhs0yZeM6TnfoIOY263IB
fTasC8H3ugj5oLnA91O32TxgRfQIyH1AKFBV6w4Fdp9bh/ZS2DBN9E0+p/5oWCZsLY9TxTeyvVnV
7IyHvaINA3p0xF23qiGmDxXOT5KryqIRg6Mskv4eqI6sCPG8qZvQutWNCatDOExQzgeioF9w3wu2
JNgglSXh1sR/FrKKnGT2SwoPWn8LHW2vKUUWd0H/YFc2l2bXkxd9E3gxDA5NMPWU1SJCRBjGi/pV
4hzKAbotiGK2ZRZfXi/FG7JT2WBwFVfWwWnEEiZEl8wCPqxt7n1oug7MbU8/hHu4qxRFs/zDTwy+
usIFauY4h74Ld4q+Rm9D2GqrdjsijdI+VOrYNycT1wWFH9bZftIydXQTU7q6P3TBSs9W2jTf0jGv
4/KI05z3ZspaIgkJLFucA43gJSmNFVQZ9hz0HWp7Nndi0s50bYLR3cj7XS4HOlvLgzRmi5AWxxiV
lLFlRZkeOmxUYqE2XCNARWz71tKUaiMM6pt21lLQ8Wv8p6KG9X0TOAEyMLkU7UnklV0hctD9nDid
VYePoai8IbVobjWHCm4YFg+6ZCfQisOvovEC8ysMS/GDzxx/LyODv4d2PRmkyF4HrE/mhY8V8R65
OMO+9m81nLjtpqkn/83WmJEkE2Xs24J5Q4u5ZuAGmbvNwXc8YAw/CmeNqzLDmcyDbKsFxW3szj9L
e7BUhq6o9f+YCAIFItd4NfegXk8nlSr7z82ZnTLt98WBrG3HkX839bTIU5d6ItoSeN9XqcxY2OMp
J5Pu1iDl4iU6x0WWsm++9wVKtUY81ctKjHsa5Ahf9aOsA9mUtzEsR3z/ozCM1+5gLyi/ESgLxojT
GcpcHQTpLsLOQgPciablgOqbzqDK7YruMeIyXkkJFZJquq8p2V0bbUbWMNQJDibea/smwgaAhpIH
ts9a2+v3rB9sbzn63ajUq+21w4QnC/X5SdYa+escb02eMTIcnTSgr9cnCL6iJavRa4G4Oaz55JNj
R7ioNGV4GRfK33Qh4/baCt/DKr9VNfD1QBS13N6WXjv7jTvVEQ6RLaUmouyQDrVrrVVxUNa+zApG
fT/Eme8vwanwVq97nfxqBX+UlNYsf8J0kL3bXfE+CDjEt7bvzM1B9ygkf3OPzN6tW3fdx+JIXdFV
KanTzGoxdKElDIHBGyXl/daDak91MEZYBA61J1/pHQzEoM6RAux2Jt4OmGFoKxPUPVaCrBiVGbeQ
1J+1P/bWKYRWTMwRLNL4vULR1Z/xrLhKdYXfFlnNJyouQVvNrxXWS6x0P/R74NOcl5llVZO6tYzZ
vcuicp/UwvBabT3shWI/RzKPJnpXwn/xRN9cv+xm+5wWYT/3uFbgN1JeRaIEzm+vrhkm/3ZdZrs8
5Q76hzu/onHDoYY23BLeFh7KZQkRgixYMT2STy+f6fsi0EhIgLeso43xUsddGcmYNTWv7UEWXewm
WASs61veWra8Q8Lgz48+PYX6hErSgttv+ZiG9G1gfnsCH/mEpWQHtMxgCBx8WYVf1To7dJzpbcT2
ESDhU2mSXUnCF+vEvszDVX+rg7DWXP81EHt1Aqbh9lRNNEW9NrIO9LPLNm1yuakzGdv+dMw31bfn
NdTbF7C79Llj8jl+KtfN236Vrezzg+wde8vgdaBlxtwN4VNCSlfTpLYKvebDlXljADoGwQy9TPjQ
tirwsLMWJmEp8/Pie7QDn7LIMbuhkFiHIS08vPQ+4Rd55VXHN36P88L4iW+QTe4+3pJJ2HXW910a
pzt1bYCCahIyHE8umtkJF5JtqjKns9EE7kJX5U2wTnWWt26sb0dn33GwsHfvUfm9/71B04wHqa3m
D0LAQud2Z3KGLKfS1mPvLSv3r1LBdxS55jexGF11b4pdfnnIgywcM2RvPedo1J6tlvgD5JRjjPjI
8/LtkXbq+t3Erg4uWAro/Tb2w16eF0MNeTejM6+PzWR38Ymk1LnjWmkwADoMTRWJB42Y+fsmw8U5
jmiJJ2DlUPyMry0hiulJUKHn8wc9MirwfSj26LQNNEiOOadl+y0vZkkpz0pbUtHsvjoWpOz5SBj7
5mEf8+EbOExRKo/R0J40fi31qbRNsN7NOHlaKVwh8V56aFOpXCllD06uqT4jSln2pK7yv0CX+VZ1
XK7JHjXSXKJhKJbjJn10fTrmZsbCGfxoTYouubb8LhuxORgOrZb1Dz1WZXHCbWEApMw2yuCtLRq6
OY5Cige37aOX22hSWcCOTgUUsBK3jyC3EMHXdu3i8tMwFUEYhMGNBeHoKKZNfdkytossmmLRsCz3
1sOpz15UhgcwTke1qZrmKOZe9Wng1IyUEPMWajn3O/IwtDoy3MWd11aA/mpawu2htuyFxlKnq+JI
CrLuvmPE0aykFe4T8w9zleB18YoZE1oi+abaqK2ZaTKkTmKW6nLbtYoyO6QD4Se1K+qGsnweG9w7
BPzdbe+dDHOu+JdSM9jFrqemINaeeQnwrPBUw6bLy/WbdAIDBo69wr6d6okem/D34FOQ99ynHb+u
shxF+3RfT/OGg8buaZtMv1BdJsPMNPNsb/vjq726ZZBXM0Mba/tWVX7Pll83/W4HXUgBvdC3Bhau
xQ/8Zdb2W1wwt2Y+UJsTj4TpTc6iDQ4OncMwi61xP5fI2Rnl550waaH3mHBIpUJ5N/BBQNeeP1YJ
YHjQNGWKvrhoTDzUae/ytkowegum07bIgrz33aHrv9pEn11G7sQ1IQlJ/nJXxQSY2Qdtdro99FEY
cVo2kvJm/9EVSD4vMdYy68XPKUARWoagQ9lhPEWmlzVHhzEq+upynX9D+sQ6M/WDjm7fhjJ6P9uj
avZDMdk9oyd/HZ1kaUv7vDZr+2mPcJazAjrnDkwqqiWJe/x5uXqr7rxiljIehh6BWE79LAF4M09s
iSLTnRGT+rRSBSD72DG7HdmpV6Vu3iJRODRNHFsph5z9RoQxBgPYqO3yohh1/zGx3OpDF4uOhtY4
XfEXXRh1KHsncO5LLsf+CIMVtfTA3fvsBmuL4doKcssso9vgFIXEXSdlzGHO7d9762Oz9KxIG59q
551ZrfuC7YF89uzcis/BLqIab9iisbixdvxWpqpW0zOi7Ia5Wa6sz90ErX+ueUs3Tavdn4CSGjMA
rnWV4ROe//A7F/savutrQbrXHA7GKZGoTl7um0NUuyY/z9vimwwvAEfd0KXvaBbCYC/Gc816ew2Z
vmN+NNJEOkDqQGA/2c0UJKpxivp7GYZYzSZB665lVgZiH477ipHF73XCr+FJaLu8w6on7+9mL6LX
tnvwaRJtueV2SwNJ/GrrDRXLFUzmN7r3GSFoMORydP1OBN9FNcQPsyuW9dC4/vgc1ZWZaeY0vaAN
1jtDyryx95hcB+tL7eDocCrsSYjLYPlRfrZgB8bnWa+8ReANel3Q074cZwpocxPiLtE/1LqseNOk
Nq3floYADsx+VguYl9teha55Vv1htjZ8b2KDC0m6yza8q5p8CE/hnI/6V69r2w1S1dKROFQ+DZ03
KAHjr61YrjZAxcjAvgq7QB923BHu67zy/0otq5edp7fhDWhcy78TAXv2gHFX+M00cicIHQcuOrrR
XEGWEbnC9GqhE3iDJVcYMNkXdIAOnllXHMiUHf7RkV9XzEsbrBy3TbmIfZuq+y0tzDrPLYyfODVN
P1enhZtUX9yGrLd0xyJLXHZZ+Pav3MEJ4c4qxCwwsI1yL0z93ujxZ7i7NInvIBhvW+b3uZI/w0KB
RJJ4lRshC1W04Bywhor6y3FLtd4WOw7lSPYbNR9nhJ7jTb917nLZasq8QzjjiX8OuNMWBdHGdz9z
wUGZrYWHvFUsDS5O40Q7LsVTuvrrNSsD0n6QAqryFgzB7QpY+6jFilKh1A2jxkYPInzCDm0X38Nx
RayITLcscB4L6s8FioTHOII67FJfX20aLO+DASc9mGHVq8YgQs79iWbWMKcBEB09uxDrZdgGF5NJ
d9neGf0VzSHyPWz2xmXRtPDtwv8aMauzvrGlmh/jttg/ChGsv0Ly+R4nai9g7TL3fyAzVTi7eOGw
pqsQ6mnxwANZ4OuV+UC490UW9rQnkjxndJaUrrN9BUOVyxPPOBxvKincFd8c5uL3FfU6fxDzVe6o
yfF/AcPoN3SCqesdrU6AE3QbXSZsZvXmGov/tKj6oF4PETaCpiyR1ePiqWc7rRu3Kg8OX3hwZ0Kr
io4drLABuXZUDBS1Hi5vDt8SnTp8ndwjhOhRplohrk1Rg+/6CJ+vmk9WJ/zm0NP1f9Ob50JRchSj
vQh3EOwtLEwfwNQhx7ApuCPOmBjV1LMi4KIrCRiO72BtB04ma/zrzoDm/I1GwwgqqC1nJz9pGT4C
oSzmpWvQURoPuY1ThhrLYwCt6/eoHG0eC2MAzpbV2vgr5KvQ5oyxvLvfjkVXT4cwmoATVjB0DEnN
ouSdcQmVY1ofru4t/lA+Hfu1724lLXaV2f7iP8eWzdBW+XF7y9Ov4tQqJPd2na/TR1mP7ZB2Dpg2
2XS74yNRxr2COtqVVoolHci9XEDhV7caxbsGzdHCInZO3eKbCu5t3TKHij/zt2+KfanEySKYfE0b
d+4fAuK5gzSEfxjx42vMHpxqXbCMWmsdphg6Ms+P7UjfEaBo6cyOmuJvFI6bAk7P9Ws4GlD+0Iz5
1Z+MqWZaDZV7Lwtt/ZV8aT/gRhC7mvt18+X4sGWOk45o1JFZwCMbhTHfiqKNXcx6evrQvK3yVE41
jvEwAkYsdoQV4FMIAswQdK+/ZtoRbhqBnJ6nfr06XoWRljTWPbdPBeNWbPooeB4X2QbfJmaXP1nG
8GLWau0oBOWmcedhNEsDAfHhi+8PncOYmCXJ0U7gHYbaXfvoxRMGoUMTXSENjtjYNyE6e8up/juM
dns5Xuel40OxzNMGP6xmgblTo49l4Ju/tnDFU+jV3rsW6DMxm8sBP9iAjg81xqNXdWz7m45meFOv
uDm9LkUkfq/krn+G9ECxs+km/y6f7dnO+qZxn+0tbIqHttcWrUPsdzTeOL34i6lv7WVDtJeUnFIF
f4UynfU4YIfmJDXmVu7Zr/LgK1JVoHDjUeOxgSEFCQplPjDMuOV9sGEgkI4cDTieKsvJL3M51/pX
MHoDzfS8arHF6nEVTKpuZHKu6nxEpK0nw/B4t+zwYatzrnE58h4TBFexgmACh+COwUm4Z06NH2XW
1y0mpKO/aDyJil7cR7XwbRgqIfAOVjEgY9in8stlCy8JJ6A3ZrBkpv4IryuybobOxebNjCXtGSX9
Jcr8xthn3Bv8Je0Vna17nDw6NAVtGaduFbp3RVXF69HEhfvYKcf+ip16ijlQTcWTkmN3L3wfe1S5
b/uXUHX9w4LE/H+4O48l2ZF0Ob8KXwBj0GJDMyIzkTqztNrA6lTVgZYBBIB4en7Z3cY707yXtNnR
aN2bnjmiqhII8bv753A8mOp/s52NuCk0IgzhYE+T2gyOMmrsBkPeP40EDmB0Ciexvnu7zLuTuk2g
fwO/07Ovzu+yYgOtquhXg93MxaqsguwX8mgFLoFg2rxvEk7AoQeREFBOMC/n24xmWFfjlJ/phU9z
bKZ6kz2bo5tyOhCpo7ZemybmF+4COW4y5nPqlT9xcaNan7nmxI3H1BNhRJYrNdXYcpoGLnSTjUMV
1Rlk4LVWljDh4EKIxd7xfTALlA68oH0VeDOTfwFF8VA5CVeN0Mz6DsYTDmc8asKO84QMY8oLwXwP
/Q3VJh1Xjs7sHptC7L62kGuc9wBepTpB0FUMG6VHgpDq7Dh0nHqagcq2QbY3HdxXj8Ksh6OIpVes
C7+2GRm3I44qfdTyZIfs5xRr3XOXYqd4zopLkM1auSbIhXHVBmYEm1K3ZBwuTqKXHPrrVIs6i3Mo
N7XcTNLVtDCfbhn5MkqLwzLhwPcBs0upnQwSvX+RetuYV0445LBydrLqizIdpzlUveH0Z1CNU5qd
lzK74fiMoplbyDFd46u1k8gEfbMoIQn43Nn9U9U1fM0Y9Zr6pCU+6T10BMpz1jLWhuZsgOqce45K
PmGaFjAhKMsAtB5oJg5+I1bYtE7YJAtHsu5F6HTQiSW8uox6Rm64DSYLl4/sK7W7fDgQYxY3ENQ8
FVOY9HP9xVlE9lE/O/l7N8OaiMZWoSPAVFVPkFngSA1IUEzstbn/BK6UlHc0NAUeXWSJVh0DLc0q
HHHTxPTftefkfmmmfnrLMkMfz0ttNuMOv1+ZbepJxThN56zRze1S6M5bniTWb8FTXK06SIXwVxqz
vImSEpwXn6tA49HZD3sWK60rH4APmaSlcdVO61lZjnPS2bRfeXznfhsjsvyUbpXFR0MMEm/mImpG
vyUXvn2cAyqO+B5dn1cKSw04T9suwsXmlvkJhMe318oiHLNKMUCnOpuIjuivVSDcwkzynFxsy4tz
brXx8IqRDeOblRfI4TZO22QXg0hiLAtGCBOZD3HvlzNWeYp1SbUuXorUrW+DjloealRvH6IkepPY
KbN1NE7AEt7YPa6UirGEsq2vmLlvvtFz29aZ79T8gBllJNkmTmtoiyu9LhwspCWurnad63i8ItuT
3luaQbJizI0ZIOqKfrYZRLutPDhlUC+Rm8DBj6C+p9UhMdBFdrHNt7NuK3ihoa8V+bQ25kUEDOjG
HARLMi8kbANn0catNxAYOGIrbPVVqganIYe31BiEzBHpckj6KdjGAfaqd82YOcFw/1n6nblUekqF
vFGb63TpyEUDQ1TJBn3JVxvcjjA3rYWJZ1ilXNSvoz7AvwJdqusYvYZenG3TwRfJRw2idjanwcba
ON6EcXKe0yNvQ2E86eZ8EyhLrdc5bCjtPjbb1j0ZWqzbV9jOHTlUn81s32k9MHKXHV1LmTORhHKO
eDYk701aV1b9Frt90h0pkuoY4HSVVty3Zrxk3OQsZkCN2WrVqxCKOT3+90R8ajkq4V3Rxo146RsM
oqfAzBfCi0E7w44zGjvzv7NeoRHdgH3SNTiPVYypzcme0fsmCDP30MqN8XVMLM+siX/YGr4cBWlG
bQy7KMS7y1iRQx6ivQ+J3TLLvA4hmU08/ZNheG8TrhOXQ2DbxBAUzbgdn3j+dZmtYr0MBhkWwWxW
F5v0QrmVS4khSEvHJcE0xPhRroNM6/s9seYqOSylh5tjadueGQU6vv/dZLTTvlLRoGv70eUedq8I
A2Nf6eIiNa5qMsYJh4hQ43tDH595Br/l++tYZV6nbnZxXPKcYeE7r8siV8NyhFeaFMXRbhJRm1cZ
lFL5OOO1uF/XCo1k29qVVl6YsvXNCckS7LjrYaM5Zk0qluskGhx7NTUawW3rM0+VAkIWCiGCfebW
6DwuQ1JMiAFArVXmt96OCzDCYcYpDidIj1mRVANuwVDnVvRVDi2+QVlwMw4DZr/HAAosR0zw5O1x
1LlgaVB5LSzhOJgcrAHxdpjTxJ638cRptX0M8ozR0z4fYUpCLQWKWfWfvp41vJFFiWtxOQK5Jhqg
HNmP91LXR5NZklOV3vAimbVYSERVkbfLVyVAtFkRS5urDwd7lmnnR9M8MCZjA3PsBBa7yuwykqWZ
GtgeskWUtyJOFyNo28YBx1hI3PgBhPCTjtXTRA9kN056V8OFm1aLWDezStEh00EmVBtOuiXchziO
U1hFSJy+JfYYxJz5rrRMna1C8rXd8F9ZPO16hBW1TrwuYS5a1lUfTpPwtwPImpeuGJGBaQrS7yco
x78zUjFj6OST88O2Jm2OpJ3/Cioh/ggw6Y5hi634CbppsJ11Q/W7ytSKD6PvnNdac4K3VMDHJxBT
ibyJ+pSjQSgHB8A2SSKDFEvWdCtFe6r8M136Vx7+7s98z9+C93/7z/9+zr6QQpvfw99T9v8SzL+2
P/Xj0P/8DOfP9u+/8vb3/a8M//8reXwSbv91Hv/02Yh/je/zy/9M4hu69w/Xuj11hq9jvL6Fzv9M
4pOa/ofukye9RVdJ0nnkwf5K4pvmPxwi1T4J8sDAbBEQSfsriW9Y/wjQ5omheX+G+/1/J4n/r9E2
jbigd/vnfysubbQssN0q2NvqivFF6P+XfNktgvsvAdP/+KP/xlEp0qSe+lErmQTVRBrMEROjwjlG
pKdQm95KzYeGBuyLIfTgbOQ5ef+sNr9rU3EYqDIFaS1j2jugeWOYDq3WIMiiemuJPK+poxZ7nAr1
2bEPEKDKH+6Ky50wSsYqYvHT1yEO/I0OFPCqhqG986tkerY6NX9Uk9u/513WvHRGitTV+cOPIguw
nogVwGL3rfYeLnnw6FNz9SD0anrDbzlf2WNT7vNj/N6hNe4JzTJ+m1mVddT3rPgtNNU9ZK5mrRoA
o4+OM3a/Aoam6yYbJoGDSjdWsOIBvblC1MPO7GR9UBVa/DZPnX5fYdLlvs8MbaPgVK5KjsHFuiq8
8nWALxrqgkTQGtJwEM3GxMAJ88Svug3GTcAuHUH3zbp9rhnZRrhLdTU9Mi2Cm/33rCqIyfGccYpg
77CDhvmuQHzaEaR2d50mOiIQgcEUp7fPFcD1Y6BqJ4FhC+2VHOn0aSeqSlcyCFCLCm++3LARiNtY
Ui45k+VVUUl3jXfY3ARDF58xCPWhnXnW1e1QNokFLfPXxNz4fcxsFPAhV3d1FYOXqzznAfu8t+bj
Q99qM/MRaE0wIt84/g60f8xdHYV+YROumF56yX7U9GUzZzTNUNAA17Klw2LPF+SEkDipVeJne8Ay
7O0yXLDU2Rs3fK8GsTzshTCeMJz4zzrRri40S8FAiE8weRwp193GZuHuZAEtt9RtbY8kUcio4gV5
wtfjNqulktYdZIrxnLUzZ07AhU3k15l4hOIKwH72sx3fQn7srUI/jVwZy7VyyspejS2a0ZBm+tXJ
tT+uWj7oRk2b4t/4N4YIjoC+tSUCWZQJv9iNfspc3B+me0ye/ToJUmfNJGUM3ckXEF3bMn5WzdJB
q+fiSsSz3mGisF8yWH53zWhmH7mh0rMjbP9qTmMK8kqKYjcDhY1iAt9MgrCWP7vu7P+ahBjrcOBY
vO6coj3TN5P+lnDs1g199+iArYLdZHWNd7eMs7ZfBrT9eEzwP2WGwGdTut+VsNP7sa+za5tW1OQ4
dbAlvt79El5qH/O8jfFsOBht+7K7lwFfeKX5OZmZYkhDM9CgVjZt3Ece5o+dwc2RKwDf37dv9/TY
aIjbNBfpA1RI0zPWLQIRdoGas2ioLV6bbRyVy3xNdA9XJ71A60VlVDlwTH7TiT6dOHFA1+6M5jnT
kSeR76tr7pOkaXBevkLQtZ8DsSSXHDDdp8T4anBlcEXk8pM5SJXojw7P411nSusTIHqloS9lpIw6
2TIi9q1Dg8yz6QJdf0xatmkPsPjVXiqrO7blSJxl9IfuQSPbFDnlqJ2x7wU3qmIlOX/VEkb/kjvU
zfhcae8mXJZHHgXuUS3vl7tY872JnYdMSRFY70YFk3SFZ8Pkb5AYR0snHvf8ibxSKFnv7qLNsCC5
b8zWOD+NrceHx8x4VUjAtyEc8/lmRIHmmS0+42F9vEhBOLArCutN16blLbELY5v1s6hC2ffOfmQu
Fc1uStTMo3nBnisvctrJwfCYlgcv1xCjs3x6C/BUrA0U1Ig5guGGUmkULnGmZ2nMR/kwkPI/tSDC
WeWABjyqWdefFstlygT5pcNTb3CKxGLq7cuUQUPo6958l+PCOIm056tB1Up+0kXLf1uxPw/rshX5
RovpBwnteTa2SZW393OmMGfqyu8fMKfQNpGZyVYmubjmhibuycXKPfD4YVePqv7m08iu5JucMzSn
IHI1KV9xSPrQlpN2ubeMRJBBIsNIGnCGAI6/kLEeB34RxxESnd2vKgC/qzJpG0CdTpN/OoYpeyYW
FM9MszZes97GHV3VOVDLipnRj5ZBG47bZGnp0aGFL5rLvL9XwLP33Ww7j3M+yx3Fpv6p18vlTseD
/Wp3cslWxVyVz1Ohy5PCifIBO1dFSE/6ShqLdWUGhVQwyUSdAhaC+8Eqb37FrI/4aLFUTsUDh4+P
LFugkXoQpbqciCHGWun8drV8Bq1K1YKRV8FTXLtwBGhyuPlbiqPuYlheByPLTEsl5lfbptN+YAIY
0RFUvadciJ7NyRWHZCTKusmxNjyl1HjdpV0q9lIs6hd2TW0Nmzk4j3ONXxgrQk3iJSHkwZY3HWmk
cLa2Zc0swFnAy5qAeseMGQW9n70aHJw2suu7xwnm/K/UNFlMeJzS58ouTOhVGsNzFrPkNCyNPOld
pX6kLbwg1JNYnZPeC9ZUcGhrHQD4O8B2yuDws7+Dkl42E/ZT4p+Z0uDhIr6BEaEjond0fFhErCrM
5/V0ZcJFAU07tcGFY2+FXCf1080BuJdcCfiFBCJMGMHMfnLjYulTfqQKzn3H/kjaJgDwCBcwZvPX
FyJSNrnUYTNbat4GXeXft36WsYkVCKztmO7pEjL3ltaXj1M7W2fXbqgs8UnfMlvumACw8ZALSwds
B4Q0Nl5Sg3lurJhoZ+Wmb0L2y4M1eaiKS0zkmUWmLo5GPdFno8Y2eHAGK7+3pVE/sTZ3W+wCGMvn
LhNEOxfCzbERYCpEpCi8tdM0+jFG0zo7umcdBKHMk7cgS8caijLnIRzG8TAE59jmTo9tHx6C5zTx
1Yyd/OCIfPjC84Ezwc82nTSQ5euyINUTjO4rxTHya2ld6xwL2z4pz/GJgpVcuCtpWJRFG/G8w2qB
JmZWP7iyUUviUWy0ouD2xG95CIpcJium3w2TDD94IMSe3+7mlOq1QCHITVfXjuo32O9+RzTGQeUk
e+t+0I2GRj3D320pwkaVZaQEEED0r0Xl5nCMXP3Ii6u2dUIFS54u6WHIA+M3XSgNZjHAtLifvdjD
RtePJ+l65NWoW9ff65nYSWM3PqU3RCWbZEnOJbUbO69EdUd9sM6zEYj9kEoqZewEdHzAdBvhH45h
dxvllofScTTetxFjOAZ3uAR2b7ws4IlOVm/MDx1s+H3RCvvV6VMTP7HZ3uM1cnY0FyixdVpde2VO
O3Dk0Ea1xWoVbFPWjruZCNpDFZRFhJ1EpiHPdPfopG6ybqiFWrGtkiVz2s5OCOfl5Tpu7aFbz678
HCYDkAedTz1HjC0rWLynBHacOEhadoQ1wdizRMevs6FPLyPjxSddBMnTFE8Z7d/+8MHkt9tQLOXs
sTGTyy1a9yf2JYcSW7xCCdioW10Theflus3K2Flx0PQeMmE6W8mDevBpW2xCPDXBZcr1GO71qF18
h9dhk1ChsZXCiVfkM8bnXAExWAmK9p5qcE73mRUXX05hJp/4SzpsP6qIGROb6p6oabWZsPJSo1IH
vwtVwSUvmO7OOL8qJnqOO9DRZWnM6ryJ3T6kvs89DDFmuhCeA2MBl9q1CJu9fDGl17zoDT7MPDUx
0nOlI+esaCz66jU3PpfdQp9N37voGyI2l53JTOJO1V110n3kPOzTqHnNIGS9qYyhXgWEand1hnhC
jflC3BE3506NY78e69y/IClSJjQPVEgEWMK2qRkbMYk5Qtkx+oTF5D11n/zGl8e2dvxj29++I6+r
vBXlneYam3ryC7tVf2e3XANX8+x+5+VoP6ZzLHZzhTRIjWHaaBuRNNU96ITsUtjKo9gv53GCtfGy
LAmvqjXV3hPnKmJ/5HLONe2ECPR4Ik/TiMpGmwkTZ2Iqcju7JexnVBVM3hZH4o3po57ytwj9G3qF
v+o02emhB1orWiZVnVpU4K1m1Okhw5BMZUasXMqlLfVkUHG6F1473TkLTqkgM5v7vpqAcQQ+w71J
n6q1FffD1pAdE145iu4A1MXbabTfHZvsxvLwzEbbxfSmPpVKIzTJNW3VOHlyCjSSmKbUzN/emAkq
/KzuLWsd3GMDPI62iM1vyN28h3btXKjxchUHQvjt9Lq21YnWzGlLuGt8Tf10ZqvuE9J6pnfXj6J9
JM2S4SYFGotDwJnXhZ3bd6yLybfZ5NaLCYIZbs5iLnT46HMadb70uCdhiVh5PkidGl/RECICBhvR
O9rZoI0SR1ZhyiO+bus85iLY2mAUViTGl3olVEC9SO5wBbV04ybPD9abYXT9qradql+hoi14jjxS
ZLEs3tFhmxdUfza43Nat0LAJwjWug++QQx38XKqiCK5U3g927Xnrt3qxYqhYX1RiqCOha51PecaK
n5uAySsiHE+4EQmkcG91tgo22+8Wp88QzjenYYBo8GqS7xyRc3u05cWpn3oZTHtwzsEz7YUet9J8
WFadj/OI5eHmEsACGDOCdkaUSrIROJxc424RuveFpEx8rDAIjjucdC+wAIg2TXSO3pUCnTchpjdh
UV5ChyeJAzflLi8U/vq/EmSv/jgsiUlgCk8ZQ+3E/TTzojwmjE3u/JSHvB5y9AuMr/6aekV5i+ay
pAsVj6fMLArMGgMHC23O+UAGlZxNLU33XB2dkzN6HKTZy9dFHmQXiFDuO0iC/NNoSpKxheMClyYX
P8EwN1G4EmdvCb+8azqpbws0qG/fqKyoNTlmhH4t30YksMpSI6PpfrBGdvgFjlZmxs9Bk3RnV9ne
GceefmmZDEZiUt7VdDSeiqIP7CswZITcHqSJanTjWfl1v53Rp4HFjOLRzTX9hL93xnXe5DTMZXNw
nsy+PpgeNmRbcnOeihDODdwnk+c03zsNkQ6nn4MfDz/jBzl9jM9KqFszs7SeKOAWez2pikdgKmQD
nIBsi2NAmUebeqGjT/0GiyO2Q+Kll2WCvQHRCT+071QfEx0dbD2c/UNNtNXRZYdf+wzHV5wHyhMa
Vw75IJ1wJ1FuceRjUbB2Au9z5hIguXovDKuJFhVHky9la8/6GAVZYL0wY+pDlCdtx8H5CRWCBo6a
qqZ4oCK4ptLhXLP+3Tb1MaLSAuFY7712L2kTuoG11WZRllwlGKAuWLnZCoFqkGPJ+3fPAQyxsXtz
fE+Zy4YZ9JU3pg1cV+vh9uz7MyCGzqvfRhE/NqMnyUcZy7nKGm597Hk5Z6+62QlXI1Gn1R4zFHdY
UuRGQ1O/PK94FvSUbTSLAqtocEdo/JRqnKnOaF+lZYifXKvt77S4fdGdFGSuGj2OdPaqzUKEbUVh
pmTYDYhyoeaXy0lwmA2R4gNlyeBUcPu+7Uq2x5tCxV4QlDvSVNrZwSlgh0kdwFFQWEAXs3E/0GZo
hStIBk4pt6VK9tW2QemMkllrLkPnljQvj+NZVLK8SCba89qadDKasd6oSJHpEiEeMqRuX+/aO4EE
im+p8sWOk4lx4D7OgYukdPU4WEXyTjUnA55ukGteqvqhlF7w7ZHuQNXE0HoiPIOA2Ldp9oupnDXj
jy9p83I7rl8eavcVhdDccsbDrFBQVqK3xmtycwo6lAfg3xrkkQZ6/LE4LWaaUhhB3cp3F/NgLDZH
pqIhmc8BuekerKp1qFiVRPsFhz5nJahuDY2Z+GHUoXebYWWb6RJxy2EtNG22w/UwefmOxtL+F1Su
eUvTHQtzzgUd8EFisjUPsPHmGzzits4JmhIIs91xcw2OQZ/WmFr0uo0Y8fcXa9Dc04D4oHP0sqYN
9IyRuhGOmSuJzcSlFzSDPGfVs1sdwDMYv+lLKl/hoRBtyZJCG8IeitOP691KMABodedpLv07axSZ
sZ7ToVLfXqyWO5l7bhOxAOCJ7PAY4CDOpr4JLc/lWcozJ3kYPYMZjqmcbCtgjVBOoBr7xS5bOlNx
gt0MzjAyXHcYXpMYrdJAETo69JccgGClEXsoaZi2C+SFVsB6G2S2Rq2hyhwZ1ewf2NIwMb5mEo8G
jqT2lvJy6iGqu9gxwkDU7rNls0TcxUj428rInRMTB6/aDBY6d4UP9r6QqL6jO4lvW4npiOXtFmgV
vc6ZaHDqyHXl9Dw7o7biGmk/T5qrfftkX7cuSt7ZrYyqCDmADU84KHCC2lVzHbx4eq/J9oJP0alZ
CZZK3beGLe8dWjAP1BdzEgF9UhN7Cvx5Zde2fOiSJvupTMLshfIKM6QYyoCto9x1X2jI7Bk4309M
0rCIGg8BkBxHQ24zJj9Dqlw9pq0YsBpkKVa2WtN+dyxwlAZ1QX1wZq+Igoo3vypQvYeFAy1pOG6B
ZkZIqNEb7UIrjLEHBtBg0xTIwkviqA9/TnnvPIZ9uJwpQ4Otl/A2BXQHOouv9uCk4kfUs+Z9BPfw
w4jSe3NtmeyGsu6/KXOwzzpG3Q+VKHsK3Tbeevr05hgKm6zMre5UC8f+aEyxPCAJABWjWdo6lL1W
vgI8GrdgsQo0dLxrWW4Z3LpbkYjnOO9Qsuuya6649fsv28U+is/RHK5EOso1bZyExenQsaFHNQ1L
qOm/kMcFYlZ49nm64f6lXoBgWLJdIZJrjAkjnIpyXdMubaBMDGn8Zg5Z9p03vh15ky8fY7xPW4JD
bRE2UmfI1ZLM3GQCB5relv4rs/OEshkSM5Rz+bidcR40/lvTm+q3nIz5mQbc8eDOTotK2NfDNgka
Hl+HTe1g6tOYr5j3qU86Vlly7AqfZ0ADCU9mbpdn5qTOV8aLKcNmnGKqK8GEmIYRkwP2gm3uzqrb
GrhPl1XF97Eh6Zc3q6SaKPOyWQlWmg4RKPTUXMKRWGhA10hlsLqSpIso4kjeISNW772XqEeTMcxD
wNPGcKJOzlkaYL1hNLSdBk3bttx8xjA3uBNwc+Iy0y2QjsZ0Tmkmc73xafT0nCyS5h4oQJeMy8Bl
4NbHsLUQxH1yFKtfkrik6tqm3ma2XDalLtyr6ObhfiFQvzJ1LI2e7LJV3dcmYnHubaiWmO5BJEDZ
SJW2mxLbivADcfeJ5Uhddt1cJqair5TVjZyHR63eFzmOQw6p6QtJfutakbTuI4rb+8jF5SXCcmns
T7wY3Q4u8rIp7KGlos7y104qegIef6T0aoM8qT3m3ZofWEU1oyRxRrPRI/Dp8kKLG87FZMQJb9ru
BSW43yViyjZsCPYJp2xPiHTRX0pHRwz2EzTdGFtQ1COdHMu5quisHogxpEXCXdgiT2P4TQ4/R/N/
0RxaxCuDWtduCwU73474l36w5frnIR29fI1LKyHAzBr3OaWlnKK6zo230pD+U91DcjnUDYrynsSa
q6/c0suwGOu++7J43nSqSOvtjXSSJ03YJTV+2KLsN1HTZ7fuJCSbyDCbqd4zVpLPSmr6GaeieJJ6
Qq1ly2iNQ1xroXNJ3DnphtO9S+kt7+gnCdrxhUklDL9siU85uIrX3KVeuZd2yiSaLMVGBynAnF5h
fAs9yyc+uaS550eDr5W3DG4/BKTLsnJH1J4jM9sOhawBedbHnMoIQAvGEGtrVwzTE0hM46IqpX3U
toXzpBsUg0a3s6cAfc1qdqzKdMOOrupf+7lyJhINJr8Cp6Fhb/Gxw6fRnLZ4amxqs1Y2K+3XEC+S
TnQc4ykXF9E4oAkBsLB+WdCKJHofKwk56Go1u/BioFpTdVUDMiujpektuWMti7cNzcbJkV/bTp+L
bVTxhwPtTu6EwHqNY0VT3HB5sgJBPRpRKZbt0u37jVvdVmt7cqrPbFJWf0k1J023aaBMPLXpgM6h
atejmckzREPkNJ9/tF4jWMQNTrQbx++5pNmBsoI9ftusWWnUqmGfbcU074fMr6xV17C+eIaXpZFP
zu+houuWtnOPwwsOEerAIZ8kvbFtlJlHo46OtEpqzdjqOi+J0kBmuW61pLscn+8cwWHvwXBJq9wx
L6wempymqbhMtecsM7WrUZCjWHHkbl5rz8/VkahQ+9C3Zf6tCLlsicL2d12eUHTITWCbZxYcPgxh
cPiWyZuPjmb2WHSaXP2ucq2BHoGBh0nxmJKUsYjuhm3WcC7TXcFFqSQg9ewkdeVt+ll5eoipjupE
pZ49Besx7PLWIwRO/mFH2zt9lTGO2mNpzvIps2pnleq9u9fhs1A6mMghtEoOV4vucP5Oh2HrN8N4
xmdhnljnxlc8N32UmwABCegF+ZGMTvdKEkrteW/rS+sl6Q6UUnmP4JocKENjKIPf3X5q6UD7PepV
9T5MEjpa4jrEsCxGUrSAB4LCarMzQTF0JD/KOc8JNpj9z8AqWYInCLCLLYZ4zKji3JC5qsJWOZDB
S2d4rIg9kAkaac6G/zE+9suYPYA6WlaMfZsHk6bnI68VQXY/rc6J21UrKx7kUwl4AXJV4Z6EZS77
2VEIdLOkw7CgM16nWYWUYuv8dkhEXIKkXtA6lIX+liVIFbnyu5cFxAj07q44SN0y4QjQv6IPtCKv
sqKeXoas8ocwk12+x7R0g0bU7ieuQQ8vXSmMaIZtcJdZonM3vCnaK0Wr2JvjbqT1DYCQjCwdAJJs
7Jy5x2S/JAONgWsBNu8KlyI9++aNUaRPiYWA6HYX4BHcIEgpaBvKiWBqEQ9LqMO0HDR93Z+vBH7G
00Lp6cqrMe76FaSSEDebvpET7RpYEdL1zYD9TqIb47RoSvmRx0vhb5B//IPBH9djCRxLlH7HWNwr
flIqjUutM7772mjWwK7UE95fqW3+cI/8W0aa/88KLW59Ov+1geb8+fXZ/LfH/wHg++ePfow/SjBu
v+cvFw22FxfUNMRpCuts7wYs/stFw/9DO6Dnep6ugxq3+D3/4aIxccogGeoW4z/ThsL9l4sGg42h
u9CPDctyXZd36N9x0Rg3MvOfbqjb1/mn18W3YN3zv/8TRjkpZp/LSyePnqTcJ7gUjfWMbjPR/BtO
XEo2zLheRxlNx6E+3VTcf/oZ/WW3+uc+iz8w4v/Z3/s3fDPeOzFAMZdHuUQK1LHxqE/NpU6ejdTf
6Z25ujpD/xmX7dpN3LXw5p3XHBB7R/uhG3asNStgPitX/eiAVsay3gQL8VX3OkFTnrDqeEGz9Yv3
sVhxTjreUKLL/Ov//LWb/n9mELr90G4Y7H/6oXnBKKs8SeWxyPaz/pM7v8rsg7OevZQUG787zMXa
r9r4jd9EfhnuLk3WarrT8yUM5kuw3E1sP1550d6zX/zXbXDRKOzAJ8M8nQft0FWPzEkKWkH7KjKh
DMThhKwhkJ4OzUf3u2B0dxvU7Zmz7Opz/SHQQ0I7gjIT9VvIfhtn3a6px9nMa7UmWH5ikBMmGziS
62ylrfJ1samvWvgLcTcUm7gI01N+MhfM0ZsmfnUCe+WZkVk+mdNlZg/t9rHx7raXsnyu5wOuXc96
LrAwTfpmKl+DmTk4pkOfBtjlVu+8EvJKvNRPIkmwuTx8COawBxJPzs1kEWInsFbYn11mWw3/AmKF
MRBfhgW83kxzbNhZ98VyhX3RsO65u7J/4i+UOD16skXCXUFeyvFekyjC2Dq8dHRsLpTd74yWavad
Ye9medeNVz9hAdzqcm/Jb7dZ1qYWjnJXgfK80TxJ7y0P6YTukK8aZj87Mortr3Q9PoOWcIqHVJ3h
aYNEYRSyodEetw8dJE3YbvDuDi9cHF3BRX9Z2/01uIm9kXFoUgRdoj4MlLL3yXVDcwrlp/2lf42s
6lygcCq7cEZQlMGtYXhHrFkZD7MHpxhCFJS3L9RH/xdw8/d6K/jBCnevzbvpMXubzSHqAuN1ctlB
kouIt4t4QhWixRh3+dStY8A2BR+7ds5GeAWQO2JMEp8uE4hk1W9LZ83PKd3M/5O6M1uOG8my7Q9d
pGEeXgMIxMgggzP5AiMpEfM84+t7QVndpQjqMm6W2X1oszRVZlZKTgAOh/s5e69tsHMF0skGxgmS
tWLs6IIqjxO/WEs2Uyks3k04PrYIkZX4oNM0sh7rzi1d2e2W9UZZ0uR7sNbyVnMtV3PFpeXMMC91
Fb9n4QVIvzQvA39aHmbV329v2ECpNGhMq90Jd8mNty230jq4Vg7albLNDsMh22ZX0k16IQ1Lmpn/
fxrtDFvPWYCwjJjRsn37WB6qm+Euf4U9sCJn6lAd0pfxLltWV+Yh/09HZF3//fqASMNnwDG7k67F
rbfVH6dNuQqu4yt9b15rW05ue30tP5kH5f77RQt4y2m0xb+X+jNZYwfVVxokrd0p12VpY4ZHQgEX
SnqyDuF22Ojb5H6g4U4H+3HcSptyrS8nN17zCmwrt93y79zKUTb1NttbH2D+9tVNc1244S67CQEr
JODQ1oF3hUtqAOMOsQVin0PnWu1dGduWvPRjKsJ2KOIjtmeyRroEhU5DhLqHfIWsqH2XwIgew8Gh
7gB8rhwdqg7RUlriCDdwTdj7Q+4eQXOg9mhHEPK29lzs5RVq9nLYN91RrDjvu0Wz0kAWI+o4kGrv
1XukyXTaknIxfo5USrnsR4SE4+eAMI9aATXWT0Ry1KXSVXoUqQgRNbww38rb8mDt7usVliZO2Xh6
KRzHV82aUw3U5va5wid6A5nTc2dhlYbVautvGOCawhXFvSUdCNOh0gq5FjqTylKCD6lZt75ryqsy
3bblT4vVNy8+LaD8H0nx0tBHyz596qLG2ozWw4d81e+El1ggONaBBxmt6OLC/WgBmf8U32EObxAp
QbBOnOrDf59eemOBnmxga/0+3IhHdHUsWrshfu1ayi1OpUBtgnnngHOtaEUnhI/Pf1M0SyZETddw
MX2EBzy4a39dPirl0VLn7wjSUI6U63o37mAJ9E80fW7FY7IJ7pVngsYXeCh4JZOrfN3aFS9R4/yg
dO/oLo7+a+uGuy/1LI+u1dh+aXfMFdkpWHtxj2wUJ3HjVbbmBL6cFqo9ufKxp9xlm0vEP8v4gNZb
tIs9RBDXuhY/g5ud70SLyiaiegEHn+EjG+XVc7nEgf+oJ0y+heREyoLs0ys+ehtj6blQMLZcYrFB
uIYTkMnv8OWGavc0XksH/7WOV4119OEnjo8174F/n3HeyRM697o9Zu/iT2tX3hYv1QuToOSveKlG
q2pyqnqN9ValYGdryypdcBL9FKl1LMOHZKcD6TG7DbaK5p50Bzu4lspxkT+ANeK38gfomU3/RboV
xzuTivdRvDGpAGS3mukqt+JGOFZv0UE7ls/Scbw298KSFXqp7OVlaeN7c5pF5EyLe92GKXUrPCNv
2883U7DpvG9fm43Ff40dyM6czA3c+AqdyOIFGJTb3utuswqWaKncl8H+GJamO+7jH5Q9wpfmLbxJ
Dt5d+4wejNa+hkDkJt7ifJ3/NJzz22nLN8vBKlcv1LdYWTWhE5EPUDqUqut+Kb1DPMwcDMj6QtV3
5KosipEgQ4XX01YnthcLfbxl3g18gzGHqezmFtbCcglB3vG2qT/wI+TP4swf3Jl6b7NTtEmtt5G7
6G59V1zpWOTGFXW41BFW+Z43keo57uxlEXD+3kPrP/jHUHjMX2HL7juKnSBKU6f/7InGsDYjE1+G
RL6qFVckUUFxB8vFmKHVdvyKv3aNasmN2C3pG+lJelLW6rLZqNrCXCX1BpnggdLyoTxgRXoUdtNN
f+w+ZG2Bc64O7Kp0eCPp1AbMZHqQmEI/YNylR1mnsAiDaJEFqxJ6cbIJRRsqfAi50tqb8a6lEdU6
9XDUlHVV76bmRiYUQERSXC/A9BiJI08QDg8D6qXVIC37YVs8ZXfxzt81GCe3efEoSy+F8W7Fr7rw
ZDz7U/xCd3lNR9ILIXLCSK/v/fETzmUWLaOH5JgMzX2dJe90OpYNdH5EI4iI+TnW0dUQLdigBotB
N5d0Lyh6QCsIfgjP3T1MwqcuKVI7L8u5PL43kCAWMt5GeebN8eDjRfkz/Wm+GLfyjXgzXqfTsGjZ
72Hy/Wje/Jfmtjv6zyVckb5ZUZxbykOJIglOCntCedmW5TppbC989ZOVltHIYptfIPa1Mbaq1SaI
wYg4IVuo6hbnnd3cmT+bH/ht2TVTSIy7fXtortUX/Y5NTjs+q4K+AedPu0uGkA5biTUCvM34FobX
Xbfyu41FyKbvqrf5D7BnHbJk2jp35qPYvcf1j1HaCM/pY/OsHkVmXKctSnIO2NxiKbTesaMrtPi5
P3PAQWoXAZz2x6l1PVTRBW5n7iG7T3ygRjfsC7bCuKCurPqHYtmYVUFhFz0OWnyQm+ChSEDyI/Zp
nlTHuAIPOY2LkGWbRVazS1LIrNtUcjNvpzQ3peQWGOdQmojLasfumS6mvgezcl3eeS6qpOAR9D66
mwTdcmtno12MDq2IpmCrB68HpiclQseHddntCGACK9qry4GKasoMo3j+wteNS/P2qmMdvQ//xyzI
hj5GCs3NmL7o9KCC1k1GWxg3neqC7gHnwy6z91eiQhkUhBiavwUKOA4Z6Luk28k6as0OWxjrHM80
+oTfFd/Ie2rrzL1iHVRvirJLvH2qviMv9jgAahtqGZztpOohrDDfARq0+nWMTgTAPh7IgVQNR5N2
Ci7B5F3C/6zLfJ71FFiwHcSPKcV0fSBp4p7PpsEGpnGF6/GRtfGISaPmrRd2SnvQ2kN8VJfhbfym
XRfPSv6agLxb5E/hXX6tPHiTv5CaR1qA+aZ2hlvp9YY1adnYxUPo5OWyKDlpwa0OsGiCMYmXNGI0
38b7ie0KtovZNwgdYff0JBk84Rfb+ZK0ELvOFjcjX70VnsgbED/JuB7f/fwo32nYqiGfAIUAt3ff
3pHSgIDGfJKuxPvyBu1MMdl09Dl1DMB2x8Vw7D+UkWViwaQrw2WXbNAaVHbrMiHjj3w59xZt9cm4
N936JiGcY4XTGMMGzrj4rnk16dmKLl0kq9gZ6n1V7IC0oQSjG0l7tl5H69Qp31UMvw/gk8xde5cd
k58CPL4rZjid2Jn7jhLuPfyM9oBIELTQG34I9vGTdwBLIChUoWzJX9NwnX6UTxZ7MsQcxbyxkWXI
+WivyChZUCWvXPGWx2zOzRb7/6D3hpXkxd0u9KIe5fy4EFtlrZvRUXim2v6AxJwvQAxKF+0h/LVD
VF8J5C8R38pxqa4f5cEhk6Jwe6HDlpiRf+GIYr8qcPKqwotUvrVJsuzb9CpBGcpx2pKeYccth/zz
1/b7H5XF/t/8ZYc3fL+f+f8GZ5lO/eO7wljyI+x+nrrL5t/yd13MoCymGVjHCNwTFVhw/1MXM+S/
KGthy5Iht8i6NifY/6suZvyFe0xRoZQpOkUx3eA3/asuJoh/UUbT0Cji5OE3Erpg/ZPK2OmZEGeZ
YSHe1nHVW4ZpWupZrScchzGkkSM6YXdr6bd57CNCaZilUsJsNaoq3EnW/rcb9Ieq2KmnjTFNSZHk
OaqTdFku8Cxt27OGIMtBDThNSXtZAg7DDlS+FIht/HEYFfc08WkySrOzY6/kFamC/kh0kGIvZENZ
Kt4apQ/hR3Sb1fAlj5/iBNWUXSfbcsIlAmLZFmMHatrob8oHzjSCsdWTQyFAkLCRaMEN4S/Rt03w
trKNfLFkPwisBcc46SYSfy05Kpl76UDRw8iXPRLPEbMG+Tgwtjmh2NFb/EN5o3qnTbYAx05GpeZG
VCU+xo+SlJ3eifhKc0rVZSecdoa1z/y7CYnV0C/nD2m8NLp1PDme/f0z+TIPeCayoVNypVBLlOpc
qfitItFXYSlKHfOglCcEUxgBwdT6OIS62xjeh61N/mCPk378ftg/PSM8JZZkMTgxjGfDJlmhwXxn
WGRHxJBOWNgzqy4u1FmU05rA3zPOkGUujGIyU++sHtHVhNWUqkfEi7HpKqc0HDVbBfVVb+XsaxAw
YIPks1q9pdljnRwk7TrFSVBErsn0H22IHQPI5410z8nIHG4q6ynmE5GJ1wbqI2MXVteECRHs4G2G
/mVUHvQUinP34reHIX7vsgvvzx8vx6RXrHLryNj9VQL57WFVY2Dg9YlExzfpUF/nFCWNJHIDn0wc
kR0kx/hoLhIkNhsyZ8BMrvU3kcY/MpPFdW6uABulohsQJzS9aeGnEGy6UnUSA1VW/aD7+6Sql0iE
4nJJMpERHSzV0RQUCdXg9PFRb12gywujvRDKeRZa+WthMHVDZC1kEmLHPZ2EGO29oYcN7MB+QcVU
Tm6IIg8KyizubDveFkjT309AaS4L/bso9vfUsCSTlB8WaVQC89T57V4qGgbKTNZwfqtUacK3JIy9
Q6Cp+14rcAKWFP/CuF3jiFWQLCrBypwM5/ufYZ7kZz8CPV26HBqpVFz32UKFPaQwqkwfHGRz7JTk
vYIAIgVfgt9OXP3zsUyDjrGoz6+7dXa5KlgVMQNCA5rfG52hXYjwnF3Tyzla9mLnfj/aH947vmJ8
+iwmqgjw+/TmjoVCB5u2uyM3yh7FKqdeGqGLVNYoViXVI6I4O4rJLkE2//3If1hYGNnAHatrfGTP
c6+HAVZX2WhcIqYnWiYEQ4+d7i//8Sh82C2wt8jcJO18wqqtiEWRa3QCKCFkVJWkHqnKeGF+SKeN
mF9zFAuPZfEtUyRD/PWl+22OxugoMqUVJ8fqQN+NMbvolnSnVqKA0GGEICckE2LNRtvJARxz6vdX
+YdvAxEyZCuzcKpsV+b//7fhJ6tPGlXvJidMJx6V+FY21uCIY0dVBVTm1iddiBl8YdQ/LAaaxO4A
IKLIqOc7EyupVUMDwOjk2RBjopBI+bIAx1Dzh40OHdArFt9f5x9HZFU1RFkWTZqVp9cZS2UMrx9T
c5S3uN8knMhG4HE8nFLJLgRAHJCs/AsP9w8v/6/uqKbME8nS5x/qt5sLxBFufTeMhC5eaxWVVV+n
zdRZ+edoKhem6x/HUg3eB6gFIivO6Vie2gcYtBjLKzgrjKGwzAeaVIAWCyoG0oVX8E+jMZL4Kyub
1ebsdnoNMRwJE4RUqYdupFekorixZWSZi4kj0ffP7g/vO1Zyusyyzl8spKeXpoj+QNdBYqUJ+96W
yVGgZI929/tRvl6SLCqGpGis1ygorLOVuvWn3hctRuGwpi615LXr4vdRo+gnK+GFL9OXtZNOuqaq
lmpqCKv5Op1eUVhaStvXhuhYEMaoJZj9um1nfFcsPgIyQtQOrb5GD1rrwYWQc2neD518kRhbn+Ox
DQTaLNxnpwIIjkWr9PK8wQg/pip7qCPY1INKrjIUFzsmYwM83rIN+tTtABE41VQ/lCEMl+/v95c3
kp/DEjVDxjxK4siXCTv4elb3FViwqfkh83YsCzpxoxevYhmkTShM7YW7/sdLZzvKRoD0Bk1Tzx5x
VJpTSl6G6BBs5mGE9Zy+tI467MNFaakII0P5GLZ5D5WTXIjWUj/RjS6bcowv/STzSGcPAfmDxumP
jHI4D2e7IVyTEJAMeEBw46DapU2z8GVhK0Jbfyzhno8+WiQikUwXvN79MPQCRXpzq1nBQUAQf2HT
+eUjwIGTQ6KssVABRJHPPgJ090nnlaKZ+ACMIw6CeTW2yRd1gKcSySUH27QIPr9//uqX19oyAAPL
+Dk5HHDaPZuIsq8PUNPM0RGlHILAZ8cBwfef8+In7wxlMm2hUAik4BEA13Ct6THVD2p8EOvXpHts
240svAb0/2ZrbrE4hnPvsV/7aBMxIhrZanbpaD9l1aE4q9JISe68gPLVspChED5G40sXfGIC7uMr
2JTfXxpqwC/Pl53uvPFTcEVD+TqbaRP5ItFA6pATVWtV3AqcPg3tx2jepD3unPqlzGgK6kir7vNk
55mcWu8pohP+RAwRTp1D1T9KOBz88qhSWQ+bZ71dNcYzYQ8Zx9p8RezjaLlludI24DYqMJOJLVC9
JZVmWeo3PnD2ZpPXLsI1L9okClapY9YeBQxvyRXJw0rxlmdXtDdfhnitIIvQsWrjvKcc5yjPw0si
u20DnPMuSQ5ys9baPYUvHeLouxY8D+FzR4CI8OkHxBBsFPoqoU3TM6Wj5S3H25FsHSgx/TpDujdq
N021A20plQ+5tcbUWWb3/UcUkbV0m3nL0F/Bg/fQ3D5g7s3Em2A6sB2HAF/SLpmWVuFQoOeYrSm7
wj+aGD4yWlQUNPsHw7sryb019tgc2b4I5mbeilIiL42dWVGCW3cvdbmEwDCDXBtUCw6ilj2eVb29
JrU6jSlfwnMiIWgbWYdo/MDTFnixGzabqXtPg/chW46krBVXeKlVUBnkkOSUfiV02abyJupX5Sam
9kukZLf0hh36HolEcXUzILA2L3zhvy6YzCmDd57Skihy5D39aJh8nVJC09mQ5oqJN4OSceVHpGul
T2RbYORhXb/wTfzTK6qz/9VMSjqqKZ2dKGIcN1U1zHt8/sZOu25WE4rppdXwV1XodDlk5yuyMZNF
vkySeLYUlOGgQf80RqfvrlFB4XbU5SO+eYqw0wcaHFN8Lar7sb0d1B+K+hOJ5aKjd4mqVRY3Qe2g
IyEATCeEoYN3sBSKdQOfxFr10sqQA1uqHd18juCwZO2y656DoxIvvFthlwIXoIm/DGCoL1R5gfdi
oh/lbw2QPItAd4Ndc9VokNPpdC8mcBkrWr2H8k6mCZrYOj2D0MH0kx8pKeSWXcLDgG++L9o1xkFk
jRs6goQ0kmnV3JvhXUbdePyEHyESAOHQexFyCEhuwSl+LEmPBL8kak/F9NFA0Pd2NSXnzjHHQ1hv
hNq1/OeqOhTBWpaWluIMSEpFZv+iiZfNsGonp+uvFJqq+E+zRVC6qrmt6xeNGvnRm57yBG7DAAUE
Hpn0ahIY2KT9tsEphx1goQtvSM/IflRqymF65lTlTZduZwjmLGn68f0C+WWvxZlR5FNDiVLV5/89
ncpN3iQGFjSet478Xwu7D62iUyto6m7yRs/556NB7VIstIgmZ46z2YUfVe1qtcfpSopJBKRv0Zd0
WYzak0gUji6M9vVER8mXWpQJ3RlZJKkcpxdXxbWgkNI7OpAa6RGkXYbrAH8EFvgrtWXm6dCcXNDe
tldLd1alahc+P/PdO3ub2Cazl9Uk9L36r7LIb8eOyCjyoI253gEbMvzxMHKIfKkvvLV/GsWkjK2D
buQwfn6iqsR6MmOzpDuRw4rs58Roq7t0CP/DROEPV2RdNCiJm+ffUTmxOtIzfE5QhuYmE+GhLR5R
KrX4yAxzki88u68boXksikWqJmoUNs62ZRGJpmnbId6pSBJYR8LWEimjcdqhh42aPSNnxMAmdmFh
P79IXBHwimTK/lT9Jf7udMKYhTeV2oD7hcSPlwIKrY0RRZ7eS7wZFy7w/ODBUAwjs+9W2HZ/kX9G
3ZD5ep9T1pYszKETnT5TWeil9QC3YCF72y6sHEMJR/f7V/D82zV3BUwujd7ATFP/tTP/bUpioFVk
YMI1QFxWWmTj0SKVUFgYmUYqbO+AtTQuDPnlPTQlvpaWxmmHbTZH/7P3kJQYqcXHT2FdK/RtK1RX
Yhc6Rj8SDCzEywlAHj4medW2JVLYSbrwfnx9qprFEcukrsPuloPe6VMNE3JghdjKCX4sKbOOZPDm
bJuqkVpDM1m339/g85nLxfIu8pGmWMVe+nxzQHlJ9/CGF444XANm9RwRownwlTkW0wjc1jRfm+zz
+zG/PFSZQ+zMn+F5yrStzq6w0LtmYiOLWMYcKpQeiGwMjwCVUkDrUBXtZ5zm4YUJ/Ks09PviZsoK
Wx+yPjgEGBQAz16WUKsFKW+91MnNm4mswdjC8rQ3qwejRE5AU1Qs2DESRVJlrmmhGig2YrrnHzrh
Zupf49jF40bwwiS+Bt1DJBWukLvQPxcaZBrQ6MV+zKNlb3HkBamDxGUOaShuWumBPwMRLH+ANrs1
AcrH828VcHtL3n7KH76/uV+mD9cJZFJh40Vljlbg6fTB0aNiA40zZyyqO6+vBJvgltYm4aNbaDqG
ke+H+7IwUMNh5sxtFMuiMjE/699e0KEviEkBI+ewIXDGllCsoLRmjrRMWE/yOcEksWsxvOky9eY/
GFlieDa3ylwuOx15kkJdIocxdCC1/MRAg3mq15CLdIGwwlvg4oTBo76UJ+vCwF/vMJdMQZCKOZsD
eNenAwPsi8lJicCnJeJqFGfDH9ZfLHKNhVDj0pfsSzPC5N5yXyGOUnuh5nr2tiQEqRRaMw3k3dc0
qmoHKo2+Tutho/X6CN9qcDOryw40ynxHT+rcMf1LNZdfpfHTt4eKM/1Qqs38LDRjTq9ZKQDkphUJ
M0DWkHRuSlEADf4gdexGZUTmargU+wcU5ZJ/3wl0T+mwhhsV/UuWkHHpTjnKIDHeNURmxW9pvhdI
k4ANj/ABpTYHs7uAzpTZuKJ+Y5UbDvacQ1Mkr6CyirwkW8n1yjeaL8jCeJn4lZdQ6kjXocBR+Jsp
eQRq3RBNxI4HXA2D7UmltfHFb/N/3B/ikWjz02cdoUlJL+H0bnSRhG8U9zpl6EMoDcDEtbTZJRxE
kBlJcB7FRd7mmlP52hFGEPBK3IIXFrQvC/fcLEdGMCNn2auZ57UXTwubcuIoIHWJsJhCERwIeqvu
ESQfqekVejlfcL9/5b7OfL7EGuHLv/rCrKOn152YCUj9qmydqZmctkXbNkWhb/sqZRFVXHw/GE0M
/riTSQfjhs/DLJFgWL5Sp8P1WVtNvdAT6H5UPvJb1hbxUVM4PS1jn7Rv0oGX/KPwkaU2XQ+tcnLY
XhR9AOmBMY0XtboQH6advxkyR0qd1LsutR/82g5PrXWNgisqV6aE+qdhwcYvrLwN7cFgCgm2TKiu
usG6EWqLBI4q+NvxZUBlFowL36JEzsSzU9HmYMSv4FQIOtXBUAA3LG2wNxEEvpKCDNWHpUZmQemY
mWO0a0CINZ4PZS3AXqCUEbiJsC61lRfZSglhB14TPJQFaSrX002DQxOT4b3xhLQUBUKA/FVYS2S8
RytLXan+j8x0h2JF7Xk6WBzpOuJw56KWfDdDwvR1Re6NdSg0tyLwILIbjHHipoD1La0ycT1OB9RU
zUgNc1X7K/6lOrpWtprk1dhs4gxSlq33bvRaR9eKv0VlSWxmYAd78gOf+0/gLq/yCojdz5I6S6yR
GXeNIKof97nSYDtxYwRk40dVPhTxR5geU8GmDCDdFLhypK1oIUp3cEFbP4Kr6cIK/eWjNE8cmfaU
JbJtpQt3OnGEBPpHSsigI9Yj08AqTFsxKOooMNykQQkg+cLdCKHAOSLd3M2FifvHeSujL+HdpFp+
XqQNNeCycktwGviPJVxWQl05sY7dSqgjk6el0cvpYjwBHqjUnsT3f3ou4PJ1pADUfAzVpFh/evkS
F0z8g89UE+ptikXW0cv2LplQWE7ZcGGwL+sQ+3IKPRrfJnFejs7WBDMMjMaolcaJQGet69G78iCx
EB6HumVM3vyGyRCNZXdhdZCVr4sD4yIWMvkumrQCTi+S/K6yqnqdDJgIGrDUAZ9SM1mGVwgVklU7
3YUa+ZIGChz0A8M1UYsopDvCfumRTk7KNm2ZJ8EOT0rtZK38M50yc8u+DWAr4HpIPaFAfTFsPAIa
ETB+P0e+3jW2EEzOeYevQoybZ/Bv26aJbmNHUnPpdEK5q7R2TQvODnv2jLi30SP1+VMfXTjez0/i
dDllTJkcpVlKoVnm2VdLTwuztmoQgWNbIr3UhpWut9uOzGcaOQLLanpJbvXle6GgoaCWbcmSIXNK
PbtKokMsSihIoih8NNtEeE8EuKs9LMB+LO//6R2de0HIyOZpKFni2TwM87yr4SnkjsC3aFWKVOOM
gc4IoZqR0TqZb1lbtsXZhU/i15vK3BNJNUJBpFPq1E4fpBU2FkGSecY2qCsXNcGWyG3EVQIzcJlI
4nMcgdr4/kq/7ggVJsxc86QVTuvRnF+N3yZPpsHehZ2GlXnoEBo3VBn7jpqmDt9zk8ngARs96bcE
XODWa+XSzcweILgU/+Nl1uLTzN6fs6oF1PVsZ9oWsaLHpUIUB2icodFAKFkEqKthanslrpySKQyK
2MG2fvz+FnydWKcjn931qJ9aAlrmkQ3HGExv2QEJs/VaM5Z+dOF2f/2YnI519toU1J8NljNQdqXw
CmBHsoNWQQYJGaA5TM1elaPSlTTagN9f43z3Tl9XxmVZZSmgSobi8/Qpp2GmWeBlKQL6UmG3Y93a
gML8C+e3P91JtvUcMfhQoIo8e0X9CYSiEMx5lClOtFAEWq9AyKr80DY1ghm/v6Y/TF2LMAWUl5xS
6c2ff5qisdasibwZFOzJR6jHn7lAWGMneVc9X47cK5c5e+ogMYwNnUd/TSt08/2PIH/9Os8/gsYC
qKiWhrLx9L76Fc1KPo6Zk3evRTCX0zMjoG8fZXuvwBgnVh3MSQHfR6NKb+ooYHajEZAEExy1Rur3
FYUNmyGqJSB6MOkRe06wDQVRSmQC1EF24aZ9/VbwAxvyLEHh6MVtO/2BW0WD4YIs1gki4broSuTk
auHq5A0k+uhSruqxGeMT/v4+fZkYKv1lSkKIcSm5a/rZHsoUvBQVShQ7jR52bl5ErwKZZERwPylp
bP4ngyls9GUKjBxrzlaS3DPVpquBllth5fP1julpxNJLWxSrmr7tP70y9JEW9XWdQrf8RWqMbkns
q4CGx+BX71VZw8kmk4XECyeTwFz888FmxRl7UZJBaFOdPjyvboNGSEwg/Fq5NnV9pXkqSEb2p4sh
1D+/H+zLx0hlraCLwH6M7616/nYBk0fUJtFagv1L0YkIQ/b25luGwRwSfbdJg16/sEpJl8Y8+xgJ
Kc2aLqQaYnpoHzo9XuUFlo04a0WAiZhFpoE2Nq6dWIKcJQXQmALZ2sZs3cGFPU0ThzN9ENSd4ZnJ
IlOMC7qVL28P9wSxAHUaGka6eC5UG8bWY/1TQ4dTAFDzREmu5ea9zGHF5S28lDi4MZO+uLDKzI/1
ZPFG3KPOdXmGnc+w57tTgnAVn+Qqqo2Ct0ngQEIAv1T//9VG/fcoJtUgRTdQ6lOvnifyuZrKRHvk
E4CFKTQJCpcEJoS9REMsiEE51vyr96zRj1bsS+tRGCOntaQfddw+EwK3C4IRsXk/FRs5CN5YeItN
L+IBLUhDqSsluvAanH5E//5JySdhk0C5jml+tpq0kJx6j5hGqpL6lWKlkCY9IsxqP9oUnHGBbASh
vw/1Ub3w+KXTJ8HIMiV0Kur0gBTzazmdsEC1pR3EOxE262jQ8S8P47oqybIHDCWvRFTRtYai2JMI
nBuHYBmOuzTfZFpVvfr99Pj9K3rWXfj18+gW9ZP5s452Ujv74A6R0BtiFWO0VDXdUUosYyYgM6Na
WjVWND/PV1NjPaO8ERdpTH35+/FPX9d/DU/RSMXdwS75XEFJYjb2q4jhO0DRzjgO98JQYyYQb8oa
32PdkZf6/YinL+B/j8gpTaNpC/nu7FUohlYfaSrwKmREFBBsa8ATsifCNqG6jcq67IyN4hna3zPu
/4Pt6H9drJXBLfy/m48OP4u35ITIM//3fzuPTPMvJh4NAtA6/11S+5vIYxJrReIVR7X5F6Ky+T3/
ch4p4l+s4Ygs2IXSTOXU8T/OI1n/izOPQiAWgiUFW9I/IvLwo5xOz79BDcjCz0WUkZBCJ+8RPRmJ
Vh1hfLTXQeCReG+RMa2ZgnAUYUVCDSZZSELjRzNiJVc1AGffaHEoCWgoRByJRB946xCGJEIHuf1M
01B3Ym2M33sFEIoZk+u38DGw/EwC8kLFBgVj3reyY/h576aGxXqgq8Fd6UX1IchJslLZIca4OpXc
ltt+uDJTD+9Nkk1Lf5LEn3GfW1Q+xqpaVGJsrJU8jI+WmIbbvOvF+4kNpURArmfexqkpbXSrMZ87
UZM3HLmTd87g0Qsr8pDQ+ypLV88V3embFBQkMh1x4YsxDd0S1KZW44oyKyHb9gN7Y8QY4aZMA+OW
vPfxoAR9+VTKOfjspme9h7sgYUqVGoiMQ1nmP8MoG46lHKi53baB8GL088veVV5xKMMRArXYwf0I
UzRXpmGbuejv6jCWDk2qDevS68dbOLHJMxp9/yGMSwRdMlHB69ISoYmpgTK9dnnT7FKSBWZkXhoS
+xyXw5IvsolMS232bSgXr4PWs1clrOdTaUvhgKSi/RFPjbgHgz7Uduhr5kIYAozxbdyB4wBg9gTx
TwI4MCnbcSh8wq3bgNze0YhQ6JWBWj0R6mnWFGxN6aMox/Qjl9NsM0Hd+xFrBXlfkcAheepQX2WZ
CABc0hW3VtRqWXX1nZSZ6Upp7gsfhU2eQwst4/xpIOlcH9nIky9tLTB/gJwBTnfri9mxUK2NpN1n
lNgcQO0GNvE+XRkwiheCDxeGPh9pgeo6kJqDIuHgniaBBEHZus3DUVpj5lRQ73z6tLxXIXkRdqv4
JKMr7TKLpnfSM9aSlYLRj+mna9QOO875MoeRDgxUnalo1NJkWnuxsAwsf9mH1lsfRaRMmTfyqGuf
EUhA26DIOSxQD4g/ehm1amaCEy66/hGrV01UlcrbktB8IQ51YQ7SmzL04dpKgqfeSvvrWqniXUWm
5VC/6zJdTLXq7EawVkZvCDQS2V/IrxokNSjqExGtwiaMo5UhWNkrlirNNdNbsLqFi/3gIe4syPj3
LbvtPA2uitbUaQdxkAoNxEYmYvqsOwJ0mfGq/Q2RJ4QuNO3Kr+FMwvgryaZYEBm2TCXvSc+GDWch
KtAhATIZPM9FY4INEctrtRTCbWCEKPW0FzP0fxhSRFO30tlqaz9DA5QDcY6LtKfHKxlN5Kgjoi91
wERrTJ7p9AlxMo1PtCZElDqWuOj+xiAmKsDSRR1PW0gVXRYV6eEUGMfUM6qH0hIoiDdhvKraaEWK
nHfQyCAdpAxlVxE5zZQtBsPqwUMli14RtUUDaXFdSMxEXFzEDIfpk4gorlZI2MhbkFc0+tRNqiZ3
cpl9tqQHmZAQODhwyISpuFB4P2USf9F1SupSpPu5HWL0ZsKobCypgY/CW3dvdLJ5008iE2T4qU9j
uDUN70GA/ntDIhiXDo2pCCF7WkLqNKyxMS2PIMX/GLbKHTlddl6hlzRIEg+FQTyOlW98ZuRBLYLR
W4IBQ7lTxcrBUKc3wyvEiKZDanJQLhqYMblVhTYReboDbj896lXVvoHbRks3ZNV1r2r+imit6EBQ
JyQUH6r5Dgiz6HQFOepxPgPDhGmSHuD5AkZgid1ZAc9X64sPQiaUNyHvUZ8HVvZTScX/4uzMmuNG
sjT7V8b6HWVwAO4AxmbqIfaNZHBfXmAURWHfAcfy6+dETi2ZbGWqu83KyipLSikYWNz93u+eY5/D
pnX2cV0TV/VpuGUe85ComZ9kZ1xUEIHcSUM8ZSXDq76ouN0SSFCehD+i/KE5zGklkCKPJRyq1EH7
PtrHJqRh2LQhU1eeWa7bHh2K16y6qahWjjGPR2Ejji0qEwLu6HRLlHXXng0Fv8u1A3C66m8tZwQx
5VbneNTgbCm8FbaHlUSbzFm78K4CV+UfQRm4H1mOLmSBss659hMeVXQV1Ei7qPGKpWASd+0ZSXk7
TgV805C89SJoH4xBT8sxFLd5KD5mEOGbSMZiA4DdovlaIRHFUEezDMEHr7N0PGWWFx2DaHZfurG+
r3NzEIvS7YJ3qg3VskIKBvl52I5hckrKCyCM5YNXKs51krQea44vsl3OkMhizAcg6oQIgS06wyoe
WylWjB5KtQwi1XyrVOHuMJbDztPOvC8yb7h2cQ1ehhUamEAO/twK+EmcrZy4L3wwXr1dAkEzb5vm
SqCN4Q/Se8fKzE2vGazxE5poU9Evdeqc7LxT1333kqFH+VY2hBmS1BFrsx6D9WgWcn0JIAqXKfqo
o+nMpchZjIuBwpmbbZzE2HERufTphSAABbUZ+UEXpt3PgFuTRe3ZxVsgUsBgTB/NKY0D/zmJUlKz
DPixNOB7XhSeAd27wZGwsIumXFK48OE+NbS/onOI4H7p+eFV4dA2CLPLQKnRr3QnUQ9Bi6nx1M1e
89Kk3WoYnR+eOboLPr5YR6oN+Hb041AyOdzPtXt1kTMB2ZTK22SKIlTeYDP/jYmhbAgx0OunPLWo
es7TspEsHPPlTzXy17SsA1wP3w230+s89N9Hl895sfmA4OQa9sO3PK1PXsmkXW4jih+z4ROvF56+
xiA+jwITBiJvP+2AzJ4zbe0uVp1FSjpZuRNl9GFJZG8JR95YObVatspKN0NQ+UsCjHgTpHmY4cdF
cQZQXj+Zk/E2KtCrs3AlNcYpOU6a1lc02z9ci05n2IP5toeDbTg7HFFXCcCl7qK0w8xeQ7QwP1w8
NiQsZjq1oPpiyf8Qg12D5Wt/TKa6HscbJZtXndvn0QmnbWkbNcBTsQg84Ed4dD47SCh16AEgiuIl
1o03Njndse/ouVLIjrc+zuLVbA9XvZbpbdgfTWzyi7weLbjAwCGmB/jewUIJ6rCqvmqVrV9i3e9s
sBg9PeA++IhqELShUKRqvVWXdemKiuAS6uN1YUQbbbpLqKObtiueo6IHn17kT0LSbXKhYSAt6Z2r
rJv2gLfNQ1LT0eaycESK3mMz964dRy0B+YY0j+dbyTjuFJfXbeaedQcnMMqdHamqYCctairExzY4
9/Yyba88YjJ6FyPrODhaL2oHY5nO48XIDuDgFhGzzYZzD7f/h1UCvGnu8eAAT+rSl2qceUNHwYcP
FXpNGCodRoaeM/1NzfGtPRClrHNuViMdCIDkb94QJ6e6lowCmYSexXwbBfLazVKBgsBeFeb4MuUe
QMTewZLJ1yQtnCQql/WV4xjOdaru6yx58kYQ18awrus4u8OK+GNUSB0cxGZkt415P3hO892IJVzf
xF5gNHvUsfkwUEOn7tGeuGdTNl35i+fHCa+AAW9ihkPTrAE4p+XAkgdoX8n57CkYO7IkP9xdFOO+
kXpLtEuvbkYBHApUqJx2I+QATXDiSUO8YQRbmUfOckoQWaVFck3n55RXbGrx5N31odpVJNhQSuAg
HdhpCBXd9yLdJUPEjDRV7xaJM2vktOzB2Hvy3NvmdgD2GUmQORfvRFJP/klU89Zx6pUS/VmF2TH1
5VU0w4HCXgFjLS70rko7r1yF3G8TYkfGX7A4hBaT6JgQwItATtODwTTamLobX38kPFUb6VbzApJ8
tJWq3zcehBRHYFIatkYeHif2ovueyU0rxA7G2ELO3jRmWWktf1ySS6ru5RQaSzc11aOR2gdiWRjZ
q/LoIz5n3PTO4k9bCSfbZTB90cEcE8N8aNjyWLX9rUZFyLtS3uiWl2il7aU1i5vgouXVSXliTTpB
IH8ygOYvCYIewgsKxSu3GG92UYZwy0u6G1PcxJ61b9V0WyRGyxVRaP56i4fVoorkztUxcI17x+zw
LbXRm9HmV8ksF5pYn+t3C2nEvKeb6kG1A9P4ZuMX13oI1GswwsZMsJnVevjGDcs6PDXRNkZNhJ6O
yJ7l/ZASmg3L4ymZAMWGVnhtjI7LiMELmym4Q54nQZT2bHx8kyxaU9xjhIABYwleq4hztJLcmOQw
eScl3A5zBimmtPYFONiyMOq933xvFPD6SXCpcUDcu6wtYDKfDKEPrsqcXZ492GPFxjWDQCNMVhZV
tcsgBVMVpFYE9h6CRMFMxge68PGtV4w5GYfY6MhtMec851DUTD5O12mGOy3qoW5YswHqYOlFiTds
3K7Z+mn5aIxqNyjre0rglXeBnvd26iyN2tkWVfhYtJdtiF8Tseu6vYeFa4lXmLu76e5Rw0Q8YpSC
5WVuIlHqFkEN8xZxd1O28YfbGbeumHfalfmWLhFKX/8gGrSfdW8uB+WxWTYGRDlRrJfQy5HN6GsL
iH5Ts0mzrZKR8e5zdOf4uvJbELBW8Y2o/HUXWBmpCrS0KTQfA5iNtky6sqFo7yjsjSR1UcZjmYxX
cQbnilfkW0zimShPqM+5hwzEi7ilBHwy1Ui0sBDQFy7Mp7Lu7mLSeUsi3gmQq+JkV6rZ6wrGlFEY
3/I++j7X0bvrpC0VVVQrZgmRy1bNi1tWzUsxuDe5N8YrzhHVKux8fowq3SqRnUx3wPElE0DlSGTu
EC091AYwJMaYoW2hgRv86rOJLgAQsxmPZCDprNqttQgoVm5DmGWyGg/2YN5x5fM1TS+mVwhkZS2p
nrLvPAIwpiR6HuRXXUfpIwUxTz0DdhiGrJWKrX1GKKggA7CisHHfOoDjm0psDaNLlwl2HQwyUMHC
B9Hk1RbnJLVSKzdXnu/ezuwEEu18tHFPJOomgTsR9t5HmPCK87vkE+0dE06NsxYWRQEzLHaDb51z
f6CXeTEMsvOaHMKKPjClsHzUFykVde5tGMXHOsF+h0GHIxtZO2R7hOoGethWCEpumJwOtKzJg2q5
6yohxwVpfgLGv8IURzjNbMRuNkht1SgZ2PqvAjWVIOe6Zj0ZoLk0KZBTZagfeDGOuZw1uZDwxjHL
DbKZeVlfZBFc1UVTPze8pfeDIOoXKUhLYRW88qq9dvzgPrPgd9YJtaOUBcNqho7/im7KwHoprPHc
10O6VsPQnqLAO1SV+S0evM++jLE0TKjdetPIcb2Ot6IQBMQSwns5bdoF6+oGsVF/W9j1s9D2o4d3
c6nGblsHPeQNuTWh46y6Kl12Wb7xR+ch7/q1VVnkR9qOhzTaG3F8dqz2W5enj0nKGGNSnqmWgcNM
vZYMUPyQTdltY9U/giC83CkoFDDPwDFJgCXjXdsYssAekP5IkQktcV/c2UZyNquZOz0Xyxr/8UL1
LDwza1/K3eNgdefgZnwjr8co95TMvI0zSSFnaD9agR4ll84mtCL2o9IH6uJclROjemGzAeL7IxHx
ZgD3h2VJP4aN3qYGm9GK8grhd04n1QSYM7a+kUAkyFDBGjTbDJqfad3kDMtuq9o099mIM2aBDDy6
VdmMs8tn/8DBaRXq+YVPvLR1fpfn9bpL4TLWeXMTRFVxsLu4xsMlmTRsmWkou/i19+bzNJUt4nt1
X4Z8iTM0rSlmE2BF8qkaRw4ek7vKaKcZfVrf41ZeR0H8Uqhk3OaNemiEe1XMw1UC6HCuYGzJR8gF
mOjy4jlurH2KwpBW+Kk1mpuIOayeRXRje8bM+aLv1obhvKIGWhkuzLqY70MlLQzoi0WGW5FpwnWp
y70lDbhiTGEWtb3O5QUmhNoYcDZ03YpRaKo9tG9xIjw3l5eLAi0n5XMM31PoNNq4RrVvi/nUqnmD
t/dOe1WxnILoKe2jTS5QxvROeqxrfS16sRlEfduH/RVH2PIaJsJN6QHwTgfyuU6YnqgL8L0Wx8bJ
GDjDRFvPw8bM/LPOeO+wdgLAxADObOu4kGZ53RvejV9bCfvn9CZwHKytU7hDT7vJHIq1rE/YN+6y
uXh2xtHcKMTSK+mCAO8Yup5SkS69wrwNOSPYSYMlHHfptjJ49Wgdmvdj+9yrYgfjktSOv+xlyBQi
tZ/JH83FkH9QEFvj9eqYVhfueZCgcedSbkUYbBMr8DZew0aFW32v7Rt/Rg7seOAeS2YMm0Peye9B
Rb4/FQ+jztq1mRlPUUkJqy3R1RbTcx/GO/pS7AGqezzGTHGUz/QZn8jBkw9o6HkM473JYCzytYkd
bIxaWkybxOwZURbizTDbIzLCtW0EzYHqKaJLkLVj04ONddpz5xPMnKPpIRumG911Bx6pkz2nj1r7
ajG4w1MRkwaamGdNp/IoCyDOs0fYqyvAVlRQVZHOc76allJ3Rx4KOF8kaIX9FHAmAA5n7OykOidD
85JU7NoE0wxbS/mwYaHSHK2mPqYRZT7p3BCxuzetbO/13k1N56ixUuAq2afbU+SiHJkuBTWyrOZo
Z13Oys1bVSlAJYqyrDVsc5CJ1nQtp4K3QIuxMMnnVW1xhG6ggPahbNYu9vOVyUbfUWw+5yG+dgkU
inzCz9224FfrZTKkB69wpkVgZ3uy2R9mZDzZXQFEtOrKlWn7n3FEVrnxub9NfdHFpNl017d9vDbK
rnqmtoijGbbrwEkmZHce2VCcJ/kKSOU147C0yswhPQVjgldqbsJrz292Mh0Oqp6TTQz+E3E62yym
dJy8tZGL3Dvk3USc/WBkKnpUpmo2jnSb3TxzUTSY+9tiRlIzxcRTm7ZGMNN5w9bPOazihTuSxCfw
m6UnOxC7wn1JOX6spxYG80xqJrkIpCie5RDBxpFUqWKn1FSPngxes9wXK+ovUA3f/Sx8MIFvehpY
83yXWWwca7kytfcjZKfu0JnwXPvNypqPAnh9NMfrUbbrVBrPsnH3hAjX85DtvBGuZxrt5yL5PnFt
J8l2pYvuDevW4JzXOe7RVNmtZYKm7JR96hF7B0m1rgDeJyZEwk4YCFEsBYg1oZwaKz0dzTh0rmIV
D8sGGK7hU5ianhL0KksK1gMrr38u5+RhbrIz/RG2tx5NgYDSUcPxbqMT5sDGIXxQ+GDZQfBOoWLE
+w6yaO0wmVVE752Zso0NNi6Qpg3JvUcVNPA/WnFORwODqVORc4pwl8QDmbUS19ZmoqS5rqcrK/Y+
xuqu6VGLURQdFu5UfLB6cyTswkRz4Bi2VhRed50BKsB97wYBB26QG9dM14OgOOJCyuJmsYwcNhQA
MoCW5nXLndWq8Z4D3I3kPcEvK3WSXgmHFY5zzN5VOlZ4kjpzV81ovPVNeqVjSt1G/J0t5ZNHQwpT
NvdMyv5tb0yCaeLRCtapZR6i/FIDhbqArga8aUEVUdAgiP1Py+Pd5EagtaP4Vo2YlyzNtHlpmDuL
6jdl4uYH7ia+EiNaaScujkhZqQn1qxj74m05x/GOE3919GO2aBSi2eGyXkL19au1tvxlw1F72QpT
benZgWTQatd60aY0jXPVm1Rb2oD66miCSrfUJqm7ZRNbb3bPgzPbxiqqkqOsGd0ZzRi3u+h4+jKr
ZN+CxdK80lK2u9xJqOcks3ooar8rkTN51Xm0S7mfqPC8EYmZrpqgKN9lSxGNl1t4ccMI0W9gonZs
SNvIWbWYPxZ2yfy7E94O0+Cbq56A2Eixf1QPWWXqbkXsqbrC/JbRGDQDjbVQOPWe9w7FA6vfWHH8
LZ9MBrple/b7i/1AJR/mlJ1K4W7Gi8JzTOcrYSC50QFkFE9V1zPlgm91FRTnMUtCHs/Euw0dTeG+
nyilZV5NGkiHWbKtOqJCnC0hYJu64BFnD4z2o8nbTSBia1UChD7khpu4HGDQGmSVqrc6dKKbYurN
+yiyna2qJ1jcc4majwKJ/70SiUHrhsJ10yXesbSJOWQcvNaB29eb0SK6wzZDrOeuj9GdCO86IrC8
qgbEOQtH1tMyKKrmcwI4tZxk0+ED5DNe8j2IIucByAPniMOQhen1hUxy5ybaTZeDJ+d9MBcc/djZ
B/Ey7dsLDDruu72eVf8tVHW2V27Kodmv56UZYuWQFYd/gy1lVUNxRW86nPhGu43HemxtjIT0+nLk
2u469jnWMrAanfDCdvJxM7sqRBiSNWg6ZZwjzR29U2C4HvT1SjQ/xrCOcs5zPDI+Vk/8aW0eL50e
5yC7TsOFTlsP6zatyl1jTRyvZ8wv+xzJ5bFt2FttksBgJZJRERe4ch1xqgmHbBqdd+yZwmxj9V78
hsPR+G6IiUJL1PRqYzcixCSC5Vvy1+E86f2aRdTz30NgZCuqH/O1rIBm06llrImqm/WK+3O8dWbI
0oFGsdHxiEB7D4J2O6muOoYUgnbpmL969TA/CGGUW9vnlMF6xTThVI/XHvuZMzWMaZ+UY76xRROu
BZDXTSkrZ6/sProbqGLdRP2Y4tSjBHWRrkpICKUz3HDWoS3ndUXD5r2Nm3kv+i6kos7T/61BCXfd
Tv14lqXh33k2B/alWSCbtantrKsxnhjpQpr82vlRc+VEXnYziNI5Cvwvr74fNNMhbaWZ7Ep2xSdq
7EhTTTc22lc3xY8w65FdZWlW+Y/QqOxtFRrBuAnRaMc7ptoE2OMqAR/MqYX2Y3HMCtLViPYYJcnT
buZoNfQV3XJrlGdeIIoaTVp7mKXrONplKM7CFRZyxJa6VOheqF9sZ8cI7szKuGM8jUtgeLwWA1Eg
YQVo9jQbun32qOWu60z0y8zVUECrdLxqvNLeWt5b7jG9o1oR+QvdCRyEM6nk0bKr9cyYP+a3Lo5u
21TjqvfLjtmcsslTGDMZrfshss9TF6tyy9MehCdHDxwFB6AWJSn5QVWLEY4QFJZgPiJeVZQZ+6YG
c+ZRkdl4bXe2VBYsi6SPrjyOkc3CNIxprfPaRR+W+Nl3/r/K/khMSnnQf8pm2+QFIgAWhm5cJENG
wMEcuocQDKhNT3aQTz2Hq+dauQPFDXcaDr3TjyeqbN2+K6V5KqcxeOuNVlISoX6+LIt5WnkR+d2G
AOS6TKniU6lmF2Em4Xvu9CkE2anSl923dwz9zHmpxzBc6AtNwSxAy9QuFmfbm+UmLcbxqa2jezBs
0W0S6nAjiIMKhsxq95XAQDhsBqZ76QgW7sbRCuiL0cy9cT81g3vtDu6rk9XmZ0+teBG3A50+6dBB
IQrAea0hDLwc3NzfpyPS07PICvXAeOr8mLMoqRZuErmRR/qV/r2OHaT32qAqXE2XNt9kIlhAkLwc
C7Ln4OoJQ/jSdu6mrjSeYwfQ/5BBR5ceE6lLO/F7fN9qeubrzk+D41PQM4wgPZocfJfZRBmnUEjd
dZdGpwnCJYPWjmO/mpHnP8+0GbbSyTdRQnkq1G64KqiWMbKWu7dENEx370d8pwBZtVjHYzc85Mkg
D5rEC/IBnKeLXuKapG+fPNhlT2W7pmcb2yBBXHTLmyShPdTmXULswMVt7dYpkOuAo39LZvomszTO
izQLbltraB+mKKQamnX5FSp1xFODlXKmhYhXUjsiGsOkieBMldIiSIT2rqvUwhc5FiXAiqqYTb2c
s94fFyH3y1XjNF2zm+gxQrMwc32eJ0XpNHAr52qaUd7h3J5wAJvuLNZFVXHaYEwf57I1OifOed06
rItbSts+lCuyyChTmPMDlkklkNEjm3cfHRS3qYdvAePe/LyjviknLAYqUNWNLHWBj0XKbMWbGTF8
LCr3QZcZXXqG49G0ZCws7woBe7m2HfZGZd5Sb8UzelGFiBpqpMl6ZOs4jrFFQQuevMa/AOFTfTU1
Wr/LVFi3SSboWyEOdTaKG+Yl+a3VxmQlo29eyomf1m9+Yzm9aneW38AV4xbbzhUZAcsA1eVCAllR
JC4OUzc0PxQNqsVQuvPZkmZ7ckY73JvsTteMRct/xPX+W7m5hzLnP1853B/j//4oK46NYdT9fftZ
Xr/nn+3X33T5e/71u9q///bL4We5eu/e//AP69+Ecbf9ZzPdfbZ91v39//Bv/uN3/ld/8R/auYep
+vy///HBrdxd/rQwLos/5N8us7F/npc7vzfvH5/Z/9q32Xvxvf1P/+Y/XXbW34CW+iAwyI2T3+TP
/KfLTvwNNhwwvks4/yKz+1dyTrh/E7zlCX57NhMgxPf/lZwTEtI3iAcIKL64AKm9/w6x+0sK+x+5
OYdZ+D/Gy42ALyMNdHsgKnSdpPnSCvJD2plI7ZzVPEI2to0X1rXrkUkFq6Hc7jP0GNtMVgSqXww2
0rYxWLLW7n73HZ7/fwj595Y7yffxuwT0vz6R+TXfKjskte7UHpLKPHhGHYKdqmixwaA6eogTetSb
GHdzzChTd/Jk4tGTbMm6zv13qqlPtddZUAXng9BMX7iwIYThMeXTWrSOczffiIKJWL9zNzRLeSHP
Ce+gku4TET5yRxQ+gtw8ZH386tjzYZ7LhzlPrvmBnqa5Del/NfDFsjbc5Y0h1zPu0DXb85DOzPwp
vWAf5uUqmcOzWZYPJNEeYI5cu3nqclZEszLI5MXGrbqsDfEBhPBJ9KNixt28nyTGUKpy/Emdupnn
dvXXX6j9x4GMf3+hly/6d9NeoqtwyNajPvgJESSNNbYX/MxI2Ak5EuSoSGOoDItbTDAyAENRJa9l
4QKrSwGWjiFJX6IwtDEZSit3eag+G8nJQr/Rvl8UxnjuEmmsvBQTiFcM+X4IK6qGFsE+P7H0upmY
ux5mjQ7BGbPlXCMwzxz1QP2evq6rb+va/UV43pJ/cu9c0qG/+1EpcpuaKKdGS40kheHMpkiIENlX
fMk72tysyY5GNyED9zmwuX8nd3glS5Ks9cwWVXY1XSsqMlV4z+ZmK33ro/e6YDu3Fg3AMENwAVCO
m724jabw3Ic0Lv/6KlmXcYd/R/L/fZUuV+93Hz3lfD7R76wPTRAyWU1tSx5iSO6o5OHiECt1gjuP
5lRI0ZySxKtW5pPC5+Hn0SptBli5bbbMUm5fUdOxGLhpmaYTJ99uKSeUd+E43P/1R73Edn/6US/f
/u8+alRUkUzdqDkwwU/GCE8SE+2pDlaTpnvJ8eqjkdw+XvmQ2cn93OBCBqVg7thxLZuyOuUXteTY
/GpQ488u+pcJGcWugfFiwi2e3QNSwyDS82T9KoX+G8jmZxfmcsF+99MWkU//ymyQJ07ViWLiid4Y
2E7FdLi8FC+0W3TLyMQB3DiMxf9GMIlisnhWfh/m1JcTM7oJLlGRtm0WYZZubYluBdH8q5ml98Jq
d2Xifv71tflpDNpxTeuPH9ZNgalPZdkcxoKAVPjpYydP2YVKKr7MxP3ilfJlFuHfN+uXaQzJ+y/O
4x7FYDnsL4U5hMN8P+GW6ODCueybmuq6p8vmY7f565/sNzrKz67Dl5UqKMK2GLOiJkw23zsT6YCU
BBP01GzRDupHGhfBqplG4zEN+2U8JbtESaoTBjZP9n3cGB0lP03tMQvNl6SmANg2+ptPHHCRexMe
ddf7FV/w52l0GDpf1jAlJ0NhL64O3aChHkwW7etLs88hKOY5s7WI62yrQv/Rslqyd/OI/CF/bixE
Tl5Ioo7lZT2Z3QuW41UQUigU7Gl9qLEO4ZhIHYcx/qhj6264FArYc5irShjrNjevfvFl//xthMnj
j/fRjOh6iBy7PswxO+OUsGlbgOmy1YM5W88EGaiy99vcSZc6bFZThRyNs28vmS/026spiwlyqVsm
Qxaz1d8NJW3S1v3gRbsL8pg2QFj/ivZh/9lH/fLOLwoa3nng14ekNYgY9JZ3mjtCejPHDFyGs1qH
nDmX0UhAldAYgkWR3pWqMm+kCBUsGrI9BCspMIXAX3OK3DIg6lUEuU1Dqm13mUX6dUieqKU/TqX9
5gt6AUOabaluvJuc3NmJMJASjyYD1e509HLGxZV0Huyi/8Xq8Bu1/z/f/LB7/3g9gvoS13FERYcj
Qo8UH5UKDrnyP7UUu7LAwtS8cLmOcrY3HJGOlFQ2RVb8iuL225jVz/7+L6/8wuua3uLOJGGbmcts
nvKlztn0kGaLzhVbCt9JhxVVD/Qm5vAttZ2PyqBOG/duyXJlN1vFGcr0JiqzE51Sv/8+5hxxMGz3
nK8TJg5y0YfLqoGwGY11viLYe1tVqbMbw6WbM+hUNcc800eHEeaFU0TDqog8ufY94CHQF05eNaRb
3wh3TM6/z5bhsTUD71OjdGUDyG6Ko/Pj7GV7uyXazqJEO6A275jgGjY6at5kQI+olsFZThFN9NK4
1kX3mGbuc2Snr5qXOKkZwlqhvasirMIDLRnGB15/8cD9cbj4n29UKNF/vMCu2Q6e0lZ/MEc2tG1Y
P7SaBFelqfgQ8qKSEyGztRtci0bfIYEaCmuteCmuWInTDZN86ElT550hQbbn1eX0H4SUaOnuNcPY
UeZnI/zXn9X5+Q4dDOMfPyuTGmGt7V4f6LxfN/rK1dc2ORfHzih1MmHh9PJA591aja5gSCJYeQJd
gs8QgM+GoUVON+b0yaOZYYPmJh1f5zC7cg1vW1Pnqbx6VyG6GWK1aF1n18z2NnNCftbgQHuCLY5a
QRBap+UbZVBop5ZYTm5zlyqX0jSNblqRUyDWdJcydeLdS+HklOvvo+VuQkXGgU77X38PXwbC/33N
viy2wcx7Lhp0c5AGNB2q39lDWtC57pDl7YUHMzLwGD8ozXFGs+0tuTPNlTEzKizk/B4b4E6cZAb8
lRfZujURyNg1owrC0jSlHUZA2mmcf/VhLx/qZ0/wlyXbmDzqJ4TiDkmeAhQqfXREsUqmq6CIAvbK
3g1xoGFVXh5AAs3u0iEntQz98uQoETI5EsOsjWQUnz0aiPdD7tFNnZ3mCnQYCOCi7JYUaxjvqNJk
rdpf7GfUn73dv6z6E8mey7BWeaDo261mB1Bu2qVql7YkC7VfzWs7qjpyFgm5N4d0ps4Lj2gJUbk8
rE/JHN+5dUBkdNpJcXEMSvbMVZYgde6Vgx83IK4MPm1p50kHcY6Yt2KUbWFZCf4eN8fOBjSV5hSh
Dj88d2UeEiKynB3DKQCsaTguakNbYKP5hVowTEE8eYJ9yCxDMyV3MmDTd9k1Bm1WrqK03ekpe/Wa
6BzDCK6cjLKYE+3rgKawUayTgGDawu0Z9Q1ts1gC1G/3wZSmPEeXXb1ZjNtWq+cuvST73DJca3KN
SyvLLvQ6z9784tb+k7vlK14GaYXqObxWh8BAUVVVHCbadqhY9/JgvJQdgXaFFO/csv8cHWZ8OgMU
lBjbau0X/bAu7Vau61I8i1Ye0tm+1YlNxCCqOZ3Y8ma09MkpCIsUkL//+iP/yalEfeWZlUNVOG5S
ZYc09Z4j3b11I9dAmgMkKys6I7B4ZqL2Obeim5F82zZjSmUVK4NuTEG+rLbic5uL9ymJ7/6Hn+jL
zsTmlRuNbkEloxbxjZhIGy1jbXX3gV3sIkMxZWIB+bKAg6wj4YgVU3bDLquNQ+OUkbvlBUOsd6Zm
dBUGc8yYUBD+4rn6k7oPlNI/vsMtPbld25nVIYxm1Fw2zEVpA/Gyf6Mc9dYIv8teuIa66UKOzbPf
mSDKJMD2XGgy3OOl/VNiPhx6i3qCWfLiJob4i2/uT1bDr1AcQcLMq3pSq4WT7sn5bofyQtryrlya
3YpH3evnjZTeMhfR7S/+zp+fapX3ZQXOiSUKK6NjEcRi26XB1swl+LbYO5K/A61ublvfX9USV+dI
niAJHluE8hbTj1RQiGDPNonwqPuf2M5dphy/LLJcdDnUQowHV+tHO8nU0u7QfpbpeA6Qry/SljqK
TItPurnHgrcEoMx7h1M/oOlZru2OzMQkwo8ydggrNMm78oxfuFisy1fyk7Xkq/mM+9KsemPsD31E
PIMaTvgWsGf+ISbhHxpdUpQmFryo2YzGsT6mVMOytn0zJdLhmGqAFjYwNY8RPyoG8YHd5XDbhSoG
DpndSW2vZ5W8ui4HOgYuCad1vwBZ/dmK7X1ZBAHVAifuvP4gav0oO98jxDVCHjK8RdXkryLt3oaQ
BYJ+DF2ojkhuRhO8osMg++g6p03ZXvS5Tu/am3DmfudLsMgQxZ9hwa72F3fi5ZT4s6/3y5qnKmOO
GKPpD5Yg0e+byZWoARLGZvHdrntOT2V4ww6SfOnMEI5TnkTJcueaHp/s/1F3JkuOI1mW/ZfeIwSA
Ylx0L0iCM22kDW4biLmbO2YooJgU+Po+jIiqigyp7JQq6UX3IhYZKWETSYW+++49t+LH44S9LgEP
rDZ+8xWXs2HaGI3d737/+f5vC/3/tLrz/0Gl376p8v9c6b9+5lmRdf3nP6wHfv+P/izmdH+zXBGi
7wc3+I13Eyb/EPk9/zdy8YCYAqLexN1vF/w/4/GO9Ru5eBPLM1gjHkO3J9efxZzC++3WgmDxL4Hj
WnzF/4rI/zcJiyne4Se4rRVBqkFWu5WD/lXKkmNp+3PLBXT2YNYN2iHaEvvlezmPzot/yzTs44CL
s2rj9hi7SEmRyE0DHmonq71hZmEa5SRU6lUHdmpd21N8tFLijOSh0q/E7jUZIsLVjTeF17mk3Mtk
SZj9y0vJ7zLWf3wy+EWor4GdC236xhaiH+Iff5HYblnw5dra2ZNf7K2sw7xGcdtw0j7OdtitS40Z
xKepjbVdP27LJj7NHv3ymjv7j45sJKhPUzzi0yWOqEP/NUyXBEtlQDKhgtZPXbObBlvHzpJHIqn2
frLF+BgULCFQOVxgSWnPDR2bjB4frEB73+N4yjd5mTHCJDo+NzT+3LJFHinqjo1Cqr57ju73mgFy
e8Oyf+rSRj2mWM3iItsaXBc91+15VaopP4ak1Qw962IVFLomt+RiU+ic7HnsY4H9KMh+9bIrWaon
laV285QAruts4opOL0EJoBCfGwJWGInIExDAoFKZrB8tCxBMkMCGpv2BNtI8FxJr22aw2vSHLOrw
vc2TOvLLud8EHVt+EjdM/avEdQZmXgqqrE2DERE9ZOzenXKy821RLmRIHCNH6kxirjhsjVgvTBhv
XtkFEnWcCQCtKh87u09+6xJIAlp0ICC60/S1TwaL6pdAcM1U0EkLWeQP8KflLsYGu61MM//FbG9E
9ZDGd5Q2KqyciT2c3cG3L3aP/8vH9X2xwri5ljhBtkSX1b6Ii+JhgviwKTpQRq0cMRJNk/7Wu1lJ
F6seqy9d6PJ9iRPrNJtk5zD+jts5F+2rM9AWjqE7eenj3Ng0GZSc1QxEcqWhKmwBrwRY6FTTfsHu
c3Efq56occLwaiTYVZeU20ppYCNA+1VHA674XTN0cjeXsebqwiCfNVn32QfhhhAI5FUVkQ8heUMa
bl8L3R28wGwf+4ZsY83Zv6mwJrllk3xx+BjH0pfFul2sZJtSdHOqQShtU5Kdh7wurdcgCPARgFDd
yYyrWk5tykfh9P5j58/zr+p3ZIBTzNlzs6Q19XfZPKyLzOmREOfxvAQuj8damjOGmp7U2xIkeBj7
kBCegCIdCRFX26pOsH4v82Fx7B+9GOOzShr6xF31veVzvPIqtj9CNEyRI0svy5gfXM8Ifoqgv6S5
WmN0oVl71FsEFyNykTvuE6yJzcKfLEaafZgCq4DqVLunW7YVnU7drIHHPrGems5pWOQtX550DgPB
3UY2wzkHfkMVe70GWrwKC4i8FszQt8m2UA3sH6okZyHM5KdhPbeNcbf4QVSVZN7mMX3UZfYq+/mq
PMXlT1wN6oWKrHqyU6oYBhe4UMUyfdp5Q3YBWEh4Bl0zzZMUG+vvpCo/IrV6rWv1aeTTq/IRtnw+
+6sYzgXwJPZmL3Po4tYav2Owu6aF/TGnc3/xDE/eGyqkDdTtxUNnY5BNE/TRXuu7pjfOxewdCWQT
LLD29OwhW/2shAPS1zGI8lreqh8xGi+dWsPtvpphHXFAYd3B+bcMZOicJjjTmBdjqVJX52YypB5e
mJoe3m4Fum9vUg+s2PvxRyXVSlJIRPEifpRkVdjpev1lEGl6KGVV7OugvjpF7B6Vdqm5SfP2hyCe
usmrpNhq/KBFMd+DFHg38jT4aYTC2JODOubTdJ3cDNyA28tnzGGRXZfJm63RGbqRuRvkalumx7EC
/Ji/TWBAiDYNEYLJsi44P8vCBJ7x4Y7MI7Ng7iyIBtntU14JIvMhpz2Z7nkCsrxkCQNf9UJO4pri
QszSay4AXlRF/RUXfH3d2lzW7fjS+3CWsRWv82F68qmPqr1ql5lss1qeiYGbHcksb5iAPxZp3pMf
uPiNgsI7nqe+NC6jN43RnDWPvLgbrYJ9OkIMJ4pN32naPfWLJm/l3/z8XWR7aSSNvqOhajkYTnZp
lRu50lq7WdCufWqrV9BU7ygk20wE9e0l4LougUPaMSebl70nmfduN83FCXmtMiXe8j7AlVs/Dml1
Xyjr0RrCnCaEnN72Hg+zEZ6JNqbrKh65CtIUXSQa7nKe3efCuOdD/Wx0zQrgPFZ1zwOaAo7kFkBi
5YttT9Phs9hEMUYCDAEiadY099M4EncavjVTfRdThNXHyWdPNyHdKxjq0tCHYp+dWBoYRNy7HYy+
i8V8ydvVe0qGgSKT5o6A8HrIDfjb9dmaDDLRLAHTanwsbvt3S5Yb07/VyDNnJlKwRJ5w4S7wnvAx
Wj4r47iP8Hfte/fF7klFA0tXaO5DGLmqxYuWhPEe4e2sK/eiGy/fOc1PPl/AQxPE+UVo/xT3Q712
k7wgBVVZZwvBa53PpoURUF/TZnI2hdnN/UoS/HtA0NLcoj3jWHvOU0lVNcsBx1z1Nd9tyeljDasS
9bUg784JTBkE1po1KzlOoD7Y5xiXeP0p+tVcNNjk1vNu1Ox3umGOAIU37JkRrGB2ENrz1mE4++s2
w+GVBcbFT2aDNw7GpA5JADZ2mzwbeC4UGR69fI7+8BRLst83n4CoxKv2S8yqGJlfAtmti6DcjgSf
yDUdA4e/VOlGXZhvK88OicPpSyDOffsaEFpnHc7L1BnZQ2XePtMUUcn5zklQmmrr1Tf8F2cGXTMS
bMYM9s2G/8fph97sViyafV1XYJGJck2i+/A99bBoRqV6btaz8o7JwhNpsfa+1b8GbQyqIck/IbJz
atnB9sbXoSWkXvl+Ma6yiXId5WK2w8n1Ndb+i5yJt1KgMm66pvzuw1kKe6PHUZ7DR+/1gXwewfu8
5bqVlM9DYh8I5O3rFhWnaJ7TPH1hR3mKWQnNWNdXKd5pml/vavU8mOx0NPTGKuTColdlWl/ndkCa
kkQJFxHu0ik9Fi5iFZXbxxyM/krG7gs/8bcQ/XGMSU4pc1tMZLWX0XzXhLOLTB7nov9F8vIS9mzx
nWoXqvCbRk5qIID6TRBZuQuoPemfhCyBfU70TqdN9oHHtVtJZyTNSzV8wgbJGppVV02cVT3v/Nmo
YmLM5r5NYxbo8GMbM90sWm8SkiWhrDC++/W50zHEHyNe1g1v1JUzHTKdtlGbo4IGZBBGTjD6dkqa
WacF0VI92E79XZk9r5ZTZ7ukUdSC5S2y56xZfennRKHscseH8GF6rBiaU2GYrHQ8+zVxfbAGQ/aU
Qw/YZMHU7M2Y6Fgn7fXIKmNlT+N+NOk/N7PW2TqV5N68mP16JIazk1b+ol2ApF6ptsNgRQy7kdWZ
5S7A17bOb4lnI0gEIT3L3mcV+Fqbu3dUzel7bzU78txHo6wfsQf7OGoEX7v3P0KFSqnoEfRmYr8J
eJi1wfViM3pZu3UF13CZJd+LWzTWKzkpLcuOwrY1ibearzjM6CrDeA8pZiP9NlyHscffvo1/6sbd
gBd7lNmkkAl8Y0ffzbaebf7AmjMx37AwjNK5fq+6LDtOggs4762TBVLjteLqtk+S4BBnBINHOPpm
EzhE+G+MDhSTkH1eUlNabQwPjW+/OpShJXGNQVlxcthkNG9vSq+oTi29qKs89FEvg7WUKRWC2HrA
E5kX44b4EFXzYWvutoxmIZZ/Uh5wcpMV0hGtMThp14kMcBjF6nHps9e8T/cmBzX+r7Xrteusvzl3
/Lc2poc1rEZBO7KGECvNfaeLF39hQyoaHRVAarhb9a9eOV8cCnhxQuyxNb95ybKuboChIdxnrX6Z
yEpATNlJ4m6zd0qSLt+OHbWH47ScllGfMmH+bLtg3BDYvd3NTnbcfxMd15xwqU6LIOpDwpFATjvu
Red2n80Q3yJxOiJu7K0HNX/ULYveKV8++Vk/gyl5xwgGkCw1+SwTibAJwK3KevweVOWjmNOz6ly9
MTgyN5gD8ERqFwuypQR/G9/OjsZibeIgOfS48zMMvDX9Dl2lz3WHFO+0ybUG6rVr3EyDnSlw6Kt2
NTnzBatxgwhoodnzYC8yAB/g5VcJiRHxFCTqqHyPnEe2bId8SJ3IKzh2TOVx0OOwLXrAzAAVF1f8
oimHbNp4zsFIevZ8NUzKKlq/38GFe1VCPZVFy72eI3eADjJ0YPEdo9/Cpx93A2wBHDcwxjZd6QLU
97xQkpnmc00N5cDAWAXvoV91Bwu76a5EddtKHCyQKkcPF9aQR0r7tAvG0tIH6CX1wUzxyxFZodyh
W8TPBkT3WyBT/C/W5C/7WiZ7fEArzpAlXeVaW7QjmPF93jkF3mDZKvaWnWkcU/LOP9zSE++mOwI/
4JpRIxMQ63hgorLIXeiWKbbDXbwu69lv1hU4ziu7PMY5IpKoYNoSPwsmDc6M7BZEzwv1a/KG2zyR
TuI2rlvQaYw2AtFl6a3bKuNeq7H8klMsTyNbpL2BnxafUj4dpn4Z9u3SG3c+WyAwW3VB50esyyeE
E7GNfc21Uba1957ZlGK4hWfQWmNNcuORbaEup/MJewXtl8tZfwY6VZNmCvEJeKodf9hUCR6Dvmje
icDB4yuXEJt8OesjZs+xWKc+OB1/oofDxrTynPcy2GahIfaDiYxi66Wf6ZZQhbESBnu2PfiWjAMt
ZM3eVlL/wvRt3FdxiavEj49az+xbwrrajWBteICGNOIF48ylHIGf+9ng6AduFgM5K5k6d4mx4JFi
hHGBf2UcXB73ZFZqgvWV1+97uMCvE+7ETyl4HXRW/Vzq0H9e6qWP7K5Q/QoD/l0vxKFMi9cgYzfd
9pm5011H70kbSDsSMpUX2gn0jk1twLAlx13edTedwQj3k2tg8B6kZzyThvNDWO+EmGjEof0mqUP3
SDjWTndQd9VLFgbpT8yD40fuaXFQbjVuybxye4bYdlmGyriY8cBTMZ76YxpacpuELNBC5v2dHkHf
lBzuLYPYzNVtITSB7OwTbun8nI4gtzuFQ6K385S6BzXhDSIlrPdTEMcrPkLyrU2q6dPr+rdO8xEA
SpUwVu1qJVw88gjW302Rc8Q2wBALBqeBbL5jxuF6LtSNkzSWiCbOkP9wUkJjDukYkkmC+6NJW9Mm
p/pjlYs8fvDMYVmjQTTHsRvbS+t4sBqZ/fmx9TX3am+nrL7d+gkJws5z71rBWCfxvE6Vre/6esDJ
WICF3XcJgVzpTTcQQbd8J5BXAlSx0nc5Whosdl4+tmMSf8vpkTx4CZd9/rGf6KOsLu0wzozOuZ++
hJwkezVnJIx7rwUOiF44r5y58xnDfPdOF9ONORbjMvBstLTUhdkmbWMECpZRhJG5+TemieBrSJp5
ixczPsvGoX4vSee3YraTazz59FGRfbx3+imI0sDMokb0XeSMxbxe7BssD7BgyxUnKY5xXWX3pk/W
gdmz29IMm785YV8/kFus7n2gWevMyc17R/rTY9FN4zmFOPRRWDz0PIgHj6kVzDu7sOaTM4bDfSjn
5YNHBf5/N6gBfEpniKa0IN9su2V2aUZ6aWlDkPXX0DXcJrm+npuwrR8g6jvruhP2S2txq8OT0Zys
Wc1X0+944DD0kSkOa5LG42I0ZBsce7tk8S2A3Y0nBpfsEPqNdx96abOxwTrfsAawaRbTvjZ1WpJw
lPm2NYnRejrM98McQP/CrUY3qmk1nwafawhUhhl1Fna+xOdLU2oar8sxjqlkNSsCBaR9KkuKyHKN
mChwf99M1bPX+jCq4lFz3eF+QQeZtVJD5TwvPhsZ+qXQSinzY0jG94t1cOnf02UZViHNCCcl8cI0
2nSOVnyrucV0zQgZcBdDtZyta2yYYctFWlt7awqGBwOa+WuilXuObV+lUG8gVy6yC4iHEqgncST9
S1a4SChm6Opvta67djsmyTdRZRV3f6syzotVzOW6rmVa7zI+v8+BjeubuJHY9FNVwxSLLX88FkMC
V95UdX+twOS8ZHFJb9MchiVtTXOtV+zzGAtJ06wm3aIMgPF7pJQtQFng/4cFMAeRR9rs5FP/9jQu
uvkoUQBfbas92JhxlhvyT/Ai7nlO4jMvi4uL6YHYsJVj1mYDStNiU/EoMewzerf1GMqhoQQXMHmX
tfP9MhBiJcVoMJS63bANJwo3AoPO+95WDtnU1jMieCZbb4iZGkMZKBiXFTXZrb6RW7jXuOwZ1Wq8
JdX2o2cAYhe3EcEkhpQ28bYYl3rnz0HOJ6I3r6NQPwuwbrAomuxHahvDTsLdk+zH0U6L70oZIvKW
sUZdM1AwFt6J0aCZX45NAPDHy7zexPux4K0MwHIyOKD9Ntu2zPSrH1bkdzAXyQt6iuIjM1nBhZgX
82oG+uSW2w+Nj6BM5GcH1+I7QDzV4Gwo1R4gH4ww8EewNOMpzPZpUYbXsjIIMGq/yx5gfMGVdXyc
OhtFdB9/wzwwFWJ3ig9OWHHmEfRsGBiyZIiYrwXvCj3tJoO67zS3g6uPtMkjSgzDuYYZuyWxhb6T
FpRh8gRX+V6NSfjq4eqI+lJY2wUt3sOP1mpOIBinx8WtCeFKBzIAwzo0lmhEDDpNYPf2eig18aua
+DYE2I/4Frd0jHHYlZRfHJ0ld20APzElEBzd1VdiDR3dYVZ8PzW582pw+bknQE4iLePrrympDA6d
BJu7sppGvHQt2vSWMGt2bUrL201pBpCrWnJvXd7eg2UOOQWKwQ7nvHOoW4fnB6guBfWsHCM2UqSr
6nSe79XSGJes9vSPRKQ2mtginzPdyGBT6sS+G5p6ekjmyqaX2O9IAlQF6/uyVOQmQgOmorCLFJBQ
aBxMsxxe7Lk3DrPmiFsFSLXvEAa+kvEW4x5kiDI951EzbbyzYdhrK6c3eqwfcK02eyMx6VGXC6OK
1XQAmvaJdthpWPSTIu/HpEy8xj852ixrFJxMnVtl2ad46KCaGRa2Et4Tcg3f0AHhgLrEkfiVDA1y
t7TERbhaXbumbV5kYiJLsTQlsNEj9a19IzMi1rlBFNDLYNFi4yz3kx/7CHjpSB33JJedsvH+hg53
t1rRstsBKdiMCM8vDIzxafRGeWJ4VVu77pvnKTSsoy5bm9CCI9xHpDl5FI24wSCgdcJzZFgin8ms
mBLNt7qKd4VA90yb1n9OZJwwTxjZcG1gNL8BO+p2RlHLFxVC6tgJ1OTPmLWvcZGT61cXN638hSLA
/L1Ucw2qt1WbtGTJtQJ1Et4uKgGoEtVRm6aywcZT3iX6lUZZ756pxaovs+3aYsOqfqFxtiEEW0GW
AoRKw9F9wPreXwnMatwUDam+dSC4frRtUKIO1Gl6ypquf7VzI3gcygS5uWvqH0ve1L8qu2u2XGmG
l6kiFFmSofs2dsOtsRRn6HOXenKvReUf2sRC3CVnYlxqOynvu3IY7mJHGocOrte6zIicS7cV53YA
aapMwuxFaTb3CFe8ofrQ/syC3K53ZHS4LNrgMOjswwmB0tbBG8tIeydwwdbBLJ2IkbPaJgZgwozD
6FRwd3rhbfGFZ5kLBoIV9Xhh/2T0YX9duhE9RztG81hxwpC/XwTvgLJK68cgZJNhIobiZOUOPko1
3qD69ReLiXY31XMFyI5uuMgAa0YtaTuE5opigupMFrQnhTg8KnqFVlg3ymufNmbk1KF9ZPHYUewY
iDLyO17ytBiIn/qJ2gHZb+H4z0W3cfsk+e5OgV1GdkZhpTW20eAhRIEPUz94XQVTXtP/9Cc4ZYAj
zAcv1MtdT/HL1kptKFKzN1zqyWQec/wOs7tZ0tBltZJL2aQeYojPD7m5XCk6uqo81k+V31SRa3gk
eflRoRji3mq3AJCXl9K06CNM/WkaKDCsFHf0yQnUyh4D47As7FyNDsadJQMoF4FCj1C+Ap6b1B9V
FnQfnC0TvsF5uZg5+8qUUemc1c7ykhBsXvW+13wUqbJ5rJneemKt+L2Ec36t4+6rCmFK9zKNtw0q
zdl2WMutzFaU45pXYlnDCRpPlkP8ccy1+JyHZL+IQB/hZw080eVAxmLs2gMit37wanphcNMjKq6R
BouSmT2vzjFD2+Lp8iF3TQ4ep2pOJEabiX1D3XMXMJofRu2NLxw+6CdMvTumNW5p9nKaLbCJpkgg
ZtbiCwxMSWcJnjIWLoVQ1ZqdebYXPIK2EC/yYlXLEighyZCfno82aUuWfzou5y0T83RRC+ywfI7x
z1Xga7SyT6WfA63pvDfhKH8PwVVsZ7L42AXbhht05sS7VoBXW/uuWd3BREACwqxcZq33I/HMzyJI
09dQIqUprI1uZfY7t0IZZHTDDluE/oUP3JuEpkBNczI7a2lo1lkeLzZy+ozEtHCVCxphbrI2eE1C
lNKkWMDP9jkA4uEgTKnWxVRfptLasFIwnkb6Pk5gxnHS9QZMlPgmCQzWfdM18xudDdaWOkPyUwG/
ts8edlO0NX/qQe18CvietZ0cGiGQP0OxMNxilqXnw/arlySGkl0uwSF3ZvPA3eI4C/0B3Oz2s5eA
AJM8uC/z5m7K6wgZ+Cyk+QEC6hS05kqDFdJW+EQK9hEU0WXJl4o/hQBIE8bwWZX/aomFMFg9xusk
AD5kKO+Qc5/1VuakzbewQjEdDAcFqX+avLZZja5hbpWhrwwtKAWl3HkTN/PyBmNeULCPSz6TWrY9
NU4rKBbO90xPwcSdK/TXhs7krnPcqlzJfKybLfLafNSGUBu4a83bxNG3WwB5rpcsEG9hhg8Jc168
Zq13U6+a6annI10BwnBZrMLyQx/vCpEQXM6v3RyEN9hdnJ81fXLoJSTxSNyzWQ6C6oO9ObN52eFZ
F4T1UD1Y6mvnzmRG3fXl3OxD5r+B+hz7V95ofgkTuPRKLlwdJwHWBZ9/+VjwqCNpQLx5pcK53lle
vNyNnIU77VdHHljjWz7IBd82LGJgwmwHmPAPtk7jV7P1uOBOIcvI3nEYPgqgPzcaPx+xMAAdaRHv
2VbgEprHhBjktKf8AYZfqwr+SJJ93VRZuzzIl0iLkHy8d1v5rq1k6lGszV69BIGgjXRcClCk3Xxm
6nSihjDUGhAe4XwjnQZaUZT7VcgUyW1uk/7DJHX5VMZCs4YCzyCWaj6hLte0DwN2PVRLmZEapRPn
AhnBwmLvdmce1dNLaXTqDFBp+PSMoUM25HIRQjntuy+gUfqocy99I2fcnfTsw8YI58w9hOyvd7Xp
0CfQ4fZI1mMGgropTUzzNYW/hCqmgOftkpXlsDa5bCDUzJP1jJw3vgw1/BoG9MoTUeeE9XnWwDsi
SAx2fGxh7LVrA0N2tcUaAC87Z7/7XAZjfgxgT+OcnAp8BIUB9qcYWFRp64l1ZIssUS87rqLxCfy3
Af/LSapjbGZNuR5DLJdlzNiWVbOdRUXhBK9uCs1oxZ5T8okB+fFaLh5EJclBDKSifrS0ZbmrqbeZ
DJbQunBPdCg8mI2U2I+EhB9Kk3tZas4q3FYQ8CIEYRk5kwNjogxttYFl5R9NgvW40tG83DTJiRnE
MYWcmInI5bPaYkqmL9vhAUtZohcX/i9bFdkDyEAAjMwb4l4MfADXxJcH3o9eefJrC+940rf3ecMJ
yB5vhE9fGjQuZPaaJza/H7tKHAX8etnkjI9jXLOcTpPWiAJ/mq+1O0goULd8JkaNFaHtfrt4bnxn
WnGzj9PH1JYfos7e3NZD3QjSgPybOT5X1iL3JlfWd2eR9kNpg9nm7jV+dCmo0b7IjXNTd+RSC1N6
mK3D8mHp0+yZxr7mcQyW73aGEAgmbm4QsQrXpJbYmksBUiJngVaBa+GKRI4ZZnzhPbQOGQQ/u0E8
EuGHP6bMLQ/5LKkr9RyLxQWHmNGaxi/88N3apBDhtfL0vOU8EIcEPhZJqIqgd4lfm5Wr5V3CTqbY
GsjVNkPFyNIo63tjUKDMlhiEL3sI2kpoEJ+rNjiwfky2iV9/T+PmuYxNCYWbORHFlu/RFpCFB0vy
BxggQDVgnoC6EXpQVvirgwFxze0UQ3GQ/RRN253ArpcRo/x8Caosv0eJDq6s482nNBiGx5lN0QXG
LpIqZb3sS9i2rVKzCJ+F4bfOavDz8LNcbsDJlmZCqKKV96jtGvEKkJpaY/JnoPSDGTv2VASROwfu
T97/uEia3nntkjrZDyA+0KyMcMscCi0xW/aDW1nOKpCevx2xam4FlveG7gUrXrW0UH13e5XGq2Cu
0rs67IFfpIP3CI6JvSgD3bLzqwzOH1DbCbKdS+rJGmxUxNJK3ANqmPVAhEE+QMccqDkt5SWH8zLx
YcQ4YAI4PWSAaNbWhAc/K9vuV2Vm6dtguDOEieIGcw4n0k+yrIg7aesNWQ8NrpXOOWGUXNVLQ0fi
hOWoTKgcZIHqnzNR9vf5ZNBcrYqGFnUStHFLE4LKiFgudlGfx0VSQxaWbDltxTEb+v0TlJD6TmCY
37R9n63NqrbGmy/Zw2JSsfywuclNC0ZgMlqPInXmTQZL7Uk2xXwxmpqMTxO0rz6kbvwOgHn6B+jF
ejXggDDhnQLtLAFoDL5DvMKjB8R2Q/5k3E/iU704/maYTU16TPjZqSTWffLGft4MIoN4Gd5GZWBr
0G4dfVR09L0hUmK7SQC6Yp861Qg+95bf0KJNjuFlWUR/P7vQdEG1YARmutslcmnf4y4N3rzM8L6c
St0uFNKBYJIT2CS6RgTNKl9UI1+mDmgPg8R9MHftETCJfzeYC6pO0joX2+n1dsiG9jR30tix5qfo
tBzlA3sEfldLaAuICtaBAwJ1/Ornpt4VhdmkG65hBo/ntrkfFo5HZQkkWneqh/uu9cPPNEn9vSXa
Hk8w2hF+/SJ/FjAUuYkJ3wODD6sg7K1q4E2upjPBFdJ0krNDrbIwE18mvr4NCwRCPJWD4uIkPgYL
1JrGvm3ljWJ2jxCuaFvrJnY5kwu20mOJdrUsrAhE8aLRUPH3otK3s9XM9JfEEvQwMMAHG6s0gci4
Td5GNfwbTJc/+4prSLrM15EiHa0w+PN9xKlAsqMHBmbACv5M+9FhjdnFRrKgpTp2+lSApQ0ZmyM4
sM1F12iIG1VJ98slzeUgb0DBUnTl3I14yiK89G0kWnVoSxCyq4T7D/t3x8FHScQTL4ARgNjjAwOt
+S9u4Ic/DKh/ZVb8LQ9986Ui3JsC87Uw6Waz/5aq6CtTZxxM2X4g8L6eDFXLQ5bbHDU9i7YtvhcV
gfPXkWRsOwcBVUSrQWH2+xepgX805sML8Smrczzw1y4REv7HP/pjoa4nWpoTZZGpFiSG0z7KRJf/
Nwzg/9Td/VeMy//6/60hzRZkdf5PPvBs+psH/PYf/Al6se3fTNM3Xd/6w7SNOfnfQC/ub2AqcXLT
deYL1gv/7gG/9aAFIuRdg2mc6+7Nh/6nB9w2f3Pxi3smpc1WIG7O8X9D3fz5loSS8wf65j97i96s
0X+8cw9f//N//HtY0f9bJB3wP2AybcKtPlv3MD0fqr2NWrzyTv2L8S8c2vwe/+n3uAVG/4JKcBJl
6hRP3Nl7HO7S19W0Nf5FPvZvn7D/+PFv3/IvX9oPi8wwFr60OAM+O49vcNy35vfkl/MvQi2W+U+i
hv7fPrwTulu/2J15VulYPPQ+ZUXs51WUD0pFvY99kQy+0sdyogbG7jrKDrJ4P3WmBu8/4J3KW2dX
DRq04sTjpyhv87rb+aCxioz5WwT4Kip3P7fK41LbWgilTbmFqRhEk2N3m8WGejpMFpjQMDd3oUnI
2fccPwI3FnBOdC2WRMRCixPjLbBKd2v3QfLDMnv5awoLb+03LsHEdqg2wMaYLsyq2oQzuvyc17hB
A+jDOw9xscY3zOT0xBy978MRyByZBpzCQ4rLswhWBaXyB890wyjRVflgluaPPsBSjGlvyJ/trAXe
O4QBBiFwkSPS/6pvp/7LlAPHOHLKrspJdJuhLfGTB4JUsGp2tuzryC2C4i6mMYSncMU4XNifhZ54
xvVBRstNZ13G1MOOpQCiGUk2ncpQNeeC9f0KVJFYJ3MX8i2QrPqqCmh1GXAdO0TSq7Gd1lNqJIfC
9NkXCbc92Wk8wTOaZhy8cbKucoR3KXi6lbElDhi9v1VWNl7yW1i8tv43Z9/RJCnPdPuLiMCbLR6K
8qbNhujumcZ7z6//DnU3NbxFcePZzGIWrZKQUqnMY5LCeIgJz47aRKd4dtRm0TckYMVV9gXlCJRD
QKVW2JSjObUTerykwNbi+WMXWKJkeUCTvR5zOmHPhpwxOyQ35fyMiBknYboOZQMwUushCpWymUj6
YKmi3N5Dpt6Hv/x/GxFMl8cDCXC70DQDDiQmaPIq2cmQMwSAcmVCS1QtYUbHEwY4SwzTgS/xVE9k
JDON1h8mzQGisaVWDU9+umHlQAbOGigYT4V6oQ8uGYE2/+n1FOmliDCjmYCVUwCdKY2OWEAqyatg
EpNoYwVjoiLcog6vpYm0g1AdmlLwuY4E4QP2l6Hml2NmlxDqQ8Ep4IBQo94gcCgXACwCOQbMoJB9
dES+QURZWa0FxpgwY4wJdc3HbFqNDt4DKjC1aI/JLGTewV+sNtyfhjZXVmThFuFntwgPUB7v097o
hK1RlheUuSDbT6NN/C7A8wZ6pQD14iGV+RsBiq5KQCg0QMhXgTjUjVkm5zw6vP4lCxuen101VY1M
eoQpscMaaGuB4JYyDp9/AwECTSvr9Rjs0mxnlw7sdySKiqPBYWQ8WDf7ViccmEWo3A66yha8zeRA
SaxGzRS8zjXIUsik3is74OcM6Vjo50ROrUE7l4q4s1HWl5vN2k1LTcfsyYHnZ5eVSDZpE1b4aZRo
kCSeyDLe6QnwzV2lZr9QiZgcDjsbvRsZ8P7i+/WKUEsrMjv10BZK25ELR8cLlAbm4JVc9RJEDhmZ
q3bZFd30ccOL4Qpf8+47/myWsyBQNURSowiCA2h4JiwAZQDvFBi3qozt6WtruRRq7toDD7lF63Ex
dDMxCm+4RnNLLVT2FHRETfcsXVOztUU9VyBzvXU1IJqVlaWcvtSzudH/BlDQ9EBt4+vRIUVUdbgv
lDdCRitFvUNO4O86vEUF7uKDIRGgDE0C7QfjQcD96JXdLS1toVl04wWUJ8ERGJ1U8JW6iW8ifNDw
rIAwfwhXIhCJof4nAfvxWcGXFDYochqxeswJRgEvEzX0Yi3Ad+E6CxbYX3EJl7uaE7Qk2kTpByRf
AJAYQIoYnXz4BB1VQeqr4rGi+2ULAUwI4laQ/beI0KmyE7gltABzsXgD0rDSZDaR3yry1IQ4Qswx
4N4m50JvvKFuARWZI41fmFGdFgWk5tLeiRr2TIeHHXBTAyyCABupXIhHvzeiAY+XDRVnhzDzIIYZ
bnzCBSagxgPRqEdRFVHoYuC7x9ZWX8GPEMKwVGB51bZOebMHp7fvTkh3un4LsCEcNEiLyyYmBQvz
A/7Mo75SS81n3+Imh/WLxtTcjun8H59qtkU+qq/3Cr1w7LjZsZPEIK6bEWFXNIINR8vkNt5QZrRp
AiU9UGatjV/iD+n0VyhDbLsz7VQrAX8pznCzExg0YGgnPkb2iAONug/8CwGNLC031vhbRnuQc4Et
lD2tFGyASeazp4+vJ70gBMnPH7GwWUWBNSlHB0ryW8DylZFkNQmNWrnxO6MUIf4aoqaOSizb3mDL
qEpwP5FE1HJFg20uXlW8V9IJsuVpWX36ULVF7U7rhQsq+3ITujpJFXoYwWyGHAD0MApSi6FUCMMK
pwLMtGdbuMJEgBmD8wG6j+hBkL4Lt4i50HOA2BvgXRRqxkK0Gz0H3qNeWcJE66PsHZLfw2knZ84+
bHeTzBzYQgMMzWloJKy0nEfRyrW/FI6ZWQwBTMFvwR2Fyh8gDpf+DHjjG/GXx2WwjQjcOq+/xJK0
BjOLFD6ACl0+Yhjvln11J1jo/faOYPJn8ie7EAYsKW/NOf77ejRm2lpPAiMzS2b8Bu68VI7RYMOF
j7cdQWf8iZtN7Wsj6rGwPuoOUGeyeigUj2rJyTADO7UQkAJDXqZvlBXFH7AERSwgDy4pV3oK1V3I
q3SHBtyeVY2KhQyEnqVCCeArBMO6lNPZA7hsGa1XI3wTvPeu0VCLwkvjp2kPAZdaGb+JG6iUMofG
yhOANvVspd5DLazVVDZ4zMKBSO6rgMZa+a1BSirbH+nU5M4cCBANh2xsHzh9sREAF4SrV7SWBSzd
HLMvRKJZKsI3ZnSaCgpbFKC24EODsNlBKQSOeVTyUUcmDqgs8baIuqHAgV4G0DaROK/3yMIP4GZr
73ZJAAEvXC1AwyrQpk47h6GIlVN1r9Y92YD3gPSQD0RI+4DoLWgnKAvysw/90SxBHdHqFv6dYSm1
6GK7nJ5RoESUYU/bgs9QdkxFEmYLLHrEjhEkeRArRYjQ6RDKBTLXbVoZ1t+lknsAKoCDCt/mNov0
UeKBPa2p6kQDxoDI1cb1T9R2YFq9XquFPIObJbEwFODF2sNaIU8eYGGPXM0fBTnqf17//aXowM1S
0V6MYT5cIk4PdreTdNBJNEIhlBLXEqX9En8C3bfTtaxpYcNzs4gH0iXFdlU8OL4HGS33U2R5jUyO
ePK7KLJ2J+DHZbhwoFvAlpss3IMt/nqaS8s4i4EQ+oKrIrCiTpHCw1AGvVvOJgPgtSfcPWY/23Wz
QyXBUiD2UnFwEq34JDXx46eyOtWiZP6mJ7awCXUwJmT4OZupfEA5XaHVH0qpDfRBvqNvJIt/Xk/0
HsCe/BB2drj4Nq8l0hUGJ6K2bPczZDqVmeAVBJ/JrTq2gc4bwOwBByfKpUHYQOQHl3BLkEaJ8hcE
zkBX/k0+Ws+s0Dy1m5VQtyQ6c1ejeziV0Jn0iJYNBwd8EXTBPyPxVoPUOLbG+AvZU6XzekUCJ3lX
dAaECuHfFvgGDS0uMA8J16rgOl7Z6GgOQB6j/8KtvVGm7/NsuWbnq/DAAWhCfLdRRzwgvhodnskq
/cbjsbDyRRY2PTs7YbTEj2PS8tj0TqXVTneqtoCjoZe3CdXUlLb8e3EIzVTLFWh0G8mNUxnZ06nD
yvDTTJ7NcJZ9om5NpmCv4IDHb5Jv1HQPGaIS3ghARqC4ZIwpgVRIhcEE2kyqn//EMKC8gQQN1AVr
ieBSAHAdfKBPoZYQ9fsWYeYzOM1KirqUL7DTqj1sDI4f/aQXOSA+XBJ4tm29r7l6Nw4b0GXb9gqA
FrDwDNT4/FavW9sz+BKdXmDeDDLYQemj93URZJn0lmYmx9gVrxKgmgMDYsXtFiyZLoH2Tn2o0p1f
glcJ7YXX67p04lnm3x+eCilIP9MPL3XIQmihgtClcjKa9/KoIoapgGUp8O1W4ZeleBawmRavGpEV
KOB42niSysC2Ga9/zJJkLTsLrC2E2oYY7kBOH/ibku8NQfxIwFiHZQRpDh38qZldmUly2gHtC0T1
ALBuFchhTQP3D3J0X+te+Dk2uF3QTodCMHBgkFLl8ZCFgyFz7AhBIdEtXAnHSwJm95rNw1ePCGGC
NU7HDrmHgpcmheqMp47fxQ4IAzhMMSoq2emOFK5A1BSSCimt10u11ItgZ5G6JlwInzRIusDQueZq
80WZw0dGY7BQez0Es5DgMLMY7JaAeUoRhoDIl7cLboxenHK1slNjMNGWt0Y9+YoP1AZc6hux5Q+Z
EVyhy3eTbFf2d0j11E73tnipW9lZXNuvC3GAmSWb0EGF2juPH5X1JmyjgHfLXIWCGach5WqO3Bqv
K20gfukDqcO5jwAx2FMbWeQMFjqg27CFk/QvSR8AROJZ9OiPYg8DcFibgruK/BBJugxSqgd6IHx4
Pl6vJDWt2JPgNfXpHqMDk6A0Dtwe5TQKp4MSYsCJUoNf5tXT3nCLGr3B6qRO2dVm7QGzVE+6C/E/
bE0BCEFYkGLI0GJjuXeyDRRP9dZi1GobAE6oT2ZICqje1nCgYA6jJN+vJ7s011mghlII/C6ngXmb
c1CIU3stNMetsJJ1L238ewR+mBhNkhmZTc9N6EIQwGkp0im/QRyF0sJtoL6ew9KThplFxTqVBmmM
MYh0hlevgLf6jldQ9QMJ5Z1UM8s7RPu1u+Oeoz7ZHfdo+DCjHAKuYlh6tENKuwbu2iEkW9UCL0yw
9wg5BSUk2UL1soZxGzbtXiq3RHboeLlAWnGjuzOE79F3AE4xvYHyQx97iNFC/bPQ4MbaEQQc4/Qg
0dnwAzBsDxrEIUR0DiMKeZLZV2Y/sadlEAPI8G/jwsQX+xKikIyaNAevRu9s752yQhMZsP5X4ub9
ZfhsxrNcQqRYgk/A+nFaNdISW9LhYG3Eeq6D0GSMKq/ysn8arHrDqoUDYfttbZAb7jAYn7GWX19/
4/u3fPYjZhsVQscgZyZYdg4Sx8CVvA+EBeDiYDS/dK4wlIa6G7wk5eIM9q308YXSirgvr7hqQgUS
q+0NGMkdPJFIPKcCnDBWUCq4R0eX179vqep1z0EftkWAhrwAzB0KHgGo3NCuUrvyBk2CbQ88mEZb
oN7VG7wKeYCWtddjLn6Y2b6HfYkP0UeM2TeGrw9QZUq0ttJDQeWm5B8I9oKQ+fMoXuH9DdBL/4Zy
eK50fyF3T5udlYFLUR0zfk+A9LhL18rES1kKPUsMppahEJH4XaDJWJnsGzdKRxlGa1UoH+Jg+jp6
YvJfCi2PSs01KCkacEhWr72WG5RSWb58fr1C93vm2a6ZPcGSHOZczVSGyhK1MQEp5JXRhgckgOcS
sFJWhr6vDKrCrXqLdqwZGngFAtIMDV9y72nMYCajHr5TG6/W+vOg8efkmPy6Ox4uk+EbU1Ha2k1J
LdWGZhmCF/cAIU6B0ne/cxFk3C0qB7DHUml4yzE2HO5juybOPpStZYCg/S0xGtJ/DKD3m/Bh85JM
DpbndONBrVdLdpGdKRZ31Gg11s6rTivT13/yLe4zfxhkjKMyYqfdWmIztE6jNcZo5lpkkOiEuaq0
LXewEH+HXvfWN3hDVNZUAJfO5j0hfBg5YUB9gkohhVo4o44qFAh0YM8UxsZ+2Edqavsat7KUSw3g
e8njYSwWIIcwnTK9YFdbrM2p8SV3RDtBeYNQkgtwwgYr4yI/RJZ3yRViI6lrHhsLd/l9+g9D0x0J
nRVwzhzxSKmXXmb3kLJY36ELr9b77fv4572Sb0tw7BxGj0xS+ysYoDoZhLW2dEv5OTULZx1NNnE1
bZBaB50EN0tl8Kp4CZRcJlVKgYmNSuh//LXouVCeuXcQH+bjuSBAlCyGgxa5wduXE9T00C08sfhn
VCl9D5GpvadAmEZN1Eq7eSro0iuDL+TF9+r8w9ihRIujVGLsSGa1REFOrq2V3u8547NzNosk9VCF
Ij99p1qHkCNrwLYRhR+okmullWjJCQ6xiqeDLa5wJoQlZcCVcJMfeLn8gturDnPMPfSwNuhL49Gu
kisH4/4OefKz5iZdLBOMdfj/sgi4x+u909xaubVhtejkVmCCRaSxRgOZDq26gTAp97+Z4+4bPXF6
rTZM1F8sMNYMWh+wqTvTtzx9LTQtBV8Yo/2T8edFALr5dHlT+9HpNN5glXxfKOA5y7RVqcBlWsKx
OOTbcMUtZakCSs7eGBHRQ6JpGjH3oJgo7EPCHuUD4xp+BTiS6lVfFNJLsDuUSINer7p6yBbuGcjD
/jNVCC9DDKUXKWf8Id7HCxpbeI6Xf5AtfIE1x+7zBLqU8mAx585iv4u31xfx4grP0jdKIvO6nOZb
qslp+B3VHKHfn3YdUNcqrCvVEJUoTy3XFnj6w8+2G/vvPMOkRukF2FtnRNfpr8ucm+IIzgM22JFr
VKQdqPvKdamyvipdVia5NOYsgNGQnQljBms7HKU98lRYKPt/WrAMYN+NaofMfJZI9SPhNPDbIFip
Ji4NOku2OrDBJmUWoKr6T4q7SQGo7+GwkvsvtQvJWQIFSfAIetBYRo6SE9j5bL1Trkdb9ky+lzgg
t9crt7QpZyGr70E05mMe+ccAH3K2h/tw4ZPveQ19PEmE+lfu4onUhyvDLbRruLnZkiuAsE+GGA9c
AtBVd+AZ34ptuIcEEZBBl9KsnNEOLEDefyuTNuGho6N3oNZXHy+b11NeiADc3C8JnIMRVDlslu6X
U90tnv3Me3iA8dZo9BAN+2Xs/FTu/CN/+o8DzkKO1ENNCeI4eKHspB/JvTQdHNVknpE7CPn/pd/o
c9Cofqjwfzw3V6mVaspCQgRU8r8HEb65MdiJ2EH79pyd6mmNqyssmtXEGn8l2zunRouNtcm0CMZU
KFcVe7DzzdeTfn44uDuQ5eGerV3oubgxtLkE0le69uQXt6biVg7HQtXmLtD9WCgqOqmo+wzbiDdo
u7YCDQRvearAjqi++l9fX6Q5aqM2XVf5yjV6rxj+b1zj5k46YI17Q9tjRlhLxw8dFjhRV05Q8IMa
2iH5LFgZmaXS7ck3SLnbtaik+S2wuFPXmW0qA3EDr3q8gHkl2Pa/zA1CgrktfkOEoHsDIZ3e+Mdk
ZYsvLf4sMmWwtASTET8VABQtugQrd8nzNBdWv/9uKKJpwOWc3NB57t3N9Vj47OuT90HCNChSqMF4
vXMWelqcNItJoKMlkKyeIt9PcKJ3lMXoNCeHFvhirpZeGFrmL9xW3LOyd+VVOMpN9Ux/B2Ap8pVt
phNodIVr9ePpjD756nNzlRGKD2xRYacNGqCz2F++Ak8tHdqQMq/+ZZRq72uBXqycmgXwEDc3RiGG
oBKhiIpjIwdagOfZqPs6eJ46rx5ymVHAQJclFULDKpZi663s7YW2DNxt//2y8VCxMADHl23sqYJG
yzRpwvc02vmQ+9xIp3bTGNSG/qAv0Co5ECp7LH+qjf8JXQaLxpuY1zlOJ99rO9mW+15zN+yagdXS
+s+CGFu1fJ0GNTZD/R5D/KUG7IcG3C4kSbQo/JWAwi8NM52kh3DVgK/nhSRFOTEPiJwfwcga2q4Q
W9Ui4cfl4ToXiluytzgg12sI14VAMos1qgXZR9meaxoSsIBYQm6AjxqTDLBZASCuo28hyWW/hTJP
DBZgvQtqtQ6vOcohUF44EgAzMZBrHf1vltQTcIxT1DXdPm3UYuB0KFOYoahPqh2R1qWQpSTprxjd
MAjIcIwZejdJkHmAeAE97IfPMryUENCG1WjaUYYf8fLYtDksgG1IEhhh/BYV+whMJ2gC6C4Px3e2
RdmfC5TXx/b+WHx2UmZ5Xw61ParpKqTyPyzY7rlKfEPiuTzX9uQ++EO6ygjtu7eV0ZY+2CzjS5qY
IlloQDol8d1DzoLoNeANoL9aQgFF69MD35vVNuZlAg2fwmpgjIDCZIyGd0jrr3/DtAWfTXgWZcm6
FLjMxU9oJjGeCHeCLtDg5BXpygAL/RBOnAXcvsuSuBqwpKXeqoMWmVDw39Zm+01orPUTnqaCXWzQ
G+IC/MrrSS2UbDhxFn3ZpPPLFDr/AGtD4nnXb6hNePZsqArYvF4b4IoMm9R4PdhSuJsTnWI/hq+B
APZFRw8XbnAtxusvwxjo3cCpUjhV1sMdnPsMSoTUwsBovRuAg/lngA8kUzNm3sE+FOCxuvxkAQ4N
ePTQQF9Z+XUL16gwJc0PQSFJWZiADgxqBUgutsyHYDLndh+itqsyySefOQKKvtDUdjJA6zmtOQOS
S0EWQRmvLuDmgFRB5WFlw0+n6MlmE6Zz8PBbirQOo8bFZxGHr1K8NBDMfT3LhUt9zqQKxCwLezdH
Rj4oLmWXqEhT6a3lrEq6ckGmJaX2eqDnTw1OmIXYJEQZsu4xgwoYaR+yr9Cq0EJhA9EgI/a3Vf/7
epylQDRno0DXhA/dDJsKTal99gUT2qt3FLT4S3wfb+1ntPJF7kX1Z59kFoKAwK6KhMPKsUa1K53Y
8pVYFdVRgc+wxgMQgCdFK0OgZJNfYxMIx7e1+3rpkAqz0NOitQs3LQxdHhjoJgBkjMKO9ymcUhPq
Oj/MlwiFI3Yd/7707WaBiCqDPuSmqXYKsccTURvV3vT1GGUaqOMYgfoB/QKl19Yai0vjzYIQlLuH
zh0wHoM+hiRfIBLnrLGVFjqj3JwXw4pEw0G+CmU6lKSHHcj8cmj2oHysVfWnM/lkY8z5Lj4EPEHl
wgaM40+m+8MdC6sjVb9dqTssRc17EvMQCwI2qztvCtGtntm9We4TG9LnaqgDabtpN7WWqd0esvaa
b0PnstuExcrlcIf1PpvZdBU+jMxBLrwOGUREfJV3KNeTMgDuo2tEHHS0zBEqchTUPeXYhN4mh0IP
rDKhXfPhwb6g0YYNtFAK6A8AFzFMFgKKoAZ75rBy7BeuY34WX4QuLHK3w6oXAHvrvIJ86Q/Ec4kT
aF8b6Uir7bY1EhX2LysDLn3mWcIDweRSLCgSD8Lb6ESfULoMgBcQtqPhntHvlCx0i/hdbQQfyVpC
MO3/Z+s/CzkDEvWImoYsNPcYmdPXhtK3DcLDfwxq/CyyFBGUjmB9ir1roWIHqzcrsZk3tFLVyAGz
1szNQYX/th1/pXhck4ZwWa0FL01uFmSEABJmxZRPcQyECC+ZMSntQHdk04e2v/FXXnQLFyk/Cy1k
NLiEVOB1GfW0MkDSJ+7M1xtiqUIwRzqHI0HXYYBXFAwywg9IrEcnhlLKvct8JIMBZe8wU5sW2sMK
V6MCevbYk0QdkeIL17a70CakMuJdswc9sWGU8EjVxshq3m/1F5rrsA0JXB09ZDtErcPkJk3y8+vf
vRQQ5xhq1nO9YZiiLRwIUEXxjFCnLSAWDfH0H0eYjtBD3EhCJs8LKZ2qQT9uorJMDiWcAjpKKmwS
wRoDxua2zuldOJhzkDOsceNIzDp8BxBAtfZd2OMNdKqtVI+s8ejf3HO9Axwu/8pWzuXCdTWn/MAk
G+Y/ZDgVCQqbSmWYxgBL9He1gDidgCfHfk7sgWrpSEETaOLqY0u9+WgV5VtSRVCT/6x8oaU1m0WW
0A3YlCUQ2SfXMBz1UKvgbBzzRooHZ44Sm+TQZ8hY0p2N21lnD/AsAHDGLFeO5dL4s7gDqXWWLKC2
6qDU0/3GZxhWQ9NqrSexcDdws9BCeeQAaU+CdMZ9v3e/WquDEtyBv3Ynz+4gkG9A6BTk13BU+O/X
C7qQVnOzMONCsJsUYcHhtA3kUOBEg45bZkF5B2JB/63KN8d+h1AV8IkcS4b37ne88Vn59U9fWKw5
eFscuBIihPi7LrTj6raSW2LnFzDqWrs4lwaYRYOclHIp70WIN8DvaZdexKOHsocjHWGT7FA2YaRa
sicu7holaiHkzyHZFQxngiGSSAcy8WrVHwumUCFlBiuqwIfmgDoC4EWBLLnLLj53SZvj63Vc2NLs
LCGh6BEi/9M6om1/xYHZFqsP54XuEDfHURMiRye9iyX0dsMtPGQ3Bn096NuOX9F+7f27AAvg5pjn
uIRoNsDBQMZYrAZi+EZ4h9WwTefwpkHdFd5m/qbY4/4UPTjWrOy+hVg6xzZDxWNsSBKrVltoWGRX
OLKZzbew9ueXPsosEgwulEjJDvmNIKE2RXIKGAfsdyOs/Pqlx+c9N3i46SpoIvZ8NEydyKGUIVPY
dtCIlIE2gYzZyYUst95QarNqPbywt+fgYwjAFnBkwNUjEFvqm9t2YK6Hsmf5RzcBnQ7lQwcQzP8W
ceag4qFOhRba+Gjt4vkHLuFK4rTwTeawX5Hsq5IiXERnvpLr4UbAr4q7cRyctlbQsHf245MbdA7z
zZK2lLpIwPVi58DAcWDpBHZ9SQ/CBihjmzumar6HRCWfyblCAq/P64HqAyQCTO5N3FQaVLmsNQzK
Uhf0jiR/2CRoz4idFE7ldmBBUp20aSNCRc+95JvGQS9DGTRfh0fGjjc7szEJFfmfygKYxa30Bhci
8BwcHLgc/AA6vCDLAYYWCqjJXQulZJyJ16Fv4RDPccHwWaqCgshQgpEZh9hBQEUmDu7p9R9fUBqA
G9S/2WSTtTUuEPz1Mf4MHNh4964hfLbFzaVVeF/EwHU0vrzWj1oqttz31MPXGggeto9EjycRmAqj
Jh7DEFYKlDX6Cpp3AdLLSFRJsECU+OavtTiXAsmcWUvUPBlVU7ux6L6/mFLvaL3l9cIK4UUBZQGz
Kd/cTzzvX6/p/aw9OSBzhixP1/AsTTFcKFqjZHH0L50qQaqxkZZxCgmh2BhvMVi7yxAElgvWpkeT
jKzcl1H8LGHxBRRTokalEwD8zUXQu6TsrPOh0gr7dUGJaLUAC68psLMJBwSjsP5gma8EJWbwcYv8
/fU0Fohn3JxjWxOCy2QCvlXojIBh9ZKcnQQdMkRquen0Xs4vaIqiQMcf+l/vo/8K9hWEd27V4fX4
SxX7OUa99+Cn60EWyul18tbcmp1nMzu0KlVOy5zQRuH4hwfWNj2Ravwfk9t7lHnYn3wlSbwwlYMm
rC+3yWxBj475JkCLslaID3JTH2vDXaniLqEK6FlWQ8NuTcxb3AGUfmt1PEm29aUwwlOw5b57x7Uy
xzczCzh69H4MTwl3/x9Q3YUKwRzqLVUdM7IBEhLASk0KEsiNNcKeOJbHTPEHLYGwUDH8twfJff4P
q0pBT1aiYiSNPgNjJa09u/FHL93ot9c7ZeHOmyO186JxharCRnE7+ObAAgWqHieQn4a1xunSJXOv
Hj5MAOpLUEgrOXwolb2OFn0lIzkx3APzNiXZKIQBQToA3QnwNc6FHU4fy/hM8QJqVoLKQm5yR288
/AI43RUtDLNYCMOHrQzZ1G1WtSs3+lKx5X4CH/544nIhy3GYHjzOoPtupReS1vG0Yy1GUmtJb8Wr
Wxz44tal6ggIcK4VJ3GAsvxbBj9NGH6nCcwxrF6wGxe2mR2ko1sIrtotyjZ4FHJOy8kBa/VGB+dJ
wqTRQxSSTV7CxxmWVe3KLlu4KOfQ7IxPAzzjkC6O+9q7MvVpEoYNdPhfE+HKV1h6K9zT+4eV4nOi
YyjITDrkzb8wZo1aXo/XvRxvkd4or7fz0lvhDrZ6GCSr+EaomhpvhUY4Ngz7Q/lXGu16zkwk6LT+
slIEIXrY6xbURwW/ZujRwgYLNsrgl3LZPpfWsoM7V/7JTXa/xh9+SZOKHNRJkeGT0YYbQG0jIXh9
KZoT3H14qLkSPmyV3tg9DXmHIIQImVEOo57t+NxgAGDwIYM1VmoaT0I1NU4m+BOkGe4T9m8exjqk
+kLYLcP4FlKCEoypMxJm785IvDUS3AmMgALUsVYlTCtWPNgH0n9JkBooWO2w8TYUUP7rAplh7TTY
lkWvNp4KtQ6NButBrB2S/Xz9PRbKD3PIeFyNEpfn6ByTSnnm7b+tndrwdTNe//WFg33PWR6WeGDh
GkS5JeIw90PWH663cqgX0tI5MBxKgl6RePh0Y7JHPwHGZnD/kr1ViaqF++N+Qh5+98jDSy1l8Wru
Qotz1eTa2oxNaXh4QB59LQWYKmbP9t80+MMgTQ//H6FFrbPVIT4hR3JuUWZihbqro+goHeKVIzdd
uE/GmcO6efigUSXE+Z2RAV4+/oB3lwzLh9dfeKm5OQdmS5lXkdhF2EB4xe4pqEZCpQ5pVGKWFlBJ
G3QBNOz40kxvwC3b9a00ossq6mohLM5B2rRY1j6b+ajgwuxFQRbH3mAU4QQgVE/9FUkJjFHzNcCK
pQ9h5U20hAudA7SzCALtIoddHVut7hqVAWvPS7BJNFHlDFGHJor4MzjCf9wn5CyRGgYSxaEUR7Sz
+71oR1tAitgDcYLZrQJDi8Nwev0pFw4rOf3/w370y6wNExGbno0hPQ3IVMhdXv/lpaBPzorGfV3V
jOgh6FNNs42YCgVhH/gXdy8wUBPjeo2pBCVzrz3Ja8WITrjLqBwBymRS4aVdOznLwETwd+XXLBw8
kv53oi40V6EujWdhrXZadWq2yfYv/H1AwRDNduuvpNtLW3NWQIr8Is8qGp+tpCKHpOF002daW8DG
Dw68cJK20qpfOYRLD11yFko6FsLVQBlM9CnWBn/PBu5HdmDTC7YItzLIPXH/3zjCziHZcLmhJGFC
2KUWrVXGNIinRVuYpalAHBqgwZYbsCgN7xwb4VU4EJYvyQOeFNLKL1joP8FH6d8PBwQQ8BrTNAE9
AUUG/sbATYA8rKzFZOlpqGSlKQl/OAKDGLZkCe9aJ4KnSoKr24QBWKVTYEDWduOv3IoLbGh2Drgu
RyjmCj1WkjAr2b1/MvBIbDBrIAIxqNF+DTe1NJ9Z6BiJMZYYGsEZJpyAn+Qg2AZWcCiPa2ij568T
FjLW/ywY57pwHxEwAG9XMrLjY79dA4Yv/elZzKhbWOKEGf40I1wZ9ta6OhNBjmGf+ytl9+cHlJVm
YaBghEYgegwwUEZzciFuIaFKUYCarfDuyt278M5n51DofkxDAu8rLH6iQVivyb78WBFR6rUZKNcP
OwoPjAq6Lx5cckE7Ln5pSYUacgBd+bWm40Ktg53jpGELy4wdhd8AFybou8DBR4gdwB4F6N1Fckfe
RDUjbnBCV8PeaOp3cTB5KDwkW1FvgRrA2yffEg5UgP6sBOBphZ9EkjlWenADuFR0+EHjuVWJTbaj
teBoUAbHyeBTaCujLGz+OUS69HkiIDs8merhjcusctiQcLepoSc48p+FOMhsYwZ+hvedGqIN69N2
JpoDsRH6C/mVdnIQrWElF2gI7Bw2TaSC4NESagRcRx8ar9SDjwB+gpLAmy2nB0y3DZltwMD7BC72
VhveILOWUBZZ4ymxTUhIC2zc1F/ZkwsHS5yS6ocg1+SZL7kFfgwxpEpTg+5EQ+ZcAKEaUpz+Cvbo
eYbOirPIg9cq7DJ8hLhcMMcRXTvuVPio9axcBdOfebaDZnGnGSPIfeeYQ9qAjUTBlxzquD631gh8
niGw4iz2wEUItoLTRQMOppE7o9xumF2rgHCpAa2D8sfrLbq0Q2cRiJBQTU1EDNPqzReUpeWJnkA6
a325hdycncOCUU9tWXh0opkBZaSDdx6UeB/ZvCq8J1/tG/0uQIEBOjvellJi+DrCzkf1oDG41uNa
2gOzrCSg8jht2ml6QLdEvQVZdslP1Dxc6TItBPD/AQXDpw5uqtP0QA4udkgHFBEd9JVjspC0snNU
bzV6sFEkkOaLEYKD3N1SXTxDFF0TO7lRRxtufZcBJUzuGJuv98MCBxPkx9nRHP0xy6b3Mt2pIgKD
SZkZIcdQwAzlHq0m2ixDlYeBmhEd4B1b7oaVkRegguwc3Qs3VDLIaIzc/4BvF5cqvF94NL01z2D3
sU4o4Q26IZiptI0uEbj5SL20tTRlgcnDziG/UuBJQwRmObpu3icM+OxRZxUXAfLsma46fETGsG22
wMiqIO+kJ+I4ljJUsLfhhtczs4Hhkez/XfkGU37+JLTMUcGeL7E+zSBydUqqpnq7GY+VDkM3o7LX
JH0Wv/MsvpQUC0dHDhDEZCe9p/BXCpTWwVG8uWqhQC7ZcXVOY3UXsEmAuFaOy0LMnGOB6XSsyBB+
Ro4Y0L9EDeyhOEBqGC6wr1du4bgLswfPgIq/n/FYOGnvg4xZOWuIzaUEZq6EH3UQ5AxZPNhSh/5C
ERwn463+YXTUy3KnPRTb4IotqgVGdsgcujTjQIlt7oN2hpWlW3hgsXMosFBAJfiOay4h3vMFtWDY
VoB9APfir6BT+r//x9l57EauLmv2iQjQmyltMr2U8hNCKkn03vPpe+l0j3RP3QJ6tIENlVJJ/ibi
i4hvmRDl/iXI/0VfUH+3Ba/91iadRuVkohcY5KTTMDzwKV5BNYNCRuf6g1N2/zzv573+T1325+b8
L8v+d6/wYghitP4syeGlfGoZ4yAc/aO70IbDwRMPuf/Psdqf4/+/fdKv+GNqFGlrFxo3xnsBvwbb
CCC9+9Wp5Zj7R+79ty/zK/oYzXWStnSgpGyW486UwQf2edv949r+Wx6q/4o+zBZoVCaxHuN3HMAE
b3KwNYqdR+lfzSd/O45/u9dDe1mTcWzFI5Tpe6rI2cP8rT7RkQSmIE0ZvWaWULque4CtLnzn1YUr
/6/g5y/R+e/O3lzN/l9b10YSsO/8zbiUgeVVGBHkvpF5ndv+Y1v95cTQf50YvbRkxaaO9Fshhm9i
D2T+bI4SBMp/GTr/JcL63cRrZEYXr/JPB0DkY9rdCe6aYDRa0pEkVE6HT1D2j2zyb4vid1PvCkxo
GwyOP2O+Lakbde9A7hwDA/wxfhVehOUl/ZfJ5F8Cn//RhxtZWqHG9OFWqaswadqEQ/k5Wv5i+Etf
uP9fx/lvi2G1lExNjIB5R1IivetZUzrFkmFL0s3JaDelNdn/+wf97bz73YY7JXIUS824HRMnm2kr
zjMIJy9F5I60RJYuHsyugrNT3dp1FaqbO02vVZe4yr9229+u499tuYZp9oWRTdtxivZzfQBBaFdY
XlWeyKAg7qugnDe85PfpEpZRuP7h2B/jr7I4NqX4j+XzH4vL/3Iq/m7djQajtPDlxze0e2BO0Jaa
zJ23V9HwEuWYLd4WYZhnbuexOefD29pGBA2qI9UvJfTUtnamon2cl8pRRSY3QTE3q3GfFTsFi1xr
ib1ubL1SaZ0y2qF04KJZkJIFOq6vUnmQm8Yrs/eZSlQlY9koQit/6I3PdfT/P1/xr4AnFZW0XXKe
sHCI9vJ39UB3xd5wVr84dzvprn6ocvuWPf7j0/6y67VfeVVqzZVUTbA/RifeiTg4zR51Xz/+8fHB
bDB5R+vFaxl7Yfsfm+Uvhmrq78bhWopMCQAVfrVMf8sPfY+SVFUXOcbgqXjsdUZN4quq4fGzPVSZ
FoDltfUq94q0OurGdmnbB2xJABWwBXCG1XUvVuhWSKA/Lw7+b+PqNmptT1IFEWGxjcRTx/MKJfl/
f2T/OaX+2/L7lauZRj5shjLDAIoG7CYop2yqv2m7PDNQIh5MJnj6nn2JRDPKayAnn7lwburuE5dm
Oy7+bPn7WEvBGn+ZxXMlIWiFsyrYnbobsmchu4zYNGPea92iPMhR9VOcLLRsPpTsch2T5Z4GsKhw
W+lZp5AjatVFrYOmEWxBhDL6hcuJA9jWlRPBLquXpStOkxAUltcDylj5dTjiWEp1MizTMTpPZ4R3
rv9RIv1Lh5X6u39aSI02HzRcaUW0AMkV7qVd5SLYPrVhQt+d8I+i5l9O9d/t1BmM8rHV1PVo0lCv
4ghsx2Aw4prR7PXBml7/9zf9lwYuVf2VY6YsqGLWMCie3PkEN8Xy8+8uoAdV28kBd29vUx/cJNMZ
g+xovEySB9FKM2zZqefGlo854qV/L/ygj/rdlDhjj5iJj8Z0HnAMMf+xIP92KfzuxR4lScWknw3F
gZxXH3hiH9TL5ok/VkT5i+EMA4PwzMo4Uub+K9H4y9ia+rsTW4v0QYyXTEQSbuj37+/UjeICI4v6
JX1uTDduLpv0MDd/xt4X79rIWU17MV9UabH7oX6WGbFkgu3PGG2uQtVKTP1pPq2rkxRuieinnbJE
/0fG/reU5HdndyYzDy0ohIhSDyh8862MZ4JRGjYLktfHrxZT+zR8d69i+y9J5G8r9NcpDj+5WXKR
j8Qa7L7w41Df9dd/pad/y/J+N3Rna9Xn1c+YwsSARUD2LZ+1hiccTh/qAzI5buR4Kh7Wg/Zg3VXf
031XONtVwgM6qA//qnL9TbD/bUG96opVF/3PZr/T99krrKEgO0mh5Ob76VBcyhPKh4AtZvmp8qf8
73tSk/+zrP/L+fs/2sFNlbYOWLnHpMweVNG6E9eXRsg/qmm8A5I7GHSFJJIt5XQVbXgUSOOLIt2n
Wrzv0t7t+upUt7ErcwpWd2t0NVO/7u6m+pZpoAKr3GkpO4BOhNZuufGyXCOsR+G/fybRuB/i9dxp
5c6sqc5nDfSfDPSIDHAm7wmAOpJNK3LKFgxl2h22aECFmb24iL0Zz8si8ZSIUV9xuBcka7U7S8d+
pPYtWXLbRXUxcrdNOazKYzG2p9m6tQx7KmJIT5s3VGbC6N5FirxhMR1BfufKc4do9kezfh/TUNQm
R+LrauZrlqm05GD+L9rR+FHW4DiK4nW1GqcyvuPe2plL7+Sb3LpcN/ngN8uzWPrCgKZem13mFDG2
CPmU2vJ6TdSitBWpOcclFF1znelzSufG34bcG8ZlT7BkdiG4rL2q6W9RXBzgdj5PWeFaefUIfzdo
VPU1sQpn6cuPZJkvw5KEkhWMDU6gQyXuhsGyGXiQ++zYpB1GSiq7cJWzCgclNa3A19dA0xXwx9WG
sT4WV/JrngelvM/iz7ofXRUHINFU7SQzOX0r25gY1VUnJlLGRhzu2ll/603lbHVWFnTGqJeeUerZ
n6mU24+xbktsWVqs+itr4QnipgXUSVgqNwYgGQoxaIWy7Q2bp7jaU2fwk5Ose6s62ZrC4cWgv1dZ
8G2E7iXRu/hFq6vnrHwbimE6arkWSIvm1lNu7gp1fZP6tdjVita/JAke4ZZafW91G2xzj3Gylw23
KLnM42OnXxLg9ACmcQdfcaJopx2m7kT0RpVck87JI8tT4iCXnCzar1WJV38JYtG0Rio0YZcAbL3L
25VRs89IteX0qjBOnByyOCyz3dDsl+7SEwoneeQoY+NG2D0tNp55yWyLg4tbK0s34RzW3VIIFkze
h/SojrDunVG9A61TqDsSUQzgTOF+Wo5JT0sLuOXOQcA2PEi+ihPlT+J2AnZQznRJdqLbSXYkrIdC
bE8RpiEldRSs0K7mltxbABtXBlLq5jznt4Z1a7ysIoixFr7lTTPHY919le3Xwp5TO+gO8nuzsEiU
6b4fksDM1WfKdUyIGaQkwuKmaka7n5jgXz06ZOlOwh6XmodKvW7RQz3LdWhU4gWzkUvRSadO7rwW
yle4DvHzKJl+rKMnbve5dC4ZbFvmty2vD3yNdaY2KWDc0z9F7eZM1nBYxZj+a2s/K5EVDpV8U1b1
Hqat8mBGc78rQeEKiSsoS3HQMkQJNm9TVpBzKoysWBoqBawOr6fMbmrRUYtnpU3cZc0ecN+eV955
Apq2Nfy6PU/b1jomnHRD8cqp9BZg9WPnl8v2PLUMqIN6myyBWNRe4vP4Wqw6D7W8TDMMXQE/qWRC
Kk9pL4fRIcQUsgZPYKloReqTnjE0CtFkflikzO+Mza01xamNnpcktqHUupXsiT+zXri+1MdKqGKM
uU+C4U6oKiKm2h74Hvfn96hQIZdjpWESLVtBlmqW34p9vVMSOtotvXltG/XayGt0LOPbPF/G9mvI
Ohvy8LAGeftg8tb1FLVocJk7YHeUeu0Yo+j0ykEXdqlZRW41nje8yc20PQpJEZaI/bGYl06XWg8R
cGF34jZUBP0mDz0W2kK+5wHPQVucUJ6s2BsHuzsanGwXEenauE4D9s5MLiXFnQj4vXijM9+0bqAv
xOlDtyLNFmjXeCusQFx3ICCYNs50Zygc6YN/2W5hNjgNZAjThq0u0cpIQUCxJ5hUenqeAcnUR3Gz
4/K+lq4pnleVN5DAxK1vSochuhO276RkRK/6I5XYdwBvMHBhz8f4ceqSnZAVoZ4Uj0PW4rSe13LQ
l/uEQkfbl4E5JYavMIWnWRCAFz3oua9GRQY+kDv92C1Ojg0ttpwaV5rGKfhj5XiIlQdO8nSFa7Ni
WfSmUUqItYNFfqVWMxYURuNo2i4Rt8Gp6oZPiIfh1FZG+iHdutRfNC8qmPXTHfmnPEu/ZRkohhEw
DIbB7WI4kp7aLB4v7lVHqOlASZlDiq+zJrubMcCgB6VonHpIMWbMIbqF5Xex4e3C2Md9A7stx9w7
HPTcGWoYdVk1v6r9eFkG3NIxJEf6WL2qOIKSy2XsyiDZTd4o7RvFExKvVagZ42oz8Lmm5SRzOjBi
wVN7T/Nzj1N3Tlo0M4N5qrZQyckl1S9FxGlAddf6nImP5SbYNUrAsDd0T+opsXSPWEcFWn+MVTdO
mAtsxzutPjeT12PZpSIEAEYt4RMNt+1uosEnG+4ZxayiDnJe5eHSbRremEJ7UB/XlfOoWnyd0fNe
Hp1hXQBWu6P4ZmafBiS7gTTGT79Gk0OCSdqac4qGF5pmMYiXwtpSHFn2JcmzuocuftTqvfJzVNj6
dKqrA9WouDzrq9fh+4tCrdq14TQN59yrsNzK7aEmaVFHd4pCmZm2MaiGnQX5E43vZYsP1B9VNseW
vINB8k3ZOlp6eyLKg9s7o+Qb0uCNbck5lK33zaqFMW+0icWLShZaNOlwzODOVF1HOYrynKO2m2dt
yz7DfMSLxZ4rZs0vuoluJCVepuvv5lvSeWm1sWgzR9HlXdwXB6yo9tPPw0fRNefcHyGEthtO77U/
cdA3vAuUm2FZ9vh2OFI7utV6LqjST61x7QbHGvZFMrjy0gbrOFVO27VHDR1Ah6StKu2lHY6ycIuU
4tDL76CVqzViOn+YrkoqXBk5cVoMQnGZfBgNNCVhrwvgT1ssJpdZstXFyczsNC+twvFU6TA66+4w
ykbtWNtKZCXt5PhlNJCMRtUgqBJ7gj2CskQ2/LVcyo9t4sLPDMXNSp/mZXzirTpQY91fgYkrQ++O
m2KPqP+IluLJaNi/ecglYKgMkdfbXl1NX65IK2U9SNr5sswv1IvtVu0dEe/ArpxdGQbjWqtOoh2t
QqMvu1oP1taCJ8ZShIst1W/N3PsMVsKPhCaLFmAJJfhkMXmpIiMQoncRyQC1zd6svWXcQTkNrFgG
fPqzmBkEiirVNu+6LtDKaN9Y5veqxIo7ZcK1rMKoEd+lDJBQyqvWpjaQm5knhjL/OFB22gLzRiO5
ppm2ZRxo+G6JQrbubV2XwOqweZqeSutNFp+G7UldCeu8prjbwAFIg78CUsFqOgoTPCsJBRxZz+5n
WfmamO9yRFCA+L6NdKWVlzZtTvVkybZSCaHesGKFbmdMvlwHYpn9UY3WS6wBC92fsmK9AY8HztpV
ujcXemYzPb8A/IkPbVXOx1nvobpVQxIm67KfIKvYDPPeT7V00oc12Sni9Fpzh++YvbSCunuXtsyr
MutrWWCs1pkz6U+ZTvhOyz46e3oF7Q6UUyo/8ozEZCqht804vkyt2xe0b63jnmg2bCPhUEnZLmmi
AMzoE/Z9B1UVgnUmxJmq9FuxQM/EwNI0oPaG+SauBkEay06HT85pSZdEXZ25nA8K3cV9d9yyt9R6
FTWOirORW4mds+GrCagnpv251yAy9VrvCS1HybRgs0O5+9BvC3hnRrHs1BqT4zKYuy5SLo3RHTWK
bnFTHrbFYoSNZKCL/CLO3FqqeHyNuFOHmkL5th6XuPTTLXW09VlU9bdmIU2TqkMpsaFQXDPtK+tf
EyKkoWwgxjMJ4LWa5m1jf5HTwREVP5E/emq9plLdBOm+wTylmx9hoh5LtbguQ8ykgclvAgx6HvkE
uV/BmBQrQZvy3Hf166pYu7rPn6pkfpLRZxb52o7HpUq+IIMAbwTdBeRpWiPuReo3pcAwnR01DzFo
R4kVeBsADLEXci9vzpywde3J/SGnCC35qxWUxc0iHSDW+Nm7arMfLHknVcC3uP3bmVUCQfzBGNuw
TTl2W81dBTpDpfdZfNBXd8yYHFKlL7kYX7T5k0Xoko9xfjhRWXpdkrlRvrhR+0c3wI0rX/XkbUZ7
XAnk+jk9SopoC8OXbgq2BJW6elTMuzJ1SwMXbqTuGhuKBS1VqV4VLbtakQTSQ8jDlXGSVl854yih
zrUr6y9bUuxXs35sU7oH+nIni04pYmjNEE2huYa1N4gTlT9Z7HK2DvmbavCQnJQxjIwnN+6a1FPT
h4jp2uolUVwTAw9ROJrirvygwNhpTgy2tHqdlRfNDIkStiXIe5QMaZ/OsD36ZG9YvtZyU5OmHLRl
vG6zeYoxzGDeSOwrV6DcOwyEtBimTroz4WY15HimEhMNn8v2pVvgLpSXaA0yfOM7xsXTMvbk7Ky2
7zrjS+aUQfYjtZt8UT/lKLeYYALMGnK/NfZ6feb07LhhpuyoMKsp3skYSy7sn2ZwTREQCbA91XQt
8y3GUqeDjC2HGjXI6H19TGhMaH/8h0vZN7anhZG+vnAGRCcoAFLYsKHac6T4WnQyLYBRDplOQ8Q3
CO5onAel5Cw6FANut5t1NomC1bz1JPygEITHLnelfIQkxZFNlN2XcRiTcSlW7sVkC3LOthapqd2v
FaLv4DZrfMLoLugHMopl2AtD4lsSnpnpj5CQgkltvXj4isBipsXqt1PNGVfbaRdMcdBpBU6Qj52K
x05QSp5RRHyJ7pAVsVtnCrFx6uricplrI9Ri6u2q8inGmFGV3Y6r/SrMqi8UfoTD4vISMb/RVUW4
ip6i7+vy2+DoWSrSDk9CLo2yUKaz0jYZ26aSE47tm6GGE8319freN1eVqY/Kpr40gP/iBChsou98
8orVrr5AGNltrT+VfSgn50F4ge4dCDOQChOTAMzkePrm4AIiNa2TVBAZRQeLq3aqGVLLmhqdrNbS
zx9rSLJlwxjvknqeX7VWXF7VqO2RKs1R3QtC7SvzEmTV4KFPtE6S5L4OHToayHxlRr6z+ttkr8VV
hyH7rO6LbtnPcRrIFkwkfbtukszEVO4P6xRWUve56Xp6IgR+sMS42tFq4uDY9DAozX1bzt9xTOKm
YqcQRYkRDEl135jMT0WmdS+ulm4vekL2skZgWIW7Wl6dHhw138sV1/HDLKYkiCPpWzAlrx6jz3W+
z9vz1jvNm9L+oUY4MvpBzjO6SuEUf3QMxrKp89bxJ4AzhkP9LMhwKnCjw6LODH6KLSYZmXpqUgb8
PEOAXuZKs71WnrT4Q/1ep/z1tio9qL1dNE6i/ownhOxYtfbSYm9KvtbHTtT5MIWQGNbyBX9KAsGK
ll93EA8Sil3TAoMPYR5b1rWsGZf+1j+ki/qkvAqrD9xbCqTRlXS36f0ivY3ZadR6h8qxdh24rLXY
RaxgkhVf7CQJ8vrc8X8Lvt6C2mb3xWnMwgrrzcmpsqDF8dK6KFmgA8+mqbgyvBbMEFlwvBcIdOpH
HVOp6H5qZW8s7Sn/k+p+RNe5FKonhU7EesNt8cPIcruIKHk+tUyt9btMOZRlE2Z6AASeUdd5+EhG
V07DKPsSkvdoe4iHP1O+hY3kd7hRNS6pX4VMGHeYBNsgVfvWs5pLbWwcp7SzxWhg+Z5AbmtqPzPf
rSk7Fxqewjo/xvbQAB00AF/VylkylkYe5jeliclA79vM4y5ZM1eusMDKkhPdxEHbJ0fVPOoXrTky
RW5ipEPbTONaf4SpJcv2YuOpRJmoLv0UShtE+JxSPbZhrU4efuiyPWGCwNi+COeAoUrrsbTCRntJ
JAYQi/leV/8YGPRmCExA6mcOs+pF7YATCrqntseychPxs5ex+60+LPrnyu9mumpU/xVmy2sPo09J
Q+A4yeUrOtOQXKImbLVblZ867VgzPU8LeMn0PM1NouBx6a1dKMkhAcFWf1aRV8AtL0rXQLQbPOxQ
bRmtKluGnzFEHOGTSXeTb66kCEbcoj5Wvcox648CQgsQ3fFEONIwZfaHGM9tm52EJdtzWdvmB5dK
/1R/aa0ftw+FHqrM5MO5h/AxMNmBpfGgWNMlKus7EJy20vAwAdWL91YUQGBMzEe+i1HfVTc1eYqX
C17DwvbYKUQ2SepkaXVuBvJ4kmo9KWllGgNd5Mttp+i5EjZGpoG3aKGKV1zeoNwcCqsIjCpjx2MR
aLlSchX2Kh7SFc7hx7Ktn3RuyYIgTE5IZosnrb7Gq12Xd9HAkj/ppDOVyhugJVBUsX8GHLk6sXld
85u1bYR9JyrrU3ehXc02jONaXyvlsY3OGgFtTRWs8JXIneRdWRxS5qxHBfEw99Gtsirs72vOQcyZ
e5klS15zayrf0N/GbV8KaLxB+9bnu5nBX+Ndgf0mcmkyNri88b2MJJhFMGfSn0rdIW7aRb3XUh8T
FjDoluGPX+wywfIGdUcFdCYC2a6p8dhUX2Pxrrf9HXo7XQhKf2wGR815dy/8rVX2uiid3XaUDI17
mkUtXl9vibsELaKp75bydU3PGw4h8UtfxXap3GVRUJGPx7ZhPaqLi+xmnbMOHUwJlCqkO8sxOKkm
EjFEoAIGu/EstQedtqM8OUyEspwjutP1rPdjxr0/6qTzEmfKJrhIQ4QUXRUSAZEsp+xHqHqshWhh
otrGmR3Vy2KQzfIj7rr4Xa3/zMVL3zkqM0WY0FiXqq4cLHp1tBLp0NfoKPqFJoapgtYXGNmV3KmS
uTb1wjaUJ5OwInLqzRHpiO3vWrwkSy6P71y7KvW1LBw9DmLlU7MKV9Mf8tgpsjDpglHdUeTgGp4M
Zwbn0DziG5wV2JYJp7W69cCgm/OYXZP+WasQcA+9MHsTMwNZ8bZYoSJ+E9G1QuzoRCkycUxyyDdG
2HJXWOjBcdoWKoZdseaJXkTiETvpzHCO1NtQx9RP+H4YtcA30+z+c6537JQmcbMuMLNd1xG8PPSA
4fr4K9IPerTfaIJNXKMIps82I1TDwYkxfc1LnhZAsosr9xfmhokFexI8+cFCcT8qcHxNUhTEJZG9
nHIFBjoqiZCFbVy4RfeU6+C8Swoeh2wkaDRCoX/fTMPR032J3yEYeNHYVbQ4Q9qQuU4D45wvnio/
bV9K+izDBBdIfp8jxuQ5l/XKEUvePmBEN65cgxOrPNFKImifPXLrw6qaaNt2+QOz4RwtILsOvsDA
JLhOKgLL56J6wwE38lWiBQh58YEbyIhwsJN3sv4nX166a83FkuxSfFsI06IvvXie6QRGyio4alVH
GSKXHp1JJzxHdkT/sOc+XOmW1IzXWDn1Ko45uT8nPKTlUZ4PrISiRSN0FMbxWtfqz+JAaydiryur
zynig3GdFhf3J4U8UnoSqHerKMlCq7vTgiRGM4ZhG+1XHZ1nbKWtUH3V0XMSwubdal5qgJGjrZv4
DjzNQu3S92hv6+ePHvhK268hHsXlbqGliNS/qYO195rMF2enFtyo9/ohxLZaTN/MKcyzyl1mKmHi
eKdMkb0ZZhDH+Mz3d9XCDiP91CAb0KV3yZr7ePK6ZtfO++6xBcqKw/w3uWdEK6T6HNOtaHrRbaSh
/NX4HnM3kZxaxKF+J1s2Uz7mvJv2A/WD0ZO5o7+UbC99lSrO/ZgJxpHqjfGbObws0p36oGBDIE93
/YuyBjV/keJt64ZUeV/F0o4YBBSnQxYfpW+bIjoKLVuYJ2iVEXIlo8uQLfAcgvxHsuPovcTau5Ry
UnpDeUCst+SvJHaL/iMtApRWEM/m8igJh75z82UXiQEJn/6t5obTvWbqZzO+I/LCPLazN5zzh1te
mSyy5qenQamDEuW9OEdLG3b6iTq2DXBe5dYVRlRYv1HQB5ebpryPOACYd+J3Xd+TShT6To1ru10O
Ws01vZC3hkb+p5U+Fe3+R//HCIqTTS6v/xGWfpacamfHNNlhHWM5Wr2jPkAXl4gwlGwfehaKIA3F
x4JXPvOPNwak8xt6s02t1Yhu4o26SQ/kUF+CdnnUilvGmkoazMSxqp3v1XBozo0SGKsbLT5qCQ1h
wAAw4S7pbiSXYXfhbxR0YthKPuvNWN5GroX4OGieETljHERN5YLorefblmB5cLDaG1Lx/GeMW6d+
UdUbr13s3QKncj2YOh+pembk4WPTD1kE1kBHSxidlqBGaHlr65NGeSZ96oWvDYA9C8dYqXscfkAE
6k8fm2PFpaM0niXV7lh+4vZgxF523bpnRUVfkbgJsd5/wStOyHdE0c3qTfRLCVz/4OdpAQDU132A
E7a0Q6EFWb4rJMcidgWRY+IuNgSmyRntF6S+nEJwv4Vyl48BW1MvfRRuAYohclLhi9ZT8r4OZOol
tSnZmZKdZpwl2vzk09DuLPnPzP/cwskIm9yuhOeoeWzeKznaR9kjlZOfpMcaadLvsPnqX/qTiqTf
LYqjFHedfpAmLnOJseVHK3peEppCaoeXQKwmEWhvmptREuMk7omcdSrkky1OPwZIqZvX9HbzX2sj
omoe1KU8LDpJm+rPrK2cMVRbeNAZdii/VEV6rSVmbwu0vIVCBtNVnaxwcxzWyh305mT83+sdYkMN
AWqdZyeB0lTX7yr8AyZX9DujlV8EBAhb0MafGnZdOn1H1Z5ryER51soclQhaTdw/dEq779cklKva
0cdm1zXRt5g1b9ZkfghyGrSUlu1cTx213+l57pez6hmmJ+sTF4tdxb5KNnulkYkGUtuU3Dr5lJMP
mW4E+RCZASk4FN1OCaXm8CPDJa6of1OyLz/BqO9SBdNtZvbqS3sb29gb1+9xUlw6UHouLjTnncpv
FhVP2pQxWIY2cbBv8yfN6yR/M/2KUos2pt+LvpcpnSzm+FqpHsl42zuqOZ/yFg/mYTqsA5u4RBOT
Ga9BpJbTc31v9a+xJvrZjK1bm/uxkd8hAfj5+IPvku+n6SexR6hdIBo33U+cLGLvzxW0dIsXtxyv
zXZCU4u26VUyb6mS3dVRmPHTmibcq8INb9Eu55rA6P6aJCfuzXn1N4sY66h9x/PXTKd1jAJgE+Bj
QWG4knqYaV1UcMuKcdRyOGp/gl4qw8OP+rAifA/XOd5V035FiaVYRSlBie+sivoFdZ5Qkw6bjuQu
e03OKbjt6xWZKNw2qnEnbuF0dEzdV5dbhd92Z0e6VzOgGUExCSaxD+v1XH8a9FzlxnRFXEalmKar
MO6F+204grNghnIyXjUz5um6hRyUxs5qYnobvnSsUuqLfFuUsMzx7guB3Nk5fG5OvWn0SbjV7kG1
7ul2wU6adgJBvsksfeJk3tGsukt8yIgyRAIE/FpMrNQoGMUYSVX2PPGDiNf9R2G8jvPOkMMVpyJw
XcvnRE9gSQHvMnGWqyPRWunllImjBb9xJdn106XMniz9tM7nnCorQq+2Vwf67RB3W7ej6tz6xZii
9r9gjUP15EaQR4gi4c/4OK2XVroN39Znker2mHp69KdZELDS9Lbo46vEzbDyj8fkuW7eCzrBrPkw
/Yf7O6c+RVFlcAXGu4bJMY/tJBFKvOZEj4SRhY9+pyy2tbMgVUWXIg+K6mZNx27yhOIiUlse8wPg
YlMxn9eXFtXzSyTXRvcMms86+tJMJ7dI+ulVzkWH5y5q521xNZ734uCcqzurSuDqVE/pDC1JKr0k
fW3ak/hh8jNj7i3lZ1Q/jTi6qvmVFJAiJNUjVT1tdeYOKvcnE4O9tI/r/qB21ABxJKLEWIrhNpFJ
/B/OzmPJdWTJtl8EM2gEpgSokyqZegJjKgS0ll/fi/0mt88tYfZGVXZKUAEBd99rb2dyzKhvxb3c
Ujsd7PQlmZHTwVk64IC0WZl8vekr0TejOe0r6jjd9t32YdZOaeWNA6HPa4I2VuY+cO67u83lVL2P
Kjq/Zxo/0x2ngKhxl3QfBthKRbFx728SncICiiT1CiZ+lAyQPi5G3/i9edJoTUqvNTbjvDQe3XNf
v1SvsetxPTAEZVihhYhbym+af5BKVmYr9z2n0NTeasYsYbxRc9ef8kUIIZv5hrMoperr5yhHDvfv
tdv7NK2CYIMTSBWfFYvET0zPsVijFJ1cHgeFxpc+rM12V3Z0NC67P/R91X1iyX1wyPw255WCjDl/
Bj20RP40vCv3JJj2QYHSqEsWarariEND3Y60SsVM0N8hNKBi788ZVAW9XAbdYQ6PyfReRW+hXLrq
h4pEF5mvduKurYdRXY422uM+ZQLvIv+wuEON7GdXUz+7TNmHFU+agKDHF8FsXynf7Jhj1pfdTSME
vb8RmS8Tn14jhzIUD5NFxJXNjwOob/6MwS6LlbWKfi2DrTrwBcXXrq9WbpasKwcNB+FuPpWwdCEC
KCB2/1AGnBOhb3Nrl8VXLI8Rk+kw9GogkrDeiDrzJraz0TDI+tNSnoxsAA4aYPKxe3KHhA7FO+hj
LlfxnFNDMNe2eUpV9tJJhuVkweOkIYMHIzm16bAoNefQoeiT76x4hn7pwisrJtG6QxdAakG93Ts1
7X3yKEsSAfrUqmGgmJjo5SaxWW4j6MKzdCXpFVGemZi0r6K8CW3NdUkzzkhRGQ51cUtdromIgQvV
qZDFURO6l4uL0vj3r7q/mO0p4wXD9Mb/zYnBGMUlNb+DkrTs11gFz9dowPUnhf3x0lqNc0vMEc0u
dXIAFc5RkW20X52hvStXTEaqaQaHDHTTz+1XhX3r7r7kKJxvhfvZhOH9P9lz/cdQMXZIm3AwHeru
yNPNx2GUkF/ZO49soTFOdOxFD6KdOclHYzNCTUcybV6Zg2DTASBDGHhTm4dc/jbo8BPdbv87m43/
v6DKabaOHdJ6SI9WcSaqQrwVlERR/danyc4QMFky3um88VA4e9Zi7rNRu3ZkEgy73HwKkrMJyxgG
L2ozNP7saqeu7YNlrd+rzeJdpvE62yvju6sxvwZ08zo+SvcSuY+63q/GdNfM6FTBJQ+ZKBmXNtwV
Osrho6ZsLLGc3cC3+5+6WErUFdvZmplHtWvl20h5jvSeSvvLLj5NRkxRu7VM5JZFXLNxMmfynpAI
mz22Q3uMM/0xJddjwfoyme0sYhSzL7MGl2gnFdWZdfb5fBsaHqTSvRJjzT031p/2GD0rLlp7OVur
XOvRnyAfjbrYVh13eNtZnGvOV9cyKeEJrA2K2HSJuAVy2rGn7ynsdqP+7IAVF1gIourVUsJLw1C7
psGIHKU/RKj7jNOE6uURwm5C0bKyDFWuSt16dOwwuhomgFAVUtPnc7E13fBaOCzvMQFHiy89TJa6
ZWyVCpoxm19n9T4C4sgJVbau68dUouQCQpnBnQykbzTd+jVzWaWniH5nDj1eAHLVFmaubzpXBl4V
O4nXqVW/lq35GdZOuEIJhVqY5EEEACSm0bM7VKO6z0+BsmrTjam5+Nt8fAeDMbwoPN8D6zz1T7Sf
dbx3Bd6JKvJziKT807JN32ERwrywatqphDB9gRPGq8PfSHk0WFJEE4pVxjWGCyuaEOE0wIZEw2M2
tgZrAqviMRXKvtKUwROKsbTI5dC5UV1ftNfOinwt30zGzRLoX/o6bbka9Fs90uJn0BRljlaCZinu
Ah0pxIXhOQQZzWV1rGX5atvaNeS5Gbb6Epjd3MWadeoJ3mRMMFHFCkZY7HSnDN5ENlqB8W5KMiql
7Ld1kz30Q2eiagWoXQQMS7GuKpUfE8Oc54gs8AKlMRd1ZWpLGfJ9Oy4ySafHk4/Ac2jy+pzpric4
RZSxPBrNhxuz5JygkarvCjY4Wf7owqFaRvltKQ9OkW2jsMMb10XM97O1GpysfhWzBcXFlmWwknpS
ToYg0JakgPwYGxTOHlWko21YQmHwtBjDAz6liKpzyp4ne6fUK93dFdY6HK+92JvdHYRacLe1ZXvh
sg5XLQs7kLPMmVl9rDCPNGDANNAsbRmPBnN/zXnGJM9jPiekKZo/mrHeMV+hGy1aL6ufSrZmhHQ3
J+Rtxdmb8tG2lg1RE43vRsyZEHojniwdnUU6b+gAXAxSWFqFWHY4Gowl+MOqIMC2mxzfCPm45Tas
xLab5KqDQOh0GsvqRQ7Lqus2VWpsK7M10d4omWKYQ6Bnzt+X6rFgnNqJL4dzm+K37W9p6xJYY7yX
9TeDs6DOj20YHbVik+rDw+z+mIJhd0aHUuu7yWpWk833UCpbIT8Nk6Utio/9jLSoXao1pefm6k11
16x89OsS/MWtg1udVyzQiQMgEmi8UTN9pbBvkaPNVD4sBmy611ZTN3osr1OQeEEl2HZnelYQQUIU
Chxu30zrpnaI+xyLzv3u61JdduokfEULo6VmBT9aAY/KTW10DQslyxZsOFbZt5BZRsE/QD6QJU/y
OVNBOhs2gjmhuwfBNnwUQO6OpstWSRxvusrdy3FEyWP5DRTTgCBfjCGzsdIaPdkUK0ZtRWGCnPWM
b0Sfx/t4rJhLyXOFqa1iPNIl+UFBjDN6bTNDIo5d8T5o7ioSyQk895hE8SW4GxQN5k4d5f2MbyWD
urFtW12qXd6t7PJOiB1Ha6+asXicQTuLwXZX+R3ahXP3BklMfiC3dr+YRbZxQf0tCiqT7iTGm1RA
KRjXllu+Ql4KspqSrVWXdn/r5w+z2uj0nQY4WQ1pIylP8Ogpfmg/NvpxdFxqndJns3WgWwu95S3+
NiXRf4H9kEAg1BTKuUOVbt8SpaKDUWx/zF7zMnnWxGSfJmRuZgkprfmd3tYSw0/7k1Oebfmi1Eyp
d2pe3G+4PCJ3MrM/S5sLzXiDaVl1CXY0FYJYGtVvCcqfeL14i8JwbUSIFRVTuEQ1XW9qxZa1QWxe
+m3IhGlGahz3CsJR96c+/06CT9kz7uQWFtMPkMFAhZ3F+PFbphSTqi1rezV3qwZ3hHruzbUTXALt
aAStPCc4Nw0oxKs1zt9R2Q+7uHkR6bpN7R8ri1iz0q8tcDF2+a0g5QvjZA/sDehThBW/Lb2kfYps
3bPJh3UGL4XGTYx2097JO/KuYUNGF+ZXLKM2ZcRwLqrDJAGeoFeFnqHyZ74t640tIbGXxNs5E5sc
uLoWA+FS96I2R59QUfaUjZsqmCffePiCnYBw1VAgKl13+RGR7JdpHK/mss6H4zxso2Cvi1NjxV7I
EZP0L339iOiEtDxkCKkrN2fyBnTqYsv1FM1a9SqPNRQa2ScfvSJPCdW4We9H5aMb3BWH9iUyq5Uy
PJuGSfTqgDfB8PNEsS4WtV6WgjP0DSdtegltYW3aeiYDhPJ/WQQduql24f/f69IDYqJA5qYtkvYh
ohPLsvkQaiR1M6cwGAK1fYysOp1Eat8pJm2dqZu0uM0TiR+j6dWz7mnaexsUO3dM+Ry4YJOb48BO
8R8293EgOqT2m3UAsHqzcJjJt3g1CiONfIbh82RjOWXSkc47l/3V+uxnpUQgIcg7E+EAV0DbGys/
mbAhSKEbAe2jeC3DVUk+TMEAO4k2fTkJ+rttJfrzqE64W/omKglVRdDOU4Rrs6X9rAhEsZuJmYOx
6vtfWTniETKgWvQy786dZKLPsT+ia4VSm3xVxefhMqiKH9Qurry+NF8cMBQMHoVtncvcWEf4XHY1
rmSMK0q+ERnrHBUK724S3LAzEOWoB9K/Jzq9lSW5v9P8msy9Aryx0Vo15wHIdKSO2rUeHkY2OZWO
KRaVHp9yZZkCiHQFAXOGQbvoKCgLqsD1mNYbvVdAWkdmgBRil04Jr2Gf+tNoiId2nG6jwtzQsNTa
Fzr0cOG4j5XG6jR3fGTimtSv9b1TbvTwt3BJmY+0s0EhapZD4hWuc9YbVOX0pAdPUOrpMok/KhaO
jK9dzUOzrK6BuBgEWMMTdiqbBMTLmHwFNF919SqHd43DTYqn1n4dLaa62rPK0DC+E0GvsYlYbPA6
PpfN0R3wDgSyqh6cCZEpsFJt40RSvwW4VTOE03BGkyuCwHcprtR+Zdybuw7hPJgrl0mqsx3qxLy1
c7Uc9ApDc/A0Rv3GCBw/S0btSRXfQad4PBasKopeQKTYy2ADZNRG6UAED8pnrYY4UOJb02Q/4SyZ
kr2Wc7Ot4uBFYbygdk/RyEhW2gA3jZUmG+mMOrcPVG+h+hmX34JzSFiOhhEgfDDtTap+TZIlg8KA
Kza+skgcGF50s1CRk6lNsOWAvnGOWwUHprPO818jtxEYWyKJRq3bq6PUCAv+KoZXu8MnxEwepynP
u2TdTNnGZooXdreClPROPuHEAneHQuz5ujkehuduAA011ZxuJfYtJir6jDrkmNGmpYxmgs5sarh/
mrhe5dUFWTalk3fFe+Ooj2HufmRlRgHN/NKeMgW24B7uAPS4zrL6pbUp7xi4xXZ/IJA4VlZw42E7
rh0MURDMJoKI8OuabqeO75g6KzIWUkHeQNDODKgXywb/LmMreGPwywFW/dh6+dnzy8JxaBJ0lLC9
5EyQMWMS5VHpjoK1NF5Df+FP1Su5jtAsRuhlA1NO0pI7bF1axzlJM5cV1iXjr1oyL9u+3XYqEMgs
9mw5XWArHjWgllp4aRuto2BijzHjGeV1CvnFKu1QOg+MIA91z+Bb2GctLDbg01k41G8je2TzrsA/
BK1GwrPT8vc56gfN8jSvSYTaNjU3lkW0Yfk7BAzyitF965Ia6VnSdSs4nDPbZC5jlivMCSMZp0ew
9mrbpK7YzG7F+FWaD3nMtI9aSPXDwq0ORgdpJrQa2FjdBTrFcNz4cWzR1YVchY3aU5fiRGks2HTp
ohaawcUebAZIjnVUHHF1ksrTgmMx1Q82Fb0h5KoRDIuFxzG2T1zqFQSwsHmtEuCUYdwUpnFiKSDS
3TM65ITHYj0MP3rl7LPYXZqCXxj9i9d7YrpbZ8Mm7KttxNvSGhj+/rnQhpUVf3Dwb6Yi20euswma
Nc2x7A7WcwCzU5bs9oZaaQrNC5jtzk7vgWHvZPAe1JyOXCjANTKaH8rQWrWo2+Y4MooVzyURccXA
Vhr7bIN6Y7dGela9av4xIbXaoNtW+YfLLibiH+6V0wAbl3+73atiXjvnGw5MRrdQRUiBY+v8SLkN
5HSbtstHZaJRszoimfyh7DGRxdDjaG6M+BPzbMTvwXCmPC1aZlgldzHQheKs1Fa56kW9caWxqomP
96a7FmOM4ZYufW0ICPip2PTK61Ala5skWzfa6+NLiRlJ79nrZqqeiJq7zGFrae2lvcIw8n7TDxzs
MYEt3ZdrDXJj6sE2sZwPyX7bvkrXo2OyVhzDW47xJgPI0xMbygwwwdb2EXWQiXkzaMJD01+HIVqX
E9Y/u9wZWAgwBS4JVLz74DuTb0rpETvBrhxzQY/cY58vmJbRJoXWuEugPSymdJm81vanEl1V28df
BL72PumfevnloMtrFamu3XuRz3hA4+FrGgu89WX+rhXxuYwIsW2M9qyNzrOcVfILstkr3WmvpPvS
JWKuYbud2GpMxWK6yvv3EErepoMFseZ3wtCihvIbKInn8Z7ZMfcWp2fhJOuwAD9PkDIPXXmWwZVm
RhaIwvssvNsmV1UXL1sr/rIYnA7XSXmm3o+q4NxbSFcjAQBqOABbBy39BiN5+v9dm8CBW8NwUUFS
Z0hbd+o3Lc2JEFG60EV+1KvJn61sN0lLf2RfFkys0eKZjNpxKToIXE0LObtTbV1a05cunM9cvznp
eRadl9YKgIvegGRlbngU1niDYC8Sd9kHQOTBqDJVLu7VURFkz1rNNJ8W2A/jtuO6yO9K+D3dgcpm
LCd6XWI3jBwpa6InLkNno4qVVrNkMYIuzY/sy1m1eu053M1k4xNeuE8yxOVWBLsxMa5mLFeJZfih
O2LEWJfxWlMgS0HbO9PX63UeHxURPGKGaKOvYXAu4fRmhd9YfZHy6UJtS/F1+ahZl1gxzg1z9top
j8qoerYpVoWt2o/OmEBCScdY0cQR4JQNK6yIH9GA62ogoS0TsXlzgoS02b5iGWg6/L9yXUmBSrWE
9kRUCsJZhRW46/idrHE1S5gjDJNj/irEDfJvNr5KxAID5KH3R4UahgOlfBH2/ETPtLV56uQa2ogb
qsceE5TSfo5zcnTS/VShdISFH+Up1goHaGjaJOO0liI8KrAG1RgfrLjc6aGFR2a0Vl2p6z7+n2Vq
VUyd1F0VMDWISvlSJ+qSmGC+AnwnEcRw0azabDiGTeCFyCvFPMHlz7FvCMdPiwGGrqm0Wzm7tmS0
QsSr8to4tde5nKgbNjgwuN7qwG0D2wBs3Gp+GjKkPRnDOwdvp72KaWsG/GgeNkuK/cdZEt8Ctf5I
gV2GV64P073Ac4tm69IyB+KpzG3UmOtsr8bioaWS0CqGBma7HkRw5f7KVeL0lJ8CSN4YE682O+6S
tARMdEtQqbhUfM0QrReFDV+wlme7tBnIomPIG8d+TeceRn6FXlMNw84p7UeWb5V+YxWXprlOcm0Y
vhkZ+5IJsWY8t1VBCR3SCCyLNDAWVYUlrVipqK6GGL30nr5Et2Lkp3jsMI6/Ymnbumq+DrVEX8/a
/DXajwO1WTmfXeU7G1+Rw2nR745QluIQzGuJ2QuKeIVcm04W3KbYVZAPotmoUvvsmxLIONuNDGL0
fCf679CYwc+jL0dPmYUrPPtccsFe2iI6jISAs5BOfMqZZi0w5r2Jgj9TS3TjCb8LU5RpOfEgn04K
N3avWlgRtEXUjW9Yhlr3OzJ+NXszN805s04omcjEE35jpTrKOvcNHPmxVR/S+Vyb6Zqdr8sa7cjI
LnX+7sQvU81zEK+52KcDLHsNLm4ca7KpklowpLzrFavCwToV+emdQkSftShaodCa2TnUyq9BZG6K
b9iuscHcIaUuKvHmiyUOIkkuXdNu2DPkZZFcIvFObEzUcdyugJ91W3hh3/vFfDTtnH8ZRS5AEIl4
tioVo0VAVCyJebqZyodMf9Cpb9R1O+/IjGWwv5jJQXJGDK3zy134CpdFucWhGzGVtLYMjExz3fan
qvMyxlzh1QyXVU6RDZ1t/lT33VgMRkTyrEB3wElAKskHYPJFYnwK+mfUBPgqpUd4rXHoKsdOgqKw
/jYBxnNpynWD3wh1IDqhaCoWj1fIiirIvKjJV8M0PJQN4sYh6vbN9D6Zfmxbnp7s2/jSjAcbYFSP
TqWqcGnK5L3MzK0jBN/el1ueayXf2Q4qb+1CZWKNVD4pO7a05Yz7MGozR1o2qfTnVuwK12UtIMYt
WtyiRdcerRfV/LWyHK7L3kXh/BxXN1frMnwrWB2qQfNxp/qT3oI/JGslBpAV+/D+ibpP2nR+eXgp
ptNY/zozWOZt+az23UOEHNM5BEfXe6UPsYkpS1mHT2F8vyqii+VGu4pvWg+0FaqLZ9TdtjUOQp0s
ElEpYeOwYdtfslHb5ojZmOLuSYTFG0YNAAAEgRVr2Jaxvg0SgpJ7C6hkmnN/6j8ty2Bc1DEeCMs1
uVjMU2s6/6EjqdzxdHfaauo0+dVgEsmZPxRxSjKLpArL+5bpit2H4yoQLbvWKtreauzWMxvCjKTG
3cnkqRub56guuNubUGXDnUXGitnq+jlUNPv5ntun+jb9vR/2Vrd1NQYHocsswXThNsUIJooFCkuK
Mr1W8wm0M9Hekrrw5oakAnj4Cu353eHRPobXChHIwjjh1qsgrm9me65tzBITfrBhzH7yBrPz1ATU
qB1kv1a9OKwcrrOO8mtov6ShP9SVthP3LIgyO5dkF9mFiDZFf6kZHKOpzVqyCBmCCYRjR+OxiGVm
tKxVZX+z3Iico3jcBsNPiEXZlTRwMri4PWVSLqbylNdAavjrezpP9s9aePsG7RTcu8cSKcRQ31PN
eiP6SCm6bZbG70aIHzfPpkeHXQJXpqYbSs/WZObVn4cU8EnD1bBsuNfq7lEQ1wO2H8mvqd3qkbJU
9aVwui3qyrok6KlMs6skL4u6aQZVI1uQEp3NDNB9k/kRJqcs80PwbKjQaIJumM4RqeYL6mzyA0B/
peKcs3n2jCHw4mYpm+ZLb8s195LfN3Lf0TkZieJZqI9OinRdBWudyZAcr+ZEYWZfBVNXvwmm2XOy
lBKbdCwl63+z+wUXrVhbtjbsB4CdKrgOJksZRbUu7+UFU7eq/MDy2w0rEeFmYz+VzYycz4r1oNJX
QESiQKUmz6hwTioMX0x/oSWEOdv4j4N6HCklsLzhX5RR6s95znN8bo7OoNw9kRemO0X8VFUrjLd4
8c8RYuhE9/YML0p+gMqnHkMd3xhDhlWYPYluGUyPGpksypbbEktr6a5q5WNoAWviVWd5Y/0B9x2y
31d9bIKdHJ4mbdsHmyRU/DE6B/FDCnvq+qN+TavVNHzn2dLNbxGqvP0RWYhTLy0qavQuOSuGFzVd
OiyhGg46A04lJ54mp5+dG/r77DxmTMyFdoc8o4fQobA5JRwabn+xLT8fj3r/kptX0dsnJbQ+Sp6d
qThSA/tqf0SabNTuuZK7zn01KJZL5uBpHxTLxrWDk+gGT2/40SI8Hp2OCYxmhZV/5tA5J7ci7LCB
si9Sx9wbd1NtVQkiP5HFvZqM80xrqESbo2uB9swxR9ScMWPMjFNbQ2MZxbTpFIESVTS7wCk4FrpJ
X/cAWF6F7UrLXiv1K42ndYWXZCrZ0lvPMwE4fcS/ZO0nI9hqcb2ty2qTKrilUmWtYQIQJMJkD/K+
D2ZcyvlbCk8E8UktWpcRs70rNZXOQ4OeZqq5dRH9G8Z65fAuExbZ5zoFjI22oa0N17n2BVU8OPC+
tiiIJux4VfZB7tyDVGmiCzzBsbz0Ts7xO60FGTljtm7tk6GfdGMrGAmhQKrOQ0qr3kwHYWkLq6rq
nenIwI+l9YY2QeAIMnctiZBCWJT84r1mfoW62MR4vJIZRTuBwEflkL3BLW4sbB1PFgFZavyZCahX
iTQz6eaa8W1pUtSKeVcbySEzmmtkgvwq6bMSRvsANsNSwqPVRMZClJjQ2njjCrnRZwwRJKyNxeQT
tdEjAOYXsn8WRv1SxvgZhmWhPAQdkdFTZnnl3X6UoBJfOi7VnsPVuDuV7YSDrqps6G7bMPic7SPT
baT5YhHQLUp9xCwQNdmiq9Q3pQrelRhZGGXKtkk7kNa3zcO6TpcaYL7bbMdoZUeUK3L6DeN4n7sQ
7BgVqKCsgiHddCc783XndksHjE1q+TKwLzKMDi1sjqUypbjX5ykO3Nx2d1pNqNOT7hAj58ACJQx2
Udbayo/xxLPD3MJd2CgvoV77LspAm0qAjUvIOwLrjq3Kn2e03Xz6rlwwEAVJhtCXfsIQJbIHh6lh
DWDaRSBFUIELAz0wS/NlY1aPQZGf7FSeWf+8HTNxLrtDPBCq1HU/gDSxshHKKUwsn8iNNy2Q+yCz
VS+RmBOo8pEh3QUzrEMSwDjFI0DxP8dRafc8r78Io/pzV3AS5nPmuAN2m4Xqfc6vGJ4X98jEy7DA
M/gvkYl/E0f9547gMol7S9UtCD5zJZWnsn1sg5d/+QD3ANm/+gB/ZNxVplSn1NC1vaoO5R0Q1evD
pMsYFNFCHdKmsnrvkgFrrFVbVPQSzfWnCwWykjlL6IN/eR9/E3Br3P/8P1YtJK2e170LnTOPx3t8
boqfHQlwNfvwXfiU9GWVeuxLR/MMlEPMvEH9l5d2/u4r+CMCuW4Ne7YdngyjSbAu2V12GKgY8sYl
szxo6WvCek60G+y1WZfue2M7aFu7u40tQQcNF5hSrVsXryJukKh9q1J9GSvuN0+xRm64fxnM5Xyb
9qJi9mA2F92aPH2iUnP5UNWjnF5zjuHmZlTaJoL/UF1M5nFo3+TwzDMU8xOWTE/gMAvKkdUT3Sa2
lF1qNuD1JL/PHRUtxnkubAMvfrawwyc2kjg1CWcVd/ZN7bFV5puqqzda0u5yqcAimSxppSr8TukP
9Gqn82djivPOQMX955/UuF9Cf3Vpmf/3J+3LJC2yXJ1ZxCgfTn62C87FOlp8+i/NJmkX6hq0RF28
Kh7WOljZxW5YXDtfLBhOe+H6N/S+8CAdVFjo5T+/I+2vf2lSQv/vO8rtIbA6U8sO04XzGAuh/ZOV
K53T6S4Xeox0qIj/+bX++p41xB8poU4gyy5XeKkiltpW5DVWT9IxxvuI/J9f4a+jWw3r/uf/cce0
Sp2HThTxDf2aS+VoQ0KXB6jLf4nuvv9K//3rGf+VnAxeEmrMhQ4TeEg6f6bNvx05f31mGtYfR07g
NoWdNkV6sPRFceTJToGF1bfjefk7PZk80S0/eA3/Zb3K331NfxwsSkF8VzTxORJqh5f6SXlkBHsP
Jiz+5QV0++/Orj/CHqVQ9EZxQuMh1PsNyWcq5JBSvbG44K129EXpGgy9wyUD4bu0CisNixzFA743
g26PUFA0sbSl5t91iKA9Dc2mYo3CZ9y8RnR8GTm51rmSZ1dLNw7+gS4ky39CuxyIxVUt/Qg8fR6+
1PI5tfbjrzXdX8AhBm7eZPljbLwoZG+WSxip8KRKstDu0MlRHwS2udce6jO3d7iozW4JRHthj/nS
uaJ1zPJ5slYqoSsJIbQHhTK58x0aC7gGDqpd+N5q+AyAzLC8LmcTJ/8qHxBS1sRePt5Nukz/fwcH
ggpDq8e+IPVgfBFsWJ6H7mbwtKci4sjJkn2KjDiXJ5T8sSQ9QtmB+dZiXAxE4/WLgISxnKkas8rh
xXkFCrCMB4PiiC6k6zcIYtgom2Frk0bVJcd79ltmPI1ENAMn6t9NydHKZCUAUmGb3QyFM3xaJpS7
7FZRNh8xvlK3SKkvVNXm+AzPaR3iNDNfUt08R/EhLCCt3FMG1ErMRczgsVm207bRTejgq9CPXfDD
iqR2PBljtbSqzznfY1SDf3ipcfbZrIspOfaJ58JrpTEf1a8JB7VWXWsz6shzF1e97M91l3/qieO7
dNIahWSWMzkg/ZDEkWmfWK5HfxrVy5H8CUYY9AULEX/qQU6sR7mSKPdsUC/DTRbcGvWY054xDCpN
QSIygWo6GTnAcpsk5VlmHKmMZjQfA6A7510lwxpmGdhzjknHKWk9DFbvGa8TFhN8gHHzXE+7Lt/r
cCs1BD1kZhUTJhDFPJWt7lcQBRiomGjNwWPRuT0zY2L9Is4YZzx35iHLLmQLaeHWtQleipY0IIOz
rxrcjQl+y/C90aM3IeVLkm9y1XPL56S9lLnua334qNBNZH2PkZ4Fc7nwZIdfqTHkeiySBUh9CVjb
ZcX1n8/V/12l8t8nn2n8cXRzifTCnUpAYTJ+MD+RB6r0t6ihe4KB7cGjbXRkSRswp9pFMU+ZRpYA
eaTQFYOsF6BTo4GfNWGSlgaHoXJ+FRNqPmvvFp9byeBUZVhBd9gT4i8v4OzEbuwlmDyOnaQDi7Vr
Dzq4cqiRuT2SrdY0iICHQdm16UERuz7bubYGtPOUouOmIFdpcymnzRQ3554xY+oiAJVdu06RAxaW
lBcrcr+KwPIK8d0E+wCITMU0krVXlIZl2Y6XZBw+jaDfmOPkGaQyjCkh1Hp4NOePMd8a7cGZ5//P
J9cfBdco6iE3iQI5AEXNIIRH+11/AtWfb9a/RDf/TV1uWH/UHkmlaMKIeYnwNn7lX8mv+dtclEca
rVZbi6/2oP3bK+l/85z84/Dnt3d0AwD+MPyyNI7TH4UTrPpRN0ks9+qd/On+Jcf4757I93fwHw/8
WFFtVQTq/1B3XstxI1u6fpWJvkcPkAAygYnZ+6IMi65oRLJlbhAURcElvMfTnw/q3meoahXrzL47
ER0dIVGESaRda/3fn+6NnMlabX3bOPFBrGOXPtgYRUMgJq3mdB8ZlOIVIci4xu3QETYaKmJjkkSO
gWTk2exuB4L4G6NVOD3Kprtpm8LZFbotLq18Dk7s1H69e3J+sOPfvGoHV1fjySWug5TREhusokzc
1GYV4BrfH+ber98ZLeDPzZmbPvX72hivSdShFwPFWIPoozgZYLAbJiuPmuEs1GfUG+1zqmjK9NqI
XwL49EYwU9A3brL+ZqZW3HhNKzIRcXoRNqT/auPMyy+jlGnWIj9QokJoiPtm/cbN/I1N+XS86D2q
fBeQBOYkDmkxbbwPkX6xrIco6TdETtcsqrW1bwDG2Q3h8jT+3OU3BUX8EFV8zZphfalxSu3GM9/4
o4xerNS8r2eSv0m26SOqNC143H5C0sbocDP8o3LuezzX2+yGkpuxxApj/FLGwOtxxehIoE3+peFT
7cWZ53rIX8b5SdQk7qLsph6RMRELIFeekLaMdanW73+CI/txRxxsYc2WkIwrG5JM7S4yQByiyv5k
OOGTEyJlugwyiMPgEPoTJ5JfbwUdscC63/QqVsRhorjGvGrDUj6oOm1uyVQiKMmKwofDn+dAZLTa
UH6XAtDzlHt34kWP7BDFwZbXNGaTOWKyr4ymJss7B/lZOskHo2PfklM1mKsxREp565otMdLXrDK3
vdFQ7zsQVumIghcEV30z9k50fnHsgQ52xUOUNX0YVfZVNDQGKl3dBjZuA7nxOS5MaF8xWeFvg6CS
3+kVKUApTOpgXCYDp9XAX5QzvtSpXgqrdHkhIfLDT82b/KodkExWqajvR8XORRRB8zj4MqE6erCo
r1gGHZiImGJNPcP+6bwmODGL/Vigf7Fw/7DjffN9O0skiQmZdi87Ca1REZErzgqgm8jo1l2gSM+S
xDPLLwa1z65XcLSB8TTdhna8ZOuo6mni17zLHko97RwK1jNKIyO8SD0cJUOqjuu6Ox9qknnolIe6
JHUD2lPF2yyUl+/3lB/nw1+9wzJbvXmH0fEDU6R+ARpsIIlJxdXafA6e4ZEnJImA5Hg22lDv3LUJ
K24omi2p5H91H8r7uH8engzOEGR7vw43DCtwTrv5yqCYjddHecALYUoDRumrrIGynKvkmWg2+GGx
8j+231N9jfyAfviqixtJ2I1T0scakxeOly/sOQ3qcSaOzBScGc02vWxATKB9x61wh8agzUHoraov
SN5rc5XdQTH1nG3a3IOxmaOQCtIrki35CaeJH3Ziv2qng2VXTFZVzGC/rsH5n9nn6SUJrGtqblcR
PuPG6tHDJM5Zy0vcdtfRmU+57MrApa48kxh2SaIM6SZYsSM9JwK7/NYmWyOP3QDSWTvE8J7tLfLH
nV6jQ71F8HKjd2ySr+FiU0a9I218oXfdeXcVbb0zRHf/bg8+WOKlFwa1LHgr/LbXwBl2YmfeI1qG
DI4v/LABsLWVFzTzalw5G6i269fPT+EmPeNsewUPoDqx1bCOxG7EweIYz106MusLrP3IT2/QGa2X
JpIrAiVrEBCr+Cx6er/LW8vL/epTHuy3a6aHNF3uFeyNh/wCA4u76QUU+zrf/psR1B8WBm9Gld9S
MlSLSV0HPnKCKr3xBHWb+ZiKE1/uyHz6wy/pzQ1as6+8MR3UtWUsItkOT6QqKSDpG2e+rk6aAy1N
8oum+vG53twmt/0aMP9MSI28eDl0G2d64nxAgYo6GyT+Fs2VR6jGP7VJOrJi/rAceXO/rhj6KtDI
I/oOswEYpkZ1mRGiBz8IZmfYlAJvmvxERziy6bOWv39zM5scvKM1uVUWjt1sPtsQAeSppjuy2/ux
831z8dCR5ZQ6NrZKobrvK8SbYDTf78DHAp0/DiFvrq1U5hUy6ohd1wVsq7Sm9iKNfNmuUdoARB8l
22ZTIawuqcO6tUZqAmIXHBk2D9E2cyP2nDj/gkO3oUt0VUvEo/DD1TibHZXkAnzMRNksrkZA9E0j
vpKNMC+0F5lXHWyRzdgidOrR/IMly73PjoDmiSdzQDliPPvq2sssSLBBACxNm/63DhzxWpcjIg/t
FBAugBa+3xLHRsHB9EWevJ6pRMURpAGWBIWdOWQNb2Il3BPz/pGDnfNjK/mmrePalUiwuEVkp/Gu
ppYSbnvkbntFaaJrKXM7jKrZi74MbuOo7i51hgYRBG+C+K2cNwkT24m1+lh/PZi3oimjMEHJke9W
cfKOLz1K3qa4OrE7PtKY5sHm2JC2TMwxnK6Nao/fhRjPPB+2zykjlV/PJObBXrjpA6cYbawbYl2T
U4DW2+x7YW7/rY5gHu532zjTFVXL19KD8eOY/pcGgK1ohq+6T050tmM2gubScG+6AmLgaBazyU0m
QhldQk1/VvSXSeawo4uuPH++ne1JrWDSb4RDudD773ZkJjEPpqkK9k9VBWJEm/jUZZ+L5EQceWn5
X8zt5sHOz1PkxuuK64bWZZovkENq5i00sNFWzpt/79kPdk0ybrsqL5ZnN6gc8M7iND+xAB5rlYOh
X0MKUXXGlReKXZs+DOYJr69jw+BgJ9Lh7poFhsWF9QYA9GRtqPuGafh+gxwZw+bBGK6bIQwNwdVd
Fa0wIwkE2P7d+9f+9Qe1/YMBTMnUGCbLk/socE10XAszIP/gOWtKWt+/xa8bx/YPRnGUBeHcawqN
HIEM3yapLwFhvBA7fP/6v17/qdT4eYjF+TCHAImLvaRwPzTnYGUpJS6cHtghToUeHZW519fUOhQC
Kuv7d/315tP2DwZ2pCmDm5282Hdx97VIbZeIuJ3tUg3sokg7FCgQjt+/1ZFJxPYPRrPsugId1Jzs
UUWlN+bTnCEUXxv345O9OpVKO/aVljHzZqIq49gr8YRN9q1dsEnPqxiib+V9TRSVuSUsg1N+yMd6
3MHw1mPsW3bQAMVFYoDqScd/qPHKmJAINp/6qDwRR/n1WLf9g7FeZYZ2HKpv973pxU8VH/4q8Ivg
/P1P8ushafsHAz4Kk9APyzrZO+FZHz8m/a1ZnhiRxy59MNrJ67dG4Ohkb0BMzdQIvXhb1SdW1CNj
xTsY7oNiR2f1tEr2B8z6HH0b3DkLwON6Bpt7ap49dpeDEe/aSU+x7NL2pLf6Xf2N3EeCd0awGkGe
vL7/CY6NCu9g3E+e1faT5i4JxLF6k/QYVMCyWKFL7IzLACFHdWIGO/Y+B2M9jdsUk2juRJk1OgUC
lmiZvWYLgb/GMOPECx358N7y929GoI8HcJAWUDYn/2OvP2vdACN5eb+xjl37YHS3mesHY5xlgCTu
erTHUMqjNj7RPEdGtHcwopHDNbagyH/v7EHmd8j9iDTfmdXWKU7MgEcGs3cwmJ226/s+5w5d+wdU
ONSSJx79SLuog/Ew5aVXRoOBgGQe4Ry/NOhn2xMz0JFeow5GQW7UQ0L1UbpPxAYeiAmhA7TeItvY
VPAGT9kdH2kbdTAMHF1OubekRQr4dYa4tfXF+33myIqgDno9ZXZOLeMuRXOZ0V0I1SmH6DvFtG4u
/nj/HkeOSvaP/OabTm9bxDy8JE73Q5iAVZd5P91aRt5RB810ZEXE8+ZwQVr7RbKlKnHY+nNun7Nj
+Zq2nnFuhf1wYm481pDL3795FN8Noi6Xpd43463hXOP3dKKTHUkh2OpggDTRpL1KZ3pfgtTwSYWi
kgAksOpegk8NemJM2k6VDx17iYORUs5WF3lZpfcJBfiV+qNtTswgx3rDwYrXkTibI+mne282dg64
nJqwf4zhgTq1ph7ZUamDha/TTm2UOXfoDNwTWjg0d4Hxva0hz9rJ5v3+duQtfkRq33zjKYyJ8LvU
IyVI0TvnIQ0oFaDKoZhPWdQf+QDyYNSnspikNUZkwEX2h25aqqmNz+8//JEGkgcjPUpsw6/nVO/n
l/7R+lp+Dz4hDX7/2sce+2Cwt3bba/Tuet9O0oWHJz7WjnEiBnHsuQ8WthZczp9FYB1FYNhj/iHP
ovv3H/vYpZfXefM9R5OSzCoJGVnYe5AfpPhTOFB75kRifwcJOtD+v9lCB4NYlZnswpYWQomEeVkH
POP9dziyfMqDIZtX+NJBBKTHtBTSXOVn5p2fX5XPp9ahY9c/GLl+17i5F9Ln8Te1Hsn7L4bjNerr
FRUc77/Csdy8PBi7fVnEkbnU+XXuKrtpnss74wMLhv3FXoefvfN1sKVc+v17HXkd9+BWjmyK1i6t
dF/hI0t51KfwyV1ql1boDN6/w7Gd5aFDeGMOKNcxM9znL2i9KXbT3kp/FC/qPvjEPvn9uxwZcYf+
4H5VKBNLBb1XEbFHgqFFXZ94gWOXPpwoSnOg5p3nN4nVZgpL0yQ48dRHNkzOwTxhZvZUo/+hM81U
d+QGyn67L0dIkUO1eb9hjt3iYLooTAUeYu7TfQ/NC508SA9JYPjU4eTY5Q+mjKzLJ/x0WYyzjCzL
1RTvhuhEJOLIbOQcTBGZabdYSnLp4R5kN4Y69WZ8zh7eb5ZjuwjnYJ4Yq9g1vIFCDzwbx8f+joqL
xQ36tv3S3PZfmq8nbrOMo7+H+GznYLrQVQz+IuUl8HfDO2ZavCNWYMysXUxOBdNm+0QvPTKQnYOB
PMaBH8SUTe6pLYDB5bbABndDsIpfylOr2rGRfCh9WMyrHWh3LJkR9rYYrqD4Yf7bqvqMlD6Mf+9U
FurImDvUP1Rd1mC7TLNVmBEGxnnHTPj+FznSYX9kdN6scYlpjXNQEQXvDVBu2CobnwtAWe9f/Nhj
H4xnezC62UcBfd1CfjNZFgLrw48r/+fL+F/ha3H3Z5dp/vnf/PmlAKsWh1F78Md/PhYZ//338jv/
99/8/Bv/3McvddEU39vDf/XTL3Hhv268eW6ff/oD6tm4ne6713r68Np0uv1xAx5x+Zf/rz/8j9cf
V3mcytd//PZSdDnytA+vYVzkv/31o4tv//gNPfKb1l2u/9cPb54zfu8RgzMUpnHTPv/9116fm/Yf
v0n5u/R8KTxpWqZyxJLsHV6Xn7jid8c1laV8IdHL/Agt5UXdRv/4zRG/K9+XUlHoThjVWZ6iKbrl
R7b7uyV80/Nt13UkRT+//evtf/pA//PB/oMSkbsiztuGh/lp5HN1W3m249uWA5aMYNwyYN90uD4I
7Vy78C5EWTdngwOhMrJ8a0HPu7uhiroTUfOf+96f9/NckzeTFnyLwy2zkI2f+1BOt1laEVjBYGze
eEYYnMp7H8wCf93IszzftIFPqsOsiEgqrzA84ZFhHIE0JVXX6F3lxBjahZAWCSQZFBVLqIcFeCIZ
WJc69e2S2ncSUScG3M+jmWdxLElWlOZ1PJemXqIGbxrZcWJPOC5Wm9gXp+deZYWPMvHwmZxmJvY3
3e+vD/z2g/48w/64l8eHVAhrFeKow0jECO6iAnbmb7txNJjOK/OudQHitr2ffbTaOrrKozm+M0R/
6rR4cK7/89b0WJM3tKF2OQeLeWJGqWvJ3oeZZg3XqEeje9bIei+HgrUEZi5ZEs+S4N6DvrmNaOed
RsL52IwuRYJmKQM48UX29H6DHJRx/PVYnolgyrYtUxxm2q0yT3rDcf2tW1TlmZdG6jy3J9SjkwBB
AuIF3RGmRnYNLMOA7g0rwcivMMuSm8kJ8FJ6/3n+NuIcy4OE4NBOnk9fONg45HjBDm676PfniW1s
klaSCsykppp0yIbhogjDWZ+4599G3XJPxjrGWwx48zDc2GbZJMWMQ1UxYjSsNcIfmUOyev/N/tb1
pGebapnqTCUUffDnbg5MuPGMGCduFZW1fdNZfRuBM0u7HBmskb2MRpb6F73IVXlepBlGmu/fnz3z
wWzGpOJDbKD7+Q6hl8OKjcRAN15jI3pWjqa08ddLYXevbCVMgV9D0z33wjO/jDPp/wo3jycnNa36
2p/8CgOJpiyeKYnUrzpcBB46ylzMjcy4m89w5LLgN8UNyKFA2uyys9iIxG0upL4dEhgYkD2d6VGH
mVk9TV4r7wXYe1w8nVB8d3J/bG+NJutMRLHIrp4StOslRnpjReTUy7vJhRUx1RxxVKtRyRhR2tTA
OISHpLnqiRs5tSXKNThu/zomRtdujS6FQyfdGWCXaDGPSNI4poknqPyVdLFLyoVpD7tCNBG0NaOo
oI43lSvlbUUc8Q+7UDGYv3FR6o5NVvlfMxiKsHDxuMG8c12XhqL8NMoxxCvMFH1F0wBI3JSWgCOJ
fs9yvlP77UwPfQ124nw2G93cRZU1f8+mUhSwPbLopTLD0TizI9cx8QjT5Bu9Iaa6Fye71loxKsl7
DFMrvgyOYveZB9H8JRZtYyCM6fDjYiKhtrkeyvZz6vh+y6yRcYQaRzP5PMzG6GwKx1xovkLZVABZ
i2BZQH70MD2jSnw1lFXYYunFZLjKKjv2r8zYrlvsUfyE2jHDB+SSzALMz2yYjbNpwKxmOxn0jnFe
usKAGi66ad+qwcH9r8HavYxK5FQUb7oIxYNSn2tlS3aBEKhQWjQthHfbrjCOxAgAlP5UNMTOgkL2
3+vCj8AGMC3KSzNzi1FRLqIBFam0tj8LG3sj3loO0V3kmgWmpLrO8CmygoRSp6iPzK+zX/scUoe6
yB+mMg6sK1c1lr8vlPBjtePzjAkIQOSxHztab9yFbqvRb5pD48FLLZgb8JGPK0IO84D7gAXqjUmI
5IbtuOWWCFbvMEtm7bCuxoBe1zotBwIvUQhdCncgydKlToCZohGnl6keoeTAzlyYA6z2eGEYPlK5
sempfFCeKHnxefKBHvoUwm6Lpmyj3exqTCzrRuN42ow2Vr+gtWGk1E4SP1pqkeZMUzFsOt9x003l
2iHo0diX4HM9meyCasSJBvx2i9KMQvkap6Ex1Rur1dUNoC6yW3EedRdMpQbv4vgVMJRKOy2Yp1k/
x3Yjpx2u0nVyNo9g1ihqj6hiElaCpbSECbmSZju9JvzvOQ1s9LZsESzxie4q2+spynPrqsX8sEAX
42NaMQ9q1ria6qb/Etu5oIP3agi/jnmIo7qbjAEO2haosF2PbfxnX1mp3rILGo2dP85RQqyklHgq
OmWDPjsscHmY7cEcqWCFNrLMYzg9oLcOsAyz7XljZgOZqFGFozin3hlwn6sxiUxVjq1x0rWlhH6/
4KXzSmFS1FC+T91oh1J6qwNadp2nwJogdQA8l72Hy0GlB6yxwGtglaVj0/s0h3F8o0VHbX9Zxhjj
aLhF/Qb8bIAwCDDjNx044mKISXiwfDnWdTFH9ZcoSW17p2cP0xfXbo3vRtGHiH/rCX+WKkz8dtUY
dQiAK7SQ8Q2J3V/rlP0B4gZVmedzhansJs5CVybkikMXifcUwyNb89GgUQq3Sh9yGRrPTSa9W0Cv
mKEYswXWOC0KAVo89pN2UxdO/IdnzRiGB8JbJrIgLYsHDR6KmtQoCICMzV4LndCykgnvDt2iXYJq
/ThjGOFei9leLCVaow82cFyQzJRxiUTNDspSnzWUwI07L+/97rp3XG/cGTj7dis/hZWwbXKtP+a9
FtMmm+qek0c4qJ2ebOOVadkHkx6EBnVzkbC/+Snb4zVbZQIfVtziVBqado9lqV8BiMsdO98yDVvt
VZxD6TyvxxkiPkUIjX0xqywqLhEFYHFjCMF0s1Jz5KS7wXBrhTQyxypFdMIQuDuV+YzBR2FH13aJ
FzeUm7z8MNuUxS+8BHVfSx/xRQ5mq7uWTSX3pTd4MBScgArlmv89gJTo8AMCTd9C6MyT74Zbog6F
Zog1iipd74rTfe3tzdhRswGfqqotoAm9bsurEadrrOLisYc2U0Lyy9oSwXHTT4BYzZlS8E53ULFi
Zj+qh3UAKTPxoEr2QxnbeMQgw1slMucV0yDxL/LZhJLSUjJ0XbDfAKLQFLGJM27UTLdKlaV5NQWV
G39sDV0X15VDacBNMacRbELtG/VmoDZkhh2AQX0ublHbDIstOvMkIrfYylK84e3Bx8mrbpMeGxU7
gi/XZk4NYiIYESDQmmGiPKSUbWd9YqVoe5wQfCWviOmVVGtoU7fjZT3EUffJdoWLxD7t7ZaIyii8
XZpa2QXg0RpzlqFqp5dJNSq/tWRIKXtbGhTLO6oqBmr7u9wEhmaVcXdbJtoMNgPd9mNdsu6tq8HO
of6rWOOZMybDQ13P4fTURm4+7vu0Coy7XMTNnYLihDiyslAUFJnh7o060BgGE77FLTnK4vDBN4wQ
GPScVdd1IXHoFmONMHDuS51cIv4Lm5dADBX+ynqMmk91iUAEVqOTD3eycpq7QGF3/7mz4uBj7Bg6
OdeQYptNQGLPRTUk0W3aEUP+YwEOA1BNaobxmQcujq1hLD+01kg7jx0A5DMztUIoYXj/3U61j+tK
M5ch01fphwT8qxYKs1VP+lNUBnjHuFbDnBIEAfRFF1sMUODsidDMSi/AOXo20dEXvQ/JbFKl/+LE
Sf80pn0ut43he3eMfPEV1kqEgZHRRDgyy+kbqtf53i8TrKqMwK4fkiqimGGO5+omCaQqr8IxGfWr
0xfhh9aXc4jzh0b9PHSLeYLZsyCRsI6MryAr2PN1qdLsQnhz6/OQt5L64Thr64fGjcx9Ij2kja3h
kAiwalG3ALpaSHmR0DiMajsN2FCYUXYfm/0CU3AVZ/MoVB9NePAGaEYPBztlpy5W447vorLwzLq6
cCfW9m0/KagVSeYDsKxj5gIqpWvqeqkNwPtDhSZOuvjTGN6mZ6obsDVlmsFpHONgvG6CWJ+nCczi
TUgkAq87QVEBc70d/aHTnK9LZc/waHQ2dmnoUdPvlhdaGBlNGSKd3ps/JZ2ERuyy5MFSaCMqsfhC
PFBoJuaTjFX9XBSTjRS9FdYncM9YBKtojr5yVCvbfTizO+txcRpUfe+7BTyqPg9SDN6qUbYf6Q+N
9y11qE/8bJqV6C7YO4Lq2NZBH7JRTaA6JZuscRL3Qo6BP2AkoHx3Oo+1GxXPbI2KmzwhA4ZgzoZd
mTna9h/gycnoysbdwkL6PvkmWt8sD4Ld7FGbyoSmhVtTIs0+22eNzEPz1RWlpyFHqYCmbjVEZZfk
/HXU9cMXY05j1NxD1z0ZcTVkNz7bVYCtooaSn9nY7UXTCFa4Nqb0Ca/U0UaKZOOBYk+O9tYu+9di
KwlhRFtlaYk0dmqxSzEt+FoyAN5+5sIVrvjnWYl6z3BGuM5lHbyaLjkyTDYb/3qiAX2Yf6PZrWpX
gRgy8yA7n9w0SXdAbeDadVlmY+8Tu2oz1479Jawb4zOLjdOC1ww0nKiIY8g6LeP+i3KSHvWPuyCk
vSb2p0UUDokrC0dWE9vJI3TrWtXtmZJTE23yIgGBWHl4uYWVQcVhWCyoZB88wX3eUva0m3TSONBj
px7Hn0CzKqdYcVro0f023JRmpV5M+glk4ZJRDiq2JdEkfD2yQIWzkivBavbNjQv/2gmUH6zz2rUx
FSvmjn1lGQvgTmWj7mHcp+X55LcexDhltR/tKVTqrBgWpLCbxkqu7YzeVAxxP2/DrrBe2yIn4V3k
Jo4rBS7mybkA2T9R0NjO5mVrGM5non22cx4wjm+iNlLfXZHwBsB3J9iAiW/ddW650NrSmP4xO6W8
7rwyXXipYRJdTJQ/fLeaxRWvwfCX24aVH+9sZxQfW1+NAz42RodZybSYAMxZrK7nwsIhE1+eDGy6
b3ec4gdrkPu4jUCvZ6038gFSpxGQYswGybfH9NBve6cqOTO1c4+FyhAtjm0mNf2jL2BSzpRNOuBb
lYEvBzffWcoy4jMBMtTYxhyMzVWIR/JHQiGRtzVGl0OsLkJ6VFXHvbMJiE8/24m1EL1nYAG7Nu/6
z32S4vObD/38NR+T3t/QVWGuTlMC5aBqxOwt+LXI3k2tSQTQrvOuORe5qPS3zJVh/mJqb9QX0q1N
9zwCCmScR4kUGBOH7K7Pchc29y3zk+zXLn8BRrVN+79QKf+raPbRUPVP4e3b8jV/aOvX13b/XP7/
ENR2iM3857/Cxn8Laj/NX1/Tv4e0l1/6M6St7N+JoympiFqaSxCaUNBfIW33dx8jJ9ck0mTavrlk
uP8V0nZ/d/kLAkMErU3LUvzoXyFt9bvlWa7vSRBitkkQ6X8T0/45JSd9T7HhMrnVEt0msHcQYWsb
zAEiG8OrLIg5oRhttRuNatiFakq3eSPEI4ff7u5NC/0i7rrEcP8nhbbcVPLSxPLZ9VsOuPSfg1/U
VPgqcRRolC6jPL6CHQVdrJVMGYWV4qaroaXsU1uEbC101GDUFunR+l+F4P58CmFLonyWI/BXOnyK
YRyqQpvJOXu7ixigWiBQR4WzWLx/sy+ZmB99rHLff3VL/qiw/fntgQooQfDXMy3XOoy2x/VkTIbb
FDsDQ5mnzm2uJ+xPpg89Km2gL4E93su24+wVyNr9FhclsZaKyXetLAybVmkyTi91Ow7OF6yMxEd2
2Djgxclsy6cxyhNKuuFAlRtLunl9HrmJ0A9uKjtxze4RJ5oK5KldZvlN79ddvGM55zBrdPKO6PBN
1aR40QaWOYpNIdxiuAritF0bU2d/zFHfrl28SkgCaCJdfLsqucgz39brZBw8zFJCZu5lKVtWA7MN
QcdokT5h3Ze/puROAQEYDkbZ8mLG1gVTgiF89aUZgPG0sUIdQMAhhPJ3Yk7vSr+784foYzq1mJ/p
1rjHICRYvKPbByKC1cVEkO+WHAEsQJmb37WRIYTv8wcAFfIhdLRxHpQLgNa0FjckbpKoRFCml6c7
VU0/jqe3spohlUVYY1tV/ZVD9SdD21ASMil2fmmbbPtCNqnTYm7IKZ3Tf6sx9DOg/PUig2MioQW4
tpZf28m7DDNwlhWErrWcrfy19KT74vVlCet17M0Pfeh8zFRSb7H8vRrdskvOBkP6chtXI/N9zq74
vNOcVfZdlxe3jsKnesr6amdVxvQ6V2XbXCC3dEbQN72FO6tfhvquG40mxS+2FbfAAd3vhXZhYUpd
pbjISWe4HezWxasgmlo+yiSdT2M0wS6KvC5Rl77qBnUbEY/z122aYpVcFjnLdT1aKBMxJciqDyKe
h/rB5UON5zrtw6+dbzT9vqpUwxKf++JSEtpEeutDw922DDQP15KJUrh5HCACURWp9saI68PaJaPa
XYV4jj1SdN59iNIkg5pvEIEAzNDhxleAo99GwvRrzGfiLOI5E5HvVBQjSIe7oD6INJL2uQJlmV+M
PaYWZynE2hd/VN2TnnOMCcPMQOYMEdiz0Fn2rokbdafZ6BcJRjKIyy156wzehGOo7cSci7wsmt2N
46SggOnHAzWoVs1Kvso5TZwFIm1r8AnE9LZTVJQf0tYp3Y2QSf5FMbUuDkOlNjAzKxNr58QRzjKS
YvULXeRW+di3QPrA3Eysv5lO8VkidYmvaNXDt1yrmlzEum8MiDSJF8n8bGyTItxaHfU8+EemEQp8
I/c5OxnsLbOMSWWjHRki5EjiBXFH5AN7GgrvpzObVALuGrIq1lGrF4xppr3uEhokbrUmWhDeC1Xr
rcL5BVIpJyXITZntBVvPTES7JeKPEUrtSWf6nHSRbK6HvvCfRpna+gG/Hl/jiSq8xyoPBsji0n7w
XXPkuJd3o4ZaXqW0cRS7YjPkdZx+ZkADAw9T4YKqsis81uPJiJJVU0eef56ldr4H8wIvPUzEhAtp
lDTyoSuNSr6kwpywM8umUV2yOtr11iHMll35ptOQFlHsakOV40/bTbPQ1BH7Vo+tsZheCJmX0RUu
LkR/KfjM5xU5T4HdxNTWA5Wz/nyW6GG4sps8+uCO2eCC7PFw9XGIcEdn6Ljyl5lg27TJTY61tGQM
15d8ePc0JW5NNjYR3UOTpx7MAYLa5gUBITx/ackkv2LQ2gF+s0TStkQ05w/O2A4wiCqXs22bj35x
I8ZsYTr5YrisLJxfNo6Y6lefMDdG2LhNYmnluv3OcLQ7byYmoBezd7p018eyfJxqx8q+lcKVN27a
V/iH6LbGnErag9oqR/XPYsQm5rJO8pajHPjrCgNovCdSlS3+AANcqo2lSaStsdrMXpSt/fvCUk1D
MBfz3nVJFhRmvxqfsWoq29UEBXxrUOqP0RSprJVSnvHoWrO4M3JzxBnPibBi8bIsAoZPIAEI4QQA
HcsiiffdAK6+b/yScw8Z/Mu+Sd16V4dA8e+xkxiLvVWmw7yvg6CApl6GUUzeJcZYTMgmvlXTkOud
USkc7/OJOPq6kXaSUtGWOM5NWgNJWrkQSe9SV5e3RlsgySnKkkpvcijAyjFxSPHQHek4G1gZNLVR
CGCxSJNINLTuWGGda+OaHSVmjeN0UYd37RQDx8ajD4EqD/KFeTO8FRrnoZURa33pZmaEH2XbfHKK
GY+FjHLoImT9Amre5p9wRxlRcvltdSX7GqiZ28fFYxLaJTh7NKFnRdeIz7nyq+eqI/zFIdCqrO2s
mrnegUT3PrQdlPDF++xO2+a1EFZ9Ax+67D/6icAMSpBsis4AZndPKQTkO6LeHejVsJV33RCkOHZH
kWfuBieL8k0lG9PBqXei1F4Y06Q5Anfk62J36m5YT5eNTy+FukpJVgZnVTWRCBhCDKB3TjrWDRzc
YF60dfqbq1kpMFuZs3znMsMAZHConryoKeSor0wvb6LLEdMQfojN9+ClYpOa2vBuKmsaPxBZiuur
/8Peme02jqVb+lUKfd3M5iY3p1vNkiXbsh0Oh28IO5zm5rw5D09/PjqzTmZlnzqFumiggW4UqlDI
yLBkieT+h7XW5/t1qnZDj6p2J1NJNHYp23JfTqTOrxM42/WlJJV6JhKu9sObgCqwOTZAyKgLpCw/
utHsz35iTOOhI3mg38yici6c2EMA6r7z3nTaKg2jem6gPWRiBpnRxuGvRIiY+U0Xl5AQ4VbAoXRr
aK0wG4No4PEghl8TgAYkUptE/h56QHvdxuooYFeTQhbNwRNly14RE1vqDr8WfZWv+qbrf7aec6e0
MG7Kzq+3ZEn5r4xhSQgV31tpbwPHaE+mRj4UWx3wqYB+nzEzCfcCOiTruYNoG0G4d8VawWVoaK5p
RTkSTaNwkFcqnZznrPHf/G6RZdHGfloqCE/poIoj0l55YIBEKmjLhKqsBr0yjBYSYZG2v7peTlQx
CQDfjCBLf0SIDYCpMdy80RhgvbVn9ukZLaT4aFVenQwbrYEOKk7qGEKoFSTxK/Nq81vi6Ieh9i32
synryTykRhhE/zAHhIeLrthVOjuHtv1aLnPaLF/uOEOzkE3bhoDfwDokExF8iWzYLcZttGfif6qa
3jx0UeRtJtek3O/b6aDMNr7xWpFsDdfI115gJNuYRPfbzM/vKIPKTbtQv6TpP9RtSgXQDGIP6nft
W8GlYggA7zQ9OaLYpyrSuwk8ysbPikOXMyGXzo3sYPl0cnjxbQlTKh5a0OskAmKiiVcyb5KtPdbB
hZ1Rt2NR0h94PHx2QZnumQa9NjCJ2igJD6YXPJtVHqzcKdmOoi/v0hDDPNL2E/9OeJoAXJBcnb6U
EU9nlEbWPp0wNDvsoFSza4L8SoFMJqFhXkOyXVh1OIcob4i0cCElkeKcnFgEIn1tWcRHmhG+M2HI
502sgda6p7AkUDbOgRMJbK+qLY0L3yAMYlckD2q2cQVXlqN4XA1kcmD7RMExQNLMiCQykDbBYhXM
2rS+p3Afwdb3Q74WVttR+xnOWyvUcGNVhfuEd8l9gzaubhmSvzpz79zbKmsZzJjhVpdedgIMdm/Z
MN4bJ3wSDlD3sCcvke5ubU7ei8fgtq4BjNIFtW9ayOLo5O5e5bjWS6d0TrbhscUaSL3o03lfqQxo
ifphda7YDAkE69raG62xEFb0S1sgAwbIFYBLmvVe16kNXKK9zGNyFGqM2SUpAADAlZDdQnjAd4iI
K70E5ofPXqQRiGVzQx206J507XLQ8bNODZlpa0/mt65Llmbji+9ULpOxyvA+bYt8dF/a2ntOBuhb
I5wphxTfPcyycdsR9c4xFJEqzGU+tTe4Q0nntOCU2FluP8g8L28sX16n2Xtgpw+BbrbcW3co/Hdn
YE8ygM+Dy1TdcI12T26dnhHBnHURFmdF5vc0JJfClkTip5qVJfriFSsBYivb1D06hD9tbcIVM+Ah
HW4/iITDzgzEQqpNySMku2Q4yaDeSykfDGvap3FfHBqYOKSxMyicply9+EMPW8MmFNLWQfYyFZ51
CyAw01uStuStUl0IHKiG4ZC74pothHYjBCfaQZBBhBMTayyaYm/Mk/0R2iAK85haio2Ff+4KNoJG
YKa7kNTPrM+JKQy0PqHAOJVmwhVqh91Vw9g4DWp+MgMI4Caqix+jYLLu1owAtFeio+69dscq9iRJ
pSJYw4hPRWrZB81YcOuholiXQ0jWeTmp/G3W5uMEouOpsznuBp/hQcjTn4x596n2RPTQJ6ho8zSj
6LW8bBOaLdggOy43Uxo+J1Z9UyHV3015AiezLAZIYS7LQAZxrfsjstzwMvMAv7FJ5EjBFmcAa4L4
knd1vGO6vx/4atbmUIKvU7a59dxuUwooKKkyag5lFuezXYg7VE486ss2IV7LCPdxkLI562TMykwQ
tiEgkpzExDZ9RaBX/+YFUXtNIg0oNsY+yHkZriTBnzdySqodZOkbGs5440yj8RTOSZECMyucd88b
r0HcBm9oFWZFc0nqd3I7KO1XCzyGhPuu6o7CNU8lNw8FOWlgY2Caa7YiznePr/lCdBg0Na8tyBXU
HQlLng+S1Y7ynZiMbg/WGxaNE7VPRZKROkd4ItqCJcY0lQgdqAbmOUwf6s4FNJNDEygrn4UcY4tV
z+TgzrZ795CbjGsnh5Ygh9FxoxTLyGoEy9tRPlgs1IAXhAAHVDuc7ZIdSFrFDQA792fHgBPiEina
rSR01N7POtmN4KiJy+7rYBsGsz6Rgm6dsoLLtSHXH0FAUeUjwwSb0fPQI7B6VE4/NpqAXQbv96SJ
+nYDLSRU7L9HE/3DQ9z2UQAtFP2BJC3X5emwRKHWLnCRurFY2hPzR2LlKq6cBuZ3yHIpWg9oyAAc
zWFM+bwdMkstYh7i2N/9IOx68ABG5shoM44t+F5pzK72d6bNAJHDvAHSYe+SNmKc/1MMIgruZVN9
a4cC0G1sxQ5j4WTm3/Ivg2l2yDZNp687VnEIoldZFuCro0+Ky957YQVn5fVb2iWFUxxG7TVuu0QQ
1j4FUlwXMbgLBFD2uJ9nR6Cc6F0790H4dOwZZibbDQaZE9u+xk4A0My9SS4NXeJoGzv1tclO2He6
u1Jk5WvUaDK2KmkhYmIVsPKz2t+xsIK0THb3upFRs9ZhvQ9y6yeHbrsOkGM81hWuaJB9ttjK2AAV
K8eBeXsObzkoP0vd6x15JGTGe9U3Nhjb2Wc3NrjlXY2bOanIxUnIdITJwRqmnxNS6krYOxXPgBV6
RfsHGph6W41cmhUbYMQbVXeokb6zJRS9WMLVhqUbM19yp8lP3Ir1LlIs+2M7Ny7kZdIzdmxqywHj
IFlx/qotTVRNg2NUm6B1b0jNiZF0VSb3ExpVoGOcJK3bXuOusfl1mlF/9+ekBOfV1pENbhp6Tagr
eqdRGMldUEzpD2GECSw/N91V0iurbV0RIUNQGPqEjWkJrtcIeUq2MZhYEnkWSSYSU6Xof2e2EeOK
gSO1hAg0WhMVqL0TW1G/0ZNnf1cxqqgNEhF1svhqNyzfSCcBikoDPWTfTBZPq1jV47lqBpdcv+l2
bGR6bLv61woEcAJ3ee3U/U7mCINYNWzVOFVHu2igNiO3QrZUzlc5D+GhbOrorgjr9puhzLVRZ9Qa
2axuU0HXsaJc/RRI7tJVM1jNuW57cTYMYl1jpDCGCJxNw2NoB1L8Mvi5sauFvamFWZwylWX7oKe0
xQpEwmPcLWBYssG9B9MZHHZ2OBgicpEeK3t031jRQ+l2gdg3vUt+zRCJfeEa3amJre/aDvRRwLdk
fzx9c6FFQ6V3SdGcQQaaSXW1h4Zjvpvtszn3n+xnYGW2UXlsPXD1JH02RymnQ1KI8VoOgEhjbvU7
FVfuMU4Da69JqkJvWJbuePBs27h0DfzWzcAg4z4cvBalIVfFd0Y04RYBbnUw8iJfK2l6GwOlBItB
L3yiVkyOkOW56C2jvK9668GV0FIzkebXMrA8Cp5wPEEyE+gFyxjWgpvrjRG5+S6242jtwQpDibao
dQxAWhETTuVdXCD2MbX2HJ4skqX3mYR9sZULdWiBvp6jtDFIQ0zII4Ra1K3NJuH36+sadlM5tMg8
+h+m4+nnOeWvOElAyo33JR5yBlzWBombeUc9XAd99YgGtF4NE4FqQayIuFNC1CueB+R1sk7fS4VF
JxmE2OWAXLRb7eqgbd87U06rgWHtIelKmgMjnzfOGA4sT2X1kdBiQECJyMY2HbVvCYG9lQLMSdeG
2c4IZh7+6dR9p2NfBFHqN3nU9KWVEgRcmgcUJWio4pH4cjSEeht6ugEsvuhaef9PzDbGrUOH/9q6
DCXXTjQ+O0VKmlfagbAzqoyUrnHkLFSq2hotSDfBJLofRH0KUZOE6wDN1fNkFjOfrgdBKIMyR/ay
3AOZB5kaEpXf4hv41jY0v4RgiQ9rrj+jhiKZaXHhABXP+0c0Ng+TGdVrMlanzUTu6SUsZ9AVrbEo
fCgligHaZzRFu1ja2TZJ5AsLB8gbc+Wu6okiXzAWoI7jBPZjGJhV2VvnvGnnQzjCOLaKFqXOXJTH
Gsn/LkegeTdGtruyfdCfDOqCZyzB8a1XO792Y1jc2zFkP88VlCHU2j81Sp5dZhv1bZ+N8DfNhsz6
AsAF2qDoYLENuQ5h+8IkCgCWgT6Rqs7xo5NcqH4mK/9NWNSMHuriwSGl+IgpCNGdIL0b+fOAzpS2
J6Tx0dzehd9WDy1gTrJdvGI7xpBomzRHATW3P3KrHiFE+urMjNTfZFrZR1b2+t7sQthtVQA6FFJ6
ujNyhGeTByPcITB5NaSeZjHf1fa7aznGPq9FpFZlaRNKjsuh+WAUNf9MU8c9oYvj8M45FsSErLhR
Degr1zXucEX0RyMzSJ5hfAXpYmjVE2OAYmexaVjPSpPiX3fnXOT5DXNGJKK5PKA49G9jNVxq9Nlr
Hz6up4zp2FbNeJ+EsToUUxh997/0jnXpZ2qNdx2M5Yib4Ipeq6AgzXiclhMMqLFqjjnP0Wq0Hhlb
F2uQb9/IuPJ2quDTGazxdurM7pB21b4uCnYQ0rkik+SKVs4Mp4ARVHNRBOO/VxZeBzRwAuEL2swm
3blekOz46+YrEwQkm9OXfJMiRB+Y8XvHygyNem0EuV5PVOtQaJgIn9wyKaKj8yUEhdC8mdHWMP7U
0QeFxfTWOQFnlrlsmQLHyqGJuVswlN/7JKcTJyjKyxrY7pZLtH2iz6XtZFvfkQhPGodCeLJLRpJf
YlRICEa08wKF8FV4tDhWJdbk4WJytsx3K4qLHYGR3q+TnTecxeW4YahZ3KKytp5CFLMnrwvpnhI7
ThB9Gc41bEBupgWE8YpJ22rs+5ISjloAe1xfH1OfG9PRatEsJ9NjoS3NZTOLa+mM7bbxDA7guCSJ
F6FMxpuUbfIgjdHPNlE80LW2SXsg/hHNTTCw0hoFU9LMlOX9aGTld8H5trKYJi/aa0KM4k7Z2yXn
d9sKfEaMmNUT85duR4Jzsx4MO7yJJ1qwBnnjd2jY3oWFUnCaMst6mArTeVgmRlfmO87JSprqNH1J
iYFFdFDq7QAzSSCvPafaEyG/CJ5zsikPlKsa9hPrD0id44MVWK+NW6Q/MOygTx6+tMrCXz6WvJ7E
6/wlZFZxwbHCO6JZaZ3pte3r+btIfRcXiwYQl891/nNyY3Zvve9zfdCe+gjWmb419oEe22dCXcby
1NmRcRY6q06JkP05TcCmhmPWEUJYmBtU3guJkwTNp7bzyn2QAMFBCcT9w0hmHeUDGsyUBHTGw78J
tXMX5cobghcSQPy1YUwIsIovQTfqJWZMUADQtnHX21K3zDvLbt7HX4Jw80scnjMNDNc1rfJnN7Y0
N2uqaWZvvum3N6Ppy36X2zqdVtVsGeKGoDOghoC9oEd8Sc/Zp7lAF6I4L7adqPXj1DXzIQs6FKqI
/HdRbXvJzmWQcjsNsL9tjUNixfnLk2m0K+uuSpGxD7XXb1y/tHfBWFu3ntVR/iOmYcT+pYUHLqye
B6NmMcDuxUI3nIh6k5lef4LktW/D0jC3rR7bX/1i0dQjk2WsS/TiU51alLHJMlu3ENEN0twHZfXY
m3G7ylw8CJO6TRb8UB886I61JaLSjZqLp7j2XoP6bcYCdmmH6uBjmoDsxBW+aUd5w7NxzWQ7PbUE
Hztjz0phZgLMnnfvMw9lspecBi90V1EWnqeE7bMbOfS83Q2/8MpBOrZxsUPVVjXtEnMqd+48tOuu
hJAGwnDllXIVJMW9YxTsMIAdTK26jXS568aZx2Q32oe+sx5GaBbIbuCf4eQEK1cDB2mSH3lAvmrq
clTEDigSRImCWcXBZ+Yf5QrsqO526F75c/4baMbcrJKPFnIwaeD0VTjgBqNaPC3hsLXxRz16dIHb
RI13pkGsgg/JAwojBLkUreugb2Ozu+1DD3BJ13wGpJTPdBIQBVVyRRe1rvvuaDnJJesdf7PkTw6+
Wld6TA/1ZHr3IL5vRNb1m9DSaKiyd9v375zJYkLp3sJDq8ib9z7tBOFCt+DtUzTh13wyLzoff2ZR
Paw1T1KGJC6gb2+fa+AylY9m10f5T7ymWNgvENXCgo4X2X58Ey82Ezp3hEOZ8tDGdeoSBQqiW2Wz
wigGvbHDKtvljP2iGR10zuNt3UY2wXWM3lPjkhbJNbeZvtQ1FWzIPnoVU9Cvo8jM11YJvS7Pm+98
PoepV6g57e92oLRaS1l5NzWPkD0VX8iZwvYpGcf44g/18J0bgRR1UeAqanqu0FmO7DdadxghZTlL
cowYuRUzP+JWnuw7+lc8wYmc2PowpsXror98L14qzFtJYcPMV4A/z8sENUWBPUF04Zuhc2u7zCdW
rLhfO9nZn8vza92ZefozZANTn1KNc4NfnTrsXiVony8hi7GRweLgAmmRA43dUFmuvPOyCZogzmD1
iHkqmCjuOjfHtxTw8Do1RRlHZ3ZEcb6OnN787Hierv5nm5tj7BMlcFA4g7IfllX0u9CpWv3y3ytR
rH8016F/8QOHmaLD5JPdm/nXfEDMdEFdmio62G2grpnM2odBVDRPJu3EuBn9wvTgwfd84nHXMYOu
UACQhtgG4Y+iK1GE24U0gChnGVQC6TjDA0pFjT1lYI6xwjoKs7MmpjTZ9ogrwT4GRdyhRBirsw3X
/EcxSeZKnd2jDiE7W2w13/7vFsL/L0z7H8LBO/in7/x/k6bdNW1d9n9bWvVO/+1//W3blnXZdn87
NkA8P/5s3P79R/0mWMNr/ItPFymcxVKGRIkL5zfBmpDuL74TSNd1HG4WuTig/yRYcxwaJJRscnHU
ovn6XbAm5S+Sy50tOwmNX1favyNYc/0laOEP/RQ/BqUab8AzTdP3pfVX8ISe8oKo5sz9VjviAwcJ
zj5GcesabfWlnOHyocz4VGgUKNm821nk8w5kzrk1meXGor8QQCw/BlkhnydhmRyT1qJbsapr0+CL
yid/hPldtw/hIjyhvXLuzATuecYgcCXn/Nz0cFXZ1QHm7qZoy2J7uunm8Gdm2ldPY0DLi+olVyKl
D1i0S2b0AX0ZGr0R+itohI/5FB3prX+I3r5qLeMDy26G7kW/hJIshovcBj2avJNu+RqycFtNfpww
Wvaf6tJruCUNuinAnQzE2beXJhbYYEpemSQ/W1X0zVL5axkxZfa0f7Ry400J7yi77LMLEQMkprwF
ELGzDLs+Uk3XK9tqvk+1Jj2u1uIlr9L3WPhPzSRheeHDMS1efGw4bgg+MjvP2NqFBk9QqBvVNXgX
peVvwqqGw5L4zjoWc7E3W6Z2neLdJYKqDQviM2Gn+ETz8KlzM0pDI3ZXhc2HVRXZJ4ebCWfefDap
K2FZNQ0Nv4BkFvE/g0w+PKNZimV+b7jf+i5EGLgOvcHfkNZ938z0hmhjs5WZl+oDtQOp3XHRHWTf
hK+DdsIXNHJq14EYv896OKR9puUmKo2NFkvG1ZgNC7aLvqOO5Clo5/oY4H5fNxUsaAR+zjqJeX1v
NvW765TipdNcAbEXMXWcM72rZjblrhl/EK15DTzjJAZ+aSRL+doo1WdhqE92qp+oCQC22uDDJ/bQ
6TLYjDw6G1Dj4RHjvXGIeyI4uEzidRtE5iEa9IOXFsWq0cI5TDNFSFcnAVetpKAf+fW5FxAE9v2l
JUd2heEOj6cFDjyypufeV3LfI4pfMeWsj0k7pSce6emugH37PWOst4oUF1gUNgS2D888x6e11/Rq
Qzt1bWTorKLQsfeR6d5yGDq3sZbVTwgdxJ76dbKKtLwSDKe3pieuaZl80DI8JxXvGw/ZTPCUMX7L
O+A6bctVFHVTvbYpHlm0WQTWGTE0PH4KGJv7oravKSI41gsD36K0qVADYmohPIdPYZW8G7N+hOKD
OSThM0g1eZZfn3mhG/wWwrkaFHGI51mqYEJZ3FP35tCTk5OdRSxKwLWFpjXmTmKpBE+44GJnFkKx
OTp7aUFwT0ouXQd7xsYwhujMROEYFCYXd1ncV7YXXznubxnGKaYr+sUYMbcaPf4ru3QOZVs+mshT
DgSmv1bN/Ix2NltNpvUctlwnaFiwFOd+u6H1P2d1IXdxhPBSE9DLr4m1Vjfo2kXsN08o3D2I5Wb4
BNWr2SSYHxjVOtvMqLex5Hevze4S+dl51rxfbwqeGkvflz3XE+f7bTXzO5kDr64UXXkzmDNBgO2w
8Sw0GaWDHU135EOVzcZmdYFx1erXCW088iYjXqPnDF+/nn8ltsGVLDJvyxjIXZNbT9BTOD8bpHWv
TXqKLa7FZu1WCtid4DuusjFYo7lxUB7G740lr6bhMJb2mdMXeSHp+FjQmzHh+rFvszvBQbyyq0yv
c+aG67IWbKKjPrX0iqGyiwyYP4/KNiPwzi9WecDDw6vql0LULwg9zRVp9Q2Wt8rfjFPx6NW6Ij9S
Ng/p8kUii98hTLO2Rpz7G56pzzR8TDEb/ynsOQVM3szKK+qXTnFS6PBNuuozd4b6WGaQ4jzGW9uv
n13YVor43jn2nfcUpnMEZR5ydjqn71OfmZumBIzXRGW/wu8Lxm8o8EoO9r5Q03MYJ59WA2p5Dk1x
Cnqo7sIo1wNtBtBGJ16XKjtDlT1XBJ9TE9q3QTNcbNwt27nmWPJl8krS5Evd5dap9dkgQSJ61g0M
Sd1zIVoOqcf2AIVgXbhuUO8KFBMVjgejmNZNMteXAAPyLkZHx7LLisnr8m9tbV/7gfvOjPRjkBev
lZF8SyoMCZHiWqAkjDZex1crw8peYSiP187MQg/37K2IIhzcc9E+2qn2tlab4Jw0+C4tjoOxa16y
akhPg0g+tGANXnWttR46Y1oPrmWfMoRQh8iS8JB8X+BeBqnYD2gf21leBzsN9g4W8yORCduoh5E2
NJrvNnSfkGjnAO0YgQ0G10vTqs8Zme+8TE6c9HXkba2niH85ceL3aOKvRlZxTqrp2Wjd276sqn1i
9d4h9ln82pIvtI3ql3zOApbYfBKkZf4aINjYYJc4FkH2ynXwUoxc1MjpnoI8+Bka6sP0vXFrWTNP
75gEcHuaw4dwLO6zdHqOMv0SNhONLgPPi11U/cppEIQFrvErJ02D5zb+NEyj3VU547ssz1/Z95wm
7eJPV9GHES0fPYkCqKsVzVJhGathbF5Qz8JPi3iPgo+5n8LgaHjT80g7xxSiL0moyOkiU1qtQkQ3
rqmMpwHi47aWNW/BST+yMfqcxmjHCuMj7XjK6FJ1B0Nn5WHSrORwhsChHDjrsGCyJZaYdKU5A4Fi
q8T9yRfLgaW4WgYJaGvgQzKSzyDmbqsNvjsxcAbG9NU0T/F7bxun3OF2DnLjqXN4lKP/8Vezs3wg
Lg/nLuHax6SZLuOaFdEe3JOT7+NCrKvVUC+foOpLXHYRbbtllowmpBNOl7oX8lkghsJrzEPXGbSa
NrKM3x2bk7c1snuNVmJjmmJd2/zqQcImwDbGZ2xl5ASgiCCDgZGelYZP7FqubYyvNphrKHgON8Zc
efa+zmZ9G7Wigb+u1B0YlvG0PCnXXTM+x9j83uqe5R9qrJelvmtifPhxOhT7ZBbY66mtIE1R1GiW
bBuLMdPOg8YFmYHnLAuNYmVQCG4REp6B876V06J178vXvMT5Rt28b4eWzrOIPmLivouRx1Wa8vQ3
UaBvq4jK0Q6L8uBMbn0xS48s/aq2tkoGzd6weUKCvcSSqLk02Z9mq0Ty7Db6ur8d0I2v0EBfzQQc
XWSJc+xx16AYI1QWAnUH0bUfeH+TSQSYchmAz3HPYUBsF3tBPm7Tjt/rnMdOlnPwjq1DLsLE30QR
X67RlTWrzFOPvWF1u6nmQk0lMx9rOV9cO/oodfoaDfjf+qXEVgjESFLHhcojK92QmBEzxMuHjQr9
J4wolNMuYMlxFseoRviCDnZ+R9bLZM2ejPfI5DCTGplns3AU8daPx6+HYcxmYUsy0ilXDls72LQs
i6Y1Rc8zEsb2MIxWsw9CO93GPXi4wMmCHTJEIJ9STDdRwfm2PFiige+/gtux7Aqe2LGzgl2c+1UM
/Sy2Rjz9NSdRkox8jCnTblOpdv/Vo/0faFj/qd9qea3/zBP7vyMaDK+Pi7fon/uofm9Wb7rirVFx
Tbv69/8b/1cN628/7u8Nq7u4pQjTQdAr8RPRMf69YXV+gd1g2haxGR4dK2E/f29Y5S/UsbbtMW1B
t2wtQOi/N6z2Ly4/BJeVTRyVDCzr32lYaYv/0rBaARgE9MZIEwEs0FHz53+KtKpK32VAzGbG6RPM
A4akEkA/4jrJO+265i6OaRq7Sr+zIwh2aeGVG45u9+JaWr/h8py2bVXMO04w53YyeOR+VeEF2+6L
pEFdYWN5RsNhbeu06HZd3fKMVzWVTx5N+36048PMLnrrmKFkOD2UZyS5OH/YbO5nq6QVatCpNbO7
G0T6ZnvFdMybmFeZ+Wk5bCIqQ602ZSurDaKg7JB7tBEoI5rNgDCZBoRz2dCYyrXmuTCX6oaa2N8I
kki8aelOIwqNhionmFkq+mjAOeezdzHZV7/Iz3GdfORz/I7V2SZ4MD+D0XuWiqc2OUA7v5x/NNkS
hIDPoQuys2EiREJqHu9dEiZgZJavrBWxcZco3hlCaga4dKmzdAkEwjTNUDb9tPzwJNnQnrzWmA+x
k76rCd9ro8rHyOsvo14avJieOu7pnBkwLA/+5N1bTlIVEYbpK96/rs3kqaK8OcZ5rO78dm5R9RNO
dRM67bR3p57ymMLkq7PFWE3hNHr+frFIrWoZivOo3dsurWhy3fFeV69my6uxAX3NeloUTCkchgOf
wvKPAK2/sgt9LCaAmnOrtxbZSBzrRc58MeHw7o2fX+2NL8x+XYj2oiaebXWuPNb4EgWAcp+6grbU
5ShGW/FaUVHsmEqOpyaDlDJbo+nQOSNnK9lwbHv81WvQWovuxOSY4euxAmql0VSca3UPwzpNPpcx
QDot77HLXoMgVZsgEhibTZQKS/8RJ5C5s6LRrzoJ6I4EtWo12+KMs6k8DL4jb6fl0hnt5hIgkF4F
Zd+dx7Drzp4byYq4eaqZVePl1kNGafUu0Elcgdq9sA3eW3Hnb9g8HMoqfte4J+nhykfltuOtHovX
JqwfQ8kuEX7wY8O7TSpOUzO/Fw1xTfMwql1TG+kWVdS716UfEzqDjZQZMlRUdSvPbsZTUSJckcuM
I1AcYrkyTortDfFHAMkVv29bpB9W6VDDiivlCXr4vExhVVIGpSknXTOl8W1p0hqUlpOtXbzjz12c
UJSGXjeuwpRzM5mye6t2Du1oRBs7Kh7riftsCtSnM4lrjylmNXQZl11cfDqaZVWm8LNIC8cOGTgF
iyo5oYyka2sSdM1BPlySWLGSY5JiRFQKWcJHi+ALH7OSwj4E7VASNDFFZ4Bm7a4PHXfbRvNlcLhm
Rofv04wpKzJiV/gsWnHWYzzexRYKz7khxSBIQbVrp8HhE2BEwtEAEl3QbJkpP8CxK3IR/GTGYEf7
WajqhY2ZXneTu3jTGTFUZaQ+2jL4iZSgOoVG/Bn6cv9V8AoPaZmkdor6yrn3eCzalmkf3SKXoLEZ
JwURH0DnZ83GinhFMpko9miG+CRRzwXmJWOqdSj91Nz0Epi5cgAhmI366OPhMubpJ/7o/jlLqHks
lN5oxainMKhEKPJVvh6Stth3kcXcLwPUaVv1S+pH77Vlvvlmj+jKrmIkREtBGHbpTjC2WsmU0UMq
S4toPGoY3+l50haMNko068SyUPrpyalOnZmwfmdidkfo3Hzwx7B66ej8tj5YmXPeF/W7Lt1u1cf0
W2HfXb6uGwcbw3KzKdQP3FKkmxNdktbTwRRcZNQn8cHw6etkHNM3ye43MsP/4yWILdwlM/iflyCP
un5rs+n3cqP584D897/7e70h3F+kZ/um6Tpf6ZH/GVIqhPglYJjuLrmOBAguIcG/1xv8iSTsj79k
Ch9pl0Pi4+/1hvuLbeEPXzJ3zUBatm//O/XGX9I8jcVszn8oXf6xzKjVYPdsVLyjXZ+INieJxt3k
VvitEGJv1OVa6pLwprsOJ8OfPqX/ws79j4ukP16Q4urPdU1eLvFNBCgcASRvMHHvLUw1K3+On9ER
vP/3r/GXwMw/XmQprv5UPJmRGBSL+OmYdg/DLDeyAK/quJso4sQf30MW+H1s3dSgsGf0EC0Hsgz/
FcxKYLf/087hj1df/vmfXj1zoS8CczCOZkI8YE7/GxpMq+aVaHKKi3tTMqhBoMygb22M+bnID//i
916Kwz+2HX+88l+KRjsw4qCoDOTIPCb9ct/W8dHpBblnbBvM/n5gWeql7qZGYRYyPPsXL/uP6ZB/
vOxfTPEpa5HK8avyODGoufsP7s5kvW1r29avsl8AuaiLzmmQAAkQIkXVkjv4LFtCXdd4+vNDyU4c
Hcv6sm/nntuK44IiQWCtueYc4x/9KbvsHiI6TPcQj6NPfgjTop99tPcDHEGK5K5dysArBsWuVItC
cdzPzSUzC7sv0RjQcPrk4/y9BP/z47xPDSfVQrTqcZq8UTf32GroPtIEgqCrhfE5QwHA4H/PMsxZ
5FZTEKvkjfPJj/7gC5RX8sIPt44OwiZapLHzVCR1g3iGIrbXmtCFtUhLgnF0yxVVfXT0dqRLn1za
vxMW/vq866P6ww81rQnyvEF6WCqLKG6JrAfBJgzq3uKRUadgHyzyJh7V38+sHCN/Tkb+iL0uv1tz
6CvMZt2Zplc9Vjfxi4CgZNoy3wkemmOAJfbT+/Kjq/lurYHvlJhKqtSeJWCgVm5ziQ7PbL3dPgTh
2KGyrVFHSYlyJ366wEnKB0uc/G710UYqpjFo0P8ih9vG99JjcSyjY3QT1+YuOheefBh7oHok1djD
t4B86k12Ko5D606Q3jbfgsSXIuB6B/RMJyiY7X2CcOXrcEEiN0HQZqgc66/lqbzOekexU6fea9pR
cDiY7Bp++ypJvO5oVtJDVjOofKALuPlmbmrZTibbbN1OObTqFtDcJn7qrofr1jwio9yWFyYym33r
Jc7sap7gB7M37SYytZVgN++bQ+nAcFPt2Stc5IpB+y06NqfWJW29c5uTda3zihlZWNNtfi3s+sv6
XBsACq7U4Dl5UC7CvTnsazf0SzfBXO8sTlJ/z65gi4qNPTyrK1D1JBzG2J72zR73fuL3bvsfroyc
zv92j0tjboWZMGOAt+h2datyiWFSF6DiH5KzsR48AwVclbwx+TX970+erTcy7k+W5Pe52gJGAXya
ouzhTtlUEKwMQLcNioVA/hIhVy2HgBHil1giWIJlZeiqcx7L+5lJGnriT96F8dGT8H6F1icWT3kI
PFPFzFUy9LQos017RFbV4pbBdoFZIHvIRtEP4Lg6pRYelkgj9721NTXAfl9JqLuANU8DTgtVJsOK
juU6NZ1HgUJ4sLw6rq+T2G5CtEFUxsMBB1y8o0h36rix2RN7u5azS0GAiDsKNOhlTgz52Lc0ZzFu
tFBvGxNLb/hgzDE323yXhJKHsAWDvYJVaOjnJxRIl+2E8Xc1JGShep4k7TijgUa5Xu8U8BrgMe2Z
3qZh5KdoKJDI5zbn7hsIhm4otRC5pBxDZlrvYDn0HGC0E7RDHBUIkqrn0PwidZ/ku35UhrwPIU9U
hRy6ugq8IHaT+tGywmdTEO0p7s9GxRVcnE6vrmeTGKgZFCSwSU4Av95JPljT38eT91EoDlqKnEEK
6udIkezCVOxYoQQIMEOEhl9yK3aN8tma/sGe+R5NrTbmFOtiHnh1seejaat2jJt83TVRSF9HAzKw
+DoiKnZJQqTAxief86MCVnq3eS10sPIpFAIP2925SPsNKXT4mRQ7YrpjJZWvLv6gYZ+9/vWF/fBL
fbd7qUo+tIrWJAfM1JZ1yNrmDlG/u36pK4MDLdvQZGfYiedSl/0lPFjer3/yBxWQ9G43m+E9pm2l
J4fBtHwMU0xGB7+14Bnqs1/x/2sZ9Osf9eFVfbeFleJIJGsWy145i+coEA+mdrtOnfuwvUNQSWWE
v71baG1kn5U+60r8k4XyrZr+oQqZlrYpEANJ3hB0vhAvm2C8NtG/5VGKnFnyY1bDYDYu3zoAvJV0
Nj5bpGXzox/+rnBW21lXspiSD45qOlpugELDZHNIyi7fSJMVMLSnvUiWNd2a7qKIUj/PrEuI1DCA
TkhV/SUbvawOniqlvFAAawJEVSyALUqyFTrEOjuz3aXKoYbzXALIZSnap81O4NuTdoQ0gNYcNrPs
zhxJZCoDU2CVRdfNohXxzQZYtUk1L7ALs3Fvo4XR17Wy+GP1rDLIokiM9gPhoJZXmC5qislwl8Y1
pp0IqY7WKxiKvU5Bh9t6Dvw5fVTk05j7gfqoqde9fGtND5X62qn3eXEjDftU2Q/G69Dhl/eG1hNx
6Ep72K1ivpem9U230a6BZDe4wuBGoRdq2IsZEe5okcHE3FQBzT2hki8Gc+YgMiQTxF3BTRTlMm36
WxSRODMTPtbCgDj1rar2sHu4+lw7dFS2SjzsoD97AyakoT5Nc+otiXKjN92+nz1RXE6q+QC5aijp
ac2zC09+u05+u0r1k0zbRWD+InP6LoXMY835xsoYx7SK+SoU0vXcmndqd5JKlEyZfovLBM90/g05
o2/E07WEApgukDe3uhNljR0Sghoh55cswYHG+G0UzJ1FlZO3jV0lxddFXFlAcXQVmzRol5k1R73L
QS8uNaTshIsB+InpjyleEN9wm9SGN5MUm73g/9pAJt20NQ3I1zh04VZmYEmHmUBiZTxGZH+CjtmL
pbY4WQG0Z9TdOuRQh2pigseFXekwKrIH8diBO3aeQQeYNJiGamQyvzI1DpgXfbMyr6SocYtucnBo
2laNMzXaLiHbTSS7sO9vsqm4TIbBRkJPeSJ6YJYgXOzhpa+X5pIz5W2XPijpTDcU5R/DfsYE61gi
H79VBfO8QtxhnfUMtfeyqj3qmejMSQIhwcBLEpsvqjyB6DnW6rilVYWRP0VkbDDVG2ZXFuPDGKJC
ntQjnb+bMTSeTQJEl7QDBiK7GPl2s6Zd4N3R53OdYt2stasBbDfw/k2x6N4o9nuNfoWSS64QlHBc
aN8bpqtHZ1TNeLM03wStkvQpkKgnSJc8v9NVFKrhhnI7SBANqWn8lbEoJk46AlhyFfGRlXWTGsa2
iM9InD/bJz9aaN4VYhIyf/p/fe/Vs7e0E1klA+NxhDoRxOP1uPmaEy/WBZRU+nLAXvTrBf0tCeUn
q6u41gk/rK4Gqj/VaJXBM0kxQ751DDse8HzYlYl4UlDi5/jiwW1s+urUIr4u8xv01GQZr7jfm3rm
1sJpCKjIrjJ9K1aYvrveNgoGAHm9JQo66akgJYwoMNQzmOKpkSIGum2LJ1Gk2vkejzJmALDkksoe
CVfXFPYYoLZE0droQJxexsRnXYUDY/nr1MB4hevcuM3HZfvrS/BOwvznMVdc99UfLsESDQuqtzD1
FMID5MIPskMm3xbiEzsMon5CiKee2T6ZLiH85fncIkwizckW6SOLZCVNnlhsJ8DR5Jqy+cW2JSsX
VG6nvNadqygNP9l831LPf/ZdvWsC0CGMFtj8jZfPihexCRsCJtpw3CM+6tRr0ToRXLk1mIenMo4H
6YLxl5cW3YUcdDtE09smLvgez7F8RCs/cpPJfibWh7riMkfNNku3fQ+OKHtUOm63Z4aIEKGCfYtD
Oa0Ne0r0bQtdOEwLWw8KbGHldpX4LRrCUdT5heC08G0YRaLUBAlW3uYhJNNlmystg/9vWf66HgEw
pm8BpzrtlG5T+NLSDBxOxfLWiLDNGUl0X4XxixSO21G+qDTG6sJ81SkzHn4RWelVSpx55IGkVhHO
6UtK+4y7UJi26Pkvyoep6nalbO5M1EdxUm/rESpA0u4KXr6RtQ1wXdwZ+tbqnopO3OTGLYT6jTo9
Gyy6/fJZWqO2fis/+7beFaCEeIRK2kqcm6EMSfsSgvo+k/XzDKQIdywTSE/rbvrkPsTMV09PdXSl
5cN2FcfMeu8svbnNuvYWzMbOzPyE8UIao0t+O2RheZlvtBpdPYKtENKRAiGsT9eZE9BtK9gnaXMJ
zvsiAUjB0rfJddnLtQAN3WAz37TxUG/foinATBSA1uphccFibBNySZcsP6SW4eKBs5OcfZU0lqUu
nSSGJFeE+GkMDK+f5fa+5fP+7Dq9r5sDoPUmozZPy54CcEfQxI5s3r4InVwNO5fp1amOrSu5V79X
Qnzbi/vIEAkFMW7TMDspkLcHvb6SGk/lNk9m4XLRSyak6V0bqQ9y3np62DnoxxAXl1uEIlutWA/R
Q8iZ5Elvm4sxnHxTKF1FVjdi9pV4ia3FXrqEKXpAYW8mkCO4G+dCuBSy+rIadS8E8RbVzbbue1ea
v6iIILF2bIYJdHQ3HSuj9+a4wp8Z7PMcVRv/rUWdoai+F6PeTu7rMXH09cRc3gRJtRmaVcC2IdLA
wc+4T/HvTI3Jyf+zxePt3POzy/zulFDCHEEWmEQH7OW2aRFvWLVXsKxoWg7+3F1OAr+dmXvswnbd
WnegQ1H+TptM6s71bEGr+Kzp8DZD+NlbeXeIWGaw3rQABM9MUBwh2PXF+bKdS4l2JvO+dOmfQSpc
ZMZ4S/ntKctN54Wp6aOWZv1lxlt3V83GgGi0kEO7neeHObtbkIRFOm2FMX8Gqu/R1j/I1ma1DHma
2V0vZZkcFIR4suWOmteln8RRfnTuE9cd/Yftw6hUzejGTPdqBBHBHD0qdLQqwMgSJiR7SHS/6MJ7
ZpB+Ofm6IsCmRUf2673rwx/+7nyCRRupbzMwpqEhDMQUBbzpl5X1NVd7P6plJHGDj3MRu393tpLM
b/haSf/57Od/0OEX35UtWYH2RG7QOia5cdlUga8AymKueQ4Sevwl3cq1dzVqGNWS+19/5p93MGTr
XcXSpKCAcGdp4D0tqIqKbZrn9Vy/dk4ySpMxgpOt/Wffrmy9Kw7EWOyIF7QUD8rCnc7aDC19V2nf
Iaf5mnmbx5VdgnBXo+YsaLMPS9/XOAf9+qP+/GQvvzdVDXUhIfaQgekjzx+hXS2A9nS0fnzMNg32
cv1p731dBv7nMym/1Rw/3MXysMzR0nFOrOdLaSTRxszvRD7jemWFXtg3r20NiVVK2CpbxUacyD5A
aZp8FlT6Qfdftt7tAwUpkR1BO6aXslvmsmrjz95KKb1yricSUkjjEgAAc4u+cJfytn59jT/8ue8W
xizD2jeqs+mtZMnUeFyf3Tq4h8Sz+t59iUuvF4I9Vem5Lj+93h99te/WQCsGnrZyJb2ph3NPH7At
7tfhP5YaeSNoxkaXUF1QclqEC4WHwlSvpvARDsIXgFTnkH600qC1Cj4bbn30VL1bxTIiunoNha1X
ZfJX0hycFspdLGr7NICjnYs+ch5fCrTPzjs/Xzhk693CVSs5U+ShsrxRTp5NRo+53hzq8W29MpXI
gUxkl+VDzGH4P/ye3y1VrRaGRPtyh2s8ObFK9BQWU2V8DEKT5I/2PM40i6vH2tjjvf3P1irz3VpF
Ypo2jfieqNgHP1w0P2Fa1vMEr8uiWRi+yLBSYtf95DN+cFVXOvyPe1GvIQluUlXwQlp/64JR8pxO
i8LuPftyI24CFQ9IK9maFvz+M/+RzOP2/7ME2l87Im++xkX3Lz/uuvZfWCD/dXoZ4vZHncebo/J3
lYegy7/hgJSJyiN8kpVRZZn5XVa6/hEQZEkimRU3joRZ4S+dh/GbKpmiLMr8CwliGIeIP3QekvEb
Dhj+kA4GCg32oH+i83h3+NU0c82FpWSScThJhv6eok9kB7ZCMyTRSeiSo16q6bVSKCJtViOUz6jC
MjpnZXSABy6FjqKVQ7tJWkg/xHpgk2Bu0005rVnpW9lHMe1FKUW4MSO/NkttPjHRgfwzygus01zL
BT+bqi9miOZCl0QdzHvE4cMQ1eaFU27/2dK+Ll5/bWpvH85QVUlT3nICkMf8/bGwdByMxTgtgKv0
+CuoEOl1onC5SGRZjTcQ1CXkeYXkCbqq3Fgm+OeNpSzx41IPnmqaWvd7q+EfPSu/TK74UXL9X5fD
CyLb5uVfRFy0/9r1xfevHVnJ/wvSLrCCo5Nm0ftYJvWHUvsmitOSJGeU2n/+8n86i/98vb+k2hY3
rCnJ69erinyv/5ZqI+ImDAPUlYED+W/eYuU3vOqop5FXaf9Dqs0TIGIZUvmi+dfGP3qk3g0NVm+x
qqq8HhHDK23vfaY4UEHyWop4uYPx8KDO8qGJiqukkWiEZDkOI8UnvWnH6/h4SQz4TuULgsObwCzv
e0U7SqsgM2lplgtHIv+ug2XYhV21HYsRe1N8n5aLvtIdwH4EiYscfEK1vMqQy5Cu+XwzN+mVNRb3
iEI8Qgq+8CD6WE9uZ9SjNAQEfAmLYhNghX2lLF+GFA9zAnx+o3XWLcEyN7lQO7EuuEOIRrokXA51
sv5KQXTZd8rFBDrMlIzb0hBukdNfEo2EwDB2IVG7vSm4zZQ/5XSRipLz9KSU0GhlHGB5Wr40mB83
VY9SsRsZtaoFriQtBmEjIm4Yya/bDuX8pSzowkZT+iRwGtw0SV7ZaBWfaSbeEMCBaUjSCKGhGB3X
XNRQKe/NUYx4XfNyLVFbTcLOKnfXQsuEgWjaMTfuW2kKtxGGXIce905VAxdCDTOAplU2ozrehCkD
JmGRD9YcvMojUoo1GE0YsmBjWVzbiS48TfW+JhFApMWk8Z4JrGP409JpItBrD3voCqs21MMafN9c
3/NvGRWZhjvrRCTMsFcyE92l1vHbpmqckIJDLoppOJhJXW9zs36BXh2xLKHSGODbbgwVvx7RWshB
Gr6Jpa3vk3B5GJXAmUXhkq66nyU0eYqlvhZG8ZtWok01J7XeSLIE86ptrkkAuBWt/iQwrhvnF4Yi
5ziMnwopBXPUFi8h5Bc6qztE1vMmMPOXJW9CGywNPBWU7AxOE2w4GbDpqk0sd0rmBytRAK5MX7Q+
JAPdOGWGYG00RXjto3YPeJvYDPrF7dxW6G6F2NFmy1WFIthUcDU4RmEhSOprbIyuNIgPQ1bfpxJH
daO8z8TuKlj64ywX11Jp4icr83sCTW8IoArx1C43cQafLCwVe4m7bJvNSbBZFFIn9IhpxSBrj4PZ
EFwZQFhmLqBF6oUl08EP2qKy66R5SSW+4Ub2ifu9GiwSCwhMMKD/IGg69HXzMpipSxyZYyb5UYrX
ryAwryZ1jWQdGsdoA0cwB22TMHgajHqv19IFVFHwj31wqdDU2PKMPQkJ2YNEfEza/CpL7X6QBVfE
8CBWMtjU5CmoxC8jjg2TNmc/Zlf4KLDwjbgdhd66hT37DQgn8yfNq7r87a2NnDgLUXhNI4BTBE9V
AhdHHaUL1YqeZ1G7lRTJn4eccNhRPWRi6kLVuW7T6UasBZesb3c2uSsENXoGw3otytMXwJ+vA42t
scZ/JMt+Mi9fklL3wAN/GYv8Zapkf9Rom/ywyJ9/33t/DEt/p4H8Y20E/ABzgR0C+Pnft2TEqzFx
3NNyV6xC66CuHhMJ44dZkA1Xhd/Gid6loe8WCMYhePwkH2zmXLtP3sV6yvqrMPj9XUCR0CikDOqo
tfL6sV7OkfPVddOIvIu8cpQQ83KVam49CMwbswsrK2+SivQeDJHVHBzKBhNDGOMJy3+fbv+jiuBD
B9bfqoEP/9b6s/4f82mRfmwpIhf94/3/Ns7LRrh4abuXH0vnP//lHzu9bPwGCYRvyNRM09TXL+qP
nV5WfxMp7fQ3hbQIX+/P4lkwkUJLgLc1WTZEjWwrDpl/VM+CtQqoKQhR50mAeC1T/Ud7vfH3ExfM
Mk7rCq8oY/PiTervzrPJqFeaCtPBF0UVyzTMBGs3h3AsJgEPUVKxd8QV7sYqMVNIkWrjLWUTPZDB
phibpW+tXVGaIi7dIAInQt/fSuXgdSCjkNGrTlyxBCQafFYEcnPb5VF07pImOMQ6NzBbkIzb3CqW
IyidHv4a1N5zaRj09AtD/6YnQX7qhZ7EF2JpHJ7IbCfDfQcx2JM3qzZXpA5NWxEWY0NsIragHvNv
YSnlV23kXQRlhHtyrCysJrVSkryE24HfoY8bNA7DqOVynBf9e8zj/vL2XtrASAOm1RpGSiQj1TaL
xOUKbFy1naYhviqNWrgFUih6A3kCvKrZK6oThD0ygSYPS2bY8XI0OqO8WKBPw2VoBmzTvcSHKwd8
Ejk6tEelwpQl6ujy2lQQyZ2q25pE3aU+JkPSCls1SYF+TTVhxQZ0sgLdyvWSNvpF2Hb5bZdDwQLq
HDxJkzRhuMVdTsqQvhTaWQ6q5WiqWKOtRKLNrIYqmDqt6MkK5IxUhXyJ5gz1Vq/K6ZDEPbProSjq
B0kuA7RxcnDbTUaOuJwGojvTIGUvHshoCsQ6vdaGkaAp3DfqfTDk0XlMZQDCEDl6EqnUqX2oQOt+
SSrRcEmfIZV8GtpbSQqEhwGUlmtADvdSArfhUpuKJ1o5RjSCLUge1kE96MsXjUbl95iAGZmNSGkv
Jx2hBmfTJxEF72mCkg6KkTQno8AiBp8WEGht5mdVhHhipmtrVRzlJ1WU0vM09cHT2KdKT0YB9rcQ
pKIN6Aefa/A2XR9IVdSi0xQn5nEphvJxCjvxsY6i+S5mzHYWSWNHvsdfUVM1vR9AaxPiDmjZNNYN
k+rJKUdJoB7LZSaIprlXs7nx6mQZtrNAcCukuuFuKorLOKlaQiiGwonLSfkarSblLArAGSO8Wty2
5XkoLB3TO+i3bgsftXoCZQCeAIEnREMpPOdpH35Z0NDs3wzicsezySgLIdHSpEeYgelRwcx2RdoH
lvo1xk1auhjALLPETiNQt9Z7zQ9hb+zbHH1sZkXMgBOIgmOG4XyAmnmjByWBEXKPPqo3mnMEEdTJ
Y/gOK3/BWv09gILmoyLP+etqDD/p3RwdA04y3wM9xveX4nhuk0R04zROj9lMMsuGnPj7bCZ2mNAz
feUaEx+xDbNmqDAUNn0NCLcpUdy0zMpWMIQUDIgh05Fxbja0obIpgzWCy5SDYxu2BrZBNbFZHMdj
TM10ECbJBAvRpzdBoBI1oGnzWqBP6a0YyeVjOOPJjvpIvurysfUbHW3OrBQhycZpdVc2QYKQJRi7
Q98svVfFBtw2RWyPWhz390OYrUzRjuZe26gLgBG5PvdL1l9UxlJc1+lApxOcgBuyzng5fIvdVKGU
0sRa/6rh5DvoURjcKXMlgTZTU7uo8tH9Yc/5STkir03evwqBt+Wbrcqi10CGIQHH75rP4AtaqYCy
5KtSmN2XaogzDNwrCEWzh/nQSYGvh72+hWiOC7GQhseKWcHemLv+UUviEQtdN+wJcJIfcD2csM5j
uaLzcwP/P3kEfpz6Cgk2u6SoFm/SalQGRhXkwA1K65Pmn6qvtdNfH8bUybxWEa9IYK4NVRPXVtOP
VQ35hD3Y0Krye44rD2ahsmrGOM5ep2Xpv0TrNWzamnaN/nZ11+s8r1e8WK99tH4LVdPqboxkAkSH
UFzLGaZKdWLGkU6JeJ7Ylo4DqFNEY7UE6DHUYpzu69cugxf2SGDrDuo8pBlEPG4QkJvhoV1vmn69
faCRylfRekvh3Sgf6/U24zTOHSesN1+/3obhzA3JAgZoW+rGI8o3cJDrjVvFkXCcRRKahY6medyt
WEMi07AZpup3q5ZZmOWKBZGBp11Mkoh6puy3dT4f9aUTYaXjuUS3MLaBl7QFwnj4slgLeaLDJPZ6
0bi0MO8WfsG6zyHQLvTMj8Qvaewny1di07WQfaWC6nqdKI8N48queoW/IkxfQnZTvVO2mIm3+TGP
rovmazHd1QTKT7knl5fJ9Ayxi0iPk8K5qlJpdj9KWIx6S7JD8uYfrGHA/LOZ2FShplYXRRI7CBu+
TvquCWGDwmXpjFt9bJwuvkR0gbCWvbMfnpFCxsEWZomX5rsoswvZN4z2OnyuQJWgkEDXR6ptvhuW
JyF7APiriue0IAMPzW8O2fabKbvzs8EtM8aXvbUz5+MsZcjUSFXvSzD88U7hGhPv6HBqMqMH+GeM
NuHoE1SsMacxCzAHQDq8WAXcXIvyXVEMp3wgVH7UDkOt+KxdziqbCot0qxcSYsZrDaRnhEeW0TI6
vMawVMS6QiejupIFuxtH0a3MiMxgHbp20XNNFBPM+5DTFiH1ck9xIlEOFADYNSLHZSgj86Ke4Oju
utRCoDPPSEOL6dHShos+W+yWWov8OpAT3OhmrB4tRJaJlu80QlI69QnG6xqupLwu4/goFvK3bBZt
qh642laMc/M2nyqnb4o7uGHuVLf+SEs978rDWPWaibrxUerdqShPmUo6XBuLl3Qkww3LzU2twsqV
SU3Ib+ClLYWvqs9Lj9thHolLQnujJwBQpm2P3QABOLzzYGrmC20ZC6wPcoQ/gGA3hzRi4kQCE5x1
jY7TzGN6+onidGrUnkQzODekmAXmfBLLaZ+E4UWyWM8pnv+xoJvQw5UaIYBuEcHLTlgYNxk4UxMf
Bnn3xte25GtRt7P5rBi3mC/kvNqbykU57obkW6mAyaeTY4C7mpPRKZKjTARn0XE2jpwZAnubA+yH
rcxZOjUa3E+MLCVGKvtMeFgqCrN6tjsQ+GNytQJWrZ1YxcBQn+h/BYByCvVB64jPA8IqJKdWfApF
eigmxWzuG8GNBvV7IrSELI+8PcRMyjrYQuzIw4ALsdnUKAEq9GMho9rQj5WnaD43uAgfIoIRQybk
AEx3YuwRhL7pV8VRz1PCk5IUbt09LJYz6WQAEQvQSZfEOTs9oXZG890IsVwdlbtZOmPj3TRfiSLc
asl3fHTLS4URUqq33VRti+GiJWVEPmcyuLL6xBOotZ1bWpD0fDm+HOiEK+NN0xfIhiVXTq7NPL1Q
yGzrp3GbKPhNmNav2KRmPKYRyRSaTSGion7TxB7la7NTRvTxTjBPntKVm8EAjiDvZkvaNVSfS906
5DNU2UnV8r3Yv3ZLyR/iCyJKA2DAQjunHHFUIbDEM8r7bR2zuwL0bsP0vwgxQsVJj0niYIYnCnUG
cNlzFN5qzdnCJJhIj02DURnStpC/VhkQ3Iy6N/HkrHC6oYeKlt4rDZR7UkWqiby06KpHtRujLvse
6h1EKB/kgdBKbmGdaLqX2W2BijGv3IZALymQNpFZPYj1jUUbsYvxJ1GSIyIeyVNQjAtjesIkucGG
7s2i6WKbdaTQHeNxo46vaiph3dlVotcVtSNHX+sEFgIAS+33U/rHzrR31q23rZVznmrIpmkAlcFc
+7etlZZiFSpSmflTGXAjJc2Y2UwIuJFI7KbXRt9+rjaF3BWXjTrn2OYMcfiCzcWinpk4eSj5sROF
+YBOkOKiDDIIR6PExYPmb+2Ft6IAq3fhw5VbPFBr2U4k6s8Xc9J650UwafdJ5SWJJ43bFa16iEZx
tJXeWIMwE+xYQ8LyZmWDX2HxttMwuWKNvq/ymHtkrYojRGRjt4sNvAL9mvk1H2bxusr8uI098P4c
QcDhK+mLUT6XlVMqDsmQd2W62KVRGHbPJnGgBbtK3cmVh3YcwCbYTO3gKvm8G+TIhZtPi2zp9jnh
VlAO+mU8iWmT75bq1rDmTThdhuIRhj5jJkenL608Js2VMJpeHr3lNm5oY9mSeezy63DOfQ63L8Dd
LeU+k0MaegnJ8VXvpJwSLeQ8YPJLT6+R5xsnpCgAJQdGnGQSQaPUF0VwhWzxdCuIdkNx1/HtGJAK
nG4+mMHV0rXfl5jtWDjP6tc86rxSC64K444TT7TVJUde8DYMOiKuhnwhi6Cjzl9M40aiX5wtAK0i
oi6T27JON0RhfCHQ1VfQitev+nJvzO2WGI+taFDyW6b4z1po3It01+lqKABSmX0QTfH3e3ERtSZr
tHrwE2OkdFjErUZ6HiEBX6iFlmMqpfV+KabYGduwYsc3VBtgMom2FQXgW/38j9pX/zfD3x9bV/+1
fylPX/OX9n/BgMsyGCGtSsaPG1w3L0VKJNK/OQD/x47hcfXd1/hfV+skr/yx6/Xny/276wVWSIfx
g6P/31Osf3e9lN+QlSkKKX4afa0ful6y9pslAyGyRKi2JiEavLs/ml78ESZC7jSZfhcoXP0f9bxg
F/3tnPG7YJp8w/eKN2oS4taHRDkmXuzXh/aELtJVNhW+h415lA/r/6on86Q7wP+HXbtl9nGQbqCC
EEd7FZ9AUDvFEdWeGzjkhTjJJeeng7xt7PaQXKRfM2/dLK0Ne1/loZfwif21p52+lXbBNrVlW3dI
f/VSZ3DVbc+vJ5uwHDu9JosG0+vkR9t5W7u13zrqFperj+nLE1z2SxuJodt4IJB24l491Pt0n9iz
I+xKVz9UN+FBsSU7PbX7eNr0R8muvGpX7bRdfgqB/22knWJ3rmoT5USTId6YF+nRcOuTfDAu9X19
mo+RrXsklh2yU+wNLmFTLrOQHdMmtz+Yh/IqOAun7CY9WKfymLv16pB14q3E50TH6whHbW9sMWPi
siAi8wg5Dg0oslDKnrvgTMtmMz1jq/WQyjsJL6vs2s2L57R2sLtlkL0lw9KOHdkJXomX4m9Urv72
NlRHcnkFu94zMnHVTem1O0c8BxfTId6Xe7L4tqDv3H5f2ESq7mpvcYDY+b0t7RtXf2p85K07Zavb
yoFoQWfcGfvUk/bjuXAH/tV4nV9Fu2VvXaEHaD3MzFdgQrfpPj/QgCBseKtti/1sk2mxJTr9EB2S
g7lTXqVDeoZ+8836QqXE+2jtZtPfbok8sykrt4OjHdqLcadflp66I6HNSfeVK+7I33Xh+1wFl/PF
bNe2uBNtKppNbeuXybV4kX9f7immqDfClR23qSmqTqLdONoJLuax9dKb6q5wam96FXfdVvMMO+dF
4nPkD3siRvcaXufOkZx0lxzVo2Zn+wDBfW9zZItvjLPhkXLA1Y73yhZ0VXouDoTm2ck+tsUHQMcH
RiYPaH5sJOu8WdPpvsX8erZFV73OfcXrXTauWdqaJ/VaOnMn7gMn3mVOzXMCT/76e+9nd9I55kQG
fnCTXOEN2nPE/m/mzmu3cizN0k/EAr0BBnNBz2Plw9wQilCI3ns+fX+MrOnqzOmqQWOARqOQKIV0
DLm59+/XWvoJ/V0/uxfP+TW/oEZ30a/N2XzKrwYnoL/kUXqqT+p5OP8Hi/WflEfgMfsnR/0vZe2l
meQGsT3pCvGmx6j/6o9u64KqCifbsFuuoXc/P+lz+QansozaaHdVD5SPM7rCC7O79uBV75Q4ndIh
rndHf/HwiE5hv2Vu5qP+6lC3hMXTzkLJ7SNOmF+EEghsO/+ZeYbHLnLgdXYkV/ENn+Se562wy8ez
mpyqoHCAZDijDWmOWwVr2DxqZ8A+HpQeQRJkQfYLer/SOCEJP/zaf1Svcziema9+NWG+CbNgu7eh
xe6nBj2fnwTHcIQ31e353RjG31Jfj8qzGhVO7Dav5rfkKkfSLckuJnvpqt/ZkFESyS/7k/ZE/96f
T8YVgdgkQi7jUp73W+wPvnrXAqV5MHl1bCcO7JbXNYDtku29HufBnx3Tlvj9J8V45/1baf8ESO/B
vWUT+7uDJ55GV7E/PnPev7icSV4bOwCinc2uXD7JGyLttFzycA7QGb2ikhyOAPQ1fwZ1ZSN/6pHx
OZl/qIyGqDV4wjn5wo5zW+ddt8Uoc3YHlgUu7gMbflEDHspVONeX3SeM8sBmedPZeigdjX8VN7Jr
3/TMJ9WwkVJjO8iBHGgupQQXShOv9GqHpnMk3LfT8b3ldfuR3BGOoJEOfZOTe42fehyBqAsbTw0I
6bzVLWz4X93+NjqZC8uV17uLozrSGTZMB6Z1v/AXe7F7CAcmXM3gCXZlT/ZngkeYXay+vboIwrpw
N9A5j3Je1YXiUxfmYIWMb4nbs/2yr2jdclCVSMADCWxjNCk90Etu/GREgLtsJGJDRGvc9NS+Ju7k
/OtjRFT25zrjP1zmX2K1xchQGoUE6Np5+nXHlYGcCWBKdruwYr6AZ9K7u9+7psMdsJSTY1xSnkSN
r1pZCssV3GeQLv7kafyYsRpvkJH6m1fZH7VTO2g42cjnBTMrabjk3KctnM4TxxB6Lv84sqRV7up+
NwM9mH1cM5wRuc+cJ15x8Hq/ROCEbXM4Sf7gwszlwFrnzbxbD8gxI/MUY6h638SUx17JERa/T6cy
Oj5wCHX2mOhUt9Xv+CnFaHbewP8mrwdcEUBIYZvO8St20Puxn4eQAU/+DSgnKp7oVkcdiFSLLSHz
NXm0OCs3e3x450lRzmYZ3T9uJCdQmNndoPZcpFXcnV1JIhqoV2aDHcPu3ibuTmb76NwMW+vGouHE
FR/rxZ1zNvzmPX/h81lX2e6d2NM9MRh92iIemnJexv+Qg3EZRmFzCMeeEh7KV+YEvI5L2j55LE7r
cgB/QHSQPMcoYL0O5469Q1nABSXlQPTl6FHFcwbtiO1c/ZrHabFNLR/6BAn6DNi+AjpExCpsdFf0
Znfj4GzOweZx/O1YM+BuPEyE4vAdwJZwjHCkcRAgSuA0cuiiGhd0bOXGs3if5CJmZNfcwyF5eZFs
lGndODpu5wiVRn86byGWgKe3sVtYIF4h2MfWg06Pxauj/StSoKeN5Ri4apNnTzwRxEF7SaPhhJok
C64Hwv140qjqhTCqsWEhTPX7AIkO5xn+Bu4BMli7dj4pGtkWl5tiFdD+/b0WDE5w0cw6/F7kkYsv
+A8dGxyH4jPGv7NhuZxQPo+BHurhiFfO3NizQuGMDToLDwsMIHCk+cd3qUR5xxlJ3NxLf29MCVex
cKG50wa97ggRvEp8m+wZnLxjS9QXbFNYHjsZ6yKyxVKMR+whccQSE3c4tCydwdu/7l/T6MhS3RSO
kiYcKAHh6vLAYH+rwYgEIjtPxCt3P5gsjnpf5szKQRosIVJ1v3cqJJUBnC0+I1F+GDvL2YoAbwfH
cRh5CahtW8ECzx7Dlm5KqIuJdoQwjcafKmbYuhy2qgwmllRmSx+3OtmZW7OiDC3xFQa7SmYtqfJ5
nEVPfDRfl0f1hk3jWVeudK3cY71bjg21uZDw1+XT7MJdeCIwxTnESH7PddRBeayHk/EaqAc5kJj6
YOG5LDeJdx+GX+E9bTRxEmJsEQJyzoyj4FwQRouBedV+6hxf8XELTFwMXWK3fReCBrPW8J7Ja94W
jmNFGIDUN84l59kgx8d6M4RpGz483wQSxK8OYVtIAd5tfYv7BAaHITA9y21cgjmHgVT2KAvriifl
t20Tf+/w1ZewWIfnOU7r5kiHGRJ51JxURyH+bLl12syXAdApfoQ83+mc2Y5dqp+e5INMXHjbb6/H
pcyXlNgCLShbsoun9KO5HUvdnTQutGQZsJ78vfUsQnIzyF9iQuz2XgUdgUrqKtgnsvDzrl/re/W4
/VrDI1BAjcJDcC/sQywHRz0OkLUNrJtV2fOZrMQrOcfFNUFvGCNNF8ZtTrUPLO9Ezy0otwvcSOl9
PXfX4Tr8gkTS3nwrgPvAIQiiJP1KizDIQq7FpxrkAGvz2WB26i5B56x2BivQbMOoTZTUBK0PpSsR
FMEtcU5OSpHZldMTFR1hl0B+0jmokTupP9riB9JL5AyW03pH3ILqpVv723W6obbn5D5Yewh8rGAk
UEPFCCJkPl6GjSjz4khB0vLWhsgrex0hOwLXUXvWbvELxeORH8Rn47XTXylz6xcCMS/1K3DDgUkq
oQVUZ8kC7Ixlgb/D019mjEk0nuOoeWV92SiUN+4TWQgyaQ+LYNNpyV7VSCaCU76rH+aL+pAFLA+v
zZ8TLkf/lv0CMnvWH6oAgJRfoeNK/ZgWv5M80pD2KPkEuEjCzCMOlXZb85JA8DrusyJSTPh1TL5U
OaVNJ9uFoQlRPiIpLeAXducM9gOx6Tscxag1bl5xQRa1Ia+BoztYfFoaPH/UddQurGk7RNZ3TbNT
3vZVfo7pW7FP+KF54cXEfMfjBeLuwxGnwS7BTkbk2W2iIw+zfj83iw8c/PxdXc/Cd8JTNqAwXOJw
cE07eaFyK0cZYydB6jdO7ebfKLm6P1ceYvxzcRd/9d6pMGIUetu0TU4i12g4hqfaiJ2xuwYXqUZv
5F+be4ShM2G3+jtqhDKfr0jB+QK8J+civaRtEqArJgX8djuK6p/oxEE87NDlWzIuR/5ZRVnUe+lt
1/z1c/N7L+brjugW8qOV9KvjG0o+X+bYmnwTV2FbQWKGwqPs6z40PVwGii5ujrjDR/lU3jbUuvwG
53aEdQRBmLWYPd2GJKJXw2O3Y9YTP/cql8kyvkv0JV5D8T7A5/Dg2LvO++goOFou3jkOTcu3t4Td
R9Cd+UewfWzu/bQ7r595cMSzx3IdKchok0LzJRsuunXELwI2SrfnExhlG/VafB5htMP/Y4BkFjrH
IBGdkwjI/E7C7/DJ+EUD+w/khkj6iOqEc+7g1EhGa4ydC8gcN2oe98Gik4YGlN+5WArwXAi6JBj5
IxyEL4JQN/dMv3tpMP5WVAbQZ/2m1wLMxStxv85617gBNbRO7KOXLmK9cEqLN7ztPlRNGGUT34vi
VmCG8MnaONLgqL+MQXqYYe9YZVIAjDJhweUQ3v4ciBgFHyEPL/cWfAuBi80buGACKT+NxFN2y6Mj
xjbpOPiyTQaiuis3Q/fDa3+RauNhjnRRIKr41/E37Jf/aRoLifefS6X0ULNqa1rpSpBKpFlBR01h
Cb/ufRCneLCnbPiQmgYQntzgizWc7EwtiMoRNg1tesInC1cHSxSBCkCCsHw44q01kg6/EED5i1eQ
qCURmdr7PX6Nr/EVJeB7H8HEH4HyocJhEbEODjUmgurlpFEzGt7Kl81LwjGKifcWR8dii1h/CjVh
dRqupT+foejgP9g1DqdxHc96dFjEyTef5yNt4wrnL+uX1X4wcEJVMLzSarsP1/x5+HW4Aenl8G/w
58MIp4WS3eAChkfjvNo/Zw43Q8q/TZVl09vG9WPn8XYq2zl1tXBPbeTPcR1Id2DVKid3U+iwiDMP
v4Jk0lnAGtLlOzEYTuBL/chtR4x27tcsHoUlinSHS9lJLBdCVL7foXLibD6dc/KM4Qha/cMpMYDm
Ly5mgtccMVr8uPpHdKNRaCBqtuW33T1ig6N8J3utP2DIjoXAlwZCgGq8u/++HbgzCQo7zBRPZMCN
qHjnJtpPtfI46Bx3u6GUNWPRR3shksaSr04OZy8FosHXn7l1zAADxd78JjzuHDTFWz3lROsw0vDa
c4hjDjbsJW3XICfPyvycWMkMYNUhPzriSICpRIhHjE22wD3QLHC08W49tFfxC4KGIMNFQr38unC8
DyMC5i9xnIogrHUgacjYgr177MmFn3tSrTMDV/5rTqQ4Rb3NYDs2onxcdSc99YcBCY/UluSaM7vw
HAnMbQ7g/QgRJ+KfI8RTvA6ePgbkT6UHRNY5AsOVhZsiXCu2pMVqHCFdS1hGJYegrlUuR1JicB7z
35YLO3ZBm+yWPCzuik06Sg4gGbBUJfHsvz6twHP+yWn9C4qNkRGtKFPTuMa/pDsaWjQ7iZOJ917F
p/1ZL2z4K/zdPQJZE9N4hJaSXz8wxEyVefymRdmz9tCcqao97j+heL8vn8UNvYoQH++ZJzDufnpH
0M07oof4AXTlM+2ysxQop/2zob4Ja4WzezJVzs3PIp3AcLyQQBPGkBpHMyExSZzfh9u9JNbQH/qz
8bqfqO+5Q4TT9IpTwxbJLsi7kWJev+EcMf2ueEPFjX3loTwWyQ/yt/FUXfBCBLQyviz2J4qcHaUJ
PRwi69FM3OUn/Ghd1PlQe56texlh37HilM+pvCl3+TacjYjU2zsS/Dyw/hiL+m9r6/wPHEn+Yzbq
X0KS3Kb4aAAivbwXvwZ01d7/3KI5Zqt4/99bNIr0N5MWnIWOoWxazB//+2Dy8RdgfbKomtCT/Qb8
/Z29WTH+JquKAd0zA/DoSBzKh39v0Rx/UhjfMunnMZ7MB/5XxpL/OmVPc0ZTj9FkUzRkRYMv+s9+
D2zS3gha2Twm1Weuvq5iDy/G4EKz56w07ps+QTgK11xiUihy1IxV/T8O8Z/PsPF/XcFfCsiMZxaK
1XMF0B3SMUWfAAaRxszd5bpFWl+4JnT80/dKH52D1tISPn5fwH9pC//Tkfk/tR3/f/qX/wM3Osog
IoweFCD/eW/y/M6YQFb8x/39j7f9scEN82+GadBnlv9A2MlMRv7Rg+QvKqg2ldF6NCE09RDp/D8b
XGaD64phoXgkW781T/59gx/nBZVDMHbAOTUTQoX//b/+NICBxMyf/v0nGMlfBjL+KKgaEhT+f97Z
sUHTuxm2OEjK5Tow2oe40TA76Vz+QEEkgO0kmCEj7ebJyTIjymD4RS731BTPnUAqlEiPSwKVSD7r
JB5i/J7I0I8YpUxdxSwK4FkSUgXlYMtLJZ/XkpFzfvCUof5a6LJvWY/jjLhTal4MqQ8Kptl3dXqV
ih3ao/JhHzvKBWaeOkZxX4R689KFNF9FYs18krX0Y4U+ydaMid8Nr0Ve/0SbL0osKXfXNIdwV5Nv
ujRcGPFn7NzsDx6enMpT2vmJYkBYJkCDBjLSzROdMV5OlWRtJiM5pWeNYHUY8f0l9O2TVS5BPJLN
tQVcXG12Xpbxy5wQnm5QxqUfBsPIQi1SdxON54Ptdcy/xunnNFQMDphfF6QPHGPNvmTSvVO01lOn
mYnckcyoee1V+UPLmVjTFPlREndvY5LRaob8pahM+dprhXgC+XQHBAEtVFIS9tX0z8xt/C5lM02H
sZG8TV7eqla77YaynBCKbb8aG0P4KJHNwVj1/fc5z5xZXhlkGfueADhrhhaCKb2Gq0xnJn81ZS+P
+zSQjU4lFN8H82FfpO426R0vlIaXqliGk5qjXQfWB2lVkI5bnLWvlSBnr3qz56HUiJdyKQ23mbcZ
ip74D5TRf5sJ+h9oXA74+D83KwxvIer1J7d5vOEPgwJ3BXYDYJAFbh21JFnBRP1hUQTd+hseUz+E
f/+QXsKb/t2kANgBHs+INtpMODXMFJ/4d6cpyCDoGdrWLZSWDjUP/OBfjMi/Mio0Xg6v9I8J6mOo
QkJ6WMGmIQ+Mj+YS/+MEtbnMvbwoBjX5qV+pFel7A2NYLvfTfK2TTF5eBLnYREB4i0C9NG303e0b
Sd1+aNuo/kiSNja+j9KY01+xBGTqFV2H3bHU1QSCrnbbCwioGiarx8Y60PJtWzCjPYK+TNAIW1dQ
LvtWc+pgW7WcfW0Xik/AabqLKDaqiYaSYqTLSy212nXJl64O47nXmNWaC21fVQcDxDzgOKMI+VYi
WlhEatcwgaX2xvK5VO34PU96CE7MEQrKbDN0jyHa3I2t7LaKyvqCTCQnLG1IOPPmLkzq4BXVRC6y
ZW86hCU/hUWmNTn3jWskNEGQ4Tzvq3BKRBg3U2MW7XTEiO51gb5rBitmW0l0RnLhDJq7PRcF/Vgj
gdtF0mFB3ma4dAatvCtAHSCwNxTAmOrjsO10FBHjdGHeR5+hHOfbXjDLSMSlM42WPsbVottm3kOG
vlIuT9E3muZW90wQy5Eo67IjbdroK9r4q64kphI7457oCEYB8Du1ZvMpwSynaNCqak0i+P2avZbT
zDwDNtI3trx5lEr5h5XnqtPD2Oyqcdu9HqN0XiFXtZeLxQ8BYuh6BSjCvmwCXdx/Knoq3EWwPIxQ
5lB59jstKKhObbnJ5mfmkr9uHIKntuVWe1Og6Ysy7Wshb8X3jB0QAhNrPWHQqSn15uJISVXC7W4s
0/qSSWsqfix7V7zJs5ihlLoYEyyMdbYx4QZj12mY51H5iOfSJIFsGoG5DgUtUvmWZ4pq+W2mjeSs
aDhdWnlXKaaXSZeeoBQ1noV1rKWSSjJo59yV1C6TGCycJXObribzxfoDaAfLpGEKVEIzP1sxGbft
khiA1+SHVE3QumW+dBSl7DT0Wlu76m7MXdChQJ16arJPT4nYNtsZ5LQEf6rQS8/oKcvvxg6DpDDu
azjlKURupmohKzr0YcbskyOtOiTY8xhTp89G/Svblm6JMJl2o+jaYo9iNYZp0XdXYCjtp5IoI1K/
ddNB9Sbqp4XB9NuUFMZAN6ONS2F4G7J4o9WVF/Sd5hpIU7JkN2lVHhIDRHGnQ4SJjCfVLKvSU0S3
YsTt0bWc2vlcYS/MkyyVG9S6QyeswI42gxJasgpnJqvF0LTGFc0QTXFUQdg8K5VB6GRxN1yGtkuo
97Z9TpqIeFgPmWaxWT+stItDBE1bioOEyxRVkyQOp5gS/9YNr2nfaN+FBb0Ms5rBNiGFvIDeatMH
tdG3wBAESpKCZPmNCduq2vVUNawEJG1s6mDMUO5KG5gsWvgrY8ZjI2nRqEzmAOWKtAfVXmfFY5bv
+2lQK1Ol/q0quXkfMjmDK6yFyxrpxDMia6ttiv3imwkopqbaBFTZFqD3zXiwlC/5e5JQtyhWtn3C
mOp5UQ6Bc+14yQ6t5rKoVAiKxQyGQUqhk+yN7AxxmQmNbW8Gpow2CeSIopNP2s7kfGtdit0yb02t
Km5jAYYS1Sw/L+kinKF7UF8zjWHWIWH8EtxX6W17Hg3p2j2LnBP791cW49Y9qxviTADfj6uy3pIe
i4V+rQUrDo+D783G/uvvJ0hcIYYNVDmuKR+fIOjLr37t61Cr0veiEbLzuqjCqW/SJUrSen0xN5YE
2xvfx1FBYtwYSgdlrwwdkpHWqapzf92y+IvIXK82FbtttNCIEY+juLZu8r0z5sUzS3ZP1mopcq/6
NzPe8vff39+AY/uyGDr11oFXiF1i3X6vYZM064u4VmNk9mq6XpNSA0XK0ftIBs2EljdVPtZ8FJn6
NfL3wShrd+j3nAlFBSHaOt5/rNUM8b0B1hIw+4bpWwf9WyEJazQmgvUCknB+7vdaeMtaUBllcXBS
SSahdFmbl0XS6THJ5vKZLUJyLQbTOFvSzuRZX1ut+QUcjyUATI/zFWlj1liXZY763pTzCYVBBO2d
QhMl2iCqLKF/BsplAiskSgM1aUMrIqFuipch0xQACdsajIt+jxvxeQQ2uenAJ2qFQWRz8VJtgQxs
iGpjAsvKrIOi/GhNs3HEPFFdMxnqk2jAaZC25n1ROja6KT2YsCbMmdU4StFR79JVprcqkPm7MAqu
OiM4gM+h5NOPPTKDQ+Grk0aHq2Feflt34mgBCswkQymiMlFbGZRmCMS0nhx9zpiOqw3m0BMNxmYQ
a/awoPfjbMP4bnRgidYJxbd42d5ImzLWv3kB4Pt96uOfWmc1rlQLz/CQQWrdKEgwLFsdShJTzznM
AN5mYIqnPbW8eTdL1NcK/XVtNLq+6T583VLk/IzZEM59NgvB0KQ023uJ0h501ZLVbRhu1fxcxcHf
NwPVrxmMRrngsrL9aRhj+ulwdg/IXMyLTvNyk4q7XAjGtdVWJiyWEZiPkZnnrawZ3CpGRgt0y27b
9DWuIdIWFhjClo7RgDH/0o170OryauslU9MjKmV2JxU/MxVFeUOXqBM2cv85QiwBC8FAl2iIZ7vP
JEaJpC3cJxhHJs2oPNFaa5c80hFgivQTldYfcojulqPCjoyfBs15tbpNvZheXaaYQSSGT/ORCYn9
FHFe80BYNypjUhuN1mGrG+rWyVa/51u24hRH5XEhhQ2SBZ0NLe6sh0obuydp0MFHGAdaEzLM56Y3
5CCpNyUsqngFoAYXPMzfQ+YOomRAaGyoTEDqkvUYgzshGqSwkVmLHBWlSm05bdPstg9VebdKqfKx
1XNqS5sgPvZm3H/pN1UH9zRnE4P3BvI6ispYWoJGNYzn8ngyrPgjmwHzxLK0XMUaqoumUA9ITVs9
ZmLXIDbcJZGEk/biqkdSjwiZcQp1YnjTKNiv6pzeYrGmuS/m/UvVFioVXKFBERSVz++1VQuBMWn9
IdnHHNCeLNE8V/ppU/LZz9ZOOGe09CKtHqSzoucGgoul8bFO4AI2IxfuedPPbNOkuEioykGSDYfS
rKsgFfSVzLBNBatydxUjk+qWQotn3OQOd2jIu52P7eYmmbCgpKyn1iXbDQafIE4lVmzaa5M1zG8U
Rek3myzYNaWr53oBe7MpRIw6Ep1OWxjbd0g1aCOQt9O07Y3kiexgcQ1t3r0anPOvXAMEstRTHnRd
ipRQClGPN21Sb4/knUhRJ1RO92V7aBfZemzj4QihV3/QC+G2II39kw8uHqxlLGleYv9ncdxf53UL
9FilFZoJebQv1klZNtXVi237lciV/mGC+ggE3YCdBw7ZrFDUMMtj5EzieAngUFxwiNCquGkTj8TH
+CQzjz+tqqKJVBqHOE7xdSyW4Sr1WfOoFrUF6U/zBoyk8NpURFWyL9IXi5DRNWRAfzoUW44CJi8Y
t0n38o0PMo36E4/+tMsQb8W4MhvR29tsTU+xSBMA2r2NQ7TIU9j3eJMY7cJHWBBBggsrVq1bjS+l
Nb7khPanRBuoFUw/xZIu/K4J8D8WreqUC9wokMTu4HtQZe1Bf+Q/9CUHJpHk70a54/32irHpqbv3
nDG7oEpqb9qEp22R9SHUQF/dpCejg411xJgqwjwyQlnX8oVcpArqdc+dFS3pN1CuEpS1VmmekwO/
1LRQA2ctGE2ib3tKAamtNXaUsoRmJ0LNUIMovyP+wv3lYv0+HjuCIB6hdPDoQtqg5aBm7eNaGwug
u7I7w/Zd85jk2O1La0ZrcUWNXIRGqTb1UO065gcVQwZrDuQnLtVbrenvqEi+5rUq++jGHBWQiQZx
oQv+0MUMPIolaExjb58Eg5jSTMzjof5SsqPzCZD8IWkWGt1F92sZBALdrmcqpa0LGzr2+llOjelx
FmqgXnKmy6ddkFtHQxWTzTZBT9m1AtNm2qL7C9GSvbV7FxVZz4yZAZX3Wlo/50mGYFufanhoeU5D
L8fRjKsLS0V4KRqGcwXgXlDxiiEi2kyzFt1VUKU9AIqfnCRLTdyyqS2sSGpRUkJ/txV6hl6mYQ8W
lhFIiQS2lST9EHpQ2c5E4O6Y7eJTnCrCl2WsIbCM18etnt6lvS1f6wV8z6hCSSMo+UuiyjJFul75
Rl41+KspfnSipZ8sZcEWGt1dXOFyFptbZdTBYhJp1UgaIAuc11GhVxsEsAowSahvijW7iKzrl1iC
v5pwnecoAcAsM+tU6EehLh4kZ9QSevPlUHqzXBaBNkKGZ1tlq14WdayfFtUc/U6AMXyLpQqcYSH6
s7Uz0lHusafWiXWe44TwTPhu1Ol0Nax5daGxnH/Fudm/KZnEqHeVWb4qLGDEsybBWbbxGyxh9a3M
xCXYdS2+wnWAC4tNKANWs3SVjJgnZjF1caGrZii1u2+Dds+aFMVTvUE6GBbC5aohCmjXkqJdqbdV
TlpN4y3HODupoFAM3KrulsEoEPTtKh4QQ1FxoNz4qFVrR94rnR/XrRSC9chDCVZojqqjRuLdTT/U
VIU6vZc3t5T0DS6wKq2dVRh/pHNGpGSg1b6hUhnomTZdGg72UrTSN0AglaOZuXTKtE5l/zPOTunj
67aUidPBF2hv2OwvtWD0wdLFxks5GCIs/qN6yZHJQGWQER3Rghx+TpAkzmqImLpdsJNRV3yAmV+Q
ztBDU23pR86mARU6XHzLbA4IEXcLZkPPOl/f1hhuwhQhqaG5qTudQ3tSFu15z9Vvva7u9qoXoLIn
dAEf6rreYaOXhx+NXqlOnSP2SIQWAx4WiUSmqe6Iz/QJYd+kDLVREM81zCmuOZFDEW1Yj6hjz8+D
KSfk7Hkuu22jbE9pk0geuXABLYCWEv/l04UUFVYLIzGiOZUGd+qX4qUB6g+l4oYbULGz104p97Aq
x/6sNBojqrE5f2xrgR2vOjk0ijJ5rjSFPu1ugh9vVOHrqOgMuFsTzeQeCdhKKLpvYqe2p2wSUuZU
ipzRtw7jMqpa+jak+WMqNleV5D8BwF5qLRI9lLMQB4D/paV6HtRWzHDaqr1mXal5UD5VXxHi6i5F
wuSWIi3Zl641yssEZ00kSft7L8+tl5cxQ9i9tl9Urf4lWrN0TmAUucSLvNiQN66hUqwj0cRkgOnk
yFl5MkBEA22kJkDz38bJT/g76Enn8Y+5G6ag7KtrT/o17ENz7421fjT0Tf+MdcTHlCSZLiMR36PQ
x1lgZBMCmeKctN/rWisvLB298hI0rrHJliuKKaMNBOMPE8lWaALSPLcUHZyJ4EkCMz3prqBzWI41
im3U3GWwN/FeGxwIUPhoU2vujhpVBsYZiP8CPD2cs5pZKKp5MEJUS2DVhuBYfSd8tdpYdURtR828
i8F1L5DoJGnCBL2WdqeWcMgfWmqMdi4vTPbQDGQTKqtmg8ybU4hz5DlooGSHnD7ubkU+xbfVKpgd
TrcK7oJa/d4A76XMljDiNELTEMptVz3thNUeZBXCqz6SnqT9yjinbBRBfVQJxGQSfSHH226FGFmd
OIZcVxpZK8Ukag3lVZ3LPkjUMfss96x8r41W8pdiLEOjqWApgyrh23Dor4sJjTvI+RL1py53itM2
u/luag3Qo7aeQkgekFIZamDGlG2+luK0IRGg0kbMplH6sCaxfhvNdihtKZusJ0j+xXu35+LP2hoZ
M4ChDX1VQ/01UU5yYTegLZgjVD1tee1bExUa6BM1Cihr+0YJKv4x1Xlzi/NxdOqDFyhpmSZLlnr5
mVnTFyVRi9uSZF04jQOBjWatzfdtXdUneRUBCa/5+s3M2hETopo/ZugUz60gMsqB42YCZtn0p0ET
8ud5iDHCTQfLYnUk2vUmnJpVYsizAzirtjihJiVrtpMK6nFbbYCpFoWZndt8yn4oxUInFbeTMPgl
V/nD2O9MSM1wJ9j6kJkED71xU3Sh2M4LlAItvLxIY2SV7gkyWHa1RYrFBqKL08kldEQFq0PVwISe
VEk6616vufFEta24Sm2RvJdy1zKALFSZ3S8IV8ypOX+Bq0x04w3/31Nze1ETPT5b+sQE8SbIvmwl
y6nJkAiZlBopdUEQfk1twxi1mD0MHSor6CqspwatP0cvmiyIpQ7bCJzUkqwkmKk3wstWxI8Cj42g
dLMe5BWUfwHe0Nmmsr22dNNO2FZE9gpJ8SqtW+8cD/BcWzJ+WARCbZOgyW39EDTxWaW4ehHq+gsM
K8+ZshMPzSITvdq6uqgwemYqf1TVNDlAGr/rU+6VJeOBvVIlZ4qL5csoqTJREJpnhfGqLy04IJOi
obglDB+OB6cjBPESp8FTNtnVCGSRn0qhgCzBhSVQZ9b5oYjUIfWztAwmtlt7mptkfO4FQHjqUKCU
ksiYuxIsTI4UYCrJ8qlTZNR5xu0tqaevTYckSqoxZVOjmkM2akuxOF8liQpiHFchB5zpWkmIr+04
yu5OkftsiLURrhDesfAL4ZrCrEdipYYj52MeQdU7hts6bOjYbv/G3pn0yI1k2fqvNGrdTNBII41c
1Fv47B7zoJAUGyIkhTjPk5G/vj9KysxQlFJ6+R4a6AYqF4WsDIXopJPGa/ee851sY/roSZqgu2Cb
xBRQaPlhUAlCrJA3f9xbN3ZZj4faN3YSKMvaigkgqJpZPrtm1SCXaY3tnIKhGG02UgSqJ2u7Ee5h
jLS3AvaLYpU535a9lU/rvk8vxsKn95p3iyPEKdhFJsm73kyJKI7AhiRJB460NgS+tLmXW14p/pWr
aPH68QAPP8O63apgRdRpvqo7hoU1dLFd7QbRzdDRPTBHRU6Y3V7MIRV9m9G+7fsmPPqtW14U9JJ2
qhnZR9lsspuSaw8Ced24wjjZX86M2+FeF9OtX1AqxwN8NOpOqr66boCNkODjR8O2xji9jh19CnoL
mbkqqssxKYGwJG+rNrwYKuNThVN+Y8TWsDUnFV+aYXtjTiTdDKqD32YGJKUtObdm6FH9Od4Hz20b
divFO1o8KOJMl7vL8ggEs0P0mMFSt+fWrtT0f+c+3xqoE2+GyuYGGDHUw1JeAwSZoMOQsZwZAyFS
ANaQjoJTjXi419Kq4u2QpPnRy9U50OldCx1nBOu4mjLFNrj21qmM37ZkumzZPgQQIzL0nXJud07q
1kw3ZpNEy+ZCJuW9dmBiqiXwp7Dd88JPG4DxTAyKKBq3ta00KBGs4YlX7dxsGZRHFYzXQFsrq0nt
e2W073ufNh1qFfAZhtK8MYkALVOE9ZM3kr7ntWfSG9+0C9GKlgC2zMp8R65uyNKSDgcXhmXpUnLV
na0vrChuU3gVzd63K/tUOf2tciumIzobLjM643ivXPLK/FKjsi1Qs1vD4xD5d05ASyQpkz0rfc8U
2GJKTXVyBBpk3lM+Yrr0P86eY9O/K2hAm/49deTbMNZXbDSAhNol+bo4sSfmOZcpCOxdb6riQhri
kwK6a/oVeYlEcDddtffruTiMdh+dbE/veWNmrGncEkpAeJqWbYCfFbtMVp+GLj9GpfUmIPQDPRG6
NNBFpyTMk/MmZ2e7jPItv3hyvYj+Vs6+h6E3o61A4j61CUmaAl4fRuFhsktIbgx0eBqVWe0tAzyw
qO4B0T4NcSxOYWXg3R3hhuZ+xiSJgvUs7EJnb1OqnZtuCpYj9fDDlD4OEnf2rybb+kQYJTZjAJ/H
0qiRrUZVdWN7NWkvRYReDpYX1Im4uQlna9oXRf8+1rxGSMIZN3F0z5JOaGE+LqyiftpbOYOdAYj2
Y6UrQZxkwS0O02pN3XXsRiIhpsBAyukMe5vEqWyc3+e9OG9D1Pi2Rl6q8Yml/VXZcwPGTpDuRJa8
n0p5w/U+ash/DgJ4m/uOFObaRGbg7Ak7utNtsNEJo7+6L4LrOOIPDT08iLqdULZXt0zabm3d7HoL
YhWJObllpXCKg61YwENzXWESDbpN0UfXIJYejJBHvdLHNLUjftp/SjON8cgQH9rcPDo8DQO3xn7s
k4vK9I6G5d0J0h/Xg4SO04Ynx063StooL1LrWifAcpivYdCiQ7lxTXTFZeuzn6zdh6gpoIKhoPWK
6n2tjWsHmoQU7Z2sI2w1sziOTCIjdotb5rzVO3NOLqNAg1bpQJS3G51VhG/gpaaK3RWufWkLIrrE
NFnH3g+mS0hph7KD+NQAMdrGeY7MfWLWZRnxhjCjDzPqs5PReOlpMEY8gF3wzlkqC8eggnKzfuP2
BPlVhHZus0mTc2ZiUJuDC4ttizOY5rapA9YGnqPMh1xYlf5VyABh59XqFHqkgtStwCoBAk69pSEG
kQh2FuqxbryCcH9Wz9RxLlvNLbIurJulXb2TzdRdayWTk5HE8YVvzEjQoZbQTXWbVWa7e/os8TFq
DXfXwRvjyVV99SDrZPwgawr2VtN34SYvsqfYdditU1fLgDW/sicCltqm2mpKOaNKP7nuINd5HCJl
bsx+o/0ZT4LbMtPNzZZ5Hq2naJBqa/PNIKFCvurbvL0pTWQgNqrF3NvTSQ7pZsSDuos9QLoDFMqt
bPuPMk3pPDCkomex6vv4yDe4phokY2vqi009llieesc5oRy6Fbk7MNJA+N5PDzIoTrVKidIj+c7t
oQ5aCqByHtQPWdRfj4P1hlFoClOS+T8o+mRTi7A5FjMcl9rxPjZhTf6RYfYwpt0S6smgTp5Mbjui
Dr3At3d9jcPG1mJa9XK+saqZ/MdmKE/NgGMvA1U2F+L90HnteqyrBOEOkzZppjcO36hSqbsCLkXh
GiJ7ZTCKaoicsAiYcZ4FJGF5wWWah7eqoGnRKsxEXdRBXZoPQ5QBoQqDXdk7j60nHvsBkHHDTHE7
VLGA3N09hGX/0TexuwaEsYGj3A4yjLmPbSCJY7Urs5ZRUGZ+dNM4Pxiuh7dHMZ9TaaQoHVDQe3O9
6TPyi7phE/ajeyxV8t4oGUakmUWp2F02xmhDaqzFbm7rWy8QbLmd285VzVWold40AfydppQYdTra
20POW5nl0z6Rw7FWI9BRZtDRqRtiuZtFjRc1pWxnfE4zHTLpuXJJJWxC70H4SXtZwAm+iLr4rC1a
7KZFeBCBvkokt6G5vGgCNhhNkm7zEghFzNMxpHZDB4gJbkp03QgUZlW2ZL0kxCesxzhOdz0D+20k
KRRSz0KmXU7xMfNoWqM6xTzBtmAVZMO5k8m7YR7crXbGG2RZ9BmV+dC2iQmbDoWVEwLwiwfryda0
MUp4QyG4Ylja2YUZSuyyhE+vhWSjoiab3U1OUh1dXDZ2MW3hhL6n/QA9UGf5dRlWwn6e4enVIJqZ
3gPUycrhaJe9Ss+0nl0IHXWb2bBSbYG7xBnS5th6hoD4WDUwpmlV1EyimtAwkp3T+mOzoY/ePCWA
bOnTEz7+NqJVp29aWkkYtmhGjnt+ODpgkkK/3GaeO0XXvN+D5qoxyunznGrc94zaK/r1uVLmIc/R
ke7ioBhCUsgZlZTrPKxJzE6cxhDnqD8oCN1JRe/ragzty86Rqrq1GIpRTXPfp/G5duKyv0X6RaCv
EVo1EbRolIoTiCq/3/mMu2neO37vriu7Hsx96ZoNs+Z0LlO89PRep8tRB5xcEJS0tBybxEwilBJ2
CyugfgKcSNONWr4r6nE2ocCL2aas0VJ0W+oe17uKEU9wH4+54a6EQULfKJIYK0Tu+deoKSBFKPFB
18611zjFSg6Du87cIt53aUscso0Urk6q+tAGQYBUPwZzmidjdW2kxpCumqKbwSyYvEvXZiG8I0KP
23lQzn0epu/CBltsEtEAF9gE8p6UgdS+9sb8kx30GwMFTr5KpkbeMDgvT6HhVVjm9dDPDzLuPfDh
TWMtxx/cM79o34wgaFlgop0RBh8j2RPmlKm9nzT7aqAGbrLzyYnFJkgEPpGkJEDEjWaGMDFdR2Xt
GF5kx3bgh0XSzUeRl9mmqYnBgtukH+rZOVSNLs+CzmLzRtlLzM1EnIGvrbPciaKNWi5S4eDlSd1m
3xg2rBPtT/vRrj6Al72MLD9nj1Sfxooaj92RZoGb0WumCDO3Rsg66loVuABCflGzKPEmaBXrsbbc
iwzD/4buJdbWNAmOxtDIt5PuYaKN89uqQ1ZO0bHpdLNP2jk4qKrG3dEBzYtnJ3lbVP4na/KSI4zm
y1I16b4cxvtIx/psoPN1A+wu2zqjanZJbD4WXRGt46jlLWMb9KObucK6xgatWEVDUj6RX2xt/Hne
Sc2cXEftERKu3hZo19hU1QwiavwjbmIfQAX1G3+y0G+KcdpnYeZSJah3fZSwUy5afRMKYtldJw/X
ruUTDiGCECiN8i881dzKwlu4XXa6SvrZvUHT5x/GOsTynWT1x2DM8KLHfrj1a0czm4Hw1g5ovJqm
ZS+RMKmNGuDLNme/4j1rrPqmLkj+E/RdPe8sRkzzqWZwQHMf6EwxjvOVZxErW6S+swocw1qNQfo+
ddl/tjGvttJK7tJk0JgNtbdlDHs36zy/8NOAsa5fUw2CBfQ3Tp7oh1LaOcUMGqkTA+9+QmnBtV/R
Fp2wyHj+/IQ8zPqQ+ZlT3nQ+m0OLrj5ekgxG37U3lcSGdmZknkDnVx/mwacfuBo40XOZ5TN8uky+
TWMRM2Esqzco24CP0AFdGzYDTqJET/OyZK26NkgvpFcVjMOK8wy54Lo26blUPkDjcSluRGvMB2qO
5CFJyWBG5jWerDbQJxYwCmsvIJq1qbgPtkj0kRI3vaDqaouxMk+LAwFfUNdrD0FuULTroXf8radB
5zd+uillPZ50WMpbw3Hbk9fnFipjw732cz3tmEkklwCIi9uoKj7CT7MueIgxGeaZcVOmS5aFVx2b
xpB3jEWQ2WbPZNx7G6NJzt3BYSmcpbypIHMPmxhE9WZ2wyRAbRPN3Znnho92Vr5h8ogvMp6BKprG
MQnYIltxfKtTBnlyojfFe5jEY9t4Lmo0BqWv1sRB7hMLUKuu5/HICrFzHHREHg/JNjcSEKZtlsqN
cALBm9nFkqXMu8FntmdmYs/kC5OlHM8q2VlHyzbadUBOy3qIx93spVz7cWzjaxTqA+V8wTyyiwBH
TCQnOAgE3lhVpy5DN1ctG8O2W5dJY66VZ3VHEcFhbSOreTMn6YPtEbo+9vUnNkDdLRI8VA7leBex
7M7orrR+dpW8p0EU73rmLUzqb8PchNPR+NBz+vGeEhSFt8k6UffpSLh5BYoyx+Yqs/EUtCZfjYBz
yRpZLLuLsRlNpDiT9rvkPHTwCzNAV2/s1JUX2ehkO4QM+Mp9RNHogCY/n7dLK59j09/yEjyvRQ90
L0df252rqC7kzhLGh57gqS19Iu9o6di89PpJ8tRxhwUCncrYeEjT7NBctYnjHmzUASCpugmY4JyK
y7nsHlOnHi96iHP7LAE2mvWhPGMY2V7auparwSw+FdyPm6qP07O6Qba6yovw2Y1ilEIYTju9o6N/
Plk8aX59Nw4lcjaGFoe8Hs6VoTbCH6JDbiPosLtZUIwX8bq0TbThvUW0sMIiZrjlrmbQ0KL8YfR+
8ntx6BnJWVOXQQzt10ODIqJNxJ0fdpcqr85zC93rnJbDrspDBLYSzfomkwrI++xX50nSGMh3gBw7
KJU2TUFCVRqOuBxBJEP/8nBWN7I69DTeOF+EX7E/PeSiK9eZimjnc5XSNsbavoS99zq5JYjmwehg
0hcWUYO+o4NVBzifVz12tXxIz7LCYabFxDwO8vbMSMdihxj0wKhObyJBSV6WNCrt1BwQP3jvgeov
wcXGR1tMd3PVWzBsw2ibNsP5OCbGzhicuQQayfbQ8eTz0nw+jrN6FkknvbVwh26bUiqs4E/Ox4KL
dREUfcEO5L/LgvO/N+nqm23mp7L46yfkQcbHKH4y2rb/genmD428QuxuoXb3wfVZrCEe+vRvphv/
N3w9SN3Ft9QKlOm/m27s32xmycpXtmvzK4tTh9l7F/3zHzbhcyAE+RF5cUAj1d8z3cAJfCmP/5Ni
xAd+KYtHcFIx+jGSQ1lKRgOuP0DsjyHYWHPz6AMDpfz2eV6MMT+YBMXtrWW6FUwx9lUrs6ojODF0
p54XPymUmKfG1OGDI0vnFM7Zu2RsH3Vft9DT0bI5RX7vNrznHQ9dBPlz/L0R6yvRDNUahD8W8yjJ
9ugTT1GUqduIpRT6ja+dfdl6V0bQj+cIWNIHJ03luyYvJMTqibt94MNf1EX2yKbOW3szA5g2qIKd
tAzSXW3nTjhPVpYzThETTJSYJlRQMy+2xpbOdptceDZj1SKIJlQsFB2iYd5U5gWfcuJPH5zWGD86
cRHcRWR9kRov4OsyYHIfQzZypzCd1baqVb0pTeCiUzvlzDdLXHGFncUbOw3KZzuR5SFx7fBQMj8/
q6ai+DiTZrRreLveB8SkPKhOuKjuzBiQdtqcDNwWB5wJ9k1dTjQzXGveZfTcTpEA2irY6YXof/jX
NAjZynB/rV1V+Hdug3gXYTByYAua7MqVfsgcDUZ3IeRwDJwAGzd064+tbTAuSLi30FR6Zs3AqBlP
NReTHaTpbh2/Zfctiw4FiM4SOuxFdUF+Q3GdBqhoA/S6GWLSztxFbtrv7aakB9u51qFKzOTSRQr8
to+Hal0agbplN0IbU2fGeRGWw5upzDKUtw5cKTK3AUsjqJurMr30NWPJwJXluQwsMukrMdDE6ALW
1ZC2MePQ6IIWWrxmww+2xjW6DQVuudLkZK6kN4utaSI62KZRMpkoB02qu7hbe9p+kxtEm7S+Nz2M
jO8+hEh7iTMYbsgJAj3GXAKka+xdqSaIeKkQ7x10fF22RR5wMLXPTh4w05coKVRkjf8Pttz/H0/j
/0BD0bf1E+zgX9uK7p6K8AerJr/zzapIpg/QU/ZgLvmVnrN4H7+tmpgYHUFEJuhTjInm8pPfV03x
G24Rk39cOKvYfv60FWHgNRevoo+vl5gg1uK/4yoSixX4hanoz1WTdfnlqjkGoVz6oDB+LP0OsaeA
uN2RKdFQT6chGutEEipHMiUYyRnGeGVq3vQF+vY+jJs9Z4NlKFwC0Q20jTXChI2RU8IWdvFIupJY
DdKcT7VX5U9NGAzH2AjyHR3Kbqtxb5K9QpaDln24noWjISW1hA8kqYP5Lf5YZ2w3s9CqLlksqC1S
H3KtPxJPwgaFTl0Q76o6RbSpGnf8MOHuODGHN9eSwJ1TgXCZrciANxIb6Kmi7br16PvsaKrSifdy
iYDDLBOeTDTfqN4998ZPJbRoVbqoGa1+yfGpgJub2E7GuaRVP/K+EAHibNSQKKpnjXXTQXU3VG+N
xO/uykguQYL19BD7elrNcTQ9K3tp0qD+BF3PiLZApri2aNyt8jSBLYkuZ+1m1WfDpKlgDPgCKRj5
OG6PXrtUAxq0bOtNZrruHQGbkDyP+zCbvCX0jY6PQHOyZmN0myHr2EZ2cTHOvc9J1CI/9OGYHUhA
12u/m6HQdKSFZUmobr0ClYxbjvOFY00DrcUGZHbcUuKr0th53tCeGJwdCtd65+k02oqWyYAj+3Zd
dfTZ/EBmu0kyUypmFyJa2qRq16NB39Msu4/qZO9psgryMgW/JpuLL6ExTkPLOwsG45CF+jzneu9t
pdWKyKJ7WvJbpJmYrVTIMKp3AHd5HX2/KgNVhHic7EYdHurcusldu6cVPDbnpGKkN27TOUQasSf0
u8x/XKTTqC97VKEaS7ecS3kYArN6GNRY3SEfHhhM9+qsRhKAUsnuAlyZZA9kowbVo+Pmoe/R/Kh5
pDFquPnBz1F7/XdVnD82ff/PXSAhBfz1Ann+VHXRU/aDNZJf+7pGeuZvFp5s1yGX7Ush+LKy9NGX
u/Q1vySssdr9sUaaRKYq+M+Wi5TCZSn8s7I0f3MUwn0f8ZIrLNt0/t4a+b3x8usaqYTlvVojW8J5
wMzXxt4Sol7b6I+w9qanImVbVaGkZyTynkb7Xk7ivQZ4sOrzkVCh6ugMGIKDFLlKb5fv0aKftbl+
z6zy3QSdqE9PnvUYTa3cJ/2N1TDMGkT+OchnDJzTu2geUZAkxRqd54aJJo3VrnLXYRuDi7WjyzII
j9oA098k0c7v/MselPrKR2qVVVDmI1Wkm2oiWdSYnmSUrKKipMIiYGyuGsSaPYVq9tlPECSX8Xkw
TI9ZJw4on+fVLO6tFnuDzTh37XoI/nnIqFLIjKFFIJp3Uet+1J18P5nxc+9H1M99TTSJ9TYZ6BSR
K9d33ocMrTYjUyb9gSa2vFdXCZLSFt5xWUV3mqV41eICawf8a1Yybkr2JmUm7nG8gSpymufWHm+z
MgDvW6Io6xDH+DeWLvqNN0P3L/PyYvLhrMVR14NvhQNjRe5uqodLkyAEFniYaHEcfkLaZaIGnjeR
FHs0SUy26X+k8wyYsobGg6vQ5u9YNeLWYdFYO9lIaJfb3XhzCRzSvfSNVByZxewNU0VvUlrofuy/
R9YxbvE+APBtLovY9La6Sv3NTCjedpommNHoZMIpxTBudvdq7sadjW4A2FRY2vuanLR93Mf6PHKI
CqrbdG8OOX0ovx+u5rBxPmmvDleJ/RHfmHdg/SX0UZMX4AdYYeIBBlVlXvstXYDK6hBQEyCy9qYa
36fKUOQEVn2Qqce+BDvO5ygtEW9M/uW/VzJWj79ew1ZPUUOu+ndr2B8VnsNCZFkCfzjpBwtv5Y/V
i5/YRHfBomClcJ0vpvJvFZ7lsi+GYeGz96XRiAHkj9ULID57YSgrwhKS33TF31q9lkXqT9e4sjEl
SxTY1DpstAXwl+8LPcdwbG6NCQx55PU7uj6fyzyJnxKqzHPmOkj1EiYh9jDMO5S3+ScZ5XDWmALt
g8ifH62oCXfmhCHKtkd5fHEVf4Dwlsve/PWHs74AaegnuOTJv/pwVTEaYNCoHasZPR1hL/7Jb/pO
b7Oyh5Su4+DJkOhSV2035Gvk+vWKRxk4nhlAGycS8pGgJ3lNgffBpdOFzWi074IJne86rUb5IHK6
9kYojfcIjVpEeg2hq+smlUyHNSnLD1ZIIcvk2NhPqotNogmNBm2s65I904WBT4SXre6m2QELHCTj
GhNOLFcNwZ+S2MzywjG6CCO2UsNz5lWdXAlTwsew3HH6LGxUWasizSlwB39yH6em81e5YTIV/fmF
tJYL9fpCEsjgSulwAPYO319Ir5uzBL11s6npFAqgINZIzKL26bBCwOjQ+Q35J1GJ/ZANAEMei5w5
dnRbM4crzHBXqrsAhKzaxRWBXok+1hkC9Z4sLv5z3NKoRtHsCfLUpHeQpXHx84//fevm6z3K40Am
qlxe6At66OVmBOt4h1ij5dOnQ0zqWAt7OI2L/c+P8qNr5LLPAnzExos49e+PgjUujnLSSTYMtwk/
cPhKi+Cmz88zlT/OimZrVmMu+PlBre+LB86NWwGGtulweqbj2guL6OPTbVyE7T//If4ztJs2qdwO
3FpR59tK5uY5w8ElHzI29ZNjJTZbBYlcyceAeiNzFhLECWb0sSrz/NyJp/I8s6VFzoJJcg8Zq8a5
mVjJ2wQL45toyjCHo+Tfa3dCcJrghP7VrUWJ9f2txQmwtvk2iUH077xXJ8CyMjtTmDYbUl4RLNio
xp10iNDSg9yzEH3smt6GYDwETGzNPtvFE2oBw6zUGiGyPjptBBbaiDLCrEo07lbVHkjASTc5ydEI
2JoTE6AbTAfDOq9LkpYx2F+I0hivRgZ8e7cyEZNMxVWahMWmd3hj//wbYuH+/vwcE26HjxoU+o/P
Mvn9F+QMhs3HHsHZYPs5WA0ghtgbCMuVnwVBVJ6a518c8V9WPY5oSezJHM1Tnvnqds9SoyRilSNW
TXM/1TTip360Numie8Dr9/PTE/9yA3I0ibmDNqtHQSxevQDKNDWbVoLrcUzG8x3oicqM1bqQsQHB
x0asuTT3y2vKPY/hVaw///wDvEpk4cDso1mWOFuT2wi//PcXGGhAM/UyrDehi1o7K3O46n0eHDM1
B+ugdYBFThYW26JRq75GdFraNSuNg8W8xZ+8JnpUHc3BB+6pup1vd/fzkE5bST9ubdC8w3As2c2n
SMdtIpHYM6Im7VGoYeSt23UJVARFAh5ZZgl4WUkzxO50nS8YkMh1cGIOfnjbJoZ3P0Q9sGnSGLcq
oXPK0MvaYjee8lXXeeUbbkxoznyiBo3EKs7s5EzTJX2Io7o/ibICSImgDcXXrL9mXSxbuvC5vP66
kn/FwXwsq6lBBta9+r//5/+uuXZVPRd3XfP83F08Vf8LwooWat1fF17rqWr69mXdtfz5r7tGmxwi
7mjyUaHIfWuSfe2sMVkAu0NEkSccafmuxwP2e2fN+c2F/cUdaXJf+gxh/6i7lr+PEsTktyjMxNKP
+zu8nlePncXT5HkI+T1oexaeseXnL9b90peDaIMY/vAwN4gJ/bEWpPKm5H4OXtbfNc4w3KBjEed+
JYMPI68mADtSNB904hL5rpAqHFQuqzeJ0CN5fobXPZWOW70jxzrvV3UvFDzipEMWgrkIW09BIKnc
vbjc3+67lyyzV+9MzkKZFks/18vxqC9eLf5NBdDMZN6/dsSE0Cxu4D0zcEUwLpkVKEhCOWqSpH//
9w9r0/1U/A8IGPXq4vm6QiuT+bj3Qmz8MthwajT386tZz6dqGC7Gxm1/sSq/KpS/nOrLY1rff2Ea
759ddcsxTX0UAUbsYAxQENXW489Pzlr+phfF2pcjcTVxktLWoLn7akE0G2JHjSqhW0/hzluvJHWb
vV26dF2LwbjvJl8ifEIcvir7mgBEg1aknnsY5BoXz5lhlM7Bc0xENQMCIQwikc0AgakpjrjSEk+m
kxMKq21qatR5fnld2S3DBSYRabb5+cl86UW/PhsUx9ib6W6LpePy/XUTPVbjomSMTzr0DG6kgku5
HoNF3mMLobEp4MAn8bRH3h9VCFXoBub4Rv25UvF+RCBwNo+DuAiCAm92I3rNchvWw3MkJx6ZdHIJ
9jQUftRN1kuUMjhUDEx9X87RWk6XZNb02GFrLVdzn3E9PALQ4Vosl2lcLhj+onkh6oGxKWymbXjZ
uLaYBCQeTy54jdELqsiX7wGSDSEKpJYyU5ce+gK7sjPow1Eun4Evsa+fWTtKhNdeSUtD97rGjVka
G+bV+rPUVYgfh4MI8HqSmnLufPtzWsXYSEkehXvXWQYUncEKZL2ubET2gA5GmZy3eOb4y3NddOu8
bTSK1jpBy0j0I/0d4gEtsSWRLeKLnWhgblJLhMkdjYNTHSZ6m4jCGk5jkQQM0WftbEHogfnJ61y/
LRxVxlgsrZz3Z9hjD83l/ZTaw/vaqUzzPBKqbq+RNtKB6YIsv6UaK48kvE/Dzpnbcf7kzDmyjVHj
vAeJ4mt9ia6ZRoUzGjEpC0M73ZZeOeNhcickLTEEj3DvZrgKVplMGggJnczVyutAYqxx1ohhwaEQ
VeAwA13lYZy22CSYD7YxGJpdW3S8eSM2Uau4HcoFUQiHZT0aznhvBVNzwhmW53t+izvEVX1oreFr
zwO6Aqe9Y/MWorsKQuszAnZ/RA0/2M9lTDr1pk4smyI0Hfon/DPjQyXKkRCSmC8a6lS+iDFK5pea
Wj5ZG8L2N3oY6uYs51vT2GDzbNoGEZY7+IpIPZgDu1AM+7J+h1Klwx1Ra0xqy7LtLgv4+GUtL5Zl
vWwtVnhvWeyDZdnHmTDcKISgd/+ZTw5boBof++wb/rYKwYXp0ESm7PqRsXjatYGcvzWZY9tu6t+T
gQzU8VdP8utlyVUmsX3KZUMueaSXQvnFG2sE2jpGiks5W+oK4fknL2FIkHvsWTFJnOu+4a1kWZ+r
nuGz37WbmaaidEgRDcLhFkbNARrPL6rXpfj+bqnkMzEf4y3KppYX6qul8s8LE7eKM7a+nLyHkHlF
cinXxPlyfbLOiMSqXi4b6bL+18/w7+LrH+B8X9wjm6fu6T+eiy7upiXq8p//2D/NT/9BMRlXLyuw
L7/0ZwmG7+/3FtYXdce3Ekz+ZglaYYptNoO170ow8RtTUOaXtOhRjKAK+bMEE79RK7FTYLTJ6JOO
2d8pwezX71mX4ys2Wu7SZFu4id/f0EWLzj6oQvo7TkbgVI+m/HJYNAfsMgOGUCcjsItsHVZk31jk
gI38JwWJ79DQfGK7ENX4xtrUsi/awUrPHNyM006MOb4NbAoYLbROrlp7YgccFSHpaJpXzqZK53xT
9towrlqzTY/g3TTrXxE7yb5YlFtB5RIT3Fl9iP+0YFSaTShtvxZu/75p/yEWyOZfbxmO5Nd/d7su
f/zr7eouYiTrSyeGqORlGP/7LF7K39gPKCpOxzaZHClupd93DD6sYYY3vgXkc/l1SuBvCiY6tbR2
EWdI6vwvv/Z3btfXfQhHUQkuEil2yAKm6Ks6qpgxXSS1ZWEe6avgNLTA7qKkFcEBQAZGY6csK3Ww
ipCo5l8s/a9KX3s5NJsiCV+UbqYvXq2yRT1j9ZDBYnKLk41RJNP9KAeS1gZAYr841uvTpNOCkJMA
WQcRAzO/5aF98ZYZ8lZgPHPJrhrzcde29ieGuno3Z6H7VtRddRmFyXj+4g74wS7mh8eEsmLZrsU4
8HXnzzFSgrtzNW08Odkrhf7zmbZt+BZflnGZ1tUtiiP5i2MuX9eLN5e9nCfyNiHpaTLCXCaXL8/T
6TtltpKWtIS5kKJmSuyrFBckoQqFzu5yEsZvfn6WPzoi213hL2se88pX3+I4tXOTRSU4mbFOz2z0
u2euIo3drO3xARB1v//bx1tamwszm9sVD933Z9iiqkWtVJP4Yodn0ZCuvSGKLhs3jI+2aY3rnx/t
B9+h7yAwNC2HJrfzumnWtH4bxxogjJnWAOL1dAWz5iLOe2PlFs7B9qK7nx/wdVOaLxArtS8JTERt
g5Pl+9MD+Rx62ZROm9hy37RD4p8ciDa/uIY/OohrKhoEnmBf5L+6hpahYfi3eOnmQKC2a0dimldz
6XnHn5/Mv149xT3BJGrpxfkwkL4/mTqtarzhArjZ2BCC7jb5EF/ZbmmFO3gOipozKSM2YgmDaucX
W8TXx2ZZXUb4QrF6Qi5e0MovnwSQE3lRR828GYbJgKxTdW9ENJg78Ef1CkAnuUUFF/oX68zrK7sc
FS4zazOvf76+V03WOZ0DRXzATEOzCPKNdAMX4aQnMFz+/NL+y4FYyVhAFVID7hWPcd13p9cZLvxN
5cybTmHdGqOouLEQz1/9/aP4DuNEG60Dd/+rt4PyjDEznOi/2DuT5jqVNWv/l5pzA5ImYbphN9JW
b8m2PCHcAkmX9M2v/x5860ZZssOKU9+0Is7oOCQEJNm871rPwkvvW8unXAUdm98ktbx/+JlJizv5
KZvgi94u9PJuxsbTiarjNXIHL//mMKfuTdcqb02vHM4VK0lIj6FP3nhZP1eYX2dLaW89SopNWxXB
BKr+8rL+EBdJp/IRKeRRE6biU4LtcEIJ+9QZnOJVsI/1cDQx/Pz9uf42OB0PrrfrcuahBcA38vLC
zrB0hpHj3W6kjSI2t5OIUi8OQr9COAbjMSNgELvD3d8v+3rFpSskrMCiceOSek7v6+VlUbmOE6oS
oCh+i4EA3tgaDzsVL80cFlVtZP+0w8b1XHQydDhMvv7Xq1FZ49FoYsOMEqyPUQHC6xRjJX3jU3i9
AkmU3oLaKbUghIno+F7d1WjxTYOojHS2uOc5k8tdu1Sw20yD2s+crW+seL89Ra6HvJzWsTTZNG11
3l9nFqN1gNWtqf/TEbxf22DGO5lOGcF1PcvFG0Pltw+dq7E1NOnAsVFDufnyaoMD4DajtxgBDcsv
2t4njimd2zdirf90Tx7uKL5CGpXB64qrzlTqGiukbI4u8mtl1vVXR+Hn3RVUIKJ/OAq3OwJSs31z
UtI/fnlHPQ5k7RaejEYzJugb99E1JfLscgUm+caA/+PDowtFg5eSJz3el5dKQBEqOBBEgidKn2k0
gfaUZfdPZ8nthvioLPZerHK+eHkV0bkBpIQc6oIc68ex0uqyTFT1xiv60zD/9Sqv7sUr6U/ZLsOu
9AROW8XDWuBzwOhKSBej0/n099dkbb/wxez487Y4etKeQM3mv3pP+NxiCKY8vNbrpydYg9k7rOE2
bqYFbIXyfkrkxcHPO/OytQ2QJONgR6sYEDfm7sFMxvzy73/SdsXf/iL2YUQGbUPnZ9Pxl108GEAp
l5KRI7uxPGCtbq8Q/cpDN2EQhW/wzZxa8f7v19y+5t+u6VJy48RFZ2Wzkvz6tUP/X2uwTjKabUG+
weSuxwDO1LGQg/EepMpDgr3iui9mefr7hf/4SZJZxOac+hYLxssLQ/JZpFG6koLsaJ8sXYDsG8Y1
hJ8o3zg1bKeC3+/xfy716tTgV2uRTSv3OKQTGrHUehDY09DwucTbge3xO3N912RAs2obl8Pf7/OP
3yiNCY/zrof+59XFa9wSNEF4qa2aqMwHq31cuqD630w6/3OV1yW9Jlm8dBqlxPM/zmcHwy8WXNIj
XO20b2xm/nhD25TNjEDByX51Q7BejYadEy9OBOOxkrL+JOvhrYPCH8el53JO4Ni+9dlfDg+D4rGb
KB7bTAQMoNBVgs6Zkg9zIJ3PtYVjn/O8e/QbqGB/f2F/vjLsMI98km2AvrwyJBeTACCuXEw5LuS0
IS7IMzPj4A51eonLsY08L1sPUzvmX/9+6T89Wra8bBL5JEhOerUYrplJE8YYubSdEdODkekyE3Py
xsz3py/v16u8erSL7CbT7sDVGdpSB6prTthAZQcDHQz/FjW+6LD/2ul864ZeLR19GZTSpxESVXLs
LuAsxoeuH94qsv9p6aCpCWaL4yWF9u3ff5k3ZWV2NSEXJCE2VRBZwhk3fzh0Mlq4RJP4dffGEPnj
E/zlgq+WDtNuTYSmoDoaryi+VniMcFsV2ftuGuz/xddG+QpVNq1vdhOvXlaD9miYA5ZF2Av2V9mO
y0U7zf0bS/yfbohqCs17VDuOI7d//+UJNh00lcTlm86dAB+eacVngS8DCZuf7v8+xv94KWEDFd4i
gahUv7xUm5pJquE/Rg20AYCIRv1N0rAiBiPt39jJ/mn0US4PLI6rdDxejwt6ZGvLoUBGve2QZKUb
KDkGzt+/39Cfr4JYwtw0oWxiX96QH+SYNKHFRB7t7YNl+9ib62m4+P+7yqtZack7zjEGb2hpFbN8
MpLWbdfl/+oqyKcoJ8LEd1+PA2DF2Twy99XNKunlAomzcpW9MQT+9MQCZHvI3tgo05l4+cTyMV4h
+HIvnJSdXSCSkrndfqs684eBRtGVVReJlEtD5dVVOuEOg5qgmAGexITdzjTBcai65LbGcRK88Z3+
frWtCGRy2LU3PWLwakpYXScf8njrhaKywCa1iHE9wn+HgmDWble9saX5/RG6UGo3o5uJPIBX9fIR
WiLDxmSmAjpDaR3YSrW7IfHt3d8H3R9uCjPdth1FqbIV0F9epfMHZCyUHaO6bwriSaUGw433CLR0
Q3Ze/o/HBSGDNnUKimkuM8SreXwsG7YUdOCjOjPdbxS4FocWzzy9VY75+Xe/3BB6NrsKRE7Cd6hj
vdp7akTii3Z9AMDjkk9f4qrxGrm3pGEuF3mw9JvNt3MS/blL+8Dbm6M9YRIuBfI1JWLOEpwFFuk8
UPQWGXE8hd8cAgsiIVxFP1Ah/2ZVAOEliRmUx+FRHIfBV+Ifv55NX2lKNgosfL+dnROoU3Xf2pwX
Br5ZLueOG5KRPKfDnFf1w98Hw+tV1rc4BlJURQ6BnpiGz8vBwBuDg+EiLKxo+YPVgEr9PDQp0J6E
n0NHCPdB/cOvimsGwsfrblubK+l1BWvokqwuIJsjOiQj6Kwn20ZM4dswCPOhKt9qo7z+qujTbx1N
XPVUc6ghvZrK3YAkjCDnnSVtCth0Nb0NLj6KN2bZ35/kJv3alEo8R9q1ry5j+FWrwJDEkVFIAFQ4
FuX3pWR4JG6sP7n5QAbM39/d7zdGat72H2s8NYnXclwqwbBn8ZXzIU/tSXcVwexT578xHrfPh0Hw
65fFcY5f7+CJQHfOPPjqE+7aqavoAtX7SRRV/rkwPaM5SZ/Ny0MmEL0cksackRQt8fARU/8UpQBc
bsGC+7fJaM+ostLVzuCVEVgSgTfr3zWkd31GKGNkYWtgY2Q2rD+ueYL+yHrENO6cLIF9c+eo2IbT
WgbxDVDI/KvnldMdG90CywGVl/fp2vR7FEPqnfDN7sEQQVNhzsKJcUZipfV5cpFjE2bSp6dlmGnU
5Za13FSydZFOeVn56PbDdLTjzLkwC6a/fSaVS8Zm0KJubZYbQzTfNVxG3FLDahJEkFrfStUgtbM6
9clagu6sSWm6mwyLZdWo2/TRHjJmCRsXVsxfgn8XOZbjLqQcYPAH7bf073AbgPoOxqWC5aMqK96N
zcZoRWCjsmhJ/EQfk3zykr25ljDz9TqS/4Vrggi/HmSfN5X+uemNElcTaTeECGwIWLdfb8quVnvp
Dm1o4KwDNdM2gEo5/WAJHgdY346TE4edY6Hb2Sjs1d7pCh8MTdxdL0lpqzDIK/NZxuP8XjlURJBC
uWHudiaAZYVP10hT+7sjRjHCMiRpYgfnctq1tQbPkIj+BOLKFu97LQlENyx3e1JVksibVE2AjxBB
rSV4NyqRh9gr0fKTE+DKD7YN/mZXgzt/P9WOJLp0ApNWGxYBNNq36s+FqhAo56QP/8CEV52RgCXD
o2EVNZob+Go+cQ01CY6gqjwM05iq00FP38tVptZdl/CDkd0K75acgyAmHKPsKE6CVaZgMMMLO9C/
oj2mJjDzoP0HAYu1aPUpTgqn3Tf4gpET1SgsRUlGxTkxSThFx5yO+rZh0nGPsnQz8xt400xjDmrk
ByClxI2Jfs32g5+UHwQAGStd6miph+6jWIQk0gP4D1bdWml7n/SrU4Qz6Jyvq9Xnd4seQFYPRWqF
qNegOhsCwihiayd0TNjV922HKJTZTHsTeXSwv3fkCCaouaoNfR722bIkJ0wHk4smTnmNCygnkxYA
wyZ3Fn3h6DUtD0BviIOvsQvu8nruJshvnb7pOy4WTjjM3V1T+1kRKU/0eUh2pb9cK00kTvlQc4yh
1jIncT4/2cNs8R1NmsALVeD/CsuyWdKH0WoHdRBiWt09qE6tHjwEcnzZE4LPBAeLAyv0NmiUUd4k
fWfg1eZxiD6c3aQbohUCvbsLcgkmGtV7976ZfDjKklTO5FNl5pV9ktAuNgBeYmAK8PvuloCAYNMY
dhPEJSdZzJSWpy7jMDMzeiaj7NYxCmoJvNmQ/cgvRicXH6TfKbn3SDwwIkRWaOGyvAkQqiO6Ojh8
q0M0mTDsD9Xi6zt/5Es6pHOx3iUBEQ9R7I0VfaZ54ahlN4n3rYzbzg4NAAVphNTQtg5l2iNvIVUO
i5hOlqza27gpdOSbsGr3aZevMG4NFxaSHQABkZlKsLkD/7/NyExZdz6xESg4TXELemjKosFsjCWq
rc7xdi3yIsSJa0YA3jTlF1IkJGr5mUWwHBSxKUJit/pkk2DhZj+TFDi3KkVQCwSM9cukcgJHdOWP
z+Mqcnl0lEWTxai75LOHKcWJyjoxabem6BwgFWaKv9fK0w9eaxCsYxOUZ0BDtYzsgMdsPk5oF9PQ
zFAs7/qZvA7wd2bTQ3NulvPSr2MFiZMuFV5cfMN7bXbYYnRilwICXu/PgFu9WckLOVmTd83aTo2W
MVBalyZGmfxglpm8ypdsCTC1GwMehkBiT3ecWXzYYNxwFe1sXrHRxMoDmzouP0zEEukFZDvioWDC
e1dBnrFkja4mPxlctHUnGr2AzWvXjggEeGI/BisPbtg6Ef+UZoP77Hk98EebUACaXrMK1MnRSC5D
gMrMI7VyrO8w6AkqckpXPxdl5XFT01ITlrckOMZmafXgwXpCmvxszfWpZ+m4R/AqWCBqoARhuxb2
RMwUyWFh38T+VUzf5puR1xIuikWAIJj0vrN3CXxffbRAxZA2MUjvK4OsT9CJNqa1t1aLO9D2Mrb4
l1Xn7OreKdQxHVv7Pq2Vcg9pY5RmCOt2/lbXijnIJzkmBdAq2/4ABSZVUZXMkwwhdJKeQoMoWEJT
dBPtRkexH+0YDZ9sfqNAXxAXW+baDHw4bTvj2Wwd+9NUZFSBgbTaH5VT5oDO+i7PjxYN5lPnypaY
hGbeRlSJdWlnahFcWa5KiijTbfy9MRwSaKQ71XIXtA689sbDBnLIKXQIQDDZcOtbBeFrwBioZVC5
6+q9sziFj0vGnv2wSrECRx1O4ycCjYiDa0s7z1mVp2Y4uM4EYzlmsr7xRDo8xWueAaDI0+mTI9f8
iiwNU+xIl2J89FVSfjcG5kbADn0a3NfeRKaVnxkVKP+lKwus7D3IUrubUzJNzZT1bTQaXiAcOOIz
lzGXxrFe4hI3YaWa6rjUa1YfBh62CwZs4RYnK9EmONHCXPFYu95XF4SNfW4kkNydrrbc7cr2V0hJ
5oKFkpQKghL5xLIsLOYtSnXNmWdDgirgG8LRsIGX51Z9k45xDnuCCkPAFiJLQPNjvVtO7QLuvW5r
8g0lSNfho4iZ6S9GnUMrXLqJUNd4WJS1Xx3R5YR4rjTsd9B49LJHBT5VICIKu7lfG3fNB0ySdaq+
SJCA9bd+NryY8iPQjeLoTN64EpBODNxa30yyH4z8UA3mmuAubxJHVfcopicRH0Z3w6ns47mdNKd6
w2qpvOSicAmc4vnVA+TvtSFftIa22hVRv85j9i0rUpF/lMi58aj2nTsxFbFhc/jS4BMddOkty6Go
sjaOyF/qhl2WlL2+jUVBChd/gLdN8QoUdOcU35mv+2Qvm5YgVzLGoOfNJWWojRdZCzIOSaPrVBJD
ExAz7NgSLdPBcVf3WNFpKA4pDc5s1xN/6kZ8wOIaaLxgUR15oTtSbVHiVJqN0DUJZyo4gCpsnx1+
t0FGhjaOdtOP0xGAeF9HIGJ7tgWDm/vkAs7TfQHwzSPANDc+QqPiO3ASadVRsWID2E8lEung0Ch3
buknJTBW7FINaOpLtYSl4QOELVaVXJrwpyvgpXpen9p2TLuINYPMz6I2yInRtYRYjxZwxVDas/qt
wUiWQz6UrR1OA9XRcFoX/91ckEIb8gQBv6RQ/ONDMm84eltAWwETUFlq74sxeEiapbkR2lPu2ciM
8YxqxiNxlYzgZ/T09rNSVZ0+wiPLG7DPq7pN544Zq22y/rJdpmkg3gcw7t4ICsWWkWbXsyxmsrME
9YoE94NVK56371QH02n9u2rpih9WXi4ST0A3mLsRNyZbZxt/b+QoOT+Q1Vp9YUYUj2VlgT90Rdwm
R0i+Su5QXXg0XFfiI6uqT39sKgvnWOZi+AY8uDY5wviUN2MCRk4LTqJ4jw4OOETNur+jUAPJr837
8W7ekAI7t7bi70p4W4KJ9ti6N0SGfyfBx5r2NQysK3PEpxkOpJBDdegLGGVQHNrLqkrZFo6dLfWh
YEU4GDn1osi2FLhh8ia0A+tqbYhGy/LxY726H2L486FZJJ/dyQZ4BSgRkoPXd0EEmPNH3wDimAAb
X1agp28tOWe30CC/Yd7JIopN6npOKm4g61o/Aega191dyrf+qKc5+wH0SwwXKQl0WDsH4rrKFHsW
uwRyQFkKO3zgY3egqWIcVJ6AvLabtfwyFGPzQcEbnTkIQaTu2R3tNFJOMpqq3DniEagiZXZrhLun
8TEWCkg4Q+KZEftxzjLEmyEoVvFDOfkmvh7su1d+bFyspNJE0zJbj44JH2cFbBy2PVFcfiqbg1iC
4H1AA/IcsEfAp16BFxrMyXjUWWU8l6QwvgOEZhwy0TqPrZjG+9EvhSKALvtUYSnjELpiaNnNitPr
9traSK/+CoHNco8AHVOilZX8kPjd9I4c6TWMxTreOG5ZhFXTsqkyMEMA4X1cZ7JfB10iWOnXKzF6
Yzi1fNm7dF2ISzOxtbH12bxtyvlAcld2suAMfARkN+/BS5IkQiA8maazf407I6sZm4KAFCPmtkic
ftdJ1kN8lM7ltGT9RUoFezf35hXG9rOsnGMvl2WHRhUCM6EWLIWU+gJSA3Y5Cdc7lAvig8kRm7io
GYRxPYvnFWU6FcBCvSeTBTuQl5jydk3X8dDO/nle4uppQ8Hxt+Ntx2XUnmMnuCTcyPqxjF1DKFP2
MSid9MY2DfKBHBMKUkb8zFy4xofUtJurBer1o+86/cNi9It3GJ244MQ6CfPkFAuhMgxFex3tg53L
55HjJkE35gVtpvpDO1DWXYtK7QXGvh2Zd6A10zQDCR2YwXPWKJkeHEhXYdoF3s4pW/+0JiqJlqnO
LhDseeeiK9cfvm8QA9sQIzblIosCjtHrZH7ytGc8FOCHTyLpjbPK0uyUacoRu9TIFCjf5K7u3e7O
KazsMcu8juwYQnbSeTYuqEvMp0Vq5rJx+T6g1DgQM0tOmfKGj9SjMLEP5AXEfpd/jfNkvaxpO14B
K/4MRxxKqG/LndKOQ0TYkgHCrkBPJmX9iOxXXFZG2+2beAPULZ63ZeeZBQrZZgSxXddFGDtGQSQE
VaeD4lAP1BY6FFKs+zVog7MzInsNHY/MjXWtGMBVPol96hFiomnMXppVZUD8si7HYoovHK/Oz0Pu
knFgG3erb807aIL67AJPZjyuc/3BS7W8QSLzwIQhv5eKNPrcS+w7wqR+9E73YeAePnP8ID6hdIv6
EwmW6QbpU7AFc9W9E2vZXxJY1p5sc7orqoFkjopJlZB0chrwRth3yDHYdjn99JwRnbLZ+NbDPMQZ
niaSmhPWJdtKw1KjhN5x0K9jRnkZf7TsJSfnGEc1hsSh02MoRE+6BFai9UQ2DUt2Nuc9O/SMGNUj
lEColOzfMHdVtRdxGLUexqQ2idTJbLclkZSqQjTEA6RgpykMg3mr6R7myWXX6reFOHvEe5M7Nzn2
R+2W9Qpz3hNfUGSXh9QhEvmQOzXmrXXw1M2cBBWIVioVMfTjZEqihrelQs0UUYV20fTEVkza/2ox
xRIekXjuEaeaAI05zjEirRyMbBR3OZY8PNeeDWS/2hjxKdWeNDDKYJcxhghnNSbTOThlSqEYxDN8
7rJo1ZZObg/WRQ5YfCD7lYdHtNMMd2hKR2B1uZmOdeTpQt4ZcUYIGDxF6cL4tJdnQ4klxavoxYKU
ssT+UBuJVROHY8FCwR3W9zuynaZrCNWSYCSrDL61tdF98fq+vyuw7XcYC50kiUZm7a+QRv08Ym0r
7UPfQvpm71+3SegrKbp95tXOU6UNpjY0lVkeTQZMyV3G3lJfD5RRljDvSa48jByJgqhbikbtVed1
76qxJg8zQI8hd6y+PUOBvh3haoty6ES2EmQehOIY/WzvUhCbKsJcXIvAhPt+ceLrvrNwmlQ0ncCf
Zmq6CVxtGczpCTA3APX6SfYLdeNq7eIPjpvPrLftkiWRw1bsx9DmuN+g/+rPNQSs8mLGtYPOe4qF
vDaALg/sDnp/Das6rlETOzkLjagWtpQDW39wRnHTPOvR5x4IFMxvA4ImIF6YOU9PJMCmdj5myyUU
s9YNiSK5fz1WBbnAzRi0h1LF5H4or13IW5s5i0cSWIF50YzssREctNOBLE+8pvBUlDpA+WaKzAgx
xIlJwRGuP+m4eASL1iyPtdkZpyV2n223FOneLRICMCbKsD16ZLg44bIQRXIayqTv9wXz9nuPxJLv
CZx/LuA11YOfZV16JdjUYRvaOjXUfAr/m6Y1Oe4T2ZsMwSSNH4A6kAlqCAEwokb7SdxWZsdrSI5r
8lSMMZVsBiBRrpSYvHSP0qvWO4NCcbObkpxwIKd3Wr5Osdj5geyU8XqtWw5kwdhRQNIEcAHbMiuk
lIICkh922vQ5PZZyEI+1bwzJD0U2db8filJ0FxZFt+tqSfTwzgSHp49GzSfFMaTZmAeVw8M4+Jk5
kV1b1WMZ4ZlnATHt0XWjbNUekPMKmGhox5NBEAu9b0UDZwrlSmoHAHJVmVCrfHnT5JX6bM0g+sMG
8OGtmBcmwAGmBlantaqafey4/c0AmIw0XrswGJFpaT2OA1mkx35YRidC0gcuvtAodEMngWK7G1uO
ZJdNZfHioyaddE8EBSHirD69np2nng5Qft82XdVcK4Q9nhOmoihWtm8FXWDfnuIfzVJw+IHiQJ5D
TBCYR0CiHoqtoD0sT35fGMW+Yq6jXuvJnHMOneu7eihMNsZNMdu7JhBQOvpkcKZ94E1FfN0sLnxG
yqIuchtYw8SV6rxDvI6UXqDM0t0EEo08jX4L6xywXsueeZRsDHf1iXQgDPZuya3WujaXCp5LMPaE
Hq1lO5jUxm0gtB7ia46iU8Nziu2klBfzGFQaUQU7hQ8L5cExGiZ2hweyUQbw2zGmIfP9DP7HdQ/z
TEPgHCxSzZcUMsf+rusQ4+6Z8sX4zu18zlX7AfY8b7IsM+Ud6yxum0dVuE7JyDGm6T5ebDP50dZm
aVwSSd3pS3920fYxsTTtuykYBco0DX3jS53a2kuJvlT2UIZW5hjukTjDuLro2OUCH6osT1c7vryM
JGBqfgBCA52OVh2aJV0kazfrYarNsF9rTVZvScP6B/Sf+UvuclILOY7NlOnMpSMO7nLUxVxcUJ7p
g6cC/yAS0rw0VqDLgKs8YsQ4CxqUyovO6rynYM7t+XYlxDp4yApB8cfK8NjHJwC4S0Jv2LE5ByyB
m7v7mYN0+ZH6eYHTPHU6g5BASwGz3CljJQfXK1FV6SPtSptOuWu15OoKqkVk0DUGR0h3GoOMsyUh
QuzzKrpNxCB0hHjg73NVc9RpLZe9KVtDXk5xbBBBA7BeQ5diC5iU78tmnoajbOaR3bbBUm48TCID
2I9TvTbmJ4THpJlGpir70gjbJainYxe7dXBXqn5ZSMALsuTsccjPdskwOnlk0ynIaPCPrSpY24Ip
PxkFaXIPdKdiQZhd7hJx54maRnwwNNq/zGMEtQREdMS/3eq+ls3nyqLZ9W4pzKZ0We5mQ+vjz2bf
/7kU/ws00C99z9+stWRjfnvlU9x+4L9ttcG/wBDRKsBXhatkY/z+NzMYRkngMbLpo4OqwKxNP/Y/
PkXMjRRtkXNAykSBv5kb/+NTDP7F/6CVKvDE0PJ0/5Gt9t9Utl86pwIkCD4Urs+SgKvgtWx8nLOg
78RA9DCf8sklnedKrUSgMMsQIXHqW6Powykx1QVZpYRkGLKMODQBLu9apz8nsLYuOst+j3aRY1bm
z/ei6Z+HGtA4osKbasyWJ6OU9qOAxVbhrp+no7YJkqZSvV7NWAuJ6NT9HS6E5rpzSwJE7Ikk2H0x
d/wVAoBrewhIubQvZUY6I8Jou6TciCsxK0IPHNL1YHpDP4Q+aUVEVvoAL78X7naG4VjjYK2xse5l
uyBJfYM1lwljD3ZYQPXsFdFwPvklCRmCiCe6gg5Mxfc8OfI8NSPZP1qm/n7VC5S3UmFxsmOXFdNs
ScSL6iRxb4p2mi78uhJs5SjY76x+rXCyYcoK0xl0xB7CqNVvtdlp9W6oAqciNOe2EcdqmD3nAaCS
5ggEwq++TwDZX3T97BDVuGYWDPQ1LXrC/xqZJRetrYNHuxtic2Ku9DqHzTkzydnNMTEbllE+g4eY
5VXR6OqmaWbUIgmNpFt6ZjmRmojNfbO01DWJuPNwUwSa38u2UzKlV4H72R6SlntAilA8mh4L2qW3
GoONHMEidTI5pB0ZOsG2wy/1oZvHeAuYzn0VRK2Y4ycLNLB7oZUfE9sIfMYzLoMc+QQsZHrJ1E9x
XX1NPHpDdEGVK88mxQ1KZQyiPlStV8x0IQfCYC0fskk4c1HN4Qz/0sHt1HDQVU9CSlF4a/l5HUZL
ha0Vj+PORSFkfycUd91xACRgaJ0WKs1TBlIknHIC53Y6c0m3mY31ay8U9jxixSw3pPRgPnNkypJ9
yYbBfCfaYoFzIZ34fe+PhB87VEM4zVNJ2blZHtClUGn+DiCz2xN3sRTODnk6Cx4c3KEOicrwuTdd
D6TSzOBcjAFcquvooow219Btl0haZCyrrKUWNQJAiWmZXcST7/wg9bH0dmKJ/TOiKvoxCMLjMXRq
nRMeaDjyinVG0KNoZHAqCHYHBZtP6wPdY8OkaIxoiMwWJ7jOTUJYiHQvqou8tUmwFyTVQywiQ/Cx
ddu0CbMpH774JFWTjNg68lsquyEAgDqbH3ETLk+2rkUMzGSpK8qnCooYQaLkdjlNXeZXoqI8dD0s
QGqOmJjhWSAoqapz0uYdYX1G3XwfMD7F+9EpVUqLCAVzRJhyX52wNFlEgycIcn2/OFss5tbB0AMx
hDXa2TWa82U0rxLf7KcIpH+zPRBP14eVop7YO3iai1032sigKo9jJalFdJhyUb43yIrX+1WOjLY1
D8pHc6seelRebzzip/Jw9NbskFUV3Q6VeSb9mDRtm9BxIdreg66ZCwrytn4v26T7PgSkSIFKMeaP
WVvmD6BQMmpPs22dsNBS/UzrcaaVxS8iOlDK+ZbDbHUaKUWg/V1I6duLgbZee3RjxyfqL567/GCL
KzFjhkPNzRree/6BanC5M0fpJP/Ws/3fQvxf6Fz/thCfh+lz1r8ABmw/8O+F2PH/5dgA+P/NngYx
85912PFghUEvolhvBlDfbLTO/1mHzX9Z/IgHLOAnEmBbvP+zDvsknqBQBFsNUgt/+D9LPPmJjvxl
HUZCjhFa4urFqoG6bgsQ+FUKveRyoDBIn9WaOuj8CSc+CrAmokWS4oKtaoWEBbJqGLtIE4HiexNx
rtpsmt0Qt6YVMiazMqySHMKO39cxPqIsjS8FJuQsrMa4gXYfzG0MeD3ViK2H1JrJ0LSSmFwlL28i
wTa3OnGl+WubqAVlQGxu6id0YTZZ5COh7fQOCfgdfeseJkDCYRq9D9teWnBh4OgRAcAwkB5V0PnU
O63JJjRMmIX0XkdNP1WSy4akaTZ2lm7NayMm0/1UdUV61Walw+nHESlVi9nJ7ohOIrl3Ql1PlpXq
2jEiAY3QQqj3ZAoVS3Zrrv3N2uf+zVybxjWx8x4Qflqx6h7FcvaczIab4MVcpvFkUJ+eOSRkd+kc
xGRqkY4eciiJ31c959mQqoizELA8e5znGgPorEd0y7dgUIa7L5KqkJcpcFv3Ep3PlBwKr/W6/QIk
M2qWOqOULWPSz/10afVNYiy1u3NHMMMsCRCtboYx5bjoUTZlHrKCEy0xaz3mQ2qn9xXpjzNnHbuH
2p318V3fNvawn2xKkXYi/eqk7Fqf54YgrS8eigzKj1YvflQUh5izA3VXsOvUYMfyHEVC5r0ju6W4
6lpFTkk7rwv/d2whV2nfrugAzvprmvfrzqyEdD66iZhOBUfGbabVN64NZNwjwoUj7M/AN5cernMZ
F23xQeZg/0M2VaDBEqISKRuZ7n5QgmyXzGGLiKEm21sLodhFAM5tYLczsnI0VRIGcOdGAnbo0R9V
Pb9lsvxp63356VDlgFDDN8SmGK7py0/HqdOAIbIOkU6y7JAYmXcUJuLaHdvvkogsSjtIZdjl7Rob
kN9uhr20q6rKO9GS0mcUM/Jey9rBsqFTEqosmgnbk6O2OL8liHwtbUYwy2eORxj/H2rM11wHpyeW
OycJI0qQxmQ7pew4v4uzzvd50yqfd4raBG3g2SwQTIru07yu5ny2tciDPVbFEfo7ylQED87a7mZU
aD+83kt+kEqEPMYIqpNBAMY7keYsLqps2QpJpepzKiovqtLqh6f8a3uS9U3Nh3igrUSE+dQNeZRA
w/4eLK6613rtP5XU4cjgGSuAmXT+bALzSO98X7qG8X0hHvq+IXvjpvSQKe3ixtbDzuz4FWHRphzI
Z6Tux6HM0eKkHCDKN/S51mu95/YYWV4JooI6gnD2lZIaiqIcp1QMWCIz96EmhPjj0HhPeZqJ05IU
/YVrJiQMtemybzz6D6BFJarQobtDGw0InhCep9hKjSgvxuXsw+U6yKbPD4shxjde+R/+VG/jRmIq
4L3j13g5OoOxSv8fe2eyJLeVbdlfSatxQYYeuGavauBwuMOjDzJIBTmBkUESfXvRf30thJRi0DM8
vKTRG7xRWkoi4egu7jln77UZ4KC1XFq9/z3mbvhjWi9kGas6zU272SEKRlnJq3SOV/zam4EvScOC
4qz+GnF0mYRoiQCfUalF2NkOZcbgSUtbgThhrh9cZdBuEDRBU0pksYNbRLuR/De4ZdWOmcHiq5n4
HhaRcmXOeuEzvtAvJgSJZ+zs/0FVxnjGF5aLwwQEKo96ZD9z03IqKjvut7lLhADcE7klODx8zwiS
b8dCQp4n6d8QqT73On73sPfDwVi8xskeRSTHgHms+YgNEuxcoys3bahIX3OHIrCZIAeTk/f7qNS1
ey0O4z9pB39rs/UmpxXT2hMNr2cM7Gnu63q8v/4zaLF/Hn/tNfzyfxCXgfS677+387vvss+7f2NN
1//y//df/gkGe5hrwGBPVU/pxN/GoPZX2NJqsTzNZrr6/vVL+cqf+LPtYRMw99cWy7Ce91EWrY7V
ESNWiua/t1gmEFddxSSPMOoI4mqAZHLM9e1h52bjDfo7SCaNzsgvInH6HOveCusoOntjxYn8+ia2
3YAGt8iIOLeTrvXTISNPR9Bd8xjjZtdwDRhmpV32qXCqea84WJ62/Zwpnx3AgK5P6k71rU8TbfTo
XuYfkm4Mv2aCD+kWbaN2F4ZoQNFmKAA3CkwCn6N1IsbgYqo2aqZkV3has3IXtcVCnLDUeopLZZmo
/dvBZXRdpyH8MltDb6mKcPyRN8L6UOYifUiHMnsgfToemPEozvvKGVc532ASMVn04wMI8uRGGfqZ
SOghia5AMnb2js92GG8NG8KfpkxquxmsuX3sqOWQ7jGBXUOT+ugmxpJZe45Nm7UfoD5vW6Uspz1p
j4jTNSZ8viAAmEzgPq8Q11l9zc5iHrNPUVJ/y8c2I0WecA/uoY4OmRFfvhkK1Y0oGAVrsB4xwqaS
Nq4dmyGtEWs3uVWuQcgoOEmBDUmrdI3e8cum76KdHlfdFvhiowM71fkeqjq2jw3qdPKo5aSqF8QJ
lUzh9YK4gFyNxk3JEi7YeWodEUOSjNeNEbu54WkR+c5b/inNT1NpKi+i4LS9WMvH90PqpjdSWuot
goBU4eRmxo55JdKMEQ9vMxhrTQ33eFatd4ks58+uG5KaCk/PnDYhYiCKXVGOfpFXDMMmaU+3aU8X
wwOdA2jWQHZG1p+Z97+boQ3rXB9H41M4jagUwc5Uilc5RUN8aK8/kXdOcAi70WY34+b5UYDI+JbE
edqQ7itzzctKxf7O5WqKrUo0CdPYOqP3hWf/wL5WQbsi+uJrO8taAdqeUgqbkxAoQNMIL2WbEByD
Ohr1IHDfrL1PJPLLTRcySmYX4oYPqrE0P7Cg01BiKN8piOkz+YD6unifM4DJt4xZC/CVRt1ctIvl
Pk7zaJl71M9qG/xPD7mbD9/+z/9aDfinF9PdlzzLv5Tf/nWQ6//IlzXs+if/WFQVy/ltRS/xmcQL
xWbiZwCdYmu/GSu8S+APBj6FR/6vJVaxNDI9CUkAvCnAgj5XuH+WsYql/4ZGEMrtM81Dxx30txZZ
yusXRpyf8UpH3/AWMSUY/CwPssm6nVCAbUgrT7zESozdxKzxM/RE5YNj5DRVshqdfgIfuKh5H+dw
msm5ngXvQJ340Eu0jwTMNme2YUfmu79+2Xo1XxbWsZKqg3TNjLZZXFzqGAuuMvqvoI+Ee62XWciw
XFg+eeMqbbk5f98Zy4cBBulOZwaVYxkC62yCtNuqaq7vQpLdt0YltT3yfKJN4NS9e3Hn7/4oXF6a
14/4ST9/6dFuDdkVEmKRZXiSNWa1bU/fTqnZfjtZ/KTmZnxpmxMhQAube5RwZrLtGlmdcXiePPqR
z85wJVPqmGmY2uiEBDtU9gowBPL2LN1r4w5VdFUjfhv5PtXaOFzaSLzP7Ot/3Sv/PPP1qXrhA68A
OS848rJgKSG8bGr25/dRVMmDYkkLS45Q3yUGWvpN5zjncFW/VmQ/j3m0Lx9EpeqKpqdBjYJ0Nxa9
vancMr+uQvXbmRt66rTMX08LyRAi9oVxHZrY+HKpm5g8gbJ6QB4+BukSxj4GpsETOEA8py7KoFiG
budGy02GRU1YyoQIrJyInpdfaYeauyoh0VBTtPDMTT/agv+8COuW6cWFVxRyYSWpfYFOSpBXyiT1
bbgFu9w1RGAsankB0ju7iIQoPCe04wdcu6kfaY3wqV+IQ1zDXud2DR3KpvhCHTX9hvQfClasCgdV
0sPKGkduCILvzjAeTt23o2q/kGPS5a5VBvRrCi8VVkNDP4UIUjvv375vz0iRn42Fn1flCH7Qxxmm
qnSsgnxQ8wvsYoRLlK4SWHk9XWIXJly+Taq9IkW1Xcq5PfRtg5e80BhbT71277ZM6eM2tm6rrCkQ
5g7Z7+hGzCCq4z5wmMV4g87mJ1yiZm9YueKDtBz2Vox4TJPQxmlweY2J1aQIGfAOjJSQy/XNYcLU
sa0tTrmVGryVCFWVzKqaegmUL+bja53I4d0YtcbfIjX8vBRH63o6W6CeEN8FZbigba8TSAA2nQe1
np3d25f71Mpz7JhvWkR7jNu53E4qd0mORgifQOF1ZX9TY0wbQ4ToXVxuRwPVjEtK+5kb/dwheuVG
H7cRajKcHRMDS5AlNn0420pN2xvZyn6EFjF8L9AAlRuXTK01OmZmd9/XmthLAdJ+09iTpQZLRxz7
5syFWB/h137O0RJcT7Dul8riYteFcTXimXh2thTBjFKFwFbzonQj2F7AxjZ6X6Fv0CiQc9lMAeOW
c1k6z9yn137G0Wo8lJROhapVQSQiAkR1SIj4zhG+R+GHxmCGkpRF488q+22kLYxHW+HuXZeYrrev
w4m9xLH7eo3AUYZUyQMXtJCnqaDBoypvLkuV7EGIR3/OS07SYk6sJMdpauHs8maR3xEM6VTsJRpW
PvYCaYbWPLx9JuuNe+1KHi2vbQ7HPqxFFmRdj96MYTcNK5jmjaX1h8bAv4KAUfv97YOdeo/Mo5Wx
R5u/FM0SBVMpjd1MU/8+x5rCh4dVJ9NsucXzHh8Us/7R9ytOCGPvmTfpyIj91zpBqf7LhwSAmDvP
+H33CeklF1QihqdW7vJpdizjuta00rcYXy8ewqZ2H9Z6NHGZB5z0tK+tr2rHjmzTceGjrTEm4qac
14jE1pr7ILFGoGRmSfZ1kWi1x5Sz/sqYs3g0GWTsRa/GHUK9gq1aUzZTS8gbtFdm+PV826Cy7fZv
X15AISfu5tH1Laa0L8kBLAPXVudvjsVvgk3hzBcYRhWxkxbXfZMhbyL6qM3zy5zqirDyPsRfXpuC
Jrnb2ZOf2XVrHxSZXafI0GhedSFZTgMdiClvmRBqRIU/WXoXfmmw8vZbNTbSTxldvE+xOkRbPJqM
xJHkQUBtY7I3cKanIy4Gh473zEAh29th4typbt+i+xQhcac0RujEglW5lv0w3xiU1r2/5L045LNk
at0mmrL4eRE6LqOBrJ62NjvgvV3qi7ZNDKO/U/QaPezolM5tZNFT5PrG6WUieurTyS5KovGkjqTN
bLMfwlWKye+EUxVXMDCjTxbbtsukTyf3BvmbRhL1ZBoIwooI1xemZ7GBmJLaSFCcxiZXpIx2xlRF
3Z5ugI1bPUXzN5fV8kMJU+VpTBPh66HiWkEzl8Z94y5RRQ2smFctZe4DmDMLj6GJAZGDziVYBRga
DOurvn206KwoG7QuTK5lI0gSKVyjta5m4i4MCAIbqVdxgPT7AqsbwazllACd6OB0DJ6m9ylZi8b0
YCRFdpvJoT40Zd4hk9OVbtO1Fncei1vtboa8Rveo2+aYBHKWzMBLXbSM7ZLB2i9ZqT3a6jCs3pvM
JQpDs7NbO3UEGj2U/N8r28p/0CQWl23j0FlfICf47MEquprE0XpK0nYoTxleDYwDabPjCZ3ch8Jd
uMsa5rt3tJ9K7CK17laMAQv7UcHRl21aaWYjUxCR1Rtn0IrHsUjKkKCNxNR8ugpoX2I9UohMnmJs
kbM9YEzO2g8YcZGFZrb9VJhKynQnqubyQ9Op9pOwhkXZ0cWb1uYT1LB7OzHwX2m1UsVeRp+l3OiZ
Xr0zi6L4GOkVAyEmhpmK0wGtGvm0HfTgPCtNJMFSP2QYjPsdGPHFLwpp0ymbiLaV1iyMjaEMGTjQ
OmHyZrt4ZRCfqv09mly2ZLj2mhHbo9Tf9ybSwW3SwejBAVnm27G2kNGLmCZGK8SlRSbANoXS6mta
OKIRRzC+dVOK000YpcsnpiANBhax4CjBZt4hBbXKkgHirKQ7ta8RRLlmvDcR+iEiiEV3H2k8114f
ujzs6FR/EJNTE1BjjZPlRVpq+W2VER/p9EvDgEYrdpNs6vR27DT7fRdP/WOrKnXnK/Yau8KjE+HT
NtgM2aqR3ku8JCgfmLV8rXjX8JTmLRmPqPN/KAYpvm40aB0Nq8H63syGjUO46bG9Dk0/fEgVVFQb
G1fl126QHbpyaZTfK4xCH5IK6jeDPHCX29ycJuIuDdKPNw0pQF8aNepvGPzqv89T3+8Qb/UPdpvU
ckMUi3EAqxvWfmgpoeaFsX7jSpdoW/SjG5r2yY8psmo/LZhRurFVX0T5PD10GoZCvEtF88XhcQJr
UKhtE+g4i3bZiJZ4myNg/DTIfop93D8XY6HGh6YLW43cYq2pA3fK6aRGGMQD7MKO7oW9ttCBbesu
YEgwLz48UuUqlCR/b1gUinchyl9Wza7+hEZnLi7UOlSvk95YDk2Pi4w4IKf6aMqUG9+L2b3SmgXN
ddY2OxNG8+r5CpMbDUTjlhvZBFYzTvZmXLW6QCjQ4GjE3m3nIslZKLo5CbDcgwpp6b59t0ieCWkP
jupTESHJYridWNmhFFP/taEiKHcu8mU8Go4WMZnHKkMScsVodp0uM7Tsavx6pRPzsYzcDntGbX5S
RVd8wQ7DaptLnfh5UTRwP+yMIDIcOkMYsoazZnpJw+Rno8axdSUm5qNnNmYnNkzWUTHQjEZP+7dl
f9qRSU2qV3TIQ1KNqsUIz7Rr1tL4lR3Tc/7gi4J06gtJyhFEYzub2/3YzUaAFmH+o814csf3jBd9
7a8/arEki16JxdHLgIlT7mtlpu7ZTgBYsCIas1kl36McHHeLjruKtoPpTaFhX9DYxb9RJfEu0wAR
0QPXNqnJmD/mK7gzlzT5WONm2it6V2ynXCYBAjesnzUmV8r/5YJZqbxRW+web+9FTm3Rj+HMUzoO
YYKpIUj7Mb1SVxuplSrJNkVItUuWWfNlhGIEBIA8NGxDV1TMdKXVg+6//QvW7tlrF/KoRnDYxiH+
a5LAQhp5m+KWu57ArzyioWasMRZym0RGFCh9Ge/TJZrP1Ir6iR21uT6aL54Por5y1NBmEoRp2nxL
CTC1EHa1Gy12xvqqR0WH+CLqQ2LYm2L80Fmm/NJRrtCPxJygkkBKUhbqbomn31mmwgcKgkldNYeE
fxAOzcc14go+q20Nsz/JPHpQ8iKisI+ZDqAbG+xPSjcNlzkzdL7BphGygJhktf+z63rUMipN2P0s
rnGAc1ln1xOvjaI6ZzI7jRLDdxNa1Kl6TTQsscnlt5iIq+jMu3fi9TaPqpUFR3pnG9QPTKWLT3Y0
zf6stNMWJkp9ZuZ7qrQ7KhNaMOJt48qUnZvuYXMo9hid2cgqybfJmJ0zF/HEidhH61REOLASYSwO
ksEwryLEqtAVVhmzzSbz7ft06g1cFdovH8SyXGzcjVMeMOqJd+0I9SBPGKRsZtDJ+Nb5jk9WOt+V
pcCR3FfiMLpLulcjPfx+5ies9+WVd9A6WsycWunEQIeKt4yEtzqc570uyvgOd3xy32CB2iA9aj+g
Z+lpbRjWNRMkCyRChk9KsqbWpMOdKY5OvJbHkLayjRIezG41JuA7cHM18wqMd5sK676nwQ/CZjUP
/6wnZR2tPXTDnCzt8Af3OIM8245cj+mV4httWL17+9qeeIKOgZSEBFTO1BprkzHVd02UlWx2MOtg
UD4X933iS2cdven1LEi+pclNVxEul4EyfCuzTjuDgT7xoj3Pwl+sk2440gtw7DJoGgyjjhAPFc6R
S5mTwjfOxBq+fZ1OfAYs/egtGEa3BC9VBvFUoxfp1PEmj5TrqJ4XAuktmmmrGNvuLbY4AybNt4/6
nKzw2pN/tIygF5m0WJZVUKAw+5i5CSdkKymViYJq+zEx0PhuNDWNKHrHKBk2jMIrwoKyYmm9sGEW
3+WtnDchPs4fpVtVHyuTQngj7aFV0KgNxAmXzwU1ar6YqUTOim9YTbWfa/BudTENj5AKQtAFbake
dKy+EjuhGYcYBNhu7tVMUps5UFaoINy5vdeyuo42hdl2ljd1crhPcO9+RFzF1MksG2R1b1+aEy+i
ebT0iW5kmpVnaRBWNEHybKl3tcTkb+Qu2KskSx+bOI/OPGQn5hvHSG6kCojF3ToJMn35bhjd/cJk
mfIlvcnRFu2lO+afAYGci/k4teYeR8urdkpop8uIquzjKw2t6b1aQQmqY4yxwF3qXS9jscMq/yVE
F/+IHUzd9Hyt796+ticWheen8cU7lWlhXi9TmgWmpJOl5naxRcSRHPQiT84MZE4d4mhpIzlEdScU
YwGjuP4QJjp2uiKpLjnWcuYrf+IJOdajwbrIME4qUdDhqSEnrxl81ojsqm61+jA1A2nEmqk8/bNL
drTIlaszCmNpFFA7Ss8dVfuACoZI2Ul1/LcPcWKlexZWv7grOFGRSFICBQUNpzttqRVggkTLdF22
7MNuOPf0PVNaX1l0jgnSomusSWnZHmmhXV6mNQppicFzq1Vw1krFUK57MAoXUu1vNV78O8cuCh8K
Tv2xR3z2pRohMWERwKtiUS5W+NTdTn2IxtU7sLGJxA3yuJGbOMp+J8LN3i1dHq1FcklUKm74uY+y
ndJ2e4yXdKTqwvIBLjj0PYbsdtasp5QWLBVuAuHQUkQwVBHBCg45xD0ButvJjov7ktvrE1jK5zgd
s8usl9i4pG5vFzv87HTYRRxq0DMP2snX9WiV7vK6WvNAqQJgmm1iaDrpZu5a27NzqAZNztQghkAU
tOBqdwMcg0+RbHpyWXP1TL136lk/Wg2rwS4IPiCgURZO9HmVlL9f9Cb39H4VzCsZZXlbmcP3t5/E
5/yTV56QY8C00wxK1c1ZFOSdo6J3AvllEIQc1LJtD+Okx/vOljpVo4T34wwFMl96goUO4Q+yARab
qfpABqrwJM5er7dadQcIzASaYy6fbUYt64gw3cJ917eU4XB44GyceY1OXKrnxv6L10gMAndt0keB
M03SN/RS3bAQzTdLYf3eJVlyvyC6P3NbTj0Zz9Xdi4PBfczSom6gPxbU4qYxy/1KjPzqDPNwCVpj
uBjsTF7GeRy/x8NVeUucym0DvuvM2a7rz2t36midTTOR4EXvOFsiv7Zz0ipeQWzwmY/wqUnMcbpJ
I1uM1REji0iLaN/qWhJUy9j6zsJXmMBl57JWJt3XiyU9tFbjbDRTtc+UWNaJUztaclUIi/VQs41R
SQPa4LcsSdmD2TqW+rlIjhNL7vPz/+L20XRKUfQpcQDHR380Qn26VmX4RIJgiXpYN8/1m450zH9N
lVbZ6MsiywXHhHDZiYMMMi+Cu2m+N8aluBzbrtvqVajvXTSAuzGPtO0CN/K+1HsA9Tbm8I1dp4wx
6O1v5KTM/hA5xsWMeZPEJzv8h9f6aIUzIowbs8vnOm/L9D7UaQdrC6kMSOu0j28vKqdu59ESlsxu
1ddDnwRdnIk9KMkBW4lr3Zq9aZ3ZTp/Yxj0rp17cTjnmKu63hEPIVF44o4YOB6zXTrdQPJrAH70s
0nqfmVF95ognTupZ3v/iiAqhS0vtdgnB95Tl9qRnAAFa6Zl2XZzZSR1ZBf56dp6fqRfHMKYuGsxc
0KGC9PlAC7bYwyPR7/IWKtccKYAPm2p4z3GbA/jIONAn3JFW5C470hv67WRqmW85k4kenvx2s7R7
jyZCt21b/Fdv39wTL9Kabvvy+e5F00G7UhLKJ2jPAhS0N5Mcu6tspjxOsjT7f3ac9T68uBYAFRTd
wT0UtNqM6LMq5ssFqskupp3mxcWcn/nkn7qvR2uPKEo0Yo2V0L3tlwN4oBQomFD8dszPWUBOrNzP
8VovTqViGtjBD62CYRhDf+mEed015ey/faFOncDRgqPZw1Ty1JdBi5cK+7Fr+SEW9K07/zuJ/GQP
+tQhjtaMrKk6o0cCHaRlxEyJCL4bWS+3WCTGM5/XU0c4WjIiMfcEEeacRCzc2zrD0iGqdrkbgJ3+
swdXPep+KXGykNYpigDOa/cxDNXar6cMY42KrR4paHd4+36c2JUcJ1jy09upz4w0QGf53pbY6yAq
bbRKybdDHQIBMN0zZ3TioqnrL3jxXC02H5ZxpowwV5ipXibLJnUajS5CfC6z45SAQD163btIBx1c
D2mQpuj4RmUKL9QpUTz0/fp+HGXnNevIRqe94CeZ1oFaNfULuB2Onzswjt6+ps+ryyubH3W9BC9O
1Y0t2gIlZXRcNTWYLeF20tMsTfscNhVUIbhU7WHQQ3C/cdt/AdiufbZ6WeNf7E3jqZuVEW8/9HMo
YTN4xDKnjHAjjQbK27/wuaB/7RcerSNEZlqU92h2DQA8Wbqo72ezZ3YPNkJvgd50E+1WpIeIeu0K
eJIBZpk5MojcqB83Zg72COnWDKaG2zjmJjhHpGO/95Hm7kFsQa+CguejvcSpQbqXn4IZ2PRZfEmO
wFVDrDU5HAszQSyDKtPCq2GObPhy7rAvInhOkBIuuYPNfugUMJZJpN9MqtxqrfDfvgAnvshrTPnL
OwQSLtVrjQeF+b9+wO1GnSJSdLdqS7G46D+UBT9t1GLlevuAJO/xV792yY9WPpSaceZOcRqMi1AR
PPeVe5k0hVptCFSYMOerfbS33NwWXh0qxbWWVENP457+nm9YSbKlfESS4jIybr2EL622IZCSL+qY
YndpLUNcMHyDfGcpu6GNIrpRJdfWU6J8/FzAcHA2Q6WEexy98qAn1AVg553pG4TgdtzEfLXvrEYZ
bpE1Ge9zQ5vuMPxZ3+KmxHUv1SGXXicT+3pkDA3so5MQX1OwlLeFAFi+HRQxvosYrQ7bCB4W3NLo
iSlpWXnFHOo3ZadBAqXsYgYBB/ACw3CdbsXSAa23DMRKzqyiUE8YH06+lmQRyEPXyYN+mZgKKo6y
5Fsxa5njQ3de4wwUt/gObz3eTs6ab5VMhvzUQgT64oJaUz0FuArzCNVSZ37aEn5RSQn6CKXpXUeg
3oWmjC4cueED4gPyb8yy+m62cV97wwxw05uko19VYwnbKldjc4AQKhnHc3rJtz7PtasQDDBuaANE
IOacst3ZTRV/0Z1WMtYMU5R6VlLkMbhnU3u0MNtc5DFsrzh2ZbNXMS9BqNCdleg6jq3muXXYBIbC
2SRjXzmey5crvitYDDQwGn1qeLTKp++VWnfDO4STzbvUSQcm5S7kD0RDVmgdurAZr0BIAW2nO1wo
KLSidrzphJJ/K+vWesxnKs+NYmOmhktmph/dFBz+ZsTK+vu4RjB400jUy7ZfRvdDV3VT6oGQq7+m
/czrsawAZxSK83DQJghWOK46tGKR1QBIIlSSx3jRbUaTTN7zDQ/h+DjD540uEm1wP9R6mPyAH6on
+1IWRbYlzTQMpq5MLTA3JI/CR0d6sTFHiCt4qS2IjXbU9eY+z+bxgSqjRLfUQ/oEZpcQH72UBZD5
bDSTjWEMhk4kd2SanhU7yfVIip9GdTaq9yOZ1g7E6I58C13EHyLyaJJr6LVYItR6Uo3DgP1XA5Ad
5aVfFQLFViOV8isZG3bjTX0nPo+O2JGflaIbmcr5zhUzBLMsF85+gGpgeFFijl5qS9z5iZbLqzGv
CRqlk9V8mjGLfSGEMtkpA8BpOlcx7BYbe/TFwAitAm7n8NNHRp8XY6IRqAHIMrqH9Va7AVs6pl0u
GKzc79uaG8qKbX4VwGk/kNVRTBveBOcCMNg0YWEiLG9jOGp6a1dW/xj2zXDJmBEcgQ5MOsWqG4n3
USKVDI0tM1DG2aJN39FdrvYlNvynwZ7rLc8COK+eaBD6e1mTfOjL0PlWwaHmQ50WE5dESBn5SVdW
KKMbpgO7TtRLxEod1tcRzGBIHEou7yOLwBHPpddheSBDQpYot+17QIwjffoKuDb6iX7MHpRmQgBG
x6b4gAxaAWSbxe5XQABUl5ltNgv2hFWTI8Gb3C7uKtwHs2iTR+F04R6BXIvVTYTWsmtoIN7kxZTh
hWfVSDaZWDSWlxoY+9bIJRKyPp8VfzYISISMiFPArxYX3L0a1g/YZJB4D4SUZsaYubtYFN23YdAs
AaDHWXZzIkARg29m8GFCMtpARic2RU95GkQ30Bs3uvF6gIeUbPj7XA9oTxS00Hr0i75f4DZz6kgF
67jNvwkSrfttMWr9TtJo/CTMVmW5yjoC7btmGNwD+DRiLwoJpnLD4ztcTmTjQArUFutWxSkM6bDt
xkNhTClZAiKx7nnriVoxYpI0oNWJft6SIjN61VL27R6SZfzVsoZrt2g+RqqdtFsSosXlpCvR94I/
z5OAgGdja2Vya4KTesLJiz1igIKIgdLWrUOEpN7ZYf0rI18sCVPXEnfpfQ18hawsde10TrkDFaPh
I7qJ634I2d50zApkmc1bIVKyb+ZCA/JER0Z9DGeyhIKuCG+bxHBuC2PQHhIQme9IIlkjSgCH8yim
OQEcKg2fEL1VaV7lTNh40OsxvMPCb5lwIGvtkwPMo/ItibwI/VRzK0O9u54gYyFSXKUS8BYflGxR
UrSUsfyWTzYQD4mYq0LnnRWfc5Hz46okg6uXhmZ7QVexAIPOI7ud60oBZJy4qrIlAaV/hwptfBen
YvocVaac924Hct63M6vtvLxJRkCoQ77aA4kQZyRFbEYA+CMDI5+XX6ekHR6WqixuaiPvTORhEVAd
yDlNsp2UUBk8mwcnUCs5G5sqA4fhqQ54dS9J+sTY15jQnmLe3U9sBto1CGFi2+KmMkRlOETtsmp0
sxKiSSg6RBYOZF+AUtU6xe2vmGVbG8Rbxp6OubLSrK+gVwAdnCxdvvvfAhxKwk7B3Q9lSl4NiRTo
FZWy/v3tTdDruy5NHO2LU5I4sDTaQCpIatpoifZkjrm8FaxdhyIKTQZafGmGrBdnehSv1xxEU/66
zWPpnGBfc0C+R/V9hvj3B7WtfXDy5OntUzrRiSTT9tdDANyVMeAZsXcGOmGlYajbqoiznZ1o8mtn
OwyduyHf1oVsAygA9rbLq+nrmYOv5/Gfe0pNHO0pQcgrNjZqsR+08SGyNNWbB7yodTYa+ILVYasP
VuIrEc82FMv8kDejCndtdP0aGDrctlwhUGP48vbPOXV7jwrvadHroh5Ge6+OgJn1aLB37VLKG5HE
1R6xIsBqlZSNiE3KmSO+3t7RxFEhzmezy2w9wxyhpNlHHW8QKKyJPQcL1gGl/vTPniP3qBoHSqMa
BBg5e6szSz/O9fya/eSwrfUku3/74p14VN31or6oGZc8rKHZO+5+WWY6LsK+zacZWWu4nFPUnDrC
UQEuUwIUFAZGe9tVPnSpYdyluVYiXAGz/vY5nLgd7lH53RTk0WmWSdM/aXR/dGVxWU2VtsMJWu21
3p02bx/n9aYFkuxfr1XYGqas40kBAhs/UrgeFG1EX1zE35qkIunR7pwzSphnvd8rb5h7tILYLVhk
hPhxEPa4NJsqj+4c0Q63TJdIFeqkHRh2jyJVpuU1vjPDg2et+XoM2Mbg4/FR5OJHMbbsWZIuuxpA
w39Mi9HA12OMJLTMju9GKBbMihinqO8KHx207et5Yt8Z3VQT18V81aYXjUqtdA6jkrYeaFloyUwe
d40GGIBlIb+NFi3ZkxmRXYeOzdy0n8erQaknP3bU4lDkZAqQx8NXtTQXvxzTwicvptg6PfIIqs8O
DaGcz3R6Tkyf4Ab9en+aKE+RzeXKvrFL2MrsM/1qymPCFHq5NUN4dKU7Y67NMuVCJp36joAFNmRu
HJ95QLQTC6N7tDBmetTobViE+2GUgjwsbclvmQwaML5wUOyBuTT6Fqax0FAYSvmFLLtia092v3er
eqCCADu8HVPLuhEpPekzP+vUrzpaII04kp2pjHHQ5o22LxO+Seg3z+Wcv/5+6+rR395nmiImOFmB
hTPAq/JYUFnPHcRvugtvv3jPc6H/fB2AQf16Z2GHQzGOlyxoIahuuanzro5oqhPKGj2F7RoRlC4j
ftpm8asyjD71NirjdCIbBeLzfJHrFHYhdPb9AhnTL6QIryGBJTsaFPgwI3FXmXl+n3XVU2uJZPf2
zz4x5sK9/+vPjkk7K/ucGc8SLp0/ItXziJIcd39Yr4k2umsN+2lyG+Mqn00rEAnjGD1RTb7brrgz
NDHdIIvl1SP14r0JO3qjS6Fdvv3zTiybxxAhN5oWcxFc1NCtnXth9wgs6I96uljwtLWOGbx9nBPL
5nGUcRapRRbZurOPxXwnTL3aww8lY8e2IONb2X6JcDK8fahTp3T0JSjcoddaMJd7tZ2GK3IUpUet
OO5AduE1xODxx6X7W5Cg6+SprWT1o3tm+zz9hQT6r5fkn/97O3xvu779/q/rL7X8164vv33p4PIc
/5n/jrig1T95mnBxW3z5lS60/ud/YC0s8RvsNh1QjraygSjs/o1mXPWEf3KCdPs3w8UHDGufTeqK
S/4LxajBGrIgYoB+W3nKfxOJ/Gz6/bl4OIYD75HaUiVL1iFb+1gglXTEGhYpKc2a4hrUsUhnEd5E
RAVuGUBrd0OyKN2BInhorpVyEuUm6yeSpdBikLKo1K1BEsBk1D+wFxNHh7EnvElpfYabpuiJaWgg
6a65UBoVUFmH1pMrO1SZRjTU6jYUbkaqSVagQOS9tt4r5TB8VOcmtsjJqNJ547R6aW5xLYCJs/8f
e2fSW7dyteu/EmTOAzZVbAbf4JLcW31nNbY1IWzZZt8X219/H/o4ibV1IkUB7uADLhAESmyrNrmL
xbXW2+mtfqOUlnyq1lUSkpe4eeb3sG5mfxuOEUBQ4xx3bBho087wdU5MvGq6+TMNuNGFJhRXwRjC
oTFP27Yz9lJqdrFTymBCamLTeyoJlYqOyhbn6GAamnU97axuy21ZeuBRRisltnmyYKxCm51adx7D
jzOIwIlDsKWV8fOcEaSQxgsdJ7JpafhuPxBsUxKF6gusYrVTByA/h1qbWLejwUUG9ZKvEXaR3Rs8
xQPgha8W1z3dE8QxbvHleEE9P2iLyMADDj17OEVewyR9IM3Dj6aynI7tqLBvMjj+IaqmMlRm4lzq
va42tlKK/MOYHPeYX1xd//YUXP+5r353+3h+BOH0adgYjUhhOJSe0jkEY4wChXsCBBOW4FyXhmbP
YU0HRErtrE5NEhb3714PZM4RLIqhn3lIYpwiRuXm2rLe3K/7QXXp58iF81Wqun/CDqM7en2956/7
7fp4iHRW01GNm9Yha25o+tw1PeGGRcyloe6bTkU9ZUGURsUbl/a8bvm1FMeIic2N4GYeVBg98QY2
dq5uqC2kf5KtUT+lU7O+Jbp5sQzHj0eiAFaTDjYYhyheOimKiBgjhFgjFJUJbrtPsEF/49VkHrDI
HGFKU+JWhjGPyXLskOebNYf5NeGSI3irR/2I9mTeDEGMeLKW09GCrHdPBo8uPxcC8++jCgLsDxyv
TGR5GYm4EbFancSsqhCSGl1P8nm+mifSesnGmET0ORMYePkIMkl9ZoLGCNzH5W+KiBjW4+o4l7X2
3cvstrzwYoSXx5Rp9kcxaWoBdR/YQDmHZBcTYsRwxif5lqzGVUkgncmFo/M5MQRuYAEqyqXEtJ2U
IczQKqySGcBaxe1kaZwRauxo9LPCbABX+j4SN5XWboZsk4NAlqCPxCrDVTI5OgM5IAckkNqgEcyF
2m10ZRCVEoYlARSJXEg90Da5ZW4DzGiVXOJ9hfSgDgwC5MpLY0VqEip7yFDGDj0wwxnEyJKdyMBf
38W6oTJcytOmoOkkDyg6L7d5006SVFNcRpPe2Pd2ieU48IfK5FcMryu8GPCRb4/ATfrqTKek/FSa
ndaDHKER/DQTMv+0ZnpxI/OctFcm0kaqrtcq17IH5KhZd2MtqDTvdM9psmM3zev0AnVwM/p9AQiz
xbCBFrRhhsuQsRd9hB5erc3Yki0HEfkhTheRfWhN1TbIl7skvVyHSjPP4EINy1dZRBUfRbmtdzXi
SL2Ebel2tGUDRni0VU1K3G4q5NclLwrim+MFoG1sJHR5RL7NNzJ482z0kVq4wzGW/yhwV5s4DlSd
Zadp99oAynBPLi9Zn4z/3AJ/mtUTmO5iX3vfJ0MtbkcCxucHUlziCkka8/YjaLDjNrrU0IMULYY/
mo85cRF9wnsMrZ2BIYeCDhsb1SPfBTGex4maEEligi9H8wsGJ46mjhpjLtun2C2caQpAE7G4rxgT
kw4dW6NG2ApwRejg3X6rKlujYtWmPA7zVIzVWWFFLuaw3dAvEMtIbzwl7Mk5IkXYso8aUSOXaWZy
rXkJ9I171I+DS3inplnOTvG5cZ6v1qTat906mMe4O9SfF5M9Ga5DPsU+mEyFucFEaCIqzRhNZpoP
gOXZtCAcdqYuUqeuwgd9VzR4EO8EJsuTb0cuKTbY6ZzrlSjc3QymihaUS/V2yu0N0u8m0ZEw6DQi
TLqZ+EQtqvCGHvAwSsLStIjKA//BUzb1mgU5dJIsCyQ44l/OGdbP8V53sbc6TsxGnmUqNasjci29
x7QGzdnjsO7EIXFHWbNv29SxT8A0EoVEbrD1U3wrLBvvJU3D/RkDhAszH734aqSQlXfMEkztGF4O
qLGR69VlP0qn4Txq6hzZVRTfiZHrDchz4eXi8p7Z9OqAhuV6QbPbFBox5x5zMbwNGQJDaE4Kh3UG
QJUkxSvxctYysuDLuQMjO0Z1UXACiRXzemCD0aaXPm0tsyW5IhyqosCf2U3bPtSctSnFUTpVkRG/
NTo4eAcAbArMZ6WULq8afHUOCgmOEFWRPzOFyZzhF0/mUB6Jy66z2nw3NI7XPMylNq0npl016ZGu
xeaj4jHxzsGlRnXe5lI3jtpq1l14C/biET5Pkvf9u169AnsBiljewAZvRB1w7fkLpKLBTdIuSwgg
qsSVN+vMEIZo8q3V0N549R7MUnhZsZbl8ELcXvQU4QcvK6rJhoPBSUK9Q9pMQAHkZneaQto4+bDQ
K39oyMjh/zPjy8jVdCYuBBB3edK8a7j384Ngwrg1EbhwmIZ1cNFeq/cWyp00xOnNsY951cRfUegC
LaeR7njnbhfh8fP6jX65GygDDKlLSjnbNQ/pGhmW0UITYgqNdlpChaCIZIg63713FYpEvEsFJZWk
R6E3+n0EO5ImkjQj0W31NIpd3MQZhEbUdu9eBcoZd46ag5p088//fZW2pu4pynTBLFrpNxhGmEz1
eufp9VWe9/ikWZj8clo1hqNsTtZ7vgpw6kTOSIG/als4O+m1YONNYew9+BVHEyOHMNHEL3e5/xdd
ePO9ulXd9++KNvx/Q++9DUv+fe99gzdw97ulpLH9/V/Nt/kHbTcdLyiQa+hyGy0DJKv/+bvU/yAU
CIzUxJxX8mCz7f/VjBPDQjNON4UJJc/9P5txU/yBDeXWX+hsHmdr5v9hUfyrG8Ld+N+SJA+eLMsR
3rYyvsF4fLPOwZ53BKeo0UR92HeNuDCcMjtNdfPmt5vxFy3Yi0V4ciXWr4IHmBPjZ9f4G7Yx0G5i
JmN14VTg8S87A2OZdonedzAxVuDXbx7ZxDYZJrkRz7d85vZazcnVYdoY6WdYEN+hoY/36ahRN+ma
8a4p2jbF2I4jCkcCL4TuHkosojnWPBsNaxgBcQ9Oj8F75zXh6i4GhnQSSoixpG/019uc8vnkZFuT
p5rHWjrYLT+/xFpF+kLBwZrFWJxnbeydqLxbdqayxnAdx9rXpHUshVhOMvnmPP+w09yu2GFpjzAO
m+7pYKw/Qr+KkA51oddCJpsmRuZMVPogcdVbgseXS0GHZA172+Hb7nl+oWkckSHdu/iqY30c1DoV
VOvBMJAEuIWvb07GAS/uKpH3tmGyBU3MWw9N6kq6ir5PGS3hPgiVp62H8jSFzn2bGold7SgDu0cX
I+SeGY5lpMFCjupJgS3QY9FG1tEokynzM+LQCTwcowfTdpM67JY8/eFi8+jPVeV8mtu8Jrp3xooH
D//MBAtLO4uxeFPTgwUYEPWfFjxQPwpYaY+akaR3kY2jewCVdMACJlJKD82iF1HQ4wcjdwnmODVW
lt1KMLrQzxNXplFgr5E6p8fE1kcMLblEBpl8D5LX+VO0doPYEb1XAL1nJu/rMTG9H5j/eFpgt/2C
zXTbx0TMVnZ05mSGEzQjDq5eZsVfoqHzHlRvRj+cOh6LYCia6hvjqtY4mTI4KqFSRXmPpzI0PdhV
hMN2w3qf4mV8t8hF3CddTaZFFeFLFSjHXAmX5I3+OXON5clcGEqFpZwygyq3zC5Te9IW0sAcAmwX
lUDMimlXhlC6YwLEvungfdQH2Gmufa9CCco++sJemWXrGwOwp6hm0GcnOkyTydbOBo9+KsQwaHlq
7Cr+rqMbvhjzrB2YT7fJJ11m6Z0+pT2GNZ2071Zlwc4ZMqf45qYT9tMMvPSLKdPaS+g+6w7xWVwS
Jov2eF2T5KpTnn5aNqYYSJ/C8tPvOpeen/KWoK3JBqT3NchB+3EhUz7Av4Do8JGcrEFa2nFbFval
YfX97Jde5n0jV7G/SfUtQlEniLFA4t8xB01WCE1xAZknSJo1e4iwCSe5qlGRR9wBQQw+EGT6pWly
QYxsO8uz3FJdtDeWkVivpWrmK7MfnX43GqCHOpTa9TixRR3GUeuEGiE2+bGa5vXbUmaYbcwL4GYw
GAWpAMtkzz9Gt6sfiilbvvSEQXzU9G6toa2s0vQ5k4nEno3G/uRCB9ziSDfqauaM5kfa7iKwGqMo
92mt7BPUIO4RVfP4dYA286HTG9g59Tr+UGhjwngyekGAaaXfmIPRV2/A94cTH85sz9jedcwm4Tcz
NHt+rDTDWluKySrKFGJWehRPi0uG+H0VmwQ7zju86eGZcTsG2x+q26Z9miwk/WXQepfSO5/Lqylr
Q6zWMfVmTFOYGj5TxdHPA+n/V1F/N7dMqH9fRd2mlfrbbugViMzQ/15O/fyHvyy6bfy0hSTOQuL8
v2U4cpz/WU9pNnkGUC6ZYJhSWg6e2/8sqAyHNClCbEjCMEgd+8k9+uXQzR8J4A2dBmOrGlzvXSkI
5la//+sdTY1HjgKyFfxriK0S9gvtXqoteVaBZxM77gTERqM6/RLPsTquPLRlvczC9HSxuvRjMZUy
KDT71pQx3VSphxk+mUE7iU/G5GZ7NPZf4yIuj7qivzYmRiRDreGTWt+akaUfWdl0U08r3l3ZL+T+
XVvwP8/c+N8LqZkbGvDKhvwyfEv/9n+6L1/TL8+24/bPflX38g8CN2yH79qk5/rpCv/nbiR9lNqa
4Tz74B+5pP+I5DD/YK9ZDicQ03SY+TTz/9iMoHBUI1T+cpt/Qyc7KOZfK+7px59tRoe5EV0Eu9ty
ITa79ITPD7x4cWICfoXmQziotaMojsvvqfBIvKw6R57Okjev2UGBDkzN1CffsNTyAAOpNE4wiG29
QLfL4gfufcttTNaBtTeFyrCFMTOsI9c+J34MS47UmYipT724JWQrJkwmQ/kHM7aLv8kqbk+ozO+r
lWly5+rVmUGahh5YVtR9TDPePUDd2reIGvuD01TGfpIQz7nRnxlGZ8FKmK/vucPElLKtrP6k6fL4
y2wW9mc0zh0DLKf4QBVRZT51eH6SxwJmN2c1n9vrfV4HjPC6xpQ/YlWRC1l04xS2QyWuZWSXOFL2
ArmFNd3ACSBOMR9iJyXFG7PoHkNoC85mIo6WXikYraBuTCDUWmYnTVuu4izqkXWe5nkBjd5Nuuw2
jRNzPLKmGSq100e5ugAVSI9q2vGLTGtyGOKVIz/pIKDzvSmHrjrB/6Y4cxjNf48SuzgSSaETaO0m
xJYUKOnviYFOeV8ZHuBdmcVtPB2TEh7lT+jccuoeeAxDUT6Qy7F45IFNUWm3m1ewiO5GepFYhrKh
TEt2YsTgevwxJTOzCegYutv0XRzIEjN87bvh1dpwbbaSgFiPLyw2vR1pr0PdaWFJOdPoF3Mp3bwM
YtzY4suU2TS2d2xvrcawODZtooREgOm2Z1wQP4lV6joOHRnpg4jiALX78G2irOMDs4MuKJZ7FPvt
4NnBKPEcOXfX3szhImCyh+vybH+MpMvkurfddgxh8sU9HYfrfRkGuRp+LXPvzOlGqc7x7hKr689d
1Q37KFGlvh/nAcZjAXQQDIMFWQ83QzF+sEU5srVKyxafpSS5Sq4RRqu4lo7eR8/L3TuXKv0SXXMy
7DG9zW8ce3bHD9TQlTyZIgS0D5Pm2g/R6mXfEr2yxBUK1+ZxXvIqPcIRhRHrnBZx0GJQOAVzXcpr
lzJto9xrJYGZbZkn9/3k5MsRM29Su/B7nZ7sTuZxkDOmZvSEDu2pb5MYHLoxVXKG9nudAgMBBye9
xBH9tMDw7pOiuLxoE6OPz1ZzaohpZ0xeoAhKzXTXVRphbVoVT1duYozz8diAVK9MKLy9RerOTVMO
5r2UTNXDKG2Xz1hcsPZY0bgEfT7k+3EqvZ3MXeySyHlamBwDwGOFOlp3bbpEfUBEoXefJSsJwm29
JCddvUx6iIliDIKE58m8w3p9Wr/oLuS3HbYrMYGqzhI3p0mWt/1xT0jiHCiSyTO/ilVzRaqwjtE8
uuj1jkAvcPR6YS9CuMct5YpQ+kH5OGk637q5KmzyLJCMEfrSNXcDuUHqpCEudA26oUyWMGmdtCQ7
18aqzzCZ2JMs45U71dXJ5DeGnXxp8lIc13D5rxzHGMW+rLT8M/hXtoC0eULrg8kw+VIiwiLP4gYD
VMSKqfi+Mu+/bszZPPXkBHehjtvsh+Oi3UIjXxerrzxzGZDXJHrKhA3G3elCYQwTX+/sEFlReVzi
b1qHSx1XD0A05ie8VWgm1OrWH0Fe5efZGBRR9+hj49ColgljPRn1qBkdB2FDk6a9ggkRx4iLZtsi
Tz4VxKq1Yoip+JsoXOO4vQJV8D5qG8MM9SHP0D5RojypnQZOldsaKoL/BCbklxO0fL/N2hXnzxns
pty3pUKZa6ZVUZE+oMXWHiylDiusvOP0zOrr2DkxW6/uE1/7GUzYg9JWyh+riO1zZA1kttthqpUy
2oM+JlhSR6UOZAQx3kC0RgG1Ysqh6fponze1jfcwxwcz2dInThmpGlONXWq2m8/qYOq95o5hmdVN
Zkq/jRdsXK6dybRyVFmtLNtR4hHVck9RWDbTKuxLYoeLyiDYqNLZHW1nIpn2NaElGpAcLNRdisSZ
kO35Zx519TObusV7qssZmmiIJ0xei8Z5pVezqe/SweD37pJ4BHHaL6JHyDLKIQkR7ztLhgNUXM5H
rmAgj1y2GyIHAVwcz8OwGwg2mM5KmUQ4O6dWbs/5tSbWCNfWBmlvu8t6Q3uSILCD3yGra89FxhdK
OpTxKCeGZreLowEwSndYvDB2u+oWRZ0Dlz8ZdBxLS7nYgR6VqrvJCN4aziMCbLAzlCDCx3Lu+x+o
oPs7bfag2im4G4gtu6b8npQ4VO0j/MoVbgpFu+DuNpuPYIHJeqdNU1mRkuXgYzxqZi6PSoYOzpWZ
W9g9xwJ5aACfjxxlshY8rOhS5hd8BVj424GLGa46ans+fObzDPZ22MMFk5/GElIinWRnr+pKMdEo
/KGMSbJqYMP2e4f+MAXXbqsV1WXGcWyZCd2itS52eY4FcXyy4Fg8nZMiQiomo5xRrkd6lRbiEgR9
Nq9J0iitAH9vqPftXNlQTeaYWFUzHc3HuIcZS2jq2niAuIglLifSmnC/X9wrxRV5DwCwyFzxNhtR
EBG0I3CnHnlD5V2ujYlvCUOvrlRuQCPCYwkFDg55bbBC2FV+trUHT70RxXXgkhb2uWi1uAvKYY4v
5agtt7KJor2TCI7NbkkTwTzBzEqFosoczEcj7RIEIJ4Q9WPtDOmnwlApWrMqd1HTZZACThDztemN
1yTVrbHopnzQshm9ZIBbc2GecnKACRetPSnizWDb/hA1F/VQu2VFikhWjglJzmijYPxgoBSdkSYi
9KOsmYp1j6ES2bIq6pnmBSlPRDqjYRGtdRoLPXsiC8xudoR1r+smBOmX67Gck/hxwBr1MYMwYQXE
V/BBM+hGfKdFhS9xTcmbnizW2Mu7uNIkCTullKrcUxuiTiznYd43irDL88GL7PWDgZcj0p8l0bPd
2taeg7zUa83HykzIkywXWV2rZnYes0LoLZahuYl+RaVslcowm24HcAugv0W65ty2dZpJ9zbKdHwc
Ml1iAd72hdwvLt3XcdLhKRmMgNKtDwsDcXWBK/Un0GwKnDIpO3lkedGa4L/cLMDwdsOrwF6drNyM
xxWXaLXbcED2kMB3FpKLxKfhE3vqruTCmCfzI1Z22ZVJWvydS57uEkiyPeVO4e2L4shGgnukDF7B
mPcjfUwW5qe2i17XbwthMVvAbfkjNsRNg+/1MKA+mqSj7YqVsIGrXJL5dGVgkWsipq684zVdtP50
8QoUX0z00v0M/eo0gp/2JcLSfAygX7mPLdPUKSzZNPatNqLBDXWs9Jit5cuwp5wtSDhtYhjuGtO/
bBD9j1qX8z0CLuNoBNPDfcUsmw8rj+qyx0qILZo6fRHYXMJJbI7FDq9c/SYCrr/qNKP/5iQp3aqB
2APne2rHQFs1XbLrLaECUjbYL7Cg2fVuDN8w7BlBen7vTToqKq1aY5TKaxTbe6bv4mxl0qmX8FGs
5FuZQ5RDbppHvY8LjuRNi4c5ks3Rsj/VWp6d1Wq0ej+Ga6qCfK3dEVGdPn+RXbsI5JEtQzRFvYiG
r9/s5QgT75xz8uKSC0J/ILrUfQeDrpelXgRVPTjXVOneFwgsNcJTxZZQFmGyEHkGnhcrYwgbUuWO
d8k6OQNhJclybcN9xfsEcdUxBDHEAWUS2d7OUd38Ndczrz4pR7klrUN4aAHkDAfTbYnu91SRbVPu
psZJIOrPHOxvQI8H8AGCYqpCZvcexxVg8sbw/B16xKKiqNuqqYJ5Ljje81XGt1kVMfgukgInNLsi
qplK9dpKVX288mKf3vgEB0jQ9glwQieVVxrCJspo+/PfkCBelij0Ug7KptSjy14rxT7ql/7Hb136
X+BNh2D5zwu1iHqGxw8w/2KiT/ACzciklYGcmayHTtuXTTDYqUdE/FQTT6DVA+SndeYuUEvxWBst
xrxBAqR6R3xg0rwPwOYDCWdrwF1p265jH6YSq0yro0Kk+GwtltgbNk10FS3xzevX/fLuCjgTqD8F
/psMAw5A39xI6tFJqOGlq68ntCeCQiOq3qCpb9jLvwZcQJEWwLVnwDk0SQkmT/35dyhnl+YtI1BT
t+meOUZN06V3aJf7bMFu9c9p6H8KULKaA5oNaooeHvTw0DbNQgpuq2iqKIs8HpoFxt0Oee3Yv7Ez
n4/ttqsi888UgGoSWNU6hNYAsgZeOjwbETmg2b7G0wBL+aUDU7CaascwPX0LsDzAnbYlQZsIXgVQ
sy26zuc30jMcjxccljEuMpkfXWpb1zJJxjM9Gew7fZ3KJw79OdDJMM3f2I8bFvrsO9zOWgNKJPgx
FJtDEkIujNmUEPaCXHi8NXOaih8zgnlOgRnYOVTgnjOYMPE9b3yfL3YPNxlY2+E2S53m6oD+UNt6
49kImKARbkLeGM4lo6K+HICM4sx8fP2JOJBl8rUyCrYBhMFo0aAAtD+/x2aTNoTauNQ2o8VrR3kz
L4asWJZ7OWJIF7C+cxPJRD64rRtVR7JzosuU+M9Pr3+QF9uLz8GxaxiWZ3qOeagjW3o9Q4GJS2+m
gCH9qVppIYyOWirQWxw3fLzk3tzTf/Etk1+BlYaxHYXg1M8vPo2ggOXuxDGopHzA7cOIjSAl0a0M
i4qomyMPMy78FvLOi8t3pcdx4yWTeFBqqNfUNy9OPFKwtx6YkLFihAiq4+Fd0xS6/Y84EbQw77q7
FpN9Y0NuDdO2Wc472FRLbw86dmJJUNCfng3DiCVu69qfi57w3M5lMvjGggcn7bYgLy+OWga+XOHh
go2XqYSAsDSolcM8NJNjWLx9nh9sGsbGIBw8o9s4WLc4cJ9/f9JNi4TYnSRQOMruMKjBhA+5MYYW
E7GKtj6/9eI82DB/LrgttwVFIwY5WNDGhx8ZRZPi82GZjwUN68eZw4+JiSQBjzlQAoSZvnHyHpwI
LArjio4DXEZQmxyeCOBtHbDixq/Vpm8RIxjMtIZvhWnPb3xpf7GQNJ0NPEIHIKxD6+ZkId3K7PDx
WDZ7C4iMS1AUIH4ZOsz3L2XbiGVgFDibT5f5/Jub9GnRU5oAf46wufl5UQXlaehtl/f63n+hueD+
weChrADGp844ZNcQECKz3rKToLG4IqPJKpeB56RG7OgJFzwFRopvCFSNsBql1fJBn1WMM0e5Io8U
hV0QHzYX0+71j/XyZouNsyjZtlhr2ocRAZUa3SbD9S8wV9q6SO9yv3SHbOdtP71/KYudQ4tMkfDi
ZqdrkSDzj4l2bMd7Z5jux3K41/n5/ctQvPLuMgzbgPz4/DvN8ORsoPzHgSJviNazKHYicwXmH13x
X9w8FxiIJGF2Kpvo+VLpgDxrzIn4nvpyCfCCiy5RuMyQwPnp9at6+ciDUQJBcVCjDONd8XwpBixF
3pkQeKmyMDU3Z57vecRcsMw5Y8A34guJROrp9VUPOhGeecp/Xg5QmNggzuGbibh1ksasPg444Tzk
BfSal5MchiuvV+zTJJmwaO5g2bjAOfDryzcq5b/YnQ7706U1sBChHX6XNMuT22rW9v4fG/PaIXj4
sS622qC0Sz7Q61f7cjUuFeYW2hjPY92DQq8si2ZAA6b5bbfca6XG4NtW9//BWfByIaA+h8oKRQtv
wU3d93t7ZWQwO8dkYdC5zj+fBICz/+pJAOM27Z/lOP7Sh3dPNfWcbtH2QWuvY5jyHT20M3YIyfbT
e28dHDvkRkB2vNlflDCTUi6eTViOt312uj3bpZ6e/jfPNhtho1nC1OTEdg5uHH52VMAtOCmxY/UZ
89ZvpSXwIE/Ut9ev50XhYEM/oQ6k6qdPow97/g1Jgli6TDHuyISRHZNfNoZvX81fLOKgsITpwNz8
5SLKKZe0zvDsL6yquhUy6X/wRIn9uy/F3bp4uE8cUfKwOimnGg5nP0dkl1rxDe+X6qxVw1s97cst
7Wz3y4QAjpsVENXzG0Z9m6YiUfiJ1HAtQsG1jUeDyCifSW2mgn/9ov5yuc2vhS7d2wghz5eLlh7D
q4VRqVlPy30BIeqkXRhVFFA9d+9fCj77RkphZPfiYcWhdzGABjSfoKdoDnHSrc/0nMa9blP3LbXb
iy3B+MGAGEOvpyMSPOw1kZJ50Lg8zc8iXZD2adBFJ2y+1y/pxSpUjQIyBH06+0H+dPb/bbyjreTK
C5bx0227YXmIRcpCiPvrq7z4jliFm7Zxb3kd8856/h0NTTZqdpcjWqdpn46HTXdDl146H6glRfvG
uONFEc5qkDg4hCj4KR0Pnth5sHrXxoUVPCNPHyyrhrugW+2HxRjB2zM7fsPq+q/uIbI1+CS8Kajr
DtbTs8xtgdQ9/+dIWbNNogU8Nzt+/R7+xSpcl8XlmHzaFzVTRGtTo2KMMH7UouVMxxE1PnKjuV1i
/70ruZx0pkt9xtxIHjrZLmqFWZ4ieyRBdsgB10zynDO3xD/s9YV+ZiD9NtSwti2xVWYeEyrOi8N9
0cfTVMG83o49zu7Ry+eLlHjvryVshPOmt6IECkFTXzUeYCdyEhIRDcIO4Xd0eub6a5JnNuJpalV8
nHTtTF/K4Rx+Q88sm5CQHQmHRDaqUT7K2ra0IE+K/tIxyvUBQwVmBww+l3tbqLo5ayPcPvdOC6EQ
4Fbgm775oaHPhrfmJ7ndxid5D9JwDH75sY1wPTwtIxl/7iXOq3tz67LuZ5Rsl8zUewtLOImzp9Sr
/n5aGze+7LFNEz4woHXdxqa7hj2EBqIIDfTwroijbCdqy2aujDT4+zoSaulzlk8mHHV7PiYurnYv
VdobjxnyPGArZ2Do8/rX8XKHoYvyaMmZ3fFiPXxuevJwkG6RAjfE1LB9rlUAT2/u45dPJ4anvEtB
Fxn0wrp7fhZE3A7dJsrXF27NOImE0egSnh015KRFl8bSrCfvu6yNXihNSFU6BTp664MFa5y2GRFJ
DdpI3v+YPRRwRTW+xX8/vHmssnEHbU443n0vBtiZq8Gdhu7hdzNZmmVKmbWimr99/VoOD1JW8eCY
MXvkIGAkd9DuR0VqYguoR2D3Q32GIjVu0MVGdAAlRPI3Go2/uCQ6NB5QSn8K4cNyIc+aIa3rQfOH
CZPHuuS1EANc/nkIvIu5eFeX/OdQVfTMBeQ/8wo5+l5ffim/94e/avs0//QXgZD369OFqICe/Y9d
pVK13Azfu+XD934o1D+4fNvf/E//8G/ff/6Wu6X5/j9/f6qHSm2/Lcaz5BklcVPuvMJkXLoDCuP2
9/+kMAoTyuE2eXHoNzmrN9OGXxRG+QeADZoI5Go/lRj/4tNazh8W00yX4bzYsjO2QukXhdHi91Fq
4EbAWMfS+cXv4TCyNfhkz4bVFMzk527TPbooltuayd+qip6cljlTmhmkllYSbmzBo1NJpFsk/SzT
yGFdmlnQEExcfjFwyNcDEmeHveViOr0vMNBs8ABVCJgjO69d31Iu6dlljblrkJP+Uwak9drO2ZRr
uhk4SeM+uXNeRfu5yzle/GFQrnbqDVqqsiCRYypPLD2K7gETci+coddPxcbfaTpYHnbiJBwNuj2X
CMNbom13i4F//hMR3rwjfejvGIvuDeWpqro0SkcMt6mjZpH57qJmhZTH3vLNY1XH5Q+r7KbRCrzW
y3ct/qLzcYnVbv9hjlrEz2WWSCtsu86cyTZQ+Sx/WMYwMjYw1TDnF4M3d/q1C7D5NaPCMVBDLMAC
2G7PVaYe2qIcqhO7mlvzaFFEOiILiXAewXCzc9tAG1yoKn6J18MjfJblrsC98aodMBWBMRigL8Tn
rTKSp16zH+rIuiQOwh+Zp5+bJHYvWCdns/V9SJOblijPNEDMj5fBADGUQDti45QH8JHVFyTLT/cr
li1MbPvufPOn2ckaSgm+0ud8rI9RLrinadNe9Lk4HbP4LFbqyzxdMjPcV1VyluOqmLfOEOhutJyk
0Pf8TiTOB1uRzhtXGGq652LTNCtx7NTwQ3oc0ta8eVjW9qLhDpsXWlm3p1PXX61LIsZwWUBCnCnB
P7jK9qguMrw41XCKm+3lGply3zui8kkGH3YC8t+nVdTzJUNScQlmfq4rFMtsDBqJ4ySXtxMfEupF
/GAniUVmgJbfEEkEt3QZTT+mCIinrjsq5yXeza7LrRXiXmmEaIy4PPvkDTOnazQm2io6LbKs4x/C
J81nrMKPmfHr505c3TKpDs2ufGhyFeO12mKa0w0yDexhbsinX5vkfuzM+tQmoJvM7tZNYFMlZ7r3
3XbcOKzQFpe+YJYW5FN3PmktRE+HShdn0yk6hclwGVc2Odu1ZYm7Ova0eNfoMHBDYxph6LIRMC1o
jlPZfUjF2vmOE1V7wgUuUycn25dv38ce53K0dMJBlBfin4pXXkI6o718GNv62CFYK5xWVR2BX98b
hASXMY69ZUQe4EYi4JVhiABFFnshlT+Vbt2JzBum0m25DBcFpTTyt+U0KYb1LKpsa98P/JfTY4/t
17Z9PWzp9id6a1xagN6+t8TZHOCH89WoCLup2vRrN+eiCfCN+OY0Q94EMAW+9L20ztXUYOhHyXma
enl65tiIJe2N5CDymZhPqy3Qj7QEsOWrmUCbExhmN1O37wnSg8NsXWSULr6dadFFPwgvMGG1hFyV
d22msRh3jPbtei/6+f+ydybLcWNZtv2VtJrU5CENfTMF4PCW7s5OpDiBUQ3Rdxc9vr4WFJlZEhUp
vahRDcrCgrKwIAW6O3DvuefsvfZrpuRfRk0pUcgUylm3VWImVjrgCaGpsk1zBKbeHPPTDPItfxxl
aUN6WaQerEjtwKqZceIxVjcYMXX7VO3GTdnT3gtU0s41Moqa7Yz8gIet7HtWAlsFNLI4iHUIkY+G
/kQpmhaXopHeFKm/tHH9ZoYmQlotwX5xnavugbRX2wdK8JBZqFQI6HPjrqPLVOWezVp7ko3wADvg
ebbKXPpEEg1xAKbtCrsCtI/GPLHlgoo6LLXPrcNZQB5LGwSBcG5UWzknFUthljg58/lKuupmfBBJ
fU7KVj9+CxGoc/2SDynfZEs9KxqibnnodJTofJoR9BH64MpbmQIaMnM7c7Wh+SrGInwTsQXnlxTT
AaKwo2WFu8i1HcxT+BQO8w1oBWk/dcXyqJYokeXQafbpoJ1xa2mZF1cU1B6s5uy1CqXyEpUj8kwD
Ua/QYbmU6RWEyxl4N0zeCt1sMFiSEkg9ufHMiWwmOMJGvGlELiwaXH+GWCmtRyVdbhCaaxueJ/6X
OclPCngIT3faWLpVosY4cqgHmccPcu6t7mFe+/Dt+Y8WgsxK3pNwqtkxXI4WS4heG2fAJchhw671
TRIVxl3dsGRgqWPA28C3Hwx/adkwSNRkKjqTc6/FH41wfLaMyjrN2PzKZlfZTTANpLe1AM2XMCQ1
Z9kj1u6fCxoIruX0+1KcjGU/OZU75M0la2Z20xEfmGZw71dApiFaH6NwAsBAF2QTq/UR6dbk9cln
VrreTePIuAHgot9pkx590YaveZ1vNGzCqiu1bXaFGrsDnHJL5KZrKNO2C7MTJw0ICHVzSRiEuXlh
yi9Gy1ncKU95rN2Z9mvdGcMpklPEtmInFuDSTXsjV327k+YCg2TV5AGTwuoTSRaXGg/EGCs3iPEO
cwp3UN3L0oSKKnGb8KBEnTdpJXVA5cfyeCMl/Smald4rFelxng2U4tKl6ZhxRqXYF2r0lcV3jPYW
9ktPNeILnas8YGx3sqW3WrntV4F2mwcUB0+Ds9CLMdOaPFMHzFdGOHaSbXWi7kkSa7LPNetkVT+o
2icbd+kQ665Iv6AcZmJeXagNAnkaPVnchOgmJyx/dRk90CjjMVNYitBxEWPQtopHkszO7M5Cui8k
8dT0+4S2PrM8luTQj5avtinhj0DMZUl+PzVBno67ouzP5sLi87K0iHBZUdDlu4NpeZZ95qh3wyN7
pZ708oKSR9i7BlD9SDCIU7IYJ6mftfWWVNhDq067Tmm2pvU5F8bFTrRrXFSbrLHRq7XcRjX1xUdD
OhWaDrKmITTQTnuczM5N0a+r4lOWW75ZAAd1Nqr+Rcgq65SaXMld5v2KDhO6YE8sJpxcrLJSu7Gl
5uTg43XDaBwGNm2nul3aCjGdDmVFDWKV+mNyLjX8pjYrdr15bdqYeU5U4TaNU/UG1RdC4xF4Bgqb
+jZ1MmoRamTbGw10yyZMJn+FSu1Q3u4XbWvM4LMHbUszwFdq7hbEoDUm2cPY5+QchNMWCcZlnIC9
mI0SdnzYNdtwtLS3SyOpe0MfywNyk2QXzdSlNkrypm1vqrTj2S+753bWtT0aU1SRJvmK0GDDRNyq
Y3JXiIsVpwQ1FUrj981yUe32qIjhqHYbodmzr1qVPLhZYbFEVtmdoRVgUzRn2NHPsj3cI+hh06bw
K/3NmrOr40z7iB9xR93xx6K4R5ate7Nh9DuCChMvnpWA3MSjANnljvV8suX4vtFy2TfY73j+9nm+
rSALd54+1hv+xb1cPuvlGB/GseXuxgqCzMOk7EmZ13u2Gr/GKjhuK32qopjycNTuwznexImz1Rpo
8Va71438QeXKpUgE6RUIV1X7g570xIF0sbuoZ727bdT1jqefU/caafWWx16M4DHxECKflERGtxfx
xrhZle5jS0rZMbyCiAXyDudgibpNSHE8J4bnjNysyUTqjezjxOncVceNINqPwyKoJflZS6g1J8UP
5/q+0KtzOsF0kiztsZXF0/pTEIM/yFN2n6TSC/m4N9bQ3UmK/NZJw+MImt8VlASuQ3hx12Q6HSFH
uiwjXtM5DJo8DchYuJFz5SBphKQkCns9DHl5Uu8VvX2c8AZp1ac25/GycHfD7TkSk8sdYL4o7fTR
QX1sC+sm6uWNuZQa+ZdOIKkRrNn6carCs94bu75CWpn2TsFhpDQ2USdrj6OFvcQkI3Vj2MbMzzas
uTAOJfzUhGpkOYkx+sZCzC9LPYmnUW3OfhFh/k3x3hhLFHAoSPC9TFvUPy/dkIhjrE7NLhQYIano
4bZsyLfc9F2DFD2/jcKDU2of6TgeM+6Vboo2BQYoF9M2vyw60Fw4Ab6gQwRMTFqjLF1n2hk9x6k0
/rjY5uwa5dzuylp+VQFHTir4fqwfNqtjGmIHx4Owjj06/VDBYMfK9mq10oMTWiTVDVuzUlz4X8gd
zemTkR1DSXVcvcZFrSoxZBbnYqbD5BdOwfB+OaaO7EaLYRyAXKVHc6K61o16h/GPVYgEEKzUXaYC
lMTbNcpb+FAbVS0CCynnIa7GwLLmu8RK9ribGW6Wp5CABGJdPFaZTdNWL3lmbnBy+yOjctVCsLhC
0Iz8BLzyEC8Xcl9cS39m0L7RureIJPZ+KW+TeYBY2btVJSj+On/iPdLLi4yboCi7yjeojMORqiqS
b4lm2eFG3+nsbmuMhJR1vlykzDzFDQj5D213Ieb3vjHim5boHSV6Hakn/Wl2gsg0b7J48NNu/FAN
WuNhHhiIg5GyB3r77A+aWBSvjc5pi5gpTKQ3U5s2hI4UeNwX5J3RfDSVycj9HGCWzOGlyT9nkaPj
V7AMyjw5qzjhhKKdOQ1pdvpk9RnDFlufqMVxbIef8zjBVI9Gf1ru4srJcf6XtaNvLZIxkcQUs/zV
ImbjszJ20Z2IS50XriTma1yL4sWRSXf1yFoo3kRYsqw3acr2UmjOfK/PuUWGbzTPzU08Oule6+pZ
+IDaysyDbUZasCpLKWPBIlMuA2c4CQWi0prkvWgCFWvYiVdgfilVXmyjLLfCiCFiBk+QBiEWpfWo
FUUje1YRv+R2hYOy1YV80Ix5wLvR9ya7da5mk4srQZI9WuRdFFhab23kKpwCyxTEExMFZsRAxZWz
aU7VE64I7aZXY/lFa5wIc1khc+YHOomOdZLmWWxwQGxiQZHsa7HeYU4s6Fi7CZa9jO+QYBPUhQgh
OELPOuISyqmuBhyBvoSU6zFqF4ulmwHv2UgGuBi9plACjsYsnvWiN2uvIO4dB4zWt2aQkXFzWuxx
6vywSZMzvxhZBFJfn0ZVIiYab5F1X1gWN03C3P8hnersATCa8bg44fgmGcoINUUmVJ3DXZklnqzI
xehiW+VkMU4y26uRGyk4OD2ngFMrHfTVQo97gVeBoNuLBjyMvsWCYXn6wHGTg7Iw78gSNx7sdIED
x8gQjoJSG6N0SlsAC143ITYNWrMcgdLIS5FttKWcbN8wE2N0LTqmF12vc57+vrcudkM8PSjZqj9S
WdqqRyBMX3nZxGbp6facr+v4aHQgIZT0XumYIlESOMZCxV/hnGgxULwmWSF9UEQ+R9vcyhL5fhyN
ZF31dPkjY0YFNwCO2dkfpeVzlaBxx6ZQJKjmFbmUvHk1T/0x6/xLvdL/v0boL73g/xu7oQbtyH/f
DX0Cv/Q397XMfuigrj/zR0dUM/5uoDtmBIwmZkWr0sv+l6nbpkVqMM+ymSV+s3v/t6mbUe4qaqVX
ChXOoE35z46o8neN75WRu6zTg1V4/89O8D/U7L90dX/j53836GK2qiFiY7ZCW3LVtq59/e8aoiYD
9zpO8DYoDrmuof6h08z+WieT7vc16dhms2DegunoGngSj/YyXdVcVEFZyIR8mbolXO5IaMayeepl
MH+ytOYJZdpyrUx9AgGYNpiUJlXfojrytU6ej4Pcy0FSmB1HQoahbTclGxXcJsfYrNoQE5V7Dlkk
LlzXI9mYna+pTWUEWtxJ53GxPki9Y2+kIZGCbjDTtxAKykXtlPIpI+HuWvWadKsuprj2YyIfLHMs
TsaA7NGtynntgGIkfFKKuH2xaj/moL1sYB22dn8TTtXGMrtD6gxfm/VQH/fWXSRLkp8oyxeNuGLX
LAYCpkbSjXTxoibPap/c06c9gYfaq3lBBU+VGe8JKlJUxE7T1ajKVyJdX8ql+SQE1blKOK/lHLEA
n4jMC4DeXq3IvCpRecU52rmGtuzGUHngYOtLZr01w81oXUs7vY9FfV9aooDMap3VqNiwREAdUTZ4
r49ZPl1H+zkFdasB7xEi39oT1vV2Og1jQ7Omr10isV6azuzdVi1uuza6d2b6zJaRvnRTc4er6gn7
1SnOrCPsoY9ZtTyNbb4PFVqwVYvIWd2AfAyQsN/OkWA/CXGMRjhsrOpji9dk0rhJpPACOwrkDpXx
KH/U8lPUfIUAAyg5PeEzv4NUXbFlREercoIJgyhplOoRvQ6/SWLfxErxhl9Tw0wFWNQ50wnfNa19
URuuaFf+glFyF9kpdE3Dg4njd+nFISXLVi59ZGwaEb4WWfmltBZf6m4lNb2kcbaZF0rDDEfbzlCv
PT5ISQTL8nEo97jjP8TKsppxhD/MHG1l9bWu1F3Gsg11y1vIeHCcfMuWWlKdd88SQTdCWoI2qh6N
8KHSOIvkd0IJKfCnba+mW4mU0Di5JlK0lygtBMZmZ1TPWmeckTKe1dIOmurD0j6FZb/XhXhZrJB0
AGOn19mGivpmHpaDVegviYiucQgrVM4vM+xQCOFcqTGF30DUibR8L2Uv7aAcMDHsjDrzLHLSppm7
E5mtO9jbRlVvGK1EZ3tSoArFL4b6yh10XEQbKIP8MVPhJt0pMZ9Tg4skbGAAjG9s4rdyNt6XA10+
OyYapeHYoO2t8hnir+rS4D3qtrSx6+6kjc4hterHpDf8dk3xs25aIhHsrA+Ecodq40lJrUAfb2zq
DOPImBIbsTVvnXk6Mdc+ChPrcnqQozzQsnajoxmwSm2rJt2GcLgXJ8cIbZTh7ZyP99b68MW286AM
u6a/05uvxaz7WhoAlfBLIw2mjsk2YXKjvTdFE9hye9KqNDBr56Yynckla6IqCbmciOeKOWHgv63g
xOYchLXiYkjiObeM3ayGj1Ypbdq6PknZGt0lObegdo+SeTuAoLAIgK2caK8SRjou27IQm7kcdq3R
boz4ZdaNa9u1rR9B86Hm+BA2wxlF0hPatM+KvUb/JeNmKQXNrm7DCc0wq4TXHG27tqZeqHd6dGDg
rw9rKa27vapG+Fgnup668yg78lVzBKiXHp9+m5SeSLqWqLU8mJRPsz1vJ3PxI8cKFrFtuH2FbG4w
e39Q5ShiVQjf4nDxIFGGXldlRyfN9jjVLRev/bEuyy8101YW9JB5Csc7WdUPYhkCYi7vaYCO5Koo
wwb1deJlde482WXdsvLXL04Yi5Mep/WN6PLGay35iEr0oknLCRUIxyHCZo6zNNiXPuRphcUTb/UE
8EE/XOC8n8hTzlfWfHrE+3i7Vk5upSjcHNau4Efd2rQ6t1PUj1m53HdG/tpXw7nFanZssGHCwC/l
HbmCw6mrVbI08YScdXaeO6No1es4a8pZJSQuJdUtzH28HeSxyIQtPsaRmfh1G+Xcu8So2IkVtM7N
6CSvOTWgm9XFQqsHIUTU7hjB3HYF3ah0rlBeLpuMo3OeFd2x3EoZfZm0zPbdBNPfWkOySJkzfDUc
j04uOzuArtjzmmrTRMkTa35OlCnoHTDEZrLN5eqopvZzEw+PlR5KbiysR5E0HOL4sDIQD7Rk+lNR
XpPCIBAzCTmEGAoAoGI6DGr1hfbU56XXHqjTj2U6NsTtYkku5Qv0AU5givxcm3X4WgsGW6gG3S7h
6ZgOJYJBXGuc0koyXlQ8a30d0R5jCNOVPCBjL55EzzFNLgTRw4q5keX0iZZjt5e0NNrbynSTLq/0
UZ/Hme8ir0Ck26Kw1zPO4hMF+UXO1E0xIOKSlq1TNqOfRdocIOSJ0I7n57JGZe5w2DTX8/OwPMu9
9ibNeNwXBeRKl2YJG2IUuuaEe6qf9BMz31OWhw/KEr5kY7g6mc9D6TyP+vg6OuoV1mGANfRLPO0b
9S6qIEnE6/CPTelhJJx1m8pk72nGINOtlchcrORkO1ZA7uIafzgHNMVNs55j/jRqLN/5PVDaiS2f
Tjq5tWcxEPSut0YThOs7loOpJVwlD4MqV/qbDn7hZpq7D2Wjaz6KeMDkaaxx4raiUxJnN4nJ/s1Y
tX4mlpQNXm+Gr7rUWYFdcjdMPWQHzho2OQ9Jd7C6+EtpIndysuWEGJQ24pJwClKKYQ+6LjvFrZmd
C3OWt4mudAEhUQwbWgJKZ5rBUS92aiEYOiu8y7ZFtbQwrTDtiZGA3m5Hs9zm4N05Oj7X08cm0U8R
znqvcMKrZuH00SL5QHlhsE7ZD7CtL20u9hPLiCaPOwE6opo64eKNOEfZJ2CwpsupnawbYz7bY3MP
Dw0vv0SjWs6kW4bg0Uariwc5Kw+zkvp2HApvgB8f1Fp530zxaSlThYWtyxnvifqAKtg+Qm+HStiB
8z7XiIBuOnvKr9ALWD1XqxMWKEcPKpg9twhbeNe0Qy0bt3Y02/sxrp8BgUeBluywTEl3Cxq2R/S6
8+JqTp3K7Gmg+SKOf5sp5xMfm67YgtBrt3GjPTESszZDK739v6JyNEUaNDTzmoXrudvPaNyglHc0
d6V+35A5DyuIA3M936hC/ZS0BWl56peeQlOvOWcm5R/Ot/87bv0HeKtfHbc+fi2+/ihWWb//j6OW
of/d0MidwQjwjp+lK3+H08dhX/6HKoWf+cdRa1WA/ONopYDSQrSy6kC/pUWof+Vk9Ydy/buTFW4d
TWXKCKeXUx/83VXE9N3JinjlyUgMBtYVtitpSxixqK9LpsfsOFHn0MPIc8DjqRuREpycALcVxpbJ
+XKxFiuP9iZ99FWBp0rNVtXKpneTdOlqHwM9nSqL4GdQ9oNmkUMfzU8Zja6PdpUtjGzDrHqyNYlJ
RI+MUanpm1SSNXp9VHU2DVVtbSSEwtZBGAlhlA1T/mye+UtiIhMeFTNC2RDlTazVXkL+jfSW5b1e
CFoisQKuVZ5i0g9cghFUZl1SorYU4BEJPN6oAZI/2WFK77xpy/jUyb003uRjQh71kssq/ct8Tov1
lGO3V0NOTH0fzWgZSndeBBN3gmeziuBt2eZgEJvkTrsl54IYxaSUQcO0MrLzZvhEsbpNR/Ckp7jv
Okbw5EHS8cD7bryGlWHLDxQaxiR7GcAgJtKJkZCJfUxFWkG40uxmeJmndhKPCHMmxavFVNAdgj9f
oECI8asgfCCfrPCs2dTmM2gTNb51ltB5mYpiqvecFYeYWFjEALk7GqaWCnYVaQ6NIOIlpKqX/gGz
xxa5ou2Lb5z7MOLkEwjOsyp9pmq0uTNY7WoRFRzGlFRnbQotq8LnRLT5Qln/JsOEoGMHh6VXdSg+
dRw/Sn+gufBbdoC6Iq0oLWZqRjdp3Sn/g+VVfQN7AVQA2WTg46KnXUArKHYgNkTyhvZGUu9Z+8rt
klgiZuDlZI+hXHevpWWm9OlXdphTdlQj8ooVa/K+TvfkJIjixopHmW1oxY8B3BfaLnKAGR3KsVCi
XRurc0hSsJ7BNHHy2xEdvN/pTnNb9yTw0pWn9nbb0VRu2Xy6facO46YBdvKo1qPz3MkFMeEm2AtR
W09ylIJvNTNNv600UXxW7Qg5ka71OkZfuRfPTHYScZlSPX+u5Um+byJa7SXDqI8kkEU3UaRaJdQy
TpdeYziVQE9VBmMi3Ws1GdtoRfLjnOR0IvTZ6F7gxdW3eTzqL6oukACodDxDhEYrPilftMAemYh2
EntjMarJMStlKVhbrRoghH2I3dmFnUaLdKKI5ml+4+xYbeiGcjRa5Ich7xgq9qp5wrPPX6Gr4i6y
y7uhhf6k5vr0xgRSHOe5UtfAO93j4cjwhcl9dt8WLeEozmSQ8SGrzTqUzNLC3ORlJpscpXNgPxmu
q+zQGAnthSQhXta3xdiRTe+EbXbOZWVKN5pZx8Uz90E6fsGV4zhe0RIzdB6GIm8A50aS+TFKW3Ko
03lCacWc2aAyixfIDuWSF9J5mcIWDhMiQeviULmQMNmNtHiqJYvfMs1kuiuFZn03mINzhSMiPtlK
1lmrUtmKsQp2asfflFSPjmQLkwmcNPBLCKTQz4C1ynIj5EGRN2rWLbVfEZmiXtuxi4F9pAqHXjmS
1edRGQRWUkWjUIRYhq8rE2lmBbFeJeVr0caZOABtqNKdRJ64ssFxwcytWOKIkObJGePhSTMbe+Jk
O1Sqp/VRGp+a2qYFG06iXTpXhI2Zf7XGUk2vet3UddBplRDybsF3tdxTEHQSWrpGzY+iREBd+i1t
vAiFyICK4bsd7h9Nu+9Tp/5M7YpScc1KgjGItvbHjYTZF+gkqw+Z2pMe5pVWKld+XYvu8//gOsRj
4KPDRYvH/cfrGKMyLZZG9BnezuZTHY/zJ0XEwx+d4n8LYXhvElyFwgZmBGTCDvQKc/3/322LCy65
3ESOvna1tR2M5oSDUV7eUcpOblNn7c0c8lD8+qW99+5r61VXnxkGQZAh33qt3181H0vH5hNanQOl
Sj05kftWyExrdWtJN3iAki2jP4RxVeM0zEtqENO1rFsffv17rN3U72uC9deApInLFmuBbprv3mLM
AhZWRTRkURnREEijE1st7VJ7FvtfX+nnm4bUTmyJJoiAb6CAH99mm3UzqRSEIV1UOg/QCZVgaWfl
NxTkn18PY/s1mgytJ4a69ybvEsb/gCSC85nD89A6auvHURmekJ/Wf/kpwCgP5YIYClCoPyVqLLOR
RoZZhq4hQmx1s/IlHtUo+PW79ievB2kwaBVLJ3YN2umP71puGjJHuBSYsxRS/EQ6s6outLurmuXd
/NdfEREG3IuqZcLO+BY4+92TwIzTJKVUdlwKhmdJHlbeXpb85j74s1dEHUo0IrAI2vzvXlFtNBpo
vdFxFy2tYpcxYZcds6FEVllWLTzMX7+Bf3LbmZhn4B8j52a0RaH9/XNmzggueQhpnZgtqYSCRKRQ
Wn7naV5/6e8fI9w5CiZOxiP66jh47wexnNEZ9VJ33Nigd9YO9BHNnodbSEN/qEr5y69f1J9cjmMB
k5hvLj7SMn58UVZnw/RqTbBdqZQ8TRztj1LuqEfRO9VZm2f9Nzaxn5dIkjpotBkrEIKzzLs3MVro
TgHRp7HuIGPIu+gVGAnt+0E5zybjfnUofnPFn+8SrkhYJxs+y5z2PuIlSiKNgSpXbNSqCharoePB
+0D3EDTdr9/MP31x66KhkT5hm8Z6B3131xt62Q45zDmyLScEBNk4BvgZ+wcLKHwQKWnyaLWj9ruk
nD97gdz8PAUQRND9v1t4hZlHrCAEVmE0GrYSAv+NWmdN0NYc93/9An9+BHDCsLrzdXXDGe9MdzT/
StC5M4Q85mLHRLLWOrMdfmO6e39PrjsJZCbblPmDJ+FdUVCSM8bMGE6kIEz408oW3DoYFjbdnA+X
gjFM8OtX9afXs3T4N7js1wX4x48tJV9utlOmdY6VQkXVRbbtE31+HlhWiCqwQIv/+oI/3yfUBgxO
wUKxcePX+PGCSb9Ig0UUjquMZAiopUnprcZW9qBjuD8IoLiZN5sNuun/wXVZVeT1deqa9e6FdtOg
CAIM2ALGQn/I61nxyhzlXymM7vOsyMO9VKEe+/VFf75nVGBRgKnwClMWvK8L9MQBz9li5aYzy4yj
zWXtkwrC0v/1ZX5+Cpiv4NHEBwYFhuHyj+8pjczhm9+fyRoKO0IXv7AGVduUrO/fvKA/vRIfCQ0X
LmavkPPvn/IhlQVdXMVxK1lpGTPR0HP1pdV3BsqX30E7fr43qY1phOAHg7uFu+jHi01mJHrFJIIB
MNpWzReQvoRgjZFGJ0+rf5Ob8/NHhZluNRARlYk31Hq3kqRWJcIFgBi9lUH25CmkVWxUzm/ev28L
0vdb3Gp2UlmUeUWrB3VNO/j+DYRoSMp9adHKDZcx9HtzZHDWz2o/+6ZUlQ7qa5v3NAXS9sxcRaBg
kXEIuGtSZx3MPB6Gp4axTnxmVMrWb26kP30T1pICy68BSfjdb2dw0gxbjVdt1WbjkfYpB7MZTr95
E35eAjBJW8gTqI24L813K6ldj2FMtKDtxlg+T9UyV9dI1jJfsdv6fra65jkh7+8veqbZdtea2cB5
DlGf1/fjGz9KVtgPoK5gKjJAJaq08Fsnj3+zuq3L8w8fL05TLgKThSdMJWfqx6tYOSYcaWpNV8yl
+GwkpFq5SZ7RiUrwNje+wBkkneMmLfQTQAkSHX+9Evz0yCga/9jUasCLcIa++wAtxNhFZ9ZcH/XW
qY8W2ha6UNBrlDPT3qUDev3rK65/47tXDENiJQdQRONCffeQgmetk5hl3m3A15aPeliFoF6rPtL3
C7AR5zf74093qAIYhoPPymfiuqtF8fvnR62x5ulETLtKh1XZCVGuVSTI/uZj/OkOXa/CikoRD7/w
Wxj691fJMXzZdawZoJuzNtDKStkamQ4+ulIVDwVJ/aUBdP6bz+7nw6zCesAgC5OfweXfB1qWSxfC
RkB6mTk4PeBTPyem8qF0rLMdtw9GMXzSkWbo1vAQV6g9fv05vgdiUtMD24QyiIGSWAnt/QNSVGqR
JXNuuGYf6wH6iWhfEJMEItWYrmZDG81quvS2aftxC8O53cEbz4zfUX/efb7UjwrMyRV2yHl+LYR+
/HxTpSpLR4M6mFolbpgO3A698N9hvv7sKrCFWAgQXeEdfbcYwBidlzrBXWhAM/CSJq5xzGTKb97S
d3fRitEgM3qtAChRoYm9WwySUh1ZiEbhObgV8CGCeH3tSBHDP5f0opddEQPiCoD62c1voIbvnsr1
0gDa1mqHSpxj4vqrfV+Nq1FtxwtZt8xzpTs2jQHPkWZOaiAx+e3+2mGUq7GtyZSQkNNgbbyv/U26
Y1E5mZ3XrRDojHcdO1eWwrU1rdFO/V/fqd9KxO+WHC6nM+/hQUF7R7iP/m6Rm5gRi0SpB0/WbKli
KRickvRe0VrjdsDi1R2Atzuq3yrCnB8ah19og4zTlrAN5gR06cJZUqC8DEXMVyGHiuXrA0IB31Ij
5WEwqyJeRUtWnTHeHDEhzLHSE0LCrOhlzlUhb9JMqZ3ADBVovm5H0VyhQpD19PXbK/2/ceB/GGsM
zb9XX56rvxWv5X+2f8tfyy/fKzC//dy/FJiKbNCkopBYWzvr0eVfCkyQOSwesN4oNIBQ/WssqCl/
5+BB8AQZk/banWF9+W8FJt0HIHnQZHlkqdr/ypzQ+rbVf3eXqlQA/E6cGNkXuV31d92FfBh7STVw
s2EH26fJqRHaOaqrT1WtYodUc9YDtGSa+diH9oG+5MFa+puatAA9OyoaW/giyx+tmow9yWzdWJu+
Rowq5iI66ejBUAORLx8oRNl16osUKrMHOzhyBxjxXjp0r0Oieo3sthmu2qVtT6WBpzCyLazDzSuq
TVXdpfdOesFzI2p/1N25DkJ7Y8K3PpBRKdqtYR8a+3qBQ4awB4uAF8enKXb7baNvAOmjkgo7T1Vw
dblSF0Dzd1sL6wWzCxxyDM03so7Z5upktzhxkuouTI8JGY2gh0N/nYBmtCW2anbGxeHo+/w+v0/9
1M8vYfTWPGryHRIq2cXMz1ctYyteTnmQB8aTFJLN5hYviKLqe9omReY+SIonV16Dny35Git35T1W
yocmP1fSByYOBEosLgKHiIw9+Mqk5tQ3TUqwn71diCKSJlKPklW/BeB68ff5dCKMfGf2t5DYyXlp
epz/ipuXObFFlatsW7/sVG+Kvf55/iy9SC/zZ/nbn/K3P9ev8Wv39sfX+FX93L2pn//5z/CWvjIQ
3uqfhzf9s8GahJoCirY5n4c2COfA2TbZScXWrTu4yvDPaL3maoe8JkwSB0Ug0/VTq48I9hbLLzhD
P+evOsR6lGPZA2nYd5O8zzrclFtX8ap9vGwADYyQXAW8oAvxPIoRjLE/MLOrLoJUvuWC4kJTb/m7
LGXL15XuUV1ssbOYqywM6nCY86U0gljagDP/OHk24h8B6n72lkPDT/Nndj95RBL1juu8DJ5+ccWG
77NfK32D58962RZil9bM+i5IGl2ydQgoi8CzW545kVbtz1deZ4z5AjdD5+MgH139Yb7Gn0I0Vu21
wFNdHiZ1Vx5Dza93cY87rEX4kt9F0ueovRTmSd3nfRBt+fEq/jBNd5P2YpSHqykHqfTMrRrpLPK6
5WHbJBiGDYRhoD1XwSRFfhRbbrE6HId9lvlz5SX6UaBe1aZr3O+0Yftf7J1Zj9zYlp3/SsHvFDgP
D26gyWAMGZERkXMqX4gcOU+HMw3/d3+UVLqSfG8ZMroBF9yAHqpyiIyBPGefvdf6ljyjtlnVkl/w
gtEtWzB3LseIjAUEMV4VbozgUgsuqwOGlXGNqag92FdPBh1ZR1npkecQAnkRRSBNuL+9Sb1tpHND
CGK+dPPFKpHPDAGHj+g2Pl6u1is7u7A/1vW4KlFHP19KrkHmAaWhV+jePK+BJoAt73WvOcp+RDjv
7DvaAQNbdiud+sjnEVXii0K/mfwRe/UCBlAPaf4RxA92pLrp5OvSYfB0OAl4uhpG4rqMQBNrri4Z
rqHmmLIAAHyRIsora5a2TrTP4Fso8Qs+G8yzFwLpb3sokIlX6cHh2BowNOW5Oa1fneVnitiYCeg9
ysD6Oq8/UkiY4EfzbPQtypHrmYoB5tGK/OzKZoE5IUtMGnlbvIE5wyNPDmhPdg02mdbxkMXx//bb
CQUDT41PNHHHHa5PjYGPp1hPaQAG03p3BumhTWB6bLNqN2l7Qoo4lREjcBspD7pt8Eo3hbxOi/tC
vpczv+r36Jqe1YSGc4TfVIJGejFke20xeNs+B3S3WHfZWZ5uGf7r1boPD92l9TCwHipueZVfYfzi
H9kB0pf/KE7dZXP55ct87et3ZJZX3LmFOy8LGr6Qr/+Mxmvey0vyNJphx8I47+eHCUtkSAqNvIzr
VjaeLdc+1/oRlZgyvXDZazEathcSJxlKH42JsFD1gSz3UF/FHfdUbbotZAqUVW4mgy1ANSpdW0Ly
wnAXAknUeRZWsWuS1gUuCu0KSeh0EWB7rXbCuMv9YPDJfktpGidzh7MvMB/BpYBpdZn+8q4WNM6w
Jy7uv5D35sV2A/7yCq/g7KjIS8veFc6mxHrduYyzneoxG8x1tiqwAVkVNmXXeTYPyUtHjG7aeDq2
KgK1wvuS7ZGIOKfYUjFaFqyt9XysUJwTSz57o/pYCH1FFAVmHolx7ujHxE3lCBZsdfanVD23+G9z
BBZS/UyHyi8uDG7auH3QjdGvdBzUrbFWLVwBZbDOhuojNDKvSlhiaaYkXQkeBRmjehco6Qsb+2ei
RBycUCPYqNhD8LOiYj8TpOMHHbYsnbCsmYQOhvFh74WO5tpk8Ha6smsK05eyar84PY3JXmlStspL
4Q/DxxAe7AY3w7CBDJy6sRytE+csaV3uR4hvXWbaK32Kr2Kj0H0JR/wYzzTrHWBISoNn1znl442C
bBHojp+qui8X9Yrqg9FBFebu0M9rif6tND6hIj2miXLAU3eysvGeANk3tUAJqJ+i4v+iSv27uX8o
7v6i/PSeJ8rPP3bNUn42P9afy+99LT8ly/kELJ7RkYms8gvf6M/6U7KVTzonO+pP89cCVOG3DFrf
TPw5oi2Qwu8FKN+CecsAXbE4+WqchH+nAFV/PuPSR1AYP+L9oV3CsyBU4ucjYDH2QGWqSFn3cdqi
xwjLEw5DFxuZtcYIHKJ8UOLPuqy/2Qxcz5Y8ThsxNyvgJ7NXpYwtnbB0tnI7ARQQE3ibKrZVv4cJ
fW70HixKn+w6s/+cyany6uD83pkjt9IPb/z5a738o0hCXYZi/yijv74Mm3M0rigdH9OvHeeozlJS
sIW8nrXXsgrTO6uaKleth5QFaYy6IwI3hJ0TBZkaVQXcwGpkew5LknxSEZ9KdUbOrYzmoUYdcCEj
DvAquxg5NmZ9R52YVtfjXD3IBOT89VP/0p/+6alDGEQSAd2auAjAg7/0MlQ7jeuQXt26ofGM0k0X
t6Qmjp9L1MEgZIQiU/lU5TNqmOK6qoe7qI7lyyJUumOMDFBDEAU0pEc5dY9DMptctaHh5ZomrQOS
Nod3kiSdXRG1n6dSaLtcjvpnSRNQE+wpL65a1mIy1CZsMaNs7YRTqhYauCggL7oNSlfPCjrKUYzy
OwvClakrmKIXUZrjEu6SvHx5N/4zzrL9u2g78f7H5XPV/LHuirfnFpTZ34GwtoDV//Wp9iYr+3cC
tn9cUJiA/bmiKOYnnPMMhy3gCF/WlD8XFEUDvwYqFZYgGE6dTt33A61ufsKDyJGW8dLS2l46vt8O
tLrBKqQYrP/8oyFMr/Q3LIUM839pKi0YUEY+3IWL5mY5V/+8ohBj3ZvjAowqJSm97zIreO3kEodH
MhvY3UFqxoPXoMeL10oS1ddyJOZhY4xKTa2hQA8lH2yA06V3UbSNbKNV/LCJxAnqTt6uoq4wX5qw
iIi3o9o8Un3201bm0lSxLDYQyGxNzclVIg0tpGwVHFK0MLpoGFngpsGuVTmNuimiNL4L7VYp2fTL
NloPeR2QndHH9rVlNsmNWiUOJiqhQfjsannkYUaTOMO8SOxLHL6jtopZwBMvqEt9sTJqiJrSkQy6
VaoFKXa0Bm0nxKdGIR09oPOEqF85lpVkmYB8TOEFttzmF2pkhPtBt4g55eNTn5WktycEQvCZPOZM
pbwjtZLqOiDvyF6oaJLwJj1yDmgTxYEpe35gbkBUesqrpEmpFkXoBir+f9bwpmzW4LQ19WSEsdEi
r8+Q6RLTnrawaECCJCHCXap4pCjb2qlIHKznZHxUZ72+1go+SrfuZOgN05T2j6RaEvje2I54BNig
fyYExLi3wnF4woRdnwIz7tsVS+gSEyK0SFpXZYm3pB6TowYfJO47TPDUfYEzk+4L6a5y7BIjkn3v
hM2+jBLGVxr1qoImjCK5holjBY/5eBZ6tg8q1SMXAzuHvuVZFLXp1XpMgSpi39FXU6yu42x8tqPi
SlYOZV/js5gfILGaW7Wc2yNZs+xUNSdlyWvVHFe8lr/MknpnB7RA8H17lVKfmPd4NQgwxWg3Jlps
oB238JsuIkm5z5r3pBqgpN5nZvyu16S/hPJj3BWHvI/JNcXd1C5v8UjJFuyUnkPOoGubIGoe65TD
XpEcYVdshF5fLYMQc7ChjDoFngNcMGqJz/OiHJm+hNC0RlNd54LzmB1EmzatsMXnAh04068WhVqC
uhnuUqveMkLUMGfN5WsiNztt5JrDQD+uIitDW15qym3QW1TVuuL3g2zdpEZMR7RquedciZm03yuT
9IiRlwFQ3X2oqbg07eSM2gs7v9EkXj80w20z2R7a63UXdBfkV4ojWAlXx/sZ9vWudQ5CjVfNIK4p
d8jEnMkWcR4c5VmejpMOHsZZKQAYBvkBbZCvBNNDltIbEnyQluGqwXlSaT5l9G9sZyaws70x8wZq
IChCdC/IHWEiPpl6fxXM7Y1mDWspMTlIQx6rtJWUj9i5oGoba9vBhWSFp8aRPNbJle6gMGnrdWyb
ezuS10D5ae0k+zDu3LmQ1nViUGgj9W6Ie5GLLXQuKHw8F/Ad27ItbzrpLspe1S7Ya1bihdOjaiaz
69SvFgHPcryPg2zdAyuDJxIr4WsE1qgiTdWaWqlw46b/vAxgTXJsrehmcJRbLIflJtKdF0lynrnU
9n3Obl1GvWugCF9B8xuAWXjYs26tOqPvMIyq27DDW3Z1lY/WGhwURypzYKEqHs22PfSE79moriAI
AHzB/rZjrEeE1rzBVjSuxjggGtQ4dTFN7WB4N7qJQDgdU+FVLIwB7gLGrTKEkKXbnOgyehLR5Sxr
QDSMNFtxOQKY5FCzxyFDm4SHHur+MyBjBcpEfzkl5lGb0wekxBuAHjRpVGnTpN3OmO2bfJ68vhnW
TCA4A53kOL5wiIksM8krda7evsmOcha/OBHDVmVemgOo9F0AeAVuLIAX69oyL9JemOs54HZtHrVe
earzEVZkntwU8HV0wkwJYb6qrBhYycGI5UOY2puqz27H0jpaHAUNOhjQibyqFjdW0l+r0rDTcWkp
zVmaUDLH4fVg9gdRpxcF3dCe+Fmn6cRNZs2XIYs+MLX7SRPX6nDhQOHrsea1VYpdd4Qn6BVklI5D
Ch2nGsZ9OB+sEiwPaFEAmPFpTurDnMiHzJi2Oiw6sMLE614x2wciKB0MTIROdszUba7BSYxouqZl
vuAtsZf3obWyEtWVk9YiBlMmZmYaHExx+NfVdYJaeaVVE4tKlrcEZ2rrTg0+mtHYJXa6jQeCkhiQ
iefcMMlo7G2YiPXJ6s3UnUGreyk+D33IUdDV6JZd0vtwHqdmToNhM2KHx2hyaDM8+zHNYHVF0moM
AbMJXkUmHxRGVXZRrts+91P6hEYy+qKDAEcrcU67lzo2DvKEpx29varNa30Y10aFcdF4mdWdMxcn
azzZUki/+SznmDFl7MQ06LSFehVtnTIPcORKevSszS3YD2mAjwIi+QTbnlxQgSdDHp6R5B0QcT7O
jUBaAk0uVvbdhN8G/tdqMumktPG6blvW1hHveL6rh8LvQvN20DP1wR7IKVGtg0SzNk6rU94ti22p
5XedMD7bM+S42nyt6fMlcvsykwc+NFL5IvRp1Vj3vTxQsOg6PQUSHgPbpnum05t02HlF+RhJYlg1
sXye5tBcTfPZUXY5/U5saNxkCEaIO29lzABkOJOrxSoYP+MMfFYDnQ8ccqitXqoQWmsWc0Up51Vr
6rWHhRDCE+FJDMtDS4aA4NDzjh+FZPF5pYdwqJUrKePhp3tZbhsJM7ZjHGeRCFeujcSn+24Ix2MD
HbeFbXCnEnjcz9l20h6bILT3Yh535mBcjpb4MNjWUmVOYQGpjK5o8EzDtlz20pTjmn1SxIOe5wvU
6p7j60VY0texJ+eqDc52aD2MOItrx1nnnCLG8cVW4gb3+riv5cpPCNuUwmhTazGshfA2wVriqiMc
rTlZd0Bm4MQBhpoK0r4T+QFA2qsoq1WcVFshGrDpCn5S7qSy3aWLyXDWgEM43VuINQzWTHzZ2N3F
UKVnMq3N2i0WGOik3BrmgswKhgk0j16u7MY4hFqw0yz2gxxrpdhSbkXHhNdGS6ZNnU2n9PI5FOzz
Gu4rxZ+TNyRGJpu1uQqZgOgJroJ2fM5NZJo9L3C6IUB8XacGLasnjSTllV18rkLV7Z3p2kYqo01P
GlKEeB5d8k6u4ibxEwYxRfrZQOU2zkCwxvhYk4jYR4esZSuA/yfbW9NQ3joz3Kos8Clc2KykoM1D
3pOEnQ6/vWp7VqOtjbhYG7niK8yFEvATTkderBSgRaCza5vsy+W9WZJAHn/mLBvh9KhdEeenmMGI
Rbd3MHX8S/gp8Hdl2dSwWpRHkpJpmfV6q/KRmRc2+UiunjfhlmhtuKDyaiLU2572RE08ihpIrSoH
D0bFfhwlW6qS7ZKDCl7Jy0zJj+bJDzkQ6A3Ur6JfV+Fbj7EJe5MrqB7lrPGWzXXEJjzwRMa59AvO
m+RCcXm27HXyfAcy2p+1EPWBuBqou6/iZDJXfUyM91yBK61wYrS1dlml6j3ITkkPIVicenmfVzDz
MGs4WeMOib7OqhebDqEZHaz+GfrH5NiroDG4vJhvmL5WvCPf2KX5qamiC6Mt942chY99EW0afEbZ
VPv4+dwcGiSLvuq3un6TORRbLfa9ttlAnu3eEc6z7mDcq7PWLw36I+OMeiIs8cOGnDBSzjNuAWyI
IwR+JoUaGKN3Qsu0Vtv7eKjrHQEZnoMlDQliyUCEeVmh0Ii0Wu2myBkA8hfTejtYRA6NkhfVPL8y
MaCUbbB1YRv0ipEktMF6a0BHTJJ8a8C4c+aKI0cdteziWcVaCL2hKzg4zVbzgn2IVqr21nb9cFUw
OdNq9p9AX0/Q1nTrHVLRUy0utImaPGX61u8TO7rELLyNp864KkYIyjPiV/U9p4XflNJqJL4dkiJb
psMRQla5ybmDgmDeqvAaLdKYa5EAEVFdFXZFY87rLlLhFya3sGho0+e7aHwZMnh6CQjcSGwIoN80
mbHpxXsoFz4iqZUZvAbRcGq1YR1qA9mMupd0BFmXxT60svWCK06iYq301w1ggfya5+q4lMleHhn3
JpsOZ9UrFVCbSo+2VIvLhHlWZ1sgGdL13H9oMYcKdboVjXnZhzJhv4NxBGO1IXZr1Q3irCQMVfOk
dm2N+WakaWgLpKvJjJ4V4DG1PGgrQygpo7o+bj0BMGVyJMzuAYY0GCQwRA/WaDyNU59vw8TajnUV
7FKTKZQ2SyfH6ih9QKYqCaCK64w0+4yxkpIaK0sihVo2MvGMFw2JlX0umFTm6QXhieeA4GW/x9sj
gzkNi4siAzsZFpdahR8uIntJMSdO4uKDvjKNHQAzGlYwBrVRKh8Dyh86Q0NMXc98pKmTy3CWPG3M
/brGRt4Tte3GpCHRGx+eoHOEt2ohthgCVznH4lB+TtOEZUDLZF+oyJHAeaEuL25V7vSc88dEE341
4KJ1IzCfmcopkNPNQSX+edPGMRhogKuOwQRPGNlNPiVBTbQzNzD9fN3TASjOMMTWyrJvyM70ZpFC
7pZVIC6UYW73qtVpXgbo7l1ybOHHinRI0/q1boKNpjLA4ri2cQYt8k0b5l9dh/tEIw9D1yV7or3J
QmPX40Gya98SWbHpu7ViDow+R21vzPJO7xwQpfZlp4uHYpq2wGfcycaVMGPLZZdjTOQ0z4Qhbqxa
lQiJrh2f7GQguJBKCuG3YZKea420EBVGHpNly2Igla8KvHGTfWgDnWGr2eEhD6/1QjZhkjPP23TQ
CojKZhhR7syp+5jj3fLZdWvY8TxIoscUMAQU4iel5AFx42AC9FqCND7Hdd1DTu6C9iNQ9UDdTsPA
jIzcLBGsaWPbTDnSubOBV1Sy6UpjJ1F9gQ4g33gowV+myqSfujLnLJWpbc7rL5R8lUdZ6RzlrmV8
zCo2QpWzu3iXU7M+BoEC4T00xkAGl2gqsdfWdXXqMdJKq3LOlENQ1Ow+LXdrDGhCqRgfK5MFRtTm
XMDQgjdUrXMwDzMni41oDan3RGnjzkz02YQnWsliqfw6vJONCWMIV7Stnsn5NXk6kpXKvMy0Q0NC
W+4/o1dZvRc3rXh/b2lW/g06lJzTF+jYv+5RbkpmHn/cdC9vpJmJ+LX9sVn57be/629sB/O9Q37j
ItH6pr0xPiHPpENIthyWuJ+0N3Qxl5hXm4AfKGhYEb+3KsmDQJWLYJbPjcf6jTYlY5afBgaIltGh
EVYIgA0JkK7by0DhB+lbXNWSQRtV9mraUW6dmzpxBYngBNTtejtbJ6D+Z0t5gItF/4lkDdgWU2ld
oj/X/bJt9kZubvOSUJ45P0mSeVH2+hHl5t4e0vsYLIkczXf9aI6UItZFhhqyF81WScElF+rLJIcX
QpevS53KTEqdwtNz4y3H75PD6nPBjpv2wvdq8mGTZZBmyiR5sdLUfK/6vlnc4apyNxJPszHoqR5J
PjYuepsKYEgUbTdGVCTQXLv7Nq0NV1Oz8UmeAlYYuL2ehFX/KqKLmjbPYUqKUSioSlhRIEXHdI4S
Q1lNoskvQmfo14VhRSdNsaKtntAOrCqVMzWmJBhLWpJ5YgEkElxwE8pG+UrcfLuoJpSVxNjryA1t
cODXim4lvgAWo5paLuXwsZUL66HOGf+yB9teojPCz+0M4L0hcOTK1VmE1k5LxtwNkjrdWBzJK5Vx
b2820auRBT5HgrNAyneRUopeOXm1a2vYTznjZEwUXlCmG4cDalZOu4H6NJCjiwkyspXumyHd2wns
L014Ir9v2nZX2hoEgQLVY+naxnyM2emrCZFJEkT3U9jzA+Uxom+wckSL9qpqXozQWhdqd+aj/zxW
sz8QO6vYjwAQ1rNTu7Fe7GawYWhAJOvGyp2lmeuZtDYcXpOOlTlxzIMSST0Y7u5M5jknBWIx0Mr0
FkgnBVbAa0NVsEoMpDn0z5qdohbpvbY4qLMiOOZVumMrEeuxkJ9GuvF3C0kYRqq8HYMkOdXppSaV
F0aQvOv9HjL1mpttbSW4XCWVdkIbGjc9tmku4FeRNtkZTYexbToOZb3hpQFPMa97aQWNO/W0flqn
CpRh8gTeuA4kb7bYenla6Zpyv9rnWXbKAgs6gIrci+7+YRRqvtP0CSO7vJR4dYP9qg1P+jwXbphG
gG+d4RGJv/V1oPZby/LfbdCsYClR8Cb/1Zp72xUv/2zY/I/f/briGsYnZOkEMS1W42XYw0Dx66rL
d9DEf5HgovUFs8XS+g2EopqfFh8CY0jGSkRFLYF73wZEy7dItLQcDVeEgrfT/J2Vd5lm/mPaiaWL
fELcD+wHTDMxN/6idlbUnNvD6PSVJYP55xzoDmX0mGjpS95R1julMq6z+v9gVFZ+mUl9+avYzXVl
ca2oYF5+Xu35QmyCezboMHGGapmPIZXMLpIpzi96PT5OggYGQR+bJM/OoUEwdpOjJEtFdJewyq7Y
RwBWF5wZ/6uEaKfd23//b9+uyr+cdP77S/fHZdf8NOn8x+99v5plVAk0kQj1Nn4kqHI1yzIh3+hz
yVHD34zo4s+r2fi0ZPfhzbAXl8dSLHy/mvkWD4NQgI2Kew4C0G/UEV8U8j9fzkuyMjYlC3gqf4w7
6scyQoIqDeQqIjypDTkPIyjihALjnSGIzB4NEjBJ/cGIbhyQytJsDtseaQGsGBB/0NDXxqxM2zE0
d8XM/dAYDMT+6wr7eoV9qeEo3qgHVXQThGr+Zcn6P679G//63l/9zz8eoPa+C+rXX7PM/ulDfq9j
wXrIGssj5mVs0qzV32vZJcdvWVYRfJnyD2N3TVsUPuRh47dkDWUZ+n4dUssuShU83hSFy3qr/851
yML587q61LO/vhc/XohIJTRBiIbihcQ/clY2tiEUUD8uq3kbt7HuxkNPX8joL41Mukr0/h6BGt1k
lGiGDoFTi1JXdDDhhEH0VOpazBo7pzmmdZM92fYYeL3EDCPH6MdZNVQ31LYPmgAwGGdJCdONatUW
HA1l5tx+Es8fGSmUukTDZYLpfZCygJ4WjSg5y6+HColfDm/qqmsnuKV9qe8qhTaU0yJ4m4Zixbkx
oqvmxGgI+1LU1/TnTTcayWeNu3jcTMCf3MxS0BeRq1WOlk8awmWT2/ra6UEBJ1F11mP0xoZNw5UE
8NtS154jER9pmSE5gJhkyMLTSK/y+OFjCWJuLuP71omvgAAe8D5dRrG6AUo1+3nadECEbYh1hjas
7KSaPUMlXkRYzkaXO9UnKo5+Sv4BLAn6bgjJDubxIe/mwzTLcI91/EN5b3fuIMvvTZQ9N4F5DKOx
QWsPYFjTpRQ4jjDWYztQGjb2Dg5g5yvWFB6KCmWi0iNbbdK9hrbJCwrnJg2yXekwc1bDeZO35fgu
mvoDoEBDsly4WNKmXatAtkzJfi9IswnGXUB3glMAzJsEayHnZYdELutUxNlHNzEQTiqC7Mwih65k
iepkzljyuwxVapIQnqJFMpP9JmybnTrJk5sJST8WggkQbhqx0XkL3Q4mvR/I47ZsFOtmUF6sglZH
FzXxxRRHN1GozlTYRU6OXiuIo+Uz7so5eSCO/i6PrA0xzLzLHdTjuhjLMxFq5aEVw3CeF5RaLw3S
xVw0n5smcjZ5xRVnZa99odVrIDwk+amBrxu9dUENT7uUceu+USaCV2UYnf1417QLcDLFGuipFYp2
lcgDQICVmm0dKz+lSXOLV8cnipGxD7lC4gP40xrCKhOAdlM7vMCGdlJXRH5fxW4UVruSPpugGTop
dHJrRNim14AjbAtlI7Ds9jkJrqHqFfLnnsOOw6jMELkvBSEtbj4MhJnLFBqexHm0s40lznI0boYF
Qo0I4ph2tpuZsB+0ez02Lkns8lGNMMSWlJNFopdLSJAvW8Ir+n4j7v4Dd46lGkdIxwIaRu3/G8GV
qJ3+dcPi37OX5180Vfz816VdVT7JUNopbWWWaBzrFBJfl/avWktwMwBnmDNBkPheYpB1yVqPXE+F
EwOF4cel3flER4FVX0bQh3mIb/1GifFL6api05UXH6sDkAaeD/KsnyqMuqvjGhAbgRhJ1OM0g7Dr
Wn0i+SXhRIX7w5vyz3SU2v/25yj/kSPSHTF5K9CD/fLnjDzRwyllQilKpqtOG7/IZCPUxCh05aUt
6V27HuwCBkKZq8MLhgCA71moQlJnCqOR+JTh7IUHnZxG9DqZH0YNTVKHId+V3kGHWUWtGUPa0px8
3+htXnp5UQ27vpOLwosdOL6oX2T7MQ1CyEI6SL2RU78qJi8MFMbrlprk90YkWEMUGhdXqSnKszNg
e200UiM4WsYWJgDG1z2AVZsBaVABq61qKIHM0VXHa/RkYBgRVwyLZFHwlTYN1CeHRmHtTZMV3TfI
arAKKUxz3LHIoS8bhrSYFqRWy1ecuiQLxnXVH0ORlQ8k1+f7cqiS6xBA+9LsnvTey4D1ddygdRd4
cg/Hkf5sXZ/7Hvugr7ST0r8nVlqbfos98AkNrXGKgmjxbrEPPNpNJ03IzzKVyMNMHYAazEV9Lw/K
GG+lJkd/M2NPvULJVdAuntSK7OVKqj+ruhM8xM7IIJjeF/mfRiE3A434mS1IY3D9pMtxs8A0FPtB
nfpRcyey6l7yfIqHdakzNkfv1jR4pGTb7r0xdJSrQQpzbau3RsOsYVa6q2TQTCYaQ4f6QOtiG2uK
pfcyxGuzI9VsEPaeq7YCJi0m5xbKTbSkLrIso2yrGHXC9zefohH0B1xCVX+W8oZU1iUdM/TNdIoE
IU1TfZ6Gtn9JxEBUaOfMLct13I0G7LwGfRe5yuqdLhsQYtN5BHRX1zNiqXCYZK8chgmhBtJmXr8O
DtfUzf7UBxE88abPsTMFUWmsmI/RxSHCZ9wwFBbvcSWXBRKgLxL/wcoOtiDMxVOFbb7BIkwY2GST
fFuEMC9X6BYFloKqx4uiyKJBnI9U+FEflq1KnSIVPRtbiepnqTU8sdmPtRuMyBzAjguK/bAmdwwx
zoQYLNAHJ9/lU6NnO5OE0cjjMpFe7ARq3kqVpAZhHRQ7w21awuz40wFBMak9keg9UjchUYyk+kZj
RFK7mhiXKZc26hkcPXgpXgBffGB2MzCJR2GUenWdtqlbGapImQxpJKnWUtwgPqgW6GinpE3ukkEx
fDhdUuEYsDPuZp7GraGNA5a3OMLDR6NWJ8xUmipY0TKTLM/Ks1ZB8DN0t3SNCZ5n6QKBCLWV9CoD
qpoL9cA+5iPh6kyCjfoNNmcHYT1QOvLSa6ecfGHF7XOFgpXILTmEz07wYPY0TC3ndrVjrrMK4tgK
fX0OtfdBM/L2MqlI91qPlWjKzRyhV7pwpBkjD+6NwVfHQjAUj+uW8J/FStT1uaxdtlMD26gkgJIy
UjAFc7VmnpGSmJn5NJuS4IyWCBVbozXdW3Ej31ZZX1wzscWMIousPxsOgcD+XJN7uTJSzcpX/4Hb
74+777/93ZpdtIT+YqMu3iAp/tQS4Oe/btTKJ8vGrM1hCl0xh/gFTvBto+acxUGLfRLHNqf+BUvw
rRewbNTgyNjbraUlgGHi+xmMb+kgOJYHYqezl/nEb2zUzq8jBfpZ1nLNY9tAyAga7+etU3UI8MDk
nbhBUMovMZm7Z30sEc9SSHuzjJ6xYbvYBTiQ7hBlttugq6W7oK4OtSZjvMwkzEdoHviZhKAhKrzB
Rgk2xvejYEOJkX77oDpsfLAMDJKxf81l8TSTQrbqpekq4ArdWFqe+WPnkBWLVGeXmTOj+Aa/Qx8S
WSKU+Kke7c/VQH1clNqeyNI7TAfauminaBPUYq/YuYRkt7irTAwGsMjeAzbBuiQqiXBrBBpD/lBP
fe839WRdqGrZMkhtJ1/JUWUkUmO7rTK2r7okX/NU8ss+JXKhHAQZGJx2Ch1Nnagm9RTOdrzOFcbM
BTceGtGYvRcp3iqQSoDaQ7tvhSIhOOgKZrDoAdpBEBRcam/ENmElAxjgpka+IbG0v0XBcK2F1VuQ
Sg96H6i807HxIZF6YY9xdBukaE1ZhNGWUeozbqm9Kq/mi5lIqq8otd9qPv9/mRpPHfmvb2q3bCi+
/8Am9cf2Xczv2Gogsf44M1w6dN9ucqpnUHuwHnEm0SpeEKHfbnJC5FWC4LmN8TFw5/I7f97kxicV
oRNtGRXoAy05VoY//Q3qJ4O7fnHz21TQi5f/N25ywB+/NFoWcsVCzmEVMijIjaXB/cPgcOw4j+e9
nng6Az0q3XGJbAjyzL5U5Jn8LodUjM/t2IUo0xgSGZRAxDwwSyFu1SWXfUjWiewgUtRBpDyH7aDc
NbQjEoIg58LwylwghBlnUvN8qLjKkuTdUucbalbbu8pEUwRdfnQQ91IFztTKQSOOhjwWOLGaSf6g
ah0yfhUgk9/1hGTA2JCye8loFnqmSbvAIyzF0qk54OVbaisbfsyieo9/MH4QYZRia+8cBeOTjZhr
iCj0UAMTaFjOY74jDK0b/MAg05wFQVW2StyjTaqZtV/Ykz2IS+LYbVoSaiP2dj9okss41fRDRnh7
UmydGzl3lMt4IooDeyMPqxV2fxy6IDnGE0E0Xpf01BxUBugLzY68hTaVGesXQfoYhKHYZznGEuSZ
7OBoNwdwqvIM7RR2KxU3jtaEZpE0tB9NVOTBPtN531d1Kjky5tPYiVfakAnbr/sGAO2sN3JwgJ8X
94we5cBXajlzvMAUZIgiMYqfBl2mVzS0FnkmRLCTG9MOBsLZPgsvpaQxnySRU0N0VtG/lqlsvUp6
tSifkWTtW4M6fAWFxNqGQfK/uDuTJUmRNFs/ES3MClszbHYzn8OHDeIe4QEKKMo8PX1/ZNUV6duL
e6W3vc3KrLAwA9V/OOc7AYapQKUkJxN59yoIyMNpT1aiiAYzJ8ghUN0NYA5QBDsYpgJBXsxTRqTE
OBD6YNl3fl7Fn3bTx/NGkmz5C40MFv5sbWOsuWiOyheArvnymeIseUlJZSlXvsJbpCrkvaheM6GS
7zL1MeP0sRYBe2+1vKmgsRIcx5Uy0K67//zRpknHl5esq8Hqew/LILEZ64odS1T6BclVXCd2fMFk
tmr3CY4UuyD2rUuGzy7ZVA3B6psqy/A+Sz/tnofFXRncokf7NJOOWDQzAarQ3vvvIlPjTfhL/i0n
s7tNvk9mhBoS624ZCxsBlufHz8hKEuY/ZUvnUsRZifyjLpB8WVKq93EgOXdnKINRYkCsRRLr5WEm
Oxkmez6KzzbBSLldiHFetm6pQPpBn0+fDXxU6GPkHPyW2WC8Bcz9aYaMwfjiI82PJatMcpXmJmBy
7w/4RnrJ6riK88q6OqCfpq1jxORDE32ZhBFDfOuXh2a92+RD273YY6qGreEsDapUg+nPedU/oTdg
ma4ieoKsvnEn4kJka+D+wViImCCkcn3I0QO8yamwf4exan6Isq2tHXU4X9ucP7blOL4rsg7fAern
T86YOvOBHqTEHj6l1YgSPw/MjW3FwVM8sA8EKW+1WIO9CfMvuhpfIVUOUAJnpdnBhQiK8TGUJjL9
uVu9Bh1YMKev3mg6lt8U+gA4euj68BYtswLG4VBbgyIHGdbhAjt3QDTtKKhL9w+iW/fD6ugokD83
tFp2QBzsthm4uWWtiT0fEY8WhFzl4WPbOvYcxRWhAVviNJETDZNw6kNo9ZjEpBs/mRxh/CoxCUjT
QKjAzqjzWGyKeYak3kxdPd/xtnq816KafhZjLB6B5c0Fk12j8yNGzz6C/B7YxGjXCOSyJR9/c0sY
MOF1zSgQjEx1McJFI2hvLDoO/B1FiqXamt5aBIAj3neJvq2bGVJukPhLfQdGdybdd3LoQ40pYxCQ
sblRN5U05W/WV2j2UVT1j3GYlowGPe092aJm6DvlDhGPC7SzCLgMd8HSLQS90tey5Jdt2ORnEeTp
tBVVnCHjlGyVNqW5WPYmIK8dBWcVepzoiW8cWzERIC098HFMIRP7F2uGQhxSlDbusXSS4NkocuSO
yq8Kb28EpnnjwUKE4CNfqB5rGfuY51t+JNQaifWXACu7gIuivOx5qZaiOIM5N4xXPzT411Ouq3Ar
jBonnkAoGlyS0EvwglRWSIAsV/Yn6lL6WmuUot/kQpBoY4C1uZl+vjxp3RpWRApGD1VGkJLbl2Xx
5gPx749ax+ISu1bRodNu+99dKsf7gV+vvnilSEqU0/ep2ZfDrjF4nTDV5ElOlGaa/n9IWOut/V/2
eKzD2cAApYXLxyhQ2P8Nw0OyNHPZQALZ77L2QaFPP3Fri4jIt2RnZ6UXFeCjLnM2iH+N3P5HFeP/
0uzM/+c+bvNTfDV9+38VgfwH/yoC1+0YW1szYF3vIGVYRWD/KgJt5z8swQIOkPQ/CgaHX/LfRaDn
8z9hZV2LxP8DdPp3EehZmOZBrIFsYs7ruf7/aOsLaW99Hv7L88KyjRaPP4WKc11K//cqkLEZc0Yo
jZEVM2PZcdqFe2uqxaHoF277tgo2iy+AI/UWRAgjOHlFcj8QI7Wya5Y1UEOKQ+mWn7W5cE+HCw2b
xqGZzQYWGa5gpP6gWfiLsFMxH4GnIC7lhnoWBn1WMbrAoYbmXOeKAjMzCHU0uYInKpJ1UGtE0F3b
c1A2q4txeo0DdEbpgsMu9rF5r/65cCR/HJDntA2LbCGTaw2ADroK9Iiw+k0qPPU4LQn7alV9VG5L
znYGDahvef2g6JTF8svLRxdUZYolyF5YZHD/bsyRsBZTkEZVV6RXki7KlTq2FzVQ2VUhfDu0VhB2
6mS8KDn/GdMywN9UkqU9EQRRjFfbLFsQN8TeuKRL7kur0ecyKZ2TkxIrU7ZOfvRDBQPesZOoMes1
6rgwjnncStwp0mDXkvaXKe8dQEciTfeBW/YHPcYYfAiDIbeBoPjt0NTZLyuIa4rHcXkhNsVHr15h
4U3JgoJAPp2GlS8YDMud68n+b9cHR5aDy1OZDGfX70ivVhajvMC6w3XvbSdt48a15nOGfallcluD
8EGTv+M2/qkrWxUk2WBE6zX6Z+6G6ZXQ9j8h1IJLJ1q9D5vGPy9VXB3jBXOgsdyXLcgQx83t/VAa
FLZLXkPlACtnTJ7ejB4zbAYLDvPj5mFyhvxqCM1wNzxONNk8BviRTnOtsUy3GWGtsQiPculPThH3
EHh6ImO0HCNCV1c3ArvXusPR2FifYQq8qDJkpF2uTgtcC7+gihbCal7mJOseqGSbT8ssVvdcXRzT
sY4vSe3h4qGwRSYcAEHq/K/MwoIJI2pGc50UIEuIGMFYwmXO7+hh36IY2NaWf8ckdg1nf8PzteFh
47doAJQtx6xB49iWiJM9XI8qJTG7bqhT3SP4MiAnpWSb11jLMXYUqQ1eUd6zIYMOpXv23xuQaxhP
Y7f91U0FoWohGcvnAkfFRWKifh2okotlDcvrZ1BQbrnl2780dF/riHtbL9iFsp49N2autK2sbVC7
wZE+N7gnscX5nRkdiaCODRks6YmuNPtq75roLzHVzeSV2EZHXB0sCdLi3HoTooDcaYuuTrEQVt1I
9UG238Yl9uzstrwTLa6AaxY7/iNJMZDWoL//GfP5Fqpu12ftQUtHR2XBXVoFNtl9XmYi0qa1Ysij
Xl1taXBcSfPeVUn2oKoKG4JNpNKYV3IbD2lDPBMJpWi7YYb1/QA5yOumBx7uO9Ha/fNCHbFmxOp2
F7bZux23YIey7oiI81xAWIwsPccHtzY07K0ALBgkMe/cs5Nh/D5unAJPXJpAfitWdkY6ZN3ZEV/C
r8VlGGrzKCSJ3PbcTNem6TueKeDfe+FWhIJbTb4J/cV4JEuKlcmQcRKldrlNxwmhp/Rf/XT+WNqU
XtEODmGu4lMygLYpWagDf3xigD8g1QTKpEKvjCZPif0M0/9QZhPBe62R7fIAF3cdx3SWfmJ5+PBj
48kmDX6L3jV+0Ah2hc3h4MGHC6Rv3LI0/FuRe68qNrywUT69BtjwMjDO4/y4mmJELCnS9c8dWODi
IkfpCcBnQydO1PbQ9wjcfepFr+yO6YSDf6jVLetQVGLjrG+ADYpXSwwBelxMbBNTQTBC1co2FxVm
GKc6OLAD7hbbEweT+6Zi4UMg0KC6noIc5PomLdydmzkh7FMG4FjQtSbJqBng38XtFwK2jT1i0Uyt
exWSFjb3QN6Wl5x7ImnEeaoAVJa42cJh55IST37WqkklUw+pwpTi+IIn2Pvtt8+sYI4FH1vexbiu
e9e+FVPwkITyjN1uUw89b6V+pGqto87G0OJZWRJVFjuHfkB+3PUfShr33fA2uumzR39dZDPLQCJs
9Gr9LgKMGARubKYQ8Z0AnTcSUmgwN+Rw2s49zVFWnTLrewC9MNvYwLy0w0IHByV9FKlj3of0FnfU
rYzmEfxqKHV9F83AGCjUdXGa/TF8qZLgj1Yw7hh4vMbVhIOzxky78VgdbsrRRlPi1cNlgNsPV5u9
ememf3nCAtwnWW5HXl3JG0tAxUphZMbbufOEimFi4phVcZTlTXzPAgh2Wcsnx4oLd6K2LnPZXe00
9h3YTGNyLLpcXu16JnQWBbw6pDOMPTHWwVOlg+TL8HPrlx9I7qo6E93BbZQ0mS4JeZ0cKz+HZVxf
F+SV713mHKdudr5TNCLbpM387yYHqNriDTk44UjNAA1A7OA+ekfDXz2WOUjAU9UY87Eui/qF5Vh4
m4VZ3bdtxmmR4j7mNaSBJvi05plb/xnzoh/djGojQ//U9CHW5o5gtoc8895to51PysdFynlwTqEV
f2gEIJHGOH0k1Y2Xs2j6x6ZBHt2aMso7AumXZRIwCuxGQUbs1V1qtQxZOPr32gmedczqi8SV77hM
Okz6aYuiO8ckPyzWKWGJuxc6bHaG76vvYUjDKw/Wp2Zwg2nFhu6A7BRghizwkTRe8JRiXbyR1WFt
8Xr7SO/kLQ7SDxXb3QnR9kfpqWNBjCUvBLCcpqGzG+fcfCEj2DxhAS2O/VyWaOAn/aaU9rbstkN+
9LS+GuPgSPrUJaZRGAOQl2a4MyqutAqM2l6yuqQ/ThlZl91Czg/4hnFB9Nz71X0WYvHu8sSExtiP
PkJoeHcZE5PMgzzASpz2KMRpw5xJoRJJxPwlcft8lKFs9m4VTOcYm3+Bh5WJB1KYJCJWKDn2ocfG
zwke806kexT8QL68Nt1Rdi3Ek5cSR+uofinLJieZ0NzNMKpgJ4cmjtq6UoewKSIi0ynxmmub0DDX
FJbR6HpXo2NOD8T2lckr+Fvvudbqk7za5wL3nzTFvuuGh6JlVgnq5CGxYnniR2Qs5bppZFkK9CBg
vGXJvbd/9rezJAK60NnvoMYhrTAbn4kLHB40Ud/+rA1+TS/It0p239kSj7cFH93IPtAqdh5Upm2R
Jg/oh/I3Ybjeq6NIgPcrRfQaW08qZ5MEL5nol4Jv8S5MEMxLj3mWHgSatmFu8E+Mdr71QuwNSPCj
boinPznKmksdGHtncYl5Y3uIEU39ThwcHDY4Oi+s9iIfbw3I4DUxwfdHbFn+UUPd3nhV9SSm5eTm
87sGoef3Tko14O5aPMmydM9rwK+cprfRq9CUmTfmIhR3U3Iw/YG1qAnXIQDrAvwjPMBoGI4K50Hm
e2SXk4871P3j2OOFilV79mR4tmYzCsgZiUZsr4dl6Z8CHGG5V+zb0UA79duERNymJiF1zEP4MM2n
MoLPXsentKj45QP9OgTqbzDb+zjDcVnytsI+BtSSjdulNa7lwE486M4oY3YpZtWl1M/k33BdWMA3
Fou0BQJ2x0T9DGPhg4oQ07nue++uyntzt6R+dmkNkH3tCIerCNwokzF6KLA2MBWwC6Yiba8GAcyb
1PTvRWJ+GC3376Rs8IkugxHNWcdHksWRvdMbgpMaTASn2BLO3KVSn3OyK9QCvLb05oeC5Tojs5Oo
5K40yWfI0zaJ8mwurgwsnCN6LeuhKmV2LAXW8AlsIE76mzF6d9hwrQ8Lk8hn57m3hNC6TYYR9UAW
NZJIWeLAsZzkSanR/BpnvIZLnoU7BGI/MG7qHQPc+J/o28hqenb+sRjv5zycd2EGojRcPOdeKffm
BP3jVHRs0arM+hKyABHZF+lPxjYb17eZfZdLe5vKgfNL8OoMwxt68/I1tKr96DIzwtVrlYBKNB9K
IRxAKDNuRV5NNyXqPz5Bnyzam+5WLtykjklSMNNbtWs8H9Stpt4adLg1sWWPtSOuMyZ+EJ5V7V08
O3bOstQ/cd8KnNizfQ2d5LW1mdfHuNNl335n2dydVV84WMvn5iCtHEJBlnyFGQB8RC5ttkD1aOJt
bMHOLJgxfjF0ai/e0Mg9IJ5d7qyx572wt0NepPdTK/ajUKwWuPbUcWY/13r66otlfJ7n5tEPAEbA
RHrUSKeZGb6zLr0yvIIUmchvhNNgchK5G43waKA+5XrDRmXiXWEz716DgXqB40heUocZUtAyDTQV
bsYpK+7ilsotrFdEymBx/GWB8xY3k4lfVftfQFu7j8a1IqfLo8WB/zCEgg4e7zb6mbTyfikEK1va
oKM7OseChUDZN+GRAEL7QFjisEVggT800Bd3TF7RpBjnKZgfbUgnvhuXO1MF+cEfqq9B44rvvZ/A
y7+6EdVnNTniRea2ufc8yui24iiKIUbiauRik2q6Y5zmE3xcPLBmvV9tvRu7c46W8TUoY6OMYe+N
ro8tvzpPynjwGNR/EWjDONfOilPgjlSzBu9fknj+xluGFRTiOS/Ik0kr8hoQ8053IdmZhwuG/7au
VvKcY//uZQMmoVYXmwDwm7sAZg1F3jM/7oPLaDfPYU5b48VrBIuoPoMxDo/BEPhH5thALbt1f5xZ
nK3h8uAY6tWzSgzJbsUSaAVO5cUZZ/Uv5oHMS42hOTLdYBQuaeouADRorajxy4gVQs20cqJ7dpos
IHheUSwr9xXmd0FqlNVSftnGqWuL9s0tRHlnCI8ojZaJXQc57LHr57qKmMAiEiXJdhUu06EWFnjV
Utnpg6wg0daWJAo6peToQDLcaa75n3BW2XHuGAT7ppzvYKq81qKsjvjq1HesreYlN3x7Vy+y/GkU
iITBncu9mFz4wHZM1KejUjIoehU5thNz5jj5nsjx/L0usvCjclT/xfqS4ab0fjK7Z6cTFGxwtKgh
HcFARsCQ7FOFyAq3tT62q+VcTNw6mpDrs7mSiePCyXeLWpbvPK2MA5nUE8QOElQ2cWFUT/w0Q9QW
IczYmGR36CzgNnrUBxuzHMSz2+NZz3w3fRwz7Tx1jpBN1BiTOnbM5PdzP5X8MnOzxaHRPzhDXT3Q
jQd3ujRHdEKduEwG7DG2E2QWBAjA5myyNvUENLzX8EuMtEp2ZM7N+0L48hRIGARDYMkrIepxpPDn
XjMIUrOyui3pwe2ZvCl02YB0hvd64GfopnA+uSYwtNn0nmVRH2TP05IM3bAPEh+8D2wnDDyTO176
0r63G/hx3jBO7q4TGfBWc8aTWNXL+O2KujpQwpRwxsz0KBore+rT5d0x1TUZ+xomURXsHJ3zZCYC
La7uLGI8AIfA9OH6J0hBNXgY2VggH2qL56mYvqvcWLYhK97nogVRncwClnOYxB+WgRmZRFRmCDa9
9drT14cqNdROlXpmRtgygpniUQDKAhJr58mHLYOYclsMdkSDcw2ZQG8SD2AjCSaZ/RH3RXtM/G7g
hKr43lzgnHAtQI6Z37EHhNPm67lQb6awhBf51VXFcxrPH1B07kKc2AyOBhXVA/jHxJ/PRrk6VVqx
gsEHy6WnSpbzrIAeDASNvgW5wQIJlz07MOTeExSdIoFEThQuxsxERlZrJRHAAnnthhVUovvizemt
9FiyMOQbs5ZLw8N9iZns3xOTPj3JLHXegsKEKV65CcdczMFcL6y4g9ZkJJmUcmd4FbS+KrbvRnMZ
eAqX+eaR/UxPV6aPWtfqbC4k/rmJ4ezTEKUL5Vnm8kJ0P0xpiFIkzPSM+cBGY2MAzTbGi585xsGs
bet+VkSlsL6pSdVwHHJH9TTFL1Wp/2rKNLYL1AnkN+cL/oPUg3ZqkxE6J8Dq8x6Mn9kap8ai8cVf
5wQbH9np1jaScju1cQVDxKKRROpijloe8tIDdig7DBCE1ezjxsceUKfoyfk7m4DZZA6lAmW55DWo
pucC3+cdelJ736MRPy12Me4r+pAPP2t3Recsx6ZMmwvrScoo1wNZbt3yVBQvldfSL1WQzVA94s31
CgpP9mnX2K+dC0Z/rs+pNc9dN09XWcj5Hi+/DGlC7YNddSqC/Mrw022OvbF0M6Y8sfdiwQ+shi/T
Fn8wl34UqaTCBUGhzPrDKhzjWIU+b9OkoPWlFnOJNm4J9R36elvkxerITz8ne42iAr0vo3g5J/CP
UDVg+5uyxXpEH3Wa6hYsWI7ItgQZdHCsQFPp1ewkiQvouvvaL6/mUt2PIZUwxukd6D1KIkYtYW1A
zPGrfuer/hePNL1j6gGoNzogg+Y7jdmZqMhdK7xorGdzb1okh1NCNBGMOOApIqFwrZM/sc8vgUph
X0Jng1YGPWHkDH+zzPDcDe6T6aFdLN38b5pS+jF0L3+plF2ou5KV/QVTSu1MULSzeB+P+VMZJyys
MLy8+Q3JBZ3NmhIcCQbYAWiPb6UfFfOUsXKfjKDcOOqsodKZBt9kWIR/CWHcMxzZGvlib83eB5+W
thcCKhv6ejTHfmf5K85ZnZ2mYZUNxC7FtxxmPcKtfn6eF6vbzcn87jZeGtFa/LWaFhu2GR9khaa1
mO2VsBkcRubRR5mV9WWqSgNLAxZpAfxwxnV+dPqUQ4X0sEseig/hj/EfmzHnGMPfYbj9kvgFrG9Z
ONZlVC2od9wYRcagoM0Fl8ksrX3tzVtNAYy5fZDuQxOj0qaglsToOIZXzndtb+YN01tw//TBht44
ooPkJhfOnGa2nBaZpqn37UAk36ZgEc0kLu+tehXdpurbD0rEmFqtyaa97h2S4Vl9Qj6aF/hnSQ0s
E+ikXA6x4xm0BWMMHX2pi+qP34XuTZN5k5/jIGOzHAcy+LAGpwVOz0Tz9xQ2sIBqu5HfXVZOZ7tN
RgxQVjozvUa/XaHD/zWvtEh3mT6heKToJMI3k3WzxSYzS8+B4Tx5bI0plNI7zgyGbWzL70x6k+dS
EEHhTo55yI3c5GXtwluStOp5LPP0sqBS6TZGSOy7kcZmNMTQ/x3DZX1TAuve93oGjWHR52EFSS9m
1WWHys/8EwaGCL8henwyXx9JULwQdPtZpQDM4wC1G/rJTeWIwyz+dC7v0mRphmHzTy8z9dYzU74X
rRtvDINq3OlLsa86KPD+XLKUn232PosRbpeGAy1Mq2A7wzo8oC3/HEPvsVsxz0ul9C6Zx+QpxNTk
seLaeAbnkFEupMtjjdrEFavhmDWZTQnG8Tpmh8Vrd7koz03uFuchp9WzYJn0dTZEqMQQFsZFdphs
Fh2FYsSdEcgbeWh8rNpn6JY+WpMZ/gaKMH21s4GGaOECXFGzw2ZeMk2iD6+cPXYrPLWM+0fVzw+s
uTk3nLVayf3bjMFo5+qRt3jUxUgxZx8cuaSnNsleaXBeeUjtbYN/Uzvmx+oxEsQE9MFyasrwsUxH
5y9TL+C1hmeZkbniQ9MyL3a9oXgsYq95CQhTP+Eo+4M2nZkRRrJ8MzrZEQ4if6vYtDeTqG7Z5P24
C9dxbfTOPcoBxMjSZwhqMoGOF5OqYOaJ7lHRfzJ2JwGdtDae7byPyIsvN62NsMHvU3Y2OSSmvtGR
9ttpm4JIQbqinxqjO8VtzLIopGvmvIdbOKhhV00pOM5FZAdjXCAz1jrwHzo1ws2PVU/wVJJ8MAb/
x6GGbXUS/nuISJMzxoz/9nkByq9VxrvZzDEXCvf5vEFMUT7ldV+8s3crIwL1YOGm5bWd5N+lQglU
GL+tSns7ByvJB9qXT2bz/aHS5Z+Ap5t7fWNnxmap/VNhS9YneanrY6xppLulDg/0/i+w04kebah9
tAz+cP8VO1nFW4WDqwhi6E2ON18Yv0MnNNvm2fVz+7r+gp1I0hVQ60LmKJ5M01wND4tLvMrKTi1i
e5OA0dsawKbBry73KqvKQ9W2bSQGX+4WcBCtj9FEq/z34IpXfyrPI3SrwsiPieMxz05BeADbKfa1
an4FrId2OV82NXNW750wZjlbGw/CxUDDC+Gqe3uCoCVjefRUC/vXdeYNqqHxs12JrZbTmb9A9Pjw
XmsR2XQITyC5CB3I4TEwO88wLJC5w64xfapnECYWO6pH/Kj9XdtpEekhPCK+CffllABhk6bBuGep
ipeWSjECe4x2SYXGKejC7LkLiI7huYMQ5mQzsSe2O++VUFXEuedE5ujnl8SvsSMY9m9uS5hw2cgF
D0ATHGLF/CPU8aGr5TOhW/7FUchP/Ca/q1IcG2OVUtAW7a9kWcdvdhW1fv1jW93JKhYueyWr1yYN
rsARCUzQFDAeASwrJCgG4+PZXz2BcCh/gkhliXWzE1P/Lr3eQ33nwPnqC0hogmaww8Zx4mEsb4Ev
vQs2pIYoEMT9KnmK+eDnpA23c74usdoW8ZLJ8pj+snQvIV4ALulsy5TmratL3lZyEyCsd1c9Ge65
9uvxWOmZbI2ufKEvJJlitF+MzpDYKfRDabV6F0j2A0nYeqDstENsJ+uqdAEr26D6cZyY4a4CJpNR
y3LFxP9EMfxGSCcRweD0evQ1oMvKKM0DWecfuW/8MfoEkw//b6w2SeTIsjq8gtmqFwbptsuSuJ6u
LtxBDuvxV9f3P92Iv0OXNOltQU+g9XuQTDPXPqNYu3Dah3RZU3jSc0iOR9fGu6G10kgxM97q2n6p
U7Utu+xS1z6pLOQzLo/JAuyVS1/vFrtxtplZRWk+3tWtBc/Q4jyNG7g0nUpOgJ/iSJAxu8k7FhKI
FLk5nfbUDQXNWf8YgiE9y1bfyaG+JbUvrxI0OWvRFZ5VQX3ekzbCJli4rwPbkmMyGtl9XJdGhLmK
2a2RN4xFSyc4dxND5ZD+aJLzh2JnkfCGnviG7oPRhWgYlIx2TWcN1SRtaN39uWxpjmMbuwcrzfo/
c9bRT09J95TDw6NoRUlI8MfEyBSMyc4rNfHNo5VNIBvFp8dE8GK1AxPrzt+3pYs3zL0w2XZQa1F9
BLpxnwM41qyvpwq7lPY3Y1KWwId72M/S6qiQEK0uhglzbi6tjVkz/MX/lRwrZT2goW1gmHJfpR66
0VAWYFo0NqxIlG737cFfOYaZ/zGuRx3+3wRieM/GwmfhqEpoKy5KxB0WheQSC/hnMI7hnDOhzIOP
tuoIop7QYyKv3eF363e15JTNZ8O5jkS0qyU9Jmnzp7UF38i87ab6kHXFE/Qx9IwXJmzbFPadU/OK
S/a9FoS3uHq3+IHkQuRQVlyxm9nbynovKgbKQf1seIxRJAAYx4DJ5jH+7Xw0gQigR5vxam0fOqSe
Prnm3RTgPRsGvcU89Mbreh7N7nkJejCgK/Ky9ZmoDTtzHkiyKncZ71FZ57vqH/yuub7+bINR7pVd
DqdGOYwSuMfailN6gZRYK/tUYZmA6/gt8GbbvClZwHYwMXk+W15Ky9vVOM/LhU+edvVhGSV9JbFC
gXOiHWC+YJxTkCosoBXDfTaEZA1bFJqnRbsWiRl9xzOjtHzVYsJBZXRyVxTa3DIpfcBjFBzyvJhu
aRfv7LHqj5nHeoi5Et+hab4uIwFieiofEgMuoNUHHFdukN7bfa0jcPXOBvHNHNldbx79mGFUzlzx
ao32pxASZYi28hPvhpvfyUTVDw5qhm0nsxgkUk/lr7nNzLb9nnygrxyN9wvqYTCxPp4w5mddwOaE
dNbindsClUCpUYjD4DukTf6hW5aCVY1oszCrBc2g+ROU7nwvBTx2ObU93aOcI9fq8ZwPwn9bVM8L
XLDYY5hOzwXxrdo0maAHdz4cWhSty0NoNxgQOe7IFDKcsYr6WqyQeXubcyzuPG0dY1FHro9fywrk
H/qWXVNr3C0z8FvZnq1K1Lsgn4gtkj0q+DbObGaVMBwdBmPvISkjjoThO4wRIbN0UEEVouCjd2zg
18r1XMx+5jrcp7jhxsFPOWrlgknHuYqxZAhFQYTJ/BkZinewa7uEli6Hqw8f1TMZ7Wv7SViG9djS
1dHdBE95Ebwbbj5ui4mxLALFrbcyrTMCtml5wgd+CeO+olH4cKyWTht4f3Do3RLJjdtK+4Zykk/B
BKsy+0gg+ar+OrR17BBxnx6HwQSIPs8ucm9z23spo/8plHrdAL+yCr+0CVt82+Jay5y536VFkNyF
RvEcjlhT+9irt54PGYDpDL1ZLA2qmJT5RQEYE50PzAIz8x/8Sd4LWT8thvxVGcNhapND0PjAwcWT
LZVD1FRq4GXF+5hY4XNi1+yrMBrsrAxopoRTdSndGqGTye+1mbzU/Is7OkNCbojmzdKp2plW6oRb
zwmy19LiLjsMaZpkezbRfYgCnrH3Ujs3k00fU2rxqLGhxnO7VxURU5nFrRea/Ihj5sGFpQQNgVR6
JlNoUesUibMdpocAmARQSLte/JcQgSwZb216aobEfJ3klGUkpvleGPGH8zp7GpW0V+S86aZf7b1u
0Y95oJIzlSTas9BZh1gm59JgWclPKmL0enGwAZYQ6a4gR06ASR9qAgnEOtm0EBls9UxBZLjDzWsF
UYAmVn3dcIhWvKqlYUY6jJ/zyl+PWAfki2snJ5EmzTUVwtkJsuAZJGVviOPSqPC7N/RjtAROv5x0
o5LHueBqDlg7kHy7Q931Y7Z1tIw2/H6QlTsHW9ZGLY6z8cOh2gV+BoKyrcyDsryXWacPJscQJpTH
jAdum4LJrAp9Myf7XuT6dR2A7lthaRjpIGCd0Sz2IFHiTdjDWmy1DF/naWoiMRm3Jrc5FHxGDD2r
PDbozRM6M/aZBAkyb9/oItm7yXIfAKBY/HU3vOrCteU8Wca8Yy4qENsUL3mJXgF23H+ydybLdRvd
ln6ViprDkchEO6jJ6Q952JOiyAlCbIQeSPTN09cH2bd+NTYVnt0bUQN7IJsCDw6QuXPvtb51VxrB
zJjYJYjNwNMhFUg0kgjtmj2cjlleNYR9NG20NyK/M+BmjNEmKqeXHBX2RruTv65sYKYqorWWtNWp
d6lXi2pOl/QQhdNiKm+pJ51ztxMdu09hnMyctzuT316pPtxpq5K7skiIXvPHO8AVTLYEreaFEewG
AmdKBOW5x51BdQY9reqRRZcdRpjMRNjvqlhvslnJ3RSPZ9Ql1bnWREMS+9qeuCPuCoRq/hQCtl27
s/ZORUzFV+nhs3bUcEgsAZsvaHD3hoS7dXM97xnXeZdxU733TBNWhQ6HLXbA+NroMevarM94i8WW
uJ/XvOio6aJwU6DbOhi9P+zyfqlcLaoyGjTByRfDM5PX5oCok+0T/8nGUL2/KQoRHoYZBmw2D+F1
R0N2kwCt2aQdA5egtMQlarp67Ug93sO2MM+41kOsYnszR5NxBYObcF26SMH1bED/sBPWh5r4253j
9uk9lT7ZpvSOYRYq/7qO4vqmKrOMjZ1SiNOH9RLWYjhHiz9f+HrEnuSAAd36XmAfLUdTGvldtk/M
rmP2nyc3KrPlOW6F4UIj08T/jMAF8/DkthsQ24SjALC+yZu0fRtyW3N+TgLv3u7lNWXk7AFn7oFb
j3HLlFSEDEc+4zYfW0jOFQls2ZSJjcFUmHkFQ1Awhum46WsyUQkBKL4SyhpVzzrwJmOdoQr+KvvK
ZlFDy7WK/AkRn7YtpLwRoJrzRjUl9ZFuLuo26uNdOy2yj4yH1FvFpQqvU4JJbrQsaMvgd6MYKzHb
R/jCI41T0neQ0yqJwYV6KwcBzRKNeLWutlppF+skbwbmgVdtT+3eniMAueRSYouPqdos2N4H2wk3
3exdyyLbRS7nlRiO603nmID2vUCcWzUDsi3hMr06ptZg+pwmEYQY9Pc2fjqSnynvdelnV9FAOTT1
6WmwfH1j9rLbJVn3paysK8vghJMsabI5RuizPM0N8IPMqQkKp9YLaZtFFn8zgK+ntpzNC7OFVWuU
5SrwzGsAj9OhL7GIF2BoPHrvbv85oqYN/G6riO9o2v5c8O3ESfWl9MPHBNuKiMixpBNwChz/OHbZ
Vkj6etSGW52MuG/M3iCphN2xWSG7Cs+qsOvX7mjHHHIm43xuwmqTtJG1pwrythjq1HmYAFEPkPAu
Q6P+WTYT2TUCjsU8kIIWjVTai2/FZwh41o+hfVtFTEChJwfml8YFYL/qddB/mrGDXAxFkHxpsWVt
oqn1nU2tgmxbK9GtW4rbCM1IHZzw7LefKcBulFdhd0EI4h2MsOn3KSeXVZKD+1xxaHh38jjd0uG+
LZUFNtmeriIp3ktbMoo2jiLpTyIpdzyklxWxLkSwIOOzTkZZ3wWF/QKvjC0a/gE1iK+sXeQFxm5M
DP3gSIbDhEfMxP/FzVpWaY1WN0/g39lb3Y9s2qjsMXt13ph5X7LaZTKg2oWYORfqS43p7Wlsqeyi
MAYCUEsSRnsjO6qhsLdSFuN1WZhX3VB3w8anA3lyBlrPJJl74VM0L09pVjqfMO+RAz4W2ZGOSUkN
qqiH2RPdob3KIyEf8jSjsI9i1D5VF527ZBcwXTCDnTIM+USb9VYwDDpzM14PDgjGW97ZBtLnuPQf
cs1jkpYTEUvaSw6jDX8zyNX8GawTbQ+Gxu9IKMoLC6b0fYxelrmEYRwLWXE/tPmlt+WrJoxi5cVF
ciWD4qnLOuuC48r0KKQMDmio65sJ9c++Qcby4nBGOHa6qq6E0NY18np5jp8oOTXc3CtWZYYXdZbR
weabTOtiOLpJmr60tY8kGGmGP+IMsjq6fGqqu1Mh5+gSS1u+DXOo7U6YbOva9Mml8cVjMrov0GDa
c9KjTVR2yLpHbvhlYpOIYo/WDXTmdDikVaaew6IZNy5uojve1zVjUvj3sSOOyKPJeR2+FvZwnNuw
PZ9ET7Cm3SfTIet03W9ta3wfCiRgcYa/zpLTrgy6ekOIzJvh9u22iXV5A9gFTX+6pDbMZnbj9hO9
ReGZu6DMSDUFbOrcEaUZchK2HWJ2ymYj3fQRrab93FppOm00ETwNKXRvLgtctUQONByleb1o8tOk
amZT72NXyks9ULiaKnkpQ4NBwmB5Z07UvDdZHLQHGlD5rjQ6944TmNyaTtjvyoS7E8f6OemZMQ4G
QU+R5wnSW6aHEmceascYL5dtH6UB4JV+kHWuOPmgLeDdn5L5yY1QZDI9JnjFk8WdC2w9AdTvTIdm
AGDS+f4pX8Yc3lgUD6RnWoRz4hqYe77UIkV74roh63fcv5cOMLJe5thsS5rAcyHkjs4eWixSS2g4
B228KZQx74ZGILuHp+0e2pKQtNWommKLXIywkL63majjCBvc2SV6lDaZbJ2jqbrztpIIrXRgdQdH
2MG5mVbW3m2N9BhzkKX7YQbHKcdQ2pldv6v85NzGZ3OJf9+jP6HzNU7JfVNAY9WCto6dAgJxksi7
JnQJWkzrGnveiJkR1BwAb6fkKDy/PfNgahwoF7LDPHvJesCcvRcUXF8QASKFlPR6Xbrq1H2AuCoE
U1u7jtgFQ/OxD5wQdoCPnHegy8i6LcJneiYURk4t7nKm9+vQCOH1OE5zmzX+ma/I5S7i8aJ0o9d4
1t2aaWRyYhrqg/Ua1DZBLgHrpeC8o9zaOXhxP281uoh1P6Zgg4dPOuYcjDcbnVzVHRsMuocWphGG
a9vclc1075je9GmMjCsk2DSkXf+hI1NtlZQQvHAKrgJqA4i2i3q48o8AfS+LzLqD8tcgaGqKDTtg
g8O3wxne2xjoVLgvikBs+6q8lWzTN0OTNvvcsPAaw84/KMMpweSghdqk2F8eZKFvkBvYhIv5DbLZ
ZQQ70Y0VyeSvQpVeMkLYDlVm3VffHo6isG8Vsg2scZDqyohKTUo6UH5Cp3HVeh6o3qkZNqImgVpw
fI1rBxoTKDPTFO0REWd8oNZm2XFm7xNWLIu9rKKdVxrVoRpioiectEBsCBQtMgz7YNcAy2CCFVsv
xF+A5LaF0efWqnhFQOMeYjygYd5wZCrTC2HE4rLriBeJKguEYCYnnOGFs/MxNpKOTUWDLoRjOUkT
WxsN7kjSxCbEEclTyhnXacQqSkx9PchKXTUeUnsVTov1Eof9J3Tjw6Hu9Xii9KqZqBmvcx8tvSGS
s3mor3RTUetMSU5faam1whza/6yGEwl/0+U3osG/8vF9SGL5gdnyj46/5Xr/zcBq6mO2Q5eFX+of
4yqXn/jTyCe9PxyBDoJX85vv7j8wYin/AChsQhxesLzkT/7HyGdZf4AuxpMpLFOY9vf4Vgsjn1qy
dEmE8DzH/Xf4VnuBv3zv44PWYvNMKyVAwUvB38d//47mYA1xAHqAR20Iw+SqV4vQ36CGxxBcCkIb
IoRSGtcxIwfXct5p82B/SVWHGz4WHNMdr3KI1tN2ellbMSELE2KqYkPFbkIPl+382bQMrCF2XeLQ
AP8u2dz4Y7K+RluSfijHGlF+FtB2UZwE2JtDq90E30YpUWR6N51hu8bKHKXzLV2KSXghM/Tiyg8R
Jpl8OdRs46ckmgLyImYuy9w7hZ2ptSuOrp25ZEMGTFlS5lxpqBH3pRXy8KF47PN8h8nxSqr8KrLb
z8YcrMbBuzBsRtY0vf2c5I8+3S0DaBtTmAzHbSBJodbjIShwMJBtyf+Hsj9R/TYbF+29xwEO4Z1q
r0dfqBdbfiJRlmGsiORFQmMTDfsaitMWq+aBLteXqnUvA2PYFF5yriufYetIUeWUBPW129nkJzt3
QDKsIUAQhzVyDhoHQtiRYy7/2iLSqutV5AkoCWriRyBrBLSpNPZnsj8+4yfZTUV+rCurGHc5Y1qF
Baf15sMYs+lkkf0sq9F/ytikQT0mzBrLZhztTUn+7toxvPCRDmX42axKhMFAo433QU6MyU062xd9
zUmThYdZ5SikyZRKLTFFZhRzZtA6pw/mQ3d4iPGVES1lEGQRh8o6TWzv+7bQ7nmW4lOUKSargaw7
7PhOFN+2Dlp7QgTCiYT1AYcACxndCAcyxq42hxrRaU7ljW1cxTCplqhjvELxOZITWhtsl0zU2/xG
ON20YzwhdsNEWSzq8W7oq4x5ggiGryL2AQ44fXBIzSJkbGkQs2dLq/g6RUN+zpPP3hiKeJ3ajAg9
5JDH1i2bA0BYjhoFHP6pJVeSsTf6VCqb9CpkUES6k34NLRghyRh0X8G4SXQ6lrtrghxNl2/mk3fm
juWIz2os8S9gyIupk9qBPLOgDMq3lkPc52ho9SMyvq44DHUQzniClM/ZPxnQ5pcNX7DvmPUbx5r6
0zj72SMyCPJp8GLZ1yMNOXKMIMw803NsHuspt1+mgkuvEC9P1FlJU5xsldD9B4QGXgA9k42gNpls
5heF/6ooKXjGIkm/y897c53nLjiDIIsasmfnzltHU0gmThLUBHeimYPWmVEtAWnS/nCy0jYZtuMo
0vfGcpH20jqpT3j6ArHGnctH78VE0E6mMRacyszK35naDK8uAdbRpZnHZf2SJqnJyGVoCAjFVYiC
2jV0t488bJQ7t6ZveUBFgoC1mGj3462xgvp8bMhy4+HhM7I60fauaP3C97PA0MRs4xwEhj4vT1ne
JfERaZDTHMvWTWHXFLkNF2ZOzZusq3FPBSkjOoAIhoco0G0G2vMMVwzqFYABxBpikoP21+ZLVEGN
+DPiXBJg1KCAY44oDGs7oooJMAtTnS9Taypd2oEYmzqzp7dYZAPKkKhRaK0KfEUNETI+rbtiHMLo
MjR5rTfcqspdDZAiDonisTuzTE0ZZpViOfTLWGy15S/HZ8frEKWnrgeGVhnjsOsG6n90l51yduRD
oI2PaK/pLWYWmBI0EIarGCSAiVQ9n8YNK6xTEiNbC3XwZrSlG3NgAHY+UuO+gmcEVdt0GkklOEoG
fcx+AfINmckQNXEEzQ/EYn51qvzGa4+abB1z7WdFEgEm9t3PfokB5xD1Eyq/evCCZleR7mkepQD6
vZJBRLiW4Rc2UFxi+ZB1TXTKzgxBaPApD7siA7cDmTnsCLa7Hin6L6dyagQCnBo4QcYcrzw4w4AW
d4R3buzqqmWI4plE5m5lrwJzr3hvl5OQyCTWjHBAJ6QcW5/Gto3fEVnUDVPVRk9XrlPmQDN6aUZQ
t3RyxHk4kjHV50jo3FB71paeIVmryCqoFJM6HdrjwNn6C+ah/hRUA8MY6WfdWR5mjiLAVSHL5Ad7
kwZSg/h8Hmnp0BflJBKwdTKlE208rtuac9QRSA+BXQjfsBzmzghJhgOM9VwD3g+3SdiLbCPEVDPK
KTDyqaR3zrtRIxwbjNQ5DY2dJRsRRBic2dSR4RtmlyLj73FEk2NJWsaKCRTSdpu1tVn77Dv8CRYr
0tlGtx13yhskgRhR7S1CcdUjRPRV8zx1LqZAXwfDsDNjfHlrLwlSl1TdxLS2gYXiDkQp56zNqCI6
Bk7gMEJ2y8rFWUY271veVP1Lp+hBodDrHJ7YJrBPMWfn96YKsXj1jk/fn05c0G0s+lONKe8qn7/c
JBMm3IgkEkT3qo4Rfpblhy7zbUVnKZtOdHOHRwtlg8chbUT42iTlpkkG+WLTwiIkOBgWl/dgxoir
iFnOeiQPqKKCItvnxI3Ge8D7hJSRy4BTg1i6J9v9FNoAYKPc6t7ysZ4yTsbW+MD2pDhvhqhAV54T
+q8W+lCLY0M7XU2T0ebrqBskpiWTJOwsASCwMrKOWRc32LlztaVeFam6mIAHu+02aMf1q1d4DcBo
KJFqD7ccV+QgApBRzI3EMUJBPuNFzWmVoY5015jq4CHACHeooD311Q4G9YYTltavUY3qWQ6KnMvW
cj0kUZODF5N4nYGlT5gWyB3HM7/SWqfBpnRPN4ODf4o1YS4J6dGo2IkXJEwH9FRaurdlg+qZlLy0
ecWD3jkrd+j4+trK6RFglIIvSTmS3Uj4FCqgbNDVewz7WjfLblVdVfmabg+6lRKsJbAAdyauq3F9
BAyIdBhAynw5FzfFWEERmE3rrNcKRTiag5Boay8ddpN2vXjNBm0QcaxKkmOZ3CEG75LomXfWf5ub
eUAMNzsBZK/JAwmThFAhWA+HPtnRqx5voXcXN22ssBz5Nq1a4lfZtxhpc6gfhRdM25nt8gzhALUH
ghSTAW2uMVkEZVLzDOfY5XCmN7O1nQUNJNJxZ/mCWpLOFf+GYort2l1DnkcN6oPLsf5/fkHcfkvI
kOpDYvV913/Juh/wKMsP/HmsMkzX/8PH+o3OF+TdN6rdf1HyXOcP4dDzxtyIxwru3f8DpBikbsHJ
9FmgJWJPuNJgVf4ipBim+ANXgsNhSPJj0lf/BpO34Pu+O1dhGRJKeMRnLcg9crSsn85VDcb+ljyh
9qHLggyxS+ecjyoY7+y8sw44yrwjbcl874R1ec0epc8s0Bc7jGPzdaPG/px1O8Pmya4XRrxYZZWe
fL+t7k1EjydSEAkBXELlLBB857E5szFomyFXFR1S2dpB/edTyFkb+/L1n2CX/1V0ObP/om3+z//+
8eN4niUpJy3bdThzcvAU4EW/PyYKpNROYCnrzk67cBPmQEsSz3ulMDOO39oI/3ilHw+kf13JEybu
bx/q3gIy/f5KXd74CQoR+w5iiL1lkOQdeUPjPeVBfl7hH7nQnZ4Qj1B9/Ab+/Tcfkis6NlIAXJ1E
avx46cjT5ejlIrjDGNDj12lCDhRolmncTtuPP+Uvl+Ihg+0j+Iys5Jy+f7xUwnPTE89V3RuD0+6i
ySFElyxLiJ32b7459SOvkRtKC9Gkw8ALARpIeLxD399QoB9OmDtTdZ+6YpeHzdHziKad21NRiW01
5jtQQitbHQsErr31WAnjBrvkOiEnPviSk3VKgn1tNGBOWowx16KGgtNbx9wi/De7s7voAd7EWuVL
cGNznpAahNbgmiwCjtvSvP74vi2/7H+wQ8uHIWYEpbAEzs6FvZ9yjLyRyPVIZuk97U5j5wpKdKZt
QLSnFqMmzITdx9f75WlULtnBvk054WKKIvrph5unh9HFQ1tb98ITzn4OxvngG2OG5D8ojpiu/JuU
wz7yz98+IQss98dPCuUJIwhvnnDwfPz0hODaGh2f4dJ9h/dgG2rwlg1mut+8bT8FQy03FIUkN5UW
EGNI8XN+j6lByhvGKO8XkMkhMaL0YGHm2qe5C+/OyzbShuYTADxbhTXq3yaI8FNaTUXQK2EiuivU
1pj2KLW+/Ms7b6FCYaqxRBR5ZG/9tIDqsco6hDnhQwwHfx1kbXdFbW+tA80Gj81dbnszujXYfG8+
vvA3wv8Pd95yARgLy+Yfz7HUT8+Y2c6OAOZQP7Ts+TXhr3YEeQVZ1E3VTI+1WnC7RDO7IeOdKVMv
rQgpTxCF5HRFQo0OYYAFN03ml7LV+7ST7yEa5hWd5ZfSAXsKHHTU1XYU/W8e1m/ZYT/85jZtPI8n
lqQv0he+AZq/a+YZGo5YOPfTQ2XLi2DmgJrpTen5l40/nCeFBfWgINzZejS7P5+jf9X8/ceW7vcd
3f9xsG6HJeGfwb7HGopb8fZ9lbL8wF9Fiv3HAuReKg3PdjDpWmwDf1LclmqDSQo4b1MBUmMr4Kf+
C+NGfh1kIlYeiyoHZhs/9VeRYptLnpLiT9XS+13+079g+f64mAKBcx34adLkPOCSIvbzfkeLAVH/
VEO+kvKJzWPe+ZoA2WTOjT30wb+A7v+4s5uAi79b0v68Hr/5wosTvuu4y0713eOZSm+mwuZ6DaNB
TDrBnDMhC+F7+bLYtRws9ozpCPZWSDsiXsHPiU3FnRBXf9RNMZ21w4iESaOezjoiNjuJNiBbAFnf
fYW/LXa+/Z4EtvKV2Qoy+i+Lvs+oZC5Aaq9jt36uMBmfRaryOX1V1dnHV/r1GwChR8Uh+KKhOsuf
theza2AmN8wIe6BjtJNGZ48DE3N44pXP7sii+/H1fv0GXIfa1IQDQl1sLyGH338DsczinI4dI7J0
wC2WkCAdpZg9IftOF91Q1Ei0DG/z8UX/5kMCMuZqpmlSeKsFJfjd1w59N28yEpnXhYJQZWQElyB9
Sjc1fvSDKo2vH19O/ljwLF8fzxZuCF4slwpcLDvrd9drmzpUWUy6gQU/hy5mnPYPkZnSZShB631O
GL2gWOtM4065EDyxddXOHV1h+80VzOxxJmnkH+FUYzFy0G4QwUBod7LmM8zjJjFj46Hxzfo1Ggge
rWIbTKqWs3eHasWsDh9/mL+7dzwgSyoPahNLLHXkd5+ljhlw2JEmqwl38amo63SfN+NMWywtt0Un
ne3H11v+vv/sIMu9o76nYFweEI4w5k+vqJ2AOBYRUnFbxNU5qDMXcE5CdHnFjv/xpX4scL5dyhUc
jRz2Wf5RP31NjMxHr8lLDXEoUeyOfnLwiGX/zVXMpU744ROxxJqsmZa0fIop8dPTZ9ueITPCctfC
8UcowkhmTRRxL2OvzG1akuNjp8G4KSJ73toZNP9O41psJflkH3/eX969JSrJdCxePovK7lud/t1X
GbpObXT2kj/cB2rl9TygmuH1eTbW+IDiUW0WEMtv6rvlhf7p00vFiReGqALqav9Uy7hD3VdxTYJ5
kalkrXj7VwGmYeKBwLM3jNT2vWi9TRbDyPv44/7djZc2hw6b1FTlcaD58dE1p3xxnfJ5I4thuzAD
tNlJxGDdyOWpNrBiDUSVXiZYhM+7vhw3XgLTzQvk+Jv15+9uPM8Yg1RuuslR6KdfpAuMNi0TvU5z
pF7Y2k55QrMmQt++DkOfRDXh1b95b3+975SO1I8st5xXkGH+eE2n4NBXVKi3mT/q/dTLaj3DXTtD
XMuUh240R3o1QwkMi998439z322w/OzmdD8k4+OfHvg2MNwKaH25Lh03AcpQ6/O2M6O9KkKCNNoa
KEdKH5rGMumITk2HtqM52NUy3H/8BPyylnj8Iv5SrlDpUPz89IuMiZfmMIVLvuc6XCH4AsnRIy5L
Bi//zb72y1rCpZRJZ8Jnnk1PaPk6vnu3sgGeQ2u7kBgLLz1U9B23tsKn8PEH+vUqPEW8ThyUWCbZ
sX+8ymRGkdWN2CMqIeo9joD4djRw4X58lV9vG9ACiOeWD90W0/RPn6UF/scMGYYe82sghBEUM0wa
00r0hfzNB/r1zWBPsVE+uhaH3F+G/ySL91GHumpt1JHothjyjV0be842T5wedBPCgHUWNunFx5/w
15eDDY0ztUXgDGvhzx0JMpGMppCYChoXpeoE2+N8zILi1JsDnvhWwlcoUfzg8//Nu0HaI1/RD+uh
y7ZGuU31I1z3TznEdw/KbDutwgAPNc5wm7MgTBaPayW7a2ZDGlgAML59iT4eN3E3gjFTmfrcO6V/
XqKi5TuwcgUBCMIriu85wR5peQXCU2k48ZmRhHQBYpcB9qryi+kdgI/9ueosIz+GVhhdRA3tF2yr
0mpgoMA7T3FY4+eczOIT7187YObwiD9Eo+dh50QzclGk6Ca2btHKM63q8AZxHjifBq8F0nYvwlVc
Arpn2SRO4HbsoETophdfKlhqVCUmEZWrya9j/HtT49+2sAjkVrUFSimEbyViTJwP3mq02uqTT2ew
3pY6BVtplogBKvYTZu41o4HVnASVfbA6bbwG8Wh/omIndItSqsLtNjfXaQe+inwDkh7cSlg3c0Jr
cAtFUgAJBSF9isc8e4LPqaG5x6J6CcigeLBgfc7MPUkPGBS0RjyPYCU3Y2ePcPeGQLwO+O3gu2BN
vq5kpFw0xbRN8akzisWpNTLjzQPiF1YhkxzWdKcW9rpHTY6vzbTNYVtCXqq2po4qZFF6iC5cYg0e
aoQJ0+JoAgmFwNuM13ah0mk7TQMO0Ala7oUh0WavgERF7mLl8OJD12vDxeYDshjsKMNyZgFu9zBI
ZBvrCMmcXnVtbD01gwBB0GsxoYZpdI9Zs+nhz+H9aSAGE4QQw3pOtlHvlsGOUR9j+Fia7EZzVOlL
zUiIOyGZ+a1ZyQdBZNxsWbtGte2wS9oGpDBNAJIFpVa4TwzTifN1RbX6iUlXH7KPJkm+cbANMHoa
SgL7HDgdj77W87Cp/dp4yrAbMYceQyg2quhmgAZuqk5t3nWQZ0UyPtZMifB2eH7VoSoRwxNzTZ6i
mgDPL662Sa8dira6juxmIp7Tb7VHkoSHqWpnWdV8OUWkp21FCyRpk3Rjto86PNPrKujKft2jX+g2
zhQGB2eaJ2fXJYy415rsiHZtkc13jbwSuFnatwnhDQFSg20HF/8iHrL0a49PFZeL2WePmG+Ga2cJ
lqI8Ru4APDwNLwE9dlBTea6HHUkYUGBtfO5XOpfqQQyU8tvJk/oYQaVKYZWKjrCNARKi74A13RB0
4rxEpJ3fp9pCfAMYs6GZYxfxm9t3tJxDs2mfgDzhmI6ysWx3qlaEpyCkhVUgjMqXq8arxmNHUhVC
WrR6xcJYMxjAMsRk/uZRarWttmdQcwPRA8i7xZquktFu2y5Dvzy7M6FxRKo5Hdpc0ziPWs8kEdgK
MEGPJCIwE4xiG9RAX/CWR8ycTkBIe4zb2IsbQh+Zvq7bPEO/04VEQWzojooQdYMB1bUwMhvfY6un
l0TZA9p1o4qvW4OQnVXbNdgy4yZnlO54pQPhtE9rYJRZXRCXJYetm1WIqDEu+2/oaPllgyg27hfb
6U2Owl3se41TAGZDftBCBLfL+2ztF4QG0MSm759Ih/EfG9JsEYOFcYkdd2Igt3ZZ1wosMbn/7ntt
NHM4xBNT0Q4H8wukEQ0GMCieukHSNGjCsLyLkUwuYcglWCk1yeaUZq2NMb0TgHcmp3aWpBBWA/AE
UFLqJiof0J1BJkgIdHnD6dY+t5yFy/3QNzZgCF7pjYkh1l63jPixcrsT2SRJWna3ThEXoMPaYux2
TBbpN2ceE/H1MNDEO0ZNFVylVozmptdIgde2G0HbxBnG8mxGID7wzal2M2ahepRD7d3rKRB4VibZ
PfuzW2EbaAfsvCBNLNw4pSToGa59vc0lHuZVGHXVRTsRDIg/t0lx4cF95U3Uz0gqylcnkchbbfI6
OlZ8d8DEI8EpjP1gTOcc+KIr4VVZuhVOgdSEJdl+m22jTnADa/ncEWwUIkPxobK2leqAhIRTsTZp
YF1gxM3A5nN8T3e9Yzdko5CO433l6xyKWxz2trkJLAe5XppbE3K0NpRvtGxRCsEmrb9xqB8aw8ie
54jkUeSz5pgS7zZ04ozwHQv+eBv5KRbPZPjM2S8FrO3ONvbcGsMa4rC8PAR9TJhLjLslW/OnyGEr
vx6BbHpDvjZ1YL/2Ht7rbTDxMqyIEyXfOUZW5K0HNOkD73YeukcPMLXNJmakUF8EEQNVX0IvHqpx
hkNllqpc/CRoc4JkLk6JgwZ9S3ssJhPEjYB09e4M4KLBM2dAbinTqyol3HVT1XEG02wKgoeJvkuz
HosK3Jlnq+yRTQuqlDPYeqtpgeBX1MH8ggYJIC1P6HSXd6LibuSou0DE97gIZqcEtlqVwsK31GZ+
zX91QFr3eVqpddrmTrWZCjc+IiTDSO7mqfviuUGKkc0c4OQRosmybkb1jFtXS3kqmZXUEBCWj0BP
pP5UWfhEsTO4iNvjCMPP2jcmXkpAct6qbcr5s3JmzftkZUgnrMlVX/Me5uqa/NIUf5aYWU47GIpP
wpFGsk6z0ns1fUaUhBWBPuzNroKUH07WrUUKU7Zi8p6cqK1qsLSE8by6lSveHaBrSPAooFai6YOv
YY/dAam2xOJGuFXwWHOSRmuklIZblafBKfY69abmod1mxVw+w7BBrhaNPm6JVNXXGciaC6Mck5qt
LnuCvTBeezH5NwhdgnYBo4p2ywKT7vKkZmMRwGlBNpbHGKLcwsWH+VqpAmFDiIPivdTx/GTbkXVv
lAD1pIvCiB5pU2Owx5oMfwBB3RpGRLfJQSs5F5YqrOYAc2d4HMi30WtunACY4UoA/YnXPfYUSV9I
JWxMRB1zeh+UBQ7wRNboG/CYTmhoMiyble0mn1Fo0a0A0NnssCWB6GiB6RDr21Pnrrow5sUSKQKj
Wrs6xH5J72njLf/Pmk13+hp0OViV3FQQ+5O+yull4Bi6m4HXq02VT/MjUQ8GEpnRni4TxBmMc1Kc
zuuOR8in2Qr66Xa0cMGvQC6799WgWZnl2DgL8S2yy2gN8q7xd0kRoLehJxZ86aQCnICw/95Btwzu
1uwk7sKkbAg1Xxo7QVPbn3lo3XsCmvQZ+1yIMDTHRrtB0Yojh3Kw8jck8zoELGVlXG3cwUOiIWTV
RhB6tQ62CVpfG4Ig3K0zgQ75WDVijPcGxvp4JYnK+mxMLhuiA0lOrSvyItyFnhCdZCRUvXLtVL7Q
ICDmwxRY0rexnycvlTeS6evVk6KGcmwkh3FexefWJEZca1nm34qucvyD1cgyXElhN3dtwA+SVBUN
D+ZsJ4dO9NChCVWGMY8z7ZYTj/+mc4DPpttO86ZPYjGSZERW24YvjXC0Bm3bU5AxRl2xESyRtZkh
w0PsM2Nq4hJUeObmOF8QaKqrKmpgeQRwIfEVDSHru9eHw0NcOJAdxmiiTmuTDpyVpBAg0tX2jes6
CSnRnEoWx74MWZLwi6VvFgB0kIvtpG8mYltIkoKEfaZrPQmkwj0UfiqC2N+PgFYo0/IhqODWMmlC
tKzn6wSMY0Z14Oo3AcONo4cpA8hMcTNPKx0i6ANF6YBAzJr9mHpyS452wUzZnIBE04Lgm+m6/nqc
IqrzoG8QRAKQBBIqZDNdGWh2yKCTNGRuLNvEnBTMyHDZSWbzHU05c5XIqN2VZvoF5T+s6JqP8JkY
aFlDypBuKKPhUKbDuCVVOx4xNmaMGtyu6p7q2oVRInrBPQ1YTN9RaZM6Z4FSI6QtnbF3uIDUt2Vu
xs7O6bvI3YRA7HCDwY+u161MC54laDRfeoohtOVB+n/ZO68luZEkXb/LXi/aoMVtysrSLLLIIm9g
LDYJEVABDTz9+YLdZ7cSWZtptL1dG5vpsVaRCOHh4f4LnsYBFn1iXShA8hrdHO8ulY2wdh6QQeIA
GeGq9nSkRDSjHpV6mCrBaZOufwAoPzkrpAZwBEPkgwZGNrWTvRmkbO884I/dOgJPCDew6VfC4r4n
K+fvRmPGGRARg7f800UmCZUdeHwF2XDOEo71XF+NWI1mmxjSZQKVzTN0oHX9+EmpfWDmXAr4wuT6
B7C1sGt7HsoHieQy0oQZanxdPyIYSE/kS2/oMCc7jiaQqVaO30ITU1GTspbczSjWQjNOK3PXOLKt
ecBxVW8r5DE/KDAUrBtXeJ8m18V0ZywBhVHs6lCdNWilNGsnJ+asNfICVDnSfnwCO0pkmxPbeIzK
2fnZGi1pvQzjdFVbef4rsNrmh4gjf7xPm7n66hRppzC5YL2gjSVtvS5lWeUfuia3XjrwzXiT27Gt
YYBitIie1KB+VjFCbQiTlnontjF3bgzZLNXlJmyq+UvT1vZ4Y9YjvagmHa17IysQjQO7SSTOIBVf
zfXEa25k27vQ3zzISw05L1DsBArB4KNyCH9xhjKgjVP9WZtM9GZZfOMhqw0w3shA95usQyV6U+mN
c027z7XXZtqjpzcXQXwbNFGJM3zpDmSVPgF5NRhl8Qm/RRfmRQt5S2ZGcDemBVT6qgTrL2Xtojmd
VtnXwavHD0MUaj9TXznAT+gHiGurh9G2xtzBRP+IzPVujlRMGUIg5FvyJPVQEaCpkTyt/L0pveZr
4BWIq+pTkRxaqxn/BpNpTXsfOqa7aXwtiTZzZVBSCCwnerU7S2fBSlzrXbIjaz1KJdvbZ8YgkAtA
lMOUCF/wVJbI/QAJLyClAcG0dtyImFFSONTSXQuI6yq2JeBAlGXF95lTjMyphjMCumrMdgxB6x61
PPtXWk/2T7RC6hs/8bz+iuSNFxwYjOSzOXsOzLGIeIE+TBiuqxjO6kSygM7V1KBRUsgCEYw2QZII
qUD7lxRNCtQU0Gv0dSocm/KzCVFn0zc1Jjk1xVVcyqMZtw8jJ3UcQYEcSjkKZW/h6s6uT2U1rssE
AZQ9NyvKWy38hRKTKVCBYNVr7WaEic5XRXFK7El63slgyZOZFK760ZpooeHChwS7sMT8DSBye9sk
k4Y9ca59A7VI7c8esesFaR8U1nUkJT6BUM2YYm2oankNZWKKdrwYq+81qlkIjtQzAjJVW0bZGrB2
5N/bRqF/RI3Rm7Zo8CARTv1fh1/g2+izBeqZXFpxCLWwKaN1ZmTKvK420menHeyXhkM8HvJW2j+n
ZJifpO2bEbBuqPW8piJEh8vUcBCfc0IES/E/QkcIqwrtRhCE+dOi9J8t3cmDfQI8rtxYZUdIiTkF
ECsNBlsjMdqLw2D1/m1QiIQZRw3lACDeNdBtiCUpadFZr54L1GRllnZTQOfxnH7jVXV63eDwWRF9
S1gVRZl5tLFDtGcQOAgMjHUGSm6rJk1p6GSBm+Oq6iJAXcN0uKf5BX8C1sHk7GU7N59Dr6kfsCaj
OK2LKg6pALmFDVmGCg1ME7P+O5lINKFUOG66yke9+5DPkRZv3EiIFzo+vEyToQ0spYhI9S8soVpt
9a4S8hohAlJJtM94X66cxoCaOXHZDBv+qt8+wFx0XhODNs2qaieNy7Do0i9oAxVI7M8oFGzcPMSK
IYomYN419kRib1Do+0XXzL+dSe1xCAmS/JUrbrxtDGBkG1WShPauD0qcXaYhZEL+ZxvpjltsUOVC
DIywFIInRpH9UeLJzfMgNX15Tf0kveFBMYGH73hQrmVju/OthuAVNp09NQW0sBAhUV6MyCxgSxkY
4iPu3GmxGzrQOUbvgeZtLZfHkeV3EFitPh627mT2r9y/XbsD8xPfwc+KnAMsf684pGUGR4MmAmqI
caQ2ZeriFYc7xvjyn06OSnXRaiwuVcTHqpfz0+BH7f1/Yoc7zW4+0ObNIIRtdC7tKzRno3x3vlp9
UiT3KBZbFl1lB1yN6ap6/ZuSMZIaTTgPCsIsNJtiQYewumZ1YMw9cS9zLfyIgURzoaFx2sVhVFye
AfS4YFJ1TzWG34wKmj5CNxFP8KwH+gy62YBcnGb1vrZlutW1LDwYpoR1Qyl4kxQjZOoM1ZiodOw/
7UfwS2hZogNp2fQK3EUrS3P8BrEOp8JAtjOvE9mh74wkzEdXb+cLLdKTBosaSqHtUBKjC73sGM2O
3xsjL5f1rOEbBtZvXndAay70pd4dJQD6YnkKdmGpBX8ztY0TN4b0yPStSElltiVKyKWoL0A7Tkch
EQVLTIOD1SMsHY9C7ZAqrOq8oq1Z7gorNMG90HQw/3h56H2pGbPgXwKaXbRZizgLrSEG/TjyN6Fz
yYfgF0KJUJGg/vgkkLJYUFV1h36buWikTiKk6iFV3xpI6fU8N8Nai7L0xkAeE2utNth2Xu1d6CO/
17GxKFAbNJHpudmL74OJFlcGlwEVbh5xXU+CPqTS3ddO8SpDY9o0tFjXsFGyC82x31iHZa8IFATC
0iZ3PziF4xXUtVCVFVOVtZjwHCJsxeMV7dT2YJbTF5hY1i3AScpkborCW1V3NyWNGR3nPNgzM4zN
CzNhvDcVGM0ZnEIHkN9vLu+bjes0OS2bmqnQsT15Eg0aiWZPXW0Y55+wxfvbXLPwrJvR+5+1tj/0
dp1dBTYSuCJWj7g+qXZVVJkbD2uFR13O4ZMbZtQQ4KdcCJonu9/ndKmzBYKTrrvCxL09Y1iwIxPW
duXaM8fxUxagVQUNU1yd35DvjYKGCycMsLhOO/F4FKhsTYXvEfSz3PTvEKt8gYhaXcCDvjuIZ6iv
UH6n3iL+9R3nClYWjxgL/cnBkNljP5f+pd2mdtPRbmPGfPBKYM/twAOpcvwtkKPqPoeVRFO0s+8t
RTvuCTC3pNnaqqEbsDICpSnV4FLR6bguzk2HC4yJlPMmTtPiKnfM5MZvRu0ZurH//fxMG+/NAvQV
00SEzdZxLDj+eSayW9jkpOW6yp1fOr6XX5F6eXKHubyx4PRcZw22czPSKClIWa+7A3mMQLPXYRgR
TfEKK00qpwipfjn/u06OBLMWBEAtQEgB9NEX+JY66CZYCzHqS5WR76IS85Kmx5EhyNFYnWX/M8qK
fGdMwd/nx31ntWy1JRROk1Knv4gNPEKAjRtsCuGSfvahT/4YUnYddHQszg+1QPUClGJHIAIAas8B
807j7HjqKfD22iyxZkbhhZ5qhUJXjlP7Ns9oHrfYtUF4T4L7sim8eyeYodUGs3bhPP+mXSy2JwwC
4BwKPqgyouMfkWE61ZGg4jxlm+Ea5KW5zYD4rIDg17xsp/RgTGNwTVln/F5prfkN9apfdesaQH2o
GklTix+Ej2hGLKX3CO50HldmLt2PMd7ioKZrbD3rrhrNNewwhzJGomMtIfVLINR3NgzEINMBGgD7
x1ouHPXUSa9wWF9Lw+5+OlGCSTzp89bB7uYJ2Xzti0GPBbNB3jfn11Et02IGkXtQCQEgSMda4nLg
37aVTkFlnTPyKzRYfa8Dfn0CsKM/yQnd1/PjvXNiEY6A44T/D6fkN0zyzW1R0HA1ER3IUbyWxhN4
tu5hKmzrwle9cxBAy5sWWQFUJ2MZF8ByJKkR0IFFaFd+1AtLErGiBNXDyng4/0GGirSLGeQ+sVg8
UIOAqRd7cMSejAiDcWLdGvHasPKMd8jU3SB4RgsLbdFVO+gGRX08TCUuUPsatz8jCW/JVMIbs5d/
PMOeQcghOfideNmLm6HKZCQ6NCTw6jTSPR62Mz3OPLpw9E73DegcACvkkIQBgEHHJy8wI0gGnKE1
DtHJl6LmOddjHIDBjKXdI3xfrs5P8+mKMp4DmArYKeBzcxFSbRwZwHUxnm0Wya6x6UNQiQ93MUrM
f7x5GMqDqKD+wFZdfFpCSTSTY5Wtva6rD45CIqGUPx6cBCml8191ehoYIzCB1Cs4JLC4xSxiroDd
DDumRxxt5+SuvY97yJ7nR3l3rQKXSxIeGfn44oN8FI3EOPBBIQ1GpZtY3xTUg9YtXliI8Yn+QgL0
7lq9GW9xDXmj1BO/lnxV3c0fpYsyJ4jydBeP+SW47ntDIROjLlpoSZ67yE/qoAkHzeDTiNX+yrY9
Y40Md32DNLt9Aab13lBcdA7PzkBRMtUsv4lcEQrRo4FNHi3T1j6ggR4iEJgb96XeapvzC2acrhg4
eF4VvuNRVrL1xWMwdwo6xy2YgsIwjVfpliBi7dR/rFzTSpGOrrGOgAf+LMyZNneDhZdK9x/dWCJv
41QS0y2JIUcLyJzeSFtBXQc4fuFInm5e9SPZVAbgNahoi0Cjt+SNVUeQdUeBEYERhruIEvPu/Fyc
Trtvkki78GNJqiHcH087RXtA2j2SvQipYcwb5tlBSkVYEo68MJSa1eNIDuMFJ1YSanJeqirHQ5VJ
52ZQEDL6s3MhNrRUvM+jT/txMlqMsPTMM6J1709/nsXCZKXMZTr8EWzlYtzElxGvKIdifZXhAl5g
OkN932iv0FS8YeLLJxa/uWarz/dIOvY3k/DKfQW/fEPlWqc0VRbl31kcUDH708kH7OzCTtapS1Bp
XvyyKGjHCiEIQA7YB3zU9Ki863SqB3GED/T5oU4nH3IrlxZ8EwIvb+rjyZe50HnIJ2KdaUHwzTQF
zjA0rOHY67aGAmlNaX2Kpwsn7XQPBypT5wYjOuqUk45HTStaNLICkQyJvnn2B2t68uvZvURUVj/+
eGeR1VnQJnWPHWYsySaVEzqlL0aw7tRar+cxB7/WUfIEWOYj6NRWtBB77NsOGiVaSMT0x8/P7jvf
STmGNBlNGZ3Xr/rrb4KXQK4xMHOqdeTQAULpHd7rCKh+PD/K6VkNSCM92hCkkv5vitjbUQiQNYCE
NqXmbfVP7dR/gACRvzgZ98z5kd77ngD2iQFxhxvaXQTISaLJP2g9WA89wN2ryvtXTw+qT+dHWfBQ
1SMHgDg8BWD6lHlMb7E95rKCkZN16XrU6m6LcBitE9H6CPZMYYpLHHqSLlYeG9ts6TRlaLyP7vCj
dRp/XwFv2tEfByuIS+saubtLSe57m4ptpV5fcPpPWMcgWUIyrobubRI3Dw2QqXWBdOpmbjBioNaP
ZpbphlhepnLa6NK9ELZOloBpYdMQkeE1sRCL2EBgrDFKRc0wTXvxHGuBuPNQk7oQFk6f+KTVv8UR
qDFRs1zyJARiMA2XMfaYoBgm4NdxvE8H/D3RyaWq7wqBFXzqA5IxgKdt83j+bhsxkr0g8bYajjnb
Wsu8Z4SQjM3v3fF/7NL/UPv8f2aX0kQui2NlQfUP/JeyIFcYon2wp1SDQNEt/yGXmsZfnqokkeaS
LagK9H9zS4O/FBeVTUw5gYRHcTBpNrcxkg/eXw40cP6S2gQ+HcY/4ZYudhN5Ci81dDTQkDFJG0jy
j+PgbGJOot6Gm4Jq1Y03Ny9V5DZ7DcjMbTtPwXVi5MWNujP2FFK8vYVKmVh5AEwRVZ49ZHwR270u
iih9fjOFj//cBW+lLI4zvt8/zFeseoe6HS/XpYSAF6ZaOmS2vuHlIW+KtsuBzjRIQoG1D9eOBmjz
/IDHx1cNSFTzeFB5DhQkT5GA38ZqWx/qhFotZdcq7NZ67dfXtaW1n8+PclzYICnXHaImSbPDm+20
Tq6EkyOf1HyTWJ1+O4YzlHOksTD30izzuTDN6DnqpPlYTWhwnx968TBXY/PkceEj0LNRX7r4wtC3
eO54Y7S1Zld8i/Iyu24mj7JOP9IZqzOr2OMYNACxTtFEavwCQkHcmfvc1t17Yov70FqF//XCrzq+
I//5VeRslFqoDJJZWcfz7uGuGlhhhATbaGk7h6W5AurZ4LqiFQCWgjl+Skd00GTX3FQTessxDJ8r
1+31L6IQbEAj+AAOAahIbXl0oC/8PBW1/ztT+ffnUfO16HhCtFwWr/3ZAy9fI+uA6L2/a0WAu1hq
19/HshuvvEkYQEiVXqJLPWNvGClNV/ws9+HoljdVg171+d+zPBasoaoTIRUCNYfscDFb7ozcWKwg
jg5YIZBgoBu3VR37W6/StZfYCaY/K+f8ngAKYgQh5B1M116eC2CVGTw8idUBfgg7uoueuRJlrX+s
6wnV/AJBqagYhl+SJUAEt2nvJ2RGtxBeqmsNiUvQ/OOl7O04N/79m9jKKj12iAyUmo73zNiAaDIz
dC5COMYf6jZU5nlmjyZZOFJx6Zu1V+fBhalfBgiUYXkKmQ5RSVF8ly08s6usLgiTdFt6IY4zFjL4
M1TUC/P9zii2insG72oqLkspk8LV6iChhbcdBSIeXO8pcuSdlT+d30cnMwipC2l82gT0f6C2L/LF
IiFMiDRFzdmdsrvSjO1DQZcJZAlZ1H7ukE1Mtdx9PD+qe5yisXAMy33Hp1HhQctEbe83aXdrF4FD
McTGGGHWwistdrRftjHGxa6cUHvNB1yHsEfNHH0zaPWE5lpRgmuu58Ec1ohEYxapcTfi1RPU7Ueh
SZKf0gJApZhVzrpxTGxOanuqnmoYRHLl2fP4lKZOdKsy9Id0SI0PkgoW7gEtrQo0zsLmNpotA4XE
zpmyFYDQ8A4DgnLcd3zMvtFTs7xnGh18o/p43LaFVe3g5vbQbLD7/O2g14Fnio32M4Kz7r2u5UOx
62OzvGafpCDZPZLStbBRJ1iLRJTDyuy87GPjJxmK2oaMzE0xdFWPhWTvFh9GoP1XFfBMf28ZE1pu
Yu6zb63jAM0LrCn7PAZmEq6xvNZ6ECOxMizWW3CxljZ4r/Ch6nqDfx4u8J08NBUuPogHy8+ZnYIk
yZVQyvk1fW8nEY4s8A9kKwSn4yXNQMtRtTbRXTRzLBCTLNzD/HS3rlRO8nPW32PzVGzPD3pyaah9
BPESYWT+Xf6y1DKEYdRZEbjz3Krd7Yxx3lYWeCPgLepeuAHe+T5yAgazDP5DEfn4+zBEEKROAUNx
Km6Mie5eGMdijb2Jfc0+n3YgKLMLd/V7gxpojui4V9BrPGHKRlGPiJFwN0YZtHdiGsHRY8NtI2K6
0T3yE7et9T+fU0prNokgmSB9/EVQLW3gVlAC+NAksXc0uOECJX6xsyRy6eeX7+QWo7pAsZxniqoB
kAgt5jS1EWHoSgdjTQQyubXqg47NEN7DwXxn5Pl4YTyVZB/f4giV0fWgGog8GinQ4trMPEeWHRzB
Te7CzgtyP/jlz0P2msRz8qkTufkCQ7Qb9npZG1Adsax80kNvrPa6cCxvPVd+uXcVchCJ2Fp/RNEW
Gio19+nQFHCyLhypd3a3r3onJIkUcsEzHk9PCM1n0HC5wxeqCG67ThEH8atduxUeGedX4r2hyEfB
2BqIxgFjOh6qx5EYDgMwayMGoz2AHj0gNOUDuzMuLcJ7awA4ixOrwBq0p4+HmmKzwWUNiz14ZeEt
SGPEj8lZq5XfJNhetEBUUGj/s9r77xsHPQUERkAeIFW1bF6gaZvA+Zy9TeeJghqPnVC7axRFYzT3
5+fydFfzggDfQ/EhMCj3qMvvzeUWj7OXwSF1wSz79ibFzH4rZxR/7ZResCHa7AJBW22Do9TUoOAA
rgLsGaotJ+p0YWyJHMykuyld6ewabWpvA27YCzvkva8CV4c0nYrutNCOv0omwPpApzibxMW/QjOS
bm/lcXdvuUG5doW8pEPDv/L0u4gMLuGP9UIzcrEnMxEEvMMKfYPWEPZfaTIWLYV/uw921J2DAhwp
eFgq+HF13YxyjlbdoCw7w8aY+pWPHjCERj+otw0qKtlmdN38E0xp9O5xEQ0xUgTJuEY9nTRCz2d0
xaO0/0zWLotVOFXZjyQspz1WqcOvBo3rhwiGlLmTXsfNnVnx0O3KgbsV/qgTRVtU6pN7IM71tzHV
SVs0z0a+scIuZ1U4TfZVpsgFrWw9Um6cet39jEulZgKRDLbQYJnDa1iSfqHyW3otT+pU3vBI03/Y
NfKma5Y+f266Tj4LVvuXiJvwHukNAOJ9P2Mj6detDnFKagXOKNJD+tlvDDtdOfpYvjql3YbXgZch
wpvCZXh0tER5rUG5CHeNSKAWTHlc39taPeJFjikNSHkxZzz+2sS7sTogwqtgjMafZishqsSRm393
q1bm2xE+0yceC/0XsMRTBMNsMKLbLsMhCqLdNL6GfY1zU1P5Nr6m7gwgu4eK/AUydVHt2tniHQds
Os92IpGo5+JYP4t9MnoOqdOIg9OKH0VAGuss/4ExiPYE6wlTxFKGitSsyN0rOAT4XIKM4s+QEjo/
FF/gl2v2A98lkqjb4QEfPeGVFlZrE4LUQ+1q1WdStxYT9DDB1AnflcLHXVRiAgZGFO+jQWhWhO+Z
mY5Q+6EvIyDQtNqqb0eUiVyr0L3bbEYy/gDksX3O0KFGghitZGT9cQK8bk0ICysx+8FTgLRIsJcU
QG90mAoFbC8bBfIqCIBWB0mD0UICO+uGFRyNNdknfncTWHkItpGGmQBry9+I9hGOn2lodfedDz8H
KmDtfUr1Qqs2SSl8/w6djvKgOUX8t1magdhj5hxilTSgciBSWRwSqwDT31t69KF3Z/MTA+kZ5o11
+XkYi/mJfZ3AWYmr/qcsgersBR6vcMlyLjmkvkP54NbJRdze6UuABEJVrH2qBz7spOOwgjqBkaFE
ZW4kNO69LNxywxVs3nWuNmxJO/CX0odh44VDTWniUu/ytBZCMoc8CPoSaA3xtF00mgskEaSJ+dum
KiAgrrBYlJs6Uxy9Cchp3jrVrrOriAQFt/qqqYOHwC69B5MFx2OgG24r7CEvZJqnd7FCEfOsJUtR
Mq6La7/Vcn/QcsPdSJ/XBWh88aj5sNNxccs+nL+qTup+pLKqfK/0dcEJecsUIxCl1UGrwL/cdAdc
ufppM9E1u1Xd8pvJHZvvKGoVkOIgvxk1pCseIOV6gsfKcQ5joAATgQr02O78DztNEmjLAGDi+QuQ
+aTlmGSQeo208DZ6jR2l3g3BgE40ZtulX7WrULjFZzCTw/b8qAsQqcoSEHEBsgmGS2msLC+5Oa10
jGEHPAHCPrqvEgI+ZcDqUCAVoXTSu91scbe4mvAevaT1DniZNTm0wKT5puHc9HL+99CqX96BFIyR
HaQ5ZRkKUqbm6U0uARVthD5mRWQQfXdtx9ns7ITLs3AlrRBpAghribnHeKK7xxGG54hZsX0g4+mQ
UNjDf/cTNVPEYQrvMArYnus8ox2wsmbHRk+2Jr9ch46oqwNPZmJdEYTjdVT5QbepwU5W6yqynM+i
0/Ur0xWo0BWG7INV3hj1lZnGEUwKnNNKbLoNrtHQJEiuh8lxv8ROVKCwgK4mZD9hWiGHqUvu4X3G
ypTUoCWb+wKfYMpm7o+qGAkybS6H8WC5WY1+uVMPzz4cOGs12QrJVtlDdDBYhxersqDV4HKCOVst
c3/ib0YF4YeMShtn8KnT/etsousEa1rzDQC13gj4z95ZiWc+OFbVPLvzMLc7Y7bkQ0fctdYh2DcM
YNMJgG4yuvWnxqOUsO1MkAxXg29q86Z19DuI6W7xiBYZIivj6FmYQsV69ll2EabqIyJTexriFLyw
xMRcS8IgslZl0iKBMeKg4aytTuI0U7bO32np43fOvZjlP1Et19tPeLbr1vMcxI5JRxcrECVqh5gb
ev9ed83F3RxmOJ73CkXb30ovDWysfcIZhSiULexDOrSy3k8xJvQ7aDe18YFecbfTEPSSCEZhEoeP
qF8jngIWFDpQ1sQPShoCuxb8Pz7p0QiLyo1pOLCakSKvdzX67WVSGRL6V4gDXG3pzY84DIcPXNTR
D9j/Nt5wInFeSXqVfwI6OiboUWxKAaVwURYQ+b7ynuwoXqV1mK5jyMLhwZ+GBMWgBg7pxoYxvncC
DMBXiWgw4hhk3H5qGleF/nHK9u1U+s12KHLvUykHD/W1Oht3VQIbfF16FhooehMKsW21sdN3c8E2
hfYqKmsVg494SKE/YNTtpPkEEbSNBwyJ2gYFHzwpcO0JcCIo6ySfNjOnz9jVaC4+t+gc5lv8ExzS
O62vfmLZVsZXlV11wxqOC1Qb/ElwhcV8BJKHxJbnNp3rQHlJR74JP0qN4+Fic1WMdtxh3DzRo8Pd
1t1XWOfh1DtDTdmwCUdsLZpQR/KwYAPSB9Fe3UF5PReYjHibegZMfFViDPASOeNwpeWBH22TMBj1
jWcgdzQXk/u1a7tJQw8kVDRFQTNhMzWQXlct7ru6erVq0JgmfZJsqWL8NmgUEjfWmI0vszYjdhYF
7LQV/eRyL+tRZTaR/6KV2ogodCOCYgM4E2mZvmr05w7dCIRx2FTX42ynPx2v0T5EDazqVZUl/Sty
jXi3DZhcfhUy0D4BRUYKg6xSw+bRQsEkoUzzkaOOz8rg9tlXkfruS28G3SfHSMUv7M37uzqqoPpr
eHyMq9xu5mczqKLXrPXwlkLvCWxNKlobhbI6xg+Hc9blW2QuSiyepUHPkwqcnNY8rNsa84cR5YQw
nDwHI8IRyUjVaNqaNmywjRkqOSGry4wH3HLQfpcQd/M9SpTWtz6PBV4BQk7Xfj8ghdQ58K4Omib7
YtvB4acTBVzsB9x8nI4H0WJC68E27XczL8vHcJTDy5gXLl7CKMw9I8UOlVRKA1eKDM9S7vM5ujP6
ED1FQ3jGtJbZgIRzNTQm1CwkneU1MqqWc8XFQg97KAcI4sAK9QTTFg+DK9HnyX1e1HIAY6lYc5af
+ca2djF13BSGG36oqrL8jBAa4IkkgM24Nc2++dvSNOKZH6XaAwBbEVHSLzCdbZlYOGR1CilVG4X+
eWi1AMkhTmWNDx0Gf+vEtOPPemhaYDkRW0ZzaKymPejfUoJHEbSvIr8U4sGz28Ld4Lg4Tvs5CKJf
1iSFezWUnfaFlcYVuMTFq2IKBtJsB/MV3L17I1EkZyN4Qdu0XSEclKIY66eUBjIkzuJtIDr3uQ8L
7qyoK7O/lZI+dGoNg84Wh4sPiKHT/gEuXNzKKYHjioaH7aANZo/hGmWbONnodqvV28EqcgyI/XJ8
jVyzxMaKvPklNOT8Wsda2F/FZcEt2mKwVuDN3nS3I1Ic9Jggr+gYOqFcgLNYv4HKi5iB36rsrCs7
4yWvgaxcxYWlXFDQdcGbOkwGGxlVLaQCnNM8+KdC+H/N9v/wyHX+52b7LimWUs7qH/in2W4Zf5HC
AWwJaLQDuFSvin+b7fpfdGxARuqA81A2tkmu/xVy9vS/gJgRyWzaafzTCvL9/5vtwV+Qwmiz80ix
LKjOxp8025f5vZLDhyCpuvo6VoPL5odl0UcLCifeumPSIWia+cN1C/H4OSit9vBmUh5P2+eqKvO2
NgT3AwQBeTTPCOZh2Sek45EJXJOSLVmm/UrgbFwOk4t4QY7cBf3zAh4IElbIDxTZnykHUk5Ug1PB
Ab5n0xZYasYijNOmBfCTrcRU8KbQBBjvQFobG6kSuL0M3fphfs19N154Qi1YGP8OrVrrpPE2v2CR
N48DtobSNeMt+lL5R2zUNN7D1XAP3NfroeBaqEVMOfo7kfBMGGIC5/XO5il+fvoXxNB/fwdC/bwv
mQV+0CJ/99yKxqkXb9smSWi+lPH1nDrtFTtx3oWzLH/lAewUBCOQAisTIXa2G2H4ifDoBYbjyVOP
1aBypxql1F4B2y3KaXNo1DnaewkkFC29S4vCRSQ7Vq6wetxl6ATF+aM2NH680wh2XwNMYX+1VhK5
VFgwel95WFnd0t/Sg00aCL+4NFWq7rvYqh6wMkqZ9Jg5aIu68EinoZncKd1Kf0iebL0ft1jhTmsX
ev+2LjCuhrVU3yCMVOwaqSUb8v3mAqX1vfUCw/xb0JMyODHieL18OpHktz5yf3Y9QjKvbHpXdXaP
B4x2AO3ibSYnImWeolrcilig7jdS9PnuufgUnt87p2HCQ4qXQjmEYnbOkl4bBHoXFHSdtkWTmn9T
+xC7MfXafRvV4f78UMvartoab4ZyFl9d4UGGIgDe7aYu0TCZPK27lloYfnPyaXokOfIuPO/f+TY1
u0RoVO0DHrbH09zWqISY2A5uTeRD0BvJuj1wo3Ln1ySb579NnfTFtsLsA6CLR/WasL4YqnByU9Nb
nW01VOGmFYqvPGMEbJOpoczofPeE7V0Yc4GP/H3sGZRmoeIwUFFYTGiqTRqWmmO6dfMs33W5mB7T
hkCYZ1r7jVQ63jnVWOw4BcG6lq2FqaCSmR6E7j3iLW/uDfr9pJdd4DzP/YhWw/lJOZ1/ogDMMADk
gG4pvB3PP8EKsBEp1LYpW3NfICmC3l0y7C1sjy8Mdbq3VJOf6KdslUDpLsIO7fh2qPHP21qx0681
3m2rkB/2KcJUEPFEL7oAnHjv02iG0F4KqGt5jvrrbyom+VjyZHIR7BQ2WlRcAs4+7PTx4FZ6sP3z
WQRFZfNtXLIkDcdDIcZHKEW/Y+v3AcopdZVh8hdnuxEfmguN4JPOJR1g0GJQ4EhOKAv6iwtN2I2X
6Fgvbk0RYCid29p0XfZ4GYKKDtHSHKBWrXzqEPdGWU+3nbCru0hrYyRzwgBQjtF9STo7eJS40r1k
jVltS0yp3a2dd9aFm+b0xLH3dTiQ1K5wq1kCZLzBxLomBLoSYlezoyWDeXcXZTtiHKApt9V3bQGM
48/XAkVp0OS0+Vj6RR0ZpUi8KDAX3eIDSv2ekIncJDixGMUWS3v9Xw22BCVK35wBcyptIhptN4nf
f8jizL3S5tG/cHpIRxfRi7lUXlAgiZGFX8pL+y7IspD/2VplanMBBvZdas/+BUjTO/HqeJjF7A1O
ldQGQkZbEcrsOpYalQIrSq5Q2DS2vpV2qMF6ZUfhlwecQu3TMxkVWt+jMnGtx0J+0EbAcSUAlltn
mLzH8xP+XhABE8glRXca/OyiTN97iT9hlS62PfnslYUWLsAd3/3Ywe34MgxmeHV+vHeSJSZEWYp4
HG68v8zjo13iz+vOhSG2syO915au8s+p9ypz3cNrJFfEouel7ePisRgc/4PfojR+AIKjLJoDMdMj
M0P9Oyq8rg4i0HYugW3emw9g3wC3VESwl84gQxSw1eIeImzXDh+nedA0akxS+0yMFTeFO5UX3hHv
nGlSWHhkRFRwwstUnsaqBVF8zLE1NdIcUizXRmKqh7fH/0P5d6zRLyyCC/0Jte+OL28fzqZi4YJ/
5r+LfSliA5HxvM23gk238rUp3ErQVjtgueWDYyBCNJtGBrk0Gldl5BkXtsE7dwnD83z4Hc0QcTre
BaacZI7pRb41/QL5oEBHPa1CjjyzpvHP4xcADwUOR7KDDbe4Jp2SnDhrB25kr9Q2TdljztY23iqv
hvYSe+m9xQTkzS0CAhgtBhV03lyRHnVCFM1Etg3Celz5heHvRAbgZ+bVsIGBC+atGy45270zlxj0
cDMjSAL2Zjlojyln2FdJtI3rLn5qQi/coFM1YZ2o17vzp1cty2LXAIVgLiFM8f48oUbQkDcGk6Z8
2KXWYTRQmQwzs1POYKCseeFQ4m/zwxyLX38+MNZRv9MdRb4/3a5DSCjXNlh1jC8ZCuIvRWyie0fu
Qxmqw63J98UzznvppefTOxGBBIFGESoHivmyWNPMRrKKUn201ewgfoDr/GsGTrNDdKzA/9W61Cl7
bzhGo45BNCCNXwRkgBe8T0JD20RZEN9FxuR9EfNcfZZxkT3BeDQvzOy744ECwWtB4eWXLxTpatIy
tUHbVGPb4Kxj0K63SSqjfkagN28vvANPd1CgLMCAKBHzWE/1c96ckNRzIrwWelyl6W6pl2973QqM
iOdM7/ZaXD8KHI4xoZEXMkrzNOAxMMwDgIZYkeI3fTxwQtsf4Vk93tL9pMDoYn3+0HZouGM5Dwxm
5aVj8AHd4aLYjhFnG5gLFilrSrSTuKk8dzygBlqjWfr/ODuPHbmNdg1fUQHMYdvNTjMjjSzLCt4Q
kiwz58yrP0/pX5whh2hivLBgWICrq1jhC28wlfBRU8agO9ShUv+TFj6Y2UGP3c92rLvP+D4Dc0F9
z2oORaEiCRpWuSKV80zlwzS4NM0MwArCiwJd+Rvl5thBQndyTmrpBsZOkLMRfqAihZMRFy20CJhr
y1nXRmdq+YzTb9UCSUjLsUSMxCi9dBxjL8Ea/NjPLR6fCjAe1Ft1/psAnUK776xR8MeCO5se0au2
TkITexzFjZoAv42dDjcHrhVc2+Wv06IhjgaE4k7lHGrH1py1j6AWlWOiqeZVkRqTwOZRM0hpyGnD
0F2mbhRQzix3B+j1+gr9betKOUnKqGjrrDIDB0wN24RbpwJ1DugtHNtiDm5ZXxo7L9/WJwF/IPNl
wk56wasD3rht2qpos5yaqRfNQZ30+gHjWxwVaPfhNK21CA82owIsoQr6n0KEMFiGEYNny5qdB+Qs
EEObM+XcIwJ4jmGZ7NXWXr9ikkpv8aIA5CSXXR0VnAXSsGyD8JTiUwRPVUu8Pozqp9IsnZOGGuUB
Q5u9iGDjYqCMyqoQk4OWWAOOg8bpFWPw6cdr0/hXG0btMY505QrdkuZFDT366+BwIOfM3vv6r1MB
Wcn+/6FXN7wlIFBg+Ml1B3z9ljpSX6vOp/P9J2xrVYH9EuVBRLPI1JabPTC0guY1F1BU6NbNnJP6
2CVDf3J8pPbrODdP40hD5v6gG+Va5CuQX4M1T66Duc1yVA1F0lQtjPDUZ27xhzYF5ZW2GHB6U8wf
3T4ieZRBfoKFvQcsqThQ0tgDI7/CAimoQHD3UCeSFDAYNssf4ZY+KYz8EUWU6c+GgWEzvh31eytt
2z/4tP0Xu8Zd0OS2ubVRkN2QQiyehiQXD1LQ5Z1pTvmesuDGe8DzA7uP0Bty1PqdVS1yzdqmckRI
Xp6asc4fhWsP52h0EFdGceGpjbPs0kaDc+oozno7H0bmOctQCuk9GC/cezyHVLCXa9LhWt0Ln/Eb
q2rOPRn2OUN46smtwwHdP218LCZsFY6BmsY/GmDM7zA9sGtv9kODCkOp7zzMW1cgUjJEHDreYNTV
l78H3EXVVzW8pzaIpqvad8N5DJzPToDc+f2pb648G+J3fRJQ7Wo3kOtlWKmMHIQkMa+YChvfEAwp
zzxkWIzgx+UflW7Qr/Ttw/d+P2rf7o+/ddMAIIZALLVz8KJbzVSPSitMCUFSg/LfVPm/wO91n8Z6
6K52GcY3zYoQmazr4Pv9gbfuGQzXaZxIXBzJz3LgbA5He5hZ4lQph0ueu+mj7VMHvz+KXL71xqIR
B9BKtuggsS5HsRCapuSBu0JX5sopUnI4ZA1Gom5hB5/0Os92ShxbnxN0NKExXAPJ7lyOJ+ZGjfqM
8eZImx7UoW2PTW+oB6co0AnMfVSPD1arqh9qUKkXJUO8c2dDbd2s4Pos2ByYlCIQtPwFaBLPShyK
CGHtKbr0mv0jRF782Rqif3URIQZp6f/eX+OtLcR7If0LqUIDxF6OGCLuLb3JopMx4yXkzL5F3DrZ
nQf+yvqCObuNFZbq/NGgmbx3fLYOqiWDaMqj6HatX+fIdvLEdpPo5MQ5fnVZoXvIs4RXeGjGzp2w
tZVeDrV6GPM8HbO+y6KTcOjqO1aNpxQILTx18vbcII6zs3U3PyTpDW7BxB+4Yi6XlcKLiFwVJqSf
EhXXM9jbEkjEsRsxTYqQ68DfPB0u97/l1noyFL0SAlG20OoiNtBgG3yNSc7o9B/jWkSI9Tr6mbx9
2NmoWxcAFyy3KxQ6MIer9Uy6OHEJomgUUnY7I3o2n6cyiE/3J7TSx5Q9Et5aFEYI4rjmqA0slxG4
TNUaLOEJfeX6YdJq/0wDm4aaiKrymjrBU6/E9TfoPOVH2yjUs1uV7b8tVIqLBozmSkg4eHpf6qdE
qPSrcDfwDARIT3A3y53LeOuT0xekYY+qDyXtVaxpA8eGt4GU74yy/1FUuemVtYkZHIJOxx4L0ouR
WfqfOysku0SrOxKEAEoSFlUwztGqizSNdgHLHQuUTHPzJ03rvuhtNH+efDEfxcQOV7sqvdboOxyd
ub31ljY83f8JG/OmdQ12wICnI+2Vl99IoBmFj5IenrQo706GMqIvNNbR1dWF4cEUiS7KXIw7i72V
cFG40ai6gVmw4IgtR230wgzCmtyjM8v2i+JLYfneDm2U63NpzITY5qwa2Tu1bfv3Qs2xhUNxMT7j
kUMT7f4KbJw7fgsadlRaucvWeVCHTsuYIU5+yq1AOaOMPj3jJYX7Kzjgnc6V3PDrz41SL2VnaEOc
jtUR79LMbYReBCfK3Up1ygArftMzK5P6/4p6yYMw+SXCNH5ALj8SxMba1B3vz3bre1MX5MsR7cE/
Xl9tQN3bsSvCE20o4zHvCv0GxyW6pYH6byVM/dCHfXe+P+bG9U2pjHkTeyOqtIZqII8+CpDLdG7A
f130OOhvyJM4N1ux0iuy6+Hn++NtvIp4WUohQPk0Ai9f7i57NPwyN3PGA9BwQoQ0P/Pwi2PoNT+7
0hifElBlO0/Gxi7iseAEUSsjnnZXOxpU5xiPOf0VXmNwfsZgXlJdic76aCZ/3J/eq+Ukd8EyE9kx
lhJtkNVQFT23maQe5JwwkN0ZlQY2I9dlbgjhCR8TjfvjvT6t7FVeJjSHKOrCJlhFcqqCgRmOZcIL
ja65UZpAu14HGiH1b9znKFGnWwux9tQoeX6FERV+CWM3O1VZlu4coI2p09TWsKmmV0TzcXVbNcB1
e6WlaIXzVXk0FPRL0RrCP8Mp6j2d+VePpJw13Hmo+bIytFYmjSuurQD2jQdRvFeAlGaTdZzKUg/f
egH9Hgj4hxwIarWc9ItSZNAm1H2klN4EyPnY0Yg4+ioQ/HCykp3T//pJJs9hl7I/YeQgirh6cApF
BUhM69Yzurq8mDXK2DVyKO8Ax4W/qoZGbqzFxuOojOM3oGPtswHo/VumlOY5aHq4Erk74i0UBdeq
cvJvVW7XTwkmCL96FA939vmrYyx/K8EQXXE6QxjjLtfFDUDywoBAAg1e4IMm9PDH3CvdNzUJApQ9
zbr+VuDdcXLqbE838tVplkNDOEeaB4KKpqx2PJY4kNigwHhK2043vEW0T41wzbP029x5Cze2GYBD
ojGQ3w79vtXXH2c3sQZDyM7qFDx0KRQNqu7R5/tneGsUulu/e3sYGZirl2f2h8KAryY8/LyLmztX
3WNXlnst+o1RaDrRkNF0Yj5Ui5ZfbC67eBYIhGH6WFnXyZWgM4AotzfPxfhduyJ3/83CXY4SAejn
2wy+5watc80rXGucPq93co6NLUBaRZaMDhpN6TVRCDR7RyWrlT2sCL/gsNXPvQl4uy67PTnJV0NR
GAfCKLseKD6Rky8nZJW2gzc7wgPBNNan0dCjL0k45xTjsuDn/bV7daaA+FP54wYlzaCFthpqMLA7
SgMcfYI6Vh9qFeOkGlMjgnFEAJoQwsjkm5+wStS8+wNvzBFFYpIbkn4ONWJWi0uubjvAYJAgvSFx
oucUMy8ProWDp4rm7OyPjaGQU8CJlWWl4LiGnpWBEjhBowLmVkZwM21flDQGJ/uxc2M8he/Pa2NB
6ffRCATGhx74GkbQWxYSluHgerhb4nxVxc74WPtAeeA2NPb3Lm/KL2aQxMfOSPEBuj/41kwpHiGM
gR4dscfqayY+zKFMTXyvbp2/I5/SZRbAc3F88Cr3R9qaJn5PlPd4f19rA816bMBOwF82HjWrOzTA
/j1KdeFHo4NJcszG0HgwMjf/EvhlvHNDbs0SrT1AIZQESVTk3794HyOzh8TTW66X4u6I4YNtn/S+
NT1dRebh/jRfXWCWQrpP2kqnnz69u4ocfUCoep76rtcMrnoblbl/6ITV7EzoVRQjm01AUJH3I+cw
1w4uzqhijAX4w3PdLH+wUmjV46Tn7wFtadcAZ8e3bxPUL5kaMstAxdcAPROEQV3UGsZlEZ5TdtjE
J7rn4uoWpbnzzmxNDdA9YDm6xq8Bc8kQYe4oOsfDr9Z9aIs4u8Y0b6UtOuG6ZwxtH13vf7PXVX2W
0yU+4LPxhPLvy/3R5RTGJFbQs1tKQWinIjl0gAyunoop6D/Csx1wh09xfpwq3alxHBTOg3BnFXJd
YpxcXF7RslSiv+7/ro1ty8+SUpHkA7Q9V4ezF7XeMH+Hhz3M/0bK1e891F6my+SM8w56amMsMAFy
3SEdSNXO5RLA//enMce2HdUhcAgFxuxZnvmHUM+08/1pbdwEv8F/0kOHTwZRYnEasVXE0qlFYrlu
+uwcxmoHcR6259FRMJcM9br/7HTzH42bFb/uj7w5Sb4lUFPwUNy1y5Hxv4pLZ2KSc9yqh6r3q2sJ
9hdPyL7a21NywRaZOvU3hVCcT0eu7KxnCWMN+ZwArz83A2tZGRjF1kY2XJLBUG+WU2XnSe/9S2WA
ydTseDoHrpG//R1DjI6bSEpKIi0r1+PFvRfP0LrKVnW8CYLjoZ8H4yHNVdUz8974en9ptz4qcBpq
dKR4qBCtPmoA+Rp7IhQ+NMOGMhZNzhGHd/OMCTc0J2S1SGu1/GDESfJmoDIrbYI8Q5hGHpM1V6ZG
WZaKMTqJflb+ymZ7uAQ6I9NumXdKXVv7h1ieCivAIRCk8vJ/sZ6V4VYTEh8OgQc8ztmi3dgnBWTM
wd35cq9vQSmjJyu5XLcAGlfpwwBQDz5y7HhxBqCwQIvDM4faODhpYT0hDrwXEb+eGeOhriSvGgKe
NYqts4pkwrHDxvOw+VX7Tnrtu+h5rIzxcn+fbA1ETQWwPU0wKCarq7Yg3zPb0kStCmTMVQm4U3Mw
G15l7z0kmyORe/0+7ApdhuXHyidXH4cUiQQLU9wDe9G8BlU2Hoe8Fv9hUrxZZPtSgRuZhOVQsVrG
kwoj3QvhSt7oMyTAHfvsGLXuXvVta1YEpPJB4D2mfrMcCl6WrImWlqf7cYh8vRGirywaYA2adXrz
p4JbQDamEQzTFJNH/sVuL0VFyXlOLc+s6CUcus5Xr6WWF894dQ8/7o+1sd9lvY2+vpwWELXlWJ3i
m1iXwgcte/srUNrxuQ/UDs8taLTE6ObO7fw6SgMt+lsyCE6b7C8sh0vtPKhyFQ0HF9llpMR6rBnt
NHprrYmLn0/1P6QWJ2s1KTcz9Inys0X5gdZlBgOdz1Q3Nz9uiytsCPoY91dRpkDLN2c54GpaBipj
fEf2oZrg0KQawjlR5KjQ6JmN99GgR6fGzcudtZQndj0oQAiUQfh+nOhV5IDAjT+ipW15XZ5Z79Bj
QgDEmNKrM4aYGVJHxT5ttG8wkoxblk/D5/tz3to5cDWpexBKKNoadUwa2OGQa1ieGGf/OKiYTKBl
lOELr/RXMMDqWwFWfFQd2Q96HVRDAN4vt85Q9Jw8feIAKrX5LfZbYR1ENZgPTuYUby7sycGQUgXM
Jdvt6wpiRYKa6A2TG/OUfs4QjLfULqYrsMp4p/m9tXc4Ezb9M5Tb4bgu55Vj7IX+d2V5gxK1kJDg
GxEwNB6+7PVHHvD4Qwq9+e3PnGThyIeHd4dK6XLQNhC9FHpDxmZqkit9otZDRKrhj1o99m38Nnsa
uUHREGQYTCpMyjLrKNdwuJu1iEmWbVaee8uuQEEa4uYqRbiT776uecuxJH+K2i/VmfUdg29SSl2U
jWIZwh0xTe9S44j3uf9gAHFGJ7QSf401gZECeOM6qjVq6xEmNhMZxk76tnXdsXn4OcDgEDBaxb3k
q5ib9zrTLqeYbq05eIUd6jvR0dYOki6GEgFJ2rK24hBVE5pz3ZtY3QeOR0aVHFAi6w9GPvVnyzd7
r4lye+fpfR13Qlsms5ca/gSfa/yCUTk1sH+LXL4cM+TzNBDrw2id55h2TTuVgxckfX9zw2Tvst26
eGQmgVQkiDQq78u9O2W8jXWlm57phNlzApcY4TKsyqMDHeYe6RKqjG+zbvjf/iVFpeFLrobs3SoA
LYxJZI0+SS1TnKInrRBHO22VHXKWfJfWN/rLUVbvFhacdlRHMyW+XOlOKJT0yBy48zEK+j2Iz9ZQ
lOcBERBoaLT2los46JXizJFqUibXQYQp/ow/CgSAvDSj0/2H4jWAkPWC3UzWKVWb1DW8Zx7TNHBa
xfRqK+wUbxwTzTkEeF1/TfQoj29xEiJg3qluepzA/qGbl9jDN0dSIO//kq3jSA8Myr3UCiBEWE46
yvWuUFVKqKYOhaJvW/tdmDnzl/ujbL3LMkSkbwpgmtB0OUrIu5JAr7e8foB2eOByN9/BtkP0eGgH
ER6NKux+jHmV5scYgc2HXuDovlMC37oSiAskr1+ada352ryLaZlIbdrURRstb8f5bNn9UHvAr8pL
o6nRvzhYA+K8P/WtowlG6H+qBiCTVwusx2bRBrgS841nhTu37o5q6OJVbvc6skCaL/bEBLZGBKAG
wljh/QT+sVzsvNDGyMIDycsLxfrQKEI5DAX3eICK/6mNYIDuTHFrD0mAMawyZO5Jf5cDIujsd3XU
8nVHnEMnIyjeD+7o/31/IbeOJxKlFhk2SGa+4XKUKg0Me9J5L4E26gi9Bs6pT7HHQ8DF/XR/qK0V
pGKJwDjGKOA2VzmUrhWZ3g9c5FboQ8w1hQYdV8QHJDp1rx6zaedNfKXjJmOBlwOuAjmENJEARWPc
a6ukf1TRZ/H0zsCRq3OQ+Kkq92i4Q3JW1MZ5V5XJ386AfLTl+sHRQqVs5xnb+jW8z9KNhkYO4P3V
abXw1Mxdi2RrrvLq7wisbH0UdSmGYyTM7FcxII99CnGnh4KVqJlgF0fZU6lHgkIEAo/jdZrb5s3I
FikXa8oQVMag6trCtmj0TnVGYvsJquNpbKmFtrX1NI2F/fY7cTHS6gBVMSakVs1IqlC/lHWSX8ZZ
WDupysZ2ZhBCFNkOZkKr10adpOZdOpKQ1WZ6NeqJcDP1B68Jor2Qa3MosI14LMGMIF1YnpzZzIu+
6xS+Zx63h4Quy0OZVJ9mHTGvNx8cLnhaK0h3cCOs868hdgsI9FQE7Npoz+mg2WcFyNvVcXLjpJtx
vDPexp0OEocWB/ccrfW1R2YXC6fUMf9A2Qj6TdTY+nFSc+Uaxk4VHlOknf6ylRD8/X+YJkwyhxIL
xIN17VYd3NYeETLDRWZ2nkC2TB8oT5BcJrP/3qjNeedEbjyftBtp3cuKjkOPbPkB42qqcyOYSb3w
OKbGUswns+7Q4uFE5EcUwLNLHUxIqkZGc0R1s9sZf3OZX4wvN9iL6kvcd205cyF6g2HMVy0RyalJ
NeehrYH26yDKj+YU71EJNqJp2rpwK4hOaDusYwYHgb/cGFPbi4umvIaIgR6TQgFPULnhtfGb9Kar
CbqAXa7tnP+t6RITEcdz1fAAyL9/Md0pLuvU5lrBmxCfBl4iHCK7SD9GU1G/n5Ouunaw0bz7e2rr
kBKeUDCj/8nHXj0BADgSHmkOaexQGCRZyLw2zeMnLtI3q5lwk1IikfAcahWk88v5ZROeOf1E3XO2
UBOce7M9Tmj5nHu6CDtLufGSLoZa3XJTb6m9mdpofc8spVPF6jVVffUwlShNmgRC5/ur+JoIL2EA
LNbv55Qq6CoWsYNQOgBZpJe+L35Vg4XZQeUjD+rPYVbij9TY3TGe+v6x0AXkr2SKAuRihxqPMaP+
Erlj8r5vOguPdGF/vf/j5DFd5TLsKGlwKms19hqo7CAqh1SvantB5ndPdeb/HIKq2iljbOwjXhRe
798FKMr1y49rKFVX2kNne/4Ayc83RXzB1hNticje4y1vLfZirFXJJJqQNe98RIasqbYLHIRmW/WE
lU8/tdBtfkXV2KrPcAXsDC28KPmGSK4RINFaJeKYhJZwDjadBfuUjR3qdaWw6jc/slKOiD4QJWre
vvUdYrtC6XwAMZ4Vi/YBa5bxmNaRegqHytlJVF9/XBILHiM4TxR0CPeX6y66OVGcOMU+WZja+yG2
5hsmUO3Oy/P6UqTATMAgE30Zo6wiU2G1ejiLmByV+OzsjGVxIxCjpJOk4wT3scw/NcMgFRtVayd/
er2x5NAy8qIrSxdxdbLqFqIKTTzT81segUbVStSJqvE8tWny5ruQoeiTcfOTsJFXLNfSr/xUj9MK
bxY3T98lYaxcZx8RTZKXz/eP5OakSCYkZwk7lnXhRMKwRxRY+GquaMFMd1JyqSGiHdU9m8fXrwr/
f0IjwgWClVf8AaUoQI+nvoE2eB5fgyb6xlXWnu0RfXg06xHpr5I90sLr63cxprH6ZtUkkPdoGHMw
cd1RnCA6grqvjtFYhucoGfZcHrcOwYs5rrfnPLrtQBuH8SpRnGZbq84Byf/Oqd6cFQ+0LLKTcq5F
6ubanvXcN0H0o5l/HNwK34+ytw5FMo9XYTnB5f4m2RyPMo30l+Xm1lfxwDAg94kwk+GFSoxawNQ4
Z0dDyajKKF4GWP7+l0NOR5JyDOElGOzl9u/aDGHaXmenJE52Vkxk/vwQLx2I5uFR0zrnKISVXrRa
j3cej62ZSv4m4RbNr1dJiVU3MUakroEEdhtc63gkBRVtfq1Hpb6pk/h2f2E3ymCQV+mW81pzo5AH
LWda1b1WASw3PQ0Z0xtIm+LBN9sZKPaANpWZdie/CSrkwUPxw9HzrypVpJ27ZmvK4FUlT8aS+mer
e5uXFEdteyT1Lu3kVJmxjY+CI8xbgxbFbRLJHsJn68qh7E0IRjOd3GA15650h5Bmtul1DSd/diB+
t1Y5nWq/+H5/eTenxgJTCJJKROvsqEojq6tKyhhIi5UnpY9yaClIfXXWmD4Wqhbs7J7tz0mKjocM
VzfSF8vPqfWErjhZmZ4a9Mo5yywEtINOO2huVN5SEVhHdRqMZ9TOGkzCohQNbDfYeYfl27AMspgx
VS9ZJlKAZckr6kXwrgEJbekxmsTRtk/iGfBHq6he6IjmYxOCcKEzMf9RQe2+QtwR7c5+2l4EWdvF
eFDGoqsNlSZdmgRax/etW5c6ct1oHwdTT28tVZKfeifEP+aE4EJqR8YHDVOsy4gD8l5NbnOXAW6Q
rDikF9Z0XCtq9HEOcBobUSG+ZkUSfsMm788gndXz/V22OZKsLiCihu/5mv0ETZVigE9IkrWO/tGf
OqyfDIH4O/WNnbXdGoqYXp5Sqo00y5fftlKsYBIKQ2mTMV0jNAUwdIjr8xSle6/15lDyBgYjSrC+
JtcHpTCaIeJmiknCjiH06q9zksSeb/XRz/sLKHfkesdK/AnxB7gXxH6Xs0rTFqtyUzW8wHXr71oX
8cYY4R4LdOMyQGUHsCtoUAlRWq1dPaut2tGS9+IhrE9WV9vfnLHun4SlfWy7YNqZ1Mb6oQ4lgbxw
0SjYrobT0mHsVWEYXjqVcMESy/Y4j853UXTDXvdrcyw4IOB5GfKVPhRc08HI8ohtAQ0EurJmP7Sm
8UN35+Sv+59qI/zmTSaFIz+XwMTVp2pz2oe2TTyVdqVunDtTD/7AiCEBodnNtY5KsRNJO3HxAK13
2Nn9WzcLflnktsDe+Wcdh6Csr5XNRFwwKHZ8HrBzfddEreEJR7Sf0iRFV8GOG2ntqJoPedyXGMQj
eXZ/CbYWWx4KdpF0oFmDisfCn5x6JGJuhdEqx0qLyofYgWMCCKFsdu6WrU0rZVf/V9yjTLo8GvSl
tUHxM9KdxCXUimktHAZzaM911/eJZ87Vm91siO9Ir/5/SLkFXrwfYzj1TjvhG+YafXtr1Gw8tWro
PPtqtCeSubmb4PYhZYsRJyHQcih9LJQwrUgZxyLHG4WUq7rwfrYnM3EwDqDOnfzlj3b9WViDuhN6
bY2NnIEj+0M8mGs8Lw2Ooai4MHA0jdQn10UyJdDU7OhatX6itDmcuiD7HgVluvNJt/YPm4eniTYr
xTX5fr9c37mde8qzhpfXtnKxozA99KluXIpxmk9v36pwymGG/WYjW6v1zQ2kT2aLarRVtP/kdmJ+
yKy0ucB7MXcmtbVPcZrDj5ymEfKxqzxLUNpGEK/Ah4fL1eub3vjQjzX8xUmBFTzaP+5PbAPPAdsV
0RvMpyEmAZReLSLI4TiVABlqW+F3XD3KW1jF5uPoa/kPl1rtpwl+nofBM4pYYjD/yKZgRIkmanZg
ZRslIH4J16Gs+MvJr27EyO21zqoJ+RwyhoOoxfRUFqDX51r9VpZzSWXeih4row5uuQ+m01UyhU1m
lZQ4EwTDgpR+qKnvQRPlxbB6U7kiISPAQQJbt+ah+YVpdv7A850IJFfAiODMpAT6oQmIGfoRbhqK
lHtq3BsP+WLQ1W1Vpqgg+pR4JVWnx+tFay4YPZs7z8DWXpMgHmx8pbf1uoqY+Zg5D0NkeVGpfe7s
yLzMLTABU4mfVF/J/7i/1TbCaVlmkoVwBqTEs9xpk9AGGHKq5Sl+oUq7GO1QZ9bwPlL77Boo5XgK
4kE56CH1v8HPog/3h9+6LUyM7XUgQ1A91lhg0417G/gMoKwIRUu/iZpDV2vB0YzC/PJfhgIFAWKc
uGWdOMxIfjWGxOiWRThe0VXPT2T91XOsGnvB+eYnhFRC1cn9TctcLqrpJ2WGBCmt7CGin5MH2nPV
DaqHbl/qWSX2hf9hai/GW21M1BzLZkCs3nNLgRc65JMj1cX55Apnr2uzOTUa51J7iYbjOvtxnCka
G4p6XoD+xyO1inQ8xFWZBoc0r/p3GDC9WYmUB5uCGkQ8riEYM3ILvXhQMBLt/LCl4g+r2z5mXaQd
Kh9bTTf230yiXg0lJ/9iqKpxo44pAXSYBxxq1K7zmirv357BUrSGS0VkICsj8pp5MUrT9Godc6A8
XbgNMuSug725r7oPqRYoFzMkAEzxx34sorn8rrljs2dTv3XmSRQIpqW3AeSC1Q/Ae6gJUWH30BBx
hkOcgLfQ+979lWGVdYpzzrul9+IsRJB6qhPtSQJsHXpMOOiF8ZQix7N6UwoDmWQCPHnDdfl0cMsy
w1YydPQ/xzmK/eP9w7E5W0k0YrURslhjI2GOprnpM5rWqOMB48bueUZp0wtblKusKMrQbBTBk12q
1rvZHPf6NVuBGN0Cyt20rSgKrfYU3UA170yuc9UNs/igDPm3TonFn6rpt2dt4OMmfdke66xpdi68
zXxCiv5T/SJ50tZ1xtFuOqUeAQq5ajf/7I2xPVOML65O0bvXCim1J1sU9UGWOoCmwvigrFLudTS2
Hk1pdcCX5ptba16QLhp48RO9ZepYz1XqI5QZ+APWX/e/8ta9RMcTCVgpZwG7dLmn0xiVEHxsadkr
zb9G2qjnsCzjw5ga7YlKxR7lfnNWvx8S0JH0a9ZbOE+dyG8BRzZGHR/nke6TNU97pZetrSsjAOpt
8LoJBpeTEkHjJmNH4ltpwagfRVtP7+oUwcvzhCJadGgaLShPHHSEV0mR1cDr7HT8D2BGnmfg7jRq
UP9BzGP5M9AIxgFFpeTmq3PwVeGlOfTDkD+IAu/3IhhtPEe68qw4Bf64WVpc9bLzd6DwW9/35W9Y
X5pKXGHHB3gzmmg0izmsn9Qm065JpyYHBTz89f5+2vrA3FA2jDZoSq/IylY3GpaNBaFnFMVwLcxW
u7pYFfx5f5Stm5BSA9K+sGwYZ/VwDyHlS5qOJs57ZfTTbysjOzhZ2kcHt/f7PVjL1lXkGLIeD8kG
QaPVGqqdjXHlTPwq9LiGZGq62kMZDWl4dEIdI6ZWjWAV5FYbB4cWPWnX+w+zJW5Ap5TLACHD5T4y
6qFPRVNTWjAH51xmzXSdgSzBZhiHnbxFLtw6P2BbSjYRshgAypZDJcNk5TP9G282lSzAz651j7aY
cq8FynmKkGj1Ekymdy6hzVF/d4c1eiyvNk2VI1eUye5tYqXFrbCSTwWks4uCJsOjwDHyMQ84qW9f
VIpwFIIl6IP7bznTwiAZ/V0cC4uxw6hQmf9S+6i9QjjdvWS3DoUMaKm/6yp1uPUH1GC5BTZiY2kd
F+eiVJJ3A86pO0dva5vKjA0olFSYXc+oT2ujQ1nY9EJM+f418yYfvBot+ssU5QbOn2r00CK7Bloo
HXaIKVvnkasWjD3/cPBWj7XRBVpownvzxi7sb02Yagef1XgI6mBPfWR7KBgMREDIa61lply1AraH
kpiHjBxmkXb7vRn9HivNod0JgDZGIp/ER06aK0t09HKH1MOoukYC3NPuIuOIVIz/0A+OmR4Mq9Mv
b96NyLDTAf/tof0KitgEaj9iDWJ57RREXmuoAqVWZ3oXJmSX94faeBEYCogTW4Re25qKaxnwofSY
GkmAi+OvGPOHg46b799dXdlgarM9fOrGY0zLS96fCN8SVslt+yJst9UhiRSLK0WVVrnPQyaUT6Xv
plhsDE054Ihbps55dGoD0uJsp3hWDtPX+3PeOIC/DZKohIMQIQNb/gYnDXSCZSo/nWHFf/VuN58a
WJq/7o+ytWEo7MPupLBCS2H13tcz2Svyh6Y3ZZP7BBvD/TuN4584OQ87R31rJFhClB1IlbnCVmua
Fm6D++BoYM0Z1lfdqawPeUBgYym7sm6bQ/EgOHQPaWKtC1mTQnF5hB7m2X05nwLXD28JLsRETEG0
E6tsfCXZpnCRjuccANZafiXLqjvIpJgL9Xo0nsMotS84PQc7x3pjPxKLcfPTwJKaP6sszugcUCXy
sSFDbk9DWTinacCf1h4TrEn6IfvpiuaH4SfmrTP9t2MMQbngfkCBA24J0cRyjrVjp35BoRWZk6Z8
xj8JaV63G06aOuyFLVvLif6IbGzho6WugUk8Ra2pzrSaolpTr07Vd6cqSIyd5dwexUC/wCVCITtd
TsivkrakoWsQFxT5lQBFe3Kg0b19w0touxTeg39AUrgcJXFbHNgquisBzmtnEfUzuX6vvOvt+Pub
D7EFC4Yrn8cazfzVfHJpVI8EDXX4xjDeKxhhX8cpjI5Y1cc7S7e1ExH2Q6QAsXRCkNVQWY63r90Q
V+Zqqh70AKtr1RfhVYT2V12koXHAbEW51t2IzrDZEN2+faqoDMK25GaWjerlohJxwcLKidUhBSsX
+Jx/FUZBITPU5+nz/aG2dgljYMkKa4ha4qpcqvh5kmXoB3hGVTdSf35CZ6JytXRnSltL+nIcbTml
pNSGClYch3tqum82vpe3eXIq6I5xeq7sub30WWmeQlHgoj40e74fG5cl0iVkPsCVqUKv75Y2Lq2h
bXgB5iFPn/BtF3/aCqYcpq9+ur+gWyPhrSmDSogor7TrxnmmhxJptOO6JLlijet+DBtydtRzrZ01
lWdrlRMwHzRDiCwlGFB+2xcP+OiOGDs2dP6Qn0j/cTtDeTBbJfkeAG94QOose2+Oev8fDjwtCrq5
Lu0Kc90OawBNpDGymt4UJzjAt7RI+txvry64A+/+Usordz0/CWenzoIAJFt0NT9dLetZhzZZtSOp
TeJ37SVCTvwx1G3/XLdm+QERefGvqyR7RZ6NWMzisaNNBMwKHvJq6FrTyl6EIZ3ORIPXWND+ye05
OfBG6CeENuudMHNrqgR9VDYkIw1Az3KqIrLaCTddjmGimbcemZ+DNvq1l+tBIzuN2qFo8/oUhW13
ur/IWxcATEd6IlK0DSHe5cg95IRq5uh5jFcd3XEMs4Pi5tXO7b01DJGtrNxRfnsl7VVlRhxlpezC
J5nxvcBy4VKm6rQTqGydCCIIqc1Kr4IZLSdTh7BKAh9xstmoPhRZYl7KJhMXuxQ5+G2zPMa+KHYO
xObMeI7Ypyj3vPLdaksdO/mImdEjTL1Bg4rez+4/97/S1sR4jBB/Q+yd6tz6KxUidOkrITGjKTRg
iqE9oNjZHInWm0OU4vTeFVG3c79szEw+fhL/Cwv/lZAvCthKoUwCLoTZddIaSSkf6zEad3Da28NI
gDEJABjD1dyiMBCVSKneY1cgfpWTmf6llvZeb31zFHrIIMG5TkAwLLdGmOm0KBJo/HZpiasViCk+
VF1n7OzAjXcOQW9p5UeNDXDZajJG1hdK3NGUM+3YeJ+r4oePpi/69fpDCj7rua37v5URywewh3vV
mo2nB4FHOktSvx5dwtUU1RKIROYHUoktcB/zpkJe1kis8VCro2HvbI7NwZDllSQv3qB1n7VCtbo2
Itn0Iaf6oPitfdL+j7Pz6pHbCLbwLyLAHF4ZZjZIq10lW3ohLEtmzpm//n69F/dih0MMIRmG/GBA
Nd3srq5wzimjoHksD3U1B7eP/64xdpOvB22XCPDy441dFC2amVl+1dS/cI7NJ+aRMvVgTY7SgL1j
ArWV9RDQAhvaWNI7qSSOCOluFE17QqBkWt1lrZejDuceDgFPiIyGKIUL+YXLJSnGlLNUDFVWKAdy
i4Zlvajxu7EuuyBZrPEur2D0+fm0an5jJkxhnMdIfR6R6z8llOsjr53ypneHKV+PIovdUwzEmNoK
I2CoMmx+HPr/0jpA/FF5X79nbTw8lP1UD24zD+GJTbEdxGpQp3MbTc4Sz8yKujkIwneeYHAwPBiv
xV0I8Je/oUobCPBZCwKDbOB9MRUDMKNadtPWnE/tpB5G3Ts+Fow+cirgNamXbaNuJTHCQaPQQTU3
tu+rvpLOizG0nsnh+wsRwdlTo6T7g5NN8i7AacT0VxIccmp2llQANsw6c/mqTgy4dZR8+F6Q2vzB
jaVOTWXOZrgbEKrLDW0BQOeISuMeVPS63VANrf8yNS/K89C0sn66fWX3LhK6vfBcxXQdQAqX1kam
aKRRxBGKAW5nz7ldI2KtN9byBxQOUk8kGgAWcUq2vmFAFUYil4I/ttYfrFax/21Q/fnv9mr2DiOS
CIL2/FqX3qwm6k2nDUO8nUyN+BFxe+U5hCXoxYk6lO40J0f50p7H00Gli0oERZyt/BXTnSMHMCGa
CE5rnrQCeF2a9cNpKMMjVfJdU9R2CLFpjFIpuPxStKxHheEaELslJpJ1vZbdtWMzBpUdH6Gc9vwK
jev/N7W501qrW1XbOGi9aXAXepP+hTn333qGbiL0PDvutCprEOtt7xapVR/0UPaOJCA+JNLACeJ6
N2l11aeGatAG8/VON14y2Cgn3Ep/EA/ubSdZGUETJU0+oXAzb7OynGx6SsFcZEvU3i3hwlB2oIvv
UBmfTrdP5e4jAtdYEOxek9vNp0ujCix9E5l+JyO26qnNFH5w6OLOdzSJhv+knn65NzYRjnqOKC0/
mWvEQBUmblSNay6m8g20/3xWy2b6OfW6VB38wL0dh+4OUADeE/nU5nt3kJxyRRM9Ab2ovywV+A8A
wH8AqGEMPQU1YFAiW9QudzyK69DOFEj1Q6uEgaV3/1RyI91FyvonLlRQJgkjQSdROr+0RHw+G5MK
bBJpYgZcmEWL9kEuK8wwzSheHYgF7J4kCneKguYWOZr4/29OkjqWc61kQpHOaOLvDkXDuzSX1c9Z
mJsHEJ69t08ooVBHQJsA1dVLUzKci7gvBIIGpmmgkv/6zKLpXubWfp6saX6QzFj6cvv0ir9zk96T
8gK6IowBurMtUCpLGeuQbbiObR+/m43acvGudek2Tif7dTceAeZ2DRKVkEW9okc2+xkyesEuqhm1
O8auIw2iOD8aCzXmsdOYmVFpR72j3U191UTmYAi7l5uKdI7kLDLNt4gBh0+51htfFKkYTuOq5aih
NIns9cjhHYWWu5fujdmNUzAgvvZMcsLJTrLqtUle0yOrjzh/+5vJ8wQShobHtidQaKakxkLioSTr
IP00lIVyGurTHqyXZPRIFFFGv31i9i6E0NFWXhM4HMrlhmZt1o0AgOhmxrr51C2FFkSTbr3PbDs5
iD73NhGYKIwBYiXathtTkczUkZnOlG8MSRa7hQzEy0VF4TBp2zskFLkYxUQcC09oY2hpBqlUCujv
3Vgx/6My+/UUKlNTB7Na0vfIHTtwhqb/+/ZW7r3EFvBYhruCpSJdvdzKAbhPlJFoQTOzwnNq9/0/
a5sC04gT7dHQJPNkAqnwUJtvocXqzoG/2VENBx5FKCU0SymebNNx1N3MkiwdqLs6DQapjVI9GzED
/FzmsSutb2qD+RkYkbS6OhnO7E6g5ie3Hmy99MzRSFrXWGhvu5KsFgcv+N4nAaqOZxIhH3PoLvcG
OW2+cy5iryrX3oH6jk6k0pnv9HKZuqvVKD7SQdXBluxaBeHBPzhDoKiXVuHjj9PQE2KmmiwqjZX2
K83m9BGVx/WpSijLQcQ80h/dA+bjfhWhhycLCuTmHNChYuoUwnt+DC7shJRb53VlGz8jEWN5MQjj
bw5Ivnclzx7DImSTqCFM/rI7NLpuH8i9CydIShwKgFn6NlRQrdgcmcLDpo9xeCZzQMdO1o6Syn0r
kPQRGqbMuuVDSXMOwHcg6zanNb3X1Cl/Z6aGdOCnhIfdvmxC9YYzRFsd5Mflp5xTSdNakS04U95R
jTHNczpn83lK1fW+H6zKrUL08c20ls+3d3FHCks00qFakakA5NsmsdagIFdbZzZWs+FZtSXZC/Ni
+Ypo/DQEErzw4Zxlmlq7o2FP7xiCmiH0Jj54MRvPeqOkR+DcvXNN4kRSTQRDfW8TWlRhgwBEZ1lE
MeHyQ5tlNQESZjPGRa3Rv30ADjHfIVl6pEG0Z5eEkGophW2a/5tbzDxhRYtWMQshLIb0Saq73E+j
TnrKurT7F7GVwXqW40j/k/WKHEOVqeyIeZKXH58oKzG6ifVOYegY79Xesl5UBhrKL+rcqM/Z0rdB
ZzTaQXKz8x5DA8BhAc0VNF5x8t8Ei3rdLinMM+TVLSX9kKtcX2Utip9dK/21GmN5YG7n/WDkAckp
QzQUIR98aW7JqqyhJsU5GzTzOV/a0J+hn343w1JbvGV09EdkbZTPTilGyq/SkQj13nIp1LzSETjm
r5nRm+UueRtJaq7bokUb1q40InDgZhRWv6/t4Ijoyl5/HtwtkR9urjW5ODABoYFmXN2ttliQZml7
y5+7Ov7aNaN6tqYseoajY/5MsqFwF7OvKzcxpB/aovU++v3qgZvccS38BiA7KP6CAd92wTszZQTD
vFAJtcr13Jo1KgSw1u7C1WKatwlBD/K6VZyytkgPvNpO9EUiR69fqDxA790c7KEwTODUmF6KZPnY
9LX9FX6rfa+sjv3fwVaLv+tqq0FY0+kQfZwtjqbQKIDEyKD4o1OnT0QEzq+wFXMYilxaHbe1rF7/
kkT8HLeU064KEnpLiCx2RYxna9X6aN/F9bn+QXx46ga8k9sGsikNcTFkCdK8obXkjMHpi3cUkbWD
0GPPDLUyAQzhX+YXXF6rxqgKuUo4YkoYx5W/JBUQuiZf80+3N3jv+rC5wL4AGZBfboINY6jS3tHQ
KgMDlkWeMqTNZ7lTQ7cnTUHwJfp4297uuuC7IO3AwGvc4+W6FC0rF9smnE7spfwb0IH80zKHI8jL
7qoEHAoEMmvaKmJ3danLi4W8U7Gu05NepbQ+kOX2G8nqX9CxOLoRO08MggU615D6BuiJzY2obFp/
aTpbfj0NUu7JiHGUJ82I+8iL16GIzpUCoj3Q5ST+6/Z+7lqmSE0ma4k/No+bWdvG4nRkDbaUpZ8X
PYw+8zRwMNXa5JkvFMqFlbQceIA950O7R2jK0A68qhQ2c5XrCd4OypfZzOfInpfkRGGg85VUk5pT
kmjxr7hNnNgrQ3QODnzfngOi2kVJCwQ5gLfNdpurUqL7Ta1c75SGdpNcRt+cMnMWV5+bI5bN3lmi
dAUICOQsMxU2N6RzjIFwjUCqz+PsxOTNzA3NpXlXRuGPlSz+YGv3PiiKXxSYCZLoP23eU1ubJpW2
rg3nVXu3hlp7Vw7yB2Mpm7OzAGJvh+YI/7lvkgQXeQAi/y2RJcwls6AoyCghJMdAOE0N7PjeXhBt
BCBZmWnxyMAk4wCRvGdVKAUBqmBbuaaXnkDNbabAxTKtJY2aRCHFUiAZUX8franzw2S4iceYqEOh
l72v+cbqNiw2URhG4IxuhLR08rODKthpLuTl+1LqtewR5EyqOwwqxQszMZ8kddBPDTKOvtJPq4lY
E7BHM5a1L2xj9ylKq+WJmQL98+1Lveck0dsSg4+YDsjrfrk1mrREXQUo3o/naD1XThk+dcNcn29b
2btFyHiLe2zzymxToHYJ5cyg9+MzEAFEc1HqnpyZsk+01p9+3xTsDKqKtNWoh4uv8iZIU2SGNjk9
ManijMyVllLdTSl7nRGkSg7uz97eAVIQWEf0Ta8GaRQm4ViZ2fCX0jw7MZ1KOuWqNR4c3r29E4Ss
V+gmGALxK94saE4zZmNrorRWLL+A5EV3art+p/57BCrZM0TiSPykimHD26F7tawMdd6AV5NaGmZh
pk2eXqLxlEXE9b/9kZhZBDuBVh1Z0rZ/Vq5Zmo8C7FhBEn1EID8LVHDoHtTFP3DgRHNENmwhOcpW
30BXMx1OO2D6NUlCZOqH7FRRTv+xIif/+28F1TQbVByNB1oDmy8VjagITBB7CXCs+kwxPw6sBJWD
LlWOyrx7tSwyPcHLEegVhHEuTwUZT6xkaW35eSpXZ0VtJC9h2mSwjNHglhSWvTmzmqCzx8UNlwh6
XaE053idSzeWh+W+K438AFOz4+9odDHUVCiC0/TdPCeLXeatWrJ8eUgav6dg5k+VQmismolnTMOR
Au2uPTRB4OyYkKW3cStPNvPSGgAa8SRJIEgVYw2Wdta+Llqo3YVxqx4EsDsXBDoNVQXmmsPa3s7L
GDoNKcSRAEia6ulXmlbR/UQkEDDZsTmA9Lx2dTaxP+UiXVSCFZHzbjYzm/IQ2B5PlqRUo+lVPVv7
JCltV3kNPfWXNJPM/xK1awdfwp2G7kpQjfoLGlYN/MF0Ht3FIDX0GZ8CFXnqrPojYbBiBfHaFrLb
Gc76XE+gHL16VccvKayI0l2jHMY7/J24dXPC+NgrdKl8SnOhQCLLQ6+6UcTUkJ+VMsuGG+XoWpxi
4vkIAm4zUr1rmvYlX+vhlzq3ueT2tYm+2bKUcuPJbV8tnhY32cu0VkN9Rl5Pk4O07lTJN9ui/ZSm
qvHv2lTmx7iInI9tHLar3yE/dtRIELfjcndF304hKwUHwZ8iYHjjU/UBMRJDGYEl2Gr9d9csDNBJ
jP7cGEZ5diy0OmuHwLZPQ4XnUP582/tdH1xhndeJEEgIr2yeqIEJSGGdibvbhdH72an7ziXxNN6b
xtjp3hSr9s8/sAi2iJlgiBnzAl+uN1s4N4oFidnGIT+ZoD+8xdSqZ8WK66Cre/vAE14HXFRUyVFQ
lGWllC8u7VWOEavLSGuvZ9wbmiZxf9JUu/cqRgWQPCvLKYVHdbCt19cTo7SFEByH7gs849Kok6VR
oeH1fLMz86/9mqhUHUfjKQQ7fPAmC0++PT9isDYlRsrGYD8vTUXpIE1LSGoZcxm9IpHCD1EqGwfV
+b1z8taK+BVvTmmyaHNSmtTJa0ZsP+RNObxDyomcr8tRLdbQQ/qTz0bjCUAfzBuezUuDoa3k0oSH
J3nt+6BS19wDWj6f87QF8Qnr9T5lMOVvxwJCmx4YpoC/icbQpVHYnJoBx4dmVB93H009Cd0hHIvn
qTmkp+ydEKTBYFkgU0ohYpPMVc3Qd5LBtR/0EvUSfWw89CVNF7WYI6XjvRvA4GQhlAKijKf6clVk
FkIIA2BX1DNCuRwNxyN2CL+g2F6/N9fJcE27OKK67x2YV5Y59VH6ANuwKlkbrV1VtjIBPjidZyVp
X8bcVgO0A5rea7QSfYLbnmV3nUJVhFcRhS5740ll9D36zgb/2TSJes9A2NGHu9i8KxZoPxrzOM7o
FFTnPzFKSi4Iu1RFN9dP7+0ETSTgLl0uV5D5+++DQ9wdS1LvSUs2eVmpHC10u7ewoAU1htAO5jdu
e3N2EJ2BsZhla0DNtfS7LGKaeVjGXl3Us68WznpQlds+Ua/2CFohA+A/iV0vD1CYdY68jMkaTFnf
voju0jnNpuF7Fi7NA5hB+1ynkfziNFXoqUqD5s/tPd5bL0vmdRQKPFfe1KqHuFTNmfVa8XcrbeeX
BJq5a+rTfaHF06/b1vZWS32H8Zj4b+DEm92tSU3XmDZSEIWqziTnJn5I61IuT3W3NJ9kqe4DRVna
b+Ew5+/62Va/37a/u1oawwwWgBxHBH+520wClMa2G9eAAoWNFIWR+Xrc5+/NQVFcaRmOBFivZEXE
50UgEH0yanj04sUPeuPbJ6YujqEOiTLrS+VunVbrp0jKzt3QK4G+FJMv1ZIaDEsjP+pKFn+Kwaod
RAVbd8hv4O5YoACQvgV+unkwZ/oXHR95DfTcWfwJ7ISXGmnupbCUgtv7u2uKk0R+ACqLCv3lctcp
KtSK9kiAVsrwpMe5fOpLuf4yzuUR03HHFNeFS0p+SW95i2Jc+8Swu47pH8AZzY+mVpAaTFn6WGTS
wf5tfR/7R8UEhSreEsBE2ymyY5RKYDYiOVBzM/YleUUPcF6kHxFh/VOK9KTmlnrRHUQFe+szSdIJ
TfmHZ/NyK7UadlDJ9LHA6mTLC1GlcUP6nfdNejiGcO+UAiPiXgCZgJW4XWHYs0RDkdZgdATfY7bm
hcJAat4V9Dy+LVqW/7vai4U4r6GelLW2ZcRxUGg88EU7Gy30UQVPF2DMFVuDQSCD3faSHPTZ9FWK
dOnBoIaGSGu5nOJ1rFGBhLV1YHRnn4lfRREJYUQYKeL/v7mha2HkqpxHSkB6opyVKJJOsTEnH2cy
34P3bMf7kUzRQgAcQO13S6orSoruipkpQag0dmDzx9lWEKJOCnUJGq0e3jk2kokM5yj9amD4xu9e
TiG0AW+QAefCD2wupyZVsywZpRK0jDrx5yKK/46cvPWXaF3vb5u69rOC70zSJSZNULfYuL2kaNOW
uSJKUIBB8qwiHx4GWV0f6tqpXa3t+i+37V3vrCIztAAsOP5AsFQuP6Jtt/AJEU8PZphgbitP411n
9f9qQ509G0pVP0qdozzIfGl3rcvcv239+gi9yl0SbULOp9y9edXUMA+jSh+nALX48lFK4v8Ko4me
rS6TT7ct7ayT6AR1KqocTADbqlQt5rDYi40rmlt1DiomCX5EkH+5j4ySgvfSd49VxKBLSU0rX08n
56Bc8UrOeJsQ0fvC1yLWwkkFp7pFnwwNPfiuHJfAzNRYO2tmmMkuGZ+KmrkZxe87ihGOx9Qu9V+7
VrrpJLqBqZfIffqSkzoVH1qGc6ZurEZO7fVGwngfQTVZHnti9fpxMIueGhbiVcl93qVh6zaNTaUr
s4bwnBdTWR98umuXQ3OCXjAdLNZGt+Ly4NAHb5Sor7j9oV2d9daeA6WWxeZRN8mjOsEbhpX56/Zn
3LfKDVSFvOLVfKOizdG4lrGaFIN6hmc3nftlmJ+cpez/a2fS9mIs439uG905peCLbaEBirI2hYnL
pZqTVDoLExYCIw+h9mSTdm8Z5RzMnW0eHNNdUxatNBsZQpnK5aUpQH1aa/aWHCRdrZ9rUM8ePljy
0JUsDj7gtm8oTiTRMzkJdoDibEwhvFyUVZzJQWHamacl6XI2QztxZck2PzihIwVm0j5Sv2+D399O
4jmiOxB113zQiaFqSw3CLyjROfUY5JSfldhixptiRAfXbud95rbxQIsniv7Ndi5DjUcHJpMSgUCm
uQdI921ZnfZUlPQ6Mnlu7vq2bx9mDSS8W7Zp4wGy7A/Wu+PSufFk7+DgyYu2LjaxIhMiZcvxkRl5
nQ7F8JCMafxvC/jrXdUg9nLwMO8YFKoqQtgXKBDA+MtDpNlRpGpNswSDPlefoyqlwh1F5X3CYLhA
IgU9sHd9KQW3kYYSkQu90u38jcykHkfTXQ5sM4kepdIeAK5pIYIMsdmdqnwePy+dpX6+fYyuzy/B
jpidZxH30LkUHv9N+KEPvWbHFds6AC3yRGGLgfRS+TUu2/IRMsmPshI4M0M6aAheX1F8AV0mNpfP
Sfp5aVfLCOqWlhdTNTrnJeszGrRZkj8kWR4fXNGdjb0wtbmi0TzoaVbhDRw7LYCuoVqZR4b9QW61
6bSGde0p2tofRCC76wNQJMPXFgJjG1QInBWtiWu+plLp6d/ArYuflsF7MsWFc3Azrk2RT+LkhE4c
bOZt9DzVZmT03dIGA3Gft1Aoer+q8Ue9tqTf9qtAIzguwLm5hkCULz8aEhqJ2bUrIL+wzb0Cpc5T
1dm6ayWS9PH2ubyONAQKA1/DnRfCFpvXok6QSISvhilLHe7raexdyWqLkzKnFEM4j+5SMisP6Rzo
78vvz11FfEjW0bCl8gMCBhbe5VKnoVgrJlx3gbwmzX1fzubXeLQ0l2KR8lSpfekRJHV3ZV4PLzyi
66mHQOmPwA1yL5rpeBx4h72PDKBdEXGtAHBvvJGN0HMbopgeFPU6IdlSyF9ojtD1UuyjQW3X98VW
eDdJaXEKlEw3R9cczbDQ1rAMIkMrPYQtf05m7TykY98F1aitH+OlP1JYu3ZDwiaRpYhfRXx5ud1y
boVNTnAXZFIYianQqmtK4/J+yfLBT8R0wGZZ1JPTxUcDZq/dPEoYyO7ztaG00cC9tLyCZoyKUq2C
Ko8NIldFua9Tez5LA6MRVwKll9sHe293SS/x9YQMAtF6aS9Py7DqFb0KjGKyg0S2Mg9psCSw106/
S9vsL6qZRy33vTVSVIReLiQycbyXNjOCdkI+uQrCala91GpicEYxl0meUy+qbPO3nR835429jZ+Y
DKtzqkSpglmvE1dtaut9tfTlWbZr8yA22V0aRS5mNvBwkhtcLq2Ssq4Ou6kK9EYfXURAKSKUtfQh
Qy4DtWLn9yt4LI30B5FeAhE4Qpf2lqrLY3IUtnLOojs7q36NWcVQ4hapynYwnIOd3LsXr6gCRkMQ
N289bqearZbZQxmgfGZ8jej4e46VJH7FPDC/axTrvdG1mZelWnHwqoiFXKZaNOnQ7GcxKL7RWrhc
qA6/Oc/h6QRxGHcf4KQv78xizA6qTFcAA/zsGzMgQi7NRHWtLcpilAFt/QR15z7yNb3t3tlh9BIy
qfghtoo4iIFDe20EGStO2W19GqZ3zJbrCetn/YCauHei6A8R+kEdQmp/84Vbu0Y7q7dQnF+XKWjS
vgnWjtnmcrNOJzvuj2qWu/YcQgQI0aJUujnB3WAy3hT6TdCqdvazkEfr71pVJ9kbl67I3Dipxn9v
u6B9iyQtvOCisLhxQWba9aTpfNq56XS3pbYXDEnYnBR9iQCd20c09p23C5khQ5TVEA4hzb38xv2i
A/019TJQClv1mYlse/bqlPd13fQH52nPu4oyKY8JzSIUkC9N2UM1I0Vi8/Hs2HmvT8vkN2VlfQq7
YnqHABg+bxkAv93e0B2rKG/RlkJpVcg5bTZ0pBhpzaNWBajmdvfVPEp3xQhStiLg94bKVLyUbtWB
UXEBNxdUiFggXPjaodoqP6YAc9PVyZugV6yRioYevs9K/acxaoPPWJXpITbU6HVwzWM3KfnBLdlZ
MlJOFJx4Tcjot+qWHXpE66QhZqZM4eCVDQyByYkQSFfH7LNltoqX6OrR8McrShevNDpEpNya0LS9
2uiypLJmarXtgxGuzYBOyopMcDMaP4iN9fuo18IlKBgl96GYgQw/Lmkf/u1UUVL7sylJB2/Pdg/E
rxHeEYEpIIAMdrs8bItOu7PIVFvMnVzu024YgrVt0sDo245+GqqmYVUcEbC2fhmjxN5MSaVyAyRg
qx2COqxkxFke+lYcl1/Z7fKvpT1kg28P16sVAEggdimhXoH0lNChBjYWIRI4hfZOlST9W+E4nR9q
0XA/t2N+6rTacPskqR7L0T5wUFuHIayjhC9qxLrQGxAb/yYp1YbBYFK87vjRUK/v4lJ70CJ5fKgn
itW3b+6eJSIi6jYAEQT15dLS3FbahBiF7ddkPZNrlJSkXNtumm9yuZYHcI5dY2BxBGP6lc60MdY4
xrSuKsh2Y806Tw/N1pvojKaepq7L59sr2zsngnP7f8Y273fnrMMiDSDK276ugTzb7dkCJnP+Aysi
G6Q5Qli0bSmU5qIp4SgQt3BoTmrSGXex3Vsfb1vZ3TgAIXSoeSc4/5cbZ001M1fBzfsIHRYv4RR9
AQ83nBam9B6s56rUJY6ekMcE20MCetWKQuHCUtNag6oKSpWCqJZ/b/TS8XhEhse6jRWvCVHRRpeW
sZntaD8TKP0uev31N7ziOcA2UTPdRART3RSJ3YHPRzEyeZjVTHFlpTHvEbpeGOcprQ9Sr08HL+c2
KMAo0RdcDwDsuPQta7o3Uz2WkxRnZtaDX8htN3lpiScNQ7U9S6S0Bx91zyAhtGguUjhFmeHyo8Jo
CZMMySc60CFUpwYSKdut+vZqSg9Kmjn+bx8irAGjQgqUUGuryTBGeZ0OuoOKcK9Ud1ZdjA+xvpgn
i6j9YC93zitjznilIH8LPslmaWU45k452bYfqlPpK1otuw3l6FOjw+f7g1URqlLFh/QEVHOzi7NJ
FpCPrCptpvu4jn7UkAFelI5E6LalnScBCjMKN6hIMRplG+T0qTQqzIJBNqDNzZdlVNu/6AcnnhMb
5WfSWPOxDNfIk6MppOY9RQfmd/wZU6a5lbRLkKHbgqrUMUqSUgHp1Cxh+lnLlu5xsrOjSG7PCj12
ah+8rtRbN54mZk6RNc/4M6eAxdzokvNNzZz64CHYO/rA0LhvsHcFsujyo9Umc3lbJFj8vp2KT31b
xPdJlI6e3g32nULbzvv9TwcCVHQoYE8j13Fpb2DYqLUaNF3zbhzOhW3WPxujVp9Rf1djF9BzdjJH
u3wfmkPzV2l10dEIlqs0T3gXoY4pWK1cvqsyczI5JkVex4doL0enyWhDL2yG/AewcvlLG9flKVWi
qfP72tRnhtt0fcDgQ+cTrdwCnWwnsb4mTjQeHKq9i2qRVjNEQORCV3IIIc29vlwdFF9X7QR3ZnFt
LTTuG7qBBxd1J1jk6oCJZVocfb4tbFSPZDtFhsLx1waFAbxc7bws8WArrhEZw1OddlowNMb84/an
3915oE5gnEXbHzTH5bfHx2p2B7Xaz6s4+ZI2anyHUFX9oYkj80xWVE2uNqtidnotR24kG+WXpGd6
O4j/caW0Kw/VD9kowiP8zM5+cNEoaIIN4uXZVjbySM+HIWwc326Vyu3Zt7u1w2C8UOSslb5K3JYJ
r6fb27HzwfHLTBsRxU1RwbncDaNusiijk+9DplzJFDTU2A1jZKjwvB68Nzv+ksIJyA6TmTGcf/FT
3gSxkwFSXSl436ZEagNmb4N5MLsaCnXWez0pwr2Zl1/0psiDYkXJ8vZCdxwZxwz2JH6MpHTbvaqi
rk9NJ3Z8wIraXctMd/LEKT5wLHvbyUuHpIeQkyEnuFyjPpqrFma8qRDk/ymNMvoScQYfGZl6RILa
cZmArQREUCjgEqRdWmqSJprLgj0cQa15VYNkTYW2qmetnZjr3aR3t/dvzx50eB5v0kxYqJt3VU6a
opW1zgGn0hcw0rPPXRc1Z6mpSq/O86M28mt37202zwFh9Kvo/iHST9Fps75ujDI+Uuv4QxmXpyRO
RgSZrc5rVLV+WDppvYsbe3RbRku6YuSvmyCZ+z7XOLbO1Jl3g2H+RFRP9WaTAjpz+H53/MP//kDQ
UdSsGfC3DTTUAVyq4+QOlMpE4zhH5ktb6LkLaDEMbu/93qnCU/2/qc1e5LyaXVFiasrl4j5VrIKG
nZY8GwhOHFzSnWtCnE+4C2WQXu/WC8VRPKQT+h5+o2fRWV9L2r2rVB1ck53DRH6EWiQiA8hzbXUz
IuC+fc2wUDReJb5rudqRa0WdEtT6BGept83/bu/gtmws3A3Yh9dimwwMYpP80XVdQ9NEpCpk6u4X
xaYWZYX5e6lOlr8XSn9PSCr0brkm+cFKdz4dERolvld0DpSiy2uKflyhOpPBSsX8AjtWC9ehkf6k
R01xUIHaXaMQWMKgGBYoNv2Nf42XhbKpGoX+iLTOL8gXyKvFklw2aEg36d+LEalPViuF923Tt6fb
+7u7TIYLC1ocCJMt0UUMutEslEAI8FP1a7OAMVpsI8xdpxqPSER7tvB7AniB8jE43st1VqmlLeZs
4hnsQnWZimo/pFn2YK9Qm35/VRRdRBZIP5lQ7dISYxlm8sw6RPcsaaSAUg+wxGEsqsGLszFZDp6o
vVwbwIOYEoKuj9BpurQnGwlDie049KexolTpFEb/zVTTgelftuxKawadJzS/rn2TM5ml0L2y7OqD
A7vjAPgNAm4BPV0U4S9/QxxGOiSwkjUriD+h+9x8abr2qHu7E+xQ2ac1TOHuldd3aYWHU6pM1JAZ
aFPIaWAXcQWrzhAy3YqvIyFknCSlU353RipugIIJZ5RyBhHnVmVRVqssS3Q59FelNb4Z8mR+Tqfo
82+fmgsjm6/opHG51gpGZq0LoZtw2dQqjk5FM03/3TZ1JQH1vwsS/Fp021E63LiXrCvCzNIG4dei
4t/B6vMvqpqt/yiSmTws0pydm0lLv0ZqOnsA6+r4obPbqnB7GQj8OC7V0fERi9s824QI1Ewo/4IE
37Y2pCnWBn1VQn+IlfRM4XY+MSqvcsMmbNy8OdJQ2TtHQkGM7FT057f5ir0oo8FoAcypURxmbgvR
aHApjq3jPX0y+3keqVE9AZzojiKUHTcEbI+QnZtCveaqh1zqswM/Q/LtUAeOhOT9p6TJG0ZnZYt+
EHzt2RLdcaTDBdpkW++TJCufJq1nZnuuVF6XNTJF4KQJJqVI7m8fqb0P+NbU5v4rUOrtqpskPy4L
zc9nZzghRDqeHGnovZL07MDe/tLw4jwaIs7bRMyK04RTYywS+jcN/fFQ0X+qyfxXoQzm19sr28v8
RLGLHoEYJ3eFLB+tOOoVlS+2ONXyz6ohBepqcvvP0CBEPKum+kkk7Cj45rGLXIZ1j9KJ7jYymNiO
+hHVR73xb/+mvd0WMFcqcBrk1O0IcS3spdySZMnvLAfiFnzD8UPDjDa3RNXhHrLu8LsT2oXHsASS
hzyTTH8L71jyupHkpZIog2c9MbTFmK1hrAOmYD2tjlH8gTOkzoHsEKVb6kibz5sMIW0EJWXP7bK4
S4uBOTI2rJdETMG+vZd7J8mC28OdBDt81eokGM+yKcUXQhUPv+Rp9TewFeekWNGfnFmQl1Ai6L0R
aW28ruKka5GYs+Svs2r9vYzxS6u3k58k6hFlWfxNW3cKpgIIPVggEKdizW9iusWKs3pxOB/ZrHZ+
nemdG0rz0c7tnUIKwBCS2Dj7Si2e5HKlvsMd1M2lPdvdNP0FKDB0pbzPTlEGTfr2l9pdFZVgiBdA
hREGvlyVJFvDMgkpxiGrZH+20uZlWFJg6LfNXB8IUhgwBACZoHBdVVTkFTXCUkqjwIjN6q+8BTbs
1eVSvWTxWncHcdOOMeIl6E88RvxneybmXp0ZvllFwaoUq6f1jnOWmVznjZY6HQT6Iuy8PBRokjFw
AUiGUFffQkRqRAbgXejcqUmzfsBZi85lPcmdy/TI4T4GvXunNMZguKuhO7Mbast0cKuvPyC/QFBm
YK68ctkuPyCjTtR4ahzJV+Ypf5z7QnlISyTyb3+/62MprAhirWC0X7HZtbFfurTNIxA3UeEpUlJ8
QzY0T4O4qaXPklImqn/b4u5HJCJF6VggQbYlqnCpGceU9REFqNa5T9ckRAGi0YOYzsZvP+ks7o0p
sfg3N3tYoqly9DYK2irL/d4o+3f/w9l1NcnJo91fRBVBpFtoOkxqe5x9Q3nssQRICKFA+PXf4d0b
T8+Uu/zVVu1e2Gs1Qjx6wglDjYIppEn9+PenevNtJRCox6EJkf1etA9gKBBmLbO00nMG++lA6w8+
za8p6b61d5gnbbF+a4dcspmsInmfMEi5ymbMDyweflJB3b5JYQv99+d5cyVEDmDvkWO+glqMdbRG
0VxTsDQbekqC2n/sh0bIwm/QvP33tYDv34i4uDVxh718TUHWtP5sPG+nEt/uGKB0R73ouUqA5/vn
IRn0VLZyE+8IIgCXco9ERANbPMO2Jog4rjSixzFQsJmK52tQmbdOBC5kQHn/a01cer74yUQDaUNW
gYhqKqPnYJOvU/u/792bq6ChvXX4AZO+JJ/KzDRZykZW1XliYB83qftuzNYrq7wRJTbcKPrKaCxv
1NCXb8jNOZsw0m8qzPfpnYGHzj7yprRSQvADYEjJu39+KjA/0L7C1A/ki0tkLhDnXZComAHVQqYz
THPoA8ycoyux73Vhs5GR4F0B7tyG3LpotxLPoyoa86aSQR2VdoxcmQAlDIZ9670LW9pUDTLnKxfL
G1v5YtGLQEE7oahjaYMTAXfsdV6nY6+1PekmUrTIhtlcYUC+cUKgnQymBa4yDKAvXTrsFOowpIjo
QuuoxKvMT1BypLu/v7E3+iqbzt5m0gEdOhz5iyPSyk1oAvra1eqvHk5jpss5HetKIpKUSeuFJ9f3
9GDAB73BG4dvdthN1d9/xBtBC3Rv1B0pNFU3T9OXxzT/nyUe7aolHtiOr9IdMuPVB6g051//fSlU
1ojDuJsBYLh4jVxj6AZGQFvVvhhPw+w1xRoMa6nHLLtyTLde20Uqstl0ocMJXinmhduf/3GLgcYX
Csk47DFcttykuDbfw26kOxjcpGflb20HJ3mDHE9AL+Hvj/nGacXagAPhP7A4unyrEMZNAxqLrvKo
l1TROsvNHysoI4ULPBymawqgb73BP9e7yFoVrcUSE6wHirAus3aSZUbJeBvaiF8pit/4+tHT2YAn
ADMilQtfbms2CePzKG+rcGX+j1lgrD8T3r5XDUn7gqP/9x2VnTj8fUPffEAUhxgGIuq8os3aUcq4
hdhGpWKgJfH3+BEQkeAmV5ZdecC3lkL83FSKMGdGCfXyAX29FSIqx7ubmmlX07b5HHqjOoyQVr6y
1Ft7ibwHPGu0xIHM2mLQH0dUjoKPGjPGCn4OPbixSu6pD+MTtjhyXqdOHhLQE66kXG+dzT8X3Z7/
j0VTE0cejD/wXaT+cJMYGpRDw+WNtLa5yZz5V9kbfOkbgmerpUCZB1n/5XqEQcSnqxmvQM27F2LC
fW7ZAalXcqjBSi5lnl3LId7aV9xPGKJvdwYquZdLunDxE5VPDYy7GzhlAA0Zwrw1rndgXseskAhB
h2bM/n3CClVmsH4An9iceS6/+qTzqZeHC+6oXtvKjTBs8PLU3Bkb//r3zwGwy40NuAk0XzpDe60E
ErH2mwpE+fjYQqS6bObIloP09P/jy4N8PaBfAIS8Rl2Gth5dqnRT8bGh55j2/AT0+HJcXHRt4P/6
ykXtCCAp8rENtZRcvDbbZpiEr2lbAYLWvwPYVd4Ro67Z+b4+/9i1CB09wOfIhrJ4eTigKOFqu1Gm
Ivjcgv5v90lmQUSX/pNamujKBb8l4S9vIYyJoZKO8gNtZ4h2v1xNB2ufNwOw12nPxEGtPNsP1DvH
tlNFytx01LnhUM0z9SEi87WxzesPARgwtN6hC7jRKi978MzCrjCYwQXr6jqGfJ9bbuAzIT+Q3Bro
CCsNrGQ+vv/XwwkVyhDtLiCSoXV1OR7PujYlfZbrCuWPK7tO6wOskb0SvnH/avuOKRvoHyiAsB4Q
/ZeSWnOdM+flTlSgQcIatrUU2uFU97kswiRtr2DIX2cUWO0/9semAYB4ffEucwSyZOygqFlH6mYC
2Gy3Qs2hDFNAhUTWP4o6ik6Apxz/vqFvrQu486b4D9obXLhertuPYG+aENiTqBXpvfN5e54SWB7R
yfvARGgOfRvigRcc5b8v/PoqhJw4ZoxwZEYFAyWHlws3/rg6bCyv6DhOp8B16ylMrW2Buub+NeeV
N58yQ1MF1EmIs1+KvploVonVM680mBKYVNhAF6kW/r6zy7lTk/rY52IpO5dcQ7y99ZiYkvzPJQUX
1cV7JbML0Xr3umqIfeSDwkUHVa/zqR99ceUIvbkUqBiggiB+4RN5uaOw/kMUbfS2o1mEKRjYYrE3
0jNRQ3/lM3xrPwEpAvUX4EigCy4jj2pz3nqSV10GdiSIg/oweE6CDxwGn100hIcljO0OJJBr3uyv
Iyw6BVuExcKofi9V/WtfjQosf5xXS5p9nDN/P/g6gN4siz/C+2T+9PdjivJ2S8pehlkkGRvlFl05
5G6XisjaTZp29QxfBPgUuahArRPQYhrgUVdoFgjIwdV+zco6mhcEPZw+tbNUSbLz5jbcUVhszUVk
1jkpVOupDwFmHzVUoiMli2mayEkAn68gJ6/4UKTgCv0ePdz3Vb8Q+rSkYDGVaT7notAyVwqkWPid
FANJDQxO4ZU5lUuz4CYLBWuwTsPm6Qi6RD8gnzXRd8c7JU6zq7NpFxobmdIO+JtYqIOKLRPAQhfT
OHRHP+6ELsVAw68NhMHHnTFseYBqBW0Pllrve7zE+bFPaKeLYG6a7EDx1FVoG3DyjJxtWKLzxXRF
tli2y+HluRu8VoN+qccAwCRs4cnXkooCWiqQXZxyqLIUGrpk97ph5HcLXdex7KE+/ZxOS9udOiHN
uSZ0IjtCluhjKtrWP3lA6gBN4lBZFotEe/RQLxn/4GgAfcWG0vTQEQMHUZ0N+S8SevonIFzd1nA0
/Ma2JiW3g8oaVkxh4qayJp47dUOkgodsSfy7LvGn6JbNK/2MqiN879Zm+tGLhn+DGPb4A0CdAdCd
ho/fNYM85k2tY0DB6thLfgQpypZyTLOJ7v0RFYwO/OWMi2wcDrj+m/e+Bqu57GqnjgTaVhC8Nk3C
Sxc6oXZOQf268CGzwIpVjN5P5fWtRf9oqENgB6f1pIaIj0UOuYSh9KwfvjMRMEvHda35VBpuo7Sa
o7THfAHmnHBHIDPghBp6RFkBdR7zOWC6fgiWzjS7cSDma8u8ecPUdikts9nxe4VK6DlskWcWzQDm
wdEBNvrk24l1pZJzFN2HlrYw7qIcYqBx1vV2FzRSfHFjXstyyVd3M2pqhh10DuTJRX1C4F5Wg/w7
rLb/xB2FWJdW9WzK2ii8A8oVLM8AyCDPBOkfsEjgJ49FYun8JalVV98ILPYT3JxIlLCbAIAJ1Tjy
DSB6lqcJklG3Xa+SX5Dswj3Z5fU6VEJAubDqoMTUVVFq5TudR15aaD8f/YImhu01muhp0dax/R2i
p/qL+fl0M8V1xw++t4YfTSpoWHqyTzT2pPaR+8KTbY9jC8WaltBmKdOB5xR6+l6j95S5edxNQgTN
fvFdLyFjHHaihGyaXN6vTbsmFZ9oIiAhJpO7kU82K9Dq8n/Qye8xvQds9zRFYYeLdui6n07B67NY
hPBuWeToE9Rjlg+xCdG1Ie28BCXH4OBOawAMSrCCG/LTT5s8fbd0UBQc0OF3O5IqA3kAMsyqXOs1
avvd3MmB7RcgvRneBor6sqcO0BprE5hPA4CTfyODF5D3dThHcBXRBujDwqTTxE8uDAZoAnpaMVOA
ARP/EBamT/shTbj8DSgSIMMjxDP8akD1cLZBa/2+JJzVpMSPqOUNhZh0VzSpYdMD7YLVFUDbTHfp
2HkEss0S0MXJG8f2a+wRwDfmoO8nfEpeeoJWz+gKG/halymva/3RzSRaDnKktismb42f4RtK76Hy
l7AIgtHB8o52SLJKNWlv699NM0VCzEX3IwdRbSygUW3bs4G5RjYWUqUseOwyNBvKNWmbT4MNvLxI
SeM6WAUGDrgKqBVBI2nwJgAv9WzkjlEeRUW2sKU55JGzX+KY1kmRdjQLj/PqIUdEVpGyvViaOdiv
KxQ79gs09MO7BdpA4tmtAa0/RCPr9aOsJfmwAvYOs4icGPkQt2HY3JsM+pu/uFcH/S1EE3L2kPoz
D79CJC/M7jM3dMEOPTzvcRjYwBEQKEkAGNURL6NkDqOSLF3bHDRQ/c85T+1dPHWTOaoA4WafDtCl
PeapVCgcGssU5K+UXMs+aRO8xMbTcMtIJnOIWD21e7iSQ9VC1Kl9ZkHjR/dTIsTvuZHxCtpOYhSC
Wm/D+1as/NPgzaa+SSj407shabLH1PqBqDCpE+Mehobyd2LTPgGwiy2f4N/reGmRbjZ3zDRzss/x
e6LdanO415ElGOiNn9QuK2auvObIPQIJf5tBBQgyTlrfRqSJ6Y/FONnuxj5e1x3hfBgK3+gufNSq
6dk7HEDVlYmJuKdK4eO4PaTI9SBk36Sgr/CFh/khGbpEFe1IIgMuNE3TR6AmPF+Vibai3kvTePPO
QV0Wwma6Gxe953gYdT9oCqSt39jOiBLaGFNUNKNNbtGQdeKYuzXN940vFoRNb7bo09Xw5yNVRlVj
fjXRSr+ZKG51SXuVpZW0cfSJp/403rU0zBpACdOJfgB0PGl3PUlgPwNpZBuBF5GFzK4zJJByvSIf
yRjuz3uXDsIDhQH+3TmFwB+b899BxJl/5jzw3ZcAiClWtXwFz3vGMDOO9kkv1mw/6mTiG+g1GSvI
vUJ4QxsK6MZ+EsGivvoUoqFewQB06vae9hxkwnoC//qDadtuKAhw/O0z0lLoqeJmXqcnBTs+dcCo
ezIfE88fl1IPiiEqQoY02E1pL4G+Z2uHOy9abI5PPpDRvs1sqgABHMehkMB5TUW6poP/PW+yVhab
BlYExfJ5yNGJBHW9RPTqp4Jm0TyUMzwW0OKGfVVa+mGHCGB8OHptTRqz3IFeA9mfxdXsbF0ilorZ
emH34TzI29HjvN01o+J3Qd554iigF+6XwcTpk2vxDiEdl3UcmH3Arcq2USEaMdxY2HR5dbzsmBX5
fGMIglyxhnRay5nP+usCmZSz65ccSOwxnevS9o31ixrcqNNMt7xGd41BcHOh+WIdyy0sShIaFe1s
lnPvTOyhvPVDWi4IqZ/zaYTdE7x6+BlK6gi5AugrtgsQCroitiRs3jW+QfEUkE6IoqOmyXegXthY
IYaZkJQjCVexx5hDdjvjTX24X2qOcr2DLhnfRdGynPXcj1EZoGHXFJIlM4GAuuGuRFc7CXEYV0cf
KCg47JcWrZl5KV3dAQuPvl9fxjxDChy00Oss8EFk7Z7LOV7u4OWkyUkTFoVH3s/NfIx1YIYD9WqD
3w7gilhgxzGKPPmohiVRHVIgq+sc4HeV0oK0cZ/fKyK5uR9aRix+2wDKbBGm60KyYiGpp74iQVXD
l1QNsj7XIqeIgT4y9wkOqnFnh1s3hSua5eFszDGoE/FAAQyhu1R1zJxInWk67vBfXvM8Mipi9NZ7
7XYOMpV9lXjdiPfSZsjOEBwEKegYYDwPoRHdFEsOL/JidjaTR7R+Bm8HPf9oeoQXM/kU4F9bDyuQ
H7SYvXAcK4HvYNiH/pL9kMk61EVggAo9Kk3he4BitdFVlNe1u51Irj+mKxqpFUmnFOycnsJNoY21
Gc+D4Z5fzEn6HwvAwN8mRYBgRctjjUjkQQn8fm6YB5lDXC1uF4x18zOe02zB99LG38OpjlU5pTl9
r5GThDtgPMjRS3wonC08x2wPBQ0zcDIJ6hCuaUTf4fzV3iFqwYwtcoxAzjrK5XzoNf6szxjpdh2w
2L/htwIHzAGT2MeGTPM3M4n2QfEIjeimAx//rhs4Qf6hahqjYzpZdWS+piCpSLBdw5rVbpcEXcQq
KJ0RXuWDCz7FHUvHwpAFeDkQz/sz7D/ATfU4GfMSxIjwnZrBnCjA4MrNAUWX+rWuRtzmNsuG4yz4
9BXKg/l9u+Qw6bEO2HhkDwH+H4nLF31sunSvu8g796S3CMEsyk4Wbqa/OvjB9u+zyYZnHMxoRMlA
vQ9AU6TwABO8uwGgov5EhCd00aGOeKy7mvo70ozyIx6LsNuU9RTLNJl/nr0lD8reC8x9nsx+iIRX
r/VtImfyRfvIYvEo9WKO7ZLIaKejGAIgqNfWL3DhwBcf5XYhBz3CjPKkMsXTYhZ4P7tM1uO5XdSY
Fp1tKZQYpMNu+7jrbv0p9H/2hHa4Z6Hx+ASfr/CXJymEJheTt/ezUbjZMuv8puAO4afCp0C+tlyZ
vlIg3GelMHHMyyaXEJJfmtYe8NGZtQhoE5yyMdz6VFNGIaIWcV3ms+/CMiLGplUXueBONjijkPKO
a1G0mq+iRNu37o/5REgP/QKocVdx2Ho3qCc8uk/kmPxk1gOKaHWjaFBBr7zDDTPgDlmjPtcPyMRs
X9Bex8Fe4wYAbx9jjmezyBnGhQ7iSocu7uons9oWtYJto7gCDyBJChkCCBWhsqVgELFwK6e8ZPkQ
6SxAvgkBj9sh1Pi3ganzOfSU+z4pu3Xhh9XW01z0jYjaR+sC/ycsHRNbUpV2/V7EM77/EcVzi++3
STTuhST42aU5pzsZB0jyuzrpA5TwMbAaEp3RuTQJD+HXCmvurghAypsKNveOlFwCxYz2lEMbN5km
AN+9noDeo3TywzE7zhWubapxMXMVFEHuK3KQbRx2VT+r1lU2TqGp0kiTl17v6gUvGL2UI2sT2RbB
ONqsTAhl48Nc8+FBQHPLFNDfybP7GmXu0XERfQHkq7aFnLTUcGnJow8tA3Ya/aRm3TG+3Q2RDeGC
6vsj0vqwReetnG1qHxOiQSW1CSPtTa8wwixAKCcfYfKol6Me2vzLivzxrh1p8B3GEj2/WxsomuFO
XdVQTj2P3oc9jNfftX0y/GiJx/v9iqz2GVN5TkuOn/hbgqiDSLKs6f0kMNMqkCWa5riE0mI/I6+R
BSDToYEiiGzyQmeb/EHYEGQs/Zp8H/rZ0Ruue7hCJlNGXAn+XoxxHIlFCq2oWeOYwj0cV1iief5g
+2lJ0cBBg+UMSdjOFqAw6PchFfW6n/xZPotuXlyZxXOObGquY3SBAsKetooElxsi9rRHuet+4SII
Gogo9g1k67jFhiTZjC6WmmFNjn7AuhNUevktMSw8A1odfOiH3Gel7xZ7wsyUoWpK0/Z9T+LFFUMI
abQigRY1KbKY609BTZqnMBrJs5lNjul3PcjDbKBrVqJkQylOUP3G+ARzddNlq9OF6TOodDZy4DXi
ebA8I/ZnsuxGO32PpO9x7L2lGCubLjuLTa8SQC0mfkoymelARK7VDnsKl5WEJuFjvcowKOZ5jUTh
SWjJHyKOXKDAHo8/Br/tbdG6xM4FkB/yY5pJcxeDiCCLHifhPMqWf2kg7/bcsLg+IpP1Jqjeiha5
h05O3bSqr5MDAaUYVI4mQR8pgY48fFQxG06NJ5AwdsGNaXjTHCIRUnTTRjTRC3hFzpDmyinCXDuN
U3NK4H0+lJg8KVZJ46MS8IUMH4xIF5gIMetGPDgJjtiMnsISKCJDhX/DfYBDHoZ8rYhUt6PLJHHq
czbOSAPM8ISGS+ojF6HzY4vkvYdVERSPinZK/F8xhue0YEPLMzChuH4SYJolxTCOqFnncc4exnGU
0KcVbfAh8vzge87ZFJSzGcOfhufyfYsDv5axCt1NttAhLT2DDOSUWKgcoxsZyxv43uVZ6bWG7NmC
urZYkL9PRRdkc1KlQz15SNAmsSA4Dc1XqALxLyoPuq+69dF60P5C472ph+lJOyYf81aiY6nzRIe7
eIiTbzWbOTYNzaYVo+vIf2pIF91NANlNpc88WG+tqaO/skkiH7SonRAHwtj/lkRsQEuLOorUaVL6
LoEknIdCvVvv4OG8stLlK1BfYS6Tj4FuySnsXPe1jyH0VTEdJ89ItxZ8jZ5KPugUaoc75i/dFzRt
26eAx4sFy0y6HwHYsyHaCityoARu9gx0DwsMGXzQ5dMSAP9dGJPPnwEPFaaE3kuCUwpvorCigwyQ
PdUCtdugZ3cQdSiAQeIxOaq0oX7BO7mgJ5JZj+26etwiNqx5z4oHM0WvLM5+zkzpZwfGmS76LIOX
TGTQji9TqB89ghyb8nLRSv30NaJuhWMVPy8Iy58BQpefm1iH6D40MTKI2pMIoJyrYSzTpvOmao0C
OFLJtMWv7kbtZ2hCYB4IjcLcebs5T9R2FWbDaXATQsFko+acexT6mElqpl3noEZZOtLgEppQED0H
BkkU2KJ9fBJWwEYYZQ75bFpAgx7iDoVhiQvbpPg8jIAqu2F8hiAsVC9PftPM4buepDhDq4OJZcmm
KT5jsAp9q8iyJjuO6O+iupMJYTcRmoy8MqzlN0M0O7cXvmfyIhB+PJc2cUNQZvDawGxkJokrQp2k
PwDvGPFaltqGaNn0kNYL0FQ+5G0wRSXF5ATiPB3rbjlM17z7qEWVv3NR7g1FZiL0bXIaE+ApuihA
Vu4yiS64btWHyflds7OSzKYwIrfsjG49/W5CKICDn9OZd0bEgSmStU/Ooh84PXHc8o9SMgcuBEPy
X4EyL22hwY7TYMnPSFf7QJKxhCVBcDDatrxSixMfRpOiVLVzimS+RtYxAguU5PcSqtrQKDVmegBR
EH2iHDzmtQhtgnst5nGqkDxHa1cIPamhCNBt/BD2k8eOuW7bb8iHUAd69ZBCpDxHUwbMUaERkDD1
fk/7SH5rMlJ/sss8JVsXGWLzBpOIrJxaVDTlqnV8k/bd4EpBFcZuOVS4ZTEjQROHWcTZfJLo1H2D
9xJ5T720a0qF2z4vKL59vvOnILAFsbW9p9GcQlELzZeggI4JOmx9FnvfZpQXZ7bG5qNyS/dOdgOS
qz6T2Ud8VnhJQ1Z3t3KqUd2Df5WFj37uec2pC2kE9K8Z+q2uSBz+juduNcWEZQk4JCC0IagJCYqI
1iGLW2JUlbs6cwAFwnR4aEtMouIDoS6EcVTfEYkrMpHvET36d7Lnc4tbAfSs3VjHQRXFqo/Qx3LB
PdI3h08JdK04uxsH9EjvRtRs0BmETNgxnmb3Pp6C5bvtrWlucqMRBqnV4VGLhKXltNmplLKOs2dP
xcGZItTgEx6o6SqezvkniPcE6MM2ffptqRVwjFNuMhyw2qYfOj32LZwtEjD/ejEOadHk0MApMri0
sUMzhTbY+xn6AbjdFAWms+eiRj8vpl0RjanVWxqbHbhE+243tyr4aAnhn2JqyQMsbhe4dY2Q4y4l
nZcDkA8Ek6eobwcojHo51Lpyxr6Oxtb6CLQthdNOzn8uDSgXhVqBXEXLPvXFPhtr7ldJn8fn3lh8
HGxuMbZJKJnR2ESu6e9cwob3KQZhv0moXAtVYyRCiOzosxYZFYA+8JXGT5yY9gnmeEBTrhDfOVL4
QnZ3sreoNENcAShdknS+QesN6t0jTXXzvo82+lzcj/IKjvUNVCQmiOQ/g3tIaUJf7OWYVHMDcQFY
bcAss18eolrPZacRyqiGc1YddGhvIck/Ca6nHfNcvreivSag/IaAHX4E0JAbPH0TV7uAo+DwGfD4
mQCWux5vMRyMkq2bEz1o1k5uB/F0pHaMQgq7cCvDhaANwvEOdU94hnQKWqZ/H3O+hsdgxgkMFczK
0KIDEfflppgwkIIpGHqCSN3foaaWH1UkmitA2zcm1CBqQ25yo4xAPPpy6xeiMahYReVT6MVhcDjh
i0ziW9qv7PCvDwSwD+j8BHgcpKWXc2KG+aTiNO+rnLu8sGyYbjF28K+M3N/AwGz0UwgRAH8Df8Vt
Wv0H3k0KvLhsFnggPeKjFCl/lqsaP8Z1AuLpCvO60VPzh78/2lu7iIlDHADXuxkObH/+x6JoEE+A
SmWiWpmaSpnN0ZHkst5rJvsrIMI3PxYg7DbGOcAarzgHHlzPVgDm+4ow+nmwQO9GzukSo7X+Dm4b
9TGEKuIeypb6s4zWseQ8lNdkQ1+fTRzKP37DxdmkoUejyeR43hkqQchveH/HPB7+O6ZhM1yHJDNm
/VBLucRmpvA9XtCcqLAW+gTab5/QuIWz7OrIE6YjuJ/bzrFvgNFc00l+C9SADd5k+uDuDLXZl28U
HMgVAantq54Te9ekCrDJhY0Y7EOyz3iY6P79BL25HvR2EkCloaMSbvCOP05QM4CE7/ERUrM+Xyq0
zqcy9rpk72JMx+ymvfv39d6goOIVxkA+AJuSIvZur/iPBUHIpP4S876qBR/YqVuwUinDuL5bpqR9
GOfIPGqNeVkPAxuYM08Y40adtyZFSFxWUSniG2G78Mvff9ebJwsSZtBog+J4cql1Z/s4amqISVZw
Ue6+exYMcg96zsXfV3lzt+GkDcA2sDIokl8+PLOzQUkWAki2oihvck+eu2DCqBhl1/2Ia/5KLH8j
KMHOBYEWak7o2F7i4FmiVOyQo1dwPs1PobVmjzljjDYWYF5+beL3azpK969PuZkbQMIPwjwQSw4v
9UhX1QUEaWRf6X6on9O47T6DA7U8DMG8nhYC/u2Vx3wdm/5bERTqHHhqyEdfxEEm5nxsFiarNDYt
1HZj8pHwHL2sbE3LBrDusuc43sti0EcLUmAaBCApf3+3r4BQ22+ALGoCwCygkJcoazM60raLh4Pt
pwk0q9bspiMbsc2hAd5zGu4zf8jKVnH7r9pxWBmkDGw5BB3wAy5OFeZakalbDQFyWGsfrVG0AjJE
F8MywQDKkWs64K9O8bYe+FnwnkecepU24QZd6LIKCYObsP2RsWTguxR1zdMKUVVVhut4zTrj1TnG
ihvTePNBAaTqUlNhFjmmcgB2g7niYDqXJvrsGNAiDbx2boE1SB8AaEivhIRXl+u2KJDvKQSYAK29
NN1urOszqL7Jyg5ZX+T5CiokRomABvJrKcpbz7dd31hlAxC8Vlb3QoKxRV81qc9VEXtCiSP0wYKs
iFbfHJDJd997bO7h72f2vw/jBaANzwjdYKDm8aFCH+ji6EgHZAfwOUPlgSb2aFBXokmVw/abt1ME
NTSI0n5G862t1ECzL4Ag9xj/uJreMcCiMCMAxqpiAFh8YCyos4KHmED+P6IJ2FFbjoi5wCuuL3LP
yLGkllU2yP7oobtVAWoMl/sczRi2Lu789z1563SjwQl4PdK57Rp+GaNprowgKLurYVJLGS+c7WeP
kVuI03UQuWqv0WBfK5jgHeA23Ehu4DDgf14uOCQCo0lhhqqeCPrAfr2+Q3JB59saLlXndElWU40L
i74ZL0wfWr8X75LQjXUhxpW8HzRw7v++5ZDTRPjGTZVDoWY7rn/c0c4Myum+HipY3Yoq13I4ohHC
KihwBfsU8IMr8fuNLy2AsAecKOD6AyLTRb6F9kHUU3/ClrdRc7SjeYqXhFYZpHH2f3+5r655pHOg
waPOgoIb0P8XK62kZoSGGF+0SJZ1kfhN9AxJvGtKhq/vgu38QG4Lr5RsVcHLDaQTzFlg8KWqrh/8
PSA3UJCOIu8mWzm0FWMAJlSdRidUDNdkqF6XkxszBHhcRBIwwqDv+XJp2JznMp0iVUUYDQIQ2wEk
kaZsZyBc5arBkuRk5GSrkCHPISYfzkxZ/RUV0jVn3ddvFQ6IETDsQRzgS7oU0u4mlJE+ABLQA8jq
ozdP8+8cJJ13k4mVvXJi31wLeSWqeHTgIeX48qlRDGeAPGOtTPmm4HMEZd2gXYt5Wbrq70foraXA
o8zhGB4ABXwppNbbeJBrFqvKXzTZ4YjxU1iLT12g2ivR+fVh3b5CsC0hGAxlystIhNlFBMhpjlc5
d6su0KYFRpNpOtAru/eKPYIzA+H4ANsHyy/cBy93DwQxNRHbwi5qXD5rk3z0QHjYra7VVZzAZHqN
0A9KNzCA8lR35ZN8az/xiOh9/B9759EcN5au6b/SUXvUhTcTt3oBIA29ESlR2iAkioJ3Bwf2188D
VvW0MslWTt3VLEYRUoQikwRwcMxnXrOq+3DgHl68q1VjThaeclQKbytomZyBDkr3uViaE5d6e8y+
Wv9hT876J5Y4ek6IBloDXEVsnMyS26JR7duZyGmjOlED0IUcyaL35YkTtY5316RDI+tf1z1C/ut2
m6g5PqpAutgTxnaIz8rS1bZ61XTbCsvJEEVDcVZmnscJI8WHxRTu1wpj6lM7+zuDTaKHABAxIcWQ
Y9LMYsYoC+eVwOejtwNA4eq5U8LGbYV3ih33zuxlyjJ9EWe2ebVHg13igJCQn4vNTJczpNokL2rq
zV/+9mpcxRZWrigXou5yOHsQG9U4H1uxwZir2jXDnGywp9P9qdKmE6fU28AAPjEZDdkbpDG22MNL
1UjkxW6rs0raQmzcAiPOuDOql4lF5bsTgjgnluW7F8TnWeUZdDjGR8dw4k4aAA1H0PZBt3GEQB0W
ufWd9j4EACsvTqyO9+YGmyciYqjFgDM+OhuxXE4weqk7JBFiI0grS/XRL1SDmUE9sSLemxsWXq2Q
CzkdEPs9HErwy85UeFhiCEb7Thux+Qo9O4PH9evZ8d51iKrJGxBpsZEOO7wOJnBNkucxWrvSdTde
JK/hYpwyR3tv3F6tMFlWDpzCo4v0JLRKHI1iMyYeurBU77ex0y+hVbHOf/0872xg+HWtxhSEFjzY
0UbSaZYcxNRg+WYaq7cvmnpR2gE6GdLpCoF5O+jT4W9rQDLtoRJRX1wrsM6xPRl+WkkzZGO30Uoy
d0+MYg9T5LaZO+3EgffOSLIPqO7ql0z8dKwQoEEkrEav6jZuhrfHmONjl8EUDkaXLtivR/KdmcEw
IgTkrHIEcAgPZ0a3sryJn7pNgWPLLW0hxzelNZyY5++sYI41jcCEqqlnHRt42hUaX9NiMs+LfN5k
SZ3sK5phGCrQh6OU/D8Ig+CAUg5GPpbN8Jh0qkedoRVzLzd1Asm7VyfHbyvCwKxMpj+LDv/1PP2v
+KW+/TNJ7P753/z/uW5mGtSJPPrvP2+al+qDFC8v8upr89/rj/6frx7+4D+v0mdRd/UPefytgx/i
9/91/fCr/Hrwn00lUznf9S9ivn/pKDy+XoA7Xb/5f/vhP15ef8vD3Lz88dtz3Vdy/W00GKrf/vro
7Psfv7msqv/6+df/9dn115If234V9cs/zrria/W9O/6xl6+d/OM3xf5dZ7dBJlons3ORkv/tH+PL
6yfO7+zn6wKGTw3Rca1+VrWQyR+/2frv9A3g/CMlwWZFwPfbP7q6f/1I4yMT5W4iThsVL1RY/3V7
B+/p3+/tH1Vf3tZpJbs/fnsV1v93zk/OiOowtV7q6CullXPlcOrjloZAVl+ZQeqk3V2XedoZKkwP
wILTDYKY0Rm1NA6BfqEB3SjWDlRHep1FhX6eZgDcNHTeMO1LPsRqDuMoTa7dEfY5/fz8btKc258G
96+7//lujcMt78+7ZVxYptCx0U1fY9efctHRbaKsViojQBix+xiRgTpwcIT70Bi1DX7OxOuUksWZ
jt4FHQFg+PcJUEEMA5xMO4PkgWEn6gvlNgPFuTegQAGbLmRNQafPEt9KoRf41O1eUEeR1ypQ9eus
hZTXzGaeUHPOlrvE1iFS1Yv1gc41vDRlAgHn27Uln+l+OF/auS6fEvTGMujASn4LYE4N0sJp9KCi
cfrFg712KjbQDlPMdVz4qxNYYQqx0maPjgI5FgsgtRamXQ1SDeD/ZZLXw+UAELPbJyNQsaRJHQNG
Jq7aaayDFe5EMkIRcWjLxFUKWoEvbAp1TrQNCDv9Lm2hvgKQtsDGm8YpwdtX+avDeQdhErUqeqqq
Q1Hh6I5pxHbYDlhaIAxAs7KKijO1tlZIk1sJX6RWcq7qTfQIst6CWtRT8reXWGwd+NZQL+LWUfzR
UOePamvIj1HZNGnQR/kIdi3qkvsBuM4duOse//ZlBntG3NIENCKgiI3GlH1ZMmjVoMgLdO/R5XN9
S46A9JkXyXculg8BtVK8ntSxcoN+lnMRTu08ol/vNee9rSy7oY3nTaQ0fYse8ZxPUBeSB6cao6fe
0LKAFnh5L1On+dqrPEFmLXA+F6/p99UUJyDDSlf5nOi92M+a233viBt8YPOoYvd1KeZwWMCGUCZU
biG5NTd1ORep70ktvfv1mlo3tJ9orK9zh+jLsMkr6XTwqIdrSoEFKSJV0QLqBOlOOBEmWk7G4BiF
G6XBFAt0O0bA175S2e6m0mIPT5zevKcoWFiBovBmOtwITTHcpk7mQGExVA20R4wwY+Ea7Q3kJ4/e
IOhay4cDmV15c0O9tl0ixLBGrZmv+qjeN0klRl8gQa75qkn0N3V9HIzacDlHHWITVtGb/JAiQaDM
SHsk8B2+VpXSfyyGepHbPEcntAYqf1VhZgqF0M6zDxLrBShC0SwCQ0WzAlppXOc81AwfwRyV+RKU
v681ZgPBPJprBBrwnDbUDs/MTi8vkBHuruAKWjbek3pzvSiTShF/TM7rcQRDkk6yyMOlMNvLpFyx
gz1MnNtUt2+Uzp3CCpRIsm/zO71vVVhcS7JVqZdvaYU4n+y5tDpQzVbyQbgTPAsnVS7UOu4R97Oa
mwwhyM92W0yXSKEV9/riuaeSmHe2jbW97xHkk2/bx72ZQl9gtWpSB//N5EpnAc2V6O+6xYQAYoJh
40QGJLEm9TzRIH9tgByvf8rbFDJobWJ3tu70P+3koPFc8D+ZHnR6g9et0kyfM2pYF8LSLzp3KM6A
ibc7rDdKlmAS4PjbANXtkyvFQ4DQa5gqY6eecmB7VXo7ui2Uxlcze9JUEryj8F2bzHpyC6iUKLng
YmA6wy5rOgjVqdP7S7aKqTUGuTK0GN8alJylHxePcR3JoE7gxtnGoO56JPkwxouzM6BwMHUHiFcC
/FAIdHwq0fc3ngkK2qDtrFO2Hs4aqh4/ALdPlXH19iAZPhzXuTchNSdQCSLFzC7tKpsn2F76XO2j
HNhwRFwXZJnwntSiVGSQ5eImb5of8L3hcuRWQsXeGXsn83FZ0Pm3LNUbcy1nAWBuAPymYtoC9AQ9
pQHRDMaRE8aPKgSEYKv2mzldumvovS2o6RlcOIP5CQjbHGjI3m5G1NtYM43aXNRinr/rKgRh4EMw
9zqh3GTReLPYQgE2ajvpgy5tGhBq7ombksX9edS0JQvSrJmu+qXgeC/76cLIzOjewon2uqxSpq86
g2YW9OkBkl+A4Iebpoyee0Gx2cwC4oJ022G0sxc525UJmOhJl27yoYgy7alM0ef2Uz0ZhmBR9Hy3
dIPqV1myMJoGZFMH+kuozZ0dRq/HB7kwn/16P37vLAc7wl6MTswa6xwlI31mVrnGH5CoafQA5Mvc
O6PdcILY1a6TeH5ALcKWGRj1BfYe6V5TqQzl8dLu0r6vt0WpQnvUsm3SJri3lias7gJwctPMp7qc
xjuzDQ05jum1ZaEiv3o427p4mIF3qpwdQ5l/alvDvVDAWxuxqW2rzLa3zCJjB44an4DEjgPRtp/b
IR/PPXfMdjr1TOaZaQRSAZVaoQx9Bu2zvaBGDPQ7zrYa3KHHdl6ssFuks4ntZr5tkkzZeMK3Pudw
O8Fm28kOWl65B1JzSqXj7Ta1dlABXlDuI0IGGnH4gEqaRi71UB5Qy/XbutHcoK6X8RNcMe9SlLmz
0ep24rwKQSsO3pRubBtOKnVhKOW9/V3lTDu1xo8qiJzY3JRHRZ8NCqkNdIsOb6pxy6hS7VILtMrM
bpFAGzbKLPpAc1AscLVin4rK86X7ZINmI7w/n/rR+1v1odd7AC23yvwgTrNCCg7vIU3h+CFxCgmp
GZ+t1LT3gzdoW9D1y4mG9qun2sGWZjKxHBA4HBPemqYcXmrq5kwpVJTsungqbofS8T7yYG2gQHnY
oRWlfEmxBMwD9Aqb206vui+1Y8Qf6SDD24smvfMHy1IuUBxPpQ/zRvuW1/3eW2Sc+m1hDra/zPQJ
QEEsuwyZjcqHnplnu5K98kq3CYeE0ZmNL2YPC5G8Fl8raAWFr2ECdO7E3uRuTCM70Xh8LaQcPTUd
WPqwNDAgOh0X4EjZ4F1VrRqMhDxhNeFqRJOyuhwTdwHNa5r4b8BX4VCKM+l3o3lTr+COEBcivmpl
4krEi7GzMxn/6Oma2oE9a8q3eEw7lEZgfwGEeCgFgpZ+0QxQBefSFV9bc3E/Ei9Y20GJa+lrRU64
bUF2H2npahs4C6a/MrFDk+p5kMFOujHKpfk+ImbzXfXK9HOMl+hTQb3mwqBF+W2UJnF1AwroMm91
u4YAAgka3kmN4kOSn2mLpMldVg56I7r7udSH4qmB5g8SuX4kHRu0XZN09c7UMq6kRqhXd3r652z+
W/WL/1iVOKhk/LLK8f9g/WIFKvzn+sWOEkrVvcw/ly7Wn/irdKH/josymztLHH1XYIXk23/VLnRq
F8iw8gffIto160/9Vbwwvd9ZrWAlTEpqaBr+VLzgI3RvVSohBFmAq6y/Vbs4zlwQoXNMpJMQ4SF6
RajqcGMgmZHT4sQT5LXEu7CVKP+otH127dRKctEDFQhlajlBFDeQKpGJOBcsKr+2UufEZqgd1yXW
O3FpbbA5MRKI7x7eiYzKCuR+NVF7yOs0HNIvkW2klwaqHz+wGKhqH1L+F3e2EoIpmjo+mizWTlgj
JP9OsRBjm6V1Zy6duZfDQO+gtbX0Xmnm5cS28s6NYs9Fu5KG9FrtPIpvB7szopGNw2+HPtsqmWLs
BJsY6jNrgzYo3eiUl+URqgSDDhP3HoDLVHAdzqtja0fyS3eIdFK3mtS2XLAXVOvkg6Kpiq/aM+qT
9myEStQ/pbkNKRLcP5y6yYCel0LudOcGGdM83Y25JcLXuf7/V/1vHkvhF6ueIu3zy8Ga5/t/rnnd
+x1gDS16evS8LMBr/1rymvc7L3CVrqYk6fAVwo5/rXjtdzQ2V+VSIA4edimESX+VKw3zd/pHFBjW
JJOQFsDL3ylXHgacxGEuNVFaUg6dN4cOxHEBsBjSSrEtBef0uT6PJnu5geeaACjwJOqwor+GDz/c
NbGh7CRaBfuUo23/02C9U4Vcw6t/n8x/3oNDp4qdEaj1m5hwwrzWKEW7ii9ABawXtb12NEVcUCR0
/5yhB2X1nwue63I8vhTjytOykwJoPMqSp1LprAFCjC+cBjdYvYW2V7Vdfsoa4rXDcXAhZHWpudnA
UNfO9nGMlUtkwFyVZ6qhqaL2UU978MzUgwo52NcjClsm/b82M2ghpK4M1Lm0lbPW6edny5qzKzGP
1kOEVMkcGragM4RLs/eQz9qk7cehos7XjtJY/LhGbIoS3dBRNXKGPN+oSgusGusGuMNtbjefp1S3
NnXjVOlmKjSj28StHL8jDONsummMK3/I8q4OEjwkVV+fkZHYLG4fDbDO7eZCVNJctkIhnw36MXGS
jVCXxjynttKdAtS+eTsUoTkccRDgXxyxj5KDydCxYFTUOACf9Wy3E/03SgInZPCP9k/kAtaoF1NF
5HrpBEALOTxb2hZZ8FSBk7w6Au6V2Bwv5mgyg5nF8ugNhthoijVL31XqbO/FmnYzumUcpAI3uFyT
eHUj2x5It9H8cWAy+b9eDUddLW4PxBoQGOCmGAi/MYUTei7R1eH2lk6Hbt+hUEejAIekthXqJkEO
8OHXF9SP9wCuSIV7RWfjGAF44ShBnsrJSo0IQq5eD+mjVkL8ChJ1KfdxXbTPSDw1CwT9ofzk6EmD
Now79N8AWtrpRstSvFydkeKyDleu3A55aVtBIUwlC7Kimb+60aInu0bPkeUhYoBppTZN6/79MVs9
uggX6HaT0Rwt636pMpkvFRNHLR8XUchdingYxuPmVaN73389XsfbFcPlcQQTkQHppNB3NH8UksFi
MSiXw8qNriJzMXdA95CRUSLjRIfzteX88zayXosyorn6NcB8WYPCn6t6SRXlig0j0a+GVAUSXDRe
uh1Y4Bsr15R537rw3PzIg83rz5YZvyyW8G6pxrpOAKhQQ/OniFUUiGwlc880SryPnTc5t3bmJBZV
t9bQfVUOuRWqJrIhoYqcyjU8ercPpJV6OGQ7ZToFYzoMt7XVCNMfjIla8aDrUgmoI6szgc7QKn4d
V/otFMLIu+FD+25cZuvbZLnUlUypNOd1RTkB0nDHRoUIC4WnOE3Ua8r0c7IfKK2Mu1+/pldr4eOx
o5hCMEtHhDjy6D3lrtfqa/XLN5Marq2mN6UgbJyQZUOEz3qs6kI8IT/jaf4CLGu3DGivQT51vJsJ
9iLNgb6Pn9DIEt9E7UVPWKTat3ab2beOPWBXDaM+17cFSlXfETGkdt0iJ/f11w9xFAivmxVbIQWT
NRhYSyfrZPyprCsLASDagriKlEVWbq25GkgDozqMvY4md5U41E0hmu2A/cmwMzV0ixAjBfrRRqh6
VFnh47lg0/tx+0fDboxwVDh2wlLmWnJiFa4DejzgVEpXuVn2L8pXh/caYSxtUjeIKYIaY6jR1Ays
DiXoXw/JGpEcXgUKCZiJNdjmXD1uzTVIl8VRW8eBRs0/KGQ13otFxPgQjM5laZVjoItKDRsjRiqj
cm1x++vrH9MheCXcACZv0BFYmXSMDh8T4OcwJEUTB7JM5m8teUloAdq/Nq0kfqTbgDwT9QF0BccC
aqhiKFMa0pPuT9zH23OCOwB0w65N9gE48/A2nBYpzN4klFGSpd8mkK8vKQEgEDZXOW22Svubdkmv
z017nQSE7jtZ2fHpvFTDQCMnDvRVrAifK3sv7RZhv6mjHyidU9Zub6cT0Ex2Pqo2tBDeMAQkUyeh
UUgmVbRD2GhDFSDjceq4ffcqK3oJuyQMJo7R2BgQemgy8VR4QZv7blRFCIfAORHivnuVV4ABWTqz
d828f1rGo1uhBuXxLLQpgL0reRsqSLqEv56a712FujEoItJ31sbRzCwjtmn0B1A+bRXk+egHbiwJ
1/R/cBU069nF6ZJDMD18FisuKUmsGjFO0xcDfV6j2I+yn+5/fRkypqN1Tj2WnERfYRsgA4+GTNWn
1LJLXgxqiuO2NiZj2/DVXU6n4IxlPX9EXooabV4ZJx7wmDPATDdIRIzXLh7/HGfY7CRGKyI2MuR+
jY0ql/oB6aZ+WyRztakXbw7qXC7BIvtq25vPaNc8EAhFQRSlp5ys1z3zcLcDbATlCojiiqY6Lk1b
VFuR7O3TdbCbr4gdIzZimM3eM+e/MEf/MTd6neqH1yJhIRtlrDWCKPsoDrRRBZ5UE6mXGqL6R1a7
h8RG1g9OQPZgmoFdpaOzTUdVPbdEnjq+W2TRZWlgc0Ou0CcfGzk60U3Jb7mfzB6UCLBBS9mWPZ3l
sBf9wqa4pKg3ekaXVb45zAMceC2POr+D1R9Td1IHdJPNmnEsMs/edaqAdOsOSMv9ena9HddVSx8+
BAx7QoPjus0kmmScIx3i/0BoXcWGFiix7Pfww08Zub7dqAkhsAYB1wr6+y3uDsX8ydQkdodlo76M
9SwvFRmjC6h7P+q2kifinrdPhoGFCfKI/AFaj7t+/tNWg8VmaSwjl5shyfkZjeDKlzLTfAWVZOfE
MB61Ttb4hIciZ+ccpnOCNffh1Ur0xcy8yyLISWLxG9WpzqXbNecLSkfbaKnU7VgYzseyQIii7zxx
phq5GuaalZ/9+oW+3S4QDtdJH19xym+MQI3BTQdz1SlyAKZ8Qhqy26WTcGu/FWvPuDei5awoVAt3
ndI6Eaa/HXIb+OZKrSFxfZu35rOplej0Rr7EQTPIFnL7Do3LANnnUwN+vMVj8IQZw6sbBbw5702m
EwEw7xQsu9ETf6ZdpYSRo8cnptDrUf7zTkCyQUdqpYPxYBBMjuZQlls1ooNqEzRLOYBTAeazwy+B
MtEwTyjD2EZuGftFRZTxzKE7HjG+lTKH0zBpVhhnrpcGRdm6RaDmHb3zRlTtZStzr0HYdBqcOzYD
ZOshVFoqbSYl/TSAr6X3Ipaxvo37Nm8QtCyRs/71JDl+UTwXaS4FVBCwq1/XUQgDRqHRWhqiQeYs
+XW8ZMN2nhLlEsGT+sQYvn1RWABT0ieBh6iD+enhwkCLrYnLRUFAvCvlflIUL6wHrTjxQK/7/+Gb
AlNO2cTkKF7zhKM3NSfUcfpCyAA8dPsZuFOWIUE6KhkpnzXeDJlVuoHqDf0H2VVozFWDwlaQFEn3
ZBQIxwYzjnl+jtLcdk6w9IJWsCB0mtLnKCUJ51ArQPKSVBZBa44lJsVVWY1hg6OMAfDLqOgAVrFM
gn7JolMR55tQmwCfcgSlBNA0INmPZR/AjMilBV2B6Hr2oCFW+7Ube5sQN3XOzc7kMJ4s/X5qyvQh
Sob20tYb40SB/+17XD3V2NxAMq/uR/rhe+zLwhmKCCH4MRqKbRrB29PS5RRx/52rEBi+qhLANaYx
dHiVeEDcd6wrGWhtgjQWKOSzIRrUza+nv7nO78PZQusXCCx2IATVdIwOL5PIOk171N+DEpFcAYF7
xDVAOrn4QJrZgHIwNYjyU3ffOCkiflk+PTaTbYw70XgN8oMQttCboS8U01pUx73jLFmzyyNUjNDw
84ziPEdWPt6KbCi/4Dk0TkFS6CnOBOAec/rpjvNIRXuQ4dxEzbUaq/TVB9FGV2miyU81OlSpP0Yz
4pY4TExXSy7wPEgn+IpBNw7F56wDIHZmTepUBlHVDt/Kxlie0b5Na1/rV1FWMXjo38d5FaIaixrm
r0fwzXm3moLCrFhJvWs77tjZMl8G0iBtEgGB2fipdUrvR586IATayH3oUyMPhd7V08ZLveRbhJpX
WHFgILTcL/0plP2x2gNkzjWicFayArkgodvR69RKtLsrNL4M/T6P/ACl0AHpRuLWU4+9HuOHE4fa
2tp8ZA2QdB5jaJoZsmisoE7seLXVXwKOXUrfhsTCewGJlSMVPcRVIDANmjcNUltZaPf4wt6qfaw/
nHgHb2Yxu6oOUJsQlYdGQ+TwsacuiaJ51aRGWBfx+siih8F8GT0PzaS0/9E5VjftOK6KJkzVVL+g
oaFRA8NexQ0gL6Yf6YiYBqe10p+IBN7OD+7NWIt2REXAXLyjrLzUwLa0Sl4H8WRO/Vab02gzobX9
w2pw8TxLW6/QEcpSa2+7zOAVfXdwZb8xkQu/aFDKO3Xi/RnvHb06TgfGimlrYfV91OHpy16TcVyi
4q5niJnr0WJRTvSKRdtOxWjhrwbl886ookwgM+aOnzNZSWRUc0f5XKaz+ij7Wv9kIlj/ocxnuG1e
VTwWvb4Uoaf04yf8AqYHKlfRA4zqMg8NMWtXepEYNTaX6wNhIqA8mBEWAbd1h/ILODPFrjlOjMw9
R//LukLh1/iSp5ryozQEQJRBt1bhNDeKPq5Ks2w8TeWcIWTtPRNLuw3Ks+YEmtBdkKSOy9owAtdL
HNNPiJ7og6Dt+G3FgZxHtEvQWNaBySFyZykvqd6OWABIM9qYKK2j59hadYOZyySfRm+Ml22FhvCX
1mK3oVKtJaPfqwX1b90WzrDV2tl6boG8sIG5LqANHCeEDclwRmA4r73CDCXUZzXoLM7Wy2lQi/TM
xdbxi4WA31qpS6qPJj0N9qnYhoXjxbjG+IM+jimKnWhC7vQhcbN9hvBm5U9DjuRyqVM9CCOw1o9d
hYv6LkUW+r43avEYgd1GwZuOHdDrBB03v476/DqfUvnR4ABpwgF3kRfAwfKLm8zZJeqwyRjEKt4n
oV0u1bM62dVGL+dyPgPml8ZsVLXdhSJrxYWHBDDqSnWtvLQSeaVApNXykR43Uxi7DGxNO0unH5JX
xRD5ele46RZ7ABCChArONzwLprt5jLw7y+nRykC9Tx+oGff9V6kxf0A8ZkscGFIUX0uramZUv5fl
qsIdBzB4r8prykvVU4JwzSekxnM0gGehiaDp6eJtwVDoZP+2UicIlFJovoCVkwXSMaLyCs6tN4XT
pNs9Je0IVM/cl+W1V7adu1kqg8hBLepeXPegGmZ4f8VKPJgj3DssBxyWn7ltKwMRdTyqai+ettFr
aKZhbXicLGXXO+hPWQr18VofS4qzucAI3e5tG9FqyvE3jjE7NO2MqnR2A1rzNoh5hVPSakUug5l+
QdjmmUbrDoUeDfqvNE3CMFQCwUUD21s1V9bBqxZ0UzWphpmlLo6vzumYhyYgowsFe+92qwCZm7ZT
GckHzCQGejhlljzVokFXclyW4UsZYUwf2M7UJlvkeaOrMQJBfBktWfKIGn4iPvaDOiNYajQjpn25
2XdBW+YxEtiJW/Vo7DUZPVKLbDxIco3axzDZnrig+t08pqkFYg2jC4M1uejNHWreJPPEZ/PLNLjO
Rd50erEDxD885GUlugB4v9VzO2X1WQ5aEgPRd7rLGOVwwoOhVM40ECafizjpn6YGswF/jb/QerUy
ycLWpFXiU+DlD7062+ZFPttS9xvpVpfD2HjJrsiJQ4G0sveiD2vOtDE6Ve9CbeqnzwDDZ5jW0Fhv
08lUsa5wRG+eN02hq+foQpXyQo1jiy5s1htbcMtG5iOQWt2nuhvVZyN+G3bICvaMC0QdHexZVRct
vgixfy1sO+ntpIIzjF8i3zpuO3sq+iBBkVCENBbqq7nA6DuYxsybycV71DtT7B938F41Z5tkzTgH
Lk4n3zFRWeJN5UbdVrFb5xxhQOVSNygfBjOylN/ItIATRyANbot4aLyQHhAhMs4q+nOcgO8JjEZR
XLTtiEx8jX7NFa5E7gbXmskI2CYyb4MVeDXR+6yyaNtjot2cqYnEYUy6Q9nsVbVMH6XUzQSaZUnT
x4kMlA7Ywkd0ET3sYVdoJgySGR1rzKGA+OuhKTEI2pqeAJIW6a1Bt7npu++pp66q5fpoCB9FR6nu
pzZX201rWNW9s7TzS1E5abF1pDSeTDkDmuljg8Nj7FIPkfZJR5Ast3GoLWqxDGFZzjVi/IODxrFc
8I4JYfGayy0WM8m33inc8dLyOPT20lW7ARL2SNcn9UhkURPO+ijEMacOc8TW0Vns0+XHAtHpw6Qr
pLV6bMWeP2G142vzEsaKuxuyvv2wqJkF+le7oi4Frg+/AEd0VBZK9boEoao48Telcb6VuEhUMT2k
LJrCkuXuK/aE27ril3n/UKXO7SSrB3dgztCx9JfqJm0RAjXzM3LIzZjnL2qa4VZgnlmDGrg0nqFJ
XEf4DfTSK0IEWsOSuexaqKPak7dzEvtD1pafOg53s+kuZsDgH2roZOM8XFh28S1zNN8S9dWifa77
hzxGGct4RpXWLzXnzOQ3dHO6LXCER4dxy8nqbDFBy8PUFBqjasNhMoSFMRaPgfBtZHyJE06uqqGO
3UTqTQ+KtETYM+nvo8oh9qZgMe3pPFyAc+O7kJyQukNgtOjU8jaOnClUW0DVTvfQoz2igibV+rK+
isaCbRfdYZy878ypOJN4z/CEJexI8Yl446FTcqqNWBp9UStH7NXZ2dXz8sVOrE3beVexbl3w/u8N
vXy0lHpvpcPs51K/d5v4DsXLMyt/dGPIP8js9ugRoe2SxhfMMokMzY+8jQFsrfKpgNlwvnrUmtXk
SAchPo3LzliSs24yXPqV44cSVu44KNpqC3cmVOMx6rKvmqiCVupWWMAOrkZ9G9Hy8UlmtlBxn3Ci
uNUSKnEJvRq1Vj/oqQw9L8LKw7WoZiuhw2OuLj36TgLkMhIYDlA3QmWIMx9Hgk2rFDG3cWuX1tOg
jZ+U9skAQR0r2XMmi+9dNJb+1FVXejZd4hq28eB3uF55ExVTHxSKdpbFmvHFTXnx01wFuNdP51pS
hXE0X4wY2yRLFo66+r1mAm3aYsEs58tI13605psxtj4VrCcfHk6I+vA+xuTkfgQ7OFDesuuYtT5u
VLf+bmr5fp6Ga8oBOwtlNEDrGYUCKT5jDVevzO3bIhX72mJWZLEaqEv/jYV/U+NTcVbPFUpQDlsc
9mf3PSqAfmTI57zPQcqmChZ3qBkjKO5PzqryW12NslEvhRo5Ww5m91PC1DHP1NG6Alixxxtlr0bI
NbqNuMwH2s6Oe9laSNZK3IX8wlCu7SxH6so2aKxikhIRx+ySLv9OyptgcSheMr18GF3tsyOglnXd
1wHHysbvmsZRz8Z4ItuypKlG2D/U0WWOLcFHuzKULzp4ke+lXsRzAAlu7n2VGAT/mC4DL1DA9Lrz
3AYaiEWqSAxJgOWFspvbe9TNW+8MARe9Rut/np0AVK4GyQvib4osSZEaQa7L5SlbSi0KVkOsKhyi
Bh6YSIb82nFBOG5mnJs+FcZ6tnSYRXB7jmm/eGNkY6qY1eMAwbxWcRKKTdoXjaKFZqelN5EH4DzA
/gujuAQEjhP07gpKwgso/zbR5f6mqnWLfZjRLbDRymGmbF9nUHYA8APHn+G8KsGoG+1AZlG257MK
92ujLkJqPkVgTJwVN68Nn6fWvpaqWd2h8Tzdm/Y4ZNscWzf8RqpMjAHw6CgCKLKMbtgK1/2eQCP9
Is0BP7jJqNs7Z2BxhW2BG1sgMO5i+5KKFYwNVkr+QE3oXCKYC4MGT5kibHA37ANcZwQsGWeJauLj
vG6Drigof5iibTGW4XC5Xz2PFs5BLAAUTG+XPB01Hw47JKm+tQfAQGOPkqJmToQh1qSJ56YzJ75S
uva9h9hxiWGKbWNoxXEyQW+tMTFyhkab0aZvRtMv0dX7MUcI77LUxGD5cVsgeN3gLd2HxmhQelMc
CJOMYo7od0LBa7hoKa8Y/qwNxr1RgP+4btlg80AlRsOBENjphZcJTEkMdcRKYVB660dWtby+uu3j
T+YActW3nCL5pnmoxm/sXIqPioQAWM+YB4JX6GeakVHf8thLp4J617vsynHLlRyaSUXAglll4+ss
XupgBF3bBo3Tlswdr+luF1qa7SadtP/N2XntuK1s3fqJCDCHWwap1Tm52+0bwnbbzLGYn/589H+z
RAkt7HPjDewFmxRZrJpzzBGWb3kKRcqHiRG+WY0of+ForaqIXUvlJ0JHwimIUawfdEDyu2zWlOJQ
DEtBWUaGueElzTrmi8veSXcUm2RGYLfszCSlRA68eNHAVADOlW/BQjr7Csgja73IdJLnbFSQFDZ5
9W5huH2PyokfP0sdT3nNIFux5XG0CQMhax7qh7TS5hYGVSRJUp33Waj+YPNWHS9UFk52olko30x5
4f+xuzX7ognr6JBiAPE9mkpt8KU0sQigKEzIdZOq9b9kPaoe5TbV+LCxqnDx7CvexiwnASTN11kv
7BtEaTkRw8xIcJP9njpQd1BI2EXpke44HlZXgbVCkoubpDNJw9IAshTfSMPkSYpE7/ggYkxxE5Mw
vdAcnQWNwmxqV8bSDvetVtiEkrXl+Is+A1tRW1u6blcPWXWnWE3cuFohxb9q/sJ3E1OGgjPYVhu/
YfBO1nhR2dQQQqpci6fdPSphXv7EpprR39BLKrFJYXUHMalHwTdI4GkShfdvicL5KVFIH3NLq1Ds
fSH0NKdfQnbpUXbWPYIu9Z86lVZs1y29YrmtLufaTqpQ7CPcHBQR1AtCkquohtD4qOl1W/vWuPS/
AWfkzrcLzXkxo7F85J8dPnIFgZybQVB6iXEZotGmkcxcWzTdX6Upw+emSsVH15pKRJjRujelgAY0
QbUe425KGzrcpWMXX7VtGec7bFKjmqhSnYrWDHGEQ7GeAHsgY51rUkB1Ce65unRpgDtO8q4QGPUe
OhBiXQJF+W9znbVMtcziYY00G/n6cwpKqY7qxi2BCiy3LpZ2drWuGG+TVoqzYJgxxCO4jpbdgzHO
9zJQBhzsiKaGVmIltTOylz9HS04sfyDN9L2q9aoDcyOnzjPNPr5eiP/TvUkaO9vHZonbIWtjUggA
LkxEW8ZNKgrwk3ZA/oXfKvJXulSmHYZ9l8t90vPhKv3vZBrK0i0hueSIJ6kchSzhkJ73ZBuy5AkX
9FoNe3h+STr9tsuZvd9GiE1lm039GxWthF8JkmICrhZj4lSJjfhxnsvoNZJN8a0S+EVC4ixGPQCx
YE00acfBTbhuhGWnNFvdLsbKAfM0ZXIOrLlscs1iqjElH7MZg2fDiJW9UdnytdJBkPLxjSU2KDVj
W/jj4kSPsTVXwlOxFmAm1WUz6TODQS8inAq52KJL3Q0kCE0PMHRntdfxYN3JeipFgaI01kdT4h7i
wo1G2sd+pu6GupU/erNd/qjzUP8Ko1AXh2VqrLtuxIbe1cYofJrjxFH3+dx2LxKVROPlImGJhe3q
0ZnqVtTsaaJXhAtt9B8l7xUWQ9wksz8K0CcXh8L+V87GBVcsr+bE16fGSVAY9QI3oK4nBTIfWhRK
YumxaTH7ZQ6AUWvkspKJXrwKy/QJOECXr2eOrpZPOVrEnmSkxc+EHj10YN5YOcohxU0cDZqEJ1aZ
G6wrzi+/ImHm0WgJ0bgzBZiomzmJlnjpvGDp1EsLmW1xq+Tfi643PhWZQ4bzqcdQpddqTnAJGHtC
Yrjs9cWsfqSZU2iBNQ2FN+fS0lz1RC/+Bn8073BU6+5JGmVNZdTEJkBjO/60x6y5GyIHkAmC4T92
gE4C4Nfg8MkgBfsPtnkZQw+sFSFfH2PDarooVZgmmeeIMr2ZinG6ozm+oKA7dxHNUm1MdHBagBF1
fBFlcJgpl3SntJ4J7jM8KEwo4gsT7ROiMp7CBHDjTEXKLMYkW6KNKmlxC9RTe20a1XezQrjSGAr9
vZxAotQ4V26IedIetBJYG6y9DKS8QN9K5u9MdXyNmtDwZyFo9XSKqq+f88kk9d+9IemGsW06SAmP
H8FEqGRZUA578wpfqWUb74wqfCbmaLowtNrod1f+JiS7NQJdtVFSoFk8vhR8iVQlJ5RQhWlEJTiL
1vrrVMTaGUVFKoU2VL6xFnhVanY709Icr+uz6APNK5JRONSGO1idfIvt1hz0U1Ze250M3pUCOlSt
Gn77+sFsDGD+73Zpa+GWE26wjmSPb3diMp4rOCh4kh4XV0naMCG1HLGbWqEe+iRud3EuJX7KhnNt
cvP4/Cb9dSKH72QbEq1M+fIMRBXR2GjynS1IV0RKqZOfVNt4wE7KJX/nM6sZnjmrh9h1JuNbiilV
ISl5M6wcHSuAP6LMnV9xrXTe18/lzFVUBG54J60ObydsPlkjtC1NRO51XZjcAux2PqKFYff1VU5I
v5SYDIcYd8CYwnZXXmki/2G/0Hhg0IklkWdnaunWturgRDi3n0ahqkxAYueunEry7lrSN0jtMu+a
acXeC7XQEUcpk4Qsf4j8bFII7ZM7yybVWVpuAP3i6zy3xF5MtvGim/MYkKdi+l/f/ulXxd3jOwOx
AyYLQ73ju08qVdil3JDvqc86LxwduhZWMeME8b9S5teviuYPCwgZChSa8ONL1WOujB2xc1A8KmtX
kefuRU7F96yaeDvJyaWveN14j8ZQJqJGGFer/R1kzq3PWS9LNPPKVHmmEQ73KYdzUOk6fo2F0R4g
6hi7pl/k59HC8wOorPI1a2j3zKeLx6+f8ZaOxQ+HLIHGxMKkBQb/5vuUlbmYLLBqz1D67o+UihC5
y1juTDA2YPfSvEAEOX2nqClXOxjAHoanW77yFBJk1s70T07flg+mLsrvhTlYt6OepRfOpXOX4rRY
t+b11W45J7YUgyuMANPA2JWO8YJMkFUIDk6conNJsH76QdPQ8hhxhMd3iB93vIB0fHY1jYMJYQzy
KSx5dT8uOAa+flvntlO0bqxQjgDM+bYD9yobUxvfYng0UxcaHiE54bsN6SwM1KFckFZlmtJ7HCKT
eFSWPkG8akAKIWtKgnRoZZNEDVgPzb26gJW7LQKVBzJ9zNdBpEKi9i+W3mX6EL0tg2yOF3a9M28E
IZgKXYB3D7Fy85CIf0sAL+Ia6gOeC+o0SfdJqZS3odKbb18/qdN1zT+PZlajYkAtsDVKbIawVWab
zM96zIaruM2Wg4Sn4KHRmEdmWp1e2KvOXY/dFr4b+gqCGDfkgzSswrqnB8Qlajb2Y08uJyOBNkCz
bj8kCzKiCyXHWlIc7yAGxwbTdYouSEH6+qz/s7UPnTJaiuCcymFq0wWo4Uuq2s2d1SrWPhMZsFof
dS+4P+GmUpRZfmm2f0qLMyHpwPLDqpHFiGTx+A50OvAOamxBwnlZfMap4tzg90YUYNRIhk5OYTZK
kGKnlkzvMpM/WyfSxW1R2+iDNT5DPJcikqKCQqrtd1NJ0TdbYSsAPQuLkYgtV6FE3zgroOqpzogg
bPP4t4WJvAGhkDzvoLJ1YR4Yd5KoZcxN9qFRTGCumGTzdJclITA103odiDWpSUu0ws7mGk4qW36f
1dgiZkRg3sWdhecPtiHWi9IvkLfgxJHRp82lKt/wytcGFbYSAVaqDEYI2SF663uHvOExBFAnF/qd
RMdkcMM+FX9FuZCyyEX6K2ghEyZNGUpHj3g58w9aTiV18ducGl+nCXbeh7ar4EiqHUJyZ3Uo86ey
D3HlN8fko1PL5gP0o3uMaApln1O+e4v7DlB2rtIa4jCQn7qrBMSw20WbqfrUSEfJRMGlxD4JDWSx
kmWQf2+TDFJq1RpWCrZFy301gi5LCPjiXvKSZejwQbadT52Ejudohv4V1Eq5fEwp7H9X6paSZLB5
BBBVLdGEKCUH8nFDukl3thl9uzOiTNJb9fGbqleDxCA4ZebYDKbS4Dul0DyPMGUit50k8g1ySRDu
hwRTudfzEk7IXC5T5EMgz3E26+PyhdAQuFgxIOUtvy79K5Pmh52QpQ7CF72e/JX6osHNZWrBSqMp
fk0jbVHcjDjgm2TISUSuST1121Bn4NLh6UTATGnlvxSBq1DSGcPr19vN6fZPwjwHqML3T17RlphO
BHTiFEmMxMeYRMBoXw3METXZ11c5s8nQAvG9UzXYGIxsvvk6LGudJVp4BY659xoRe36pNu11pMnM
LzSe+9fXO6H+o29BvsQVec1c9p9/zX82GTJS5djWqYMUX3perozv+a7Yh1fL3/x67Jh3Xvh9Z443
rsfTQ+hi89Fu4wmqtBx6tS9rz/9xeP7zfDjs3cC7Gl3/aXQvVAenb+z4UpuziNFTIbcDl5rE+4Rl
IjDapV9z5nUd/Zr1Fv7z9OaILUhef83N7nXHT9nv939fbp4u/JCNqdjaYq2/BFIo2njCnPRN81mN
ciT4dMhIDcS36bbx5sfhyrjJd+RnepUn/GkPVePAlDzyl0dp53x8vUpOT3WujVybRoZbOJGggWu0
aKUxSNRB8TDDG+yDoyb1ru0W+8JvPX1p/3cJjQVCa7PVkddhr0ltg0Xf3KjRu4DXTMVM7Pr//oOo
5uiFsUFd88eO35vaFAw4camlyEry1yYqjedZTxkGZkRrfn2pU04vMgislljvaCFoxzcd2mKOEwGL
DUaIs9lfT1BNvHZgFtDA3yDHU5OjHzipjX6KqGKXlmrc+4lamxf88s69QpTmxCjhNk73u72LWgJw
50WCVitdwKRuPOhp+ea0sXzh2Z57g2DprBIQKczKN4sV/VVamfg4eqmUjAf4vQtSxUW7tHGtbctx
dQQR0kabh7Hxaq6lHr9CWDK2OlirzeJSDP3eWiK9cJcauM7VJjKx1H5u36oui8iCzQr5A9M4+6XA
nf5lIsfpXY8a5zMsFNJH4nwldRjMpDqXLGNnF1VN97/DATgwoISz2PUAcLcifJEyeoLDs0JoAkx2
VUpaVX0pgefcQ4HVaSkIU3jZW0OBXnaEMjOSYcQ9FLcEw1tPsTaIAM+G9FvL8tSgCUziwto688Zx
EuZtUPlT9W/FfnZjSU6uAQ8acW8cnMaq/ZnM4wvr6tyHtAIdDppMdCCYsB+/8UTJGW5pUealuJbh
VDtl6eRFepPSzxSmcGjl61gNQmLJ0WdVC/xcO82HG6eeZXHhqz7zOalIcuH5YJ6+qtWO70VKMoFn
EDxgGs3Ut1UAWOid895W29j/egM5s/sDH7GHwJum9jDt9RD6zyETOUMBwROaF2a4FKf5HP+aKZla
t4BrdAChT4JuyetgImLOK5uk9QeUQUgwaoLKsta6SW0x3XWgL14NtypxFRHJt+jkYUu2Tu13Rdtd
a1EoAZ6SQFwMTFC+/glnnhbY4JrvZcNH5TM4/gUaHNNJiZXEU4Vl7coWwiHEKLxRqQC/vtK5RQId
mY8MiA85pbJ5WOh1B4Nyn91WW+jVlwFeFrrp+kEC8nlKBz06qEvcPpEHYh6gmTNmlErn/uu7+Nd7
bjanFfejB2a3BQ7Z3EVtThBubNqPqctM4eLgtNwZFQHunghF7Ut2/LedYi0gqlzeS+qYPLE76J+T
PeEFCwjNH43ji6pAB1zl+qFdEIIqME+afThgDOpCCZkGdEpMllOsV4NBXul9RZO+TbNSXnioZ3YV
MjHgwTM243S2Nr8mVBoEwsrMEq80El1QkL4wshxcDfQ7UOTR+YYjQnzhGZ5ZM0iUFRsyNkf0iRw2
rzoYxyPHJk4c0DZ6Jb0VfQOPzo7lC40uPTULcPO+mKEwecDBHBHTtrhn8pzFBbaQ7tRAr3ENZZBG
N45pZ4Y0h20mDxUDdaHLcNvgfGevSbY4gRxpzVMZCwd+gObPZCDftn2ZpBTv+MwR4r2kr4u5khKN
LofU2a+k3qBJx1zs0QAruieHlWZcR7hj/lSzSvlZk0Dyq0KgUwRSN6v3AyR3kthLw0R3HDJwRFkm
Cow+lEqGqDZNxbc5KQoKsxrfQRdxsfTYxcqYekrv5PeIW83vUlZaN6RmGxCnQ3m6z5oFuv5gN8o9
7PCo8/VBlWLP6pr6T2/2FdndhVrBr54t0cLulercrfvUfO07Q3nHlLn+rsEWJwS6tur5WbLsMtzh
bK72vlU00nU31kwkGRik144Tz/+SEIrnXI4w/kO+r4UQeEa8UIE/JeOhItWQ70Dv1MwdjAieCaKd
a4ZzsDDxx27u8B1PGh8iTh3682wLviZ7HB1cAGTuesVdbJQwmmTtirCA2ucUEKc8CgeYe6ZTMrEx
VGLWXBnSd4hHiJU82JFhRK6YBU6jjhjn+96cM203SwPc9DwzG6ww8ih9a8Mimn1m0u1PkxRjOOyc
Pmlg5ejDXDMv+VedclpUH416ewtfypb8fGnl2MVfs8PKWeowGiTzGIILq6tG9avXw+TZU7d0ezwc
4BXCbV8qX2FYcD06RTj7dW0P3zBkgWslMSZrfFyi60NuhFZxW0wDnlUFY2E3A1j9BCJYFlyA5ST3
s86M74Y+MTFDRjR2lzfOrO4FzCwYcJMMJxpGqv0nBmjh3fLTbq1aVuuAIDqHtTplwoC3iHdcAHYh
5+40ShVMBr2e9GAmb+gToGjKrlt1blWstGHhGH09Sz5U8skIbGlcPuopwi69k4cx8ROmQnAHsJ0k
vbJMYNCq0+rdC4IFiDEaTvQgdzMJSbEeaiUqyXaGa6MyxAwq2cx/s6MAsDVVVkruMq6PmizgodtL
SdQVAV6qU71b0FY25CmKprkKUZPZELEFzrYMmZtlV5gjnpt9WQ3m1YIoC7RGKAQzDUQnTQi0tILZ
WlxpN8sg6Z1PJuL8o22VcLg21LrrPXJrcwvX2XU0hLt8XbuL5sSomptSB2Nqc8fwmjjKlv08TC32
pTA26nu7L6FMOtCq06usCEfYLbVkqX7WJlZ5WOoBdm/E50t+R2uPLxGh8MQeDADcbtIm4y3elub7
wIH1M0ZV0wYZhyQ8rMIhFB0+aK0EUmT22oPTZ5hrJZMaoZ1Ios+kk8vXcU2k9y2hGNWtLkY2ylbu
WSypCcoT2IPew+Fuw/CXTnbpG9G0KlFD42j9aSidELoNIhuDEmrq7agklfwx2ExesSllsoegIHQ+
4DGGEHqG9JFIPe2bRKX9HBcjmIGMvd5KJi1LT7LzBZ6F0SnXaV+0WpDJZvQ5o6z/Bi2ievv6rD2D
YCA7QhZGVUi+ICasx8UF1CageTHm3jC0qfyMAKqoPdEryhrKYISoDKSImDhm2x9SrJnX0oAGeO/Q
AAQ18hAq8mhJLhxeG9vftWNfBxL/PB1lWr6tZ0oV232Ls3sOhUPo32bG2jA7DNm4MauSsHpR6Ppv
8qZr4iP6gaPBjJTccdVkhDvSy1rx04jl+buOF/zszXNc/vz6oZ1BdjHgW2EYCve1V9u0g8ghZ0sZ
4PEqmZGWt8Cs0MGEUBCs5CifhJ9Z9vAZ2qHVus0suk9jCu08KEnw6Lwu1YafSIXaRyK7l5Vtij04
p1RXo0pVlmWfq5lWINIzkMlYDSlveyLgsoNph3bjxsRBZn7TN7W4UCmf6UP4LQjl0HEzQdn+KEMn
HwAr2cRDr2F75EGr94UkZ59fP7t/C+q4WODfRlvGk6O1R4h4vOBMG+//peMyWEEFi9/5tZffaQcs
YnzNL3fNnXOv7KXn7Gq6ineYRu2cPabagRJUOyNAauSWd/OVHcBmubTqTmum4zvbfAptbfW4lnNn
mWu5uf8Hu7zgD6wm9yXbJT7SrguF4Rn13/EF1xv6T2tSMXoak/WChfvr2T18eMHT09dP+9JP2tSe
yRzBHp24gmR1rtrcRpie4SX/9UVOFw6mGMx2zNUUktJg8zOUjsTjWadwqxlGB1YzcLZoziWt5Jmf
QudP1wjc6jD33vyUVECYjPGL8jIi0g9GZ8g7M52KR1FXl9LyTkdHuEyy8eARZ+COscVgMqNEYYHP
DxTqCpJZ1DLhqAez+jWGi3ldDBOyIkwzxGsjtdF4ZaSRdGlpnDYNuDQZzAENgF4T8fXx0iiXJepR
SiJazTKG+VmXaXdlKIbPdm7HR6rqOvSGQnV6Gue5/l0KviicBmv9RYons4PfpU2BhvO+dDCUrH+O
TSBx127wB/RK5BF68PUaONM5Wtwl40QcftbYys0iAPpr+slhvpevnBns/ZYXWyt6r7HK7EUM/Qyh
VlZ+L9mS/Ihp9nfoi9RLibLnvijEIgAcKiaabDKbVrmvseKJ8JIB5BgdCZtrsCgvRx0YQ+On9vLi
YWlRasyN82TPRVeShrBMY0DqcvNTLGX268JjWU+CzW4HEQkhLW0ne97WXmXIsfnLmPp5Rtth01l3
latim3oTqfp0nWq1dVDsRiaaNpkfuzSevsG7QZ6jZNKDVYYEDQLlBMxw5yv6qWznKKG5Z7Kt33WM
6/2vb3b9grb3ik0hBC2+MUwU1jX5n+1Ixh9sBj7mXvsk2vVNWODCQ3YGHgCRR4SLuPBwzuwbDi4s
IF4kRoKfbF7W0I+pVYRT7pnMhu5h7dZXTTdPV1//qnMr07FW7BBjEhia20n30kSFk0ZJ7iVJDsQT
TgJvAiUyJMirk7RE0B0FpvOW2SEmy+WhnAmiSrqPiAT1C0fM6RMmF4TlANEQjwimRsdPeLHyaSao
DN1p72C4rFR2IPJufjMWQ7uGqZl8+/q3n+E30QfDLFNAIFCCbb06nb5knqgBfpWtLcIdDS4jyi6T
5L+pPS6ESLeO+dvUapLEB1hxjwa6hb9mRoaJz/SaUbGlVfodjg9jy3RYwxFkgS5KrVOtCizYO83P
KG8jrLNn61c7mvIU9Eh9L04BTjd/fgfOKKvnGjb72++6CdtKw0mdvJfBkf7kAjMFdmjlqUlBCpo4
1++oNxqkDvrgd6mRHkLbGsmEQOTqSrNUPC5E8V3h2wRAtITWBQT3zBKjGAQ347WykDHgOn6vc9o6
ahQz3RRZBUdVC2NpuJuraOpwV7G0v8ksiWfRj9FbC64KC76VVFKY2upSNsWZ56SCIq/UPJWdYvu+
hSqLdJpVaHOTY1x1SK5QYnX6DROES5TOE6/JlQ0GHQyfMXgW9AKbHV/VkhkFCq6NYknNnTzZ3XW5
mPmLgb3Hi4LPTO/y+Ud7DoXeJRdDPOSaEd0IxayvrLIdDpByy/vM6Rw3S5rqIEnkwih0X9kF/PR0
DwYGA1xnjCRTtm8R4C6GotDhiunN2ih/aJPoEBPKJOCmeGtZQopR1g71Adqqfsk8+PQY59Ir9cOm
XGeKtWkUejnU2kUj46222mFmI8caZ5dB+kQIN+VV7Td2Mj10cpTchOnSMYS3GufXkA7jN0cehBwM
UKptJG2luC2TuCz9RRSW6ebDDAODgA1Fu3AInG7KcNwswFcGWuR+bLcoSwzLErNTelpm57dgGZFv
Ku38//FKbBPqIhgxzgrbCaLT0Kj3A+IkO6qGl4z8GMwhFfNzonh57EQz0RKHonNLKrELDj2nNigw
0CipmNexFtgktg0IrPdcGu3MCx0c3AycgG6EmQ5ehxjrL/zCNJicKpx2aJLnh9yBEeemodZ8Q8dg
7pNChE9NtrSXUOJztwV/QNPXMEq+4G3RGRF1zZSxyj0Qk1T3CzRALxWhKK6VORr8bTX9pbcGyp9C
ZRNrS+W1z+RsCnBssg5hU9RI8iJxiSB/ZkNhCoBDJFZ/sJO3nbg0QbDM4JZ4S9ovLwUoTABaaJBz
w7zw68PqzKXoH5hxYJeD5/p2+mbOioY/Syi8ysGJosW3gcSxJLurRvPSROVfvOFxqbPy7MhR+bch
wDM+3rDjsBch8UydN9W5Pj+gFSwCh5FoeoiVqL5HEk72HVG7qLekqmPK05KKfDcKR3vP0haUpiJJ
4bWBRai4idzHj5pdRXCsLP6jr1vSKgFMF5IdrHR+X1QNH2yHWsdAnFPI1r09dJq5I3rC/AGpVXnH
akW852g03xRJ+a06tfyG7k7+0ZrimlFlvluGJhuCxRkSHEzKRcZMstE5XMhuifZVagmZ7OFOexKO
kA04XTKEoq5h/budlqA/QoSE14qUQ9n2pHpgxDhIRTy4U+2Ef5QRleQ+y51J2cUQdXoX730Mb6qy
cNBsytEwgemX2eINudoB+kKCfUvCVm1QN0XTr9Hk8bnpOHUTzNFheTfmCS8EpUCoxV9PJOqFzmwg
/I3a9DdX2U/2OtycGXmpmb9qkWle6uBO912GZbgPrdam/yJ8jt8vmndEWjqYKM8zPABn6b7eOuOu
zgz1CveSCGHjJC5sav+mY5tVBZbGnGd1cluHrMdXzcapX0RLHeLMaOoMSGC35Mlrj0sqm8Czk2X6
AjknVDxpuBoZcflMZft9rhXqUys7yw7qmH6IUGrR1smNc0skl3GhBNVOa1COahifMLHYBakNNzdZ
j7KaxCvjzkgrxQfnGUrfZq3/6ce6Bq9qdKML4knWnmcEMa+zXSVqYCsET3oCNtrPrKnwpkEdn5iw
FxNcSpy6Sl/jJJwXtye7gDoMud6dpgypBWueZCJfMbCzQG9M08doURsNX2/6xLlCG2+ZHhrQOfHs
xNE+k2VEU7lkWfrQzmb4W3Rl3+8ix5wfcHBprjkESVVTQ03603XoWS4d2GultnmFKzC1+v6tFcO2
ktOMsJB6Zg2ehV1BYMlO5nMY50wiV64sTGEbOiZTGY2K/aGitLzNB3PaK3GIPPLr/fDMGmaqBut8
tYaCELwpKuExRnZoNuRkLlLvN5XWfQLFKn5bRCFpdMrANCu+RNM92YQtSCfQQkBfIWvr2/0+FCSL
NdiPeG0uFYfQSsU18jzql9q6VKueFpBcy1ax6ZMhXIBxbFYiZyrjFDYWj/hvktzCSWo+GVgor0kY
pz8kvaeCNCIc4pmtji+QZQmcAJs07mJ1UT5bVflrtr3sFrO2vBqNNf+JTdE9MRhY3r9+E6d4NJQQ
KFwk98ARoJpbX9V/O2PF6ixRN7VHpJZt7Zeoa0biLQjd2OlKMyd3SoqOxK+VusTIoF3CEZ+DaWS8
afcxuBh+jotXgezPbp8mffVQDLV2oQn5pxQ6WrrcJFN75vYO+YUs3+ObLPkeeHsaWmfSkn9OYMZ/
Z6OAlusUavhuGQvOvNZkzr+jOk3fhkXG5wgFN+VNCWle9yIFtZ6XW3kDE1YZi+ggDzXCh7HHK/GA
GSW1u7M2jbrTDQ8QiXEpojwjEDHSaxjDuMtkg48Hkl0Hqp4zPbIlyJd7R6sW/UKVegr0WGTkgM6t
9nLoe7eCMt3qSmvMoAGJodAPQ6owdNEafWfH1gDMkts+ZoBD0AMTeXHPEMFBQov2jknzhbVxsmOs
d4LzJPI40FxlK+DqODu1HM0rlyk+bCahrmqIfaxK11ESKXt1mHZwbQ7WjA9msxTM1PJLu9a/PXvz
6rkHE3aUoev870YIFLJ1VsJa70EV4/0YQXjEIlk1P8xIt0NXRIQVwh2hdrBkpk0R9jCjrJCXAuXh
ceWW+CIul8NYhtYVCb7ynaMzhAyBzW7b0eh3SRk2GOpM0z5vNKJPQoA9pmkyEv4sD8xKb3d84lFQ
NC2CetE1O7vEC6GSO4zLK1u9sdu2e/v6wZ/uVCqMTmyL6HWh98sbLCVNMaYUjkE9I5zwFXPZIeiq
3trls9w8/++X4sGumkI4ldBjjr8sXGyytktQ0vX6yLQ5N6dd3aEBh75eXUCr/rG9jl8lfRfsTb5j
YhF4m8fX6siyjpom5QwtFxxym5Eoagn5StEqQ4Ak2fKryikZfGG15A60Nz7i7YmoHj5MQjJX06dp
9bCjdIUdmRqeXOf9Yaly9ONj1byrGkT/xOZ92pGiPxZxIT0wh1IeI8ciiiVN6iud7OjdlBV9jg9D
KR80c24OJeEit4Sr15fYI6ffD+gUxDSeLURdRpDHP1iZ65k4XQZemTWbf+S4zEsf6yXpMQthk+w4
qAdpnxNGjdwY8Cy5ojHGs3LMawYZPEf0wZgCNjoVUzFcTXbaPA2RXe+V0jBqfxp1+YrYUHQGDQHh
BRYkufGmdrX2++s1cnJaMzIgI4jjjI8QOGRzWlMOtku8ZFj7pENyr/Th9FD31nhwFjWDMOqAkCzJ
pc3n7EUBTvkMVoXJ1qCYbI4u0Qlbghw7do+yFurX2MD+6FhdP5dsWl71zr4YKLe+kM0KBeaS4e0h
ssJHdHPOJBXGh2B8JYyIrLoiDUG5qlvKeRfOinMdZnrlLfxBcyFhRDivhjajHONw0Sst6oVUuoT6
n0AWPHpWCGASFD/Kpc1OoOk4UI45Bp9GwrUahv37lfh64cs8U66o+L+vP5vj5tS224iSunR0bDgm
fP5f8BQtUlcOU9v0U6bP13M8QlooJjEPu5jIboxoh3iEv9M30zdKC1EGGN70cSD1NRSZJbLn0AVK
hAVJJwqnIo5rwJavV+XpeB8Ih2qfINO1wFL/JQb9p3IBZ8gyBlbw3OfWvhVJEX2b1Sb3UHPGh84R
hh9mhX5f4az2OOswPzGSmW7NdhA7vKbmj69v58yeDeQD5A9A+S8R6fhb75dkHHFyI2A96dMPMy3w
CY/M8IccORRXX1/rFJTlp3Mk8qYYoTEB0I4vNuMlwKfBxhI54RTEiXmNuG4HUk2KfShKcOHkg2WJ
t5ONhUSR7y9c/8x3oprQ/XW2tjWab7sj5BkcV9xnvGZOi5fUaKicsKGBvs7RWBNm/j4z03wgEKYP
FFHr+yUpGVBJhfoqRmO+UB6e+UjoIhi88wefyRZdkdqhUUotLr1MgZcTmZJxZeCtf+kjOfeGV+yG
UFKGXfLW/9rSl5j8bgfmBt0uGUi2eFZntf3eIf4k0iup9Be1Vrs8qIqi3DP+JDhJs7mtaZRF7Aot
y/kLOmdbVsokUOPcnDfB12/mzKPgGCeNx4bvQF2/eTFxb8twankxkQHE2OHDemNmjXH4+ipnngTX
4EnjRQDZeSscRm00W3pCus9sYwK1DAk5eXkKtxx/hAtf+bkfBGuDbk0nUACm8PFKtyuHcbHDBkiA
gnOjY58X4XRTLi9f/6Jzl7HRlTjgG+gqt8+NYAoM3Dra4GqBM2sL3bnBpOZSENeZ5wYEClzO8llp
s5teq4or1SY3tvJSJSoxg5NFoEl60UDXXZQLH8WpZwbcQpp9Tg0uxKR/Uzi3Bt4/McN06C4j3cLa
0lBolQ9lgaNpXimYBC7a4ttlZd2pGkGLWVVKJNrqzgNzRcnv5YHquHW6pwkS2CUw4syjgLDPDTLS
ZoC3PdiUenZiVGcltqBt2LtMruQ/6hKZv1bmlH03h5SQhxQV832danoVdHk5PPMvMeW0WHAhXk5y
IVzbmiiSNJWzy20hI18iK5xZF2iWV3Y6nKjVX/x4+VVRAnIIn8kDx2gPvYosf9EuHfKn+DhjJptu
D19qgHv+qeOrEPLiQBftW6+UWxz+sZUFvVx6XyU+EIZtkvgWrl73aSXi+//H2XksR66caftWFGcP
DbyZGGkBlKFrNj3ZvUG0YcN7kwCu/n+S0j/TZaJqerSQdIKHTCCR5jOvqZDNzVfIncdfUM19XTTF
WNlUss+ddnJj7YVCOE8aUqMAv2V73/mnHKsWZKuJhFLliPva7KUaXZP9Qs552Zhixua8zddKWrz3
pNtrc/LqrdCoNZ/emIeFR6gUJMNylYAjPUj9J+QZOhr6DcxcWwVTnedrelvpXUtp+KGMlh5dXtRJ
03GegcWLn5mr3+sClR63Hc1frdqgMgJWbW031XKpZUZzhpZ2GKfC+UZnSBrJcx3vGwmgc+tZdcln
UxRAsH1XuZ8QU/Wuc2PCEglu3FbJhXum0XNkUFT32duQJrBbMfeW5VKXY2cNyC514cIxjwbWJ6R4
+m0zVXPQhEq5qugMnos6DsqrePSyJHC6YcPCd92LjsfYznRz6JpgaovuS8yyeazARb25tTBvkXpE
Ew35N++bbceoy1Jz0bWgtFC9gpoc5i923MffO+RdbkEP6BJm5MxfBr20X88smSOzI1EpgG6A6xAg
yZ//Fhg2wB+a1KqbwBxBPnO04/KXa+by5uptVHBL6cX32kznO02JptcZFTrJOzcLdxXWvbVOAOrr
FxW3eLpuiVyv2jDN3pFjLBA3SidUnU8/75FpZX0D6CFspMq1/7hVPnRKr/K4lVP0mzZUwhslLozn
yXaGV7TzszMr9vDoRYLD1jRwO0QDqPPvTk8O8U1SOWUDQRUEjVF8G/UUNwbgk2du72NDod4i216k
v1AMd4dC0JuaoEHxZoTZvkY70fNrNx39GUnbM7MoM6Hd8wqQnoqqCnGpxIXIWf7to+udPU+wUBrw
J2YOJnDRH3I24/fF0KMrxVNnBIARwCZISXPlrdYt78xJdeRd2RSSwEegQh11b1pR88rROlTRbNHa
Zh11o7cqzTLzPXOMzsRfhyBdBwQYEBQZRNJY3E993DIF12PKscKsdIMaNPZ72cIzlAaoiNtmk0Hm
rMOu9DaTE1pi7XAyLRd1biOmryhoYPpEcHjQwiZSkLYt6E3ahRtHAYJ4rX4ZTUuJ0nY0NGsv0ptw
pSCd+rW207L1R2D1HgYJxN1nTpgjG5cGsWSdS9M11s3uN6wbD+xEEdZBNlnxCxHocC3pszcWroQP
YErUVbGk6f3p7Xd4xRMeAe4k3SebARy5O6gbUdjDqgX1lqYK1zXFSN9Ihfrn4RjD0BUAQwoBDHzJ
7jCThtV8p3lwzpNZh74w2/f2tMCth6iy+Amt2Ut0NSFJmnVzVatWw6JN8RWWNWDEJFEnIpSSKEdl
s3Q6aKXTs3B4CJkAqShT0UGTUgZ7O9XNTdpVtQqtB2uDr3YeQ0ZAlWg120i6+n1ux9vTAx6JTyEB
q1I8zqYNRMKyOyEK5hszBgdtoMeuOiIKbXsr7BwsD7UebfGCNBaQC2KsZlXfjAxnM2hDIw2amjxH
XDR0Ir/scudrrBbZ5yTsBrQqh/zlzFPKz7J7rLDMJPIXhQepgrA3Lxz60dgreKwWVWOsEZizN7oK
ooJDxPlKdBynMINbF/9ns7my8kls2g4vRvTlowdQrvY1Delz0LdDHTh6ZnwpvhKRHYnv3lFTKKWG
9LCOZg++PjXcSdf5kdVx+iW26uW9yugCbzyKM+E6qyGgrMdqGB4pWRXVJgxdzBNy2imwRJGsfFXa
3vgJxrkzV263aGowLYD6NfoPP85M5WFESRxJxYB1hnEbAIXdDy4aoG1qqypopYwYjYxdTqNptqZL
nd7pGqyvCaUxnjZaa4vbxnN6azWqtfETNWR7c/pZDs9qeW6CIvuID2jS7T5KjRovMTc6lF1Uf4Oj
rF17g/EDzlB/5q49PFwYSAp2UDWlv+bKn/92KymxkxT4hzJQK8JA07KUhi9ti9Ovc2wUcE2sUkR5
ZON7d5ROD9O46Ul+si5mUYylu54qpJ9Pj3I4afDq6RXAOWTtcaPvjqKPFYoWtpYFSVy1gYRJbhDB
jK463fp5eqTD96E9gJYSlxw9R2Ki3ZEa8mSpOo9HbFaW155pUdEX3VkhtiMv5EEihblKNERQu3fy
9zhRGVoTwsUVmfcpqSfxHgEPWbUdik2Cpfka5X3qw8fFPnlYIMBow7hCeLUJorKl64mwznUeJUjC
Z4Nz5o4/fDigXBpxLAosMLv3e0B0FbQwzHOIp2bzM8xyHe3LznhI3az/enq2jzQcUfCg30R0Lzn6
+xvTQPiHIyRTfFQJe7bfomV+qundFZDPdC3SCat6hTstAAOrr0I77p6Gro1eCJz1P9aIoNEHdx6k
iYZEHmix3U+fliSCgj4R1x0YDFNdpktbj7Jz2a38tLvHOlGiR9oNrl8aK++t5UgZ5jBr0GAs9TZ7
9ggC/MSlO4PqMsgVU02pSKCWn/Xj8NMgrVwh4jF+Pz3vh18YPDRsCxph9LZh8u++KhRmuI5cWZAd
7GQTz6SKFDMG5Pmbc7N6pMLAO5IPcZPBuWDQ3bEw7uPMLbAudOMKJyCrymWdPsl77XqsrBKd3tiy
fuXV4iS+DGI+zTPXcxCqJpApE4tarLrUkUbI0rmpE5yeiGNPxzTIqPkDn7//0cvZCIXWFQVVloHw
a0SMcavD+33qwVg+oejeXqXqqCZBZEBXAZgTbZHofnBLF/7ITEJxGRloLpx5rMNTCOQvyHpaC4RE
7IzdOcNzIo+VPitwXhlyEG1mcWmjxP2nVxHIasDM4Nf5b7kgdkfRprRXSQHLgI6U8r3Ok+qaTvpC
t99SzxTdDl6IoSQJTh7iFMv3XwjpK7MuQTsFnsCNb0yNaEvO/scVW9oSoF9tqYKB2OO+UFUZKrgU
CnTc4SXUF8CskO1uXWd1es3IzbGzgYnXpS4Ni4YdfFDoTnJnmUJkb4PcLafnJkuMZwM5shfH6NRL
0M+2H9lqezGhzB5YSNr/+VczDduk+cQnk1nn7lezwginHcD3gS04HAbFK7e1O0AenjrrzFc7SIrA
gpDR8tkwr5OWt7tDUS8oYqVDRkTXK2S3Cr/UNdyprmIiZaM/J4YKOOlwZkm+YKLxH0KkfUCQKzjk
3QY7EHJ0LCPEgN5eQBlNBYFS6sILrGzCPmIqjOgzktz4183AyL7lLfUx360M82cSgQTcxlYkvi29
MV/TPB62DUqoeoCsjg5ivii5YqLamiH+0/1egOl4C2RqPQfKuUTa8ADywe7hjTSq9YibxGD6UA4A
a1EHxXgr1ub2KQ713grMSCA4EfYCkTunFXNxZTo64MySAy+AiY0QmxopODL3AseYddmbWbKK7Uq/
7RQvTNEBGbvrAbUn1O/L2H0v4nm8sOspV/A5Shd08EGTQpQe7fZWqlKlCBoKvBa9djDigD6+8i11
EnHtxQD+IMEnBsX2KMI7exCO8rVCIPE1ckIdO7x2fhuczvgZpZXytVYTq/ThuceVP+iZ43HuDsot
VrkKRuumqBELJCJpbkYp1rOqxx5xT9hhqPFl6oIKEVCXVLlc1DjZTib6QdsisuPFb+hBIUJa1RD9
sY9TV0qne18LrAZ4QYhibzXut6avDio+VsoMd+tzH5scChoSiQDyiglHpCGfbXs9WA02U3m6IOGM
aC2facIyPd3QR62/jEVV6OiddwsiY306PYHX1c2Vg6DAMxYMRbkavB6vEjC3reNXINCbFVQXWgyW
NiO91MHTrX0x18PLgrPhE0Lo9JXTuunLTc4qiQAD1lO19rBPrK6WWrLd6qUsqP8PSMtiT0AxfTUi
uj36rDLbWiGpTDeqbW0MrqayRhaP5FGfVrYkqUFbXvKf6dJNbCIk7XU/mlzti6GBOPEjz8JgCATV
8DJ4xaIiKzgS1VH4zVw8zET1E1zEMD166tC8ZKZlgusDBcUKIeu7oSCvakGvdWCpEwKWGECUMd6p
PWqLQRk7rSTKu4hwFHNcS+/zDAEJ9lPsR6FwnlH3SKvAiD33tsbG4sZgNvlzTiT95IzRXNYLBEes
cJtFACDPpT8BC9GReLsML7OqwlWDqixH3ukj9hAaKGWbJKmLaowm04vdk6dDKcqrR0pmBWoSkMi8
csW+KS4bW7ggIBZ7pWfpuEVn1wgMF8Mu2KIUT1yQURrYEJ84OllzRIwPpx/syD1GKdKAdfgvqe69
ixkc0UJ/3ETxXK3dz1WZT49dp3rnXl/+mb0rhkRVNs8knQNw5O7rUwjRC7Qni0AR9BzEsglNDy9i
9cmKrI1TWi8geW5SdwmKGb/V2QQQ0UTq57YYz9SODgJFAM1wdcFfwyfRCFp3H0TTa7cXOtyh0JjD
7x5+DKuyWrrrxsZa6E+nlqVIdR9BfwJk6jK7QwmzETnxnzQNqJ1tbeThr7pz/tg1gHaabOZQw4QW
wuraHcX0ZsvpaOVgWtlnG2FG5lOSdNGZ3PvItAFqkQpwDiUmund7o9gTOWZNfaQNxwybjHbZ4Cwm
BUedMxnU4YIEHSU7ZWBojiBRWoOOtIMfdmC5bIosceZNWAOLPf1tDgEvfBEcKWnGoU0oMe67LzTg
SN6lCUbqHvofGBWV1E2CRc0WgNsGRvWYb47xM1sZHRclncVrYxCegOwWqZR4b4bLwRjy8cw+OfLy
bBLQeBRUqPTvty+6uMnNdhSoe7SlvYYJ6K4zDdGdMy9/GJZw6BOUUJykRnmwZgD9OYleSdslkWAm
MMXZI5IufQA7vNnQN7VuqdV599pkYIBdWvDSdKWPES6rrTtHy9PnaWjwLaNc7j0ZuWf71LnFn08F
kuo05Typ/0C0vfuBwmVK2zSjk+NFmIyoak8Q7EFROT0Vh6EvU61psjoiWyv7y8AElrUMOUUIrYGe
GICsiTdsVy6iJDHvl8man0EQIh6FAaxfUPG+PD3+kQ/O231UbglLyZF23zLTmw5bTgq3Tq5hJucN
4lbNc+3Maj+ye8EW4afEf2Ttde+MsIbMHkWq1dLqpkUYB5AdtIzmIg/N8tzakt9l96QH8SEXFzgJ
AI4HDgBhVXGdNyQTzqjexXjGvKSLNz8PiRVf6EuY3w2Dlt1HYZRgXqHbr+aYWU/NSLJ8emo/Mt2D
J6HoBQxA+rbsr6CYvpQaJgDxbGTFkqs5XNS3OBv676QiCXAviPKdLxpRutcIghkvmmjS+Gq0kzkP
Coy6HkMaNc9aVmH9V2aD6ud6NVzOvTPF6xyp0R+oyYIn1anxXufeXHebZRHqz6wXGKIStlJUT+ui
+OWGotVXVVRRT0zMxX4+/Z6HH5c+C6hGGg2a5G7vLaE+tadaA2UYoJObrogsTOQJU/1NgzRyZqjD
9AkyOkKu5E6AlRAC2l2tFhVkCC09QxlGol+1qr64fp1W5q1r0De7cPgfkOHCas65iRwZGbIJ/VWK
PJQP9tG/dtvMyMFgKzTpon8pU2SvsdXoNobTGF/1OJs2ZthkL6dn9vCYpHqGlwPfkfNS/egc/lZw
NhatYwWh5uouHYjRUFjWK2Je1qcuTBYimewcA/lQIU/q5KJeSv2CpiefdXeCM1IeNTchU2SZ1jwW
7oI9sga509g0kTsYl3NkRC0ObYbyEOsePEE3q/NHxysHzMj6PL5LREiyU9UKgl4aANLHDEHvlYGN
aAfSABncSxo/zY+qK9uHeBEVXUArTr7g1eQhWooP110H5xmHx5I+EkZYyuAbg5Lm6zqqsuxmCjNb
8TGCbGBsDXULDcxVCm1lm2BnVmRh5i/FmbvyIsUJ2vQ5VBHAbVosSpMlm99apXViiWkMh4spIkrx
S3L1c4Sogw0BoIJtL+sm0hdqP9ZsLexIsS7ElWzpuhvq/ANkBayTTXgKq9MrRKI0do4YKhauhKny
0RAd8OTx/tsKiWBbuWoyDpS0nfxTpkMJk/Jc7QWuJM0FCXcEgcLRb8MqQxjw9NgHVwdjc5oTvFDu
o229t1agfCkRLEqkUyCFXQFEwBhc94x/XVD/8WP6z+i9uvvXy3T//C/++UeFZU0Sxf3eP/7zc/1e
Pvbt+3v/6Vv9X/JX//tf3f3Ff35KfuAcWv3q9/+tnV/i7/97/NW3/tvOP1AzSPr5fnhv54f3bsj7
jwF4Uvlv/m9/+Lf3j7/yNNfv//gLW5myl38twp/nr3//6PLnP/4iOP9twuXf//cPb78V/F7QVt/6
5NvBb7x/63p+2fs7dT9wuyjZUGdlqf31N/H+8RPj71zkMmoBT8CXkTWmkopA/I+/TPvvFlAaG8AB
KCv+L+dnVw0fP9L/LjHjVIo4ANCIBxD7/9985xv9zzf7WzkUd1VS9h1/eHdZclJRm+QP2XSEpRzs
XrQ+WLAmkciMKQJho1fZYJjcslXPXPXG3kb7GIZ+n8EUIMBKYre7+nOhYzQVIreKM8HwYOud+tLY
qqJyyzXtA5YQyUNc2xhFGyWG92VfQhAeVQ8D0NTFtz6gaAEbfS5Hl6x+lg7ftp4r11ZpF09xNufF
dWZBncboQbVuPTHSH6a8rmCCPExptTb00RU+Mp7KlyLUtEeRJ/DVMrwEt7NwwCnFRe89JhU8KJre
lrrChDK9bjJEcwKzy9zPnKgII/22SP79KX6f+r07Q84JKS4obuINMrJ9FRk6IaUFIJRaWIjdIZq3
zuI+muVzZLHU/mPvm/8+kLxrfzt6Dgbam/wl5ooQHQOh4Pg617i45q5vG9CuhbEmQPPhslz1iFOd
Hnb/ImZFy6QBxC3OcVLJdfebR0kyjEapQhabiaxGSB5ravu4LIdOuDGxeYfW1jtnjrqDrpoclc6B
1BCR5dR9af6G8C70xBQiDjl4kvifrLPcgVoyF/pdA/Kh9DvHJv3N9GVF+7baTrNZr3L2yZlE2Nib
d9g7pI3semRcqMkDPd6dgH5G78LOJ7rQ1hA3K5ga1icKo/rkJ8bUGD6KjlRMZ1DPt24UiWlldnnx
qUlSK7mIxtzDobwf1BtIQj3A27CdX5NKhA9mkw33ylB581XdarhSjpn0djWhDs9bE13zetO0NijF
3lXy0h9EjlN2W1kvk2KMwi8MbOq4bx3ruzxk1I1aaBrawa1pz/iRpvNDHY0UJiGKF5CWYd5vqHV1
FErHHDEez+pSwB9q1py5IPeOiI/ZIpfFQghVY+k2uDtb1MTx+J0HvOop6cP0tJuXOVTm7/Wkn9MK
+bjXf9sRH2Ohq0OwRppjQW3dHauA12pH5PQ+jXXkMbzetQO3G/obA8Oku7THtgqygRJ0jq7eKplS
r+EMtPfQ25eLFqlnkG5CGW4sI66wmm6RSDXSdDVlJn3r05to75D4eFIqQ1TEWEI6RYjdJ3Xxj8ow
Go04+xSxLVIPunu3YN9X1Wr9ACVWVOvTIx7AXFi2ZLfQH2UVktbHXrQwxBjL9POIrB/768HKHfc9
1Ity/DrXbVT6lN+QC2/UOL+AJ+2pvrCz0F0nVjd8M1oje+6lKE8wKuF82SxJVvgCMraFxGwxPseK
CcZoHrzk3BWzd5HJiZIOJqg54VLBubOHKljmsU9Dk0/K7nhoDFTpEBQo2e2nZ+fgUJMwLZABdCbR
jaIesPs95rFChXYBSrKYqHzghtOvkfV9bJSlv8t1wtS6nvoz5/cB74h3Y2PQQ8YoQqpP7C0Ci5KC
og+F4qvgKWF+IIuQbi2vkZSGaqi/mPW8LL7onMgAXzjl47bDOpBLxTbSp9Pvf2SaISVLerSshtA9
3X1/cx6lrWWFBrDBYHZvLBua6eG5NXh0GDBWEEN0A3HPvaOzsHJgmFYNtGYZ1cvczqp1lkEbD2Ij
dDI/iUzz6yim/DLUgRSjBQUfbcyK+AeFx+S2yl0c4QZYC9CTER39P0wBURuQCcpBNHZ3p2CucHyL
DaycmjzuVxbGgpeEN9GfjyKLjZTA4bLK22x3lDpqlarxWsWPUq2/cypR+LSYjNfT77KflbCyJAiH
XYNsDY3Vvb3uQCTSlol51oy42Ch2l21BNBUXYWMst5OdRReGOeBbWTjh5emRj1yOxJxkr9Rv4TsY
e/tVxwLaQnwY+XZ0ONGjqmJkP1hvyn1qzt4KMZXqE6IoypszS39MUUfnEKgHUEj58rCOaMzLug/P
sTvFXdSog+nKG0ckRoAiVr5qU8CPSWanDwr3JizUPtp2g4GymFO31zA/hotMs6fVkjv9lZaL+ZMV
oWLeg+E7V+A9cvLLeiMxBMV0hwrv7tMhSY1KYuJGgKpb7XNm28N9BPpLdleX8cbNtbrdnP4kxxYD
l6E82IiiDu6aqZwSozQQZeGcLWC9dsu1iej49xJ2PyA6o1sleNN9gmM4v50e+cipir4N4Qb1KVmZ
2lsMHsqkhVXR/DZQIV7lrcGChD61wr6uTYDX2SCEUbI5c5YdGZUFSMGGYhGn6n4/BKnudswnZJka
tUh8VTTRFzEWjbZuDQGowIJSShVpXM4Zp3ww7vfCDwAFFIps4lSZ/e1+2hYihxjsBrH5eTFdFl3V
XXRKo2tb2y6bq6isQgtCpVora1qi2hVq/8Z4ZRSD8mvupeG4KOAPXDSjqv5KQCFGF5gYuVoQZdjI
BgNdVVqi3rx8Rypo0S+8oelCdE+AIlE8NpscZGq4iI2Wu+6TG5nF6GMq2w0XmjlY82WnFwAEpmLp
yqAz7La67rBEtzZzRQfAiIg7Vw2+FM+6OxkYXyo66lNxPnj4YVT0wIcytQcfeRMUq3IU3tHBnDKv
9edpsNByLMQ5t5sDrhJ7hEyY2hubWRIR9u4kw1PywVIX9rGn99dhJMQa/vRoENNWMZClcgjSIlNX
uNSJG3wSq2tvntRbz0vNixntoUt3HurLFOrObdOr+ufREKSZp1f4kQtNMsyAeNA+Bdu8d5zPuhV1
tImiQFdL+yddIoGsQjOe6YgdOVSBbXJdSBY9MNu96MT02mnm6xN9xTWCXDALUDwTNjA7LKeTlRtW
8w2MO8NeufgyBknmqGeSvqPvCToH3C3yoIg47y7tXmRDMs9U/uxU0d40fe6CFCXLMxIPxwJ4EirY
wEBVObD2KQukcYVK9kw9obbsjZmLimb/gDBNaBab2RqQ0piL2rusTFXfWnqbbNxmSu70bvEu6yTD
26KY2/IFVj0QeBX1M0+Lzcif07MNlcNDlZ2OtRnFRXjzhE67EzJ7apb0OF9iCOpwUUCYRrRdTV/r
SkS3y+xpVGrT16lX7TMX7EHfkoYjsaoM4RmZ2uPe3U5zzvOqGItZaCvWRa5H1udy9KpLdY6sC29B
rNZJRvsXJR+DSmTUAfZLxW1bDdiZl3Fzjil0uDJ4HNp0XGUyRv943N8KoLM2hzqGOIqP2F+7KipQ
FcUMKun0PjuSvYAQI7czUK9ByWNfAsoezakMNWxQJyAQq2aKMHZr5ykm4x31bYHF5p0g7cedXaVz
3KYCjz4cT1cw5Cpzk8PjXiPkhcUq9PZYDZIqv9edxdni40SVOo6076cfWJ71u3cBz/uRhNJ2Awy9
d/WJLCmqvqdIIET13eQmqP1cVfogsaasPzM5hxce9V26E6wJHZz3fmskKswKo3XmZkFk4vOwtHkC
o8J4bmbVfk4qSVrGRuLMCx5dh1IrGEkRzhb0NHZ3QFdQfGsnCAhYmD87NF82dEo4nfVMLYN8zpCZ
AeulBQp5lXSPM0vf6Nwxho6UwEqx7PoMtO/YlJNLU+2k0MDu2Lt+S6OaAIkRY0wVKodRM1GKUmrR
Vr5IpvBMUHVsQeIHD7IDpR/UI+y9bWjENhUCj0nXS8V4GMQ0o0+QTg0hh6fGXnZR6QoiwlKPSFxE
SQg5GyED9DHj3O3bgLbTlGNoZiZbx17i6Q0nHMTkYAb16WevwT5sA4Eex6HZsmPt4vTiPHJ4ofpL
MYYyCR2EfcGJQokQExl4dmfUxP2YpulF5c6eXyGEsa1aM/+k48CL6oFunqM9HF5lnBUUPD5q5kzc
3lWWaktLfYJ20OCCLQ2oTi8vfVr0uOkqY6LcY5be3bRpZFnvqiGWp2nU0nZ1+vWPJN48BAB9epgk
Sdw1u0t3trJwqkcYHoNZJk80fa0VBV0v9LFKGt9q0NzY3mpz+tyIbgpSC1Xwi7BG7er0cxyZCwuH
IUpjqMQAJNlbQslcq7kdRaglRtryZRA0cjddpWufklHplq2ovTZaT0kzXobebCSXNflE/Xz6GY4c
35IVQbWanvchDWVWQpRAnSSiWm02PssBg5E5OpeCHNmati5bxg6igXLR7U546eKD46I16gvHi2rf
os0eEFQ6ha9U9vTHsQrCJRSOKDJARcTFcHewtBozFZqy4rcGhQw/QS2dbDQZzh27R6aOsiZzBqWe
+9jb+3wZ6tWWFsldhOjZZQxEFgeePDlTbj5w8uW+R04XshzFQnp8++mMkyfjbCKl60+enfhtvQic
q8fOuEySqvtqFwj+XuIw5K3mXMsl3Det/UiJfupiGKCX9vk3d9AooMHs/lUkEQ5Rqp0MAX/MkP52
eoLiD2Jvj3+8rggGuAOpBgA32UfZUUu03BkfZT8HGLpOeg+pMbU2zxxk8lPu3bKUBSkQ8r0BpVny
E/0WfORFQ50jYhSF/nfQSV5lonfas1HFzg0xa3fm1Nfltb0/IFUyPoM0HAQqvztgE2dKR+Cr+MT8
pV9PjfKq6zQBjKUbtlE7RX6CUcENzb8siHJUDnvEtVI/EYa+qrNkuRwEOGUrc4sLu3OjTeO2uu+R
D19WinGDXiLy3WnftWcC62NLFVwIsEvWKlDgvaWqL9Wk1U6o+BWJESlom1wos/qncEe5UmmJcp9I
5glc+N3JiftWGaycPBY4pXXVLlYMCrvt16dX1rGzxIKYh4IqxdqDy2vBC9oUSIBiLRB6q3ayMXeq
PUOKEhRYX/75YAgzSXEFeno4k+++0rRYatHms+LX+BbeJLiBXlYdxSOzirwzgf2xb8QWR9+OA4Vr
Ye8bIWgEEAkAvL9YLnrmWttd5n1h3p9+oSOxImAWcK+wPD5aMrsvlGEU2EKnZQEnTh8Q1rebaunp
E3cPU4ee3pj8qYgSDDgAhujEgpL4kIrfHdGCG1sDlIyAW9UgBs2p/mz1ynRmhR+uCjBBiL4A6/1I
UPeiUQ3VYaoZ3GNYuOQbVXFC3AEXzVlrThxtT8/h4ZeSZj+0UiRqkPtl7xAYUuS6FHAUgYRVr8C/
NH4EePDM2XYkwqRkhyEdTHoWO1yA3YnL5nhOqlA6qoyd8qNFTNKHgBNd4VkqLobUTPwuzdsHNYvS
W1HEzbWVoiNDfRkaSIT5WZbaQMfb4UcmSu9xAhzxydSX9KVTy/AcvPvI9IMnpQ0P1VR2NPbCunys
jKTwWFYdVhJ+g5Qn/JFeeDRgQ/3L6ek/XMJUBlBsQziM6Btk3+68mFZI/UOjGtKpDsznkv7erNhF
UBrtJK++NnpMXNFbZ7KsAwA/C3ln3L13hH8xTBXymAHOgOHaao1vaV0jkqqlmJMVqbsthfo8dpOl
+c7c25+9MftWZN4CRQK6xyZ0JstfWm98Oz0d3HO88O6lxIPJXhLZCGCHfeZtYc80kT0keW01bur7
bl4U5Vmtlzy/QqHFSh+XcsTpQ48i7RfGnkkbtElogxRs+7S+t+qxRGuuVdTb0kbzcpPGA4oUlG3d
xwTci3nBh8+dbRJF+ktqtTMCBs7U0p8eEYcjLvastQcEcA4qddF0n7AkNny3DlMlcJELJ4DuvDa7
GtEes1b0r1CDByYIc8RaFi1d9VNmkAgIW33vrMp6GDxyqGARYrinIJUCG4na8sdYaUl33Q+W9E+0
ajPDFsOYrICnnPGHFCzvm9yhusldK9u1faVjnwIGZH41bKiHa6/VcCuOwgW2NW5z9TV1wmYOAO6D
jcmWTPyYdBz04PoMU8svetYNSJbexhumn4mZoC3cg0sR762agyTppr6ZEW1Xh24dtVno+PMYpsNa
HQbCKrXq5leLYOEh1IbSF5NjNFsjNvuIQ6ky66DvDH0GGTZ690KD2reOm6oygm4k4tdcgcCqW5M4
+2o/IkRclbrxxcEP82fX1bm+mqzRvIrCsUJ6zBrHbVmXuNdqau341ANbQg88J8Hndf3yozGG+tWG
ypOkrYFzeB3q8Fsm0j6diNVvhYGjt1YYTrGxyhTdUz1texM4QWt6vqaF7gNkVuqm8LZrsU3c2MTp
AG11Yxu3Sf5QQGh+64BmvE1zcW80Q3rZJnarrd2waN+bTtd+ZGNTvYaestwha1dlENx666crJjCy
qHmnzW1NC6FYlTqk1MBUxqq7Cg3SxKDQ7YK2eBT1T9o4ONSdnU57KbER4t4vHdaOk9beFCDhX2v4
XInsOrSlq7aJhGXutxrUOcxBxXxva6HyTW3tmXRAc5XXPpndH2ndmnDl3Ch+NMpi1oJ56uChq6Ew
7cDMhPN1Ll2nRaylWu4cu9yi+A5FQPT2Uq7VJCnemiZHqTUL03IMHDfqNZ+VHgGGt+zwEdamruO/
Emk3At+C3E8ntb8d5yT/nqWFuM1Np/+etXOVXjpCSy8bOH/+Uk4261PTuscqTWPNb9oksXxqrzMH
ujFp1zCUWmdt2YOOXbBR1fHG1ibVXseemqZrG/wHbuRhCE4eo+S49M0+AfQomjr8Zk6LghYxZiZz
EC34twesvwJRkDreTuht2b7nLNajNSpRj0Kg01I5dQR6wObktvk2HdLxZ9ml6dem6TSYhbWKyFql
lZQ8KGrVL3mRltUqbzq43gqdye+DgycoZn9JOwQ1AtNL0BVIFWwxwcWUphYI1Kwn0NbFdaI2OF80
HlDXC2W0MrkPZyw02q5K/EKbjes5pJUu4WHjr0xzyidtINuE62eJIUCOR1wBfnec1aLHAn6hKJL3
ytOwH3BUJXyzy6i6KeE2C8BRofdVhdvxZgIK54hYKG77VLKkAmulwIhOSPdQQ/aG4rOSF5UZKLHe
P6kAn98GWZIYkAbq8NMtKyAPvZ7Hqxif4Re1ERjsjrHVfV40a4ZFuVj6F2eMw7uEUxsd7C4ZHigH
LPfeHIHgKQGHzH7SLMa8BZPAjQ0jyRyvGtdMaj55q2HiqZXe57Kr8h99p8XjSqSLWFt1ClkvShRx
v7SJ9b0Z8+6zKmCx+LU5qt9FM+SO1BjKVKrgjZoGHTcVjrRJ9mtoLfV1TlUda2Ozi+7Bb+HHqADz
sLG5ERZTXLvq4lfVYpsrnR7Mg0BzuQ60aZzSAE0D5wo1vb5dmY0JKXLoQ3tlmWMjrkNlKKaVmib5
U2SIxt1S0TKfNL3n1LObLH1Q3Sb+TspGwTwMTfcbXrjZazIP/aOpj9NygRapDonRoYwp+fH9KxrP
4cfxU3Cqc1C0Di7fPrLjmKG6hhL+qqBnvELuM7JH21jyNw5vz71Rkc/D+aiuqx+9HWbxBRYNDcBD
MSOr39v5s5ujr74J2abTnR0lWK3OYNr0z9pYlt0Gn3gUCxrVQBwTVnc8I1FKx8MHPlLc4GDZ3uAc
6N6IaFLQqYsaEPCtZkLrXUopgq0UKVqecWjDKUyqQf9G7bfEvDUV0XXYZl1xNaQ62vvh/2PuPJbk
RpZ0/UKDY9BiC5GyskQWi1XFDYyqEdAIyACefr48Y3bnUNym9W6sd91sIgEEItz9V3hIxkWQG/dj
hcQzHB1rMA4mWRZsFVZaPgBQp30MfwgWGDlIpLgI5pAFlCG2zhg1hXeZtDJ3Q1jGCjhVW5E0Y+GP
O6oCLXqupUyvAJ+pxU3jZbIT/mi0iddb4mXxt97cp4O57wss2Cpu85QtfGur1gNgsqVhBzn5eUe0
9YTBVdyy+tZD5m/a/eAGQkTZ1LhfpMBkjf9mygej4+cnxiTEwRmFL0KfFUNknjLkGG6i35a9jq/K
tcRtJ9+xDeRUEF6DHVItrbkK58pLv2ZssB83GvdvtubhOdsiWAdidBfzcXTNtohsopXNhGNJEikA
kkRsfVBBoxtGRyMwZHM2f18vtv9mere70VwOjhCMwntUhgHuqvS04l83UmDBkHoEN6OK1eJO19qH
bLWDPMqVM+p7EiCX7DAZc/A2m/6UHwvZqwtBQT6xsqJqg/uqMeq4JuUmIIHpxhAanMZ+QN26ks+M
0HMJM1hvpDB1+uaGZblNGOIZjl+jjx1lupO2lhehJxhwYm/mV9NdmnvBN6f3lncmljah2UXqPQf+
VszkiBcVWlApCSy2HKi09RIMrOjZxuvJcBbr86oqzkpBnadFWa10gtOpN42w0Hy22nQKzI4ZZ2He
u8MUPGjFOF67VIh7F3fSByEMbz01WAt/MFeoupz+hrr2TR9koZoLG5eIGeZiVKzD+omCz+9CYu7N
Ik71hUNCN/JyRlGrVvyOnHl4ytbKfC9J+maX2tbSjsvJ9e4rogOiwJ4WkGuhx2gTgr+KwdU+Tyb4
pb6twoHtSJhWZHBo4o/ZZM3OzCmSdpa1GqSn9gt5M6YGmwWZhLnzVFDJqzvoqoid0ZyzK9+HwBNs
zFLkew47UVhmmv++rKWoToRZNNW5IvlvDv18WoszXgA9xJRKr3pyDaqiPJZ4S1wmrJ2MqPPk5EQa
RYQMTegE/cXBA4p0A1mXdSKdirAtOclm3JvaOvl7z2zy7oStfGkyByz6bKelulPsg7m3YTlN60gY
+qReql4rnknKCVTSgx2Q4D1othN6mOC86C1Oy8S4ODNpUUaJb7gcg6xMlFOUazzNQfkKBQq5dRq0
+ken9rIPTqtq82QiSTq1yjO22Ck78uTLYKW0Zqk89l4penimfnEg4mwpTj55mpeGMRmQFHY4VQhF
Y2riBSPYMZyVV03J4A7ejXMmAygy+aYOTelTolmBYl2vjubdlUo36sSrCJm7q1qyr0OKqYl6RWgB
nvsEYF2N2lv8XUtd/G2ex8zbbarKKvJiHLM5mJMDc7lpffHX7BUpv43q5EI8hn7vpOZ2uzikhVgs
vvmV41J95GNyFFlza/XUWovDbKSrHztDiPTYmWn/rndB8wAbuyQBQV/kvl3mEls+QtCmcOiMWUUZ
1XzSTxmIObP/4Y69ZJwjp9PX+q7fJi1LNj01+qQbFbmDbks6t71QBYT66pjbrhpWb9j1bl0i5YKE
5vCFTSVbEsKLiSCCleq/SxsV9UzhXCcsp4pt317E9hFivLx34KpbB4HPRRfip17WT+Uiyi7x9Sqd
8fecpQxTQ2JJAWXBXjHdXvn//yvb+hLnQOg7rUM1FVIVYpg0zpqMQFcG8w8Tzt/Aeow0cIm6yQfg
sfysWS4rhGyzuXAGrE4H73j8Ngmb3m4VMKN8I+U5+A4D50X/MvRTfxL6PJyqTqXfXVeJfz7VwZBR
92wAxhsH9AZk/cd8l4ALvenrPgPANMW+08rhu1c2KSpNOxN/6O9/nSXTRd+04cAgCOJ/pnI4Vko5
bY3cOK1YiDX5EC9DMfzVaKYTAnGbn/++b/8NT41YrRsJDGYUo+ufx6WY75hlZzNGIhtlvHV6DQel
tgUkwlXqWyqI1HKdhi3QqOVLqfndg1wDO5kcc8aXfkNKL9Kgk2GlEbdS4jVk/+GJ/G7Qgv3ZbZwL
9YSwoB+fPpxMvXUHjMNWAmpgTAka0kAVHS4fvvY4dvArpqZd/7ACb+/0p2kGUwWIWzerZIauP03y
vIzTkS+Kq1rtdNaUgT1CORbYGeJevhs8dHi5b01bJFv1JyerX6/N4r8RUz2dCCfgix/v2CQAoPQb
rt1vxXpqy8U/EBs0vA9m85kyOH1UNcOBQdP+sajCwYAYLgf4GAA2qOCPF1a5RvjR4lDIaMt0ot+p
T5aeymRj6CnCZq3eAL7/FMf+64qH6wrbBhgWJiqa8x8vqvVGUG0bXE0rK6wTshU6g43ip3Vyccd/
+GPQwa9TQjYW0piAnmFFMGX56YJ6PinZwX0ctLbdtSOqwswmF3ZT1JicaW5qxJ6yOSkBY5lRlhpK
4RDuprgGumx2G6zck6EmsD07D0S0mDZV8d9/lr95KByD7IAQTZj6/0ziW4rZ74SpMoqQzg2XkgG5
3t6Jwtrp0vj299f6DRAN4RqzKsiCMAd/SZxeNL2qVePBd5rb9s5RIOPRICyTllY4q4gtgWVXNAZ2
9jptSsuYIeGiEmI6gSnhH37L7W3/+N3xYpjRow6Hb4/E5seXA53OcbMbi8RM17E+tebm+lEvcvu5
NvrlqklpfFLpvFVxw+mDl6llUl8hrPC/aZoetH94D78Zt/oII0EMiJmFxGz+tPvklq91/9YrzEVv
JrLabMjp1BndVvpPtWiZbdei22et9MNCEoFUTZbcySmdD31RzO8zY8Bk6oY0/vsH9esCuf0ukCd4
T8hZfuZW96YKrHVkgRRVXcVqg8XgEXCcZJmvHapN/oli+OueBJUVuOFmJHIjWP30XkZt1iXrEcC8
WfzXFZQKSHscSoqIW2eQrRTZRcmU0SJD7596MNCQQO5BEcCKcEEQf3oJbDwIhQOcd6Rsq3ikSUuW
oP+TNuU3j5SVx6eAIgZ55C9kOtctNuPGLhT2Zn8ooU4/9iT37UimGI6IrdY/yW9+3Yg4WMDB+FBg
JnP2/rjWS8YTmuZwsk2yzx4c3JLipmi8yB6X4Q/L5TeXQhhsoeq8ideQ6f94qbk2e2PEtBrez7TF
2zjcUoMZDG4yVX/ApX5DFeAKLBbK3H+7uN1+y3+US5mHyGwWOme1EvXZnZruVdh11QEpNhjpz5la
wlRbhrs60PTDspl/mXPexvAo9agbmRtPHu5Qdg+PUk7aljCpSXfuZCMoZ1K7nEiN+JNx8W8fj2lh
kcN5iyjipwpvDhR0z4yviZlV8R3gaD4b7WLssH7ajn//4f66o4BJ866JJ2Ng7VFQ/vh4ZsRxJQZ3
IgKj1uuHHvcHH4/KYfwOXbzq4W3B3DXLbKtPhbIxSMNuS8yfJe4CY9Jvvawjv4b4FVsgF+ZTJ4Is
OPz9b/w3L+KHXRi2BJ6SOKlRh6LV+uk3WqM+pJW+iWgDFVxfs1zh7rUg2wiiiqm1ijNtXqu9azRi
2Y/KxFcDFtEAK7j00lgRx6WQors9iAVb/E52skXih1vNQlXZwhcHANLucWI1+91cypGIIzvNzdBE
iNSFaiJY+VQ7Vn+Z6nwoCQrJVDJkulBHbUp1oAetVOv9oMzJ/MOH8m8s/adbRxR0g755Ahgq/rTX
pGlN19qmFF9Ud/tFk5qKK90vPzGCsNp48yciBJgbemVcrnbV7ThZbyl7aBkvCHrUimVLS5wxMdDe
8zB5hfWpAmZ4tvJi/Uq+MkPDIrC3NnJHXn1IETZ9KurWZNJAAjCmVCoXA6BiLp7//qXeduifb4x9
9OasyD+4Tf+47iRxDSVlp4g0nX6PXFIv6vp1+QP98dd+4haNhw8ltgc+xeRNW/6fXz9Pys8Nct6i
Ykq7u6KeArUfmnUQcVXb/T7ffG17Wfu0YcSdN/Wh9wssEvKpa+O5A9iMBCGdWpypEQk2A4/UTGZf
FdsfCE2/Pg3EbnBigSsxECGH8sef6TLiNhRoXgSAo/bZNIBy0ecl//SZ86GzDfqouW5f0k+LidGI
U/CxMksSXsYsHN5ANG+EFv5h1d4e6o/vFnLIzTro5mp+61t+vBuNf28OOM5GS9eJmFw5I8QahATj
emzafZEpPMt7g2yxQdnDqXfy0tn9/Z3+Uh+gDOB5osWGA0WI1E+ra9Gb2ZIbv8A2W2032HobeijM
7gBps5lJ3qgS3OiDvQk8+Pj3l/7l3ObSwc35gqsicP5ZFYDDfj+R2g2susgtWhCbXG62/1c2HeMJ
p5A6+vvr/Wbp3JpRfFEwFqJL/+lhp3zlMGiZuYxdqR9VZX9bEdf/4Y3+m1D34yu9qbVpiG6azFtd
/uMrTWmIx2qd8YJya+e19Htk5SK4Dfh7qgaRFEOZlfFAqsh8i3RviFtHMrp2EMIWRkzwMFprfmjz
Yfqq2UY1hjY44tmb7HY6ADBUr5bnqi+pJib2gXZguD6Yy3aFxmbeV543ejtzyT1C0LfWGkLGz94n
/H0CLZlKosrjjW+KJGxDwwJd6kNNh+R47fTQrh2+Cnh06kD9jaY9EypbpN/9ypLzAaGMm+3qRVlB
Ahybot6FGFzFpQY3IB5tYogS5s+1HQdlltk7DnpFF8ZJ9WqmiKrjvuvMJxtMqf3QMgVaz8osN4jl
ah5lAtNa0aYMqjLCphtJjyrnbHjbYGUZscCZVMWFEO3ME2V8vx/LLaCi2Kz2QdNSb8R3kuiBeOBj
ecrgW1lE0o7d1wDFS3oQJuqX9w7E+eh43QiVU4it/5/d4h95nPx/nUt+cDv5WyeU/5MeJ+xY/89V
4hePk8PUZJ/79UePE/6P//E4Mc1/0XTgEgXP36cV+w+PE/dfKAP593QmNMk4mvyvx4n/L4YKuCYh
O8UNnrnC/3qcOP/C+QTKNV8xIy+yx/6JxwnRNz9VjzcRMTZJNzOK25Vw1vzxU22Z0U5NEJDc5Guf
qKcNWT0LQpwOIKbOwTJvoXpjre/8AWDSTO9nR+gHr8Y8tfCEtcOu2YlKhtBxUdYvKdjbDstyRmxe
ATN5WfQwbVprxxm4JExgrUtnmeMBadLnm0Hno1d43cndcCEd29YPncp9J+j72+zt6yn93A8m4YWd
P52xcdgeGYhIRu+pFZl9I85mrmlJlw9wkzNfBSdK5OxRZS0j7tEx9xgkHccOeQs850dHCz4VawO6
221wENWdZqgy1MxR2wsXE4N0MrTdrGnWRbk3u1tN9iDHzdbGqZ+Sc1yl9V7oQ3lVbkZ5OAWF/yGj
gU502shE0v18VLOfHiynsI3YGnKG/D30YDOGKKx/6DSznrhF7UPnw/LCRUo2HDbZ/FoO1MhVjl1w
mFPRHvypJzna97IqVHLSt2PnBdqHiT9xe5zduABkCCuZ9NHRk0ZtKeAfXM5zrhEsjf+mISJD5xP3
Mnacdc2XOs4Gx1ahJpr2DU/gfeO1WiLY6j6RWgvCgvntALPF1obQnb3y2c5mG1PYdoOWM/kAI6te
ZEGicaOY0Ke5dgebeAjTuapXou/yPElHXp2du2DlEB4YRk0GoYVh5xuYnE2e+TqjcERFuOLUWsr1
oLrqq7Va39tqg3KyuUnV2utfTM2Z+AttIneqKORl2baz0T0Z2QGZd42FBB5irbw5dpRjAxw3Yf7u
iWl9Ww0xnBVF7Wdt0s94c4QbTgO4fQ/WfpPwcPzVfl6ztjkOs/NVSgLQNO1dedvR9NIvbZk9lP22
b5R+qI362gceN1CNvFXmAo8TLn3fB+HaYd9u/a36wGI7EzYWw7qiHzBiwgA6SCPz2Sz8aj8ZdfDI
WRD7kBGU0ydregg4iu6yzqr3vqHJuHH6Lwi1Dltj6Z9VoNmUm6LPGAybSFbyWW+OFEwBuCIodVhN
5voRNRh/naWX2o7oyeoOImOfYDTyNMgKVsLS+R9WOdRPaoXD3cxQEIx50Q5YS8/3QY9GgGLAYlDo
wVJ1xXouG7hNKtvDXTWPAK5ZUmCallRYwr0AXpO24Iz53dQxq+ilnh7docqOZlr5b7PWWpdlbmHB
FFM3R/rYvZDB9O5hrkxGIOdcNHLmhNPsejHZCVokCTMr7OKtW+oW3ak09kFh+XFtwyVD2vwy0xXe
A1RmpBmCDZY3gKultwqV5eR3npy/rhVmEuHa87vSYhXRtOpsFYM++1FrQ1KlkQvHnGTCoNIFujRD
J6iwdS8gEdl1Gzp15ww060hhm7tSBO47mqFnGCkemSHFcy6ak9ZZbFS4dJ8WdrWrIu0xRijSHBfr
5ucb7LEdhO0xrmFamvT5l6YO5sRSnnv2p0Ve6htrPXhu+zpIIJYMOLxC2LAJJ9wKGkMNSUg5m/rO
8bP2IZX63aQv7p5hpjpam+ddc8RY4W2HPnVs+yw/O0ucsvYuchyqMHfZYjMN1kKZLAsGlLN/wPf4
Ehj5XvrNHot+Ngd3PvqNdUlHPrVh+YpixYKcjDgZ2kdYT7CVEKjMceOJO6d7wm5kCoOhT7YpKBMi
Q7xI+aV7l/ZODFL8XfqMMbmd07z2dRQ0C5Hmoupw0gbL1Qf3Wnd1/hQ0m4M5dgkyTIzPTrkWztQq
u+X5lMsj9pjFASOf7oOj96TYqRj/gBzHHXy+p/ojybNb2APTlo5zauYq2RrjfTV0dgnfO9NB2ZHe
kgqEgio4AsTrjOfc/IOoVZWGTaOPR+nUoMWIAZrCT6CcdJEOtIW9v2+vsTl7L6pp+Ov9XEuASXgH
pOVF7TQInn9zMYclhz5XpQfb2dzIWr/hBAXFYurqPd+bOuTW9jrPk8nB4OBBt8rp1QnqeLba2YEK
Myys32B+LHooBdmUIQMfu6SYxzwZNweV5KJOIgWA9KoaJllXhxA371dg+NHKtEcDJsBjKvHR7whB
rXG48lNxLo2WH6aXsTfkj1ravS+WysFTxZq4pszfnAwanJ3X3CQbT+RBKzI9WDbmxOKxhnF+cLUB
mssqY/r0BNzaumcwbOHmZW2XoDDUxzmT46GqtqO/FOXeIX6O5aFPsTC76cR0PDEqHej1bvUHNyyw
wexD4XfGPl0DMxRyaMOO0xfP+MNttB4Wdfc2D6sZamP3XA+9f2poKaBdcWQi50iPS58P+3aqU7bv
fsG+vXnCfSZhljWeMqvZ1+1QHchw008jov8Po3GPxTcZBtsMLaoiT1PYhZ60KKrvhuJ98yFqrnrq
eWHRjlfcRpxDCp8n7kftVQyliFmExsGTevA4lSgK8cojycz2bZxaC1DYzAx2ekM1HHEL7t5dllRi
Faz3ITGNBf831AbLr2kSpgsGUM0DdvEvVpHvkUIl0ibgA+dGsu3FQ5DV33rTi4lt4cgQ6deKZwHl
Z3yHtsWfLdSCSBFLL3fL0zepzcs18znz0kJ3CLdbjf0WCHVH1CLY5ezKT8QYzTjkbn2aeNRgeVKw
3TC1yQ/1llmRWDrIdy2rSWXTjh39dZHjbh2N/Zpr560r7lT5ltWclcVbMFb3rlOBdw6Jrdq9UxR8
bMK6MvbCu+BVtetzUzhPWfklqOHFBBU5UNjy91pslJcgJeHVOpbt9GZOnKvzEM9j+4CG6iDrGRkO
nnFCKj/B5p990RqvyEn0k2wYpBvAeznZtG6RvdooErGgd69yFuNBLEAcfm89tgwryXNNtNnSk3Ge
hyTv9tYS7Fq3Otn52yqd3aQH/R7X/s+lqh70wYyrznymeXrrdHFy7Ol+GO2HvpWPIwtmW3LYX33Q
xgMyogQ1Xp+kBGEgfXeOGhUrGYhrHqcziBjOItl9JbLD1kHoASyMdP+WzFA3n/wSUrTI/U9auZjJ
MLBc/JGTYW7xYZF8ayosdVi+HGJtOJdDmsAAdSA2ueZhKZs9Mdrvm+yg6JDwEaUqfZSelh9stzGI
5EjJQlD2MzoOWLv6OiWelctr1/N3ubLLvuZa/0mIuUhMs+Kw7kvn7Extsw8mQjW8Zo3wHU4JQBaX
etW+i8C79M7C4oJ8bcn+2yqCC3HzwMsiDkaxK28Ws9KyEyvvh8i6/SxPEg7e+vwdepR1Ms5vbiaa
EutbZYy8x2Ku31hoNXh491qVy/3ku1+bSX+u6WDuQdq+U5h1pxaZ1BuGVk+1PvKr4FItQoSu9mzX
xpNPjNouM+f0wRiWqxTGlYHovmczGNr19hCt3eSoZr9yoYOuZ+1nDLWKZ7S76pgX3yfIombt7wDQ
mstWUfCg2ogmG9aUbov64s8lPv5dFzzUVYlXwVbLK9/Uo19X36AAJ62NJrXVav04r6VKoEZAD5pN
y4574NQ7Kx0WJKu2k0g9O7fDUG5YcXjPo+YLHVHZur7A2PO+IJDxI9Eu5V2K0DK+jddDueKv5Ep/
jMVMZvrYyik2GAcwO7AqeL99EwZljhbQdR/0dVuTtERGITJxRCLY3bVtad7TJE3J2JbvU5peGUDm
72kv7jxO+rGbg0R0FOCuqOS5JqV+x4ncQ47hNxots892mezP8JXNQ72A9JDhoR1bH85iaED/Doub
is8rFnnG4/uDZtqc+3hu1GczqOZzTjgYSp6bDXnvTKd26fpnJbbhYU7hPzJzrT9oK5Rk15P1GGY1
jwNUNThyWsozMu1slzNUwmJSCxKLjLGJyJfgk9/l2W7MzDYa2NP322K30VwXxHYM/hxCh2xjBtLT
iRihijG5+RnzmuDbyvcxwysrrk3F2LKQRLUrb8QwTRfvwi8t/JYy4wjy3pzqdtoMzKqm/tj3mfGi
DHeLER23LNKg/2qms9yVw3pu8IWqwqY0gpee0UcyBxoUdH30Thi9iLj16zXx/W0NvXpeo4lf9RHO
GEzvRTregxJsSeZieIfSG+zD5GIqNeMIrR1800ghrK+vy6qMOPM6aIVY400PRdDB5izVu8BbuIkl
Qgs0Z3KVF5wC0oe+hMTWV966X9kpk7HTtks5DUFsbJ3cr8NmfWISZO4md1xOxo0WGPk2OzGhJXhu
9BkUyxLq4+wu8ciAaTc1gzwNQaCdgpmGGL+OF88o9ddlNo3IweX+40al/RHlMWDHhmyV3b3eGz5T
anhxU9QKpAY63MKNuBGpn1M5DbHRNFDovHS4VJhuxgpd1oMMTMR6XtH/NVvjEsmgNC+9Ne5zo7mq
4LVqhGaGY/3RA+j6bIiaTEdPapzkqXkwb7aKWyO/Bs1g75c1C7owXdMl7FCu7T1dWXcFOV6ROxj2
I6z8d8JenZd2NnqIp5AmR76z19W8Ma0dt7lLoWHuU9H1ZCdpzqUU8kPROzfFhe0cgVtrVmv9Ptas
r7RX8Uog3cmtpio0B0JoiWf1z+bti8Rl52NpdOXTZOkKEkJpxLCGHq0MahJMx3ix6uau9Rx1oTFX
j3I2gmScmrfZGdL9DE/qrpvLEXkFmRt9lS1nDzTnrljSYk7q0kkxU90KmIfrdl9BDOecpdYfME7Y
c4JsAn2FP5v2/WL06Zs/tfIwO/Do8jl1dkHLkaMvnnfw6AkjzxNGuLjE4KJgPGkG95LO5A7NIOlH
UiPcJysL1oP05nrfrlS7cSM3582UwfqEYap5pVBzvlh+P94rfconikBreZDs6exEwv6mNUgjrPqW
T9bJRAIYPdXuVyGxV+ge8Tf7miE4qyUJmFfRjpHvHqyx+bJypp/qDZO5oO3qQ+ANchcwIafsXIgc
CaSjPeHr7oQZ49WPMO/yWJNZ85UVia+R32uHGvbrnTblsa0V27UgqumNB1+cleWV3+3UVnj+9M7e
L4PqA04bbKwFTGypbx9MjGEwwEjVR1EbwVuzjPQtiynf1Zw3xzW1ik+9DXd0C1KDbWfGQgpfsLo9
rJMRly3+8fMkq28t2bV5NIJtDmxLxlZG/bROeqKJ1iOLwreIr7/5f4a2m43nUViZmbi+phv7kfzU
MrKVrV0VRS19HQqjN9vOtJL6v5reMxwrmlDoqr02btM+ltzjvmopGyMs0Mq71bIX5CaNNB5QdOnH
3KphjK6+rAV9uTAupuqsVzcv6ntVmYrqwWBKHFaVLfqoWdLleVLNssUWlxRJK917PTeqj1pn2Mfa
0LZrPQx0poZXdcfe8tsgVgJHMLFAAggX2XqP9lY639NJAAZSEnOI+fDAl6F0mY07hXcmAzzftyb+
qJAUhB/TiJpfsLckqUql2q4kRebAvtQljtSseDU2j2ahpWUqcK9avHY86d1E9gDDDFme3XJptYju
PfiSBdtjTSTVS1vSW9SNHM5mnzKtobUKOeYCLyb5KHMj4bt9nMtV5LFRbcPeTP3PBFEd5ykg6mlq
yQ0gLTaymQGcxISrulW13SXrCnXE0uikChqmQjs3wvrQ90ZkS8QGuNjtRtqRKRvSJ6x1u4N909DK
ph0i4iLp3DfkoEHfx6u/7Xv70tVIzvOKEzI1n7iLo+mMb7brISSxk2LyRTy58uj3Dd6St2XwJhdy
dz1jXwcEx6YYpeZ+OC73GaXrdfW9IXYcLXRIbsCrBf8WjnUye4vIySuOmCVvzBh5Rp30ACW6+lhW
7hN2lbFZLzvEVR9svU5ymc6gQoel+l4OHGizvYRu7l6dbWg/0BnOe135f6H6QKWk09zOvoPybLJy
piKz3M6ucN1TQHRFlBfFztezr0smvlvGut7ZeXlwVmeJIF4QmWYit8nt6iPTizLsmCmGmIaKMPDX
vaPyZu/4wRm5AL2icM6+5Xz1h1tNN+eCVHE/oILXIQXQetqcCU+l2KyI7Mzvq0nx7eGPduUETrxu
VZGBaPDgQUmEPsK8w2RYKWyo6Fb1UN82PAcWOUKaYsVv27BD16XO0x3/s9WVcV6YuGoOSR2g1PEJ
Q1M94cutKSPVpfFU0mhnztUBkCkYodQLgWj58M1U3sPmGxdSteDMBy8N1M9IgxR3xWDO3bFAP2PZ
YoW39dgiHONy632brfQmPvoLfWVVNIBZ1vcBf2Fz3ZGGhpYMTJ9PSSWVRSqYqz/bTpv4+Gubg3NW
QfbJ8w8Sm4hNwjHygg+bdhuL+WdjQYwC9o8lXdh73XnzZ8j3wn9JO+cqNSMjMgwwdNQeLNPaT636
rIvykhXc8WgqWgE3sVf1ifiNkLphpyqPw72+L9K7XggVDnl6Wqr+SqV6X9rMh9vKLZIm9d9l7izx
tt729Ow6NxMKoJzEAuSMx3VtRYjiOM4XpDymvcHR1/ZNAXpWwnEMA1qYsO2lfeTU/1jgD5UydIxn
hdcCbrtqi7PKPBr0/fSIcas7RN6giwKtomZ01MZ027ZYjYR4z96JUQ0C695j++mx19ea8jBm48kN
iEXDFtuhWiKATAOkdOZo9dvD4jVISevDaj0ydKTsX9SuazlNUpRq69KgBOPRMAMbT1VJfwvlNhzh
uUbV0qhDv3YhRjFMsCB3RMz9Hhe/2g3lyLcGkWCcAxgPzNkYlB3nDLMzbblulr4nHCDO3M/L4tPo
9SmHefDNg9JpFZCNq/J716fM6u1tvOgoL5/6YZ1jT3RsrXIuI1WQ/oiWyI5b28wPXQq/DF+uLqQP
+lyZE5+NYHW32sWt2fAqRUjePMeoV1NoFoCiJyFlDF35ve8/Gj6y/CB4ALCPZB7sPIkCdp7KHVzC
m8jNImglvwtyP25nfCEXO40xhwoWA9nia2d8h9bwmeJ8CQdD9ok2+I9lY6XHzFFnklf54OW0nRXQ
qJfqj/UoL4XDtJVN/kujqwc6kGO9LK+D6u/09TUwh2sjIdExYYLMNlASYL3wWuTFXtCmuB0vpYMH
UqX9KZ9GDlylvWjmhaQo4AzY/fp0xtUy9GvYXNg5mTpmsfXdWjZHLfcPJBln554/t0xHRDT4Xj3W
2bpr573W39nMqSiC7JNPwmVavTB3CMv0RS73s8uO4m3Phjkx5B93ebCfmYt2IyrelRg+hixK96K0
9i+gKaGYzoV8ZSsKqTmQAYFooPHw+mtORarsJV5dpM2b9eg6L/40RIb57qxfyuEFpIVmj3aQ82Bg
3203de6JivS63eC/DboGtG7AmRgP+q1YGJv7UWPmBl2mbNjT6CdflTYYkd9W/83emWzJbWxZ9l/e
HFrom0FO3B3wJnpGBLsJVgSDgqE39DD7+tyQVFViSE9cL0c5qIFGlBN0hwF27d5z9rnS5hTsZB6t
T4OrMKSRDxLbDGr2lR0+zUzMk2a1P7jBpG66oeccYuPK0eN3dw0uNeRf157uKo54SYRl+eJKxgzU
LwdDhNZVmy5PUg63HaGMfZdvq7rhlomo5tBIsKIIWn3tYo/beMWHYgpOwuQYyqwat0b4UGjXj31D
LZLvwPlO+dmVbU1fG89ByW70U3Dj1Hg6CUs7haOnrmlnudUDVu/vbEF0PwIqGVdM16gI8VCW25t8
VOFdWozrEW8LEviSxgevX4YZn9Msm0n90MMDAIDAaG4JGNhVuEE3La9/l5PhciZ4gxbu9OiWdId9
jjVdx9axauug0+zzOLrqOli8hNqaUR0MKql2kecH8KDaa9u+1z07rX0s81KRrrNGCYKQJbbW4AlD
ySGMnCuzMO+k/Lj0Mx3u+qk0gt0wjwcyYUKcchazATdZaoZrjf6taWqr7JIvGKS9KkwTWuHFCdsa
hI5JyxvXXP0zlt6b3PRo5sqDMMUHSSOXNguikqiJHmrM3JxlvJXPUooZdNxNB99MWtNTivCPtJtx
2SwZcQy4oukhF9VNll4VtjedqlllnEPSDitY2z9YUfC5yLP8PAyENlh9jucV6eElD8q94FfYM/kP
buACnOu8xa2WdA7JlQjpXls+tvPsyjwac5nuFfKodcdvbJ0aeqtHK1p83H5Rf2r9nAKIRRjk7U5n
SMwd3/jiURuWkSFOFA9jvAXX7JgfVPs1mtekCymOcJyZFBbhNN5mFM1PaosPxfZDHRrUH9YiesFu
eLTsGZN3mB+h3H1SlXFLK+GZwJcTnqWTJcMHTZbjYTQnOlbRTHffu2gRPjiUddPAmBbp8k6MTh7X
3fhcd8R+oPrYO3p0af7mpJPChrmxhtGOPXeZY9yyvwpK6J0uwv6k2/JVqJQK0WO/mkvqKlQ5L0X4
EujuIUByRMuBx8lUNwC2n0NOigbt92PuUDVlMKcSzvLYzzvvXCMo3BfSFftedo8plGBkWqGuLgPJ
zcdoEN+qkCme2Pg07ISZ+ahDcW40E/iWwNS9qVht5IMSPcHqTtuDmZXXRoBemrMAM4TaaMTFn4sL
LbY0WdpZHecOAzHQt2qfuc6x1Xov/J7/R6HT86flnLedsdeVNp+zOrR26+LfwseluvFltN9OKBis
8d038CRmxqz7PNymbd0DO22+IwEs38PJ9Y9ds3yXEy2KyScfNC0dK9FDVux7YpbijODW27Jy7vJi
GQmlZM32Y1ifx17Wl6xzeN/IdTqkU08Y0uAEJ98av6ZCy4SGhX1Y+lQcjKFOVsN65OG773NaNfSx
SAlDTBR3emSsq+mEpWa5fvYrykeydRdOan13tVRm8eb3LrzaTvQXTTIvpsvJpYOn7CQH3YWlz/Ti
XE859jOxnLvVG86GH5Jp29Tlvi37rbwrLNANxbTfHEQHZ10H3HUIHcyc5uuUN13cZ0STrfkno6am
QyJ/tGbkBrazVHu/J3pgDOXnjJHRvc1x4xDSjPoQrm4T0zYq9nZXGYcFqvaNo13mFe1McFSxUZii
4lFN/ZMK0i/VZBqJ2+vomtIQNMvI1DvHWkf+5SY6NP2blgNwHvb9lQGn5YxPrniG1RpeD5P0zv1E
Pxv5Fx1mZd7b2xhZy+qu9e3mmEdj+zZiCjytdm9e210WvaplMD61ZbN+zs1Gw2SaFH3PjO5/3X21
jMbnqKNvpS/ulLA/GAAvaMryDwhb3T6unbPQ/GRigbh016wdVmsreiulcxDR3MSB3Xd72tAUP3kZ
oU6gZKipxbHGF251diuYGIG9+B+y3LUPdSCf/Yh6prBDhAVuOsfDGupT1kTqaVzhbYXAbZ/xrt7U
lpl/ZYhCnDaWz52Fr7j2+Q3JmjjOeS7PAbDIPdGH+FARsaTQXHcOlk6aUHBWaidGWVifxaisQ+8s
+bkVRYKgq9y6XjdtWvV3oFNeUm+oYlQPvNEGbQ/7RVA24IYYDpHsL5F5rTLzZaR7IAwrMdCIjk6z
9aZ4ehDhrzBCJsfZMYJ9HMxhOrZV1Z7w6zu/i0H/I+HVP0qqfhBf/VuJ1v9G4dVm9vn3wqvzt+/V
S/P2g/Bq+8TvwivDIkOKPrJpmjYPgY3M6f+kS9H6/gV9okkwJuEzmxQSFeQf8VJ+8AvZDS74e5NP
BchC/6/0ynd+IQ4A7iafQcgFius/kV796Az04O9CXsKagywM3hb6ix91V6pXxOJN7RwHTBL7FgmG
KrqVef7K+lK62lem/Bk59Eex6XbNLZ7D5vHnOQxN653Wa/I9wYtZDrR8h/yF+XSTWIv10IThfD8v
5s9wTz9Ky36/HGm6jD+QvQHXfacCHc2RyDanG+IGHf1xcHmf4Ump4FtI/yeK07+9FGk1Fps6gbTB
OzdKOlWQVKwSkJBloMsJos0IPynGfbCLy/hPy+z+dx3rv0+N+uN7RSCbN9acBSb3x1s31H0LJ68d
yLbpy1uBgveYs/V97ZjuMEla/ENf2YxqbX/qb1w4aD+5/t/dxk2zZ5Ly4ER83x+vz96d+sTBE0IK
TuNKbvJvBkXIlfVUcN4znJ/4yP72epuJmAxmlILvv2/EUd+2oRnFOk2Ztumuu/FXZ74ylzC8iirj
f3Q5mpzMxiG6Ou8kyh2q+8Uj3iCWgREcwKd0B/oBNlPr0DstUVid/vl2/t3XA/6FrwgSOU/+9ud/
svwMSuZNviikWuHqM8zyrXtzqaKb2s66u8V25E++3/u1ik2Z9Gx8y9sbCDb/u9tXeTQe3RIBV8MZ
6x6qSJGgc8RiAOXnyz9/tXeZX0DF313rnbI9YnctGqbD8QSW5VziZ4KpSVIu6PVmZ2TZRElu35No
Mz+4kEKuonZxtxGYY/8PvjQLFmDixukFgv/jj7wUCr0gSVGxiurmoAIDLn0k8iua88vrP3/pbX38
P/H5b9/ZxgkKH9ne4o7ee0VCz5KZp0UXe2KDA+WcnDxtrY+jaiu8oePyLeODdSwyGCL/fGl0ue8u
jcAW0Tu6XVhJfvTuNSStMmIAmNVx/TGPjVvX3k+fjeOkDvrxny/0l++4RdN4mHx4QDAWupvM/09r
1g3Lym2KSMSUZchhOSfeMQ5AixEEyFfrKAvOcOOcWPQg9X9yK//m2vzIpGDiP8HF+Vtk8J+uPee+
kxstfSq3mvMrzFzmCa3Meh0KBEldZr0tUNrOGfSrn7z3/vLrWhiAcKJ4rKOQjXh7sP50YVRxDWGo
gpCOqulPXIR+DVPXi4LSjpaBUA50ifOxm5GhOBkn43/+zf/6MFk2VQHWQPYzdtD30UtMQiPsAIOI
ByA5iZ0xw3BSwosdSVZQbFc+TR1H0fr0xzE8pUzEmXZmzMxFm/1kv/vrPXDhpaMfx+W1QUjfb0FV
A5Js7GS8krONdLt4y13gd50vmqNFDhvj6CZKFsv8GYb67y8cmgAltnjM6N09SJdpKFJLSr7uMJ+8
pSZcnaHvURMPcJsVk/u8qvmDr5efIan/8ta0MJRj3sWdie2dXf7Hm28q0imZigBfKsLhYKxk+Zkh
MXwIP82fIDP+5juGxPxEhCXQNoEp8OOl0FYU4wxVLm4ISbheBCLKwbfns6wjVJKDbcHzGsLHJvLy
n6zwv16Z2jOkMiQNFduVtz0Bf1rhzrIE62AudezUkFvS0mi/ZGb5USrXOTmtkV3ckVWOqDB6+Oe1
/X4PdC1KXYvb6TlmgGn/3XpinmpU/P2oTjvGlsUCcNrUnnMFgBoFdmSc//ly74JpeH1sO629hTQj
vfEZ1f/4RTEZ2lFXDMaBM7d+4cwGtcAWI7QZYEWncIUQlhoBIgg5F+I601F+E6DOfx2ZJsddXpU7
/IbuWS5yeDLcfj4BA1p+cjO2f8MP+wjPOBkq7CEWYX2cF378N6Id7EWRMjLxJbAuY6ax6tLmOflu
VZxQTc17Xkbj8Se/DK6599e1IWaSf7oVXJSYf6F3hGk3ZpXlH7YWar03vbnXXy3AKtWvLqfp7hac
WbNe1xAvzKtszAsHnWCh/SPWDKc6Sr3YxXEFDlk9DjmidZCpGabKgzmldv51SieThB+HW/SYiqmO
GKoikUYg1noQLNZGDCc49o33dbZV25xoP+nygDylN0b6UgRbx3VQpfoSCqeuTpNjmQT22HIYEyKu
q/rWQTP9MkCH8z+l4yCyG4B6vTykraOQ25K2DJvNGMdX+qPKvhgimz9qNSB6wXsFwLBhrefIJjvs
XM460b1cHdZBbZelG68Owd5AOVuUdY5gmFu3VIZJE1nKfJrCxf1eyhbUktdgC8hWxA4hTWNvP81R
9szpyKQXV4/bkEQukBkgajb3WjgMGgzRReZBVrVP20FL47rjLYA7YqyHl8idHZkIrydmMqKmOHcZ
KnG6wDPHeh0gn6Mrxvynwzy+67WXfiXEqJsvWW+syIjWPrhdQ9ATh4WDEBNKwEfyWEapBIy5CgC8
wnWMFolS1TBxn/l/iSywN0KXIn1tyO3hZUP4WLEbGCN9VGwxxLMQMbk3xh7ZXDEU6ws66Pl2agN/
SRZjTOe7eV43EuMkxZRA2rTQj1sSDzOHBgP0U+5dWxqunODvg4MUFsEtbe32V4gNY3O0e8Jrz/AE
xmnP987p1kNhIsIhzEHlp71urgPLFAC1hCm7i8hMIzYh9RrH3vPGLLG0AXGgsfPa3XujgoOIIt6/
DYhudWmVjV1+kCA6izgK536GUWUTRNsJEdrJ4q9BecndAiGTMNSQsOs7aVxQ0QHvqOt1OVhKMCgx
B/p/mMwnUlK6IhtxKZDFifmkg+tcrVY7nSOLpnViK5l+Rzm1QG4zCTAlKrRfYuiHWbQvAz0/OXiJ
010Oilgc6gUYPVJ/I60PoFBbdJCM72K3H60G1YPjNonLtOvJabKc29CPuK3VkI6Jo/Ox/UB6uVEd
rNEmlM8EDBvbXrnWV+gB8/pY28UY3o0tE18mW+1wi/bYya468AqPaOcN6A1txEjNRN8cPsqx6a+l
pssWRwxruAIdz/AwFvPEfKlWmCUbkTv9sVcWsvVmKtrj5LnpvVv1Q32icCgQyUl45HuzGzqq4FrC
umvY9+AercXIDkPj9NkaovQjGxp+Gi1MqNNOlKKdXlNaa1BvfRxGVeU4zPXsiUlOptpXPxvYpChP
DXcXLJHKk8YsuvkefUxhPtiCVIGYDkf1sIk7jKPTmjIhBgetQ5X37cjPYU7RvZJ+F91z6qH3LYfc
kTfooNZHBI5WeYlqc7rOe0v0sc1k8NvK4GbZj+s0pwcvbNNzk6+IbFdKtmIPAhLrPjw9G7lPZVpY
Iz3wCzAygSQfmqieVFzjZ0P7iWaDvB1e5m/FaJs6znRo3xgVp58DUyZxmsmlilDqh+bdSFM4LdDh
C5rMxCCmngCa63FyErhXxr1Z4fbeY6m3+k+ZkfvM5+WAVA9qGmOesAtGcTdJC4cUtHMpLnB05Xhu
24XHHNlRFCTEdiNGyexqWRJPSYwrVR15t1PEC+25nEt3pgZBpn4sRuBHH1yv8+aDW5lkvSjlhd9r
c07pBvucj+Pc3zCVPnlCu7UY5no/OlI/jlCvGLQ01ppoFCQN3f8ARwNCfDw0EOkIodvoJOlOMrk2
z7S/i7tGSQIf8WNlzt1kutPHwOwD85SZ0wJPOhNPaaj8zzUeGLWbm2EgeJxlQ/wjU21kMdhyd2It
ZQRcfXLzA4FCbhf7wbqURN0x6iJ+DfsdTPZcavadZcFSpfLmucxST8V52hT3fl80ALQ7oeg11zRZ
Y9mF9ePahooXqPKtx6Bpsm9DNKMVpC6kaeYz5v9eKsrIM8itVp1LnvMsIaJRlUcNp244u1EZMjIR
AXs6JFm2ozDPvtdZ2QHhDc08OyKBC54jKAaM/Rar5GgVqhQOew21B7WXnqadrNRxHcbm4iNsxnjf
puMjBMwClrwwlis9uBBYAU9WyCth3Ogj6V5oipo2MD73g9a/NrWzIsUtYM+dJp2G+2GYbKYujUBU
QvgaEwG6R3WesKR4LWUA52901C8DarvU+G4Jb3zAfaPkGS4gmiwnQJJaWNLE5lUUqMmFYdoXhH8u
2ntE6tXBAV3YJSmFe0EWrgMEkOqMnWhDj23yIgD/h3DZlJXCdxoCs+vZmHZZTtHB86Hs10UQKWSK
IXr1BGThRKwNGCEsgF2iZA87cm1rlA1llOtXMHyG3BPCXELa8BcslAxS/bvO7hQWt9afvTgwS4bn
ma/kuB/TBWdSLYaLaNu3zKWsiJ2gDW4dJxjo+9fly5RV4jJ4ojEPemndTcLlNa/eXJHaaCDPvGEX
HGYcVip4bd1uIA6kY2K4XyebUTVxSDCqVVmPDIXI0TKv87HzhrhQ/XDjWrl+yoK1+1IpZos7BNFh
/6gCCMdHiWG22weZlb0ZUxb6R2MKLfFc97q8Y/xRLZA4bc3cFkQk9ahRld8URsZz72eTH6d+iuEP
vnj0pFjWLr4X0/NQpWydF12W/aH35/JbmhaYSSTQV/CnIaKzSzuvW53rUPoELtDf3UIJd6WCaarO
tbuirl90VF7M0Vq/LFLZJwm1YkN8IarbV9zw+iBV0xjxjGjkOVuDObFdXi7xwpTvezqaCyYYvDrL
gc5adL/SOxAnHcwWHShYIQiIDIQAIKcDVR2omMJL2xijude9mT2gfuZuDSEjF/zzurdufMsfhqSa
JD4s3TtRhn0hZIbmVlaTHS3fEMFhdR1HXhnW0OS8ZGfUVh5iuH29rry9Kr9v3BMRn8zJIh5oc2fr
WYnEnjKpLl1WRR+XVpJfGL5STbrODTFQ2wBa4EZyRvSIucb1563yE1CM/GPj5jrbZX0LYGCUwVCQ
3+OuzwYiwtid8/Cp0cU2qOpS8CGC+vttoRClG+QL+6kx5uwJPdHQUuBX9SdNFqF8QxyPadEdtZOA
jF3rmwb0P5oRRvRQ9pFsllS3WTdeD+gCrhG8ePJu9vruUqQ4SxIZNJK3GB7D5azxXAUQhlV90kbt
I13DEAt/cHY2h6M3+w2hL22LiAbgDNjspSPgnIlj1SciHY36tp/NWSQh4yZoEf4wTye5dFiI8SBB
aSYwcXEwDrtufa5kqGtAtgvBjXTfFkxJHoz9VTR9eEXJO+anoicwdwcMAay4tsPxJVLEGe8YveFv
yFHWXUF3MIdjmfU1lU2YZqd2Gh0Q4YNU2JFW4ZyMxWnZ1lGTTgR+WcOr4UzWN0k6K3VRhihS517v
HJaJETfhm25N5gdzlycg17na+eQsGPtqZGC208haUTm5WbXiBpjqJPCQ9Rjo0ZlZ9yELNoi6BQOP
q/nnCVtE/IWmHrZ4earcvT2W4RyvKg0neqmyeCi6kXei3VmwUgc2xhNucDnj+o64ZqPs8G3M3UCx
PNX6zRAuKh/uGm++wF3G/CCkKtYNOt1ScYq8yxGptbBFu9nY5GtVsIyHpbbNdNdvoBynyYuXuaQZ
dByIUUEhNkXNTV6lEYR2GeTOrp2d6lNBY6Uh06jnCc1D8O60qhb7TMDLSNnpUupSTlouPh5I3S6m
pjpAjhF2XcSMMVyavV2URAw00do1FMJNX5xDbQVHkylyhA6s9MY79KwhVFVQDyga3MGgClnIDBaw
VbIDMw2pYqUMdCkdVpRPM3vXehA9FpLJXdGCGpasMC+jmIb7WlJnXtYKvk9sU+oh5ad63c1E7dyL
egqestUcLgHzWXTCS8pBzzfXJWldzzBjIErUkPZmgac4M0b3gJijiZ2or06NMdjzbgJP+LGkKRLQ
uZTkaRcSI+uxtRBG721+VhZmsGkT0flIP5YYi96KhfbjxTWawbwq8m5w3sJwVCeXBM8pLqq8eQ1R
YrjJlK71t4JVypPiThN7RRM48lAuzP2gJLPTHYCsNOVucMn+3Vxs+hhEIwoRFLYZ6kciLbHqN2uR
NPbE7F4uY3s2FCn3pzmojW/8prgpvKDBIdlLzr67ppqji2pX9YFT7MQGrnEDkPrJU2YZ9lrcGRoc
cG/XUbOzukxfdV6IRXHqHGMB2h8ASaiKtf1QzrDE8HV7EWEDE/djB0pq6ZnKu/qu7cHO8/Y1l+e5
oE7g4yiD+CehOyBxL/1o+JXXky1CG3UHWBzxs4tfct8AuZdoICBhHZpMU/qKNa2vJ5oHOIUZrD2X
tZmzTDKX1x8N3mnHOSa3d3ZVcTpbeWz7U1Q5CPr0MlLSCdlA5cGvTsVi4XBYKc/9MBkIOE56jnTT
IahsgjQxzYtHr8Yhg+A0N5+rsEaL2WVtGE9qmJEdpAPECNUZw2XIvSg6hwQakKdYm3B6UR+vyShF
n0zwxJBIraPtxZYDJnrnEcCGeoODERxwZwk6FGelBtXiDwSKZSgMUCI01qs/rWJJIJYHj+EwN9e5
OxK1YdYiTPdCFCsVXquiFVREONoHJ8jZ9RzaItkdwyj/yZ20WtC8ga9woWK5vNjsMdpRFNQBGjka
F1dGXakWdR2Er11eGWKJWzUiJJPzKG/x6k3qDP5lyZKt6dPF+YAIClOfHaKq60SAPKAVet7jx2nd
Y134AgNAFvkxv2iaPobAq7cDKljR/VTU7pB4Usv+bvKNIf9e5YQ9QuOaeFcfJr4VQx6bPI54qhVw
eMaiZXTuiiBTux6rFVxkwgcwQxSu2cUVeAz9GwKypu8GSIBY60k/dXMKX6oNJ/UxNHFDJp6VLue0
bXD6GSsF3X4lEvSrtqVxWkFI1zs/K9iTzFxO391y0NeZMWleI1gLlutck8CJlM9GqVuV7WAdcsqO
9ZqkxhqBdBNMaMSsgal3G/IahmPTpsZZhjZAaIfwk4fUXAFttewew11jsIPvPAeVO9LKQKDkYyMj
X6ywg+wEepZ5aFcaUZdU1MbzwW+jID9oo4etngKNpjRzMyeZJ+V1B8NZ61/dyghuZGRrO8H3wS0x
exc4gjt3/sHniIWYPqMxTVIOTcody2D4EtAOC+MQVxHi8GGZgX5E4wIsA/Hu11AHVGirKwz/edX1
5HH0tq3LOuks3BcMqB8CRVwA/ju3V3tvAhBxIBx7xL8W4o29jvzV/tbWPRwOXsVFj06vhR+yWpt1
lM/0mIa9vLD2a8tmjh0GOFfCboUPfB4JsGXIJbNnkwqMIJdm7pHojwMEQkLzRiZwegnFEYizgPtR
h8A0ss5Y+r2uTQM1qEpFEJfIkQeOFr2d4WwtQyJ1KD3PJfnf4lAUy3RDLyFAaLamS46S2YNPBC+h
R/4f2rWNZSNHnM+YL39Z7WG6FRS1PKit42/8+pl8H7obwPsF0XC4GzGDfrTqnLN6aq3rNR4rHAsY
fYNr7RpjuS98mf6a8+Z9rUc/fO4NUGB7YhkIGc3dmYmLDmX/yCU9dUFJ134kvbBf0SeK9E0oyB0n
GSnDPglOkuwogwekpJFdcEeFqNXJn/N6vSe5Bt0Yg0kCwgsXaggZDk3Pu0eHxMVUxTjcFkMmcP0j
uHwNrHwDWFCZfTdUFbyaY4dBWg8TXYs1xDYwND7Ykqqi63LV0rgRsSM877rIGDCfiGLQ+RkWifmx
Z8v55M54FXaKHJVnzMvmWxdYq30ru4YW2Szy0TmYLh8862rJjq3sMj/BPlOgV8xsZtb0ylBjavcb
88KjZLux93PmwOLAr5sfp8HhDNv2FPY79HX63kfJelaFKt8cDLoRO4NhvfL6mLoP1NDCPw2pCogx
CSggDvQZStY7xzERY6emGqE1RIgPZ+TuLRuMdN1zakZ1T4fMjL3BoWMzBJob7Wrf+DpwNOTAHOG/
PAYKjd5VrjF97ohdwCkQLRRR6AwlWdRYtx2Op6D8T8oEQyCnXBYH06lW2olOrxLYK/Qa6D1iGJe1
HXB0LfUMCYEcvs+1UxrEKjnsxslszebrFLnsELQwmYZ5yFAeC4AcIfkhK9pB2x1xFVpFtbBiIw6S
Vz7AyyTrJqzaAeEHG1EvGJHjO9szizltvrAx1WXCWghPbSurFbKRU95Vjl6pY9qRkOQiG+z0aBOH
5SSiiCaDU5nPKWqmXfyVVx12PdZDdluWUfY9MDKB/NQcCkRpRlNwy7pgWo6o5yOT2HEeh/3kEumw
NzpltAzvwWnQ3ZqjKWacDtuB27hvJ7SIJ6tzOE8hcUuruJvHCOhFPxFlmvkdQsW6Cnqs4HP7hbwM
Vyd+Oi8fms0HizJHkw4yZCFUAII01rM11j09h86v61M50MfjCgPvIYgx8mOGD986RzMv/UcaNn0U
19olGwOTmuMms548yCfZKOhURy15baUlVI5Kf+DkzpvCIkPBbVucyjZ2j72fTh0HF4y7DhOBea6O
LLrxzmw5EFtkQ3A0zK3NaKiJh3FTCYRAaTHQuQ31Zi0xMozKNHjrWyEnQStKePojvRymZ6EJJUPo
lL6GiSP68+B2dBpsX3yaomn29l7hk6I9cg4hdxCjSbNTZBNwt+kaw/ec1UxHEmLPW8ELi6ZS4Koj
niFUjoEXdsel7Ltnfh1L4lKpxJVkVBXtglmPV0FLCbQDdu4deSFwkpkXvRLdVFdhe0A1iRudE59E
1ioRt8J+9vuUeYsdtCcqC5PSQneTlayWpPPeUD5zogmLcEWUqZETWLq2gj2Dz3m6Hstc3Rk5lO+E
3FpvSHjRz+01zJQ6PIYaLPxpnc2aqiYbQ8y9Xt6PiW3J7gv93JITkCar75DNTXdSAcsF/iLp1Uej
s6unEc5OffK8DFcA2h/i+Dj+fSnp5rr71DCHB9/pvfaK3I/sht9+hE4XpsZdCrePjA42hXQvS0Gm
FibPhv7zkLrXuUoze+d7YLtwGAE+ielyCb0b4bluYUQ2ttfOrtMta36zu5OWV36AsSE4hUAhfRFg
bsjxatKASNzFmT+uOTjOg9ZYoVfNNOggx7D/bGQtx21F3yGFeETO1SEMvGY4FGoRxU4CxZhOI+vj
a696i+PQPDTNzViAI9hBx7e/2bMUmx+uCb/5ZWc/uXgPMKDR651ABK04movMLpNMCed7MPQAqRRW
qk8+1ssjnitaiVFqoAWWAXkWbJB+CtRJ4MUEBUXVioxp+Yy4YX5dl4U+SZqj8TaGpauONQhupiOY
RF28vvz9YFwqzv9TVFV+3DatgCZrMOE6AjjIL6UfINaOMt2Fp3pQ3oeIk1HBe3Tyh3vBSdmiHUQ+
FQ1u/cGLhkLEyNLb/KhcpDM3VH+cWOAkzemVC9Im/ZAznxgOGLzN5dfOwBYDz3cNhuCZcUvkHSrF
KPLYgqpwrgy1FuLBrsE53E7rOqu7sCBI7kNr92Vw7YL5Gb96ZeRgeiHbEbpbXgz3llfWCGJdS/o/
01T9ZX7NhBYphA/+P3QB377TVLm1VD6HxvXgpPlyXkc8IyZC/JiXnJPg4vkDcf8fiW7/rZT2B8Ht
P0pz/zeKbm2UFf9edHv53g/f1Q+a2+0Df2hu7V9Mm8BVhIkobgH4bBjy5fsw/te/DPsXekUhqgoe
5E3Vxx36Q3LrRr/Q6rbINGfSjgxh0/UM9JHEf/2LP7J8B4lkEAR8Dgb4fyK5/U1w+ueJPpDZkEtE
m/TAJCP4ndKvSCdemb2LSHuDsZIU0g7ECxqtjJW7MBqr2qb8Qmt3OgFqxbULWgcxd0dQKhb9ZX0b
ygXfeQ+tjR57+YQYpu53HUGln9MFs1+69v0Axqvuv6DCfHF5A3377bf+/8vuX6g9/2nZXb+Mc/7y
w7LbPvAHYzP8xUa86ZO4gKoZ+j2ymt9XnW3+EqEhRTYWID+G8cR6/GPVeeEvJooXK7J9NhbP2VJ8
/lh1nvcLyeQ+JxXWq8VSif6TVYfk8gdBx3agR6bF0uM/chic33Rlf1L1lGugmoABO9Bzr/m1jsbo
S1PTpj602XSsGEN/L5uZgzr9jfBLCvRmikM1rTfb1NZNSBhxP/oMHeTOsIweN2PBUTtWTPeOhZbU
h30YAFDApBTA7uJIPexatwJJknIS+pJavkdbLCRI5xKtU2ABPpjtDhFHyfkFeAUTNoB6bWLh5LCv
nJGycr/FKj3xq43ljvPZ+m1129441p47kq8jQ6rwDMoeLZFlURWiNwziO7qLHfydLreSUrgmzpA1
RW+R1lXx2alCbLWuvzltB9X1MnYc4Xg7ZzaclypfiRYktdPlHNe6vXmyl9K4sFmqnTcs+n6O0uZX
euvGpaQEgOLUrR+CSvcPqVdCpjYxZ6xJDaqUrGA6Fp8UgbHlzoEghZ2xVreerYAecOYBpKjAZ8Yr
7eJzBKynBoUUAp1r0Niw8dJCTDrM4Z97iLsCck0jX9Zy6MkHLPF70SI0of/w7gNAJ2YDRUbIYPat
XwzmTESAu1BXZO7dBJPPDIJoUzc7UCZPvwovyz9mLpfBzsSUh6xwtM3orDJBeJm5GDcWPSJ9YSaV
PSvpwu+N6gX6XA7mYNdMwuPUFQ66PuTk+ow0zIfs44jhH9J73UbdsZ9Ds8O+4vc9JU67jBfol5Dw
XA3xIm4qsTnjS+Jt9yndlvOiGsrLbC6st2mKnIsjjTrcLRZ4BfqGJXCtigSXY2fzdbi9DifsLTDe
S6Sep4siEEyinpnwt5bsty7m2JqxPI5rDPY0AWR/mtvJAkIWEoO8Br0DzcaeD1NrqCBGhfLf7J3J
juTIma1f5eLuWSCNNNIIdPeCPrvHPEdsiBgyOM8zn/5+9OzqqqyGBNXuLgRIAqRUZkVGOGm//eec
72S6N1lg9dc6y4GLjm1yvqZcm6+hdyoClR3Njx+mJvMXi4Q+nxnWIh8WlH72qFaL872zLFARLftq
f9V2Ph+leopm5Fp8zhc1faU0ikZNdbt0ID5jMdPzFfJ/8jX4aFmrMHLsx2zZsm0SRX6dHxX9H5t+
oD4K65v70pJ8S6gAT22mO2f50RfIQcSxXMwym5FL17M1VYm979Mu+AYbP0xUV3eZvcbyESXXo55Q
H1jA6gT3OZbTjnEMp5XhC5OkmKjDJ38O3GbhYvo1lLyS1WjcmvNTSagsgjcB6m/VogOUbB1rKAYh
191wqyUQLFYZIkHrdfGA4MQFNsZUNdSah5eifRtZJT/7pMP8tWnMhBBLQurNpamSPvYMM3Eyaq7o
zj0WmZNbhyAAU3KAiZ/hQU9jaykMHsnPsuyI4muabDo6LtD52N01Mz9zA2omkJXar3BPpS6Uwyly
gmENGGDRR1XKmrl0XZK/FYCi8chm0H9gf8+TrM/FEK6jMupvVa0K4xhpFtmssSZrfT+iFhtvUW5a
MCJwIiIApcZYrqt6bl5qPggWhomhR42pTZwNYorxLGHcnNh1lXZMes8ruayW11ESSv8WQQUaSehr
qMICLNxw0eGkIorak7m/Skw3+m5pWkPuTtze5dUDr88zo8Rsdr09608YUF0F36qMP+HzOi2eJGz8
EPEKM/iwkJzfWCkFXz1a2FcdZjrd03lnsebs+kXkwgf/BI+A4H/Je2RT2wY5WpijyTMYL7v1JJA3
16uVHTw7mWiqi448m7PJS9k+51zhcVVZtYV1fRzJeGNjw6QhYfFDoSkQuTaQluzgViBaKtss802G
2+7D7Q1t9OiipvhitIeuW5dKzkikeWQ+zGw8gZ7oRke5sO7Q0V3EfZ1AHdD9Y4sIYnr8Y5vnykqb
D3NIWn8DWq+hC9svNBBOhlWQxG41CG617BQ1nCi3BpBCu4i2Hfrruu5SCpg1XXO+y6YaF96Ib6JK
97zFDz7rbHMjB4P3VeRjfeHjlCD0KqtyNsrtMfypsszwpoWjG/H9sYd2jyqsXiIOAGOnMc991DqQ
J14esa2vawGS8MgFv533YZTULoi1sv1sau7O3thW84Nm+P5D4yjVwB5Sr5rDvR68VjzvQP/Zx9mv
BzZeRXDqbFewf2goPSIFjX2sGIuH2lLtJauo7HvRVtQOTMu0bzUMqiu4WcibsSy/6XvW6X0licBh
MqTs3ECTcZINYCBHrwJo98br27E9h4/oC6F4Y3jQYkPdzcpun1VlNLDSorG7cSwLP1oy+8NzgrSF
6cjqINHwA5I7B12BpuRoSg9sZsnxshqbim1d2TbF2048cilNJiHWhq3j1DLafmdRD3lfdOkYrLM+
KfxNKLlQs2hBF/JwYbmvfZmx47VcP3xPmo7tSlHGeoorwS2arfIxR6/6cjQtj9fR/M3fp6+pJsap
upviHgynv7i91uC0Wd4pVqTXYR1OeIcTY0SwCdyS6pQa/v2qMHwknIjoKowyLQyBvw7AGFb/norb
6fD1n0zFeM//8WUMp0rYved/HYz5Pf89GNu/qSUhQEbMNoWi3+LPg7F0AEpz8RK6jfPkj8HY/o1B
lcWIgftZOvyuPwZjE5g9kHhs4vryC/LvzMV/uY05JCmYirknLr5bvoS/9hZZvkx578py7TgU4q5L
YD8FjbVAAjWK4JN1wYLymTmkf6jH8S1lh7TSZ3gG25kNsrEB+w1hCbk7O/UN4NXNTJEqr/FCU9qG
Jts233RR1bs3eQBd7zSOhjat68Yen/70Lb/5eX38cxoQO9X/mu/5K5DjJJxgk4f5a6cG1knTQV5C
aRpwpeznoAo7FnB4Go7VUKN10JkUfUWidk8OkuaPiOPeXgXVwG6HAxHUe409gKdNzlW4ZrsaPLKF
jW5s38rMFdfRlKoIw6SMdgzaOz3Au8sY5NoRVORJJQvKQbAlVioN9ihzY7VvRIurZND1pe10CAKk
BZaRL3436MchWwgxqhlIC5l1PIgbNxiyJ6BtI86UhiLfVTgv+PugaNPPUtHRsRmwSKXrEEgg+Aca
LRHBopaK+ngUysRebsdyQ7VaBqt66pNwlWnLSq8nwUIhGK3a1FbUQXkTAhRMV26Z4ApoHFoCt03g
D9ge+CFfcM6qW1ul0CgCtNx+ExsRXC0MkqB52sw2mr3tBtqwxeddX7Bym9SR+5Rf7owG5Q61Ii2/
VORUx2p25SmuVbZK6CuuDynT/WtMttuCcx+YfJNo4qs9RTO8s3JNd95XdNq+SlTtGzi1CPfpKBDC
OTj6K7Q8zhRwPEwvQps1Gzyyo6NfZf44e9oE+NkDux9fZ1FvMr+CxP7yW3zBgLIG87vicGr4S6TD
A9DIHq+LGYofgYAqCsi+jjbtpMVX0GJicV2MubioBnuAWZ8WPAEDXzGovBpvvBNjZZH6MNPtFpjD
HR2e7exFDS7w7Yid7VrPyPd7xoAf3aM8RZhAYfF4q4alC4mRYlk/Z12GNbu25FMOHeMzOr+LcWjx
Xo7P72hGcN7XxvndHZ7f4/b5nU4Sgve7u7zq5/NbXzufAPRqcxpo55NhPJ8S1fnAOJ8dGLY4R/Tz
mcInkfMlPZ81Vj+E78P5BGKR5L5OeIz5NYu2THy5y3kVGCW48SHGFS04z9g4cbJp51MOE+kAQMJP
Of0YOzgJCQZxKuIlSg98/jgrh+XY1M4naHo+TXGsDc9czjlj60x1N5gDOXm1HtnNX45jlrLz8GCK
Jn6Jz+d1pMbhzcItMbLm0YD+ImxiTaFI1g4P0/nUh4NYfmvLKNCdp4J5GRCyEk7wDkNx+p3Lqb3k
il082MwUHLJMF/150kh5iE/6Mn5kyyAizzNJgKEZ7Ve9tueJZYZF8jAtY8zShwAQchluSDiX7sHF
MTHzfC/zjzjPQs15LnIcbA5Tx7y105pKvbhd10NcPs9TMGmYrdzznEVDjLNADZi+4vMkZkgf0gx0
YsfcJOdpbcKLRAv1eYojTu18N+fZrl/GPPVz4tOc1tg050lQr2umQu08IYYUhCx8q2VynF2we5t6
GSixwDfPkipy0zOXgXORHJJddp5DO9NqKc+iwG6xtBjigQU3DzN99Uyw+RwwzYZDyGQrBq6EiS+K
fOOPNI3RXBVQY21Qv0EoEMoNeCPm5Ggc4mLTn+fnWONDAz67bp8TXq2Y/QXGD+4F8BRXUKEBqbVR
PwD+cbJs00R0iBBPgc4W2n7yTCGlNm0JWvc46kA8Sq8EH3gXuhjwV0ZHq9zKaFSen1x9okIYV64f
e1YFOtsbEWUkthSzg/Bmjw2YONuIjJuAQTrYhlnEskc3jKzY2twxcON0veVQOI4EvmXpElxB/IDR
rmEAqLzOGRxF3WACQRfj1PAuuD8+KLOxMBXTivYlUDrHjY4y2F/gmx6yLzvCiQFGStgw8vyWUIkB
PNJLa+HOR7SJFKBQbNNUVIp8OnFbAnc+KH18TzA0XEZjW7Ic8AfkZBgG3GPxV3lk6XllFRERCo+u
B3HvYjs/IVtMj+FkAkBPmia/LZpCXTthIm6FPzbfXPQwD/f5WG+TxJTIu0NHHYTfNE7qNW4iXJ4w
1incM1q73qS8uDsOrDC4jmk+xw0yyBxuFJ8uVDMqjS9U2Tbv3PQTrkudC4qewCW21xqwEj6M1mkf
cfRxuRqJaEarpqfYbo8aQ81yMURdtVVT375VoR6jELFZgNUXJtEIK1wmn6jzuBjyXnV0xtPzF6/x
kVkPkU8tuZdmba+ObYdvA2OdadzYZobTXgYa4lCFvD+taJOBQcRE04dewEeMXsShYVfTRRhSemnJ
5ELUhXsz1G37MGbkN7FlDP4NqJ0lsECeiRtEhaHjZ47t30tjxuN/qlXcp0X/nvx1Ov4ftYJqJknI
DkKI7aAMkET8fTo2lrkZuUG3GJ5RJow/1sYoEohM7IAMQY4dUDi/6XexwqGaCXmBtbEJJcGiMO+/
/gMtKPgBwzBdCmaav/z3P4+V/Ma/zpWCP0bxJUgiklA0zr/+p71x00wJHlxKVvyaAe91eV2zYHT1
HmxtvyBsS1Gz7MUmBtq2NmX6pWJWcjPgW7yAUBNBnSH8n8G4GkS53bzQcqeFm+sPEHRZExIeWai6
AcPME9huniSQu7Jk30cAtVs3Y5k9MNrK3UDNKHXi0HrTtoxPvZWELwOK9x2UnXW+0H0zNWt72Mrj
xqn7/FMsFGDoi/0Twj2sv4UR7JetdlHGDuBg6KjVVjpDthc6K+ypglhlgRqu9ad+WSsGb2nobLEr
fA5xfuMmN6H1VC64YlhHJPsXhPHMkWF3g/WFIJndW7y/rwd8Rx1kJdFeOQsIOZh6cUcj63zrxKH9
kp+JyaxyKPhYMMp4e+3bOMVX4y6Q5ViHII4Zuj2Wplo5ErMr1kbk9i4mzr2AmqsytbdAoOwN0LVq
P1A3/oIdwroiMWlwZ143xNMgRmMlQfzVPV2omVhd/Ng5pcYOFDd7v7EXeLRZlcMpW4DSxYKW7hbI
NPYJf+fbbAgb+Wkkslu3rExucgfcWL8gqmmDMFgO4CEowFcrszRgDi1EayTj2yFxnwTbldW4cK+7
rOGvsLCwyWo1xwLby7o0wGNnWbnG3vbFHcs+REvmg2aUB03C13YX0jZOlnFHs2h+MQqyNdKkxmFY
2NyDjam0shv7MV7A3Xogb8gZ+rhTHPOiAK2086OI7Yei6sRTC/97AgTuxyWdflNm7jmCtaNYeOFm
bRbvFMDYuMhxg8f1ra114nLgdrDq3fYbJx4E8rTsjOtswZLndtFejnxd5PwwB9r5rJ/mM8m8sNr0
Ti1487HvIQImQb7DhgIqb8Gg9+3YPhmDM9DNxTeuB4n1bGIWoN4PeAmtKSfSS9Wx5PjdCqkN6yAt
WJiygM0qoWO/rZY7Wc3JIkYxHCmUEFvbDK03nPzVrgknF9d0qV+STBw3ZhvNxD0qAZwV/HtcqApL
IfqA11YxyAstHl9zMWK+XODxRb6EdujFMtY9bHmd37KaRxwPh8yEdNaYukWrSevsscDgia+kc127
izd76Xcl4zBjTquHiZkRrD23H9I0o3CO3QK917CGbuoo8h+zMxM/ho4vkHy2eCLrz3ZB57elMbNc
DYxHnJD1wfcj3VisLaQP0tI4GHptbtmIvw5OSw1AC/sWdgf9UBD7R1Rc+IgLxp9Pz7sbaxiosbgc
wwX2by7Yf4rWmhVgSEoByjnfhfSPrBq9CLbjbL9Bu8PUqS81AgxY3KxEHG6zvqLyYKkb4CDmVD13
EMyznaxni2KCOdGkR/4U7+dSW5BFUX/UlyoDYqDUZUR9f5IGRQe+WDoPBsN9sGNqELg5LURFfO35
uSXBXgoTukGQr1pKFFjYW+90vDHVmAS53DGoV6lB7YLEWndSohT3WiTEJkitCzEXl3KpaxC2umvo
b9CiptuUS6WDY2nlRbjUPGhJcD9PFD+UNEAAdmaruZRCpDzSjK8jY+TQE03AgurJCiGpXgolNG0A
o477dx2c6yaW4gk9sJwPaymjGJsxwgxmOffk7KDfkcE5+QyX4KgHeoc5iC4oabJ4JtqAQsql8qIo
e53krn4TGPFHJPYWzW6byRFbrbPeAm1v2xkdOctsiBywHcvqw7KEVWy5rl5MYZfswyqj6S3XIu2O
bfN8bSr4uUNJHYw2bFgqYVfrofjpeLjWkBJLICOGv+3LoT7APWrYIQzPGm1tG13PVhH8ugXpK710
RjMIiPax6YBuRPRfJP0J+F9+WMBUXtfmYu/Ozb2louvJoCiqkL3YkLXNrjq8fTdDFwXPuk+3Qyfw
FYIEpAdHqhsCmCZUv3wB6r/k0jlUYlkfT8I9DpZLXF8ddSnae2eOt0aYdDttcA5OCxw8IECP459o
3BQQkNIDCJcBm5JtMGjH0XS/zTi+kSTPN8RCfMKLwbvustHXoGZdET0oj5YdVbjymVrrWs2f7ESY
GhueUxyrlH+SJA5s5j4t0UmECt+W3OcbfvpT+U1F+CtxFDAqWiYeAPMHWz2F29eOw4/IwomKsk0c
1fLT/Sw0+RrZEZC/ksWthjrGTcM69WWgNgV6aEoGwOLaARSz4Cg/xMqptsGcVAzM3eVIFPfooD/V
pnHLQ7Y1QCAmUGMSchXzlaGS+LoDqeDaGDk3hejNAx5hJFQmbvbBPbV2Y8+FegsIwcDdXoTfbu/3
j9KAVppaw7BzZlO/Kob0DUOFuQuwTh7sZjAPNNZ8UxuWblXo1nRju4W6T0rfWuVK6qsGKu1JU422
IzLQWJ7ukNnyNV/e0WlgXQVuV96ohb/OLo8aDTZRdyjS+g4pzT52c+tfsqGxt1XVlSzH0+JE/HgC
Icx9dhwaFjB1rD0Sl+LqXhCwnaaY066dQRJ7emTNj24QkZBWqmx+WIqAtudOlVjXTPMrh3OC26bE
o09s5ejmGA5TpMOnmAjoDZFqRLp2Gr7y0iwSjCRWcGKDHlxmcaJIBNA+OPQXDj0+Wyuz9xLkAh2S
enXQKbnd4qVbw+q5l2VhfSWDxTeWI/uQ6mZ2QedGv8FxyZ1EB7mNrpvSppba9kY3Nf96jCe5rxiy
1rRwKORHFbw12syopw6A5tgTTieSth4dBFu70re6CQO1lGAYuXcnUUcMIN/XbnzqKCtdVTMv70Ez
Q9yq6aUsBzx3k0kCsbRgaZOpNVPidUmXXpDFoAmdhpekG3FY++Xt1NsOVH0bZGc2cJENpk/Un4PP
umRuuN6O083UnqI2wKJJdxZOXicOXlHTEYLG4hKm5pUKiOY02nRqJazvgg/yrpP1s5HMl70D0H6x
+9k6lpppcafDWKbe/N1lD7TSkl7biQafaEFCU0/3mWYd0mlevH467Bv3M4Tssg5jPsQ8I9tosd7C
LHZ3IVb2Lhk+Ku2tpcYs4hk1xkvFUbY25zrzapfsDl465dfc/flOjo1hbpFGL+IueewD7ON2Wjyo
UJn8s5i6ggJISlruovzanShsKGa5awLgBxMGftZq4ILbSc9I3PRftSGGtTmgIulazqo6rbyJKsTA
YQZHqMsOmvA/i959kvZxEnjsGb293MQDruk0U0J5Zct8Mqsl08j32U9bk4eGF03ocD6mkONLtote
6frzarKinRUYD4Rv9wZyFZm9Zrr2w/aLRNRpDPE2J1NmbwYnfGotdj96R4StuGfp+9XXwbefVJtB
j/dhnlSkWKAMAPjFQwCmml7GWx/z02ous+xC0+1ya/YMvx2m1GlqqbjRs6MViG3Y0ZvJMjzaNMMZ
zd4QUE+kunf5eXMj6BFvTayU/XOIA4EUrFHBAgm2ON6vAokhkzUs5QEsy4GfPOaLMZhVyxMpjGM8
rvuRd+oks/Z2pLfNN4IDfoDiaNC7Rs4qGKhd5tWJKdwtP7TWfOjnXCM3aEQXGk+zYtgpSYdOY7ev
6+qhlJHYGC0p1iySwNvT+IqUcU0HSy73E5kodHaOlBc8+SyvM018p3Ms31KyQyN1F5SbHpn4F/2B
5reAzQTKB93O5VXCR5H7xUi1eQqYglQZ63NZOfWPntXzNqCdZFVUfNKFZW3Nypk3FK72DHA5DOQa
A35rGx/87Y6ppl1mfWuvHXKf13qfqMdW2ZgjWERcObX0GYxmtak0u8YS0FXrWsF+oXCqeTZohFw5
br8ULBjbcE6LXd9W2kmT7Jad2c0uKXOxHwlHk0W27XInCqeAwn83mSNftsvLTq0lLT1NLLxIEIiJ
2/eevErqKiwPSDK6PV3QQ4q7B2O3Ja4KPzqWUVUAyM+jYwPXmTrw16mmRS5upSD32h9B0PN2QjAg
ORhs2kFdRXSlnxqLSieIC8Ylc4ntyWGgEtsctzx3l8Sg3xK9t7fWOF/CreDQA+Z56OOUwuJ5iA9d
pW44BmgjnP1TS2CPctlqfLZ8g7tFNfyAkkFtqx0QQGj9I44Phv1aG7wBbC9jfz1S9Wle4h25a6sU
KqxobR7n0uI5iV7SHkV8zhpi+ti2r3sd5x9Zz4ALusv7TbOaTai1H2kU0QVCMm0LFdLZutSGk4J4
sNLsKdcpXk1d+7s33HtR4G+mOTmPIvZbmnNQNjvwWthE5JaVYkfabzWl00TZAhbsCMGW5B1fZ+li
EBra+RYoP9DaPH0HRl3yKpu0dRLbDBGKEko9ws2MXLXLucnj50hXA650PfePeVKka83oaWNQZbAJ
ZJk9A4faAGowjo2U5CU6iD2a4uUaO0/CIOdMO+8Rd9WqSt2LUBBWwTc0HkoDZI9Dh+gOe9ZdP+Go
oVz9MlXOhheYvyZyYuOtB5TV+g5etGWZjQx9WRf2tOkj8dkK8p96e40lyL/B6X8rZHRi6fcq4orM
fM4ElOFSV8r3mUxiYxca+jN0coVikDObK+FvgFnkXIeKJ/zbpKTCUL80bWQkht50x9hZUn+QTccG
1ATfxG7iUgeQwZGy+6LwikoTHlP63Ro3VYcp1+KXZeF5KR3oPg4yPqGqGa0sLifnPc9msattq8+5
EVF7KuLMf9Hm3nyGYYRdzaaIkaaVYRWEgKPioCsQYxYGRJi5h7qey0cYKpnnZ41JJNweE5ylDkPm
tMTvwxhC0uhm8jnT0oEAqxu9hHHLYmDmLe1hcSRr4ejTdGVXJoUIemo/lFn32Y1NdoASkh2rApBE
Qm6OPnjGY+LspEgDQbUZAJkLLbKsQ961ztppC+eW5DJ6a1LoB9560UMu7XjLLU+7cueJk9dpHVJ2
vtVctabIKafQtffBT9rbrnXzVWu18lvLuPcl80SzSkyHAVn1hReVSk9IOedexUPK4pOahagfdUz3
c3LgYeyveaAENX8Tfi+7NNAm2GX79ygRoEtLVsgbu8yru6Eu4reusXVuX7XcyxCsFfkP7Q7D23xS
XAdWouFeX5e53JigEThbfLUNdF/fqRi2WFtE6dYxnBi6STmHty52l91QY79zyXmcaKtZ3PiN/YHg
4ZyMrmH/HxcRpn3UlJVFW/Senh0exN40001XzRzjY25l9LFCBTE9TZXkHgIxbgfXrLdVN6hTkoxK
X2X90DDZOBEtR6PTrVqsEdcqLKtN7ygwP7nf9Kc0kvYr6AH9ksxMu5p6ma4dCrKPCcC1dZ0ZzUHk
aLJZlPhbZYn4ERfPe8X+7hZH6bvU2AAWIKF2lRvWB+nT4pC6rKeHkNdVUrE450dobaSrM/0Va6gU
a5Tiy4wJhU5O1nT+DIwGaGI7U7nIFd+et0nW88WGDzT6tEBlwzXQduNLdo46Mui7a82R8z7SSBzI
six32J50jJTSfM2rjr4fYnVAfkBiEKqhRFqvtZscRhqMsTELj+RGon2tWe5noRclvQW19lHizNq2
heh29sLI2bQwNR7V1Mp7okk/Ys3lbeVg/IL2Yt7NOsskiC80rIx1QD0uKwZOeypLMyD+lTP2N6Mx
4PoTpYN3UqTPbi8jitp950rXx5COq8a887uAd0C6NGfFwrUO89KmlVOrhaIEb74dl7KtbOndArLJ
RIeMSR3XAOchx2RLSxfONPPZXJq7RlVloUclADewYun2spaWL5wzFH5ZC1k/wV+Hz3NpBHPwwd0E
Oului60Na4GlOwycCTViZGGDl+FcLmbxSrgP0dOTlTzXj9F/QRUZWb72lJqx7f1968w/TSj8kmX4
h4mH/x9zDBaWln9mnfnxGbY/8qb9EeW/+sr5fT/tM6z6MZYp15EoBCz9bYzdP33l7m+WgwHGZTPy
Uzn4k0Dg/CYcTDc6BgxFrsH5wz5jOb9htFHsiYyz58Zy/o5AsFh0CGCdi+qxBuGfAa0CCBVjOf+c
n0rEn2GRnT643I4q2ytFVq87G5PLTCcuKzGcA37bbQOZmldg6zqvtZYN5Uhvm5lPyVrXO/vBAXiw
5i3RXc4Fy1qSlBA0gg/q6F/I59crgTTNO0FeE38a1gnCbtxSFTETWsNx95zYoDjqVIlDUmK7URyP
IC+QHzclzW/CqyK/QpvICszPabm2CuJ7Y5b65Pa6+VHLCiavRDiHMiaFZLNw9vJA5VtMLNY1XfZL
GVJGaEsPbzQNB7DSifgnxgDIf+libvM83LoUv+/o03HurKqz1n//yXgoMv71H798us8SzmdB2UwU
hO1//cNH4pcHZ/ejuHrPfjR//aN++ZNRh/5b01u/t++//JdNTkv1dNv9qKc7OsbS9nchafl//qu/
+H9+nP+UBzBY//l/P4sub5c/LcBX/evnn0/5P3luuvFH9sFbK/hfv+nnQ2P/xkhp8cFcvGM8CCYf
258PjUQeQ80i54Oj0llMZ394zvTfDD7IONX4SQsX/OkfqhrPGoRQTGfkdkC94K76/S//L6hqpvw1
KcZTw5OCosaTzSpAIf7xVP1JVJtKGQZmF1ieaAgzmN04bdoMlB692vVnVdKIMhJL3IdxZtwinaGA
AFTfxHqcrUODU7JPZrwCPhYqogNiZwPaf2Kw+JDN3O5mY+CCvwRa3aB9jzL7vXT8p6K2XueRbXXF
bUDJ6Juo44M+5VT5hfSlGuGyKqzNctXmF20o3aMzBXeOpr4sayGwWGV1GOfKoVMLlhKFc/aKhmjK
Dt2J9FHof1SjO7y2BigBYpDRPWCGifQqovUcLI1OxoKFsyeq1QJGzx7zPp+ogoKykpY0VvXzVgWQ
50IQXtfMTu7et4fxYgGOMcVC12ngQdI/86hy/y3gAnpMRHIb+pQAM7tqirLrvtrFckqOnYayl2Cu
JyJvvGE/BAUYjzvsHp+Ei9MjpeSxlzHfjYZ/UuFI8WZgqm1eZB9QIsxd1OKVYhFabTmYfbLgTCQ6
4T1qR1mVVAiJuOECOBCZ1PkrqfehtYXXD1G7xsvfHmEzBaemVW9lU7MDdGrxURCSIDJSO3Jv8Zo8
hTHELuywghZQ5zFfEgVsBaZL8F8aeioswZi9NEZ3ghRTSu2Z0i6GqDGYjOvqaiioDGkhJa6iaRrW
+PvvUDckAojbYGBkPBeRuExlE/OF1qzvIq4/FeP5Spb1kzkJ0jv41viPRXl1K3rlp9RjUpgQGeWT
3RUP4CbUioIhGvjC/glfQ7tNjOlSDlSGDUxjV8KPKg9RSq34TpdeGk5cDbVpH9GhRUwaBkRo9M/t
wMXSEtV9Y1Rsrpv+srXYexZ5Xmz0GmhMVE5b+C1buXwFsUrf/ZKYpm9cyIoGyRgrytIFejX38OMa
X3zoU2AzA8d898piW1r6a2cDwE5QU4wszFgKmacUucALlmYoiKwfdc8dLM3nay3IH/E8b5PFOChG
OLKNfKZf0N+2FBlsAQxUm7YnWFCUY72qBfe6zOzqh6EEBWyGjlf71lcwSPYk+fBsN5ZFKw27xhAY
l5cy6m/cunvFaPlQkjK/l1oFDzgAi2uG4U6RHFtPljiKRu055HGS+aXNPcShMJC/pbGNCqyihKxY
65QwLli7unBq6lc8KhZypjKwijj+Pu4QK+sW5anvxn3fmgc9VmrvTuaulDnFM3y+nvW2/mhtPVkb
edGti+WHEMCXpaS9mrZRr970LvhUffWIniu8ka3pWqWEUxq+Ji9zZ3eHRZ86VIevM+3Tq9Idw9Vs
8Y0uGueUdKyS8IfOFyPBgmOTC7xDYOjXsSxYIC6JhsKI8LegAodsJbl8CB1nePLMKijdRhbFx04z
3Jsyfo2iYdPO5bxW7Ptx2NfpmmoQOHYGTjrejWJnNRj1i4UN5mZViLvVAO6jtPZK1uyoyDOsIGOg
5LMD30toilvU8Qzvps5uQiXW3eQ08gFMo1oTUEnX0GAQDmfe/mvDmE7onAe2STWPmh2BbSIILpIG
zy7XG6waJ5GjscZaZKzyd4sM/R3a+cE3S5a/4AzWfkbCyp11xxsQ+91g+qj9Idlp7WyrlfTBfgQQ
t6qSf0fOo+uStMZwy8cv8FsvYgLpcuejB3+UUqqM3SewiURU5paGi+d0cBGdh3Cfw2nYZJX+QduZ
uUsdcICkZHxIijydNTzBQuumU+xocg0LCmqoz9ezQB/3fuT8SOoOB0DK+lSZ/eUoxq8C86AX4+My
h6Y4gDV2uIRBo/j35PIvTS6SUfsfTy6XBS3P/a8Z0uV3/BxbTCYQ/Nu6S/GP1Ck3+H1qETaGH/5H
16QvhzFkscP/HlxWNAxxvrtg+B3rPJr8jxdI/oYwtdwdFC8ITPh/K0JKcJoB6JdhH3CLA2KFL8QQ
jsO19NexZYS7VVchNFXd7k/9oGXDxmLXehsnldZ78Ieoa2XwuNGEpTydUuINuk2/cti7XyeWnsV7
rHt6s627SBXsB8NWoAQ75jNMO3ejqf4LoAMXhTautnoTIgY6Ae+uZpRPOu3fq6IuT8Bb/JdYN4mB
uH58N5OmWpMiu5S25u7SJGiOeqNQQjPtG4DpeGnY0z0ejy9keVL4rBzoxMmhJA2e0XS9wSlYzdYx
5FXthZboHmcK8K4s6TdrJzAH/QbMI7KNEfTU78W6L3j7VLCtP4ue8oOHZDbScAtX0N5D1OC6DMnp
Yc6GN8R9KJatYMjxZuK92Rn26GyN3tX3vF6hJeaT1q1EIFGPonlCGLWL6bIX1RNYMK3eCTH5dyyi
gnnTj9Lv4FA7lgdwODoYqOi+Z8c2dCR6sa8ReB5FFopnFXTWxWg3CP6QF/jFYMLIbuZuyt+2ylfQ
dUCGJyTVhv49TSYZeXWho/VVuXOd9hmwBWf07Q0LJP+6CbPyQ+HwQPpfzonStvaIZP41HtqwP9aB
Kx9lxv0Tv3+VaRuS5uODqxnytqGFETullManzqm0tgHguNDuquboI/MwXSUi3qS6yyq762g5k9Dc
L9iqySPkRYu66krWbKiteFOpsscUWSeHuON4ieo6f0MS5XAMEiizsl7mPFuTp75NJINVrV23SWl3
h8H1+xPWLgmwzrQewW3t2862V23QcBfF1UaRnhD23eTeFAE1y/ire3edtDJ+E3UTUtobr3BJiMuk
HycWkf+PuvNajhy7tu0XQQFvXuHTMTNpkuYFQbKK8N7j6+9ImbhqKaJ19HZORHU3u+jSAHuvvdac
YzZtitPRSsGZdLCgOHlCSSGTXRMWIoCrUrdjxEzhxK2Iv4n2Y3uHUUY9OblDt/QEQdWr35fjAXzw
a6yjN+aUjQBUrPHiVbMvIA31tU5143Y96Uy4KM0IP60N0pSaWQssIYo4AANsG4iUrJCudrRK1RXd
mtnLs9MKOvMw+aovsXHk8nKVDktZkRsZpq5UQj9LLpwgbhCqq424+E3G7MrVQO7oGjSqAodRnXyA
LbOjSeCcpgij78YI3MUXme4o5Y8zwworv85QSHYI3kvUF7S6lXuvvoqGYW+2xF3ryijsB8zTdppb
TxrgqwAlWmsPYyHTGlyGUFuKGxYxRx1kAEeWVKAWUZltCGRLp6UAQwdOWOwu+n2UWMQTzhXj3hhc
GdPX535FmLFEx6iOsIxNw+yLqoiLuGO+rtoENb1YYpW+zHWR7mY1A8grvRhrrh/hqMEqN2tuiE6+
h2GTMZ0o6c+WQSjtzPlrawxyYKfuBUEjkunWuK5G8hZbU3GqCUNYSYYFlo+jg2zVZbkmdHMvVbuu
u7jMKaBW0U91Xf8aJvx9iAE5hQgd/YVGGMJWMMUbmBLuwKrSXrB7l0R2NgYcTTy2Pbfbj4af7T7S
kZAMjNMih2UswvzU86xyqDonv+mxnc9R+rBt3OrMAbWIcOQMwBtG/al4WbcGArA89g1CR+R854rp
MEysIwLV6KivM+r/vtTA0aCkUMibRBh+3SZhu2IoMR0EC79H4Dv7gqFBKEipHhSiLuCRlvUmbGJj
fZBShN8KXv5Di+6wAFQPHbOBnyjXY31KZ/QXdsUFf9OgfxGhCIz4aTAw1hPduhQKC48S+2iqW1tp
VbJqtDy7cqFAqt4G+V0l8HdXc3F7y9yq17LvaYKXQ4PgueiaWyMUEQtlIioaGMAJa2zZoGszZQ5l
smCCkVsMbJDeDJgumDcC2RvuDR9Nk7Rj5En7e1uQnCfrvcQvasSlQ69/4kqKfMIp4YomjFiNGtZl
ZKL93/BqMv1HFUPSjiaN5MrTLaK4sspAnBpk4tMSsfFhvJly405Js5ojowgiRjl/PMaToB4ZTkUe
SlkOzdMcH9FpdW7cqViYabgqjynWsRo5Vqpq7jAZ6Ye+bsa5XUbLF7WSsHWNJFz8RCT5btqpz7u3
ed1NBY9c07tQkSovIVjgxKj0Uo9t7XUiXxsV03aAE1CcwbQioOiiDnJfDR24wNuJdFItXXPUZZds
AH3wSf8KBlK8u3YQXqsoFvaJ2NeXIpY0n1z36AKK2rRTpfII9XPlkVOZotfHtNW4VsvqXE7YIDrI
N9Bd0fZNCKqm2RWLgu1OIPBUk4kUTCbFw6i+HCMcR341YkgQs74F8Urceo+dIQL/ZRjaU7rEXylp
Lw5iOiHsDasLtAUbh7RpE6qINbMKDyTAxVK49NakedBN46KIVrMnkmPYjYugPmVF+9PnErNNqT42
cNe+121EBi+1JdTKB8NckqCtcc1rXHmPrcCTtpliPFUTw7CNaf4xhlvtG72MEEzPyiOGa/HCqTrb
cyAedwVAQ08u4/acVWVzEQqRx96X0pdk0gWtq2jyxRqjq5Wpp9Swnq1qrd9lqU1Czoxcj6N864SN
iPq6Yf9Ks1WmuaJxSyRROIKsZG1p2mtL7+uJ2X58gyr/M3JocuR5HmAtztFD2tzp5/R7bGLqZpt0
hMdpae4/ckxC2RDTAOifAhaiK76g/TKqXYRu3w6z6LRq358qLTkqJdkjxGasDufTz4TUkydRnLKn
PJ+bg45FnPu+2nZILCmXpGw+KdpYerweGnMm/b1IuQ94k+ikVqvEko0H7xipTWM34rKvGSceEbYL
7GG6tdMZ6OzqdSu++1lWmbqvIm7u+aWpjVsWV37RKfN+kiBZ9JpVXYwpWjxsFMz+k8p4meH9nlHU
mWf6VC+SycnFgP6MsZERD9v6o7BGzJnjqQ5r0aoPHcvKE+zD5bA1nMpTcnhrCPrY02x8ael7q6gC
/RPuDi1I1xQkOGSPp2EQBI/2kcZMFdHEoZHSsnaHLp8Z8lX0jnW9Lj6BBEN8qDvrc+us+k2axfQE
2MqcdwONEk9Qiu1zBiQBSGHtxw+G9NqjvhBdg+GqvpWlpl7WEcyCnmg9vkHjhYaPFirs5geQRHRU
lkS8Yg2jedH0SfI8ovl4n/Vk+skJmfXwnTAUYiiHGMYS8odtBLu3YRT7aaRqAptYcTxv6UxHgrV6
CZ/+VRpju0d+mvxgkPydlWNEgrOO2gROBPiwfDiK8aw/Doo24KTXZgcwc72601wCeV5VMXYKYpLC
VZ2wlWxMg04D7ivBhe5rPGcQriGeziyCEBJrcBqV5k69ZfkVEjzNGzSOC3YkZNku0kwEPwPpPkaf
PCzp2IW6ycooQB1kfRo2vwFb/bB1rfyd643GI6IvXg1b/8M9AhJDxfnlpy0SegpLS92D0n5d6A0g
/c9/Dxprc10o+m1osYlz/TWX2Ry+MmOKd0tMuZAZZFwIsk4omUDfjWJxfGno6PkIPd8N+pmeLFkj
OsOJXon5Ek+MtlVxp8niXtMnmmG1EQWJ3DdBM989YfmxHFEzx6vYP0N7fQJi7eh1cmK/swdm6WI/
MnsUNmfc+gcT7h4d1sEIYtmw7C1K9GCp+ktliiMTw+2zNoWHlEhEZM6oghoQvVS2ZeSq1JR4XSHY
tLLkIe2gvpYNr1dx7ZRdQAmS7iraal2mNAF5Gz0pwmq+5zouUSkrc9hOQopDTB0OAgIwKp+ClOAV
9vcoGuY1iYsKIJwl+CXiglONLt5eU6v3EbFZYUrAt4vpEhbCIrHIJctNm2HnUuoA5s6nI6gN2U02
6Ttf0OpGk3xF3AgJol1Hb1kYBOsF857Za0Vt9UWqDYQnqK5xZu1JhPiRsmbfYvDcRRwiHGHFP4Hn
N9qts2Si0ow7t8ynYj9ADraxKFn7EUemn2cEadcJQ95tqxqiV9BkQEFPkbQLe2Hh+lYYE4UTs/9j
TJoY7F8kXrnYfcGBVKFtLjYgTtJntQouxzbnx3ZUmDd3Gbou7ueeugGt1zrMn7jjslNJ4teZlfi1
Gtruqco02JqDTKW1orwwVjXEMrq4fBEbejG03DlFdWxAl6LiG0gdJzbKRJSJu3q5jL1phfWsPheJ
LHFFW2GHQLBWRmc2lx2zqoQmcUZiPS6KgfXEUgT9SEsdeZA6IULCUAD4N0bzTcjWrlOWnhgGgQW0
JnNVS5BgNlb1JbQ6IGOot66xVOZRktXobJrru6lDU2QCvafdg2dAAeP3iu32pJFBEULqgTBSagZT
baUOIhVmPjYDTwPV6ncwmkOY9qi5ZKsL0QW90A0cgd9CDLcI3TKtJHkphLz4sOITye1cLo0+m/wm
VPFVTpd60MmLirIEK5oVPbLHTz7wnSOD8pD0wIndJgqtmLdEmgiANwSvxTukSdWL1mZscfTRqFHa
sKYd6onz6C8dyYI6X8fRGnxVvvpdrtwKoke4/eZ8R59tPAjjgGNi0CpEGUxJmOenBszpHAvKYmS+
nEOTRZBdkcmNUKW0iucqFpA5UuZHZRR2U3/PIRiYPlTV4El0O9M5I/dvNskPBjLotqtc+IIwJsGW
jZu9qDx41vydjBVewbIASwm19SSmWrjh8iATh5GNLFUXxJpdmG8jZMtyqMM166OQhLqBlRuwkLzW
1JsGtfLmIWdZd9kCijjN0oHBZfZrSZRLr/plr2eXWEMeOSMAAJQ6vHWNJDhKqXy0PDe3kHJYQCwN
R6s8j9PvmbOqLSjazKsNQTVDpIpmnuL6LdenxdHLjzxraoTeuLaKmS7OhEa00n/VQ/khGGQPWgh/
bbkcX3IsJgxAcvyWqrtqp3m0HlJTf1UW8yuKrdRb8cu7haYfBgbB9pQtp3mF0Wuhc7V1OFiCnGFl
rbptp5ArCIEUvjQ7Ol6WRFwOmbQMPrkuCEtls8E8VnKEGJkckCE3cUPXK0KVjjiwEeYI59rykIgi
wBptuGLjRgMyTA/SNrwbMlom4hqeiJFCg2IKE6dKHFQWDNtKRIiV1ylxC5N55d3pfV4F9Fr0TcYk
j73C3Habrnk5I8PQkIaB/gHAn54GGOVEIoVExaC7MFYs8PTD3rgjHu4YhRot5yAj2p0xulJRNgoC
U9OgXTO0HqEWk5OVPVOKm2nluTtN/XyR6Vux4m2dq94lQZGmE0OGmE8krWaHhFe4I0nrg1QuiF8S
gXKm7zio6FlPizi2VHTQ+N+IQJDa1iTCm1yXRWjBCPTnspnPcTFy6mPfNImGQ0Q9E0llzHvWmxh7
6PLXVt1huk/FLDJjgHtRoFjKc6rIJ/I+sL5qyegK9PvsbW1XB7Su6UlrrYZmqTWOPJWPkORs7hMc
NijO1WbOQ3RUZ8tqoMb0ZvPVyKQTKFOTPixNloSCkP0MdUEIWitmkBKQ+Fik49LJ5rktGqFQysqS
WSGJsMul+piSmaNGxkuXDqqwl1D77rEwIOvthW8JjQLTiXoDn8/soSIdxk5r3HW1hEg71eA5J3Ab
vExhAjamw3KONtEC+iy390NHfqKMv59IlSeu3Ktpjv6aR8MJGaBA6yOevIhgNx5GBmcXa7jRRKcZ
EmpUa9+ICwItEx5LTuRhO6SPDMhoPYrFYwfB4SAX624t46tZVwQwlGhzhw49RHxDXPlLLIfcl4pa
cclawfMzTbOtNh3BFGo9c4zT75LP1a37Vz1dVR/dGelsEKo3vby05vpVoCjUEpRTmJZFJ4FqjzgQ
IlYml89tY/xYo+G3ABiqZXuoy+UYS0bYi9W+VedPs2RzIE1gCsgnnDxi2ERSUcbSzUk18cuKZULm
AMxoQ3pXJKEKVFm49In5Uawy2FxGj+5CdHJzd0YAhctYuODnt7SWxvVnamlzxCrTbKLGPtciunsB
QEB1jEJMjOnu2FIjyUu0BWW9IgYxFeaGTMj8cYo/C4VooWRhRqK2+65jrJUxCZ1ULJQrwVk8UcY7
JSFAEM7YKE3hHXPCB2SUCy1oAv6MInWnePSJGnRXCC7oUcncyIarMEw3GhAQAaGR2UuVElSlx9y/
AE5s2HxsTFseBflanQfgzIvxutb1D5AxVh1DKewoKS+WDkaYEq64wLQRfEUqWoxl9FU2mSyJlOgm
ce2DugHpp/dYXPRV4jRBLZd0qx0T0CCmw2ks8PZJeft7kYdb3PX+ksmfa5mTrBWZHIxUmYZgaoRI
cGni0fJy2LdbF7LY5kyreYZU+EGr/yupyXVUQLzRcci+J6NBpEc+iYuIeKCspphkRJWDigJ8UsmD
v+ImRyGj7XAcLc4mdY8gFAGUiW3s1Xc5P7y1J/BlBNlVck02iz7aApgBupnI6haJFjDOXZSOkUC4
cNG+CLP4kauUTdEC3atQmhsHNBA6cPN4XNlDWwtP9aZ+DEP1bVSLG0tE7OkKOjppTSfctQl8ZkPu
UDYavwzRmG1zaHBTEEXezeVZX4fCXWLcUDSnUyeVqqvAN9LAlSO3ycsAb8oemCHNUDK80FUjgK+q
bLVndYnx9q0SHk/YxHqdE5qwkXy5rSb5aLDicesIv9SoNpiUawAMTODYBr4DW68zOCkVjZNEhtcg
q2z6Ckdw4hXlpv1RBTCDQwImoy8RzJcRHUVCJ0Oy4oFYVueiY66oxgNEdRPgCRC6O4IdAmKf3b0Y
q9XSyxV+jGzaCW3+G+UmO4d0iZZ81xnjZ2wS8CFvyi015NpRleS8AgXvhCQcF4R3PbfcJrWLIw4z
RHR2/nOOXyWEGc/fVRl234l72CiT1SdC0fJIUGTmn9WgxtF5OMaSP9KewOPGmqM2OziP+i0ZuwPn
rS8O0nOQisdpmQJsUhfkhC9LvmLvmuJ7pzjakx0KAvv3KqXf8M/2iTa9jdj9pPYzla1XsC4f2MT0
WwmDHpjSZuwlkW2nVqPd0CYEAbH4YFAY8yAHVWG3mqq4vVGFkrkFy6DfNFn9Ggbplmd9Et6jLHi1
TJwT7Pz1b5OSqoFSGStF7srd+jHAUCIVSX7j1IgceZE1V2hhiNHPInErJnOVa9+ddWXf6813wy6I
TiJf9gR7pEEOVGqntrNsc6rQQl2a8WxPzScg085ty+66jgKt+OLZnJWr2QhvGsBnuyEI2ZNJPfTa
hsoHcfGvRBzaUzQJvA/jh1nXk2NO93GrGdWA7KPcS4g14w1cdVynJiNYQe0OdNIPS2GBu7aO0OUk
JzU2eL/I/+WawJXaYCMEaZ3jARHa36TxLKsddQnmQu2sGnJm91F+XcaBMYxKrPcYP9eReilH9bJk
8YWab/GmXkS4OW9hVWokfTK4JzCytYG0qGw0+mqn80DQCtWFLRAtST1EWabN0nUiMYNfDpMJTLkL
M8LViLfg4iJkEbJ27ia9gSFGh4ohmr31SF4ZsLpqrs9F23/99xPk/5mw7U+1o/8b1W0abOA/mxFX
n9/1H5Rt92/424jY+AvXBYhhA1YudAdJYUb7N2UbnxFJBbXohMFpYBJMbvc/ZsTKX0gRB41nQBoG
pGkCZ/sHL4JPyaoBudxQWWPpBP03yjYIbX8cEcuiCWEbZBvx9JaoyvK/KNuMhLM+2PiJivVKizd2
x8NVc1dn8xMnc6cQ8wy9B5bNJxzG+9mr3DJIA+O8rf7G2juv9uEWQzEsaydQgsGbUEC9odHajyBr
3Myf39aQKaE37Oc4xKEmji4FbP9w673eLkPs957pb90Rngk+NA/fo1zeRCgLOBDRXNg1hYpdnibt
sUntiQeGXs2fXKLGFz+a7fhDc0fnOvIormDxPcstgmSne0mQurmNufOqzOSEHsdDivnEvhHWeBQf
5GuxE3k6HPV8ed8c9UAOGld7PwhuwQ8RXNwiYbcvPPkr9SNvDG9Qi58AEdn338AZ0zjjyFGOka+k
XmrY4uP0Lp9GZ7Sv5Bx60hm8i2bf9tfbzbJPh/v/rE53LHa996E6eF/s7tgd6b/tc0y49oEKyX7z
n59j+wvgwhGyg1c+QtOw81tLAg++AprqBzGgg8zbkaKtIUfqlvgkIxr8bMP+SO1nXis72w3uwN8t
rvFt2eBdHRbCr+5dcfPHwQWVdURr87BamZO+4KF+xHKUEhMLGBYeq1Gxjlzb7y0Qd004HO7DOLq/
io8XXuP7jto1vcROE/QhIV/ngXyyGO9S6clnxjVjv+ePbp5n49K9bX7hmm56jHdcB7fFw+Xi6h/F
HoYRqdiEjDCupxCYLy3hJheMsULv5NfmS52Ztdjj7+YsAS79rfntdQzgXbvDN9VVl9sHjGEgoLXd
xwLfVIB946681xQp2+/ppEH8Cu5gzoBD4ythPTbUgRcMx6CIjBNMFNnrPugwFm6e7FDiJLtLleze
u2WX/IwUxiTRImPz8ZUdxB2exWP3vn7MjKpo+jPApcJuw0TFSRmzabkEKLeiaxx70Zum1w0qRfFg
XTOb0LfAfG1OyVE+KU/dcQ7GF924CF/WV72JrmimECtsihw+EPf5Q+IKZ0w1Tiac5tkTnS5n9mSL
ml/yb9Ph406mVrSx2M1HY0dpBkNXSmBxgtOkoXJSetzwdqrb4w8DTCo0xGgz3OXn8ZP0Cu04nGnJ
dTUE5z2ArDoJFTfaJ5dslx2Rb4w/0ZUf6X7hu7Evl+Oex9864hM5VywBNaoIxnBvFJHNMyNpMp1T
TtU/+od+4hwf0A400Tk6gkcQvC9wgd1VrvTmvyEVcw1IgUvTBrqfE2GRh8RiD5OtkyOK6eqNq64l
neNVuuSc699dhsnRk/id+TZqQBtnb6gCMXGQkaHP+uaJwd31E3/0L2sIBsqJ8wOIOF4ddHg0gh+U
c/RCpKB7v4NF5WV9TXIX9BT5kseS4rVymjeNdcNwpjeGgZf4sPzSMT/+Fr7o/lIEcMTsFb9dQi2o
4teWKnJ95kwmheuJBG/HX727Ac0edpt7Bvlw+BJsxjOMwQ/Zr/xB34Nr0T9Rn9j57whaGJ0vx3wn
f0qwu1B+v8Qn6xNsLW3j7CI/KpfUQsuJNu99W3eDI12Vk/xuHptuAKNog6z7FnfSdjLP3uYYgfkW
2Xg5jwzi7eZLvuyUx8BwpIfkR3kwL5PDzO5J2T+0O1Q7PhMHETlwvmPCqN7UjifUPdxP92Husix7
n59JSAvH2on2UxLWl33mKc6rR6q8/bC6noYG1/tm6OjGTv9LPvKRLbrqW/X5rrCY05An/MYfvNGd
/eST/rpNKWcTLeYtXhFqzubNxwfZl5wH6uFbn7jqedvzFOx0cspdfcRa6JnneifyJdgA7MaeHCyq
iPP4GmRBul08aPvZ5QHx5/VIKAk5CyE1kaVgl3Hyk/6e71QwxD9AIviw+Hk3gr8+iofhximOhk2A
zPVmgPNEdWAzvu+P7REOJNJfm8p0+snkfe+CqKH3iWHSR8838p/BK3d8eLSCCcWdxlY17OGIROeC
WC57kIJx9UeX76G9GxSaT247iIqFy1M8qd8xw8VG8xUvvmjBO4B2ngOgDRzHCGwDrkrXCIAluJ/K
50tmZ/snJ/wRcNe58kE/mP4L2B/Okg5KCe0TT96uY980TtIDIebrJeUlGv3WJaQwuP8zeMLVgPX9
wR7LwzdIirfj5+ozL53eCvojD8p8QxH6MB+Z8+u4QO3kZLUfK/idX5y9Daj0Md7Gc+RdLZdREsCy
ALXGFIcquA72w4KHDMlZoYY1fTL7lCnEp02sL45p3RLs/76A/B+YJ/4v2SJ0FIF/Ujh+FsMfpYX3
r/9b3Sipf9EYYym4hf6eQvGPupHPoA1UscPgJZIRH1NR/r1uVHTiKWQG6IZMNYem7v/XjYr2F1PU
ZY18FQ2rkar8V46Iv1ag/ywtpFAkk0XRVZJzcDqRtfJHaaE4x6UQ56iyNTD9KSIQeVZp6DKt1Mdr
BX4sXT8HRblIxSeyG3N8Getg4DCkr8kVNFag0J5bsiNNNa/vn7CIolUO4XhRq4Y0Se6EMS9ua6fL
kBhvoSldNxmTuPa2NScdocn9V8/Ns7wESGac6SA039BwLIFGZxi/6MtVLAKj43IDZ20QqFTRRqFr
2Ni4BlnpI7emcU58EnuqTregSLp9zV8ZheiCyDXLktEJU1LaLGn3uygzlzG1LfaXJma4pf5W6wtE
HDtlxDQhmMubn21mlbDe1ntHpGy/gIqcBxGwCK0oNUfcHIedppzwyvupQD+rfDPzL0Oj4VnHZNHp
9Muh0aa6K0VQBy2vQ1Uh5t9y0xxr7QkdY5BMn0x6bhosCqKyfG1lnq7MdVhGN2uqfKmJ/bJODnCE
sWRDbF2kHR4oXkTmRNLk1/F9gERVbDQhjgRXWn6WGU1AYjcIp1LQpbspITS4fh/jQ0LjWSMxS8xB
wXUPsCede0h3RGtkjr5ZZ8qVA6gcFuJvafs2Iadbn5KOZocp1T2cM1m/7hh5xkAXeOHPIzmGuRFq
Xex1eU7qMEW88YbVHDBq6zAmZFQq2IwDOJz34JSCqE48ehA9pCurKhygNAFNwvNy32rVlnb64ueK
5IyJAiGA1DV99Lpm8gzICQqHlR61OC0xsZi9BKHRLMBIxC6QtJ9VEd+7izYiHkc8zFOyT5OeRBSM
t4zkpjU9NKKMDeNJuQ9/fnHexysaI9+bXQQri6naXfchoiCUa8IgNRyh7KICi+scK8GCAY2kMPLx
YvpmCDf5UUrcQ7UJhFp0F4vG7Gwc9RKhY4y8CqRNU6XBZp6bQXMUw4tTxBtysY/12zS9Q+QC6Xsq
QFgT9O5U3An33xhrH9KIneXO16re8/tmhw9dVHZZ+g3p1mu61SUZ3G2520yGGXG7uRP70oY+d43A
2kB56RGtkyUTVsl9jHYHGRBFIi0u3Xa3Ur7LPKUVwVB7qVbs9DE9tJWqSKJuW1x6Gsy6Ljo6JYH+
k/TU5MuZ2fc/rYR/92D9M8nw7nj89wUGUTXERMJwRONuZPwnyxUdHNlKBqxMcvGTcjjpy5ecSnyO
6NXO7iZfYgXDFMqQrTOPapvtVqP0pIm4sm3xhWgO6iLy6cD7kyL5E0r9mKZLlPhAGPk2Eiekr2p5
3ADYm+7wm3Y9ijpGEICMiVlWyV8k3WYmsL3LLVueDnXyuLV+bQgOCjNnxd+h3ikKygfDXlmBDiHe
rHu/ibv5nhI4mdzjNJC2o67+SmggZ5Vw0PtDi0il6HdZ8qlYiFoTxGiQpZ7hDcBD7LHw6FiUUPI+
lgDktCX48xdVYjv50xf1X7KsRoO+NRRAhFPFizjkF7XOSCyHRbTkdll9rA3GCfGNfvBmBtJK6mtb
/of3lf7Evz8EFa/aX3seADT/peFQTZCf/577bniKTps1Iase0filICRW/2L8U+LYSgxP6zxOP5r8
qOq7Snhrjd0SeTl5qaxL8k1Mj9z1wgrO/BCbQYEWWE9pz4aNSB98PP/5K/cvBsD7dgfrU+RavD9y
OjJ/vBolrhgwIwXDIutrpM89isywjOOab//h9bn/oH/y5/79FymI6GVAJZL1r+9QPBajOJPby10m
c4Yu7DJ2zCVIzTBu/9PvMv7taUkUCbSsLVnUVWTC6h+f1h3fCz0oGe1WOJqV/mhE0i7t5xAHbjjp
kwszEK8QScaZ8jY3MCY1JZC0HQEjWina+XwqDPTNFS2afM1emE8wKCmAAN6jMfE1xYIbs8+TaMze
WYYFpKAsRhSr3BJuXhx4v1Dceqz/jlW0u3SiJ3NfzUdESvHD3H9L4IgGbb1skkuK/WkB97mcVfHa
mqOncBqM12sHXMyQNBc6yqqhOVAsKFrMq42c2QmHQlrXIvEqeDI/plLZ1eJyXArUSRJLybxAHS1C
Ob4VnC/HpN01XXwf2IYxrOjtpxQucd7vO/xgvUGDVoZ+vSD9fMCSJNd3nzKddgkjHRuiSYTjED2L
xS41G1sbQgOusYJaz2h8rIC2ZPQIwFkx3sFB+XPzKmi3+zZM2zvQOKfCrFGY1eJQCgEzMEB7agzg
xLAxV/E0LxyW11+SeMzN1tXvhbzwvGaojIpfq1nuxbvST9uvI1Ma68eUfhm8BGRHCoiV5+qTADvM
YWdDeszKM4Bv8Av58Dixc+hE0bfCa5xPzK7/ugOU9eswWm5rao4oMfsTGqeXjzNJ1Rm0bEjpZQ1l
0xwhK67BpqyunjQMvCAXULQNJhiKxe0R2Ih3vjeae5Vjl0r+ro7RaSPgZFN2w1Y+m8UQJMxPSGvV
XBUJamGo4YJTpR8wUyKw4MkreXPnK4KmxZWefcst930hHTYOUJLioOxPSEECf5xFUmCs31nSusQ+
eQr3yR1USBKrM6Iyj49kors1smuV2oxfVyWQWDt1l00RbOxbToTWrO/lPqgU+JyaXdFwYTAiRbE3
jW1o6BcQUSzlRnjfUhUs5QyXmWixclddKKKHA7XmWPqDlv4i3uq65F6En0DKhoBLzxdzv5TfTAmr
msa3jXGoLGoAg9CZcEGYFI9rstcya4epAg+cbkNBROWP0wNBc9U/brL2VCgvkzadFHWk96jvJbCp
8YuZQEsxFQQsCinpHnZMF1a5XUaPMJICU7gkkQRzHG3qNxohqi9gRiK0cXEP58WdQI7Phj+b/R4k
EjVM5sok18w69YjugeB+rFRU0828k2idyM1PLYb68Nh0oDoVVCrYcAG+z4w0SPrGufyWMhAHQoVn
QLDrWt4l1oXybzZ/MwF30HsjJIIaxRYp3VrzPGqSCxUEEDemPjbx0mKjFp619HVcnkVF3Akm786c
gNNA3D2BTa8GXJ7nSBQ8Ay3O2H8LNe+X+jaPqpNYibvO8z6J4qd7SYnqxxute8gR8pNk8pPmu+pf
m7whJY49Iz+ruugP47uYJi/AM9yNAYzOXJX6TulDIYISBSXoNhnslN09VBZvEqWmhuM2NdBBAwJD
9VT5pNmQ9yja9V0QXOposQwu1UuBZVJZuFZW6CN0JcZXQz7FLLP99Ioc31ZTrktyDgZ181SIXww0
3VV+q8V9L6AV454H+ZnUu4p+WyQMviJfpDBH1IHtQk5urZDsY3B5a53fLDIvZsR1ZqrdpbPOKBVn
w8DWgXUUQGnQlnBDEUMpK/00eAdlAsSpgDZfkK4V9edWMp1YX8LMItZV3ykddYsOW0HnNqZVSoA2
Yp4d7xbC99uYvUjVT0WtJJBuqemoxkVSZ1dqp+zWEyS41ZKbPRXLL41jT0sk5kLECq+CIOjBsG77
pKRtgj1eTLqr0D+2+baLZGpeJlh6R4ptGqbbjPeURgbqIbla7U1ZPLN6YmvopcTGpvQszoek4yot
dpN5IDFTmmkE81CGenAl4ZLjGjU4r+Ao9gDbOwJiDVPDz6N9Q16Gy8JtK3Z32btNI2NdGo+sR8ab
Aq4wZBtUtTGx1iP7UM7JFgcspCtEVMartj6VKqzAHiVjXu8z85eEkoglb4ykAwfyIGbEkNAoh3/1
ZW77yQpnlSaOBpFMPkTDSy6G40znqQvyKZzEd1xoNnreNqVnZFQ7TT2T+LXgFJmvneCmUxiLQRMB
uD4qyxMarDYKC6oCUzoaXePKQ+kwXgp7WtC98Ltf3iLOXtQ+FkQgfFCsBYcm1+zs/1F3Ztt1I9eW
/ZX6AeRABAJA4KUeeDr2fSPqBYMSJfR9F8DX14Qy7RSZeUXnyx1l28O2kpIODrqIvfdac3mHqfm8
lI/1+jlFfgng8rNFRMDoNp89HWzCodykj7DrtxojNrv7fWfuWz8ieplCgps2sBl7p7T8InszmKvM
nTGuMoCvo81c+5cW9TcD7v2CGbcdq886Oc5GubVMA0oN19iyV9Sw2Q6Kzb2oTirvcsyeR/+zkPmD
aL2NEt8LOkwziuK02q4BxrnhPmUAFUMuQ9C8xHK7fMbGtcmWPW3VkIIoTk4cBHxWuCOs62hA/4dP
YraZs/i8wDPeREB/gpuFC5YuNM6Ev0Xsh24k3ZihQ/+BHcY7StGXCRYZtDjkPeybdQxMaz8Wpy0v
U7c+FL1zPIqHBcmWrNyd0TEPCxPxdtwbHayi7qeGV/1UoY6kvIrrO9OdDwNCJTIr87A+F/kdrsWj
nmmxnuJd4H+iuL90NH2S5iE03yxrvuwcGI4MPiRa+7nLvqM+PGp6TDbxSRns6EpwYZ4tB59lEOzK
hAePhPDeLi8C5L/Ex5LlNTD3pZy/h4a9QbVOe2GAgUu9wm1de0TXGhQyfH89Ux/F0DUVEku7ByEY
HYYyvU8qoJIMXvSSnS6YuoMeE+EY7sAkQR7HDoRsL5AbWEYF5wdTGqTB+CiFCGA4uw7f0EWo0Czl
hZT1zotJKmeJyUfmMSPrOdFeVQDN0kY9mZ72NuC6emYEg+4QqZtTgdRm8a02eabYnNDrBKZY2ObS
4lmO6av04ffGFNtO5pAlUS3516Ru1JhQNFnRCZN36HVg7w5YEbc+LZ9MuoeiFUe6co+WYjl3qPit
MP022i5JlRqhU31omQqpLt8Xtr6M112K012liWFYZG8TdSzmYg8AYVvn3D12faGiasvcnqK92mbD
ownRpnXpzgu5U5kHWc7WS81lnrHtzIqLur8qMrYfRbsza9VqyhecY5eYRE6QoYZHBTEOa7hiMbx2
vDJHLz/F23oSAf3TaqJcbTemuV5mGJiELKbechKwEUVtoCHv+V7x6hDsCGRh05SCpstnmAZ7aTr0
kQ2yencb+qwOhdjg1dpDWjzSqGZGVOP1rrfPHHtBbmgQOCV75T0X+g6b0GaMWP7KT9zNKtyI2T4o
kFxw5LaZ5eHFj7d5+LkT7Eys4ljNlMrVsp2qx1Yue+ylABMflvKBokDWHfgNd6/yhXfYvq1fopzW
/LhyST9FLbwPJc6a9FOkPxXZGsAyHqb5wjEVsoYuv7Km9nJinrX0zSGR04EmnKvyU4Bw26JMbn9U
dX8Acf7oMvyen/Bv+M67X/7f/6Dj/J+pGv6b+tLBL/vS11XbD0j33kga1j/ye2va8mhAUwYTnkzi
sbaVh3Lhd02D5QhAVuTCkPZGAYtA4d+9aSV/E8r1HIQNFLk/hAv/0jRgo2dHB8DH9VyFEu+f0Xr4
8J8qaD5BcHS0wSVqrcD7C6tnqsp8UZjZN1GX+ZegW5IbdOGkuIxRcso9VOE0VNixmzJLLuzBi+9+
3Sr4IZn4s4TnAJTQ2gYK4OLJkHTo3xXVdZSUsYPIlSO1HiwSMDHT8m6vVWlOxhZtNI4dSkjVd8ml
W1jwWPB7BbtFj+jd0NQuZ8b16sdi9p7DpO4QXxlnuscAOC4Hq85dnqqSKBt84x/1h9bmy9tDh0vn
oDxhQXSVEO+6D403V/SkkWuD/jHF8Wwnwtt3Sa1YUOHQfAJ1PeT7wFiC7xQuMjmpHCOys9lIFuVf
n8e3nRBOo8ecQhIciLqLKHfv3bFYGa+DRhpSXV0XBC95DcI7xtRFqQ5Cn9S/rIzYiYIZDSCNYY2r
PjgAsc4w3p0NxigBU45gFci4689/akFiFe6KFcTCBN5MCwD7gb2GQhJn7w2qxy+p7t29L1RKtGlW
LBUuqnHEhhAUvX0wdZHEp/hWcSZBYg/nTW7Zab7Lp6gJDirpku5M2tP0UVNHrD2bN0ftIeXhsXRg
Vq1n793tB3Y0w5QMTbRx4xB0MQTjaIMSHb63k4+IAolQTuNTO1SjdV2oOUB/PQI4QHsLRYbiUeZT
t+tVTmodillNMwXTc//466v7d4fJk+JJri7HCKPi7cnVAWh6O8SUwpOUGQpdPdzZbZXta7jn0caW
TY92VQ6VPE4XS8aX9HXj9GCiGuSQtBfYdN3SCtbdklgEQu2cSZ79+hidvzwOHu0+lwgLZcOER6f1
9hi5zeXcVmg7g8qNWjRzTg2dO8bzdTTMk7ewRSRMrhgDlexorUK+JYpw3CtLS/+4HOpxABiV6tOl
CocvXcwmWdXsB84aN/+SNumqyzVZe1u5PUJwz3Gx45bYcJFFW1No7+Y2iNRuwMQ5XrWkxjDDh4AQ
PrCDnR58kjBdIgb9rtt6Q6GjD5qDK6Lk7X3kC98PePRWBZov7XcXyF9y6q/Bz9kZpIiMlZbRgJLb
ZlQ32QX4jSps6L5MmPZ30yztp1iPCGb6Ngq3Y+WVmJdlKv0PDgtr6LvjWnErjmNz8zDJDFhq3l6U
hr3poBX1kGqr3D8R1dScTP1MSyaYqqb8gqC+DY/8MCmHMwK4TspkqNJdOjl45Xp9HRAsgZ57NNOJ
X7ORxhS779K2fRzsYbqfneBTULrOSU5EOTMwkGTxpi9qPHz41M+DHv5aUtLu92V5lQhFLZFIfENQ
BvqDY7cpnRNt31dj+VqW1CqOnz/k0eJdzu26Y0blDJY9ZHbk0uRF6z3B7YaXJFRPvw/kU5uvgnwP
jHNdfjZ2C3cRJ0l9NlktwXhFrci5bynhpd8WZ/CZOBKLmICy6eG6crvEr9kPt/LYcLzcqr7edTBM
V/xiQ1bPnK9eQZBU0h+IZDcMQOzAPURrcsxSm/pOeNFdt9QCIpO0j3OTLhfK5A2TjLCkjxU1+CkN
DDWrycWGWMz4IoSGhcQ39D7zKgWXDBEDYF9wjCUKwV8py1NDbYliipwdUpZJkN3kbjSipoik+9R4
kdlkvnW3pA0DkbQvT3IxRwdEBsW+wP2FZQuDkA//BbaKfAjCJruSNdZbkbDBp9eDsA5npZWU53Nk
+Z/awlifW6gkMfdqukbmpf2C0o+ATPcUKOXwjbTz5rWgenZNt9NOlx263OTXliYqqNFhcVfH/Wck
0iQkDeU3x8gGVFhjANusOQRUmLYHgkG06Re7FfUCPm/1H9RTmH7v+s5/bWBzXAdq8J5aE+pvdbvQ
ubI9IJReH1uXKvWSQ91dsO+QqhhOPH8pV2vSRFBneWa7XQAfW2Kd8bkOO1iizhZglQOuy8Q4Brwo
uZn6fjqJljY8wXNbVAfCC9vLcUw1XWbaKKQojgdvnIBFdRr6P6XwQY5e/OjM4SEqF+csJadvFwST
Oo3IitRHU5GrwzDGDMnHCPz9jEr7yHLH6qFuxq9jFrUDF61sX7Rw2y9yctBJkaEFAzCR5Z3bY33q
Je4xJvIVUJ0FiMNLUEbzYYgtJrZgxImOrfsnC0gRAJYioUyAuZhDg7Bs8qwJ3rnWwUBBKtA7IMTJ
6dR6mRpSnqSsxOllPL9d0W3JYUgVAsEi+RRZrnOn+xa95jg3X3ixZjRcZPM5hiVy3YwT2isiMzEv
UOZz0hlpF+gdM16w98x0JR1130PyrVVMRbsaniyZyQd37WPGbcS73DM8skEmwpOiGTKGPc1yEbW0
oQaXpG0ZJ0D7kLEFMYExgLCprEig2CTGVgfcjF9qexlQWXLHopOU5nRKvHY/ajB/RUFJk4fTdTGN
zzSX6SbYuj0JSCtxN1BN3d0ixYTIPEtuCE0JN8GUiRs9qfg26kbrRIKg387QGQ9t4dMCmuL2njxX
u9sWPiU0m5prfpU8prgMjjOf1jEhqaDicWVG94xszJfR8tJPPWYfmo+UmGjI6+pyJh/uWGTEowsT
k2rWhnP7KqoMxTm48fK5z+bxeIZVgUZpJCKxNQgye5KK6JqWbf6QLebGIcf8ylje/CVYon7TzP2X
QrnfgqZhJFE7Vnzm4Le6K9omuxxkOn43SWOz93VSUOMqCg5hin+i0wtC4MXh8jnZpCei46G1h6xz
D0W3vJJTNXxSVl/dFisIXOWOPkVVYcggXk+C4Tx+JaZtOfGLgumiTbmCulUUO5JQSFkBFrWuHmo+
RCKOdqQiO8dCWsxaljGZml3X9OWjzLRDr4umlutjx3KqzjsWNlZo0kpfRB+ON2Vv0lMX/N+hqwlF
8lwc/q3x7F09QdUcyrZ7DMs6PM+nVp7MOp3pGoz9dQOl6IqEDwyH/G5mDLQZAS7gOwBcBNotzw9R
J3Kaw/n0RHOjv8zaYnQPXlS17j7MV77lnCXNlTaUMkk79S25e1H0zU7qHnaEzXs/K5JLj4iXs8nr
AXWxh+J/A0wN+bdAetTiRJDuII2214S/whgdtd7gTk2PgBk91hhht27Vh0hyjIdPkj+pQp7nNU6T
ZhspHms0V+pYTP1csXrwbyKCiS7cMY5vxSTbk7QKMxz0RU6okQrG5MTHJfjYUJjBAcIjXTWsegAH
GVfw0fKQJzSs2tVFJSpjfW398VsSMEMIEwlD3NMz4teR//JD3mgri6JFF5Kkx91MHdA2dbXDTdti
MtbyviazGwPFoF6tDsuGjguoSaofRlTKcg9AApt/PTx0RSkO7mhDw69cue9NPZzQ15UQSIt9p/2a
09Iv4ptbB9z+wDWuQxW1Bzah5tkM9XJZE0xwCYObGVaUIPKoJ5AeTY15CfyEOXNghF0B022Ox55Q
gtKDUcQbwDlLaKE9wP94GpcgOLWcCIXdBOYbE7qifRuDgIIkmZ0lsNMB7STmAB+5PFUl6rvCjJC/
w7xq2XbIbxC+pjuMnlAR1neLHkHN6sboe0KWPLiTY07z10ixL7Sq7niy8zNCuvtu07YZU2V24DR7
nJkR4KJ2M83CR6at9iUENf8Z5JDPyDkUyc4Jw2CDHZhZz5hRCDVi1PfkALSPTWQ7n6zJ8Jb3nXT6
Rgg0ypBy0SgGiyHaKdMzk+BpfpGjuis03pSaRYjU7uAuzEz7eSDE926k8/l9WqrsG+nR8Q0hdNne
6y3vWHdhDve0i1sahhqXgVgSc+J5NEeTOn7tPVqkWYZOwAkZbCVJUMP6iLOLfr1mK5gd0EnJWpUR
mH6cesyqM6zGjGXs5q5KEJyli2J3YZR2DqlZxAazG/1gBwbpjSR2FXGMmyXMXQN5JmVXUrmXlvsV
vtZyFzpjr3ZwDubHaawt8FJs8LcWLDlBX3hGqEYW9aZAcHE3Om7z1FQJZuyu0K+xxDG7ReLHG0DF
HaPd0p6v3YrGWZcUtXNKMq6+gpfNd+/LmMhgHix6sgFP/R70cHxekHh9O5APhjzKnl+HykX2bYq5
lXt8Q/6zjKbVlUCGkn/E9k8/KBH6aOqcIA233KxAwNw27fcBACRDBl+a6keIHIjI8iFgxSTlgqd9
wkgd8NJuC1qSlOO4ATEn8oPWVE1wMwKDhXq29AR8HTfRyHIeNrL2IAHn8zV3RxadB8kcTfu0we+5
nex5dPcSSkWBJ1NXjPD64EFgY32VTg8BgmLve9TQPGZvUZDdOCzRdbEIupfj2lInJHweeO8EICNi
H+ffEWyui9gf8NTGIngt7V6vs8mRLU/kN8+svPF57Qv72E7SINqkJlEoym0Vzlu761k3yM7xMPCD
5znqnTo+TwPRWJs2ZaCY9exvtqw81XPRRL7ZCb8MH7xWd8Pe1stSY9HMwX2Ni2B25VteI/creey1
nxz9gLnKujRTy19M4qc38ndW1gv454SOLWYzSCPaj+4zo8IXe9F4z2fHKg5tmIO+yXWjH0hhncrD
0OX+M/g/xPHGcvr+III5aLcJ2/KWSWTsk6TYg93I79kRIshPrBHJmN/b8cauuuwS0AFu1tlyS4Yi
RsYa6VRb3Ro22+xJtMOgz7Ziu9xODdzrozqR8Uofsy7HijjDzbpc55t5SpisQrLTD6JxjHtYMtIc
YTUMtbXJhixIP5fOEJ/zKJfWqW0DcTiwPRiWA/SBSu5o9KAI7Jms5WfEMTLfb6aJQcrQhvaj7jKk
VIORiCtyGtI4PEufmTaJ8m61EbaLVlKVNQhgh31LQu+68B9d3P0pAyau6E7Xgzvt/UazOS6nAulE
WPUBu3I7928UVKBL5sL5zgtSrhZpasQ8MxXDjiKb8sIajH6OW5rh23DQzq700MBUi0GAF3vXDarL
U5zw1ouMBc1wprWcMDKeOmsz1R5T7niK0SVm5s6F2nVYgMExWmlV8FQPKVC3ymuKXUWQ3tkwRM6L
4eV9WRHN+z2gF4mS0FjVsYxVzysvbhXd9qKg5hxaOdWHzOsH4j3iJcXFr4fZ3XPoDr5ENWJjsDqr
xKXBtLHbfdDzeKvPomOEOZKiAie9duldqrW9+nPTK4vHbgyRx/gN4y2Gb1Q/SYQlIUuD+hAUKfat
fLEC9ItD6r0Az3Ns5n85jmlvlBjL/ZyMx6sqJN9uJ7SL5dSBB9bvJlfGLGgJY/dBGhQTVjYVZ/Yc
gdXr45EpScXtvwZ3y15uRrvJT6c8V9aBVwt0JO0QpH5kx0vQMx3rG0ZQboJdOClyZJe/Pgl/aU6h
vKa1TdOR+871CGR4dxLKxAez2TAorNLoKz4+6Epj2FXf5smPbjiUaWM7tbhhps+GnwU9O8q8RfSb
NbPlIvfm9ErkCQgHJ1Hm8oODe9+V4uB0gB9Z0TgLXPX+4OxGT33dsOvD1Jw+EA9P4deiNCHopmiK
8XyKdHrIlbHJTyJtrDr4eYOs1lIr8PTXx/JWP7a2FxFoQtlXBF7T9V5nBD/fLFENOCUdRyTP81xv
V5QTSAqzizzgNEuWuh/cnKvm8+fW5vpxjuYro3F3hGO/uyyqDLopSWwc7LN66S1TP4KpWTZV7wUv
v/5if/tJRA6s2jgU7v7aHPvpKSiiykqBjBb0TQL0H3Ngn8JsmTZ9MKqTHx/1vzaE+v/QMCtXVef/
7Hu4rYqX8m3C+o8/8ft4SQY4XDEXBAyQWEjEeu5/ny5J+ze0GADDtVbSx8RAS/JfjlnNj3gUfNDK
mCK0zwX90zHrrQMZ7Sv6htys/8gx62KU+PkmxHzLMaxtYY8731bCWx/Pn24NXVlUyHg2NnUYLc2Z
TzRota1rJZxjD53Lcj2KlroIyOASFbhWxyq/RNGQShilKQFB/XYZqky8xlnWFHDowiA97sUogk1T
iaLYETAa9lAh0jiEF27zFq00nL0XM+dENHigHpsrf3FicT7bZrGO+7QwsGCGqI3gG+fhYF1UuMuD
CEVSXlXnbkbdsuGNJo7HtI48enFVJfwTOcXdrd1U81mlh/LGwT2+nCRDpp4YD1o1uSu1G+3ZvxVX
lF2N3g7sgxqKhVKs0QvURuhXeqecYLv6WTsRBuEIYz/YbF/Dy0ZDDTgQYFZ6uzmZOyQ2YcgDRIQ7
iNrAjstnBb7M20tIKua4hAyPQhBgZLib2d/DJxmcHmGWadpl5bKhOCxFSQqXtrSF08GbImsfRX5V
b0EBTdFFToF7UYBzRo+eLIzImg7fUz7hVSNveNVeNTqBbbH0tzN+eHk0J9gLNtZInMHcptgAC5qs
aq/SLInJMNVQEm0nwmGPUkLAlFWymj7VRPSi1ExaPyHYuoXT6w4W4bzRMKhvydzPj1kMATsMZgwk
SYder4u8m9y01TmbB3jQbe9FdMYJ6H4FwpOlByuER5Pjwt7msB5fwpypflBFiHt4Cs5jNh1PM5gR
v0FW5PogrWQRSnY5jCHOUgsh/9aS9F5iJxtP6lrnF6axenbqQjqnaOaGL5GzzNsgMTTyCydfAc/s
UpqiLGi8sqZf+ZkLTSCcJxLlhRjcM8Iv0s/A7bhr/NRAgaoB6fJ1IA99j6ihASZYEeJ22Vp5fHAt
n3h1Z5HdXTFWsb1rg7E+QPxDJ9lkTsm54T69WCwDvDtaYqC58QjCG5+cDbahoQtMP0lmE6QWADq7
pYEYemSrHhlfScmKbQYK9iaXRX9LNUm/TQAjfxr6BhlslmTLg2LzMW6mRKAa6dWYIVXzvfKySqz1
UI0e6FPGY3tfNknyqiGI9Ei70vFpihMko33tzPcExgFojuliI2lsmt46npMeKReRLdFrsMLSWrH4
8VaGRgJbMzFmETORx0x6Xa63BRS4m5I9EcbNurNumtJNfcQzKqSU77wcSgzE3+dpHKHGsBPlAkir
EmdFDzwDXZWFcJTQyJkglwzKRZA43o1Is+iBbYBCDOyl4cFyY/3ijnkQbNuu049JvwLK2jmJb20d
WePOBnt0lUc+PbMR6vaXIrYiepoDP8O87BvOuD9O55GvQEXlaXXbDj4iO+V3pDGVQQhHelTdk8VC
35/7zTAfj5VS1pEow+CCXRb78bwjOG1rF0Nr71STjVi0C8++0lYdBnuCnrJVYTXVw6lsUFUe+YPV
vdaTNX2rnBa9XkkOPcbImqhwwCj2jJm+5232ZQld7ujOleXniGOgeeMNznJOLQ2v1MxWKwA/F9lX
HZHXt6fpXnuAoSz/oTdj4aObKtFppmPVFrtmFNmD8ECMbvtiKJ5M4IyMEZdUf23LubzWBN5CznEb
1C42SBOmd0O8WnWp/PhwgguP5iCv7/2eXtaRjUAeXlwo4+8Awspmh3Co+uRFUd+dUmwyQ6AgCs/L
qDJ6X7tiWbAi0a7YdXNo633vZXF31CHEwomZAlRbZZX6wZEW/v0on4tuDxm5uFyf3WAfE1x+HAIX
UkeRMOk1UChaM06ShzdhbhELrJyyuW76Jvrkyb6ixFNBEB3zobDgZsra8KSLHYlthMvWYwEKkA9B
lMIWp5owfynsieTUduItt4WIsmA+inVK1uE0AWpG4+SaLdrp7oaNLOrOMaw8sGSxy8KkUltB9a1z
67SGg2tg5XXLVz+M9AN2uv7bUugFK4BkpNUFUfa5S0dCa0XlVeGGE86xexPhusQTRtldFwg94K5T
wFuWQIwrfKie76YB3fNhoolKsszsly30/iKNN4QXo4eTQYnxxwGGhl46DspHrtqKEI+q8FWPKZLZ
3F1Vwq3DqxVpoqoemAVSeIEnRrNuCKeESanTmNFLZt9GC5LbnS6cFkt4qgYYliB8tp6cx1ukVYZw
yVLB9nW7RtzlxK9c+XMLRKWe5dqo1V0LDcNUy5XqpsCmlxNNLLFiWl5J/oTU5tNiZETcCbMRZu4x
Fi8kDrM7kPWGFdb/1JTGeRZej3Sb8Uk3H8WTbpF3oTR8GvJZ3Fp2ifRddgm3qz/W/vEkSvqYdeo6
zdbGZuTtYzJRkToHhK9BfHHsF9tXzMQ6NZXEhEK4vy5nnyVnGaAIMx3LyTVxSjVfWxmHs2mR0QAD
iGT3OKgYtDj/wNqzhgGZmp1EPLBQVbBJx0GyyrXjskvixLGQzq+xbgQ2Qs7pWH9rrIXtHG9FIAZ+
IzFdn1CyAB+mO0ksKPk0BQMm2EmboqknHA/QQ78zZmLiFTdwdI6cZaDX7Frd8JW/I8wJLbflMwC8
5BotQOIgmaiJcaghl54WJoubjSbQPtyGpGLdBUsPlsqtuCI7xZahhRFadmdhOHsOY5eA4jKeeWke
DcLOviyugXNlJKoyVTWKek1xFbd1WvY3olTVfFpkYjykeccsfzZeA/9Czygg/VCuqe+pXIcMUZh9
Eg4UrS3hCc15PsAIPgp9erWbAqUnWwum6k9uNUDIyBAmPFRZIJYD3qKFPkxvLcO+I4uSAcvcxWqn
lgSMiqn5pE0Wp3QdBzWXy3FV1n6x8XhoOlJ2JvfeSxY4z03M+cc7i76ejkAyIoeHN31uJKPUHZ5i
krrc1sJaMXnskI/CZZRfBssgFAx0qF+6LIo+92YQRIaSVosRrsh7SCOajNRc0LXbxjrGF572MwEH
IkuJBpHNONzEQKej04XkCP+kYLw5nreLXh+lWdTYGlo7PRezoqk5JKNrbyrdztARmCndTvQJbyEU
Zp8nn+7U6p1JD+4wIG2sC513m6SuuFsh/GdsM+yyg2mX6JhN7UQrwb1gf6pJuUYr4Z0vyVjOV45a
+9BWmkv/i2/ihMVmERYKkiVIJHHIiRG2fx4xLIsf2R6nOfCxsJzO5bw4walarKq67dq6m/YJelNx
0kw67EB/CRF+dZM2i/egw7W+RzUfNOeuQ715y/TUkZteMCv8wFy2Kin+LGupKBQiGC6MS8UjhPte
ChOm0vIAakbbgh9fqDZLtkHlF19/qrGuf//7fnZUird9gx8fo13h2zCQeV3T2nhbuARtXXZsDbNt
rQxugCDJzZ3w+9VuoJnmEG4qQeHUVZpuZoeNod0iTgr9pL3/5wXvfyap/G8DRcm1kfQ/1713L+X/
uXghg/0NLOrHH/rD9C9/c4Wmj6J4wzmeXvV3v5e+QkKLUq7Nv7hyCBupb/9V+jq/BTTiKXFhOClq
X67rn6UvPRmYqyjo/iiY/0EM4g9lzc/3qWBOikZTYBWEQOW/9/z3wKKlh6fhyPchkZWMxw/BOppz
EW9tqxnohIydHf2o8cpiYCma5ESlfb23ZXafp3IHeOzOTfC0uCZuztvKfXQK1nangD9t4avYxQGE
03Z02hOP6fhRrtYYuWas9nGW6o1vhd9yOUF/HJ2UjRaTGmP7333AUMkYwEcLyiefVW47Gs28cBB3
o2eTdRMhoKRGOhoLfo/bPdfRcFI2n4cqmsjd8oqtpcL7Yvzjqf5f6+v8t2aBou795UNAUNGXl/b1
Z3Hxjz/y+yPgODwCQkkNXYJ7/Udy1h+PgP0b0Aubzort0gKiKffvR0Db8NKoWzTIZc9b5UX/fgR8
9ZuDfk0wKoC0RtdQ/iNe2ps3tcdsXLnc+QKRMgJojvDtK9SCV75knS12M4l4V4IVG4qtRRsdinAR
wO5umkjvh26dPFaJnffn1lgI/+mnE/Z3b/K3ErjfD4M+FuJrxQwOrdnbwyg9V3R0GDgMRGXMg41R
wUmlgyU8QsAQfk6Whalnir7t09B4RBYOLZO4Xeox+Tge6ia8Upx7nFuR4zsbFUfdqYduDKvs3OBK
SH1VRtcfHPPbRY7VXSoXwbMAJeJzHX/I+n5qm6Upe/3Sq4i5QJFKZ6UE2xX6/WVF5XEGs5L0gSyM
bzvCxHYWk4UTjBnMyRrcAtFI06pNw8YHah/irP/g0N6OPH4/NI6NbSUvWF5y66H/dGiDzakTlnB2
IBWLM3/2zFEwR+kObve47/rlBg25A7dfQvO1hMCjRkhVLgbyu399JG9bi38cCB5qrOa0udkJvD2Q
jNbDTPLIuiUkLuJIFWH5babLcu0Cbt+HNLCYsS6EkaDh+0hu/f6eWq8PUlePloJns2S8a+W3YbII
HfpcH89Z7CMzmkiReQilNBs1XkZdu1RmVQNA7NdfWvzN6fdcvq3AW4b4/z0RoFsHgROkil0ZwSgp
LBPAENVSowJK/ZSyrWjJ19TTUYtD73YaZnR/gylu/CwMPtR8v90krZfAxatHyK+rFLwcbz1NP90L
3qJbyCW23ElyoEiI8q2USlQ4TXRE/rwPEKsvq/S0TSXD6MUz+UstFuzIXt1EH8wg3unP12PxFB/F
M4Oim1+8e8wnhZIizLCiEtQ1o2EZu2bvqyC8iIaMsdrEIvmc4M7A8V7nlwmD7QfiI5p7tt/73AOY
zko518+tMta5SXE+zwHaqmbpww9eSH+9b3+8F8Uaeu54gXr3WkTf50aJDbXGmuMB3ig0D5KLDCTD
NrqQdDQv1aDUHTOi6Pif3jxsb4iQ8jhPyqMb/+62rZqFPkDTJXu9oINlBwtOohoCi9rBqu3npOjk
kxjy5XsWxObYVDo+M8ok+0z7/QfbeLl+1p/7I64XR6AddlyrpJ3/rDf6T/fOkEapbSB072k0kuKT
NcbjUa14rZ33JM1AXQ/K+VTyhgafiZ76JGDEiK0vwUu47XGI3+B4cJIzNOBifMJ/vq3KCAdfR/8K
eD752uPesWdxjvKRTinMdNMfupKMBbp4OfbqbDYoXj84w395IpSvWGN4OqlNHBSkb79VSkqLm4gM
WbsLU38k/u9YlEB5pnhKtmMDH9LJnBm2pEy/GtTUsJrwan5wFG8HjeupZRxL8cK/WZn4P28Pgldy
lHiQ+vdAts1y1PUN2jfc7OIi6ElkXvWrv/7af3MxWVwZg2NCUaRC63ef6AytqcVMxIzB7fZsO1W1
Rz+l7qWdE07bJDgXsOaY82apyGugmX06uwtGftn7N2RTv6L4zB/HBSk3zpn0sa6Q+qHEPIsh8eeb
uOiKY5ecEWB0blEpciLogXiO5X9U9b21Q61nju/BOJtdFS+Sv8j4HctRs85Iueo7KgxA0na/86qh
Qz8ZNWeVGN3jMKCzlFgRsXFk1m67ovLvpq6+mVVb74MY2T86Ue9Wsezt3IQ4Cvr6+irMHOyRvEE/
WA/kembfPkYM33nnre8+z0OE8PZaD0GfWZD3pz1MjTX2PCdCqJqGK3fOZyLEY3kseWDwpMvi1rem
r0FZBedrT2HbIR9Kdks6QzMhDvG+0l5/Jclr2faWA4QRhv38RPyLIsulNFep6R/8yMowZYUXlpOm
8Bd8lljbGsdLI5bsgz3QX2/i9TEC3sZ4kmr//ftB9ih70hIWVzjY83mXWQPiz7G6Yic3k1Ks0g/u
4b9+Hngd9nFrDq2Hr+vd+sHchMzmEOAlLqryk9Nbr2w6YEQ37fTFjpL+n6kB1luNzehaIrIOUIyq
d5/X1mOB/mGgqcKMDzyFm32zFuOfuS7aaz017gcv3HcyjR8fiE/MdT3PZr6LZPztneKTtagj+/9x
dmbLchrRtv0iIki6hNcqqt19o/aFkCyJngQSSODr78DnPljbDu04x35xuCuKgsyVa805ZkomOYdJ
wlJlauNuql9QT3V4+yfM6Rn7TjcyHoG8xZhrHBs4bpGyxeMoh/TVHQijHIY5eGdf+vdbt5kZmTv/
DXDmxfr9yhBoRJbOIddHZN2cEkJKPqYJvI6oCsb7eQD2XgeB+DkMaCdcp3lPxfNfH0+UA5Ucbz/v
/pvFS3U1HV1NgOlql/MH22rFV8iAJ8urw+EwaIDyszX8YKzcXrPCku98efG7euJ/fheeBsb3mzuU
6uX3bx+GQwM6E12WVtQs8C8i/xWCfbevQJiPOPL1K8g6+Tik8pJnkXfpbTk9uGS6k9QauhUi4zaB
XlxAicnHJv3w57X9X3cHYGGAAhajJoUuf/x+eSTO5AaBmXsMKAXOPaP5ByJlkb45XffZ+O5foam7
54y36thU2n7586f/u97FF8qf7KlY24J/EbByTdfbjeDMFnnvWM8WYZwfDJwmc1+QwuYx9FeB2Kew
y4aDLjXeqxzp91mIrETlWejhf136c0Hy70RqFBJ8qzflW4oLz4Zf77FOYOYizhW7ZULO7d2MROsL
Yrvb0Wr+v+yFrkX6U/3HIfY/fgTcZQEFP80pHobtGfpHscT8KWE4J7wjEdA41ItoEr8GIP2npQ7k
CSRQ/ZeMGnEeQiIvFzLt2ndKijcGN55Sn+9Kb4CJBKAtbsDvVzBnJnCyKQiOAxpoxO3DusKVxPbV
XLCzkWai7KK+0AUn5qvkX7nNSKc0jy5iDcCxeIu2hzep1eHPz8cb//D/XBfqs4gz0faz+G9+jjxY
nEE4xMEk6O1zUG0d/qJI0j2D+jCtGcgLXzHy48Y0caOC2kVvqTVog3wILoiJmXgOkxMu50goAETk
eXF6cCfLljEZuIRqkYoFcZtA++SkjcM0tsksZl5//h7/XgUYDdJ54SRLc5Jh6pv726u6Eq0Y6IeU
ukhQ9ocLjp+io+WQTRnS4aRJiS3L3I35lEQwcJRqpL3HwuKX5JkMy3AyeaofRMN/uW9xQRGwsiww
Of98pf9+FOnBQunHgI7giNbS7w+CVMGwGRDk0aL5E5fVQubKaH/qnCq6c/KlInlBALRs1WkJnPz4
5w//1yZNgUOBhoYE7ztn6+3i/vEeeD2YkzLP5TEyrgW5KZ0egyyC9CU4PNjk2bwjH/y7fPqtvOID
WZfZGnx09ZF883jRYNCByFx5zGSDScly51PFmTe2Cs++TVzLU4fE882ZPZWxdRrZB+IC1cWpWIik
NdT3apVl7KeZvnHJkzrVS95Zh6aiG1Kna/g5Y/q6M4umvkJEsf/z3XpDMNxeDoet3qNDQp2Bp+rN
b0XcWGHZY47lkSf83u2j6FU0rr5RqUg/1jNn3go3AtZKBpm3yPBhWaTLEONtRP2PR2E6dkGZNu/U
rGJ7ln+/qS7VD39smlEM49uv/I9fsadlotrVhU/Tp5UGjDEx0+2wCn3IA4JrPpH6bG/8ddFmew8z
njogoghuh9WV1wFnL1HflkX0IBTSHpumkyZHQ7S2uTFdNNlbGNPk37ZItv4vFx5RbAv2aUYEb132
PAlOE0zWchThjJK9i2rTHMoxiB4bkpa+EKIIiDIRVUP70B2JXWBGZr6OGg7NtlW7I4PbCY9srvFX
gd1L5XlMZkWtbW8Vt0ZQ9JRJz7Lfu/Cthnhzx7nkYMvI2Gq/TfD3zztu2kFmiyDsEP8YNJvUFcM3
vwzR3brpU7MF0tVpaH31evQ4qZPp11BVBdmcc3NfDLzY7zyX/3E529EUYa7ruS638vfLGdyJUwc1
/zGQZjmmuEN2qJzzqwp8fZfoAAGVzuQ1BP9zVdYAKkas9R1/cZHOkr5jXP+PpddlxQ02aCV3yH+7
oy+VwgWtZyqcXJG2mCD8tcnUeba8LNnaEM6Nm5b9ERm1fZsG/Uh00AzU0tPTYUW2QP5Rvz4qz0WK
pqfqnbL9P1YgTkCh4Gb57HJ/N///+dM5TZPK3u7IqSSLx7tTtK93UQDq4tGa+wyZkYu14ZO1WMPJ
d0itOoaEjc5fc6Ql+a6qa4uB0CyVuKN/Ri85AZYRxMy27QVN+ZrV19WBJhS3EooS+QJJpo7VmlNm
5pxa3rvV//HDM1jYqkmaIywAb5bTkPA80IiTODZNhAcpIzMcyV9ISlhqJbve1+ud61BHmCl9tbgn
jy5iw7MbJWRUAEh6Z310tsf+zWvBki4o4tDx83XePIcBv142cjI4ZkG9XjCANvfNwK8RC9+G7jW4
4jAsrt43EWFZCdoUOkrafgyJ7Ttm3WSfcZJ06LlZKziZkFV4UBmOzV3Z+3DP8g0KXLmj9Sr9iUyM
Oiu+dsTqqrQYvudqLr5UtQw+vvNuuf/6ThxhkZmzb/F6ibfHCQKDF6vsg+jo8II9ZKJ07wLUiUfQ
0OW3SSL/T8sOjpudLww2kuhnnprv/BAtXL8lex7s0nmnYviPbYieGA1zVritM/a2R1GocXBK5i3H
lEbRbR/oFlwaSHLaymvsTGI5BVU1fo7Yle5ZF5Z4pogj3V0Eh5Wv8gAW0HvnmrZf9vdfnksKGRpz
uqFD9nYFmpCZzbaQyVEtfvBpAc6F6dBXd9T0RAZayvrgaVmf//zb/MfzRsuXZ4252CZG9LfX4x8b
H5otpD4hZ4esS7E957lzHhqAT4Wu55PI6voGTo76nPdFcdNqO/gFjuobUjegWUGDN6HEwX1nVREQ
L8dtbnxHB/cWdudduQr8E00UEdBXT4QpF1Z1IUE4wRLuFK9sNLcYXHv5zl0UfzcN/nkfPX7W7UWW
NDOYs7/tupcVkA22RPugobtHe3deAX0MjA1ei8hZiA6esPTDDqT1ELMIt2Xsjk50metBuztv4ci5
q0rUqbu1dk37sUGrlcYOQXfrYdaT7dwvtgsOzrYn/I+zqIj/YhxxWhtiffcT8r80Lpvg1S+zBaSf
gJAcNuVHNdsKlTHxXV3rNw3paWJoD2NUUb0XbteQ88FrgpGN+nikdvPMYzkKgH5LRtgyhFZv/uqD
mAYrV+aCrmaZVFdX69QcJjWBvQ5qciPCACto7InZiuKm9xUFQeBV1SXxbHMvncoCB48a5olbl7v7
oujLn/2YuwX2wBm4ZAVEbLoBLNsmZ4egVKxpzqA1X9AaywsVQvlEI6f/hXfVRLuFLxfXhpz5mPEA
8fadqBCZKd3dw+ws7F3VauXuMQTreT+aiAzCTvod3ImZ1A2l3MW6GZOh+5wQZB/sMWniZyWXDWeg
SuwIiCPWwPsCWyTqLCSl/Vn73XTR1YpV2A3JuV0T1LAHe+rdBzR4ln0VihnboVyrLIjB04JWzLra
Tk4QF1pxcktdPXPzWA57MAIr1B+QiLyNm3JaBfJH3TU1Juo/v2JvdDuMU7Zxqb2pgxjRgeN40+Vq
u6BvMpb0Qy1ycS3ssjlasud9QWBx566I/HfLXLUQ/wnM85RbXjg/iss7V7EV1r+9FiwpW7NtG3xz
bPbe1Fu2168geiD/LUU7XKoySa+Ea9vE7ub36Wiai5sGL4jIcrqpKT6gufeh+EbYtwr8/emwBPSB
cv3zz5f19vTE1+aqqHHCAPCXtN+cntqO1b9bU8xgS21+VuWMMm6U/eM0ptVnH5Hh8c+f96/ahRWO
kxobrIM5iE/dbtM/1ru2hJIR9JM8hNEc3eLnKK+9nVVfMMFv4bUd70bqNffrWKcXvdY5AJJs2o5Z
AsN/UArE7lORrR+Dpa+fUe0UL36NDm3fyuAOYTVrBFBUuYswdUPq1cJ+72lCq/OvX5LDJj4aqma2
CvbM379C5M1+C8YrObRiXIOD8mQfXrqqC6DIAobDgbdk2TWBnaNPduWuLx3PX4qaG1bM0fjC3AFD
0eZUmnlV5H9zqMWWkqsvuS4MMmGJqyUjuhVkr7a/pWVJ3T01eYkMJ+wbFed2O3zsG+/GSnAHnog2
9rNrpzVa3LxU2fyU1SE0QJTFAQGaoFE/Z8FqWPgGDcmE5h2O0RQPNvZ/kw76oDApVIdpnNR6ScOq
GcicgFxBbHPoX7fzdRQ7di/8Q9OnarqU61R/b9sib4/oB8v1kHCS+C7HrqmINi/cMg6insKx8nro
PkEuVu9arHgudgJJ4y2hszYIyJTfi6Zd/4MFohpeacL037O+gXgN4Zm0BLY+UV8ho8OwnSfGejFq
Y/++Cl38I6GdI8oA52a+efZSO0dvLoqaJY1oy9MYbAMmlC5NemEsBh+HqB00AdWQ49wvuwgKfYvE
D3zzvPokJ1V5aM6izavmKqvIW+6Kvh4JEjYreWG2SWBysrQvdrtu99p5TlREQbSA6iHpO6m8v1iA
wkffj8Z2PxR5HbszXgbmjYUDHbN2z/TFuhfPHRrrnKiVs4Rb+JBlYfzqB2PVmx7cLzEyjJFNZlxW
2s6XMLeiR12kssCbTaDrga0IZ3mCbvy1gfFoDmvlA91RAypuq5ymu7kxQ7/PXb6jMkGjN/gQIGxC
XwlYx9QUwPtCFO0c+afIef2MxvAOGMxavcge3AV1vsyuc5hOJyn6tHnB/oH9dp0xLbzCLBz1o5Sq
mU6IoQ3JBiqzfpQFZ9dL6rNnHohT8QJ4nnBZrRSb3zHqmsbaq9rZIn+toZrxrXh0yYY872+QPS8K
yKkXSM7zJYnMwDIiuDZ5EJnuEYIAfCQ3X5oPUUF3iSwmbkIskxI6Bwnw46nmoA+1rPfCgcjkghhu
zCGCf1iW0Gwb+tHJsbDysDiqta2eG7bZKXabfIl93P/No0a5ttnIR4tozxlgEP56Hl3HjDK9a8AG
FYdknfPnBlQOkXZjmMy3jnbX9sVa2wBtHe+mueBjcgXZ0WaxTnPj45/3whHJOO6NurhdF5kMB15w
vPIY5OfqtDollh8RTFNsaOjXP0sfQCo+CTvzrnWL3g6B7BR2Z6zwEdr33BrdvZN3ghgPOp0eMr+2
HPeGhuz6wKPXQp4xHhEaXlYRtQ3NCY5KSKCH0CJsz/g/OhZ1Ti0c8kz01TieDva1gMKfwYa65YfU
zNnLcb6MpbXFdIV59AKDQshHFpRpiZtBzEQ9r9soxjAFfa02PEmF2lnHaTpKooME++ZdK9Ae77yU
UvaI5SZZ4xUScblfUg/BIbnhhB9UTiXwG3tL9IL43RPXpl78FyCO5offj4rlTU01UQMEZOujY6o6
I5vHY8qGpcbVO4xs/RfPgd+4b7HKd4dJt6LZWWSKI79OUpzugx0Jc7GdYhwPxvT5xxLU2U+DrO2j
V/ZNBzvJR6uNhSv1b7pqS3EfaxP6h3RpGkrmcdLN3gPzAOBB1sX3RNlmgK2j9Ee0+NBLEG+gmy5n
awUAn1oeuRkIjbODqFLSQDKemGE/4rcfnmTGFz0idqFinB1U7IdCzvNNF5XVXwVGgfowRMovkDr4
q/dk49i7Gi+h4qu8VRimbb0O7ohKzL5adYmKxxlz1okNK6CQuot+OHRAu8+9TiUOsWrkVaeTbaI4
nQY4UH4VDk92Nw4fVt1vgcxTORSElxUahC39AkhgrvZ+cXf95qbmgOUcNEXSR2vx8I2hdVpvjdH6
p+v2mnbzSuj4wZXDAFfeWiuKYBz3wXPqRxY4Yd83zmmeefVPMxXxdCiqOf0w9i0k5ZCpnXvBCjFf
rKKoxks5dgoPS2SLnRsM9XI35zgXeCj9oDxWljCkYmJ5KONODhRpoQ21eIfzej1A+Rtg2E8Z4GJ6
SAM0rz6c8Rr6yo/L0urScz7YTrZL0jEkba8JeYAznXpXt3fq5mpRne79qMbmRORGO5wWBzLHLiCx
6LWUSucvsCzYysfKRKRZZeM6nBtqUyq2YXxtsTXdMH5On5aSdxSXZUHqIkD2z9Mg1UzKs72Md4SO
zy/S1RCcde2468NQriaAuyKJPii1xxKbgUGw9nyXuWCelxsZD2WfUftBIUMS1dkoMwoASdcskLVh
j86dT9k4bign1PnuDc8BKDvlV8OzmWSy7uGymHCHCq/qWfRnIQ9idtvwidnBrCBtttHPrAi5L6HT
0aKkP0yQIcnekKeLTPB/8QfVXubJn2/WaTJjHG6r165fU3bBgYoAO+HSk8dk6pzmWzTS+14Mkrq4
NN2SHosSJMdx4G+552ryiOaM+gIEuNN06tCYrPq4tGCtbgx97+XSh7LCp+HUhiATStNrPlTUOmHl
Nf4lCVbUH9ZYEa04Nt6wk9zW+xJxIfLl2sVilFNi3SwSTBp1oByzeK1gVsGwC8SNCqyV0WcKzfkW
Kyez2bXqx2OLh4kG2UyD+Qo0h42wYRJCVZDT8HL1GjwjOxoIUPQrO3qtq8zY9zVjs+xmTMfgO9q1
CMY5/kLw9BgDcS52aU+KutMN3/CXlhkeVpdP45S/fpEWKLDDNEVYKkO1atI5VqOHveuuJAZMGICf
iyVYB7ju1vxjnKX9TYrqKeVt4bq6URDtZa00mEZgo6SrqXLc2cp2n5Jldcb91uVG0scEStxZhe1j
riVF7s5pLPrlMoKQwWdEZMVgLqzBonmKQPE8rGRcdxMGumQJw+uAsdA6F03FvbFFnX7I6b7u6G+W
49l4OkvvdIrZkyelnuu9aBU0oGJA1XKhJzNfFJ6n4Xmdm9baybXzfhJ8O4sjNZ9lP61WL9We9z1I
jrWbDU+wJwZCP0vNk0pJQXXUrBnlsNZJQeZQs6Zqn3UDJKe1xXaHTLVu4hkl7HRu7EZOR1aNQB/6
Lcd7T1B07uzlREvunJglTKHvu95T17kGOL8pcXP7hhzKjoWcHAYw+8DeW6+NE78NvQsMGpFyFb3F
QDDEpTr24Tp8o/Fp3yl4X9YOXCmBqGm4avWY1sGYnOw2IEmtFG6JXcsXBGG6bd5wrM6s6Jgra15P
YZUPNCA04SenpPWCGqJeEBQXviA8WDUWzgUBWrLedWYx2YMXTn6PrE9Y9qlcHPGLppNrrnNb2dbe
s1vrMFVe7RzkMDOgrDVuPS+3B4io0IRr3tHc/VZy6gDmY6EhiIe5Wvt7Yy1Ulqr10u7s6bKHqdsJ
qWJediUPCoBPnY57d6nBpRFjXn1LRS0/VFHYmNgJRjxajgcvGL6nZk1njqZTUCKz/IKDKQ0f27Yp
+mOblKxDYVtkE2GiY5B+thmVwak0TfYwjLXT3bCC04eRmTPfm7COyqtrvBZ1GyNCUljnzhTHck2F
v4vSdTS3hceLeuuutDkeTOvl5P/UGPgPDpOGx6zrqDCytoduM+IBZ66Nr8ncZhGOu5suh7yEHBp9
00npMaDA0LkV48hnTc1dt37mkUfRkiOJRXPlVeSjkmzhke6qlupGOBw048lfAsJ3ZIu5SSQcItiD
MRGlxp5A0yMz/jYAl/QPyWKrH0VSESxbhHV7SRqB1wJXRuCdbbv0nzu3cxThxgjGDhxYEgFqP6sb
Ig7tdN3QLG669wbDlcxgE2H018X63c5LIm9NnqVX9KbAX+a24BZa3RYUWI8h4EsUTh0pHo1lHXJG
wAcjlpx6hzTGn6m3kQnnyjLufWEF7jlx1vq7C2s5OMwG4NcxGRQW0Maqu59zT/12UXk1qpOfNQSf
zt08QalSKm8PlpWkNTyriUAWLI6jOoaSJAhPdxq0fZlgbqubYR2v5brpYv3a61+3twFKcu0D2ilM
2n5kXtm9CJ7onGialuy3tpgNmVJ1ONt7nNUpORhhXoDZJ5jK3xfaHU6DmnM4KxnKQCNE+suUPey2
buxwekvXda9DJevgYHttm1+tIjLm2MkKBIIXogAJWLmcuJIcrW55n8fH1DQhxuHabr6JQpeQQnNY
5jesvcOT4SgRHMA9+D+6xghrC2Jw7ReIJPVNPqTNmT430bhjJxQDSNeGDuWv0NxmKm+CBPv5mKrC
hK/RgNYvDteWeYW2OSoc6Ohr9SuYF90ctBZJf8qtlgwsbHfrK8GL7XRhopTc1mQuBPvCEUBeM2Sw
+ihEx3m2T/MqPATFKKddHq2yOOYpzwMOzYZ0YNl2W+5K30cxzkuNXNThS9cyzJCZwH34kY9Wjge1
ngImyO38Qt8ue+47RRA0yWEgOqmQmh0A5Ha9UMoP2X3admSf9z7ALWJhNIEEsnJ3S2BtMK4lI1fL
k0bPTwm1hR07DkiofVpnhNT7ohPOCcvDCECcAk7eZmvjhLey6bgcTExTtM9JHsRlD/ax2QeOAe4D
P0zqBxJ+onbPdlBMVB4LqWMzbbtnD00X+dnTGrJO5F1CTlWknaR+pAoqb4mQtMbbDETYOaKOIxF8
wXdP9VxH+SNm0cGJIW6RX+7kjnnu7JyGgeulejkpthb5gSlP0x/wj5YYM1IrIsoH+IL70JYLaTHF
iKnXthLSsHhjoi8uOtADPsWITYCihdwIp/TpoGM5D/ZdAtf0QwbEl8iTKm0pMWtJqsRCYiQgkNTb
Y0i1kwPltVBXL+tzGfcoSFieGOSd4ZStxBT2dIHcyp68e60gve4LItDQXBfuao6ejjKQTpn9zQwy
tPYjlc4V5ZFtgA2rytvTdMhvt7ZUuhMQGxaIu04VPEfYRA+VCAxqldZh1fdlq4cb304mdVpbN3ig
xuqtg5cJc5PIYO0PniLq6Jg11db1RUUZSLwvk5H7NQWOvkPul/dsh2U47rHzNgIXeLF0BGIvZVTd
+G1k0yaPmpGGc54kT+CVrfC42WwvvZH9EBdJMn3NVvoLx46B/xKPTAK6h0xFlXqNutGK7kGSRSSr
UcfRa0d/zS4Zmi991LBZUWNRNTTMfMkbGwkgS9NqwtnbygQKgUXBfOmLJnEucvFwwFpLw5bSCZ11
53ndlkyr6lRD9cF5+RKWo98TkVRr++PMUXY5DIbK5zCBQthic0qBYb0tk2+A/FgGSX8hLsNpEN7H
xGgVL+wxQXBm9OyMZ54qe8S9QtfsxvJz137gJsvvGSGmyT5IkgKgctfOAKxmDB+km6zir1rQlN9X
9rJOT0mb5Nmh8Zu5ORekt51kqQgxX2eznRH1UF0Lr4HBIZibAJpcxfw5NxH2+FnNUGCAeKEciDIe
1n0rsoh8OpoH8Rgif4lz6fWf1iDLYWq6fOXdrDuWBuW3nF1HhLXZsUcjx9aEPXe4H8YV0Tu6GnA5
jrLyuxnABXF8YRZ2F9lzGn5oKrv8OKuy+OZOJUAPpyuy9OyAe5n2lbQDQm91jhs80yb7zGgKR7gL
aXRHXbG8rqTFMlfg0D1fOeiMDPDUmByaWbluTKOK8Niohdmeg9kjOLPrINNLkLLZLrWL4g6nTnJT
yF62t3bdc25Puqn1iHrT7peBgWm+azPjfY9o+KWHuoAVe+e5NEWOTpunyz6DgEb3eC1XmnV0J+eb
KJq99amFxDgeZYNNZa9pyH82tSz6Gx5Mw3psBZP84uq+/iyWjIFkwyvqPeRWsfr7ZFhG4txSpe7A
Ptfhx55EZoQeQdZfq6Yk/FNRyUKemTStwCBI4dfPaESrk4ZA4MSzVtXPSQYSa5QXFr8416vm1Lbl
mtz788IItlHG/T41s90jaxcE60T8b3dcmhOeAHZzPXmKfZ1MV996QgHo9Sc6R1D8ZJhQtM2Vse/E
aodLzI9CHe5Ky31q6PXA1DRp9BMt3OgcQBIV9hkoPbPBaZLVY9b6UB5mGsYVB0MzUu+uY8TxqZlu
+nolYaySWcZ+tkQJ1EuxdGZn8Y2g9CpoP/wwqMN2TL61IpBQ1j8R2qyXsBrFd3qDyFiqJMSCZpND
aXHeWnaF0s3nZS1Lh1PTkiePa9Y6Xwp4vlkcoGeEnjRqSK1jUpOoixZWkIYErYcMH1uTctgG+het
biOfcPDP/dEPjdU/u2xOwaFHHtIc+1ViYhUmcbHAaubwV3tcCQSl1A3nfWSFdXbnNlAEYug35Gxa
OScccvc8c/ET9i9ykMIWffmwUr3NHNZf9EI/4xoOJCld26yz7wZX5S/GbTmQ6XApOO6oaNkPhC2c
eqcPS2LUQirMxa8seoftNCexl5acIjnVZI8pcAJn18J27Xe0MeQd5uG8uzKeDnDSk8Js7tuol/29
LRff3wFJmDjSiK4cvkEuBau8hKY/qQyleNXa1tc68AgJLRAYkDybN+QjlW17hzZ1iS4JslTyf6QF
BjGaikrFuqp6onr9YfK2noUM9zT3Vv/UIbeWD3ZDDOVxWBVYilrOS/CJHmYLHcZVNa2WvO66M9+4
aIG9hI4+JPispmtXWb71UiTkI10HR4yE0VVlEF1kMUEQT4GJ04LIdWjd5nrqy6NvDNyGhBVtJcCK
EtVt/YlKG6dqRyVRj87JWpQDMtmK6sp5aLvMvlBXDnRTV6d/MFRN4mxqRyJgFxE1eETrU3/tNMqZ
e1O5prrOYGE/g4mS31EDEzycNUNmn+B+iNfE7dMnUhx9WIS9rTky9GWx3GDyHJoTmZA+lF/29F1n
t4i3lg42017Uzbjc+lR7n1ab1E4wY27hxNpX5Bmmwco3ZFnzytijb/YlWrvwk2zmTSKf0IGKaw6E
xHoKvRDnnc7fVVln3201pl+TqdDLOSS2Ag1OUOc/aPGNF8+MQh57O4G+oqJuJSEtKsYX7EIp0E/Y
QcST8svQ8s2cEO1EWgP6TVJb773O7y9OIeSnrrTXH2VOrsRFtz7QkLQE7H/kfW4DIvfokMdiGtz5
3JWlkTcq2rqfNIZNdidmZ1KHjG8VEkDV2z9psnrJZ9kVKvjK7HZJCL01Xg2SSYziWDZlEz63aJJc
Dnpynn7Cg4mm2MnTyI2F8RCuFjyJ7uParTBtyAekD04xpz0iumR1p8uJ+R/j4fKbijLkRv6SNTHs
Nwng2oRgale3d3ebNeTEzeBjOpFwxHeA8VJvthEGhSJZdE9yOCfc+0wGRh1XZtJfpxlnxSNOoRwi
jpxKeUMpOcYBe86h95ockBZ9NoOZHsxacPazqf7ROtrPMLfD8/6xqGFE4GPqpditfUqcInIpzvUL
HBci1GDaRXcZjasnYh6ClhkZeo99xBjkk9d1+XIL8nuMzjBG8pgtih0BlhV7V80D+1EDwm4PtltU
56ggSueajwPjfTdPHRAslTeSRVgAff81+2TT7A3yzPYIYThYbwroitm6pz/uJYiVenPOFcOy2CB7
/8FpuljiRTgWwNSF81RrAcQlVMxa7JcG2mp+v2LyK3iJo/ac5zAvbhsCgD1mqDTsAZGWCnZRVVpO
nDVL96ybhhd2i4Dq9nnWhuFBDYVDskIO3YX837kloQK6DYLH0K3Hk5VzA3YimQyuWNTS8mDXnXu1
6hQUcm4HDXAshvOxvxQuAOnaRndqo5qU5NAy/t4n+FmLz6YnwJATZ+omH5i/qQfUIoO/y8Z+KG/G
qQWfWqPnzk8VeKwHbGMBsYdp4ACZHdJ+PPA3QMPiGv4rxMoUEQ07e+cSXtUn07Fwkem4lqBtrTlJ
OHY5LGr0lm38eSg6ntOMmfOOXoB7sSoDwgvjqAs9S7vpfT4QBXmcFj2YE3eJ7WZJREMKR4jXjhcM
vA4t7rTVl2SaJxBshK6QNBuU6FzMmI9If70lCGJ6h1bBmAhJfKyYA4/xGvT05iYxd2CG/DznpNHX
6gm3owDiZK2T/DaLQL92LH2fe1GOMMYX1cH3zgf3LnPA+YBBntePS9aF4ooeOCsZKYB9QAnrkgDr
tjLTl3BsszoeWhDCZx82zl+0GbhX5Hdsr9NQbiEjTt6aU11XIdG+TOb2dtVX0WlAx8xxSuWpBBKU
zB91LdVfifYN81SGlnLvJjI5G/TFcJ045EHMC2VfxK4JvZupa1cmsdYWFpzizKaQkzoLTrzto3dD
tYrPTk9+8JOTUEdUY7gonxNHZcIrBiwkJIkqmLfJqVf0pIsUKcwsxoK0WgS2tEUd8VC1PPLkoSJr
ZqRI6kC/HYDubLTbW76ASMlCjdrlmFUJQKqZf+WprqEU7qWqyuxCAkZ2a0u4h7d+HvU/59Ijdmya
Kqu6UrlVtC2w4x9LVuLx2NRwwM71RP+Gzhpj1DhbjWkeMmmjU1J8z+AEATLwjiFBKSdmCHl/y/iQ
PmGzJM6vIi1drkdWM0HFvZvkxyQYkC+4HmHWIocoTvqiS/9638Nls+OAM6u7y4HOkOISVC5nKqgF
h26cueP17CdXPbd2etBdYH8FF9ISsLmYeXpPurbpZn5XtGwgk839QXYlXs83/oS0tDmziZGIzYSe
kqanEg+TP15tK5/wD6r0R2qTO3FYhdRHGh/iOCugUtRhINoD4okzszrXcV2Dc6n6at9MQ/ah5Z2l
gE/TL8Ku/IOnCb4kkrnSH/4sRHkrOGezwWTHhfsOkng7eCPiqOqlCiamJUeF/XNXOUSxZVJGjHUm
wot0xRClAVuuIoZ370hI5Fs9Jl7cTWlJQBzTYf76zWczpFpDr1TrcfIdTZIzErVkgHG0a6oIXl7A
jgW0vmD6XZx0Epok7oNgCU7/j7rzaI4jybL1X3nW+ygL4aHMXs8iREpoEILchIEg6KG1/vXvC/b0
TAHsJl/tZha1KAPJREZ6ul+/95zvFPZkGDvMDSAcEr2wugNIItVE6e7Q2ueWjURu6jLQcQZFdnLm
oJO33VRMn1Jbn9YrLUkJFqBenTKK+BoB86wRuM08wyqAJ9m06EKR12O7i8fIAVvF8IcBC0MaM2yj
uaivgO7FT4kpNo92sybHWRmRhy9NPz0kmLMNv1z7bwZyJp+GbvmECHa4YdDRhqqTzhJZy0gQsux6
2yo9pKU92fZwxkM+JCu5pURZm5c4jSwnUHumcCTn6unLOq8k6nkU20r5TNMZZ3gnoGb6sVll34q1
RJ+uLYZ6M4DcYxKOnG68iyXAtb0mkF2xQ0fVF3N2cBx31aR8QbmCulyVMXRRh2i+iiZrrtDQNrKI
qIexaT6nFkyL3ynuf9INbR+7BW1kA0S4tI7f64YEvV667zb2zpxMavZYglSxIx11Hn9o9LkWTPY6
fm1d4n2tJnkTUWHvSrleWsJm3FyI8XpK+J1//UX4SYq7rUZ4REAABGgRNPjvf62YnolO63DeIUKp
rzjM1Ec3Tvu9AM5yT0ZZt29YDR4dhhaq4RAZj6Y1Rb6BaBd0ZEzSkT4Vxm/kch/FuPxSfDV4RqCC
VRW0yPtfqtfrZoAeu+yUvJan1q2G7abQpMeYTdGbuHQeTRQ3v3MhbN+8d1saAAZMHKjTcMM60MLe
v6xl9xROgmFWV9PUTtqOyjMT7RVaeuQk+J2ZoHF7vie+Kzk1YnzinymvcwfanLRsddcqmntjZmoX
rm1GrfTrj+pf/XbgPbZYBYz16scFpCGGzpiCajt22OuJXCfC07Kiuaz1fBh/I4T/yWVJtQcPGlYW
FE+Wx0diQMyQOTYGyaat9OLr0DVC4r5dSDYc1eSbvlCrNQnxBImol8uSsLLAyWub6XS0hn/1bdtg
i7B7oppUwbB98Ab1ILAmocbzjki5/i7j6k67KXFdolrW9NuvX+vnY4FkVoaLKjJNzMcft2aakwPq
injdGXbNxdxGHkr0k8FMkJAbh40ni58Hhxv/QDHwm9f+SYuJQt/dnjjCSJz79of9oZudiKkTax4c
YXw3FQwAHH0sDA+0Vxdqpk1KzK/fra5/XO946elo61iucD2oH79mNRcXhQyyKMSgh3TFAXAUsymp
VdgbBTW9kQzjcZCWOiL+y5rK74FX72lgccXnSqQeS0dQkUxrqQ1fVSUjaIPwIBqUGYUA64UZAEAz
qsSAWCYue4no2+4EabQBorBWzFV+/Ya0j88QLrLGTILoBTTfLJoPetY+m1lFTcwFHqnzV+47a+mV
uBY/sf2X50aa0+fGaVBZFgt7WmHHJYoxl25GuxlkOX5NbzBGusEk81wOg2J8mW2ZXvz6t/xXv+RW
eOBX5D+03u93GY76uSgYc++HqrK1HVzyYXlQK8WGQ9rPWnfC/Db0L79+0Z++0Dwalih8O3TcuoP7
4v2rIl9SW2Koqn1dDc2Rzk9NZSbMO2q0KFwZmF8aVjQe2oXhiTeV24Vxsg15YBj9O7vfD3Pyn/dZ
awOJOewvm20U+8+HCkgqelKpjJ/2kaYir6tQB56rrtMvzUyu9kVt6UVyXrnzZVd8IyJtjwMvtY8t
dye8xDZTDM/FFW8EOBnd8QLBK0MMNGStdh5rjdbNQswXurq2YxtXss68Yr6SrzvLcDrSLnW2M6+S
sRof9I6EMTdBwOFZK/xsv571pL0sEDnYp0ywz51SLdOjC3OlwRZ0E/0dbxUTfISEzpzOnMEgE5YL
KNjMeOKOdYH4vns2Qcksn+Waqul11ZY0dOduWc/1mLjW2RCtMK70HiFTYqaqdSFZarkvhhg/Hohu
LsbIca0HG493FExuYU43SNvi2ad9iTOixQi7/83y+LgVWBy36mbYwNJPSfxxl13yvqTfOKt7jAdq
BGPAhQtI3xObmVRtiFZGg/fPb0zVGTE+xYaCIDB3Jt+NkiE/wwmf0Pw0ajv+phT4eOqxD+tEqlgk
E/B7ASp6v26xearA1whDXHPS1Pte1hhTM76tcnOq/saOxkH6YUvcAltNZtsWVxvqD3v7+Z8E6tWS
KkUHWHiPcs1uNgGYVl1HVZN9LwylXkIDUwRSrhR12O1AnsajOziJcxpoEMrrZcSQss8GaapfpDNw
355NxEa39N9iUL7I6nzpylGcMzRJ2udKKfP5UxMnTR42lMlzWNcdbHDTYcYRmJNKud8tsJAuSX2r
YaGXPx54BQTsalUjOfoDTz8N7XmSIFqzSdElf40MlcchkfNy6Dpi5B9sDfm3NzVQMz0B0EQ7uJlb
7oWCpS3YxqPPYIOdt76K6KJIzQZkJ+nKUdiV/aKEcNqKL3ohtb2qWZF1ImAUFS4mrUj1G3DCEqM9
RBNqf6O7RsLdmozPqa32TMSKOOjiZbCYR8mhCwdDGaOHjqH9ngwB7nzmUlSvs6GO5Q4NUuugS66b
T25LDpbfNMrwHbKt7dWrO+WvnB10fArXGIpnxjR6Q+xNon1a5iQFk52VRvtENJE8Sq5PxVEM5nhn
VLVFYRJFFVmfdjR/M9hZ2eLJvzZ9IxuGT45RutNxYnpoBEypu+ftyHK9BoVp7JvppLVeJWIn9ywn
N75ruU56SpX0y1uJivLeyLPW/pZlDnJ0JW6IUt7i/bIUZ/ckJaHKWsoQgsVysdCQzMiKnGbLsx28
pSFym7xBgBUNO2EXcP6LdqavyPCHWwzSn0HxdSdRoadlRUZ+uFE15B2DOzA4THni+FecVO4tLqyr
rxIm8dmZ6QN7NihO+llWHX3hgFyrrWyLlXRfzbYZ6inSm4Mkx1F/xDyL41gnfvUktDY52iMxESG6
PlLUEeUy4AfTXzuHHNpREYDP797mdGTuWGiSe2QDzUHxEMAxd0C41hPLzAEU72YJdctTuP9WB/oS
dnmOh1qeJ9iJzYkeu40hK4ER7lVGnHzt0zKtsRpPMOA0LSkKP2u1iunFuNqrz57NxxCXpkBKPC6l
HjC+lDd6gvidvo6ZZ4FiTGkXKoW51L5hdcW9itTZhLo/J2dnzAT2gcYy39ZUp9GPM8Wp/amKlmuy
TBnyVmyrzjU9coQwclVu5spuX7j9WwDmGwUWfFp0X0W2knBIGcVdh+QQkM9gmgn2EuQaMyCOR5BH
W/6IXhaUT1Mc6TJMWyM5WVqmZWHZj8jtlKL85FrpciyREXxDU9IcrcxJGAvrWSZ2tQEv5VgafIIA
THI0l/hknDoA3w4VPwWt7XhMCo2LRDddTumxRAjcm12NUgd/LMU3bIXTqDQAm5NoaC9lX893qpbb
MC2LWrtA0gm4funtprygcQkv0l5tO7qb9DV2z+nYpWaAsoVF6rSr/rnUVDpqXYKB0KOhxuMukS3i
KdOkOgctZewcWtk8M7yCVNcy846yGyXP4+WwzLS2ELKleo/Ii04HFh58ChDmo56nYa4JQiNXsgsR
oUv2WARdvayThUhdw04MOtFKeYtqv3kWNMlsr1pN8y4ZZ6v1DUdW53Vzz3sqJYIR2BnaEa+Zs+lp
Qg5QnRxnJCwSK8BzMVRr6S+LUq5BWadyPpLwmz/T01JJ7qhWIf2VoUzhY5BKYTq5cci3gpYAtHTY
MlqZfM4zDC8Ht2iSz5gYsdBErpyavZ6v9aNM0QUCbbNndj6miYDwUZilHv+880DKUiIZCEUpYTBg
huCdmXMerih/dms6F01oF1mDw46o2WhXxmmyorbU0+W2F0XrhlFuiZuylow4ShHD2o4sUw9Ae2/y
kBWttL/NcohXBLwJbZ723GtNeoQajsVq10dN9OvzZMWUIUbHSk2geVlPOYJ85CZIltKAFj6uRL0n
Qp3oMAb41VIv0q8yg4jPiFYo3H3XJPk0Myrfrm0EubFqNq9WTGAnUoQE0Aeieft2yma2nzLuoy9F
wazeH0AUsf04LkLHfjLxmCzp+rBC9iq8WbT6PXVbmfrWSCfiCCls07O7+JX81Wwr8hKYItK+0hXy
hVWhlF6sq3Z+ZtY0P6Yz01L28XmO70zZZd/aadVuc7Vq4oNVQuBkw1KGwpNzpJlPGnOV2nNaKEEn
+AsKvkpLchwxXXvSshKX/oiej+RTSEGBujDqkbk2109tHetj0DolqnS2KabNAiYhfI/FFetNU6py
p7gIl/x1VZPksPSUSh5Cbk3dKbVRcDllCkAk64jNbzJmh6ABIuqsHbElQPHjTq/ecLx1CGJIaSaZ
o0ETgdyGlFYkiXaIhem0tPAXcFcOOMNWHRg7e13VvDoMYVVavrox+dYym/ZhtIxIfKo7x5jRWw+j
djPrq2M9RBZLz8f7y6EGyoneFjHIjWebCDCCNI3knZ5i5sEBPhKPSvXQsZFj1fJcRG08kZ7WJ1h8
AiRz5n5XbocAKODRDl+MJVOi3MtIRbF3CbsEf2fSXBh4UsnD1p7xhqqzTopw6jYkbI+JkifnGDL7
gzYtbnGkbY//i3Z9/5qh0yrxXjSReuuohQjtwQWHhxgpbpGAaWlJZkbz1JNTJ8K4RMy20+wYt8fi
AMJC35ptDg+3YHhGbMRdxq78ivY7TXiIBtGUE8nMX5HvlgmxtfPwaMcqeHptdedDxEcaxsSRvGRc
FNddkxTVmy0dRH4t38zCryX6KywLREEFDd7iks0poxc2kQyqovbg7MKHQYqTP2LsHLxpauazzZWH
abC2jtNBUVqwPD1XYO7EAL2u9BxczwO43ojZrTI39q4fKuu+z9JC7iyRso/lltHx91U3f7DXZeo4
ftz1YtwSpHfAgMojvH5BAin41n3bl/C3m8q0CL6FJemrDoaHXbQKPJNz4mD1c2Yd6bOS9ilo3rpf
1lvMfDXQwa4VeTAmsyAuICsW5uzkO6ZMtyvxbW5l4xDuVOuCTNfMblnnHU39VbXRdvYO68CV9b1W
pDrJtAgfH8Z6yVcqRlP4hb51iIg/iEkjWmrG4UXaz+jOaJ2V5Ko3c7NjpfANkgZXviJbl/GCcU7z
AuAK5wH5V6N5rTBUJukqWbSrFUEdW8+q1XNQlloSXxCuPLSela/RF3OU5lvDdmJ6I2Gx1blcRv0G
MxwDHszPfWadldIo5yCtG6KmHcDydpAVbNYXcDFqYoOZftYh50EiQn3SRHTFl3510M2NM9k6bFqX
CjP4S61eSvM81BTzt6KSCoafGJjnySn5kILtKo2MJHYIZjVUlGU7wtBNwhzUleCoTBXocNLKeSb0
KVbZnJBAeCVgGOcQEx+PA3hJVoVyAxhQuCioe0vPZlzjXsUR94hA07XV8eeJ9HTytK2ZGA2DtM2Q
qpqkcQr0qBuCuBrw/YN+0IJUR90QopeslWCccwpFqWJWea6RkJi7fKwajWNLUYyg00V/CVJaKU4F
Dc2XVR102sBDk7xGFp+1j7tm6C8qDZnsuSH8yroGeWSN3zszGscwQ8Y/Hst0FbdKmghzT0XVseuj
cJsHb0H7UYSUNu5nLRblgZQJlWj6grtvkHdAb26SLnYYQYx6qYY2TYsiTBUFd5sw015eJISZp3e5
NcXqzmL3Go+Tk5PQZmPG3OyQtSHDJEvV4jpZ0ZNcFs1s5TvcIXJ61kZZcx3vyDEv0UCD/rFz8m72
DPEqeZeDx8Ye0IyGNjD0sbplZ1lFlCIxnIkMnriFY7tEiqlR9TeoVBDyK9MNfNaWxhbJT7ey75Cx
2/DuJt+YmF1dyIl+6ZOIRXWL+hGv+xojDaC8TIpndZGJ2/2m0/VzD4lKHx0LUX0WUX8fOSWlJDlb
5061R6pWXQGB+FJj4APIP2O6r5P5d3DerXH2544N5BDmBHBEHIAdELc+dMZdLt85OSQDobTZ+NgZ
SeJzEqR3U9wPO6YV0eC75fQMZ2a4pN79nW/8X708DQDgYrSO6FR+uJUPjkWHuWUqoSYT8qWhUkBc
dEK0DxMR0I+u1snveV+hnKqS7kIxlO+/bo98fP1tYkN/BDE3D4L+7NY9+VNXgPbp0raYpfa0ayrH
w8FFF4Z67Ij8qQ+heDTh6lTjpsZDU09t2QS//gU+tiW2LgjzGYodja60Lj48gJpqQgXyvoALQ02O
5FqeCF5Wn1ze+oVjDeNnk7P4N533n9AJ26vSCgIXZjGupMx//7Yl1jy9jWJQ80r2yMQmOY1T2fs6
WtUkUFNMDjJ1nHOqAdfIkX3fgZYoftP/+enRQ8Ezf2AKQBjrhrv9/E+P3iFDukYRIPYxZWh1Mi2g
bmd1GsbJB4DYrOcGclR5Fzei/Va4Ur0GqdJ3u18//h+N4z+vf4oqoCagC5jDWjTJPjwJOiEGLq88
PdRLa3HfbmvCqlqzmcY7BCs6wWA0UszNHdd/16nBk10Opqm/JKFOyy+JoteVG1Liqu771Nc59t/E
suVZCjtbDxz+y+iNbg/7ZazXPIyimkxrqcYokURssdUqLRkfGalrhq/0Wq6eV3L5UJo3cTXtaqFa
0YFkK7V4wHghqmcU4o5+5aQDlgszjgZ5oPtbg7ywAFMdcnuYiOi26H/shsoVZB6WeA29WRGlOmEV
NqsnRu6LFg6DXnzDNKr23tQiHCTAS9M+0XgnVUvAS8nPeuHm/a6dk3XZ//qR/zSYtDUGywBkTAM2
jmkbHx65ioh2sbMJZxlY52BGGbOLKmcNzEZPHlOEIBdmXs2noSoqr6K6voYmb+6zepudD0viV2pd
HX7zO/20DhiEMYBzIF8SI0xz4MNG0K81cYNw6HZu58B5mnCaKae+TDXlsSerXsfwOuKMREfZ+NJw
1zIcbCqjq5Z+Gd+RElbo40xCRXtE1raoe9Q7WuOJkabHN7zV3aODbV4eFvK34nAqleazTcwDas95
Np/rwXTIh1/s5knp2jw9zSkK4BxQbrOThbpGB5KpSUscGh0S7KyXiDPgZKB4KaKF2lDS9gvzJKrR
DQ7ZaJ+xa0zlie6HKW4nI53rXS6gy947pGw2R8rOXmWIU8Vih9F9UrxeSZ2LDP6hCJikmk96s7Y5
Qt9mbmmWD1H5udZs4jGWXgzcdAF4tLsqpX3iuVjhuCKPtJ58re9NNBea3qc3C4WqfeL6w8Ab8PSa
hsuctsO1pbclHcSyae9EilafbGZtXI4WICDrcdDgZkklNRBPoc+wHiQf1OM0VsZLp5hDfe5m2i8h
iVsiRgJLkP2uXBmvoJDu0OXGerWuuxx5WXI19S25dES3Op/EKBbTz2q53nV8vUq/AiJiBSm1Qbwr
IoWumm2SMM59bnDxEKf4FBAzMAxjTuiOV+aYuhWRfC0dc/iQbcinsEYBHsMl23WmM7zUuRTkdIBc
Oc2aRBQ7xGm3G+YltXyqON5CPMQWCqYJXicCAdIU3ajQlLADK59cj6mh66dKJUtybyIoGn2yearp
Fd4p6n0y31fYzNBWe9A8DMIU40K27nZ/1TqF15JWvke/6iw3ddaptUcCZPfMlYxCGOkLSrgu0+P5
mtC3xrrThio/IWbSUI47Vh5j20mGPaKnSttFWibjfanMmnnGCcibToDEJVcADaJnrO4w0N3MES1I
BmhURatFbyLu8UPly4RgbILaeOry2e5OZFMiZVKscnossm4gylAd1eE3p9jHUgnAIXWvuYXfbOEp
xgctAcTzWo2TVULXAo4nZ7e9XVtSXihn1mPJQvuLc9zt9agTNqgXnweRyu8PLIrRYRh1Xs8oFOMe
fvErHB90pyhOvsZmO3399Z700xCX1wOV7biQjtAtwGB9/3q24tY5kBjccLaJccZu5+tYursWH+Tn
tIAsA9RqzM+DO1aElk1C83pXn/fM2p3PuiVfMlstuSBbgjmuDWIWdjRpUWU0JVHgopTzqYeqi6we
S+J0kQv3XJeefv0ePo7dt7fAO9B1h9GL5qgfdlXuZ1E8kKO7kzPYF9wG2s7GFxVY9krPVeoA0VTa
gBcDtoTfHDP6Nvf888mOHmcLjQO/xsEOi+3DNLaqBnSRA0nKZYLlBvliBiC3m0ocZJFqDu4Vdy79
PrE6fd11lkTqoUzp+jz3jTkEeg8E3KdmBOzUccXGp2cM+oE7JtYG6Fvrq5Vb0RfOeau/R82K+xp3
jxvvHHNAyiwbTbmsE9sFmkP3afR+/Vh/WvmMAHiyaEbYgMh7/3CCKuUYybIiThiOXxpYdHu+yxSa
q6ZhM0WHrqS/qVKNbRj3/mHCGQRhjwaNepGK+f1alJAGgQ/JZj8tKj3vSBI24wwFjDp8lxwDop2S
s00zotjrsrV0Ly0rzdiSr40hVPskW3xRqdhLYHO4THVIb3wsu1z06A8SLAPcxnAh2zHJrpieF4AV
xTA/SL1J5BEhEa36hGTXnDuxesDLV3BjJULtmKHgeK25G4bTNjtm7+0efzzqv5RW9su4vXdxZP82
vu9/Yhi9yYb570P5Hl/65JVgPp+h17tMsu2v/VcsHwSkDe+LpooafoPkTm9d//e/bbF8KOGRvJh8
A62NufjPVD7tjx+inw0IbGk0LvhadlAh47//TWw/Yivnz2/bOUlGfyWSTLxfsnz7EUaAv3Wg5VHT
oS9/v2ShFujc3sH4EKqOhuA2EbdR/xJt7dI+6MoDRZo936sWJtbD9a6o79zkmpt3SJBGYEJeB+C0
g92GSQVS/5aS/WjUj+byEE8P6noVNzdD3wTpHhySl857TIKLc2tVr459JecLBjCmdv/Xl+KninSO
4v++W04/ogtfKy4omMT6//hftQY3yva/X4OXVdm/lW+yfR8Muf2lf6xAXf0Dla9LIt6Pc5L72H+t
QOcPYRjs/nAKPqTiCaL0WBYueiwVnQrxa39egrRfSJAj7It+uwY37y8EQ/Ln322brEEqFEJb6KwI
Bs2Wtf38T3dcfFP6drvMQPeirvO6qoXhM4w9BWAcz2TFz0zzvggIZqRAjuTheFSPueXNZd7LA5V0
aoX1MkOKLECbhaV0rIuu67s1REXcJ0BSFvWT0Fe8DIW1TawNZ3L9ruDyRiu0n4IpN4sigNje+KIX
7Zst5q1EUFx7Vyy9GTjEojfY8WI6vY2cxmtRUpZ7M7Oi0hNaujygXiemPSFPihK0WeO9MwhnV41c
Anwx1cYD3GFsuWUyMDBTQaLhOwHgiQvcwraJ0BgAmN09GKLBE4zsu1V8JoP0yqFHKJByipUpK8SB
gXPLpGRlOIaHEdrCbWUI8WY1eaVghGkxXuN5TX2FTlARrGgzPvfk3hMdYvRMzKLUtuugnIjywBFv
Ej3kqtnJUet6uAISgM/Sxul1MNq8IMWOua+KOV6Xn/LVkKcE7fpMGHwOlcLOjOIqs7BqEGjsWJ+V
vDefus5g6LkMS3W21xkfbI3ECweDS4UT1m4VapNeLz4di7oHyF9YFc9GH2+YSjcmQoNmfGhIpWb4
K5eFy4UZzTZXAEBw3mA7vIkaD8l33Mzicjbn7BopifHVLAcDIBq0Pvi52IysoBoKt71cZKGRlgXt
lY93YNxaaDlyD3e+rcToDGG5IpPQgabFtM9jS+FC0HY3ZYW22x1cjc85zi4c0rGfGhhCj5beq2Y4
RKpxsofB4gKXuEzIm7wnrLEw3Ts7U/JHFngOyW60ojl0ANPloRJt96QOAguokjZr26tsLtsbIKLr
Wa9XYgtcTEtDIFh8zlGxa+2RMYLG8jc1GebTRPCTNJsmDWXUydqXinyh3zGkeEkn7UFYyviCCgxu
cDf3tGXzRtIjz0bRW8BWGUt4NbltqUf7qP2sqmtOonc/zJdyM6D4EtnI6mVVhrJU9tHllC4qr8G1
qWSsGwO40GFmHIvSYgRKLjnCAMBQqEIVZ8huYLMA0sDYj3yDNUQOlbPGDIF7vRWzP8kKKFnMVZ0k
dIWtxCs4G6+cUsEBrDWivxYpGoqwnqeRTPlZTd5ipvHVcVXr8ZIAHHky2YEOtk5Ss2dV/dZRzrjQ
n0CL10e4LkWzMwvmZPRepVH6mkqUu7cOxuWClDTAZjXfwobquH5PDebhJRGF6Rdxp94WiUr3sjaw
phZGir08xkmQ+HrjauJTT8o04lfdhijx18+mf3vwvCuRfllMvTvXuv/4cc4RmxK89C/v/gdtBWXJ
7fDWLndv3ZD3/9yltz/5//vD//P241/5tNRvf//bazWU/favyaQq39U7Ni3xf39E3b+1XxMkm//4
t47f/v43ffsL/3k8GX9wMlE5060FvqhrXOH+s0By/oAKvREe+JlFKtR/F0jWHxoXWnTg/GBrR1Hc
/7NA0v+gWwn6h3kxwSxbvfXP933zj2KdR8bD/tdBM5r1Qxr631U9xxMfNUkv+AzcrRf8URaf0O11
bckBYLXpeCIydUMUVeaJuILqxai04Umni+LRxsD/usxfDJe9ONb79trpouiCSBjxNcL05btp4hzR
iMRPcUoLxhxWcdGnMDO9WNj2s4YvfF/nURmfaQmWN64O+nGCzPZ9kkK9ZZJsHt21V67MKGvv+Po3
VxrsR0Lip+FGRfVwOWOOeuxWRfqAx9JwMgcz0GmFhFkPXqF1deUh7RsRbN30Y68tBUNAZP7eqs7N
rWMu4l60cD4NJUu/VrYzEJiaTEfgXQyw6gKGzDKt57m3zMPcx/rFimAzrGhz7UxMZhdVN13SGLiR
uhbK2b7LtQhdg67ds2mSBeLiflr6mUlJakQvrsMIWa20cMaDg22F4MW11r9FE2gxrM0hpB6/zu1T
W9jN3sx6JCkcgYYVn+jxXVvyYVqqO8UE+hYja74ZOIp3hYvLH2vLND2V7bhclEC2+e2H/g1Vi9gn
eV4ctBVbaU6dANVtWr5qaazei6FojrD/PiGZmT6TC2pAixLKHqMcg03oQjrjvVVry1vyevRLlNv1
w1SqS2hDjjrYlTJ+kklXeK1FOLRHxN90ihu4d9gphkfMxewscODmUHK6X5OW9zqAFtVSGrcFJT54
gIK+toNcsrT76BVKd7zHKdrfGkbt4oqSyr6OBgbXtbg2lUgEAGlu7K5/VkYcdnFj+NOiU1XM4lji
ZJoFDlgzHq6wxD3Kmi0bSZIvs+GrbSR3Jr7jcM6ySzXS6xM2dtzZxRrvyI+rwOqt536E06jgE2av
zGuwtLQiQYdLtEvF+DDqDuqEDpT4hdJ0SCX7puaX6PBrgwyxKiRJztFp7OFxsNPsrMUOxBUcoVAa
J1psVoH1FRvQTh2JtJBbOGpShlPzTW/wNQzuOnmGjlbJbk4R0zgfGEIXNnOl7FtrChwQTJ4eR9Gp
GuJwRud02brT4CcufRmrczAXGmIrjZxXjRJnVzUiImYgJr8ATudws0ywSS1Eg07p+ovNXEddFI9g
QIA8puFpIGJUMe5y8AJGryOiWyFkNhXmcB02gT66b22rHRVmD76d9mfNRN44G9zxN8XIZTzOuKlN
uRtpK4WM5M+jPmTBSrkSoG8bw0lkZ+hp2gmPMq5LRd2Zrdb5vQEiElOWAREHB9LoiFsI5b2X2c1r
p7QP9ojrV3PM25KIAj/HsOotI2zJThNraNvKy1y32QWC7/SuhQ3rpbjBApuxu05SqT/ntGA821oc
n1F86/FFaF/WXljnNnYEBDYV8o2p+FkfyWvSk2ewVfFnPS/U/Zhr0yMiHMGYpBnuB9287B1lgxcp
SMrABQOeRgrynayAYyvi5NKSs3iEaacHdX7d00gNnCUBpYgBF+vr9IrfM6Hpo+KhQgS2tYaTs9so
O0i3s9cL5dlttmieNlsDtY0/RWsbWH1S7culOJAjlnUBSin7AnVZ/SgWTnyYka95nN6apTkwUBce
aXCXiqEdKfsfidstAIakrMm+vqdD+61c7Bd7aGhV5/WVnUBaIWaB3KEqOsR5kp5ozAiWutXidmbM
2yhFcUnUMTJPGymWviJaiZAUvBrwDS8SRg4wlMmGbdMqC0ojn8IqtyTiZrvbDxnEcfhYKrSPEoFu
rQkGJTXMoS6d8ekjh4V3WE/gf8t13+JmRT6fmrs5dtkN3SgOmIDYjDuXCRqJBAFWGF/XSSAlniId
sV057yUOi/NCAXd2RyW+W0gj/ZJUpF8FdtxrV6NVtNddlJzAbtxGelMz/MjdZCfFepnTaSIzqzS8
UrPib5aSWQdtdNNnaSbLld127ZubFebbzMcG9My91caU6s6Z5q9mqjgvS501XmsCqOFKZAe5JNm4
kZCGcOKOjanBuZT5fWEn3/peswNRQbBmclc+Vv063tV6kT92C1Y23VqPMcQDT0q9vFWIEmCwTlAC
lvXVelZmAG/lNmzg+rfY5UNUCOBk6YowkG3gamyyVwQS9Csxo/uNYucBMHVatoyI9Jc6TrDxDwpT
JZg+luStRihQEkMa5BfkNoRHoDt35WoBJO2mXMHkvSji6Ciz8tkY6/KC8iNzgowRzSehKth1krIe
YFwq+oG7UXkDcm08um5WkR9aKUEnUrwQelLoJdknY3thpAQk+ADR9Ie65JAaEwyDYVIM49dBdaCW
RrQoD1rW1I+YE8xPAulvzQgmXrkx5KXlHhClKy8Nbvm7Udfbe8Vwyju9jrt7ShEcqlMJ9s+CM94V
Em8erE4PbxKOEtecr8l1XC/HBvVSnOU1I5M1e6iE9lghV/A48qqzW8/GKVnb+YXnEXMAW031tqxw
yBqSmL9L/tAS5ElnPNjLLEcAYjo75CiJf9Nag4HuvmJ67c9dOd7pgxk2jolI1VWTQEbufZpiVU3V
K3RwdwrAj6NRRT5C6XRH7sSDteTR96SdrN1iKCj1l31ufnMcoilUe9+LEc4KgEB9N0bEhcXghHEd
uAiXk7yCu5FhbBnT6Si08cUZFZTcBRsFrGil/n/Mncdy5Fi2ZX+lPqBRBi0mbfYuAJd0d2onOYFR
QmuNr+/lmWlVkcysCKsePatBVkQYCXfg4opz9l777bJd3GucBK/zkKRfMS1B69qR1WOhLF9xc0re
DJTuMnwPRt2vHYt3dIxZv5xuWEtLaDzoSj96bCO0g5wxHZOCGa4K4HBYNRZfka32ZkgU8wEWAHu3
EJfIXWJpqm/Dr7iOwqJ9jZse1nPPMhMgk/H7JeX0A15rGxlQ6WON3V/YVUQoOaP5aVrt25xZywN4
opGbkzfrSu71DwNVps/eq2UFhbjaN2zS2lrZGyXUckjfKBCDuvHABq3HcunXGIPeaMc9ctTvvaY1
imPpNDoahZpZHXfDcxbEG3lGwct7aUjFVWiXazWg9R07xSQWVZcfY54xABHO/HsWoeJzSMhmzhf4
ootahWsZE6ImkiwJP+o2fbUkuzmpObFeiMOuNC0tbo3KInpeV6NrKvLqc90Mw75AK/9A/007jX3X
bsxsLhCiTopbjROpL1mXvA+FE/hDS/lgSTXtAUMHrBatqO0vLSfQSahGba7Viu0s1iTP0HPA8Ogw
zeE0hzs57UuvyNfGaHFg1U3A2QT5JlKUXYdlE+2WUm2A83c2ssokPGHh6XM/XlBOWmoveUoY9D68
KWNbqPFND7f8bGgRDB1ALaI2wACJmPb1g2WbbQnSve1lZAUzWNwkijXkfUSGJEjoDUqiUkJjLd1o
UudbSnBHgSm2l5pWxwT7JOyWet0nNrhZrFggSzJSK1O9bTdVHu0Rf3c7WIjaHtNvDfA7njekuOTb
pqn67dJb6hmcRQ5yfKGpJam4NV0jNgGz5jWaOnuBJEl4BXhhzkYtYH8jwFnVAv5bZCgRvhoHWJT0
icwDfQEVJqzBSnlLdYnNGSliEKou4zxGC/2CooGDudGByCnKp5HkasbHTO6px8CHHEmvAjNGAbmP
u6x4alsEZHYsAXrntNFlTh6R5jfUBUaUhWhURU2WB8YWiZ6jZFkhxay5sKkpA02u2hqmUQa1gWLX
0p/HBml4bWsxKnqzmQ2opb18X4SpqnIhIH1iIVVc8aB9Bdw42X5UuhbMY1TWflBp1j1CZzTuHXlf
t1Oi5WsgdtaKzhU02BkezQX0qPHkc9UdKltD1BGDNGwpLYB3R65qakl+Yv4H7RyykWs7LElLlsen
QKpjat1G86oiDaXknaTllwrSCx4tiI8uNEcYD/X9QPkOQ4XTwAEo2GjoHbs5aESqq4IKI1R4Yyyz
eZUbrEla2uRHoiKaXVJU2b3KMYCJiUMdCwiCUo0PMNI2f+Hu9Ns6SgmWofLplq2E8KWyjCsa589A
YAw05x3IMKePjY2hDMu2zwOmPFBAxWnuyVW6iBmB94aO2zUJWxW8SDuFxXlXd+ayzqQcvy3wsP0o
wRWWRnNZ9a0t78nukfw8aDSkjtAFE0OX/Ij0UonMEZxIYMGMbVKhS+ntltQHhJNeZeXzhr9iQZUb
Di2khKbK2RyHJfU4sN7KtfMGdL0U6kxdcsAo3nV56EtdnbkmNTEOX7B7RXTJLMo7fT5FNsIfpD5k
+sLp3w8mGt67JdJux0bf2Vg3/M5UrjkwvPTOhwZpQU1Au/Wjs42JL1inmARiebwtOfGJQRudnYNA
gThvPd4yPlIXdFv3xAd9DoYCMGtXnqGyOIJOaPdqpvrnCAybCBLTXaAyKPmyImfsMNWTBG+pykVr
RV+awRshQUvGxqhyYHBAeVlJfp7syrqa9P7RaSWVZEQYQU4eHBpESC7H++zYaPhLlTCzN8uMBdrj
XGwckD5h++JPRWpMDx1wG1CnVEFLWWIQT1bA7lCj/E1uk8Sut10SfJd9sUaRjs1XzcATpCvwycZd
s+TSSiJ3Y10rxvMAy+qJiTDdkHH9opsFVF6sdTZfOkbCIxcgNCq1NNY8+tILIEBtuiC9H/FVgIJK
YrYXTsdZgQO9UNkh3ZZBIGHxWgL0iJiSszWBn0ni1/JguaFcBp4SmMmaH0Qg6Ex3cbK8g63uPNiC
l3iuBDn+UAXXiNA579TWo4bjpkSoHyRb3Un6twSfBNDVDgMOr46vVVBoqSaLQZ2ko2UNzq1KwGXs
NoF9qDkY2X13iNM8O4ENImC0hkRUoxRemZ3uGwYGu9GqoetpF1FyOx/QEmXCMdhg1t3RqZ13ki5M
Nj/FAPG29SdJ3WtxDYDKrB1vtuuH3pDuGqnE/1cbuBmU9rnrzHHDoZLxavA4agd2aj2YwwZiAELn
hAVpDI8ISfTdYMwLXMzsZdFlxCvaYCF44wDK4UV2+5z2RR0fVakJt4ikhVXxO7DArTHQREKZmwqr
jqz6CaE3sal4lTGz4ZEVmw0IVx9a5TXuGnDps/qSGLUNex7CPcgwrwJb4TrUlXyensaOmBowau2O
JOA6hc283GCfu6uVelvjF8S7NjseGS1MwrpCLlSoX7HeikAK7lL1DR0QSmLZmFeojOI3snzwDLXB
LhusF6sd9pBpsdNjAx0bFuMyVe5YK8C8ZH21g5JEmaJQOWON+j6A17yFZ7pRzSB0DT1YDU2HwwTR
FuVXwhzmDSotuiojiGBFYcIJi2IbUe9z6w7z9IWQc9OYOugrAnsIwK1mz0za8+gY/alNC5lui/3k
6MwqRZms06DHSZYGBxje6qYKKGjPS6gKLW8fwCittCa5KvPmA7CX5csl9CpiioI1/splV7T1k6YU
zU3eWvddAAkU7R372NHp1hB6h2NGvQALD0h1vW63HNEJx4HS7wU6oulMD010YGYHoBAYPJzwGwc4
LnOppLxxfHsDhvAbRkTdVpnWCrVdPLKbAxFSggFdOPh5WvE+hbisaJBNUIINw40mMGISyzOaDXmr
mPwfGH0xksTwBIxTaE5ID6XJKf7hxvIS3ZQPVZYTWKElD1OgHeU2lHH+k9iUEtHERNxwpMdYA4s4
j95jgsJ6gebYeA212HHTqLir1Om108xa0DkDtVfk3KMQLF9c0aNTEqoYDZy9iyFOVEUACkyRblWz
3oU1ZMgAA7lb4qgPMyp6wKZjjAnsXnGKb8wSxA1q/2eFhedEzPwB5TifaPaSjnC5VE73Y1Gc+0ZJ
NpIpxyvTAASs2DnDpvdHZpSjikeMYDVFKTbaxCiP8sBZY9i4YeMh+2bvED+gXYI2LDoutbObZo1p
pOSA2fOCCraAXxGbsk97jt61uEQJk870yPDECKYoEOZgRU+Q9jdEvHE6DZ14XeNUB2Td3RqkEJn4
8tw5MLpbmJ0IjbInfIn1Fo9dTsuB/l6jXMlSdWMW5hpFp/llB+yT4wDF5vIMnNxkj8kBY8l1TE8U
LOh8xg3OFP2pM9TwxXGG0LUWwDNqdlUN0TuANbpiGvfNYkv2pOTc+KENidIy3EUZhhviNPfE5630
KsOlmBq9200aNYPYrSLSWkOrKO51CIzrSZ/2bdjaLBzzuFpm7bVOzV0edFdK8ELYQCm0Kf7MgAfS
VWQE6gPFStIDlQb1nYDE1+2NHuNSY2vpfonMm2ngccHs9YMWf8eSE9JFOLofWRVLbZrQSEQXqoKb
M/N7Ao+2SkrLr8w492VZQm9z6mbO9Kozaw9mpH3h4FKuolmBRRkZ2kqKzOYKxjfI8/ZFrocnCYCv
EyY4xpv6A3/nsAL+nLk9Z0FfXWDaR9CCIzxmxRvrLM5dA4qgpjWbtJieJ8TKXtRNhdfUnw0wc8Wc
jhShid7I3vt2elITwxSdSQ/PzCNtgwkiOcTwXa+UWjXul5DJnRgCRot+xljxWqqDRnzRoc+XflNX
4Xta5os/1/J0dQm19vpkylbUv9m2oG60hisllvdjz2IytTOeggbafYVqMCf+pp99J0qJ3eqIfXZw
qq7wasrPWAAE3iaakVXQbog0IDLjsy39lvFfT9eoPXx822s1/ZqXx15+HkrVi1kblzSDwamln7NR
rGx4cqsK5e413Aeye4H2CLPLB0pY0blNMmkbSubCeLyymM3vZUlfRKFJ2UfUq8QuFpq8s9RmuaGc
iclO6jBSyhjal0oqdmxHg6uRNwsn652VBMdOMsc1jvX4QAhB5Vbt9DAG7NCNaB+FIXM/gRzErtAt
pGXwpOr5pl9wNZcLgAM9TbIDt39aSb2xCXpS7ZjnivvGmZipKrN/6qUnPMErdZ6IybBMIWs5aSYX
R8uMsftOR7/qjba6C5Vlm/ImrtmSvJtS7MPw3MuN6qJX/MA8e0T7Hqw4Hn2gU1+rZY1nF6m5VIbr
zAm5Y6hzcxWbtWP6ErZlkUDKh8yz7MzFsIkMR4O4WPIaEJ2yjyaj90ul0s8zGyXwfyAIdFhkbhu1
eOoXeUGZW9qbKWirFcepjI121d6oQyJtYzoGiKKzguqt2bF02/pnS37uTHVFmaZ3zeLjWJU+Pae8
7BxAEncZ7+bQ2JgxgxBjdLbu43SrYAXsWHEJWxex9VylHQI0frI3+104RvNhoVO0qmCnD8SAdrHl
yjMVFcrixCZzvsv7697SVrOT3DV9snhNEeYvbRfvk0Ci9jXe9p1RA/QkvTFq2oeCXVM8s29umnpw
c6SOO7iPg1dgc5KH2HqfMt10TbYSs9xK68SqjX1jslJRBGv2Oh7DcIRzZZYUEGqLF8Gp9X1NYVZj
1YvLUsDhMGVWxoJGc2MU2NzNRZ172u2kOV/Kf9VhWppmn8rDQt1kZFIZqM7BrGoPFEi/yqogLS7A
qg2Vc7b8pVXaEzwn04cQQPiJzjKJWAb5OYYisJzLvQUCZ9ORH4GfUYlDUSnse3TFHnHqjp0wm9I5
tPXQ0/JPHN7rgoAquhpB5tZKYj1gjjbcsYfVVLKd2g70z3N3qc3owhXui0OgAHoFrTSEvlx3NuYi
js4wjmePyznXCbX3Nwm0Prs7u5VcuURrZREh0oullF9B2F9JuXmJSYi3eF2js2oQBzA4TPMk7UDQ
1CGGqRNCwoCoC39WhruOdfmTh0t8WGGPCSwG/Do5PrKzlLXyBz5mIgGDIIs+cRXHnCapiNk9OO+F
G/lutLp8FQE+f23ixVybRTc+lfiRH1Nqz25WauQgpVVGdBPF/Tp2DcqhsfaMr0o5UBIy1kjbi7ue
ifBE5MBDvnTB1YQo/wZbsPk2yG2N8ZVzgkewVuXNvRY9dkmJqjsl7PBY1Hl6yLouXSmA3d1EMeLD
PPbVU28tzm6U8uCCyGrZ1Wadp7WBeiimhgzZpXgN6+YaAF3rRTK1JHJcpW3UJtaRAdGvFId+Ag9M
Lu/Y9lX7Ps6NZ5h7ZN1ERjg+TphDdz0WXupMgX6aEbWE1CJHeedgo9+DG1nuEO3HVyYGavYdUENY
atXwZGXsh7MyNNddZtuk2zf2edSn5mMw8CzmgV2uysCc/bGRgSEuiS6QgbIsjouXI1651VO73Kpq
1T4VWJ+usOWU+zJego8GFhfwfFGEikkdsdEZ1XnxMVoUsvWLN71a2oeOuHCmGylcPvoY17AUK8Ga
Uqm2L/GSt6n0ils54GRkdhs1l/sbosKAhSwwwUF0ZuspxRNrtk6zbwN4HXPN5iJtSSyFWkvUDgIh
YtXYF7HHq9XgOoZzu5Gxzu2VsLdc/NkFOwQL3Sk3YAcLP99QYugm4ovgWwBpSW8bTvj+/9F5kZvc
pnq7JANkqsEp9sElOaqZltDXwtCGThtGTDF6c/3fyzF+KrT4kyTjPwo3/hfKMUwcYw5KZBNuELHe
mmEj+fvP8oxj2XxBdv0H6cWvBXr/f8s0/vYX/aFrNa1/Ir7QQXihITQIJvyXbOPyL8rFvYTwldXp
8i9/CFsl1eaHeNdtG8WhAn4UQfofwg1Jdf6pIEsGqIqMH//Tf6Vs/bP6G8kI9il+kw57B54Tav4/
iwozG/bGGNTRuQcoIDLRPi27H+7RH1KRfxR9fl0CjG+R6/5Zt/jXS3yzHnSK1jXKwiU8+yF8HZ6y
EwM4E6OHm+Tnl7pI1f8tQfnLlexvCsmM7NEUZkp0Lv1mc525P//tf/9FHBSi2kXWafzmRftBgBkW
fZHq0RidR7eJRX9czsFKvq+O8ernF1Ivd+Qv3+OHC13cCD9cCPSbnXCKjM6F7mqRTwcQwDva47do
tSVabGfsul21D66pC4l+O3vNUfMpv5uevUq3KPuQeABB+IVD5jcf588+1TejQAac1UQjGp0bqnCd
m25W5afj96vOH73mdXocXiZijZVf3fXLCPzZZb9Jr6MmUPWavKEzyeFecz9tlytkodK5fRj2yi4Q
7XV7ESaIYrez7n/+IP72K8NjQHGF6YRWNNPDjw9CqqUE32UXnZV3tm0ccsuX0u2fOafq9xSv9VO6
ilXfQFz09vMrX37x9y/944W/vZaOSjiErFyGGvIZYnxoLD2+/9KoiDDsp1f59ma22hCBWB2iM4w5
Gr3V8wUWTW7YpXEp9FKwY4sld9B+8Zpqf39d++L9MByU0Zd//2F8s01N6Io40VnP/aZou1UYXqjE
Nr2iCoU2RwB47ejwb3IDO+k8bXF8XdBXZre3FBh4fWzVIhz6xoX4WR4yRT86XZri3LPuABi9SIX9
CMKBg0iQByJWpjUsg69ytiJkSJYjlEGKV5NGxbJozwuhxL6yVKH380eoXN7Svz7Df39LlOE/fkva
PvSDiRo9g844ddfhYbqNXeUYiuERRdWzJspfcOm+mWF/n/9w1vzrvn6bN4oknAdMZdFZu9NtFyup
JHQ/90Nhn5Aq2U+2+qsn+avv+G1OCOasGZpaic61n7/WG4Lrbbf3p1V2Jbs0iQilH64XQcKRT/2b
IE1yVkKfZviQbmIoWPR/NtE627abbM2f05PkqfvgFxPX300gFlQAU1OZudlb/fk5LPYgk+jBZ2yu
0IAccy95+fmTvlhT/vKkbSwikMEM2ZT1b+N57hBu6E0cnzm0uRSuBnFIb8vb5oMCFb1RV/LfOUXU
D/bzskeycurOCgVkP34hpRQSgr0yt/O1eicznRN9dg49TNvgvkki3Eor5W66rjfoj4JPaD3P1JI+
SIZLFf9G9vCNfKTXgUjEuEdHjnRYhNevo0h+MQn/ZqP+PpZ//IbfxnIWsfHvIik6w8Xzoy3H1ZMk
IOK45NAiQ/LHW5kC6S66s7cUoObV4pI/5OUr/Y2qtBu9UJ/mv/Vd5PfC8fpffLyL9PWnD+DbI54x
aRY6upXzvE6u5p0cue1juunXA9IQtHaC/O9px8nkKtpp185VZfziAxh/9x78eH++vQfw86HyBoyA
VFRX+i56zrxlA4t/P16n7j1FbG/ao5Fxz82u9WgAMijqHWzCXXsgbms/3RRv16/v003mwwRwE/ep
d0kif0bt53hQ8JJDeVZv2/0oi+ow7n+F9/7mDv194oArjHYYB4uCjeXPr0hE9rQ0qVF87rzOK7aN
6plr591YKV6xgmHiMydXvnm3+P0JrZLbPYTe18/fob+du2y2tXgr2SnzUf78EdQolGbbTOJz/Kg+
qp/Srf5xEQqT/+0jdKMcgvSQguMvrnohkvxlXP9w1W+bC2CuqaFRoT8nq+pkbCRx3V5162g37n/1
Cn1D6/5xj3+41Le9RFNZlRNIXCo9FkDZMBEITrHbwg+OTJzlLya9b47Vv17u2w6CsK2SvOoiPuvr
YDd5qRccA7fzpqvJY0I6Tm+SPz/L29Zj+yjGbXuHHs6Lz7+4v3/7Yv7wpb/tMKw5R/iW86V5Kdfj
utrQQ3+LTtGbc8S34Gt+dUDmQYzbEWTmr+AQ6mVW+svTNSxFNwFD4Bz+NmsVWTEpecA96H2iwbzk
RLDNPvNo0rrU97/APHu9F4hqp+5Dsky8A+rP8BdDzDL/dm4wybgFNw2azPh2Kpl7UFilzj142r4h
IhJPd4e3x1V8xOfkMeJAzO1L8bY9vFliT7VbKF7u+qrwd2vaG+J6i8DBPakuCTa7XDyZ6xcaK6t8
fc8cEq1u/dTdXEXeKhVAyL3ttU9qqDeIt8dwdZeLU7BlFXZXe7dwG68VmjjQWheteLk5WKt9uX65
ScVp4WcNsbIEQdRrWdxMXnY1rQ4nCCR+6waemwl3PXvXn6vr59t3fz5B9lT9ZRWLw4nGs1DdUuwH
z9ydDrr/ch+5mvii3yUOjy9eLe4fSZcW73Al3dNhEfo2F5tS3GeC6wtlpYmnVbBFPfHbDVBWpht5
/FYafEyTn6cXih3ipvRycXecxcfhZeEreHvJ829PohFXpLEIY+utbnaPBL2IA9/nA2Ly6mHzQTWa
DwePRGweejdwP54C//El2MaidK+xwDDT3tHZdUv3xL28jI5p/8bzQAMpcr5z6Upia4ibw503eIdt
J+7Xk3iZ1y9794PAOf7qZeJLye7CrMla7vDJ2/XphZMaey7HXeXueuEbpodO3NIOcOdrk9+CYMfj
vVvx+zvh64Ke/uX/vPuG769t4U47zXXv/N3RFOl6e72axPPmgY+quevB3bbimvwKxu3V+Xi3z9yj
uL4iNNu92uwcV3Jrz99d7fzbK1vsHO+pFvtNL+4af2v4V1zEZaclXJKTxder7bUuO9KF+7N+RvLN
iLsOfYBlgun90ItjIfyNwV4CCYrbu8c7VWz8SHxgyeCGarv3yFuPK2mn7YS6ehXHh9lL70PxErn5
2uTG+bf8pxI7UkPEXSIeHUFMpyCgi7+8+rRcf1etg72/U9zLJ/ss3ZVHYpZHV+J0vOJCfE63cg+n
2PO/fG+3/rxsdPzjx6F3d73viAcmNLTF137hrz9pWm9q/9Dvbmb3MHjDavCUVedtUrE5oMJw1d0j
b/fMsDqc7gdvRRfJb7yHx8PJEE8bizdi8BDirP1N51ni8bC/4ZOnHjsyv3ILMYt9758eU0+U3pcm
7p4+GMmX18gSX7nnbx4eXf96NzMAj+tnbl8uvh43T6Pg7tKdPb5eEYgtjs+h+zyvJn/ndzezByHK
H3xpXXqRSPaBYG3nf2sk1CJcbbjZZNOL0OO3Xn4fhhDP8KTLB3rwH/h0nb8L3Lubp7dR7Cev5YYg
rnBhQYtme/+IVIKdKP0W9wbh8QNM1k11bHaFu2s3P5/j9b+dZX+Y3y5r7A+nOcRYZqzXzG8W08uT
tH9avLdDy6h55Enxwm4j96C75Ggy4N/u152fb98pG9Tbsy2uLnvXwa9Xmnv3/7crRGTEQVoFgaZ/
W3Er0FMGhMWYykGxlf0wdoN1tQ1Tkd0lK2BF3ngyN2TyFT4EVQbcz+/Lb+EXf1l9frj8txWYeOPI
1Iv2sidUb17KI34N5sE1MVzHYGOezFW1S0/1L57G5Zd+vygBBGhcwI0ZGOn//DDkKI0HWxvjc9uQ
2B0ZAf4oJFGSUr8WpCEQVVpd8CaN9asq39+NAhz6IDo4z0Ma+XYGwllajugS4jNZTlv5y/7Sn8cn
9YkTSXWwrqV72/3t9l6qxP+2nP1uQfuXHf3bH//v//TICl+BDhb/EH3z+dr/o/z6x10HbID+2nv7
3dn+v7ACTRVRZc/5n2vO1Jo/L9/q8PonI+EfP/d7iVnS/4mTz6KGq1gXd7h82ej8bg3kn2xkjQQo
gIG/VLllrvZHkdnQ/0m4FMg+9Nj65XTMWPqjxsw/4WaHs2JY5MjAi1H+G3PgnzeBBrFBgPFAtyAJ
og5uyN9OF005lgDEQ4kojSRAKvc6NdVFUMZw7MrYuCE8AwwpaGUYbr8K+/htd/XvF+K3iwPDYxJA
JMtX+Y43kQnlztURHW9Z0WvrEXIPm2KRSZxLzHDb1jKZ5ujru10OqPJG6pHfxH2srDN5bHcwc1Ni
t8EO/aahwQ1vptm+G/lLKgFPw4yRLIrIed1zd/HzgEXE9JTS51Hy6X0cpXLyArnURU5cgh82Rndu
ZJXkZTvJu00+x+pHrAzjhFKVMtyKqEuKilKslj6o7or6VEMqZBA5N/mcUy1YwDyLUML6gLdsnB5N
TEemlBmvkkwvSiQo2rE+IQWPLl3hxW1I+f6aO8U42Mbo6L9PcP/VG/gfuz1/6gn9tHv0v/GtdGAa
/uytpBPURbyT758fHKH+5NhVfv/Zf3t2ySOigExGBAV9k1fj9xcT2ASsCBN3rqwRn0T/51/vpa7+
U7M0m44MCEfcuz/0fnT5n/aF62jj6dX0i533m0f3Z55dy/nznG1dcmUIlgGSgkkQQeAFePHjyg3x
tVZR9WSknZaDjekhUq7Am3/G1RG2wFMSYohPENwg3HhR2uoJVtrWNEfzdZGkeV1EzQdpsujD7P5a
ZzVC42vC89cIY0CEAeLBedZCSV3lqbK2A+VGmVtPM+prXtqnysCmWY5d9GUUyCsRQ6A6uSSdoPOY
2mOZfWnaJPIqawM/I9vjruus8rREdJe37Zzmd2lEEhluETaoS+4iPxEO2IPbsm58+uReaufr0kxO
4YTs6QLKVqYSarktLYcI9cUBgC4SVJB6IMvx5XfFQ1Y2j3W+HCgkH6i8h2vU51iZJGJnCzePsb8Q
6kGfxWpTbypL82TgZDhYZI6QhLzNHcQcXbDtm+yhg+m3bnXVJS71nQhzVH0N7ZswD5NTW9afjoMS
NQd5gaLDlZSuuurq/grZ5wdRFR+1LW0qA4RGIudnC1w7XV/lHlqGtupDGytyod9pCk474mDEnDfS
KpvGc4O/dQ6X+zqtPrVIGq6wpdynpfW85NbOyHEskEH8UUw5igAt8qZZuiniYF8WziCgOc8CXX3i
BnnGwTzWdK8LCpSbVeyN1WfQyF5bfRHGs4o7q/0ENkfpMaAutbT1YeGHlSyP7jUT350Gjh9Et6GK
rqk9A7zgh5Uj8zTHxLqN1Ow+am4zlb8gngIJTlwjd55sZBFOew/Y87UjuQ+8IA4B/LLkI6ABUTqk
5Ni/XQ3evzDsGTl33BzbRu0ANy26N8zoL+IchU6gmBUflUB5FZxl1GQmKvzU18rOIghMqgWie4dM
nkxZTyNEiknRVUHqVe2rONeEVEDPkOse0fgYvcwxIxr9f0YsunWNSsPH3WXvJVuyUULj9uUL+4q6
qELV5I63INe9vEzQilf5GxS57ags7Satmk0Q20cLVXMPKEOQELGeawPdak8UZxIiIZoslOUk5TU5
83uPCE1WS5zlhe3psD5FsxRUzPMm4GsNgfms2u2zFUkkgCBxohcGJKtfB9NNVFo3SYu0lyUAm5su
tLbfz4G2Zph7jUz0q24l96auzbwfWf2GnQvPa7mYXmhI+rNEAAh/vCT7SnfoVAeSGaR+UoWTdtiq
cey5kpRfG+UJTvJzmbUicPBGUyFczn2qeqQM+5AIEVQRRtxKVnQ0ouUGLte8CWwlOCXNhu0JGIp+
2c5F7MtOgxkcpLoEaZz4UYlWF1ZETXNeQkvGqA2DzJComMTPxhAzSYXIOHkoqEhlWO+s917aqRzc
9WnemNZcbQzDGq81NFXkmNDPyds6W2uDcodJ0O8dWUxRtCkmwl3lxvrSF+3gqGV4TJPl1ZgD6xhV
Bk40QMlpyIqNI801w8bTx3A1Jc4uAEIOTXkjJzIScdIPbvullsSUYO9Ga4W3OB0pcuPZdZ3J8dJQ
24JQQfM49u81/tlel9JV1Rhr0yEjraBPIcpcgaGnVsAZI82z2e2KTP4cmnjXR9F1xMfYpHOJfn16
dbqowBOZuaE6yCdIQQAbpX0A0r27aICJ4zag4YwipLaoScqa9IEXpcb8ZavLFAnN7tBZwqxTVRPv
MwHurt6OZzuhmTrWnC4XmUPughYtQMM9RWv5gkeAtXmLwJfHmkqEJySK4G/jfVGqa9uciJuB0e0S
/XyFluiiFxo9WEDLi5xi4tWslznP95MMP7PJC/KHwGL6gDieldgChz5dheRpko8yvcPjFale4lmA
A4ftVopIHDYICnSbkhyarr2Oe5R2GggFt+qHezm4BBVRtzBfwkoh/QEuzsEiP3eRnqbIQtU8LZsa
x0Ukt692ba+7erifFNoA83SWSmdARzY9z/1wwHKB+ZpKTwyLeYkk5xBaI4wfvZB2qHe9Jb5414ei
8Dqiv32jKIp33LcSanuExk0+voKMpLPmLDcW5kzPUgaUacqXMmjdPqiJosFefYkbIJA8fBzDOTlo
2Mde4jolkD0xzwXKElFOwbU53EtGqO96ADeYOOZ4F1SmJZas7q7tMUKfSTqEHDuhNzthsZ0ci6cY
caSW8KwVOkuhadYnHWdDOb1lBtZGHBDPloPk3LKescBgR4ixeNiL33XyQA4NYfaSHB9jpbpWpHaP
mPsrrGrKWaRuYCfWd3HCeEYEDhE1wWWF0+KdABbsvZVDXpocPYRWR8a6ab6Tbt2snAsYQ74gMkJO
vaL/jZuhdLAl0gtMQwsq6SG7ADb6AljpZatP7IQV+81lpDl6VD3i/ugObZD21waZH2KJ8/poXiAe
U5RIxzAH7FGSO3YTjnb0RS5JdtWZc3Fd/8YCiaSwXTtOZz1FyhTlwrxgQ5S2XVb5BSVSkee1dS54
kXpZtDfnghzJWEbYUqT4muGRwFvAQHJBlMA57c8hKTKvTS3pO0rpl+xD5KDtRYo1XURZ9kWeFRYX
pZZ8EW21apLdpkugnmxJirF52CD2C6KBssbY9HFXrRxSmkgNj4A7k2TiuCTnFK6OvP0VhQE1eVxE
Oz3PkVqSu7NftPlVcoL/x9yZLMeNZdn2i1AG3IuLZuoOb9m3ojSBUaICfd9j/r7s/VgtMMOySBeT
tKhRTTItwhSCO/y25+y9dvuSuAl56XFG3lWHHI6FgmUXkG5sTYNXYZy50YMZCLCegcQYBx96hGMa
h2pqCUhvq8Vvie3wQh/C8gwXHaZGVelXAI7CY8CsZl2vsZOoLKou9MYa13maQlx5Vs5IsrrL5pRn
LbljRXiVibC7GmNHJRvSfKoIIXld3wyjqx2bsp1XI+SDnTGHSHgRTQyXC85qpSW4il3CHo8aujlS
ggjKhsPsjwUYMFVsujSyntoxgEaaVM8t+n0PwNbwcyB7gZuOKHZtMCkUszkJTuRV5datFZfzUdh+
dRt1HOm4jKnvSSXAhLAqNiQ+afMugOt1RpKHhaflEms01uBmK33PYg9zm+eeCIld12a/IJ6ttcny
MBac2VMNIUmkB6KY2ocoHUF9DZ5yhh9xlp5pE5JIKx0Ooh7iq67LFLyEAOZDULIoqdcXCzgMHoQv
UgHDSj8vQkwUxNIfy3bIV0MNJ6uJPeSExY0NUPSsTGeSlJvbTrZId5WxcRrGbcouMYfdsBvi9AX3
L6XX0U4fJh+gvj93BJJJTJRzmOGQAUEGB3pbFO4ZGeb5tsKVdqW5xUWROXtIPQ9VknQuZ6vqbhyG
TdJbN2QDDYJJOPsaqZYQlps81y9NktVXmUvGlkOzuWpBl18YRcI5lFxpYk8WDnBakOShFQ9KAziC
kpjYwwOW+1Wp29syLaOdr0W3hMSYK2BcGNBQfmaR/zjPSwu2bHEBTlZ2tMcO00hXuDdjgL3YEv7O
TPSNo8JHadXVuQ1lkXB5AwdCl09PXCqe2KTPYotsD4TUe+H8VSGpuyLhAQNY0TD0+bPPKD4W0B27
BNpWNJE0taz2FwbJ+di592MSnOOL3GIUpU46NgNqZbIKI7UJu1f7pJutZsAySfNtdMkSizgLpo3r
ca+7FhgEPZ0rTVZUV+RsH+3Wpgdf+dFvdzBdzkDxRdUum0v7aISVdi6d5CJXEb3Swcf7HFyo5kFi
FMTt0l/obXI+mfNRzl2+ngvUqSJN7lyFPMNtjxM6J05guYc4ZknQY3/UWwTJv9MOR+Uwjj9wPkT4
yuYzgwQkTmPklDkMo66F2U32QLJNMvwxqEqPZs/Zm71LC7DqMYk3pUUScFMTdBLwV2hjyrkftVae
W5cN6GbYaFcArrF05HxMF02OAuqWRHgm66nCTPjPy3eflgXeFRD+Y5nh/2DxALGYCUDys/IBMaVF
/w5D+e//6O+6gfFfC+dLIk7VqRkBpntTN4BRJfjXJF0a4La4s/9dzwNFuRC4pP6KqIT2TAn273oe
NFSKeUsGCLQvdOTmP6rnGQaFhrdlZnsBVpNRhtiFtD7Us6c46TT2IfVaSY61sqpv1bIkk6MbHKo6
hrAxc0Uu6LPmMDeCqdBh/TTpo63Kl6BIf/STPAqiazlHuxuyHTHTQjpk3CM0I6mII/VsS+xRHF0w
BbAhiOY5iMZhO9nsHcZE52TEaKRVw1UQczeUuf842L0XWJxh8ya70QwZ7UNn0tYDd55pMXPrgXEl
uvE602H+9/1CTdCMC6eOxF09HAvHgJJfkyGuhQ9j1P4Wr3sXwLDLXEwz98Le9/yusZE3orPn2NCt
rND/abjIl6zqMgfrMNrJE6Q15l22RDZAcmmz7mCUWLZ7Nzn3YXeuO6u8FWTS7fI47Ty7G9P9MKeX
3KLFwdfSM/Sr57CAzmxKShdRpG46jlT57DvYVaFATm5RbKskvoq1Kd3g0/M3ddFcAxDXjiYbdldP
+7jX1M40ZL5z42zjJM0OxZuBEbfpQT5xsRXWY9voq7l21zX3w1UMmzB2OcyPUt4RbnNZlT2LQXGr
u9Om6so9V3TOaPUhGjkdlPLg6MF5r8uNE3XnA5vfSBKUnyF7z2KKpHF5nya4lvLKfnCbLF9HZMFP
tlusKRqkkGyMHeSOBzGSlTj52r6dRX4xmWa6iXHQQ0HEcCT5MAOesBqfgD3vyuUsk+ShOIRVybmq
Acge+ncg4zmcKBrKySzXYCi9nKSplTLrTQzVzc5sGq5diuM/OWhUA8DY7CtlXUSpsyUTaJfD8PQC
WNBekDRnZUX6ZOlDGItJ9tS4iXMMLJ6AYNvrJG/bldZXaxINt5ybfxOV10BhWBKREw7cFddtJIk7
P+5+9SYltOXMZkDTXiVkfpRZsjMr/L8Fdl9dtEs8ZLiPqz5e65zyUn36AZBth2+62U5dfg5E4VFr
kuvM6q44dXpJ099D9Fn5xHEBxaTiwGFLtO2miY1dVMbzKoIr4g2m85MM1t3oEBRpoXdc60YO+4mU
wVXcFcfB1ve+0d6OvTjQOzqXxXgAaDSs+on7TNLhVS9NGW8ZP49+bl9yRORu1Fm3hrNE2Q7FuRZV
AYTtak+aX7n2uQVPcxKso9dzbud6WYunMhbZpjSDuzJPtsgeNvbko2GF1JOI9mdF5bucw1+m0B4n
YhuOMjC9qTd/ETL5XDftWSCwbOoQN2Ea3YvFF9FZ0R21RBLhjHOJvUPipk2mai9e7RPTwnCLdrFl
kClb7uxkvHE1TPLO5J4X6fgQVvFNUJE/X8i7SgQ3JTYMjpKgO+uVWPwZrpXfixius58YW2ruO0uf
iXVK3W+yQBwC1c5s/Od5cXXMsrqp8fuXPoEtJUqWmLq+Hrv4d/S9EfcLgwnrXVm82G16iJ0XkbL1
6k1xR1/syLVGh32Bd6Suu37r5CwSC55HLcaSdKhzvHgmvOe6P9DIzLbl+Cj14MwPCg8CLxeJmjEl
cnHPPyTrpLM3U9Oth1l8Z4j6XMLFZWYjp40rGLEGC06laUfuLFsfK+xVRVLlwarV1iq6+wrbixiy
q97AZViPzS4pcA+3ept5JG2r3eBywpzL8MHRBk7MEfm97jfOAZ4jiose1qjn9NE+I6zVc61HN38I
nQfOjXS6cTaVRogva5A3fdSy+M+cJbitZ6N4TOp617q+1zjTr4KzdrtEiLtTZW6jxo33DWagjQG0
Y2kUqTG61OOxZtDnHHkj60xaNnnb+aqA3IE0mJTbGAMQTZcHZefXtmKy4YZklsB9Wk1+a+EPlwfV
dd8jW90ScEydBayhtK6F2X3rFmuRLykl+UHtoixmWcvMy3CS8bqc+5emkOVOBplcySK+6cb+R7YY
lIaG+3ddOw/1kN+45VDzJJyDlsqeBxg3K2I5b4pK32YzNSGhWHLtqf82dPxTYwZY8/Ii4ujpcr3J
KQiBlRr0/JqlYFzxrr9Zi0eqH8PHxsx/WoF17ubVr8kU10GWPrGcH2pfP6S9i6C2W3yV3aNed3ty
ypFNdPWBgyOzGYcRJ22xTUs8f+wdnFUtTP4VgYkYF8cjN7efmqXhFgi558/2AIWuvZiE8yvt8fdS
raLcU8vH3MpsL7TSduPH5dU4mOxMwACMwP1rQGu7nUTWscobHcfuiChb2+rPiyr4MQ76kxOnx9nM
dnWBz5HNDXCZa/+CdXxWdOVVJNGKzrlWYqqEZkNMN5t/kH/LjbjaWkF0HcnpMdO1371BUrE7tAdz
Mm7baUlvt2xCJAkUtZMLE7xjllbPFIVvxQwJxYEwADkbUiCUqrZBcOlwH3ASe09nGg7N4nrLRmhh
NlXhDrbyQO2Dppl4sWNxzc/5wMJVnydJuU8kB/LeJwa4LLtbeygR/2v6zHRnyZgsiA3d+HsMjLvW
j1HxaAvQobxk60BbULYkI/r6psYYlrUNp29RbCNtuklrikkDiUBbs0iuDcc8ZqVzExUJmtq5QzTU
UyWcTbqU0RD8bEbypHtXu5Jm8qsRzhHkXbCa8jm+4ERDmjJR70vpGq+cIkJybqAHYRYgFRMhf1Tc
RmX2ZEiuclgu931PmqrmJuUGFPXGMXqs0xy72u5cpCmdj+YvzZX7Yq5SEoXlX1kxbrTaOeudcD5k
ZcbcGvSdafZoUgNk5Z3ojIuo/G7hXOxm7ks4GaekP7RKv0xadxe2Q0VO8DyuSBVneWi2QzZt08X+
CAjgoALKj0Yy/4gs5+dkZC0RNZ2z6pR+NdlA8LH6Fz6/k2XE/NUFrMUh5idJnhthhmdyGs/oSpE4
4pLdDQhnRWrETpaI2+OpYTjn5B83mbk2tVKu3A5b5lhk/S5/tWpm6hlQa+q10XCR0gfe9BblhUQ2
u8yhAm/2aNKrOX5QTnaYqvwXkBJjXbvRBcBo8m6zoV3XbbS3ZD5sjTY0qWEl91qknwtoLDsWsm7j
9ya0kRH3aFBAA8DxTZUFS/22Nmk5OSmuzFaZ51UGpnxqWDVi4zj1tb8myvHbsFhS56mSO1g5grIQ
8sgMDu02VNz4MFpi1w1hPWA243s764YCR26LZ6MEqwLXodw2U3vJOnfWy/6clXxiSYwuyB17tjEI
co830UwtPtmI1Hatjb1OB4qntS3X44RU0CQeQdQ1wGMnaW5S5Ty0Yrq1uuj7ME8X5CnDjI+f7c5u
V7UN/hPjab8RIT081ZIkO7mkVVsVCuvZh7Gl5wvFOrB/l7KzMDJp4CyS6Wpgx8V2u4cDApDG11dN
P1xpQgIhr+RNOy4WbsoSQ70ALymlOmNrb7C/32XDCGukPcuEPNIOoIrUyZfSNo0zexzu5tJ5aExn
U2vOX8NsumtrsRan5RZA4Da0SjCjKiuwskqmlmZvoDXQJHEK0LB5Mq77AjRioxcsOqTiTG2w7kzb
X4XucD7Vuk/WLit+W/ZeZE0LloxcbDJzOCTjwnfr+DkZu3PDoIgvDbzPsxguLUQb6wZ4GDaupRIZ
5PtER2GQVN0No4+bui9e2qp48P38EE8UbTMksRSP1ya+agQVyKPS6j4Hab5JJnnWiOlJs0FaaBJg
GWWOe+HX5+C77mG5XTnJfNvk3RljOONnHe4J7nt1AP9sYC20OpSdQENdGKf7SQ1nZigPAYKNVd/G
nLgIfp9iDlQYpq/7FIwfUJTf+PsviL8OOQ+koEFi9ypQbYZ1vgc1UiRrsfjHJ9AIQO9Rp1F4XieJ
v1cahZPSPbQkLvoy7HbKlpuUXSXWqNf7DVjoKhu+JQ7KjxS7fKclG1W7B7LlnHPdIfgla5PumITW
JYCjdMPbW7EWbYMkvqDYTw/GhXIULrZqVh0d6JeeIqgwHbtHEKEvTAkXRo8eqgUlOKzdIur2U0cX
sGRZPU5hq29aHwCxhOYyA4/yKxNGKLWrKnKf+46Da5O2HHDdxrNtdSw7+lB52mjbCC4QxxR9WqmI
VmXrMlSbFlAKdf2tYwJ11IfpqUlLJIe6ug5NjPdTE9PsEtxCKTDJNoODGS0RbmeR78iNX0ib4kzy
LEtmowlQem0vLafaHZYWGcfAXq1qmddbso2XpF6E0lWdXvdz1KyjkMA0Y6giUnvjn4YI5zOzU8dM
yWDdVyyJo9R2pNHWO5i3ONwtrqN2oF/KMLsOQ/XcqlpCPYiBT5gQmepiqwFVKJYnDghzsFkls3MJ
TYLzVstfAo6q1qqN7hAfiLOci19AEz6kdhYrN+f0PP2werjQWfTAdP2F9OCKnjb3ixohmDPVL26J
i1ybwzsr/zXJ9Jsl62xbS5winK25wcISnAhq37Ramm2TZDZ+hEaRA6Ysw41liImBCNZ0wj9/Llzj
2QhLznAG/1UWWTp1l/CuXToyyDdmmieOh15H96xJ4wLhUsSPjXVG2FlpnSMFeIpDUEWcFVJokbkB
KzjK7+c2o8cGdduq0TPSqDeWCOOof3GKzTzRIodH5cuDb7bXJbFTGRYfw6dRF/bJrSWviC3H2kH9
ZiVsXPVTcyjL6QjZ9WjpFL3Bo4KjhFxEwfXM1WnYGaJ+yoOQqomgFWR2ON0tTUTs6OZNqz+NQ+Uf
RGmSTQfxJpMHKwdQZzrVt7EHmO1X82NlEzsjwXSxevvDdImWqN76tgQ5qdaFa+/cnETtYrjJEx8Q
RhtdzkVxFjX6BcKxi5YjWGjlD9D47rNS3cFpfTQGY9+EYbtSRgNkhFztcLqnjAA12m2uya00OJkI
TkFiIK9NfPeLlrjqZq657HZPcXxJ5/WhzsglDsImgVw1vdQzjZSGq6nJCcwflms8xe6k7EBxqdBY
kz0v1qoc1ynhT1yM8yOcXRiGhCcsGZdqJUH0tmJYaf4vKb4NLIj9XN1E/RTu+iB9Osss94LG+0Xf
4/MZ0TLgx7kK6z49KMc/5jynzia5BsH+u7Gr81J3aCNDPVxaF7qi8Nyhy7ZRVFjR04yXjSZU+Yzk
bj22Se7ZWr9tS84kdH/XXQPkAk7AIWtRIRBIp/ziduw62C9RRudyDO8maWtn5I/ip1EE+1V9z1nf
1i8n27wvEoeCMMXZjD+wIjLW2CfzcqTcpLJ4UbPA95XPlzWkkVnQCOjqco9J/LKEHGj4/d6qm3vk
BfU2n55VrJ7tyrYPyfhXnI6HmEpClutXFbnsl2q20axoLwaf6JsJLEjXnae8mot91yYvhc+3cPqp
v5xIwFihA1wLKyS+sFLo8qJYbNIl7AjTCjlrCRhy+sBcs1BJWJa5HopO2xnU+SRV9zW0UXvl5pH4
qw4H4uXaRVsjWn8noH5e9MrRjooMxDOrlaDsDcoAg8CvafravG46dffPa8v/sWL8rq78aQX6/2Bt
GTcuKUCoyaj8QrGTOPc/qzP///+3gAr+5hU0b4EFH/5F/649G4buLCnKrKDoiP+tWTNcdKYSLadA
R4kr2kLp/Xft2dKXGCQ80pAOjPdJXMr9L4eC8RKMK5VFkpf8J6K1xZD1P3JOlKSKqIvl+SjkMHW+
OtneiM3NOqmMqI+4+heju2q7bqByYB2rGNOlb1rj9s37uv7XX/wWXvDR46hz86bB1hpqed1vFXKt
VZmOcsPZi7lubcqCHbVfOKU1/VYKcML+V1vknaj57fOWv+/068GjcLEr8bbQ7b5/XtJAkKgUW5at
8T/DYLQXgPe7az2lpTU1TYqwp5jagwvAe+ty7d1//n3fe5X+9XpdnmvafAIkiycuvCRD+uqUQE6t
sLQOlV5p6GRVuvv8KSfdg+VHFDqcKHxZOsLAP55SI9sQAHo9UQ45jfKm2Ha5Va4zPZq+8MF98EI5
Z2EAgOMtFwHy+xdal03syHICFWgigWldbd5kqnI5ixTp3ojYeRSfb9MO2rwwmoovvumJM/X1hQr6
NDrDHk+jOm2UmA5hGZWiVFWBSYZTAP2GDrZDoGnSMdlg58CxrgBHsTpXZXyRmSHhWPzGHfYwrQrv
RmuQHYdqM3mYhyKM10EPytPLOi24hkU9vZCqbv/SSxSKX4zFE/rB358d/LSgx0P36NWy+WauxS59
6AzqDreS0t1YYYaDtyMe0Y0d7TobkW+Punbh576BCDquVxbBQgcGd75vCg24qBtG9GspwWvwTw+f
DyHksacTRRBXCf6EYrXOi33/u46R0+al78+eZnA3GCq73AXopyja9AT1cvSqIvivdSXGL4wOH6wI
PFjBZGEhZH1cNLVvXkpB5hNULDl7PmTfrd2Caq6A83p5P75AKfjXVvYf14M/ZgrfjdgXwn4IIES+
fqLQbbJicLVkNFEiDWqbi9q95qaH4EtQzvv8jf4x9ZdHmfBo1OLeoKf3/ouBoG0qo0FOqRpqvakW
B/vS1YOHz5+yfOB3CxxPEQiXscnbZNEuMuu3r2/2S2jVIeksY9v6q8loq01MJjvXqAiFUT2v59n+
Z9m+jOPlmSZNVFYC3aZF+v6ZmtE1cV/HyusLf7ge8rS66E1wd25SBx4giub+8+94YvX9+4GK9c11
beJql33y7ZfMkm40K4sHRllCBim9ELRiQeQBIYq8dkq+N0Rcn3VW1d5lzKp9Rudqo6k8+WI1//iD
MHpsBOUW2WF0hN9+EK6+Gbhkjd901uY9dYrqAq6oBJZNxEhGc5KurUarv0mLFdfg6lAnA2HkQKG/
+iR/TJvlN+B8oGNSoWv82lB+M21gKNNuoansCY2uR+L4RK4g5wRzCzEhjSH4D2a+s53lDmOn/hlq
J/SwySR2/VDpHqq+S1lV9RnXeumxb7Vf/GZ/jku69vjfKYk4yjDUyUSzyrIMIacpr6xQu1iR7u8K
AmUdEwow0q1yhdQ02H0+Tj54JjgoyzEtvDkct06e2VVmbkHF1L2uS28tC8JwIP3sNi2t70UbUcet
Uif84nv+sR9iOTDZgBdfgWBlP5l/phUFvqMbOhlxVXWGmk7j9gN0v2A1vYem8qvQGB9AlHwSUIrs
izXmdXq/n/48fllheNPSkq9bztthIIpwygGme0gz7X0/AItWWWmuxsw0vSaV3TZKNWMTOYkLWLvI
vDY2i92ku3A30SJs1NgIZOnw/OqBDTwpym5jkQC2onyfeZ//PB++KrY95s3C/nllPrz5rNNUlJR4
ZqgcODggLWs1F2dqsmBjSy8pokMVOOsM/xZHxOQLlMvyM/zxnghSMxBtcERauGRvJ27Pdg7gjp9J
ZU56Dos5XCcgi8+cTHwPjIDeKvvffd4l4+bzL/3nhsMPBOFqgY5h5tNPzksNXSPRVgAkOwRrG4AN
ZMPkfbzRuGx+/qSPXi97G+oRXIoSf9b7r0ikh9vmdqd7kUP6gGGW9j7381+zbl5bVHRp3FCMRHFv
Q8stv9jEP5p5b559CgqrCgIRq5lno/5qN1VdcoIZbWcTGEa4U0KgvhWz+cXg/3MJZBeXWHdg0QAl
cE++cNfZDWBtpntRSulVrGbnaslXTHLStHI9Ul+MoY9+SoXWx+KwwoPNk6lOL8RKK5gEwDNye3Gl
JTs/sX4CgnO/OikuG9rpcEVvxK1R1wXT+2S4anBvi5pNn3iRrPWiJAAQk/c0hRq6gO6EbLECWIo2
oc+9USOvJXbpYOc64sjPB9UJdGnZennJWK0s3VnckK8gmzeTFsQdXeJQ6F7tQJAln0Ktgaqiss+T
dGMXJSSkri/XaHPMzZxT1KcDjUhlasIrmaBUomoxHgsuyIcvPtiy1Z6+Iov5jOkKZyWngvfDPZw6
M4rRZ3m9ou8domapnfIGdZFY1f6MiGPKBrDtEbpS5ZP/XGNkcmtWwNyQwxeT/KORaNmKdcVYztD2
yc8l07omVbYzvECkhA3ZcbT154ADvMLzYZRW/PD5l/9our193sl3b+dYr8x6IAElxUMQ5CVRb1YZ
7eNJs2/gMtLpcekCfv7Qj9YXln7LJNketCOSt3dLqNUBN7MJtPOy2OLiQprt3sqmC60lOkHpabTJ
FVrvru40JPttsvv86cZH79hm7calt1xAT3k2TjRz83GYfUGRWwcMquW5oWvW1hzQWGqwYzeKhjvx
sVwFMR3UOCb88ZI/NgMNdWljyrLc9mVqHazGBEHA5fCLF/TRJ8T8iwWR5YH3c3I4FLZlNWlCCl5u
JOp376b6OrXTdl0hj9tOtWN9Mer+3NPQtikLpzIzk2LR8nneTM2BktaUWLYBFThEsULbBplxPh58
PECocYwLxDjrtDGCx89/CvOPmcdzl9OBQgDJnW1ZJ988l3BDi5onl1Q1ieiW6I1ijUXe+eIH/3O4
8RQUm6bEVbmYjd8/RVRaSTiDMryOxf/awbyxdmWXrMPUbA9+MqEDKMIMRbX/4oyO88Va/+dvuTyd
Yz6Hu+VcdfJbdn2cDYXOu3W1EGKUrYQX0l17SFHskTkXa1+s+H/OaIEC1eZlUsSxgKq9/7ZorpVL
wBqIr4Kze1WF7kqR4sOhPos9fHMB2OjI3P/zH5Kq43JM505FSeL9Q6Uv6ixeHqrn5nARcHLzmoQA
1M+fsgyH9ws189XQuS8yN9g6T3A9Ha0zhy4qfjZuJBtDFUitSEeh30t8z//mUbYgvvT1UHByIiBS
OSJxkC8UlvHkGRkmnXHWW68r/nkhk92ZCq0yJBIYgQj4/btroCWGZorxrydWfTukyc+w9wM62S3F
rwkz0//imxFVCyeVZwHee/+42fLntlf4n6oY7npTcfsULtZIQbDBF4/64JIruFHyc1m2Q37c6fwW
Wlmxe4Dvbwa983qndNYBG+dWtvq0drR89NoAJR4bRfQEvoJMmGxEjlrXX1HgPloCoOmy3i8FFKi+
7780yZdJLVUvvJGD+Xbwi37DKj54hl4/T0OGGQTT9/WkqmHbhhrAq8/f+Udz0jYoGgoKLCxAJ4/v
2VOQeSQGFhMR750YQ4TA3kQrckm6Iv8EKd3nT/xo1WGHpa7AdYEl/WQV0AKjLfHs8EYRi2+S2BKb
RhIyq5fhnZ+QHfD54z76grTJletQiKeScLLIOVNC68hnIe+mKDpIffQ3WeqTVtLlN2rxMhGO/hXF
5aNNi3dpURrTOUifHqIjy0B57JvL5jERvkUM1FEQT7krAD7e0IzoVzQG9J1VgS7//Nt++HIBl7Gj
6NxBTw+MVSg7U5Wx8EABg8ZH3L3JBiNHlFqEG37Mr+bRR+ve4jcw8BeYDrvY+9E7tGNsDhpvV/ro
FWTW0alWebg1bKbW51/tlZt7ssZyU+AUgJCdQsRpm0P6ukACGTFlG228KNsKEYeGw7OOkBFXYQ2v
pkQvlh/c1HDRu+nuOTT3B90ptW0D4B3JyeDcWMFAli3b3io0YLrPsAPkPMb7gVPtTk8Ly+tl9KD7
AaZdeswPAt3BWVSCxlctkUa57gw7H8M2KaIuvYGGepRGkuwhikP7kIm5PlODg6zVRtEXSKPbfv4W
jA/GswH9wbLhObBqvIKV3hxMkijTyyAUXAkwVp1n7tSRSQPsMMqs6jAif/XcGThuKQlp9lGrbkmu
IT4hTpAXNyT0xZXsdiQd1+u+7kk0I410EyJY++JzfjAw3n3Mk60D7aBI5pEpEA5Z4lmlaG6owhQ8
Kpi/mOEfjHkeRVKN5J1Qhj7ZNkgBrZOy5JI0ME6POJvuazKiHluaZZvQmefon88xWp1Qzw3uZFTa
Ti4mtg1MZVgObW7X+zf049t947tqW3eEb5vVkHzx/T58lTShlKTux5NPnqcFueO2lmZ4TW0EF/GU
ooWhhrzpMaB+Mcc+ehTHXZ3jPfAbmrLvp/PMFmF3VaN7WdSMhxYl2k52leHNC47m84H8enI/nc4U
GnT4hjqHTLX8rG8GctP4Nb/NQNEITk2/Dmep3RJKjBLAmOPoMTLFBTekcG+Y8e2QjL2HhTbaS19z
L6O0Kp9KA692JX7HXWNc1KOLizNrTFQGIVFcjP02bOSxLEcAd34RUnsrWyzpeu1po9sO68E2RsI+
spH+j++Xg1qPlt9DoNDymXi2qrQfMeoKrL+hr47kU8JbMLTMwUYxN8P16Eb10U1zMOtol7q7yqYg
s6Ima18GnPgX6U0aXqWpSKGoBcJ6VqkEzzspaQBIVEVa7QxiotQ2tKFO4MU3ELOqKSAtRtlJ+931
0wRHeNHR9MAuuqvMyP2mhdL55gztgHlKdJd2bk2wsjJcBCyY9bZUXSE4vLTiW8adKiW3TZEdj4m6
kdgT4/bHgNL/Tp+UscXkxH/WGKlJUoddfnenCLl0x0lyNcz+hpITMtfcGKd83VoSx3KGKuclUF0E
hJ9QOJ0kVJO1h8iJ5ptDhne5duqmf/h8kHw0Hk2xzDTKmmylJ2MkEEyHTDEeJTm5BySrsEKacNo0
I4Ejnz/qVQTwx3jkEkS3x3KptZwsIxnumKo0fFJw5qhDvdWj4VkhEHbZPQfDeEq4mEHVFJL2NkbI
+DKUEukzZZvoKUdR9heS+ew8GWbrxUF1fUPaBww3226+h6Zyb7CwROS/sP38rLTGfhjLyHzp5FRb
X5yvPtogWJhQOSw3ZurA7+eVqirfEX1LxbBjOcxLvcHETzLyqJwrZbba+Tzz+3/+8j7clbgmoOZC
aMHJ42S5F/Bw0Ez3IF/cxPak26ozPQvJAgzc86awOwzq2LrQT1VbdwqMTS0nd43wUR2R1DHdLMZ9
6qNJRw6vtsNMPK4vOnf3+cf86NUQlWkuOgkO3ADK3i05s9OMAjuD7vlBViA+J1WLOj6Rr21LFJ2f
DOd9bH/xc3xQXBSL8EXnBs9JSZw2sYbOFKNNhCQx9sS+rAAJaBvwJjVOx778laUxv00p4wT1eAA7
3wS789DHzvg4TZl/N1TIY1eYybUrvTfA8H3+RpbBcDLoBR1HnWFPBULKkzeCyq1s8myk3kV08NaO
ph9N2Znr0SEI0G2U+Oc/gBB0kUgkgg9nnx6M+WSkQ2Uz76LR0YnbY4WKXydZzw+ta1K3l9x4pvfn
3/GDRURQduCWx75G5+DkjFrDcq9yu+XCUUUBtdqiIUvXRWeMkPyLR72WTE7fp6S6gQCKUzj//36E
oX0tkNjyBVHBEFc1oTj0Hca2PSB2lJrwPbsATuUOMxe7zDnD+JJvtWqKCfgsxi9+3A+ulq+XOu51
iJj/6JvFDTnJvko5g+VuxczEv0P85Hwso5xYdn3I8WogPEW/h7hVxV/VUv+UgliMLfZ33gTiB9ak
9y9jsGMl2pBiqsSC85IZXXQ3m7Mi9GhIMHQqeZO0DmXtBG+nQ+78XTmXNeCDJWEztIYVGXojimmL
i0yjT18sWR+NfBCFrwobFAynQ3EeSW0lAItY8awyCIWPL8x63MElDY9pEE9fnHaM5Yc/GRiI4Aym
GuVzXNgnCyT2VRjmE6WUsfFLj16ZQMdKZHmkZ7SsIzl4Ii+Q+pjtY60hgWzM/osux/KEPz4BfRZU
TXwS9So6enPeEgpXMQYB4QXL5CbpUIA96MX+88n2wZiTXE94oYTQ2UIur/3NUyyb3PUmHQQoHsu4
KSZBZnWAqSzt23GLwiv3iJCrDzmBcIeuGtIvdvGP6joUMxTdSPo5rLYnz6dDFKY9BhmSVinE+fM4
e7legDXxs2RrEtzuFXoXbMkmeMKDTK+w7V5aQxNfTL2Pxr7kNXBDk7Tv2EXev4cwTWw96qjSRYiU
V2mVWmed3i9Jx0a2bXtn2i9lekqRowO2keBKZZNa0vlcMePBWqiWKTLZSN065VB+8ZI+2Aa5Sgh6
JFS2uceczMvI7WfU/VJ4k40vJZyFcV2zsx9gJTEqJQ6FaZ6/qhR89FDaGggfmQOUf09WRkAvSKCs
kOFHTG9dJ5eyy4GB27ju0262z6b2i/F+Eg6wdPVQYC5t4uWexkXj5Imx6YZYBXmiO0gMt4jstwI5
vTdkIENCO5RLf7GDwxZmuxlsxuJUGe8TF3jsoiL/b+rOpLluY2nT/6X3+ALzsOjNGTlqJmVpg5Cv
pQIKQGEqjL++nyLZ0ebRuTxh73pxr0O2SAA1ZGVlvoMVYKH79uY4E3M8LKUpRBtZU+cUHFBWKhxq
9FbAP+fdZysKh6M1Ng9904VHt8JL9u3HnTn4uBbjI8atkRE4hYoUgsKXVypvlzv4cMsm4AYzkIaF
yfAirPtfIWdn4xs4XcozCTBbAurr9R6w8UqRlN6O/rG+RZGRfkmm5XaaHcxCR4gV9YTul+wsKtW4
E1438AcOb3/v2U0HTAjYpLGkoEz0+iXqzs+7wkkZ38JLr9sS6qI3LN1Nl9RozrUwEHD/RBGNQios
FJhwhxVYGSbfqoPugbCEjZXzfoIpDLOJ93779c7tAEqCWMcx/+B0T95OqrbHX5IhWpupPeg1WHdz
VUQb26lgdhjJyzX59i8eCTzJwGbY76fCztLJ6xkPYqLxmul3yplKUq0O4IuAk84QLphlTNCV3n7q
uWXOkU/g4/gHfH6yFnS5xn4Pv2cHBRc4SILUVdSk8wbFxWCPblVyYaefW+fU8VExpvtCe+kkwQua
aVDlkIN3BBSInJY6gk1bdjry1IUvOzeFZFOgOLkjcsacPEkkfZ7nYOF2rSWiu8gvC4qqa3TU/lzt
Wpistxh6e//ioWBmaIgYEJR/eqRKMMC58LW/g+g27ZcZkVHdFYfEcVwAC/UXIDlf3p7AcwMKwAzF
EEpqoJBPJnB2xlKqTtJwF1GJHorvQF9pkWPo80vue2fAXSBjSUdISOhBxKd5WO5lIkBADYvpwva+
hwKVgMBObgcpEK9vBiJIleT7jBvREWkHdztTrb1TarEPcTDoW18iegrivLluSCP3anVKULUUg5c6
u3Cmn0ttSN+AuGOA6BDkXkcXKfB9KXqNpIG1RPSexQ81ON1N1nUtBK+iuBmCddw4dYakqEsh5u05
MYfyafoGGDXxkcPmUDsthSAWqQZRI30h4mU8lBoPJTj8IxSivjmG3Hbv7Qqdznhert9+8LnFkIA2
ZAlCIwGf+vqzs4maT5CWPDhDbqyzYwFtFpEH0nT9bx6F0hyiw56B+5tX+Vvy6GNhn6UtK71PsROO
7RFls8xd9nGLFNXbX/X02r+NZ4I0Bb1GiAVGZPnvz8riEjrBTHmt9mT/zmmGAfR3v+4Ty/kzi1V7
P2eJvGnn9j80SF1ShQA9DQx0j+XqAuAb9nZt2cek7+GzKo/MnQDnlJ2NMGtsg8Qpp1vBAXQUYWXD
vk4ndFBb/8JXnItHqDFzuwNub7rPrz9i6axyFegsmub2fMgQoNl7ysckKmq77SDwOJxmFG/eHrpz
Zz3ZFALwaCsa9MBJePCsZcADb2Lo2iG/LYhcmyoFmDFHdY4jjr3svNJ/HKpQHOsa++2xRvnt7Xc4
sygJTgDiYsCwNif+6w/PaC+lRcRKaSwEGhzgt++bOPqWz1DN337S+a/FMzWy6TwBPj95VO97ySxT
1985YgTkqumEN8H8q1ATFmxFrY9IMg1bu1q454aWtZ05oC7si3O3GnORJlcP6QOAwH39uUU2RJNd
OdSC0zE9tqMvtpOrg51KPcSNxxE9K875/UQN7rr0PCiVCIVtB+r5/xwywouA8ye59n+PgbmDBKC2
bazkZDzcFonwr4s1UR8atCpQw1OX6lPn5hlYhWm0cEX/rWJXZ2UQCIFGskWtE1laq7iWWcJFiTvu
hezx7KNoIplekou1wcle6kW0qMnt/B2sfXZskBHnAoSUETa+NJ8mZJ7EnifC28ujTk8SNZULPQlW
rzQm5TbE373bo35xYeV65x5jig0GxgGt4GTVRHEa9aiZoJakFv0jpMaxBcNSbHqA3tf9WBCSHCR+
bIHwV4xCBsrNlB3zARBhr8sMd3L0Ai68k4kNv326H8DhopdLjnFy98zmrm9nc5qEdCjAswJQy7yG
i7DbtQc3rLr/5OmCvdGq1vupbmq8qfvsKCft7v/Vm3ACQCoh1zmNYoE/jAMyQz7qEWt8ldeLs43S
Ot6MwQQ9sE/WD6GPSnGtaQqhIpsAU01S1CmFd2HhnUmXYdCEUAjo2nMtPDlggwXQUlezuTPZQF6u
WvR+hwZHK051To4iuJAunytScsZSD0QukEvoaSWo8YI0aGdIO439wfdKxH7U/F1YU3AcoOpSDa9W
aP1BEe9zIdv7qcuSQz73xWPWTdn7t6fh7MdDeAGJY4rkp7sO0RlU6+uerbBiQ5Gk4Xrsy7bdtX1U
H4IsGsoLK/DMkUmHgnK8AegTU09S+EbqoNQtSntc/eyNmhAI6pu1wAyg/taoQe50NrYXnvkEuzhd
9cQUhDsY9QRC6+v4jeC8mCynA1VH/XNvw7ChS4nzO+Gt23CrQfgmgViNZnqyQ6DE3ZZDhcrmkFe3
q8rUfaCb5hrts+ou9uH4xfQPDkWrrB19aFRJfFddTVmwIOo+oXPgl/WxDapsq2YvPmRW1L4vYQse
sly5wDOiS/Wkc5GTwqLx8AmJnafgN2sZ6wbtSm9nYyl/U5Vq2sFH7bZR3l7KPc5kwehYGi6zaVL/
dgFbfXTlBkTYgRBW+Q6V8mTnZll4RG2sM5pUVHCLbLnuhlVfiKbnFiqJN8TOmPq+f9rhgneUxJ2P
ds8QR/0RsY/+gwgtI2skU64itv0vNoafgLT3aFfBxDo5jpDdjXLXRwM766Nl6+Yz4mQ1YshBkzpI
j3vh1dsb8dzI/u15/sntxmvsNchADUPqGRDQGTtvj7DlHVAXfd37U/Fu6JC6Rkmze/f2g82HnO4N
U6Hif/BW6NK83htZIOlA2cAbQNwWv+JAxTcoypD+rwviWuhN31cs3G3eRuIwyeQSYuoM5hpvFBih
hERK1r+RV6QjWVFL61I9AAEXjuovb265c0RBf2wNirqJ4mmTLghVIuDlHmJN5RwisH3XuyEumKhP
3U9t472zBULBIznr57cH6Gz2B/UDCDRBmxc8GSGnt1oHeUB3p1oLqtu8lv6+rnABQvD7MHXNim5q
G38tRREePIvSJUlk+d5Os+7CmXluquAmJjR6SSjgY72eqqDQDjJLsJl8hxswUlvFtrIK/zpeU3ET
DmF4HEb/20qCeMgXalsXwui5OPP3x5st+rfrYZUF3SISAGDz3PsPKRd+2BhUtlA2sR8ujPm57Q6+
1gCKgGSwBV8/y+o6qyq4PO5WOSQbO63zbyk3sZu6TObrTMXTFkHO9YNRADhOvnavWqgrP1KE0jd9
lYiDHYyDkZWOttPUle/GvFAXNuw5PJwpBvBy8DF84MCvXzEfpZ0EWQ3uqRDubnIX1L0nG/6yH9TX
A6yQTyJ2+zvEzhSJllyOwlbZdRNz2M0qDT5xd/mrcuXnhMvjDVDIANbB7N/6U9bdcetDS74MAaDL
MEX+xsNacyr0XTaszjcUZmMwQSM6cXVE+hAU9XFORlAqrlB3KU3HA7ID8QEJae8uoMN7EwxuexhK
d9i7DtJKb0/WOegGU0yXhaoBzZ/TfJph8JUzgELkTBw+Zhms2SR3IrC9It3C8/fuxmaIbtxqae/l
uDYHlIGm2zXX4RbbmvV9HclxT8Om3nhtFO0GdFAe2yl034uhUUcvlMpBL3X5uRaAVYMxutSqOLew
oVQ4JguC+XsK2aDoNDluhUamTnn1pcq6IxWL4kgTobtwrJxLfyCQ0H8BBMEl5GQPIc89xsNIX2qp
iuJA1yTfWHKo3jWNrDforKvdAtn2/u0JOvt9xC+HUl8E/uJkpUL65+460PcIonI4eGNQPU5T9MMB
HnXhtn7uSaAZzJz6XNZPqe9OFXF5s3hS1yEBCQL8Jk1G90MReZfygbNPon1MkxFwFWCG17sP6kgL
85VjY9Jlc+1WCqWn0cEkNZqsC+v77BGVQLwl56H4iF7K62ex4nt/LdynMn58TdMKQyfxxxyiNpvG
NYaoXvMzD4v5JprobzlB+tEie3pIK/pezRire7Smp42RggQJMV3/88kFtG9EZigYswFfv9zaUjUE
1saK8mvAcGFbHqKe5CzP4vbCzeXM4iXNpKdKZMam8jSNrpaAYmtKf6frhb7GMUscA6futqBg4XcX
NFAX62Jr68xEw02E+AlhhcLHKYEk8XsRqybB3XyKk30j/BLgUjBv0Pu9VGE+N9FAR+gQ0ST0E27u
r8fSwS/pGZQAL6e+yiEDbBqrF3ddic74mDZkuziAbKIeYci2WFAenu3izkeScJs2strZk9Q7HGa8
+35UqJcmYf349mybm8pJtmYyEG6qAb0+qm+v35Ars2P4qICwMQ7b+5FxFcns9J9v41dPObkvIRUs
J7tmTQ11Zt1kGcpcPoT/qyJDUu/tDzpX36OwDVc7RmiFhvjJSV9OXO41BVYgAihaiagYkaAdPriV
Ex4hMONVwUXxjiRVfkqU11wDLK0urOun+t3pqLK7acrT4iEdPfneHhGZJF3omI1Jp45LCLR1RLJ2
N/nrelVatYMQrdfhseWDFrI63EUy1W6y2OhRxIiYw0nqj5ht0IhIBMhS9GB2pLvBAbOp+A7MZvyx
A9YOHt6rfzauFrcr/jfHYqzFMe+b728P6ZkdQ8WJjjMKOpxdpyNqDws96QXJhbnrcqYwlwj76v9Y
U9cf/8WTuDqgEkUDkCl8vRod7YEjMSCerBb1ZzQRp2M3ZFTyPW96Xif/yLjy/zflL7M7/7tL7LH7
+VMZra+/a3yZH3mW9KL2h9UrzOOEuis51RM/8MUgNnL/B5oqp5Gh8LjQlkgjXkS9Yu9/EE0yxfIY
DQgoVvynvh509r//F6JeQHkdwpu5P/9DI8rXdxFiMVVoCs3moAe96JyeBXWoF9qKcrpv56GFeDfE
c4F+HGam1DfcXngsfPxPUabAlWWK0+sJI5f2MY3Hqrlwgz2BeJp3oQMR0W+FBkNr/7RFxkaTvUl/
7sl/Q1ciyWdn+gbJ38l60FXUhPfQxHtSu0lLKlpHsSDk/xW3oBiV1jinH6+ror624gSHzGTMvfhj
b6l8vXBS/zZkhqATmh4iVB2jvPZ6t4yzHaVz4JX3lmuXmA0kAzwavGu86SvdxXzZVQ4Fv+PU4Q24
GZ0w66Da0GH++rdV9uE5rP13uTJGi9cAmszM2WYNnc6ct7Q1+jJleV8JtIP/7LwRF1vXq2Sx8WCY
R4cBWlGI+aASTXIr7bHUN0LPdfzn2+9xEvmNug+KRXQZ6SBBNQN/93o8UqklRbspuamQlsmcm7DW
hd6EeqgS+7bJxep+0XkxoSLSLhbUH5UVzbV0uQ/NqbKXC2feudchg6IPTr2e/ufp4T8ngUgn6UU3
TeVG6uMgvGxBVdU4keHPlvTKP4iVu56p0yNbNu+C0bd6Os4FcuAfawSYlqu3R8gMwP87ltDy4GAE
bwDPnLolhaiTmlDpLfk0p150PUD6rpddLdpOHKUWcHU3vcAFZN7YZbn0Lv6MQSV/Bbqz0Dd9+y2e
kPevXoPSMGVTUDPUP7zfsJPas9YObO96nS5JptLvER4kudHB6JOgRQDbyhtsDlALKPJ30SChbW8z
H6axjy5n1KAYVQxTK3/Z/hzYW7XUUi7byaLg625xOsK0du/OcLhuhY6s8Ec2z3G/72DFUlAdddQW
Pyp8Lc03JlZd/KBlwP/roRE63r39padLgOoX9WEaihRRUWqE3fV6RVqBBCiaT+mBWoMDWSuqADPW
117QF7xl1TvKKreraEfz38qx9DB0bXVbRgeQT4mytm7XGYmst1/rZBlABAK7DuOOzJsQ9xvnvwm8
fIFZMh4qLeHBWWi9NDeWs4pyqzMRvpszdu/GF5kVH/EsUeLSznidUAS8AHwmrhaI4iFABP7h9bDg
JzbhU4B4qUMlTN/P8UoJrkKB9C/fnezyHinhXn/Al4d/jZ2HfsxE0aAPrkq05TTA4+lOcCVpjjaB
b8ESzp7Xb2tfYj/x9kiZ2/PfVir8LK4nMCB8NjAXotN+fIROO/DuBXGsxgrjA1KnbgZSJOv7e2OJ
9xmmzThf2KS/LRp6wlxAiaoYOXERO0WGaIhFVjRlw2GoVzt+B1c7Dx9SSUHnvZ/1EwrizlCLz9z7
/fYq6lRa3rdd4ONf7FZk8hcWy4l4IcE0JJwadBRIx4C7vhmjv1XpUldOxeSV/WGFjfs+rgcsdgcn
x4kCshVuNmLOxo9hs3ZImGWtAxpRDh8r2fV0vOJo/QZfMA1/JpYM793eLq09mT+FRjcsPIibU+Oh
uU5uq7aeyLX1z84m8/JUYWD/cL+Eb3R6q3dwFpmSuu8ORTrE48dimmWU4pY6e8dgnbX7uC7hOr8f
mzWvf01jVyOrXMTBz7eX0UmH7mkM2f2seIR/EEg9Le0B9rKtln1O2w1ZobnwnI/DRCliK8XYCtxt
BfQ1LK6doLkrcy3FLQ5GAurnnM7zsWqt1P9VYvM01Zci1OlWZICAMNpkfVSACVfu69nNEn+QWJY3
h8ylwnnT9BRytqJs5cCFI2uqHU46i3csW3y8tkWaDS1ixgG8i1L6ZfTF9+t0xvVJLM3nsi6L4D3F
oaB4z8qu+gu3qqd3eb0b6abCbqFICn3SPT1QIT/jHqHj4dD0UfWgI7Dhe+xIxg7qb98UN5XjYOhC
toofCTL9WMSEi4PnUwPl8Wu0eKgSValXbRGdnhA36YPsEE3OMO9F6qD77Lf05oyVb3+t0zX6gVxH
Pt/MCDJ8miK7RTk8p4O+EcEY3uS50n69GZvZkhgIR6LvNt0s2s+RNw3Ihjc+T4hUzU9horzqH28v
qNeFk6f1xO2W/oFpcbApTYT/254U5C9dEwf9YXbWJf9og9CXmxKz7eCDx+S11/ka5HeRbVUP/+LB
4KMooht5g9NygY5rAT0RhTatqoK2YNC3xwA5vuxgV6odbnw080oSdEfrC4XOk2TX7GS0aA1P1+jU
/NariBRK0i5apDi5IlL4Gc/36Gsyd9XPtVI6+RYtEUVzPTdIH1QcxTC20w7I/T/+fNIVqoQ0tjgN
TiXDaq8UvgVh81DmNk5d7TA7w9YKHPxfmsAR00ccB+IdLiXin8Htn2YckA5RzKSSjP3Jkem0czPF
caMPAF5w8G3HtEp/9exphE6x2sRFPXb6eg9OqLt0Hr2GeDw/GswXg84JSFHj5ACosQ9VMyYIhygY
EAWmKzab+w/ulF0zoOxlW5K2CuVOzJudKC2P/Wgh4sNhmfa3tW0zOP98FgBM0i2mZkhKe5LGyh6J
d5VNPXGgVsFdESfNzzKukrvWtazm59jN4c0az9QN3n7uad4Ehgi5V6RwDZ0aZPLJQKyNspsu4CQM
/BLx+mVW8ZcOJvyXqcFWflvQNSy3nXApm4ohtOT+7cefXkvZApTCwW2STPp05U/FIKCh5Z27Nv2h
WHSZDGhoteN+hGUX7XxJFwgskI3munQbsI1tHFjva1Aet/WkV0wuiEPvR+Tr6X0WbddvnKW/qBLw
e1wywwMZ0IcQYTiBr+PS0MVDY6UZb5jTMNwVRRgvf6yzY10nKMj3f1hT4eU7PJouMTHOjQ1XdRBs
Rq+aCsbJmsAZOxrQmIM07U3tl0FoHMgkmyndhk4VgiH21fy1SLTXbyDmQN5BZ+oudIT70a7CFcb2
4gARuwvqIvvhogMQXzi8zmR1KP6BiKYOCq0Cx8zXQ9Nk47r6UwpRIF+L/4xehlZysChcLha3wqM4
D1z5LWfiP3mLI69LitTj1nOq9RKM7PdASiCBp+wYhShC+MmL4D04Nk1TdQeRhJnFWq7ivNuUtWtd
K7d26FdNgXGpQLRnam6EmyLU54Mp+3RhNVOIOsmtySjpWHEPNavlNKwkqB2hwW3RRgzrFbR9MXjr
Xo6w+DYIweGdHfXp+GfdTlW0sfBx+KYK8qDDUpbqvpijVR5Z8+phqpxouBTyzBi8zjQgs5rKPZAq
SsWn75bV1dDiKgmCDSkqVCdG9DctG6hEaxs/vimoHgYt1YNVx0uzCyzduRshA3V06qn62eVYt1+I
eSe4eqIwFyYa9fSG6YNRjjsJPrMNKAcj3/YQT70HTAGrjoc06fGDpIWKstE6x/5xKMP8z3gq53tY
ahXkkNDm+q7Q54pJ4TTDNxKc2209Rzk3PCWXvS5wC8NUpLIPw+Am6aX3/u30MFK/0dNMQ5b5DSqF
tiG6yxbiBf4UQoveRRUF+ocB4lIGp7Bfok96npv5L+0JVfzAVzvOPlCWn7tvQeFgGO1W4JNfir//
nd70+1uRhwNQAffKpqRD83o3+hhlWV5Y5QecnmoMP+a+HLhnW24b5+/dtIzDm2HoLYvTfSEvfCzr
NRo/rdOQhgGuovUq9WH2fVV/fntXuCZOvVp5FFQ5adHIY7YBIJzEMRVm60hbLt0HluqwLvO40VH5
9ATwzmID8Tzwr2p3yVZc/iIgGT+U7U5UD1CaCHtEcQP+lbQbKhqysCHliXEOrkD2B/quyafJv1kg
WnXBJrXQlrnyk17af4VhDN5l0/bxbFUXDq3fTgSa+NQYODCp6KPNdTLQywq+oxd2soesH88HLJjs
+tbSKu32RTx1OeZdKZqH2yFaa3UB3Axq4vVoAqBHVI14ixsFS4/T+/U0oxU3ewQTeVyadsa3CpmJ
lcFKJmvmH2iOixqAt5VM4/w990Y/Gq8LjgOMJZdVqvchoAH9bXqqGUmvp+aU+ePEOnGGzBTJaMTU
c7y17FnY8sputJiHI/LjeD1euQWx+3FWcy1/eVFjlV+EXa/BN9lyHqcbqqThZ/wgsQHgBex2ibdO
xVUMS9t1TFPM1xuh1kdv4QlQu4rSZ2r6VSZpsq9k3dls7kLza3GB66SltzkID/7KVNVYCBzscmjL
5GgPsuDHl6WDmQ0kszCPTgOQEjGa523ax7sqwtkCByLuVUOyz5PSLJ2sUtSnmiw2NTEkoXBZQ3ZE
9H1+FNJCnGdDBV+F86dqjMJp3jUwV5bvQ4Xt3FenFouD9XhIcYkgPir+vJ/tsE29Yzpalpy3Ik7c
ChZtqXxMZDJkE8tt1SqkaUBrWkUvN0GRMnK7YUzMf2uKsA/fdUGemX/H9c4JruKqSjABLny9AiSL
GOy5fG9VYYjtKD6GwrWPstXoN183oZ+mst1YKGkFZn5ybna3k+Wywz7Yzkj2/O7lbQE40hI4rOsc
UYOT8xAE+Cty78ZJd8WFdn1MF0otEWC2zLGCjVRBz+5MgfvyySyjcqpv7bmnxhhAy8VgLw1crqYH
MUhHDDdOPXgsvIyqKEM/e9JmzG3Llwxshsn8wI2/w/XqiWsJZmUVPTu8CBv5KxFSMk/Ny96vp4xJ
L/oKGbtdqgBeYybx/Kd6AbgQXCH+UPH1odsm9aOLyCvc494r18exUZ1+l4Sp+BXSGugf0DScmh/5
qOz5rnFmXCU2XCUHpFNaZzXmZfmUZMzlUFjmoRBpOKYgHqroh98GrfXRWXJTwQRmZ2arg01SAAZR
dvAQuhReD02+jNNuQApieAyRf+WVy+d3zXzqtz+iOlV4t3ayIOX42LiTVSRHDeahx/puWOsGXUSU
mdkVGrY3S9jXgsLRJo5FG75LkjVPvGt3WkzFtJhgQic3tq8SXd67dZJ6mzQPun7ZVFVZ1hCTnbDO
6cdGU/9hDOQYwiDNbY1EnoBJPd+1o6Xx3KPyt7Zy1yaBNR5FF3hEhQxqchJssQuIgi/TUnXYZHUO
zq25rolAeIfpYsbw0l1r7/taW+aVJXuJpHeuw7VYt7IZp2pAPq7mGw9Rm9dsLUiXwfjJLhtBjFdB
W6yPDdLejDXO4HJ9BP9s/prfsnio1IAHc5oPsZOvLMESZBH/0qFx2nh7pByL0HpX4rWdf1qb1Bwh
uYIZeCVToVlsUQDVJz8G6Wj+UYyzYjh7XEHlr+dd5gEV5Yd8Ls/sW3dN5IjMg4d9cbKh2NgUPwb0
N3nPIMsX9gohxkx67sNDJazVHWtVdtKTfzhWik90svr++H0k9HlIpKDXnlxJf87TT2p0jetBwYk3
YY+A1MpPe8Y8hHUkhNkXc9AQOwWNBIR78kKHo7ttqtGcdpOIrXg7SGqIHxNsf/LHxh3s4ui0FI3j
DcY4Dp4Lvlcv8jMRcEw+OYu38l+iwlsRbclId+u7tOUO1G5f5gnlONoxG/62TWiv5pED//mD8wzT
ghHlCmdK7odFt/T/Sr8Z/hPpWQxfMWXOEV0NvInGIERVNdubuK2B6e2dqRmavS9YQ3/VndNa907X
qUIdaBvG3UfdJ4AgwmYOga5n1oBiSD+s1m2hBzFmu7iUXnU1Ctpm7zrKrvSy0rTQct+VljVhBNrk
qXjErtblhVNZUah92RJeGjBRLz0Nxg8n8I2jXDE/5GtUYx2yArypi527dGYfTXpYl9s2aTV/SGth
ej6DiMxRGY+xs9zqCCL2D3ifZhkibNkG1/ilBxAXMXWpkk+69Xt+lNbLzJxSpTd9jWlKsTTbVIGG
E7BNFSXjgcCy6pBSMsIqd94w5vkdC1bhOQGvzdk4TknlpmeZxPFNBH2FDe1Pkq4v7IncxLim1y7H
nMdZZFk7BZqnpIr6fLCRXATzeMwarxc9ZcrOyT6UsFOmP9e1N+f1S67kO6kJ1y9neVHKlARTWZPZ
R9myePx+9r7pEL0cv9LAEXiT5yPNBVfC1uwc36RLz4lXoENzXo04XPBjkQ5NEK+G2uwJe3XMWSzb
3ByqaurN+alABjJdJd7BZqj8yGz9l1MPoAx+Plv6u2nu/t9eHW7NJm5GIZ6QGNRBbYq2NqOOv27w
3CQCp//0mzUGkKDD6tmsBxEspvGkYmSZrK0sbZIYXU2CX4X9NPO07ULJlsUSL+vFp8VO17J7kFba
WuF2sou6PeC9WDREZ7+f2JVtbAmirf+cl9IfRwaQoseUqGXXswdj70am/Lm+1brtCBCz5df8QETL
gDPE1gFNr62d9iancJ6PviKqzLohrzFbL1d+aM37EeS/iUDPT4gKUK3Ioi8UHex9lZfmAA2QVysg
bXpzI7gZhoCLNIlEELb6oXA7qykfO/AjDEOS5pYtv2duaka9XaOOcLkd5jKtK+7hQNM7591QuXFH
bBy1WeZe7ZhjuVe4LzaH2lMVf2UZC4dJt4vEfAUZdclANixp/6qxR291PrhtWWEDi+GT1znvhQoK
hqLOxwBI/GacLH672gCpJvfL8Q8cn0ZKZZF5fgaIJ/2eW2Hflo8vaYGTF7n+s+mXeHhYLM9jM2Jb
o02huuRKuvUrbcJwnkVQnnZe45uc0DMICY0SkO/RQ0XKkmM/HyACdVdYaBdMx0vukbsdLk3b1vHN
R1ZZQkb8eeracPzUxVhbeDgwViqFUVSaX4hK98DnBMNQs4lAE1gzqdUG1qyLX+WGgFGjIocER2JW
RWAr07zMW8+82suviCqS3fq6a3TNqwVer/mbS9ZXbBGsrmp+jVPn4LANkbftxnvcNsx6Vn1tpg7l
brOLXgAhTVaFvJZXeeQBXj4+PQ40BL+yoPRBuyRoayV/wTnDBWpHhg+736wQ85my7DQmnGg4FO5t
WYo+h2Zu54Vd7S3PisQ78n48WqPR6tQfSZbG7c8o4XnbAVtiXx+TqG/UH35T2vT1W4nStjFXrLpm
vHJmnHKx7SgDHLk7n8xzJ2n1FF/B1rUQeKG1rmBcspYyZ73J+z4ZPtTFui5fW1V7FQp1XbZiZqe6
wiUNG1tmxrvPNFyYflMkQZ0Xm7VG4wSj6XyKs/JhFovLP6q1q9pwi3tqOcxAKNM5SjbtMFbzvp1p
MiUboJ0lnhpFyYL6wO8NKF1kkBHUX8hojBqR/Mxd03bD2BSRc4e0TS2bTzGgHBsBQrscA/3eT5C5
GY4NVkqQ7HQugo+OQ8FKXxVJb54PdSKe5b61avMnv3Qa/wr586Ky9pXrDtX7ph9zO76aWwSj1ps4
WrTy6MevGdaQa98VeYpYPzbozoHeYLpwRipZy6u5r23eLWsVyIR8k8yrQ/en8jJldWhGKrNQJpa3
iXhA2cdP6XPW/BKym9xNgMWQ21glkTgMTYynnZM4eM3GcpE/+r4JMkw5U+QRnL3mOlR9lhXasxnB
uRQBVm2wLb9Kt4iZ2Ql5yFBvhmR1MBXQTjmFm8CKsCFGWrIJGnsbR/mk0XhcHdZNmKdd79JYd/Lg
3g0Gk65WdWeubd7zISdnzply68pl4RO857+ibOHHsDyr1dLljlasuZRxAekJGc9306BT5nf5qGot
t50K2L0Srtg6f0jT2e8PLNqEI52FQjK5Pl1PZCKfzoWSn7kdGs+c9d5CWcTDRtbcdF1fmNMbluk4
AL9f3LSeDxR+U5m/ewkXgDAUJ8LQNCbqk/ilnTNva7qYMA76qsdl9hP3xHR0NmHho0CxLZzc3Fe6
aDShfektk2PKuDIHMI7W7FTiVURkR6XATfV3FIaQn9mFdfGUk6YA/tvNC17CBi5NTiKQA0b2bxoi
zox+tPlCZCZGxtRVjQGLyMpq1HgoBl92xVUYNtkSHxNQZfMeRUXVfvS017rM9cCwETVYNYGdFi7n
qtPMhhLzfIyrUM7EyCUIn8bl+Rpj9b1wWlDSYa92XR+P2ZYOkSay2WvCKtuuWbLyU14NiOsKUrCJ
ojl5Kxek58RZi4SSTWd5BpCjUKrgL1TPIU9nkFNArz4frmlj5UxIEVtWmW+UqKiobOo0XlnDzXPm
k+vUxDxvsU2q4MbCBFX9nK6LtDLXwZpujblQLDg306/3TKnBmWdz0sVDPnBAxL1jEi27Rfu43pe5
lWS3U7Oki/t9sZJ5Wo+o/g8zAmc+9/jPtt/qWuwUIhviJxIFOv2cjEtbXK15ZqXrdpTW6CGQzfqp
/I2ftf6yFZQonA5bwLiIf1ImsL+0ddrO37MJnat5lwmm8ehXYw4QfxTp8tikRTWh8rd661E02lu/
MCdrax37Ognm/Gah0NyiVVDUa/E443Rgf3PTylF7d4Q3Y1FcTiYMV4Qz9F2zQdJ3qD/lVbuGcpOX
Xh5fUfe2cg6ydVmKvYY288NJy9m9tpRu5Z9So88ssbeJjsqbk1bdoIkzhterHq3xc0VHLn0/itzs
y14JyaDPLQner3QdpUh2YY8i+84HshJyZ0FEIrhaaiKW3vVVY6PnxDHpp/m9uZqhWe3MWilqZIwc
ySP6Af3Bo9/olHdB1vbrny83rv/D3Hktt41t6/pVVp17dCGHqr3XBUASJJWDZcs3KMktI+eMpz8f
JO/dIsQlHnffnKru6nYQJ2eeY4w//Hpl8wyYXz1vSYK3eEXAJpnFpLYBUaVvFTzgDcROBRyM8xYA
HVzVzGBR1m+Buk9/89Xb+oeDMH+a/LarhnEi3diTPWJ5hIAv46e3kDv2pvmp+eud+2tLwK6fn9Wl
mM6vcEFpSvGRtEHxXHZjaFBhUed530wKEmhobxhtWsiQkLy+49CWTVbYKmi6X8+R+WkdRuV8WtTx
VEXnDSmy6CqXzQC2RCqIebo3ukmP9dXoD/ORQU53joMEAgSat9RiYPPHeYqUi00ug1CyKGOp5Ana
SlYMONJjhnPkywocP1dx2Er+T86lhKNrKkbJWsflEA6hQ1TWJ/dsKT2Y7TvGSuztWgMpgv03dj2X
TGDRX/pxbiIMF4rKhJsalrHI7YK+HOoXnHzb+oW3RBshRAJx6wELIJFlWFdjEz03kYCMk90YYHti
7gu9UluUHsQ5ngrHfsY9wZ3Pxu94m83pryHLC/0lAkISRq5Xpx1/Tx3F+RAU/WE+v3N0WyVW+Wvy
yKCWn1dAp0A4RnYsFPNwZOUgcpBWvBh4G5Whxi+62qz0S/xn5ptgkGS8Zja/zjB2nEl6Iqg7LN7F
UCqlGLFVzbMiW9KQLEmvS0qRTJj+dg+1opLydZK353wlKnO0gV/mfHxZ0sRbVBNkNgVyRHWqYqL5
65Kek04Mex7PayCWNNIgei+3euWOmgh0kaSpWcjnmZbPiy8sxZz5RqK+Y6LlWpkTGqVe1DWNUdkD
PD8YSgcDXNcGj4U5/AIPkgROLHIeKUY0qxyBIcuy0aaNYWOMbzmAVMzImOBmTBCNUDT7x8tg7OmO
JTX47ppN14lfpyIk4w7QstAvjbCQGTaE//z+3leltrv/daeKWfGaPO0Beo5rz/CK8dlT/VJq1wpg
rnnQkFNkrHvqInSbJ/c8TF4wCJzMgsguz21+tC4crsD51qwkeWy4NRWVZLBjCHLKYIhhJdWNjfxg
0mbrwUJWGxnKAkm+/uxXGoBi7PzSIAERczhUv3J55GF5OTSNMW/7X8Gi33k1IUXa6ukErARhlAEX
y7IbWMBNN+qja5RKZ/JMHke0iZ2q1vo5O+TXZMS2IX6+zAtYfh2lW1KjJhqIMXpP/CeD3QQlTRpK
GH6soSBl6ioAHHTBF/T5gZ+GGfMe5sr8CyHINEKA0Ai7tCmd8S2jFsadoZwz7nlxmTTk+16mMPFF
3l7SMF2qgdx3kaNYZj/Ib3Cy3yIN3Ocp//zXgTH4v/+L0tMP8pCEjUHzb/clv3xKX+pP/9J/NCc/
+OT6368f4r/kq6fm6eAX66wJm/GmfanG25e6TZrXb/Hrb/6//uG/Xl4/5X4sXv77//zI26yZP80P
8+w9i2AGrv5n4oH9koTTy/Lv/2IdmMYfVH9m7AK4Y54vM1fmF+vAtP5A+mbG/YNhBwzMn/wiHUgm
P0SMB4WSVDLIXKqdv0gHkvYHJdlZgJb6GOJw5u8YidPC+2rbLKIysyFkKoB8FnI8h/WhVg59yuQo
ajdCsDMDcxVm1d4vp8274bh+K9+9R8gvimBvzcD0tuAxgtNfeiiPU4mG0DQiMyAIZ3kj4mrx7Cnw
0slPqadcI5eAzbfWEApHXA6gNxIVh51CJlJHM3GqXbNCvB7OB1z7/lsoGCg4UDRxKrVYD7FYcm1I
q4pyK/XZ75KXgmYNL5A13w3VraoH8YaCzzNWWvdNLTx8PiDLavbbd0QcbiZczmLOSzhTj4/TQJLA
9awhBHsBVq9QTLuAXrAir3EXSOV9KclbMm23RSzz6MfgB2brcM2pdy7Kw47zq7YLDRZ9UKL6KQzp
iUlblmJfvyNr7LVITJl4SRSc0+wQhMvaBc/c2l45UvarNl0URDaFuj1prW/q0NhmUfrOFA0XfqA2
M+HYHcjaVkGrOaLQPpJ4+N5n2d3kZ9s8J1sHo/WU9s0C0vH2TaHizvKvUHWWVsPCTOBBfLt2fRmr
xSIdayoasEMVcC1xbhlbVZfIG1RZZ08YNHw+l4sa61vjyC1Q5Ud2h6zK4XITW2zOYmTH3YTcWaZ7
7CPh8fMmltsUtQ2JijjrGT0SzKsWTYAMDNUZE+6monnWjvU21Mj15/opXPqi+A5Gn3ZAlc1idZBI
zMWq1BvC+CgLareyqhdsOoqLGiDTGthfRjLHSNzYjLDLGhMfK26fPGJUnUDF6BxsByfS/BUg3ooc
fwCFPlDHNVw6kyQWKjcmyXIew5tcVyBQAXWM46YhWyDAnenHryEKXXaHU8+jH2sq5jWteS5qcRE4
4D7CF8SIEUu1jNx0tFQZdtOo91sea2mx0TWh/j5U3oVXWpdFaaQXGsGbK8XdboqmYhWo0vyc4LHY
FZIL2PAKTFfrIgUjrnrfuOrifDNEk/cFLTjJBqt8DiZM2fI1gMhU3XoEqL7xpMG/Vxtxlp6PAvLb
6P6oXn7F+81Y44GJHRXi+U5fGSQ2xOC8j4VkDSlg15DMJBpAdk83fIeMl/CVUke8ES0/W/vq8Kym
kEMkzIpNiOFrvdsqci+vla6xzvGaX3++8F718t/BMV5XBMhxcJfQwXTW+uHiBgdkJl1aV6BnwEHJ
URATwfWBw9FwiyCwk/XhbRNYPDwHc8hW+Ee3rpFV6i4oFfEFocWHtlX6q77FbjVnZTvqlBouju64
XlPDcjBdu6g7zfYrYiN0Pnzh61Dxh0Xl8z4vJf+7HyHuHkbtlksERQelBFwomj8/7+exDQYnGmEM
oCfM1gInMfrioMGfqDhAauFLAhD/wp/q+7JNXj5vaL5QP4wnV7cy2yRS1pxvynfA5R79P8i4TeUW
YhJvs3ICYWMOCWJzrciplUAVwwcneYxYB/bnTR/rI0QsFbzorL+zRI2KCgW4Ap8ktyaOfQHschHo
g/ToTdkpQ6Hldc8QIkmFZYDJuUrGYjGa3lRrTSJ6hTtlxrXWloFdJOqdzzODlOZ16BV/ft6zI4M6
83NhLM7mu9ZSTVASOi/rccJxxSZU1zWMM97BdqjpzcorpAs1lpwmOcWzPjKcNDprGOKWPs/m4UwK
8NOSIewrN/WVeGXp0TlCI6T+1SE7MXFL6OS8CWfngflYRN2TXXLYFMGFaZVgVl3ZKF78kaSfQRbK
0iiRUa9Yaf2w69vmZynWmVOn8Y/PR/doR1/VJ2atCwwYDlvXS7MzKot1A0uNYqZ2oQfNBtG7E708
smiQKVRnggg6F7R32IwFdK/xkEl18wlmljxlD2GVIB5WJDZ8mftCyizn844t0VFv4wp9AF9UjcSC
Nvf83WaUqJZjaiOUrtxY2lcd+pdc1LsgtDh9x+R2HIdgBUqu2Om9L69NuYoezbpY942OlJveT7tg
JPY98aWO3MEztYNIQZMxMl2uKx3slJn5s2KKJ27geFC+MMenwvpBej+xjWmAQCS215ol19StzfrE
q+/oNIDpnAHWcFqX2kyGp0Ra1VuwGvrotrHwhkvHc1nPLkfZf46S0V993t95WhcHIlwCHPeYgTlI
WmyjURd88uVaiQyttZfL/GsZdSfm+ViXYFlyeRFqkW9f3GFAzNrEm/oSEEugbtSmyxxZqFCaksZv
PnDW9qS+yfyJHzr1V4tL/R4fVudQZSMt5oW3jjyhuyooD6zSrHuqtUIe1pWRkeHNTSq6fb3VeMq1
evxIOeYy0YutFWmDi9jlU5fKF/6cWaoMZdhGRvjy+egf29uqhAgXzNg5CJxhou92wAgBU8y6tnRj
IXowgM32SnmpRcHNP2tGPmwmbttA19uudCnsiivKAzCshnjlif0pp8ojz0cIi391aLGc8qSywola
nRtO0w8Qjeu0E66SVn9o0lNuNEeP5dd7Dj489NXXP383eHCiZNxkIQBFCuLVmXoeA6q3q1i6rE3t
QjSTnRAnWzFUc9fQ/NvPh/TYvoEFg+LjzEvhn8Mh7YcQq7mCJZbKGcZmutk91+lQfPtnrSwO5Ryi
oBzwMnNHs3PIFYD2SE4EHUcub9yrJOC+HPwEb4u1MVgeMMxSKRC6GC4w3X6kqHkr1dG1EXh3YpmC
77ZACnzer6NzhyINI0eriMQuzgR8K0AbFgZSQ7AzkEUZ8Goeb8msTrvB4PDzwsgR9VraRlmi7DxJ
vT/xBRYA7Ne7h/ucfoMP5uE5L+R3iycaRm+Qh5T5K6TveZnghRfjG4WGreSnX4YyflSL8GcjJxkI
dSm10Ydcff4VXuVyF6cUsTLKN3CIwIEvKSN5yPKKqXi6uVZ57lQlLzBsbrtsMOyKKq7dgQWiTJHc
lH2l7FP4bi7asesAcMJ6IE5dkUyJb+rRC8CdZXu/1iMnr7tkM1gmQAx9WJVDHO/Q9nQqDOWcKp8u
La3zN1SN7uoqqM9gjD3A5KPOP2hnw2DFboMB6apEksc1KOI4koIFW9MLu6TMpm9tGBLT+dTGM6Gm
SM2M6cI0rnRByuwQaIttFDG2DEp81wdJQtlUvS4qA4XlPNgHltaj14X0Pw6eF0gxNOeqiMKGPIXr
tvHvhy7pANoq+6Eazn0zVNw4KEtIuWbkpJPeUXOJxZVKbkG1s6leR0GYbOAS3OnhKG9Gwdd33qRc
BYMCDDIPs3UQ99mjNFmyLebeWZlWvVtPyP3UpnnegQjbjCIQI71oSd6DHrDVupH2cWUKc6LiZ6oZ
z2ENgD0bd1gd4r1VW6CU80o7ayX4RCjn//7ND9EZbw1jdiHkfw9XpBdlcFbFsXCbPoucqZ98O/AD
uJXhtW9Ft/zUiU145F7GxkY1UU+RATEuVeIgmEEeDcrCpYg+OkVi+k4biGtPivfm1IVO35wyVPmQ
0uIljU8QFEI4+NiBvGYf3u06tQqSMa71nEcmcJhSo9hJ4iu6y/FTs7ssfGqx0HH1LrbWhaXdpGn6
UuTNOV8tu/DlQrW9Ikh2khUhXRYO45VGpfJZFWRl00p6bUdmQpXm8226UMsk6cN3nq3eIB8io8U9
fTgvo5nG6A9hmVkXyOUaxb4dhGY/pcGVqRQUOTCrtL1oitColX92gnmnVv0p5t+RdwI0aV4IMFA5
sT7wt/tSMZrWyLltUmfWG+bpqWFxapxSL50X2eJMMpHy4zzEdoeMwyJ0VMAGArAacmRv0+96pG0I
OE68sI88zmaZH4INNNgx7V6MJ9kKKpFVl7txLz/UfVU7QZZBcAm25GVCe3796L5yY9RafWIqj111
EId5M2gaNMYPlw6CbkD1xNwFbbCfWfZJ4d2DkLoeg+xayyEtZlF3QqrwyINoFnGYZT8xD8NU5nD1
xGZlTmIj0dsYBePRm+5QUl4bIeBr1etPNHZsaCkkkA+eqx0fshvtCJxwgI3qJpp+jQxj7Kht6sSK
flYYsF5U404p9TswYCcEuo4NLNWLmZGNdBH5qsNOahiM5YIqFe6MtJHqdSEDykuAw2KRKK21UU54
lsVfP9+YrxHpYq2SpMSFHWg2KTJxET7GHRAfvMFpdbLiHdI15/DvLc5x7VmJBx9Rg1G3zSF9BpS+
Jb20yuL4TBr1jhr9xLAYVrkmqZpu/H6cHL9SNJMyuKKthZzjvop+qGpBLlCo12iZ106mKxqk4urO
iLVnlLUfjQLd6GKSvihxq9kU9S8nIwYSAmDFNvPgqVDk1CZr7JNrNM/I0+Dnq8bBKrLiYF3VJWhw
o8KlKbaEVReWd58Pjzzvow/DQyqNIBKmsqEu9pmWqHqBfgNKqnXKY8oQVFueA7CiFu1qyrU9drvG
pvDE/Ti/DjCMKr8DHt9QnZ7uRISpmzao10ae7rQpj9Y4sKsMRqk6Uag+6ibqgJEfWpt8xo5//tWP
XEyI84C+QfRExalhMbHIAYF4rwpuCR1tB6hxk00hGV3aevDPzYJZbUvTPLF3PpStOFeR7qcmZIGW
Qh5mEYslyaDJ1aTlbtWrzaYd8GeWEzIQBfcyKZACDeIpTR2g9N6mSELJQbiFoyTKRNC9yhdcXZ6H
vnmAuwucRJxuIng/+6FMSpxdLOHEY+HIrTQ/EhQFaiNaFuiqHm45YOh+abRq5orWjJWM7pXMa2zY
HAAowWHMv83XBKYrJUVHIaZMcaTvpVNv2A9rTAJ3QAWTQaNUtTxRh2h2ODb7zBXG+CwZxUtRDCAF
weoM8GQdrfM+5Alr1qfCzI/xA0pfSDGoJDkRGWetHHZfqwY8hLowd5O2QHFWstwimGIcwUxQKM+V
F9yxSnFnay+A732+Oj/cxYumF6FLWYdSkIpI4svNuAXgusMZ6rwvuhMzfKKZZUrc7OQkQCuKTWB1
F9iRkVytXTk/lW/6cOHPvUFhCHk9phBJpsOB9GGftwoEB7cf1Grn6WV+lkjqKRbm8fkCGT+XzEHI
y/M1+e7hJ09mC3s+wkdgiDdyo94Funqph8FzZ1nXrZ8GNkWtsxK+jtya688n7Hjjs24BpHPencri
PCnwCiUY8Gm8EPZZq9y0XvTnCMnFHounsil3PgB17Mbv4YLtTrT9Ic6cx/dd24uOR4IQoh9N237Y
bjQrWVf6XKkl6Bt1jMW6+1KNvg2mcD/UxTnuGr97lM7No0RP3ZIMK1WPw3H3M2NA4s3K3M58DkYZ
rIt/1pdXgEe3iGSdaGzuy8GNs2hskROZBCA0cW9kbgrUtjNlnOxbvOmR1sJU4vNxPdXUYtl6oLDh
WJqZW4sZTpCp43P6Sd0tqGbn77SEih7XgoTcx+KkUdS2KHV8D90WiNy60HUk0vD8JpSdxkt0arq/
07M56mBHznrxi2sopSIJgZeejRYWG6Ec+3bVJcUG6gOilIOSnFihR0fyXXuLFWL0cdfKKZMGIeXa
kPqLuip3pQkBWG62f2MoOWdgE/Ii/lBHiUayw5CdUCkIQQIUpnpp1blTJSnIuvhUMf3Dm3RejNQV
SF7j94R6z+HKrwX8YVGBo18j0mS6DpwTfGFrNeu6nHZRAh5BUL583sGPtzKVe/KB+msJHfX1xQ5Q
K1EQG2+ePMxnMCsWcJ4LnpsS2Jtf7AQ1PS+DMrT9Gf3fGHdJd8r84sitcfAFFvuiVQu1F5HgdMsQ
2E2ib1UqFInZ337e0SO3BkuGCI6UNcWD1zj/3XGelPqENhWDW0tSsOdtXtp+3J5amgCuPp4oJAlN
3mW8BBEmWJyeNcIxfh7zhtVl4TskWe9WjVJ9w4vASepsXfdicDMWAxomyvhjxItnDfRUW8Uypplg
TO9iofwJ5K+0Q1PuXMOMKlzaya8lZXEXi7K+MaZqO8r1WZkrF9Eg34xZkdtRqA+7Tgq6TR9qgo1/
T2+3sOEg3lgwquXiC/mp+nzEPsVFTWXY+FWmnnnACGfISwsEAlGLDPNl1jnFcquyC2gFbt2l5s+8
E/1tlQTaeY4zZZcJ112rpGcxLa1g6FqO1Yt7qVXwQ+gUlD7iZtPN7JwpE9Z9Z8XbDvylmxn0Pk6n
P4smVi9LT/3mk9/CzQ3LBLhFtpE2nWuqwhclSpJzJuk79tnDXUN07OSWP9myUkzbAVaxPY2eAb0l
z2xZS8pd3wntShCa3JHL6Kydhi3O0YltpQLhCqT+myBSTbfNDO9KVVMJLL6U2LEOxkLViJp0qZl9
HWGWeeJjUbf3veAJtpLJV4Yn7WKpGAtqe7K2qepCB28gG48Iv0Hf1XCWSFHVJ+EnjBdjLParIJ68
m8DTOgfqZrWnWG46MPrQ765EsJZz8rAP4vhFmJRyr8tjcSnCsiaZ6Nlj61drK2o00K1ydG5qfo6j
nrqrxADHWL0Rdz2qkpKgUPtJk34XqlK3zhTpThn9Jy9FzCzq70JJ6ffYPqTIrFW505jxj0xNistu
qp4Jsye6ba0U8ue2pU6NqyhJtEZlfNuDLVirAMK4A2EBz0CfLcoqsS1HEi7dpmPBT0OmcFTWAI+1
FWVjZYti1RWZd+au97rADYfGsKc2176NBRIwUJKj9gxwzlDZpuIhfoehmRPJeb9Oq2CPjkX9RQLk
gmxECdfBSGVXSn19ZWDMvVfbeoBqgTCpE2HFFvn5t9ysk42vRLHTm31/A6DYIzpU2p1QexeFPopf
e8HXEN/x4+vKKxQBqkpk2LU12OiReOe6KagrT1X77xq+rm7GwNdrERSAskEnXiy33SAJF7paxhXp
40rLbMkb4WAgXmmg1QZRsb5ps1Z2jQk4OPFY7EDsQohRKDPYkEVxllKq2CFssdbqGqWdPNf58fzB
EJutlPb5k4Zqz86LtFvi6PiB2qYo2x0IyF3Z6c1ToBQYVKNv6dnZWPcvWhDIqp2ofVfuLblEPEsY
hciJo/Y+HKWtQcICoZfAabxhjQOkg9EBGmtBo+8HWXs0gkE6K0UJ3F2RGHZvGNMVoMDK6X1h08Ic
xqmwJUIu67ZaSS0Rm52PXuJkk9W5CaxrjhSh789l339qxF5few33a6pokbKSK3+6agrgZS5GrMAL
CXsujRThgUJByMCGPFH7EAwnGTR8TtrT9KvJKWAaIBfgl7IrGG0fOUU1GOLaiPLiShCy7sJIrW5f
S+yZjRSByE51ob4LR0HaYealQsVK1fDHkHtXRmDWDlxjfZ13auh02F3cCJ2oQ8rOOclG4NnnXtTv
ur6+BP7dO16Z/akh9Kw5RRD666K0psoRkLwvbS/x9J1Ua37tQpjqL7VMu41nvcOGCNoiC3MWxwGE
7MJTMTweHDFWr+I2ugaqeNNL6ibwiq9FFf1ZjYVgw74+05Lk0vRFpCT6vQopwjZCHQqyEQROW0lf
BWjVcKqBYLRmRCY5SfYjMBt3qvMzU09uJhGlY8SlsvVUC8mK+OObLhv1CuWQZhOL0ldD48YoZyYu
6vLXMOpgtXat5A5Bc03O7s/UZF0M9divut7fSYHaO1w5D8jCekhsGz9pqHUSoGxN2Z15Rfglw/+1
V752zQQSs2q/1nr6NRCJyTvoz64gFre91dzBVrsQ0iy24yY/N0Nj3QsqoKfytmvUZ9UAD9Tr/dqb
RorS4dZnZKTRuhEajy32YLVVbQu6uE7ybGOa7UWm+3vDzDRbsnoY7OSiVmNJIlWvcNvKNMdr0peo
YwCthyC3nLKwvmRZiN2zvsvV4KcXocCc1hd+EpwFWruGWPkiJtmXDj/WoJf6PUYhc7KUV7wOaCxS
7gxJOOP2dySC0jHUXJLn6Pw8QhtK2ObB1w4ZAiU2kKfpo9Lp4+xaVqatpXMWDH6S3QoSOz2e0gel
G+0eMpyk5VfUih29azRKUcKPoPM6Tlf/UsXKXA2lR0Gtb1SUZHacM3Zrmt/ZU9/jbnQMA7rUIGXP
Fgk/P0jPxKoyXd+61T19I0iD+ZTm8UWT6hcV9Egn6liOfSVsx0TdN54mbRV+Y1C8/Dryg2RVqhqs
VRGioNatQx4kMOKaaKWOeuOo5uSqZX0bZ8NLj3bdvqR23+wRg4ch7gZ6F9bfxmDowhstVbMqv/Fy
YwjWYCT1jR/G054M5s/Pn2HHItsZ2A6FBz1AHn6LYMEbPKMVRjJlkVydQx4CDwjOz3yU+6tRFq9A
4z74ar9tzfBUTP0hR0f6nCUiUY8AKkPV6vB5XWZogbGMcreuK8cKzG3SoH0i3OVJf4nr4rVSCDtP
pKKKFg1T+QLldD9Wxk0jGWdT/YQOL2KZJ0K1j49fULo6y42k0BxeLJ78vZoLvm+22LV7GBXLiLCm
GS7J2ubzUf/4KEVKhaKZBZYPlfclUiqGEm15XYKRkwwjPZRtAZ7cMN120KhEZDPy8lRC9GPHRNAz
GOWil0dIufRJU8WgBBtM9qTX9J0pdQ6P7QvEV1afd+xIKDhXu2CCUoFUlGUGNIhCcWa5525Xt3s0
Q9w0EEBDVhu4mCei3GMrdw7MePwgCS9hl3q4ftRcx1oGyQAXMTMeAN5GH5/k7GEWlHBgUlEUUvCZ
JbVcmKfqnvNHL9IU75tewiMRXEALpGE0kfM980PqB1YyX/3FrofmPEFrpQ5q7DvV/P1Q+6DhxZ5B
rEDASyfIXcWz7qUKHc+s2LRldikPv+cARmw2B6Kk/tmhhE+A8g+Hd5i0eCgy0k44zswP2xtCFCc3
2xOiuEdOAU2TJMzCKY+aFGMOm0FqVNInyvtu27e2bn2Vk56Sk7KFSriOBeMEVOXYokG9GloO0PRZ
snGxwUW9NWRMOdkHY71HWnCf5p2wrcz4eaoKUogML8aKyhe/DPa6cQoHemQX0iiVa3MWWcLk/bCz
cZDgb5PmTN+UUhFoxhgZHT10qhav3c934scjRpw9m3i0Iq1E3XmxO8YCeYKhKnMX1U7trNBSRNdT
uaP40IfbWAPENdXTsDanRr/7vOUjkf27liVxWVcQMs4Gg04atbmbq4ceso6fN3HkmJlzQEwj+oJg
jxaz6E9Yek0h+08bm7NM35rKpUI4oenKiYaOrE7ARSBr8LrEBGlJ8kl1qwq8njPGjKtvcnlbjfGf
MPjWZY0Vd62f2N3HlodFhIEFCBcy5oGHy2PC67qKZ6tcSmZOhchQlSPKOZwavSMTNMeHeGgYKmL4
5mLLVWEyobTBlgOS8B1TyTV6cDefT9DRJigJkKyHncVBctiTIckmEcUJKofheKGnaWnLjXn/z9qY
F8m7DJIvD0hNWhxQUao5lB3tBvfNz5s4MiGIZXMAorwIsvm1QPquCVAvfUE6I3MbS3ww8/DPDhWQ
QBz/xu3M5898QAJVMMOL4eoGMx1EnXYyA3G7NHruFHTcQY3/rf781c5iyAzV70qtILcHVEewp7hb
9aZ5X5LR/3zcjk//X+3M2+rduAn9qIDBoz9Q/G5EAzlD1F9O3P9H20CM9ZVPhWDyYszaUa90/AO5
nwxv3XrYnSID8ze6Aa4Jn3qE28E2HnajMEckuHO6gavDPmqy865Tt583ceQkI9UIqAMaoUZfFoel
2FmgEy3SvfmU/FS99mJMg+eyTs8n61Q5/+iAGdTneNZiWrOs00mVl+hMf+YOs+xGMNGl7rexKrzp
Qcdg0MPkIzs8f4d3Ey9ZeYxMi5654JAu8aaBlG92G7UMHTEyT6CAjvVnfvxBqTOgcRiLy1TH5VKz
cpG2GvFmqm9979QJc2z74x/JsQ9/94hWvlTlOl4JTM6Yns9RZe7FpBjDE9iXY80AQcHpz0Bn9qOn
EQAS00fvwlWMyFZR0MPSyNGV6kRsIx95tXJdGrzOqZ4gaLvYlRO5cNNDMM0lCX2Vj2QTMbmSDLso
ypVRaBshAoGGxV9TaTuNdA7S4m5fP8b40Wc6drNl5sQ/0HblDTHZaokEn2y5cV6seA/vs169y/Jp
LRjxtlJaW1IuO007cUEeuY4PerC49+ugBglgKZmbNArZ5edGld1IzC9ktVqrcuV+vjePtobgswKh
kvlZxky+1YqhUbCYQzwDxekKrQDo/EhL5D9D61SR8Ngi4KXxv40tjuZ0gL5nhjQmotHBfWAHrWEb
+te/0yU8eeaHISjKxQsDu7CmNgcGcMBJig3jDGLg+uDeC972unHi/Dzep79aW+zQriPnXCA75yI7
szGU0dWEh0A+8dw83gg4DnlGx6FNf3jkeJ2BXF0BjMUUxrWQ3YgWUihVeaIrx85pXuz/28q8Vt4d
bEmHnImhy5TlIhRtrLOpGWyTVK+k/sPuLJZ4ATi6GxUa6pR8ZaY/EvlRK+UTR8HRlQ1SCXdPImje
m4e94a7DcxANON4BmHT2PxW9dLElXJHucoTSOhF0HR27v1pbcmnALoRt3dOar9brATUhtGDskeJ+
0P42+HTOKc23KTAR6orLxaCXYqGI+shiEHFSy/tNahonxu7oenvXxGIl1K1vip0wsBIwaCWrjJ3U
KlD+1nqDsMvjk8sNjP/hDFHPCT2qGxlx6oUWiDA3cEYRiYpPkSCPTg4XnMnVM3tUL7rjq6OBuC63
aEPJbTD09SihUSxntpref372fGyJ3JpE9Dvj8jDymwf23RbK5MISo5CnDupuG0Upd3VNhaRsryIC
78+b+njT0RR0MaDiyitT97CpTi4CqYXy5nqCsTHL8QH4gxtIwaUQBy4G8JRrs6g50ejHhUGj5Nh0
EVu4j94qMWppeorOEZWLaS1i7ZMnl2l9yln+49alFY37SCdROdMtD7tmods+IUDJwoimNZQSCoDp
Oha/hp1MVkE/MWdH+0TYTEYURvAH5HoJqUzzS/ZTI8QrCaJJIlAv7If15/N1pBmJTB4bltwhoMRF
p6hCJnEQjSkPLaS9cuGcnttlm504iOaPOUzbkW+ndqZq0IZAkc1f490KFCcQvmFspq5fiwgnmYXY
3JuRHp1CiR/rDnwyw8LKBRLoMgvqZx0OaBY6Fmmu3iHZvpJ67Rpyy28/gGd4Pd4PcxwPPmVxRkhT
nCiJoaQgSOPKMTUwkqGgnbiPjqw3DdcX/lXBSPMQOhwzNCVxCGum1JWtca0hOZ2K1jnqeGsZDRYs
aZ4/Xwmnmlv0idC6x91TTN2yHzeUJK4wxrPnKoA1i+Pl9ePfaA7FEfR7SFYDEjnsXRbkotzpHc0V
lYPCjouzgBtkip2Eph1RG/y8uSPnEpAXTkAdZgTx/uL5hQNV0Fdimrr9lKJQ5j9h0LIG3ucY2mU4
jtt2NLaCf+rhf+TgPWhVPuxkqxfxhFpf6oJGQGdxAuU2oFyJdnqqv23k31KX+mfSUQcqVMeFqv4/
VJeavZD+s7rUJSLZwUuV/eviqQqfsqd/7erZ5Lp+rzc1f8Kb3hR3/h9kp60ZnU1oK82GI29yU1Ct
UI4iGSlZYNqhuzPTv+SmZPEPMvavDtgEqlSw+KH/kZtS/yC/TsJv9i9Bj4XT9X9ktq7fTkcUuv6j
78zhBqUQANMYsQQ8Xmb7PHUpJyIJcZYPnjZco/CirFCE/m7EM6I/Ew27zLLJCao6PbFtDs/tuc2Z
4G+h0jDraEkfjKdq08iUTOqvp67tNpSYJhST0nT3bk5+9fS9xNWiNvDazJwawUwSFRFU7xa3kFRE
SZ/KUneN6np2HkTpdkKwfJVMqryKhKGzg1r2LzCx2WGbdgee33dPfIMPgyuDNqSIC8gYn6QP2aDc
7NoRCeXq2sybbqsWUHz6QtM2otX11EE1DCJxBlx5gR8iAd0h7hnHuY0ya7KNJZBYml4hhRso8YXU
SP6Z3xX+s6J3wYmRej30/7pIGalZ10CbuWQqE0IO5vBEEbHUiIC6ZtcRecqNnuFHoGW+4PZZqm0n
GTAIOqS16iBjfBkKMCDEqXiUggAepjr9idpy8AMzROUyEqtynyJieRF4kbVNZANbxl5R3ALOJtAE
q9jOSgm9PvbfJKU2bVOzRqaB+mXciBn0suHEdfdxEbC0GX6AiTx50HRb3gjpKIydoibIM8QqBXoi
ImN2ohRRX3WsKgHCBzvvUgXitQ6yUfy/7J3JctxWmoVfpV8ADszDFsiRZJJJMiUOGwRFSbiYZ9wL
PH1/ULW7JVbZbm86atGbcoUlWUkkgPsP53xnVwWF2vz5fbCeqb9e3h8r+dXbRuwrtd6vl7fuXYkX
JMvPshpWrrfzlCVmBWHZHXezdxcsiUEwaCf+6vZbf7Zf/l6UtasRg4DEVc9vfvhaBz3oJ7cqk7P0
ZhEtvvFUiFFFInO0TZz1wQG+9qMXO1lITnq/wfarhX/+k3+wHHFnrVoAfvAVlMUa5GN5WzFBrDK3
Cu4QIvV7YELofGDdPyRVKrd+DMDKmB/tJLvrzVmSIbAQWNLFO6r9ZVOnWA9yqxU7fyrme4y4B5FS
uFRgY4vBeAYRHg122HlL8LcqsR+fGic/zndKZPCA+vpc/1RY5oPdSKWZwV2XBt7j7MhpO8xt/I/D
9Q9fvR+0wfw1/NcxHa6vcAzvuOR+/WtMVddJ7fnL3RpdTG6HtgfubF/5JYqW3Ml2xtCpN/j5X9LR
47WF2Ab401/1vz/ugl/uElpSZ42v5ftZp0gfKkIt70RFGIp5V1mxfus0041OcNEL+Cr/zArc7sLW
yo0bs8xsN8z06QtsEFdsxgbxbFjiR3mBQCPwQiOIJO1x3PoA3I9QMvsw9jJ7OoihXc8Su3tdxs76
9ud32A+j64ePT6Y91T+tKI/4xxS6pLZdp8sD/U6Uzk2npclLD6hzm1Fj43I3wFmF0xhkp6zt65OH
Ux5lhprio0f+gbWzRQ7+fBbIYaXbnzAY4RqY0Hyeqlhf/uqB/LVyW79w+tdVILO6nWktP1RuZqDy
sq+m4c7KyhZngjPsZQtVBPWGsdMwS3RYnr3rCgHzp7JuuIClAXorncCkR2BYeqK1KoIvmjIb7jTP
IgmjqsiB+XFJ/1bR94co0F/qubvmW/U4dN++Dae35iNa9N+xrOMJ++OyDhTC8PYfD+n72y+FHH/m
d3Co+RsLKng1MLQA1+CJ/r2S02CKgstwHaooKryfuaHGb/wBCjks2jSQ3KP/Xcg5EEUZ2cFwWm3k
HuKkD3Xbn9VxP0zn//McsNH0gFZQM1LvcIPRF//6MtHKZSR5Psh3sqbvDxlqDVuyjborDdBKHQWg
1jetKMzbDjfWVtN4hNF9osQm4+RLjvj65adr96/Kr/V0+fkDsQKDoumgHQKoqdsf19ILYZ52Pvne
dla+cRG9bx07tw82wmjkuSJoZz+5aXBTr2LvlpSXp8r09Psq7ZbLn38SDrsPH8VFDbdOPVj7metL
7sMBDJa/6EU7gNQH0RUufklSkZrqYzUnxrVpBF9FV6hIdeRlRz4J3Xul6v7aF5O3xbyp3yxOZZwd
dK7RvFjWsxlrzr7t4HsuqYGyvCp2oxhIQkjhb5wGL1G7HsU0nlr9oXWG95hskG1dTOONnWf+Cd+O
uK37Wb9iQj1EPYJDP6y7tDv3gAQePFGj/yk95zoYG3DFKOSxTuPu/m4p292X+RhfF4DZT7hOvKge
izVOt99jMK2jVCvHvbTsdyjGRLbV+SsfBCm5I+avSFArrLMaWuHetqLESx7sorhWQWJ/LgaXJHir
VG+5YYudErdFgSC51a13T8tf3Ey/laL5JKfB27UI7SKzSk/EdBbPfkanXTSGuMdvJUIPgyXhKwav
YgJaQ91o563su/60tM6ysWSsdrlw+k+VrECLB1V/7PMaPEdhWEfCcoktU/ZMFpHZ5AhXrTtOFfsd
MXq6dcikQs2evZetrxrmzZp+F4+aRCec4USorVhgYtDnb9WSIJkvdVGE9ZRTIqROP0aeAGP+Vsg2
La6o1280Q6TxoQsM4tkW5lP1gRhSPdKmz42jP7seX1+TtEFYit5FXFt+0ebuyurFd+R40GHEsGVa
I0IcBfohga2HI6DurjO9dw8zXq2Ncov3wI/ZwBnkhwW1PDazmgmvcoZTZVvDfnTSJpxmm1Lbkdd6
FohPZurnvOEHjVxETKrTAhmltr4A1d71ytCPwnTKDbtrWA+WWVw8BNQhSJQbUYjmoDXz1wyF/xaF
Az5XCbDT1KROmJL4ZmTNoZ6rZ7ImDTwH8XAgIANmfJ4NhKA4j9DQx9Au2oOn6fg/PL+MCundWcjL
i1Dz/faoD7q+RUD2EI+dKUNEkBH0Qv1MqMysdqMfB5gHXPucxMl8mJcx+ETbx1fakkW4NLqWhm0f
p1cxoQF3tZurc2qR1x75s9dco3tzz1VRTTcVzoD1TsZvvW1wvTnRaIKR34waSXVR0EtxXfM22aSm
LzcVHHNgMeP8lup6fq+17l5z1ntwyW3NO5HmRHKL9HI3vnaDqRF39YTCMEoRvrMBJSjHXMKYhD4V
KkzFfigauOr3eu2o5UBo3FyTLq74OLZsCnT+fn4n451ykvy5Wuqjk5UXPW2czUDMAlLBMY6IwAbv
vwAGWJxF57eK5sqypfMwZwskc9JEd2ZLVFiotV0T2bX5Riie8cYLD0uFQwAcxz0WhwmTM5kd+ey8
lnasfdPJkb4P/FG/aBPQEysusanGsdd+1WrSLGozb3caKN6w6OYp7PRGkPsiqdqUMg+e7MGd+TrO
iDgVG68Ylr0li3KMHCXSgx9kyxOK/jGUSu8/zakb7P1gOphGLw+mTL3v+cDxsdENFsd1NbWPouoH
BG5TSV5l16RZuDSGvCWSTyCa9IKcCNNm2qQOK6FKr1lMtsi4nZkbrTM7SQydq/KHijuMdxq367lU
zvBZ5Kjxw2USabUbHS070lLH+eclkK5/yYic9qmM/W5YQl84XfNt8clQw8eRGfFtatvZLgh69t/Z
kLlbtr8kkZK04pxIRw+iEhOW+9kjA+YSe9WNOcdYDFjGnH1Hdl3YJZkf2rltPM/msqXjQNHfVd34
LgtjjPDRWkeaYkkmkw4v1sBEVTdBY3FiZXKTKYdKc+yNyAcqdrQajyFcNWYld7uqd20Qq6sxtpZq
tU4YlzXaKw7bieS3kDQnVrZ6p9Q5cZJXS8VBFXWzv/CeqOKbNveKT2z1IC6RgWJaUVVn2fvsOY9p
x8IMaLKvztTY6swto84eDJUbYhgEIQuV0Lpt3zfGZZWkXbSU3xT4hXOUMcLsduKFoSdsS0jTGR+F
38kDWonyMZnL4tF0tTPPuzwKrv9ptEdkWEusd6fE8ZJt2mvGljZFRhIT2SEtx5IvsWLsWY/pXnUT
N/i0lA+uO00bq7XsKswKz78JMuvYSEtPQwuC76VbWutlRj86RqUiv+AxXRkSgzEnu6SeMrIx2gH7
j6j9TsczYTcnT9juU8N7SIXuWGcnIhTKSEsK4q0qz4EKO5TJtGlHMhz5f+1edqIktC2HNlA3+b1V
kdrsEbU34qXr3Ht0ZsZI0J3WkXvVVv42aZvlrnJpU8RkW3vDJftmS5Jj8aBVydb0m/yTU5dOcnDm
mtfApIZLOXs3yp6sHTehfpxTn0yEZSq3QWHEPC+TrIGKyHG8zGSInpOsW+7psizmKJa+L91iuSmN
RvsMQaiIiAfbazGobowjzpUhFwlXOG9fioVskDmurRdzqGVEykpwqGPCspNcVJe+y9qXpNXdE/CB
5jyDBb7NtC7YuYmNDWNWAdeU5y5hBLmbOTZSrFYWiZUQszwA5/hE4szirZVmz0iv8geQgEjVddlt
k6WLr5fcHx51kzDCyB114qaaQrOOgrxYHHXZKNH4e30bsmhoXoJekTkr24teZeS22gSitGvOFw+D
/5bPJkedltXiPOUUqdjE+nan9LQ4zFIkn1yjmrDOVaZ7b3XtKMOlmMunDAwcvsmidK4cQbDiRCgz
tiSv5ux3B7/buCBbYg5U0V05fVoNG6u3+q/kXyYbkjm3rdflO1vL4nO32P46d+sjhqDVPYlhzYmJ
mPlVwFnRNz+eQXMpuFlE5QJ/tjGnzYNYCChN9essJq/DT2b9YBYtOXatoVChT8WVSoPm5ccLIknT
8SYLgvhlKTCSFUMQ3zZGW1pUcDpPWpxX6XE2NGFH3Fn1NtZRB4bZRIb91SKt0T7pdWFeuqEkrWdK
zUsx9naahlxZFWyCzLeGx7gthq/pNPEqcF3Ja8Yf1BmuYp9+EvBPGNBlgoQQcs151izwCZvS77jh
iZxR0J1jqjq3MtX5x7Hcmj303alvg++VSIKbAPff16qneWf6SFjIJc90rq0hax3vYNcZJDh5xoTF
qR3iKoLLnKldmSTzuetJGEKQL59Zz0HaIBvpTAIeamiMSvCvraF5seqlP8WBMeGYaW11/vEvqTS4
ITPH4n9d/IQWT4tsXmDCddOmHh0/jdhV8gPUNh44wDxUC0I17rtwyvy7a+X2EVUqf8x2cXH6ZQIv
UCpDnUG4NS+4LJtnsky4PwMvAxRjDC6/5E7NC1HE+nmi8t83quUvTwu/jYaxDYywJ+1XeyynUl53
9QRRztZ5MRGGwr/17TE5Bxlsqh+Xn1ze4M522n+0Kn+r9f7XS5Jf+u4/7M7/DXvuVcf3xz33tviP
x7dieiNr9ueme/1Dvzfd3m+sCtbhLR3cfy1J/iutI9B/w2hAWwemZNUF/Nx227/Rd648SRhM6wLF
+u+227B+W29y8A36ijmhGfwbbTdkyA+9pUNSCJ0ug3NTd9jwrL3nT7NCz14UQb6us8um+DKiZ3rM
lVa/mZ27HAbiU4udHjvDdgwanqi+W1+5Ewm2N51RduchqUlNT/3CDAd7fSB6U5sayKXO/FIb/XxN
OByPMoY+dZf4XiwiHQgauLtBbarUqKiyi/Q1dq3qoXetBY6AqI17/N40n4GRXzd1KQ5ekuBndkzl
hqWC6+RhI9iUted96YYg25gOyY+geSY328Zd0W3H1QqDQkW3nkSqWR4NSj4/V1lP6HUuXJ3hfg/n
ql1K7T4jMeq+NErna5NWrb0hL9FswrFvQSWPXWqT9jCZLYGEdp/gh12K+mAVtDFRzM/BUNNJveCQ
8dwOYVuabhMaEIReutpbbpRp5LsWTeprOjBIicivhcVZ2HaNTXcm8rCRif2Wl858FRelvin8Sr7S
DsRB2PRWzX/P3mRgncK595uvWlUsSLAJFOQjNasznS+ghEqUDHeFaXX86Mo6Gejnsi1UMP0Kfs++
ksMVVYS7WVz/u544wyUxSxKnBkSLtGfLnHDMmaQG4LspT0ahZbdVU55tYCpfoWApTONk2S4IzGpe
fnh4E1h9WqF/SjhrY0SaY/1Wq17H9DsF4jBU4GL1eXhWedtQSFfaoSjzJhwaZn5DLzum9uZLaQ9W
sgGJpfH61G5jZ8V1TtNEuJvlO3CDGRe0mfGJDdJtT9926uLRQgQa2K9TJ17x2y7R4GipR72c9Nce
EaeMSAuiWFoJT6SlhrXS5orOoSICqhpOlA6n2R1vkxW75eWl7Ualr3ouCtpQwmxA5ZMTNd/Hay2S
V3BKVxjCBVlL/u4MkGKdWZbp3mnwwHID+f7TshgWc6CM8quZL4uokx1so+YwWEO8hGXlQw+1TLgL
RLGqbdINdNqZYHHWFdnjBCpvr3wnSkjZDImSLralVX13JeZkTZnTNiGH+ZtjADVT/fjWrdssItqf
pTnfFzXENp3Mx7AyGMesobV1pmUoZ8dXV5UNDSGpiZVhfWndroxs4ZpJaMLq8npGQS1NcRg7vnbI
inE+Qpkn90E0PTujvttIqAlqCO77OOf3Z0Z1ydvgG6MQ2tzaLLfkA54bZ8g3NbVBWPfcp5qhJQsk
aaIblgH9XlRqnj2FWCG1bWMb6kBEV/paB7r+3NnmsktMKanfCMXc566Z07Kb9zWJyFHjZ6gLByPd
mkqXd4PNbKoo3c8zRzUJ9cr6guLadcLJ6K1n2kSHGyjuRnJu/LyJ2or4N9opl27JNM7d6PA05ZrN
vTpbJJDV4Os0wNgDqSOR0YJf6Nx5YqGkmVcJcT3bPLaLMGtGG6OeGTx4DAlCkmqNbTfbAUOpjpBX
wgZ3hLPWCf5fV4tDGsngs6nWUYzfzLyA9GXaqrjwrY1FtMXFBjDhbJY29ZNbXcIssWe0HJqVWv0G
XcWDTZo5kh/m9Wc6bUz8bds/YdqOH9U8S/sMJAsnt4GDXWjpl9xG5yz1Ob8KpFTnosjcR4w/Trax
JCVJngo32yQGzv+FtLbHpAniyzB5y8HOB1ribug3ue2BQdWbfpPx1thhYGRpOzOwYyqW42hVWLLA
smUuyAUWmtVcBXAIM3U3UZfc1Kpo5qgtqMr55QqYOy7ysHFBWi6EwV0xS1XnOWNXxjujnr454/qE
gYB6I3yaMyNQVfx9DGhFznHit08daGmeYLdxH6vW642bwiMS7y8W9cY/H24WJ6yOg8UE/umtp+jP
h5uJn3d2SIreTYJklqSxwtYdt/rA4jo1r9ykGqnbc9z4Pt2hZxJ/lI/wAuFm1e1TXqHxcf2lP/9U
IfyLyfIP18HPk2VnlZYhq3BYn3GEfwyvsjJE/gKf+W7UhBURS/fkFPLzUks3bIh2BtSyXIyF7nqs
3i1uxrAt6h4IiXbJU/eWET4leZ1RWq7MoaAONrZTlqGOo8mCPER5O37H1Mcqss+u1pvnzz/+D5D0
x49vYD5D7AW6FSfSrxfV7byecHCbj097vQ9wJmJePJG6/earibEICFI3qMmJ71XYmOmeiHSbeZMK
LdVugdLvScMrDziw/4J3uG4I/ulz4Q1dvWSu45Fj9suXbWuM0Qck7TuvaIYIs+jnQpRWODg0ywlK
UgsNw49L8X9W7v5SFP+RTunfsCZe3Zt/XBPvx7fhW/lW/LKGWv/I7xWxz0qJigdYOQUu/kJKzt8r
YnPNr0ObvQpykb6sv/R7gJ33G95f9vGrORev7M+KIus3kh4wRLGlx1vqgtf8GyUxaR2/3kiQgpHO
E0vMZ8Nkh0H21xspl2UOz6XKgSOodFv9OO7Wg49i4qynpDQO66GYZ8l3fz0mda/TVgL5PeyCQ5bN
3cZcD1ViW5IQzfR8jJ08OZq5x+nrcw7HiH4lYfbktyZw3ggx+mIuRB3NdkPpOcvXOiOMPFknwZUz
gtOwKUE0z4nQDN7n/vRclUwfg1i+sYmCmZJTOnnKn7btjEzClO13h0IVIa4rwsFyowWG+Z74KtLo
IAcgoaLs6MeZyAi/r8NRIOsO+x+Vi7EWMRWSclQv+iVZCxwr9axNsRY9Q9Dqw6ZI7ColmAwcBy11
/j4PYM9nY7Z2/LJ7Mic13zdZA5DJIs7mEK/Hnf+j5pIxrySA67deY9yqtTDz1xLNplabfhRtPgBt
Aq+ZMawVnSWb/pphKnVeRR7dXlid89qupWC3FoUZ1WFDlajHQGxKkjiJBtKS77BMqSabILitE+hA
I6yhhAmESUdd9BuDiJ0wX0vSdC1O5Vqm5okENZWe7L5bdnZpO5/mcv7kEAp0aKXOHl2M5bGvfPOt
7ipiytp5sDcpR/ZrIWFKVcZiss/Ip/7KQXUAC2f+6nhtf5PahXuEVzM/163WfzHr9k1f5speq3cx
hCy/HT00O4J1UUOOvBy9QC7sfaQXZapLj9LRgjts/BxZTt1eeQzOQvTc7WUwtTRq3F4LU0aufWMW
zwvyn6OfG+Nmytji+L10v1LYjKTdu/nXlEKJ+ruFincv3MrSTgM548NhUOYQyoGDn9HXoGVbxxH5
1TI5mRNNKp46Noow73EJxdGokrY6ECUM0Cb2izxDG2pWDyKhEgkx+7NSkR7DfBaCN0viWDewkB5o
OaEdTSvEo/IY7S+CCUvnP7myuA18sPqaNUdlUzyZA3nBZMJ/pqjsN1Y3PzJRtR/ZUOXXXi0q2qo2
p0UaiQYYIxYK8/zUAFhrnyetqE9Oa/mHoaNecqqxf1KaTHepkXrvvsqyZsOUbHl0+zzm0OcLTBJ3
ftIplHdKlsNjBhT+piyd+EIAcrDPNK8Cga4c/9rsCIodMwyDHpaXh7zuijvVp+WzNfPIFmOt33j6
klnbdJyz+g4BkMb9UFrpjnxX7akuGdmMlakx8KOF5NnPJtJJ3FLL9qzq6gMTvXtWtt/1eNKjWdZG
5A2BF7r+WGwWwzBIxLPGq5TRfChEeVfE8XOuq402efpBk3dt7Y0b5dj5Eedpemi78hsZ4goMl1Xt
2knfIXhh/wdodWNVGhHFjBQiu7LVxShYbsRZ1HuduUVftRszQiHjNLk1s/5rrFvDt0F0gBzSwGAL
ads5eTPXNoI57VPeu75Ib7pEK4r+trHz1Jm3ieyXbN72rNPhJ7tObGJ66mUzfkbbeL3Q379b4LK/
stR1n526cs9xL1CztaTddcN5WTQ2ZcnggyBy4XH5S3FoW7s8NEvHAm9FBt9nqfM+DCweMhW4kQkW
rhJTsC1sgy1YIqbPvYit20p7IF5ydqOYZOIN/G55GltVk7ibZTeBn4uXLBjiOyLfplOclslpZPmN
dhzU8E50mntbjv3QbnvN2hHccaNkejPE3rU/djWqm+qLObMT1Gknpr6CmtmMkUmgNbup7hEQkLHp
A/3eWRTkpMrbSBrGyHLaPOozpXZa3uZXdfvSKhGlljOFCeAHtDKtf+6KON2Oopnugqwko5ce/TN7
kZGRNfySEDQo02sjW2OwMUPuaADzsNaVp1AoeeiojbpOtygAN0u3vBe451XTMwnWLTkdGzLBmbUI
6/vkAQIvRtbB4zTfr+9MdN7uabG9CZi4cc33xWLcZdeWVqkKnbZlT4fh+OKyoYNTZdz5hVYdKqWr
r6aTFzvZs/gMktm4UkP62NtkLnjsHS+Wy/K+HuUQNRSQGyA5EoB6lxyIzkm23L9NZKRAGcJq0B+L
Tqsfpp7hTqraZ13zi2sC4r0tU5+vvKd2qq01Fvk8cbUiQtEbg9KM2Bovj4MRfAaD5+0qRJ9UBzmA
weIpaQhMqG06ROrkGUMh8lW8+dyPSg1RwdK06+IbB5T6KzYCQg8B7IRWXOg7d5F76OnVplbDPiZC
fCvKgGbUAH5g5p/sYkr2bTWlYde2aufbub/rOSsv3pB8iu2242smgbvOvcdJLs/LJPPHqc9a1gVy
ugEGVx7sqRdRrUaxG0HLbahBYEnbwNAgzkFWrG8TNd72Ac220Zr+dZA1wN9JhThigJqvBZ6pA3l+
XcQCgpkAmGpAsavagBnxNp2ZvmFooRuedMyx2r2vjwxFhrmKrCy+y2PjNl/HAPXYT7vcxjfoe1N3
bbqxYo/Fi6lbeFMNOVNAteyy0X5eYMpbKQS79kGsk3oOoN50MvvKmoQ9idASDBRDczYasWXhpnuf
tSLJ6XH9ydyYTEqGN/Z41d0c1HeVYe5MhiN5UX3m1e2Etmuyd54GY6tSjUiaTmTkB5gMkSb7yRhM
Zy97cVBBcDK99h4VJjk203yyahtnRCI4Ad0T7u4dYSmbCmAaE/+QZucIFqYLSaKpIqYwu0zCq0yf
OFbfmDAB0EM2HQQ5PS63ha/Ylc5tR62Fz0wfbvslZngZCxbu87ES6VYB6eun7n1sEnFKpkA9alKc
KUUfUmiaO0GPdNDyWt+YfU5kqMVp524KiGuoOmEnWX6cv7e1MB6hWtKWrHWayMbQlLHzyZGN2CDK
mTdJPQaP0kRFY8rgmxOM1Wk0el4yyn5XbIl2tfK6e60bJw6ReGhA9WU3qCF1FumjPUlTbIJ5TrPt
WFB4b5sRsNYQ1rVIl1PXJea4GXxV57c2Uh3nlI+sU7LQclTmHbVgkDJESjJrR2SE2fSUBzIN3ue5
n0HC/X+79L/J+qYl+bN+6VBXX8furf95gfDjj/zeLzHwt1b/BRG6H/ol8r7Ry61CXB4ZpO/rdP9/
+iWWd7YNbWdtYjwDfdvvDgzzN1RknFNM839sHv6WA+Of5wGY8lf1LQsyi6GG/kGijoVhLETuujs1
y3nLhDpkA+lcD3p2b2k9kEpym8bYJaDWZ27ZPrFnda+WpDSPE/iorRGT/UvZtCuN9OGn6/ivJi2/
KtdXaBThKOR3INwGaoGI5NdOLvV6aQ427+1FGvFLESOKjbQyT6qIjV2+b2SfqC0b+PLIDFMvbthX
AjF0SWs46rE2Py7p3Gxba+wvmpj6NYaptze2ZlC8seY+m8NgAMpPRHrO6mVo1v2IzWCxLk0iOjLa
pbGO428o9AIopaJjgxLzHr7RbMj0f/6jftAR//hRcSHSvPENGNgFPjStvegsiKiKOoYN4kVV4yB3
Mcc3eEsDHG46puBfteXoa7m277QxfSmdRpvCfhY0CoQkpydtMLO7FIbgHj2U/xUtqEFZ1mz/4pOu
n+SXOY2F6RG/2Rqswj8+mv4Ffd6kB6nYZ3JR56z0yk/4KLYdSLgr1mHybkJH8kkJ1e2WbrLvlqDx
j9ni4aOvh2SM4pGw8iGu02t3meXuLz7dr6YDriMfCKMu8AtmDaztPlxHt0b5Rt/g7JqmHx7roVXM
AHU/kkZRHso0nz4zhb1DbBZDI2UP5vTS+Atf6D/CA365RLbFEGvNguBzMNv48EjBrMPX2yUWc3tX
K06EySXWVVL6zTaz8+cEjdJmtoo5YpHdbdAj2gh46jz0kk9I1FN4A5VxnbeLSUku9RvNIWuhlTKy
poWdRDLVD3TejRPW2nxw8bqyWnfMs5U6cq9sg+4ye537ziBfTc8+kyJUrHKz/HM/d4yMPQiw0rSj
TpMXFBfNqWVeggYdmw1ROWN6EZYUlAqJCalkqr03LLsGYt3cLHaxZjp1hLym2rjxKD6Velvs9U6/
gQq/+CHKP2bQlb2uT+ZkOtZdkGthMg96lIHaeBpjahCIB9A20JcyFimmJtgFk74NjOwCOVNtKN1N
AxC6/S6J7X71jbw9pC1Bbj0rdErCRCdcZFEezzLrkK0sHGYgjZDlN00rjKg1cgfKONdXDl0cek3G
UnPC7PkZIcRMp0Ho90LI3muAHPNWK1feHlye/WCO8baJ6duFo+qDZrf9Wwx2LyvT6saHarZr56m8
GnMTci6TkZC4tu5Y9vWtqvKS2rR1UA9OGQExhUvjTBZNM2nNdsYttRezUd0QhyO+BUORo+dpp6Oh
NY8WocibsmMgxAJwx3pV7nUMW89eUTd4sd3grmiDDijAlDJL6oPgdZDxC/Ko8zLrUxtNo2NdanY0
EUqtSypVU2yEPweXjHzg70nRZOJaaYF7i8JXIV80jNAzERRNGhjKcM659tg21W1iCtY0WmeWj+6M
em6uDHfvdDWaKjU8zmVT73KvRY/RJ22IQr0YQmAmF/xXwYauaR4jwiBVWJS1tg1SvkRl1mKHUMU4
0qan31gkO1GgV8W2lj4CiHqNYpIvhQi0b5rA0l6qXiDLqF+VYAnl1lzkBd721s3ceM/A612b2aXE
KkBzIbu7eB6+UGCbkQoaJ/I9S4tqdEV1lkxbR4OnTXBwu12yqt+k3Ehlr8zradHuRZvdF7HTn3Pq
fLtzx2ORL1bE0xjv7DEevuaFc3aMeMEVIW7LJpE7gXEXnLf3rk3IDmHurtxon2V7WpJ7HqR8Y2ba
RSa5mGEsYgOcdG9e4+8Q3xmD9Le8a3T2bKMwX+QCjL02cndnxPV0SBdM3VG9dAb58sl87GRHe9cE
3ziq+xBk8RBxT8q7Zs6XXZ6lw2Uu2GMldWufWyKhKtY4AMWLadN0DsTKlBnejdN2eRk6VaqzevLU
K3ju4ItVtvYRgaT7jDjHfiU9yA7nwE5v4pLVbzQWOXEHKRG1B6dfHmozWG5RO5ZEdlnund9WYOzn
p6RnXcT7zrlB2ZccSG+Jd1pT2587a+kfhYivlrhYruqyjO9zxfp8KOVKdncPxprcl8WzS+SWYWaH
PMiYZjiZn7Ior8X4PecZfTV1FxV1XJgMStDSHFb26K4YJM3VnBFoI4uNkSzZfujgm6OUUc3TWKHr
y0rJ4wY7dyzm8bvuLPKWDqPbOktXLds6LthGJ26enYO+1yLmxs9ZM990sfSOouc1Bru8DZF7tlfC
LQmHzRlZzb2W3/pL4j6lKPqrqJWquq7BDtI0pi99wP6/08QDscztrZ0kxYG+dRRhKasrw0OE4Pky
uMgK4iXvXeOhRz230c2+37muoITS0VoGCA1Es3GS9C4Ro7Wrvf9k78yW4zbSNn0rf8w5HAAS68Ec
TBWqwOIqitR6ghAtCTuQ2Jernydp97SqSLNGfTYTvyM63BG2lYVEIvPL93uX9BNKIiMNyC7vZFCO
A3lNFvYcfTxqSIQqow2zFY5x7fbtpS46LITUJYk1UW5RJ9XxBkIirK6edM60K4PGLZNDaTTZ5ykz
0g96Xuk/gXWnG66nT5hLpFeu7csDDF/7cYZOGVSxbx6MKfvpO83DUPhkS/rD5/W5okpiWe0TfPdu
4iWrDjkWHzDepXvTuDRnqnaM7jKnvC/X/mNm1dzHDeeBYyq5FGKGBN0O86Hw/b1u1vLSaafrzOnu
3MUWO66/txKYaqN1tb3N07Y9uLIEF7Ma4yJPV/fKitdLALb7aigGQhMmucGoFbectu21+5EcM7x8
l2gr5hTaY5sm+yiLnioiBIIExve2bJziIl5isORRfmqbuP5mNI38kJpZsYMoWG98MbZBPlh2SAdx
hPxnZXhAWvNWYIF+4eR+zAdqmbvZR/hqJY17b/VeEiRrU+zLAp6x+cxD9VrrbigzKHqNxfrm5Bsv
8D3Pr2oqvg+LX5FyV7rfZ1PD+Dn9MGQoQY0leteMo9y1sBx/LlYJJxI+2U0WuXCjZ7vi+h9NsCPI
lvpRdWnx042H6bYZmzhoZQ/7lAYwTfVKfzdnvuxwONXKOjDJ24IpoUkuiN0YzTCT457ty8C/Z9h4
8TySN8qltd1rQ9V5V206kuVQeTHN32ZcdIuG+qgZZLvONbfyoZsL8bCkbgusn0ZFRTRs0yTBpKWV
ubGHnoiAAsC9CAcpyj8rDqfiphmzyb1ySoHZkOERj/od/3zA3BSrUH2rs4Dqi4oMeQsaXNnnDwBu
5bURFQP7kw9gPDp2398Sflc7F3HTKY4HJK34oOtz4+zNSbQTfv0LDQCNZAJKHrcDqaT5dGNYU/xz
aBfa436STA9mTX11yzIfuMC0hGbOqLFtGKOY2s/MhwlVlZwueNITBVg2XqsM9DJYzaX7ZBmF8WFo
6b9Y41jcyspj012Qr7pp6X/T815cwJ4QuyrzXDzw4Oy5fLAyyXd0fgZenB7TKsDxbCuGxNoN6wLT
auzihexb4ZLobdBG32r6ONMWMeu13iWY6+PeX7t0lvq+zz64OHhq70prsEhfcOJ3Q5Lm+xFGy45d
Rr9CdSVuhCNowE919MWFnt3uetPNZTC6Y73skiRlb/LbjBbvLOFJAEBEl1qpR5c5yIweOFZXHWTl
TA9itJpLcxhQfps6WEWSGuZFaw3LEzNAnTZUkaQGzZz3dVNHl0k6UputJSHAJq7+0VqNT7Iz08th
1Yx220Zp+s40I/GpBjD6Sq0tdvwr6xOUrnUXuXGFMbhWuz+gRyfu1k0768Etp4dW9RCGuvpYNm0d
RH76KWXecH2FfG1mt7lmf+pUJ2K1BAWr6k7gnzPvzLx7PzajuK6rhR6G6mYMKTEpfaXntDicpnqP
/XmaXWTm6tEEmYy6upDRGMEoiQsE+UTfbCtinm0IK3Z2WSZ9lO0sdxjLa1ngnm9HUULUQz6QI5FE
fWfep6ufIEBI2/z75BN1oVNefgdZb650lPfQeMzy0Kr+TkKjp1Ydn3l1U5JFHPmo1Q4NICz2L+VI
ILCy2bvTxoy+Ud/SQVokzaTsubFkqB6T89xuyp5bT/C+aEOZZvVtmqbuyUN78JnYcedgufSturxd
vhdZ9mVWPa36ub2V1BJCHQHLX5205gK8tnmMhr43v2VQ1w60N+KbHtXeRRqNWBW39gehumnTEN90
ihNmKHZY9UwUcxRnTOsVfcxSTLLKY1vbdk4CWpw+k81gt0M8QyCUfS8ho0Emym75fssb+UxVG/j5
MR0+IQLNACjf0G6itoHgRuykE5RQ3kaob8Db+iU8ZehwvmLG5Yojl9hNf9co3hwzAYXOeqbTRc/U
ulmx7NCP4D8I8a5WDLxS1BoccMXL8xVDT/f6exHFMPAq2rCBnlXRp/yZz6dVXh/SipGBOw/l3VLT
RlXynMLlSCX0DkQyQ1zjjaO2JWKS1F3g4tn3tIA2sLE1Wl/bWFL7gcZuvsu77MC5yy4XVf3P9Jlc
KN3R8y8Gx+rdoNV6B4v/qq8v+mdaYlFM6MDcJW/C2OjX7iAt2d0w5z8rPQX+9Rf7QtSdvqX3t2s1
q954sPanTiQHzfZ7GOXl/dSnRZDn3qcYffsWgjvFpGi/xV08QX3n+7JHeB3RXNznWW7czORrffDM
FddFS7Er42eiZeFbEeoHv9yTXDE/saOsOK/nAU1tCJ1ApwfuWHKbycne+A531G7wkkPMBoyHBPVX
QAAawBEqQxY/GHHsEDTi+wkYkiJ+ppmbfSwmtMR2Q8lJ8T1e14ohSkmXX1mKNdr08/To2NahmHso
qk3xsCC33JhFuewi6XCZg51UfZBrPQfJ7I4jvLzOdghS0cRDP+cKKiY8DAarXrabGc3PVUKq6MZs
2M39xbBv58wyt3Exi11nkhHBiQP6muF21eJLtK9T4sWxgne/Ab5/lIXj3jp5lD2VCKevysmfdvSD
EkrW7hDDBbQ0L/8SEcdkh3qRxQe/FdmfsBq7T8nsTfvUmeKPFLbaVe0PxrUsx+nbsHbt3bo0XaAL
/BnVL8uTg+xTYe2waaN8QPX2pz7FAPTGIr192TruuNU5DEhKga6mrBgDhFv1VZqZ2Y9n+OS/GTGP
i/zxP//Hn/VQ9e3y/kec1tURXqu80/+ZEnOLKJuPZTiixOAf829OjAmFBQI4Ia2+DiNbmWf9zYlB
mu2g+7V0RbcCCFPu4v/CeO0/YDth0YJ/NpwxT2UO/Avj1f9wsWTgQvUfcWJOITvYOBhhAEcxPsyY
ExzVLbAmAfLq9lyKGpAT236AON7vRVTlZ8CvFywu2PA6uR84AzmwgE69XGpHSDtL/XY/ufWhKXtS
Z/OQ1tejhaand7W/KFwwq+If9SsQ8cvhmHLwUtOxsGrEyOIYIc6l7i0klbV7ZxCPVuTtBNwZLsNZ
AaG0uFmzIj6DML6AP9VL5g1jpsBX9sLufGw7u10GRkw4gtiFm908NjvK4nOO1C+z6RkJ5B+5PytB
if6Pn81G0ZtV3tLumzjqLlQHngQYyNdofeOFoz3Jr2y36x+RN0qaqOMhWaYH/qSvoyU/l4sTVhQd
5sad/BXNUnunW5HcOWaEOUaTv7eHsjnj033idgP4imOqqftgWawx1Z04/sUZTk9G4cfFPtP6G6du
rpeye+fG/oLNMReVRB+DEcR/U3Jn2aFUnXa/fJWvrIaXvQz1A8hz5WNTPqSn6aIzl2nM/zxyEAx0
b9uKttlVTVty73NGpa5WbbB4P/iGtvUGbbuW7jXRKZdzbH/T9emqjmdt2+vrn6RITH81z/5xoapH
P4KEaWD4HhYCMGnpZJz6I6RYaCS2W5b7yMwJNYJUwZU9Fqgp+qHSAb0k/otCAlpOpk3SER604gxx
1fGODUBUxqWLGQJ7Cq0ePIme7XJ+EYsoEB5hl5/uS2q7n1qGxnddFjvBnkGFm6FCqzeJ0gNXaVF+
0aL2MZrWNYiQIVaI4vGhGeXKvJkeqmKlLwZw0fcEWFt74Y6Pg5IhD0qQ7PGFBL6sH7nTHBYlWqaz
YY7Ce7TIn9R24LAW7VkSJCY8IDPX3GVLlsodudTrcA3Zij4orRj9yZG9O76PRWE8eVWBviHCTIGD
UfO/tE3af+r46xNCZP0JXHGStIDb1Q0qrhgwPpaG/kSVlib1ZrTsO5lBiR5aaonY6RSdTK+uoN5W
t+60UC4kdTf+SElOS4i7GqJm63Zt/q0j5upjm1fLgW0oFzt0zWtY9cWyh2CshXg61/Mn+HhGFi6R
vqgeyOiDw2f5wXVadamUTnVLlFe9G3NN/igZ7FGQfuhsKs8rrpPGULxlvf9pLohPNrnhRbdF19ew
ybv2mlg33aK4XBp7U1A2mJt0XEcVM10X16J1+5+JOdEG0Gr/U+Wjst64s1Z+rlwnuiXubbox3B4+
mFGYh6JP82ajSWsMKilgifWo+PJti73lZZL0gE2jVS8XVRHR7O8Q+2FTUQ5EYxVEd1ObOf4UJnTg
h7CbPBARL5bjluaic407F9mHWWF2TzJNtLt4sOVySGQlF9L94FLvIE6CK7Szs67bSGRJv2cuFWvM
Api/LBu9PWBVLHlI28tpwsM+aZYDVxEjPwAQIT3BLMre0hN39ygx8u3YSFg1ZDmV3p2ZpguYJAFT
UTCKHCBgcOp1C3vOaDeW6D9YsZ3pQSS6+ZtpNXTwcSQgeC9vDd/ZjWuP387axVrGnSDDvCDPs/so
t6QPAbHUHuPaAyFoqU2DCgcvsRvyEVq2vXoAD7SbHLJQCOyrScR17ftZW6Lk4CmgplaQTesu1g/v
GcfpGuDtXIE7K3jcTWN7/Q0Tl/1sFQhkL967aIEBJor4A7ZaN7kCjFaQI6kgJLcq8yut8IeLVJAK
hCpaFghhgJ0iIJQNBgY49ShQahoFOlo6tveLgqxgops7W8FYlgK0cEOYt4SNZVeJgrsKBXx5CgJL
FBhGRQltZvXrD52CyqKs+qTRvNqaYikuCgmQUSpoDSbDkx57yGYU7FYoAG41wP06BcrhAw5zPFNQ
HRp/5nqx7utxvvSEdK8mBexpSTIEhQL7stqxYB0StYBbwi1pWWKnmcMd6uBrQ4GFJahhnJXzIdNb
Y7cm/XqxGt4DrvCQLVBKbEYNekVVaHd6LbijG3Gym7veOEyDWx762pM3xYyqX9Aww6AeQNN0RoMu
tvnOBOpEOw3mmXL/txUOqumGpFMJNjpn+VOj0FK9EuvPWSGoJfvm51ahqmRblsHYV/cEtDkQP0t2
8lLhsIZCZDvmJJAKpcXaxsFXd2hDenaAuKnCcyuF7M7R0spAPgO+U1l8spQXlAMYbCpUuJM1ALH9
F1jMxWPfKgS5BUqe0hRQmQ6Q/wh2YwXYmCAQM6Aa2884NJeeWwhZyfu8zLYuYLWVmxalUV1dOXYO
lK1nq/2pgX92G2VDfpUqzBsvn+ZyTPoBxzOuTtpUuwexTNdywkimqov0tirT+ylFGrdxnmF1TLla
vmg53WKMNvxMNE8oCllHM2TyNv0zOP+M05sKsnekgdotLg6lgvO5sLr7WHbfabu4W89smzsjb2XF
rUvXQsg2w88ePq+/KZ77BLgXFrhIUFZsJLRa5LgfZzTDO92b12trdvz7qvSXS8PpG5LxrOzSzVzx
MWGzCMk4J4wSAOba6GcAJjoZuWppTKq5gb5ihVCzvvdJaLvwNBg/Q40PhSlmWkKrao80qlESu7RM
ylUunwscQy4L1VBx2n7+ikHNuvPJayw3qVaL6x4/EQ7PlHPFw5UklKRpvmtqqsJMNW/IR1ixlaOh
4xUFzjauyHYjBEqU9jR/JnTH29TUCWswVXMoRhGz7+eu3hnZKjaRSL4Avoow74YVSpnqLHEkwy5K
/XpjY09/rZdFt/NSEzXzHPHnJ8kapqpJZYnmaazWSyzWvuWSvinM0WIreQRghOipY3vaeWX13u/E
yiVWvBODuS2SpP1WkpYYEuhJ81bWgBJtvDPGtH23Js4dHdeHSvXVGmn+GQvk8CNgAg6GKj02ygkg
NowtqA/UvxGdkJ0VOeKy5mlR/btWdfIihPikkV5a8HzpXUVhlQ90/FLO7cKZqi3T+bVckoReZ4XN
rOy1H6abYdwHrODjZyK9pNhJg7NNUz1Gp5HGoVf4f+on/v2AoRLUO28mDRPVEhSt3sL8gBDQjS7Z
qAoL78MMYMBBGP4EADZ8S567oIsNMLyq1mhC9i3kM7O1PlNtOLfrqpPHOpp8MhfzkBUfUq1voFfT
epWqBwsbXzyOhTc0GAsN76LeGeQuya0WnytauW2MUy5wSfFQADJ89bGKg1TX5gM2SXWaXnHrh4uy
JP6XNV8dizajhatPjzfDR76E9ACTHLsQCJzNj9z2WEJ+Yvef1wXnI0Ob5jCVUewGdQn3YCOH3IhA
iyzE8ukoUGoaa49QHu+ahloiFdR0qcQ+BuEhzCNySH0cn808bsqtXFrzzk7s+p2GvB+OZ9nWHyNH
m/VA2rPZ0D73q2azNGn6WKcZpAG8WtDrdtLJPoqyItocU4/uZzcM2CRN2oy9ksi9tN60dicfC8Vq
gEpTYGJUDYG9FuxCUjOu6RRYtyngh3WZi9iNaCVmcxc6ZWvfeF6afYfWUcQ72pTi0Dm9uCZm2LuQ
sdW/95eSgIuU8/lTxh6w7ay+epiHeidKa76SdG/ajaP3FVuWHn1ZchKwaFNOVwgcpgvoP/ImRRTw
BOGRCnNjd5X/FfzV+1mUzRyyytf7yY2ji4p4YiOQXSNCtMzI9fnujT3BoIu/oYHjYulRrcDHQ7HG
O2/Jl3eZGTvj+9T3FvwKU73kCHTsIHZ7wR/bZeN2Hlxfwvgu491KlSO3g8kmU/dZfp1jbziHuqzm
z8aErZfeDHbiB1Hf62LTArqSd4BbavkBjHL+0+Vq9UMO3vJgAPv6QV/IllzGxrcDe47BNc1W159S
OLQZbHa9fmjiqsAPAz04VF9/WOwt+wan8FL7vMtoqd83BQsiXKDv3kKiAYZsyrmAgTlVO9NIus9a
YvqfO/7sZAcbrgycvhjvDe4Il2md9O+rdNXCYin6a3dCGdmhYUwpqNcG5iv9jo9ywWyGomogWBUV
6mxDEvbr+mCJOraoO1exbstoHp2PRWpTiLWrfWM+e+sgD3d2CvXON7zabF8++/DQbVwgfCQ2/jzs
8MqsJ3127sHAklAqvSuS4iO6Y5rJzz4//uzj+VMo+5/82Qjo2RPIVfZAjamcgixlGjQp+6BSGQnB
MyWuJcZZZs36KN/MqYnlkKlxBrbKh0gUvn0VP7sTcRVvHlZlWZQ9uxcZysjI9PPpIl+Gi0ZfuIUo
u6NZGR+5ygKpT2WK35HyRXKURZLpVUkwxn59cJSBklRWSom2Ys84rMkNCP/ImQDUHVdts4+UDZOv
DJnMv7yZlE2T52HYtCZYN/03QPh/xQEFBvpnfPB/VfGQFseKOSVm/ZsB6kDYxE0TD38KAoUB/lsx
54g/SFAl4AHmJRbBwgBT/Bc6iM6OZB2d4CvPBh4Uv6CDHh4SJJMA5sEExYr79xigUEmPsAn8KQgk
sigqDJA7/jqGbdZyRHeDbU9Q410V2Hr6KfZxICLG98/a75+81LsfGrTJiZnLy26ksblYQPG/zNhr
2M0pc89D9ElkmaVSKGCinua6wM8n4pKLZTAIXb8avPHSq8ofXZY9zloH2K1BCc9cXPWq+hpW9RSe
Gf8USlTju8yyBx3XJfJFgSe/gCM+JbnRDVTVpeVpaQB6IrYIZJo7WdoJUg0aZuVGaOQkgKa5Or1s
r9Gwq+vyaT8VFeKOEiRyEzexL9HMZUngNAMOcZi5XRSFlHXw+5/iPzqxHElT78YfbT+0PzCMl91/
7Yfq+7ceAPz/AcdUA7D8nz+7zbf2CeuWY+Y1/8Xfn53t/4G/CrQAEzIma0d9W3+D8vwjeLaeiS07
URSQRlkM//rsxB/Q6JWIFE9f1+Zf+TcoL/4AvuPqzbeMmScK2N8Rqj6jbb9CgvwofEFR0UGo1V26
AMcLDteDDqNJS9tmtnGt+1C+gsyK092a29GwoyoghkyLTG3d+Eu6plsYTKa2BXZu+03pmO1lgqDq
p70iDKR4K6YfEPtgL7e1FdMqdZU6SxjTd0VY27TUZx9qu8puWsy//s41/a220f/vS1G9vn9eio/J
j//afEu+lcc6APUf/b0aXVpEZKTB7PaJf4WjzP7yrxaR/gcrlIWKUTpRCwik/89qNN0/TEGgOnF+
9FToOfCP/m4RkdHAH8M54OI/jWzeFb+zGjmCjs4AlaWkq7wCYOHnxX+8GO126hY+Fhn6yVhvbUGL
F/xMnmmenO6xf43imYjD+YjMU0J/DCvGErOQBKJH27HHgyTC/I+YdmvazFiEBn2F+eQvL+KVg+XV
J4OtrltMpPBOydhrnUA5sBwZlpZZ75YWF0JN2Wi8PcoLIyb1aAK9BhotPJiB2o8ncOCK2Q1RJ8Pa
KOFnWSlUrkBPUFLWut+XuHvUOtIK0gquqYohNK1oMC8FFhf4yhiNfWh0zHw2Q1E+peiIECVX9SAe
Mu46Q2hK0JwN5CDtekkqzXw3GHZsovBcluwKGMnDLNGz7qRRFhdd12tnrBnUTnmyOgjroT9JOjKF
imOdtKIgAvjD4AM7d6tmvdNMM17gJCYmAGRifhhAyzfLBMmkw3tun7U6aROWzPYQn4cKv1F3OjPb
LzpN5HFZlCpUVLCx6KbwWfx6WGNQkaQeHi8hKcfOpWWY85d0HvHu0+vlI/f1gusrCpFYG1X8YQXZ
RJ+tM+2ulwuLU8WwTAowC2+K04LBprEEE96tQjcqpk+p05U3mAMtm7cXlnqSX08JakKHnr6h8zdC
DJyTJ9XIJ9HjKS644Y/L1sNT+xJKARAGvjZnZvXF18nmg8zGYLNhIOvUGcSyexPboioJLYTqV+XM
hbqHjl9tPDgX+jxr3424HbPf/T4ZFWWxsKg9XYqqE7HEIgXkjN6Pw5hkunijZ3MB0b4rz3SKX8wj
7TfHMATTqYqB01Dk2HTHhhiTJiRTwYO81ue7wuPr6YvG+90neh4KszgotFQLQs3zL5VkJMn6mLup
CbW+yx6TyLrqNLc9k3R/2svTGYT3hKcGVvDKx+V4kKwyi0lkUoZp5EOthvxyYfbzeAcS3d4Ug+3+
7tbtQlOwsHjHto66iNPm6KFSDi/fWWaSHREgmCK9Xq0Mop4GaZooW3uGtPn2wn/xeTEg4UDoeVQy
BBeC4wEjdsG1cjz2bc+J6TtkEX09ekD/ySg+trwQFnQ+5eNR3KEyS0e4MjQq0yeCduh2hhH9XuQQ
c6aehf+R+w4RA+HVyShpz4wiS8EalhyPJZueZoPchbcf5fmedrRVqFH4gikL0NQTnXw8SoRHRMOq
5Fks0JPJAEY1Qf4QzBgfS2NxrjEEzy8ac8VmpBjSfaPUIPWkO2f2kdfenGsalNYsFFKI1T//Zf2b
BNbZZsSbwwNEInLyxR4rlOjMgnzhDqUmFXEVX7TyeYHZcjxM2uSO1xk8rh+pG1ePHUaWjDsTEulS
jo9JI7HXFGIj9DqM0+YQSePrHIOAxS3MjdrAkcOP2zO/6tVnZyNj/qG04hp5/KMQruco8EwZLmJ4
VNX73mqWc2XUa4PAJWCTZtVyFKq94ZcJhjWQOnrLIODiVahpI0xxCyH62+vplR0TVIC6weGIM7n3
HI/SdV5eZ80sw6it9Ishl+ljzq52OXdudmZzVn/U6crlICeDkimDEaXqj18eaOFl0JgfJIIzvJKj
CpMeT7erQJoZoOiMiswusfJvdZjTbz/ky4/G03XiuB3gD2ob+BHHQ0dOHNGKqmUI1DZ+yQablhq9
4FAO6DAE1dnV4E71j44VfINSrrgsLJyAnchOz6wc9dKO5oDgKyKwTPYHh9rmNJ1Fg79V98CvoRk3
P3UdQxe5jMUu6iOxyYcxD95+8BeHvboyKAszHeIUhKaT5+4iL+5K+glhZpVQZdqqieGms3xvEegB
VZZ1tOzK0Vo+vD3ui7XLuPCmOLaIhwXvOhm3t52pzaaBxFFuSzfEiuA77cf2mdPROsW0dDUMdTg3
LmKUOPmPX+uMFRVc3gUZ06D1HxrPWwh4KIYL0i+0q0U249brF4zGyyQhjdQtbl0SQnZIXLytM5Tr
FyZuOVheacttYU8ObiRThhck+PijO1ifS0tFQmEHeM3dBX622fGS8qY5+NnUB3Mb472vDT0m9PMQ
aIgP7oVrjbs8bnFyKUb9qgLJvaKJ3wceWBrmZiLZ0oBIw75nT8rjIQrLYs5vZbk6wbKyr/32ayD6
ieQXbo/8dVq8an6HCtTFAC6BABSUOiU6CT9f3h7kBR+Lt8AoLuUW+nKDG9LxW5hMVJk0XKqwjYo/
sfa4mx2HnlSaalsMmVG6jtW7RGgPuC/uMmK8NlPkhAkGVqbIkdpVEuNC2l4znvebt3/aix1H/TKu
zXiF4bjHte34lyFFHWuvIV4XT4nhsBptG6xS+PDqMwO6TMwXYLILWKnhnfnwXmyrJyOfzInd4Kg9
TETulhNuf8NoT/DRFzcoU1pWbz/kK9+aeDZpw4eYT/xFzTuu5qQPE/nVOCLtcJhPtmRn2Wem8tVR
iFMEi0B4TaDQ8VTmQoooQ0oUTt1ghKLkvYo1+vj7j2IqLTU8T1X0nmwbumY3qQ6zKWwNrwnWwUSB
Nk3GmXfz2qoAlwCSB2/nsnDybhzR0nqUGe+G4mKP5C//nESTHSzdVN9k2eRcTnE/btD/ES7w+w8I
8GxbqpjXCXg6nsUxx8UdekFJXqyVfqT5WwVaO9kXb4/yyiHDbRUCogKU8J44qZlWWnuwlFNi7FDG
XUEamm7ZFeELxSmS8NhKvr093isTygsDfGFAW6EHx09l4mjVmE5WhtrYaaEt8HxtR5gMWY1rAczH
ITBHGAhltbRn5lMV7ifHqUW5zdZjYL3B0x6P7NMuVikIRbjC7QtsvFO267C2gcjb7MHhpe5it2qD
uEubTS3lOROAVz6Ko+HVLvBLRTOwiKQ2dEWIFRoGPTU2UrPTzmeql1dep4K4FUWYk46Yw+NRcnq2
EitrRiFg84IgVeMiA2jCFtgc9rZo+zMbystJZbPE9ZGWKfUSHiTH463aTFVN7lJY88+CKqs/T+wK
aNIzZ+sPDmdgnVh3WuLWiLpH7/C7i0mF7FGNgpsD6Xgni3cSsT7Wji7DrMnv2KNxTh1c7a4ZWpUB
hUM/i0y/xafnzK4gXk6zQXeIUol2GzesZ8fJX16mIZopTuOoDhs4p91NXrZRjd7ccrWruWjEDwir
9Ni9Vmu6e+yhuhuuAeQ9TBBC6x3ZAP6nuVi97eDObBvO0jpfWkJH3QCMS/tGmImbwZJb5hbulIf6
DrtoUFB3Xfr3eq4hGZOQKRCxxZERb2f8fo296WXdx8ruhwMu0PXXIXZTWDKexIIynjrvjnsOOlDN
8b6gyfHwT64nvLe9sv3x9it5ucwJFKZwBizisoe/zfGCmEjnyaIxk6FLlsWXjhN706dt/eXtUV7W
qkQUo2uxBYUcdvwnJwyqQQF7qK9DYnPvoni+NiYftbioHqHHw2LpvHPk+5cAI25cCltkPHQd7JfH
D9boaQePJa1CxA7DwSmn6HKBnxXwfcSXvokDU5RDhcC0OwJ9aXFewavjXJH28rnVj6B2okhRd5ST
BY8vQp2bXVSGWFhQnRc+pNWhWb2DMccYDJcu+XH4iK3f357u1x6eA5CFTiogt5HThrDjEAm82iTO
96kLl17WBHPqqN0st82CeUKZmyaZ9zXqUb26NS6gWZOdS6t8udVA4+dORoubk5gux/EL8DX8dvSE
pHitEvCGhIs3WNr3O+gkGbY2CapOsPzsCi7xBJk4d8P/ZBJ++QEnKwAJYTk2kVmGg5jr+6Zfs/sZ
sdwuHScS0mxbXsUOJgUaOT1biNPKz9N0zhxiLz+v40k4+byifiERdBEEyqfDt7ivvPe2tXZnzujX
BqHxT98ddI+/n2zqfQe8PZq6WmUiedeNlr5BuirOVB6vj0Jz/fmNqrjJowMxifNpkIQWgpZbeoAr
n/mujRbvzAH1EhTyTFoDQGwCAAbXrZNlI0a88C2voYzK8NMvrSl5wOm8D+giYJxqp/CYhnl8V0Vc
5yuUo5R2c/7DswrUyTMOkvjq5BgGDHmA9Xp2Rhz12hz8+uNO5mBwkjrzjY7X6SGtNKFs32sRNqBv
r1x16B9XPkzBM5eBvjJQwsn7RPQumoH8n7CyZPFBiKa6Xps8xXsoOXPLfnkuMhJ+zbBaaH6xQx+/
0whOKM4JRRkuJFFuvbYSqGX9ZCfT9mvvVufuAOeGO7nTayanGocLw+kFlg84KwS4LEUH6C3ZwY9I
aXp7Il8djw6Ppdg5QKvqdf5y7Hd9TF7jWJahPkbxB+TERqh1iRNgAtGDStfRb1dzTKfrCcpWjhF6
IsfjTVHpkPTEeFE1aAj6Y3eX4yq99b1uCc1oOuev/8rzCQgNDEZVRRPtZHepiFxKpoXWEsF3K8FC
Q7Lz7PrbaqzkcqxlvX97Ok+inlXngO6OhysXekffQI50/HwahOw8qrU85KxDu5/lP3vpbeMe3W1c
3Wl6irQN/q+R5teZ1lymkRdAricpJd9rdXxd0+vDqSNDV0sCdy33oqhDSrEgKfTkzKt/5eQFVla8
KAOPW3pTxz91RPdUjZIOIppbUgOBH4S4o1MvkTb1Pq5NmPG+PTvq2z/5aul0cN7qoLr0FU82LvxS
jaT3sdcXejuFwtUUQpXmJO5kNzhzOJexu+pAJ053ZstUq/jFwDDMgFd0SGinVzScQLDeruc8XCZE
W7iGNEEHg/PMSfasVjwZBnYXlZT6mFz+z/GMangt41CR5GGfV962oKG1d6ukuyOzxL2Y2jW9NCN3
/YZISRBaOui3sET9AzZbOUKJ0btNCwyS3p5y9RJPf5JS2UJEoCnI/en4J3V+W0XlmuWhW9v6QcX0
BZaeGgSAeOeanK8OxU4C/wMZLneJ46GaYvQAd3n6vLfSsNIzLr5xj0Ql9z+9/VCvvE72K9qpFK/K
n/9kHZW4v1he52XcVaISRl/T7tF5ZWemTv3ek6mDuUQHgks98r5TtKLTF0sZg2VhObJyvNHwH4YM
7fwQYZ9VkfL4+PZTvTJ/vsVBQ7YAQCm45fH80VcfuQ+KLPRjAwNbWPpYGrfLpTdUf/Pq/lGp+epQ
PBl9DzJH6D0eDzVodQm5t8/CpBwxgK4T/FgWYR6cIbPOnJ/PK+xkGn3MWeg+sjKQ5p6+rM6oh2H0
CdmwjOmRLA5r6495TVgRiiy8vLqLVm/1i7VayM9rHOtm1ZwKdU42XQkvie6T1LJ2C4jYd0GgJ+K+
2f7RYr0XVIhlAn1EAIJ/AS0wRJZXTl44W9I9x7t8NSMkT4TB4AlY/C4tAlqdK6DbcVfD2/vUyXLQ
8ZvuEFGFM82OwBklbr32kJ/ZLtXMHM8cOdoeG6ZBpwQl9snMGWWEuG6UaVhjBr6vbYmQz/YGJbys
Q4eEnz0qd33/u6uQQ4HTWT0VjTH3pAARS9KPZZGkIWhLvic7zN41NXwdF/Hr2yO9cgXj1kMZ91d/
3zstymdMOzDKF0mId7kWTgPuY4bozcuhbrDNSjBfbmrcUAiR7YNp8s2tg3Ny8PaPeLmV0J+BEEYT
RnC2nVJPCLvsYLCSndVCOdrbdYFD/4wB5NujvIhH55NWCn5lJ8rxQN1+8sENGnwJbELCAm4cJUBM
zGuboeXU1mimWRuJiwKGCP4ZdXVIov9N2nlsuW2EbfqGBucghy0IgmRHdStaGxy5bSEUcgau/n+g
mYWIxhAjz0YbSy5WocIX3lCHKFLn38OgNND56TUXreP6Xpvm6rTzw9T3e4wrGwAHYE80RbXV51bo
vWg4jSzfQAouEgqLh2oMmzPsBNWd8nx8ylVcC7KkzzyUyS3IlbBd5jpG3wiRp50X9P29hLIpoA8e
T+52cpvrZTLMEfIktm6nsDGNv4Jpkv2eZAgdFGE83Z75+1iEr858qUcTr707wkbD86zhHniS2d5U
TBvs4Do6VxPyg66JfzgqV2PuUgDZK7Vt7XtyF4Rwf2kfUNu8nqXatXE/aZU4qYkjHSE+QDpkXai7
9MO5ncsHfZIeAyPIXGQJ1ZMNLerj7clvrDM5DZqwNq8oofHy33+L+q2h69BrRAg9yCs4RPToUN9B
5LK2FWPngG1cYioPDdBEkP6Uz1ZPjRYnkTn9etVUtbmTItO+A4vfuvw2cWyMvnK7tvhjLAoYT040
aFLUCIg2V/vIMmFlJ4KndFJRzqzR6vJoUu7Ge1vLiH66TQ1HQ8TaWs8tr5B9q/TkxMP3NI+J/QxN
S744kR0eSkW0kI3LdoAtqBDI4z15MRttgialN1AUw4rGpy090Dq4V0ql/PLnn9gC4EZdidYfN9v1
J440pBIhkCYnrH6fhK1XD9iElGhDwD67PdLGFYoYwq8WNOhQ2Vr++2+bSYecW5pplpy0anFiNDNU
4i29Qx3+9jjv4zFQdHRYoIr8ArmuNi3BmDQriPzC5Z4UDAbMEJ5f8y+KHM/cW+nOaFv7dun0KWD2
eBnWvZW2VuXIAEsEjU0O/LnRiZnjCk1ZPatQ1YdP3XepvvNObG0ogAqkKEBRDXudICUoSKLE6RBy
5kWMvLOJCZ5DdKv1eBrfXs1ffelVdLHkBHhb0WdguNWThLy1Eg1ywAaRlI9Ri7lF3T4RgD4Ehnrs
I3yijOrSCGqjgeJqvfUqVxUA5uYJ50mUNKm6D/WTHoyfrfL/mJb9X8PT91hczi/ypyjsIOUB9nV1
sJBJliaCveSUUvpEM1O34O6VaPsq8eCZmTD8IanLp9lQiwtTDI9dMPcnS+pM4DThXg1hI69bfs4v
tBPBMo2A6x1eNcREouYsJT1i6zHkmvsxq3+kHVaBYTO8DgkeIqDBaQwAWz0Isx3voPrUR61qGz/C
VWVnnywDvvt2hrzASRfcnb463Dm4D3joXDxJaekX4B6Om5dydQhwYMdORaN7HDnm10KN+vM0wzy/
vXe2TrxDo8KBeYII0rqo0ls4HsmYMJ2cAeUjTcHCuQDItRObbE5yISmBgMZaStWuVz0oUGjpsVo9
cfmqcELsCq+eSfGoRqMTwrE/oMksu8mgZ09NoWs7a/xrFu8WmTSTzqpp0SFZbcIRyqSEqyxZZqqQ
vEQvHR7qXWVeBkVgG2Ojug+LgA9sds6zlnMDOVXyTE3wUz2Up1kJ/FK2vLZR3EwBahGLO9VO75CO
u2/ApOg5MmqifLDCHp96fCtl8SKXw09jKh+QoTlgS3g0jBBlDkwr5fBJyTGSB9UIasZxzTQ5jY6A
xK9+GEfxNauKtyVqteBKkhzfAdnFMUl/1GzOx9RehBSc5GF0KwA5Q75kSPZFVKU/aMY5MftDGQf3
Y+jcIXf1OLSd3+F8kEnKh9LMLvIUvkliuI8G/YjK87OK2bzLYFyCqcfbfRjM4lsraecea9xgzC+B
0iHgMFQXvME/3t54m/ejxYZfyofQlFb73tK6sBoGDmKU0w+NtRELqTaK+RmO8+n2UJt7HMFORiNk
p2VwvfuQHZg7Ryzvp6TYpwh6kht26R7If3sUnXEoMRBJrELBCqVoUGhyckKauLob2EmuKanFf3ih
MTMk4lyYBEDhrudSjRhCoziQnPROmb0wkBNPgul8ub1iGx+Hg6jyolBUoPi1WrFyxHApp4l7Aiel
gzQqJ9cWuFaJcq8ju/yfVieTkejQ09JBAGuNrzP6Wo8SyMunCe/Th14SOo7DhX3RCmQZE1EWO7nC
xlcivkNWioyYxFhbZv5bhJNR6ms7lZmlVOHvu6FLniYz2MM2b4/CPUm1eunMru47ighdJhNFnjL0
m9w0M8xjiH7GTlyzOQrSYfL/DvzXe8EiSh3SZe1yc6ruzdjpPfK9bKfqs7kXFsYfoRMlV2X1YvJi
z6oWdckJEejQ19ts8hCWRwDIKsPj7W33q1j1bjeQWcMzBDDMB7r+On0vx4PUQulA7AL1fvoZGfoU
iO0O5xrfp+cOwej5GCMYjMycGSGnMVMkHu5qPbMTt46C+d6SZL3CaFwrYo+XVXytI7X6hIT4P0Yw
z0dpbI0vY2xW6VFYEmC9fHLSR2UC4OBWpdUjzW6UquHyN9qPoTx0khspA7pf42QmxPqWMoUHnczu
zQKN6ovYgXomh7qT33HiK+UlUGtHP/Z91n8z6zhB0aNGJfZUGX1nofSXVQMujr15SgvwxYegLtS/
ZPL2xO0KPUMCvVdpZ2rGG4AUY3S1jI5CbhXZc11NvprDAT00Y4c4RyGj2DLYwDEAHqrp97J11OX3
TePZRMemcVvH6DGDszPzW1rK8mtroqbm2m1bf11EvP6eZzq0hwgjOMfjzRbfODIX/iUuxQaubkfI
1Ubn4lmQoN6h9uZfmki015o0yAAFNQj06noTi8FK4IThTpZZvNSgP89dppSJ18xIiLJm3XxXl0n4
uRJ2dZko937IzKg+dlNU0IufVfw8lM6XjSk7O7EVywjWqiMKFaVCNdMyq/krMlhYNduBFGXe7e22
kRcszStqJTTtKemsdrZUK0FVyEZ8ygxKw6Vj/9tpTejadfJBrsvurmhsfScQ2jqyBN4WVw8IR9p0
1xu8RgSDvJKautVmkjc20nyMYjPaqWluXaqcIiQ6KfrxIK0uOcwNWU+6x6eBXI9YRjX604weiq8q
wfQ4D0rl317JrTuCEip6nYs8qLHurKJGKA+NwbS0lmoYbPLG1QsKMkNmf7490tY3wyMX4jtF6EVE
83oB8z6bKVaN8QnHo9ZHgct+lfKJ8no2DaeKTO9vBM6CnXtpaz0hwwCroQZM+Lr8qN8ejbRT+yAu
QTvnw6jesT/7Cx4lxalIRixpHXlnk2ysJkViA0wLbxQo5FW0WgedpeRmQxZeolbtCKPwyjL+Z4Z+
tDOxreyMoWjyUJkG7LDuGaOpXDcC7ZqTadfZpwD/iZNsY/JRAaU5xHpluQowgCMeMijoIxh+X6sI
94czwWfYy3tslI2Pe/VrloX5bZ1tDAksOaCXMeKVh9BQezAyHfGyUIAEFlJ2QTJrrziwudga2J2l
yUvgthoToWJazTXnv8FF4qgjE+l15WT4iE9qO/fNxjZCapTADaYNztGLIO/v0+PaD21eN0LeWSAT
BtwbtbgE8ahKb45yQ43+9lnZIIvQqPltwNVzOthJN2JempysGZxemIxAj0KdKmEdVJ6RN/2BHqd0
KZI899USB5Q2tZwjtLmdoGs5lKtnnYI5gAtKStTX7NWhHQzYqEIh0VnIHV5ftyVF6fy7mo7yMXEs
LK4bvcKZSUhntez2jtM7ZVpq4TqVeoPKK0UIWBzX6w7sacwR7eTOkJHVQ+MJ4U4stkT1gOrVvzNm
7foU+6aovwRDcgGP8kAAhzCS40lt+deoFN8sZGhTM3u2ZFSQ0u6T2jnTzqHfeBl06IM015YqJHig
6x/ZQ40KUR/jzjaxN0JK1zmKrtjTdd0YBdmUpXOvgBWDGnk9igDyLuNcTY9kws+zQ372JLBy3pnL
xsZbeMZcz/bCNOZcXQ+DMBuc9Zi0ucb6jTDOyY6maMU5m8fgQj/YenCkpHxFCjE4yjUeSKpZy6es
iX/ePgHvT9zSqCTps7gb6YysDvcQdM1kBRVFv0gtHgTuW+cKy67TokT3o6o06/z/N97ye367wORO
DWtUDQPfmpLJ0xOQXOMswmMVIVlVqnW1w3T/RRy/PlmL2yKa0osKDKWN1ZWiOmwaGio6XuJJ9Fpq
0WygUSAgQQd2q1kuDg4DJq9lX34CpxFTy26M4lMcNFrragX+5n6lWDlGt+jJ9ARkuXbfRo09eTOY
ysYrUb61jxEmGuVhnhoL7wTNyGS3x1fwNSg5Lm6KJ1dycNIiUR9s/E0rCqw4PLtRV8uN13Sj9qNz
jKJ1myyvI1cGi/wPtofDDwjO2TfkaFsCXvAUKK7pSd17OArMlzrS1cpPmpmSey4PdnpAGhL1SkWS
Zn8aU/kVrqUsu8CZWxvhnUBk58AoKucQs1QPfdziQ42ef0aWIhmzq6S6UXrm6KA4YiAVmnq2oZVQ
1rLRFN5IdeplFFYXHzE2/SoMqSmPMnaG6cEKJPnbFPT6y2jH2LcgcDamWNDMo+3Ryh+svlH8VDNl
FMWc2QQN1GfjI78+eejrrNYPYspFcBCdrO2hbTewg4SsC+bUpKQJVml1u6tSmoDLsxwUDNSL0DpN
ciW9djBfL7TkoOM5exTFhPCvjU+C0ggsUnS15NDHMUZZAcpnyBeHXo6KEKIPe2i0XwXu1dYEbEFf
zFqEY6i+XJ8FbOXVNq5sx28szLiqUD6AbixcLTe8IrKUA3HwK/xGnYbZgMA1/Tqj7JgBzjHTq4kR
VhA096WVf2RnHv/4mEJqppuEvAYvkrHckr8dU6tEHirgLfKtNnoYZs2a8IvAtAm7ka+KxPG9Pdy7
549YlSKXgiiOo1IcWj1/IQ7TERbS8UkPEYdkR2EHg/nto61TCByTEOxE0Bxjofw1lnO7E3Qsy3z1
GZbBmSJ9FvrW71Bz2AdqXR818QlOP65fWvgBvcovisB5rezKn4bef7g9280BafsSKiMURkf2enFj
abaroex5yPDwOKUib/Hpg7riTNRZ9Qr7i85u/7jgAqif5iCvPItMhL66B3MJblzUM0u5M4lghtQ5
5LgM76zlu+dkGYUYhrdEA4C2LiQ6WMUhwMrUqhDp3dCQKdtKKXbUzdQdh0CInQLPslSrb0dxhyYF
DVCe7TXpNR9VS0mjasnjrKeqgPVLUcl+DEzEk2n8Wuh7lsbSttjr2rwLE5aJ/jbw6mqp+rBG7JGE
B0dJ2c3msPeDvtlD/m4sJy8zYTfYfcBfa4zdaOpNr8YTgIUi707SLCy/ncf4aMrT+ChQ9dxZzvdh
yeL1wHgcxgWXsIaBoZ0rqQn29qegVNWz2aXaaxmO2h2imsGpsePy0k5depp6I7hXQixgg1iL3ARp
30+3z8jG+iJTrhP3wtigr70Kw0qU06UoDyMC4uktN7TwKTYU+XJ7EHVj+1yNsjoUiBYZtWTDGA6i
OnZhwyQHVWr+pUoDO4fnw6UPc3Fwl09CGhKU+LypmFBipqPpOkFyiFq7PtJL071ByEc8laFQTdFx
iuk4xLzooyy/DE3yoc1omgB4RNTUqnHT0+8pqpjHpm2bnS+4tWOAHiy9RJAenMHru6Xqyj6w8Ho/
IS6muwMpzFGY8mdgab2nojS2M9z79JgNg76KCWuN8gYG19fjjVYmJXNrhSdMc/6x4lT1kknXPggo
514WGK+GNokjmLHogQu4pXIUpP5kwrPqNeOPMb7Lb0H8bUFCcMUZqyZvrtltAdM/PDmo4WOXNISo
BDXo06sD5Y/UxO8xRa329h7a2EJLBwDNgQW8BrvmegHIGMNMadmocdO+5GGifnLCLvuIO3HySYn0
6pB3FIfdtLSCvd278Y4wNCUXzikdImO1eyn+zMoUY9yMNct9qMyRKwLcL8WAg3BiUUJsBQbf6fht
tDruqeAltVACN6s36hn/VAZB11ChGJ/1P81I0M5NCfek/gddj3OIqqLX1N0jFIoEwafqh2UUzbHL
8vYYltLh9hpuHHYIwGS/C85w6X9er2HXFaYxOazhmKut71goijsKQg3/YRSSR74ToAr0+a5HocgZ
x7ALwtNAGolNHoazUj/ZOydi86OAeaMlBIGCY3E9SieEoIGI+hFgmPmAHIHsRSJVLgj8tVzeSyZB
BW1nK2wuILyNRWUC/Mu6syZk7At7SwtPDea6VasoR5xIs52d/r5KQCDNKQf/QlF46RVeT63ATD2x
gRyg9JCUz3q1aCYrs3wM86jzUVPGdQ9pjyPwP+mzVFaoltepfAS7GX8EnDYchn7UqXjrxnM/t7pH
N1Ahhq2t+T4p8xSbho4/pXRXpG5zdcCXIFhAFfudLiN67XHQSjKfpMMF1VSROMLG+ed/2F3UXZc6
+XLzrg5jKYqgtjHqPMlm0560JDOOZp2X3p+PQpQM44KSDaW41Sia1YqBnhYfekagIp+s+tAtUcHt
Ud4nTnzpBSqziP1AmVxHqFkncI6zWm7SEMfxapgxcJPpLplzjAQPNRoPfBjUiQFU81yOL+i4WCAE
gFIKkPDnYUTQGG120Cx5Xp13ftzyhK1iPor2MqMs3Br6q9fbUA1p1Iewz33eku4HaDIN3eR0PsjZ
XGFgg5l3g8DrQjLAF9lMoRp2pp8kZbO3SstA734I9JdFoolG5roKPc9FnHeilfwpK5xnbPMeqlCy
8QLJdN9ItOw5L3H9jJzgJ02p7Geg4wQaz/34UhqF8nJ7VTb2OHJ+RPZ0TBbBySUu+C1hC51mqBu7
kHy8CioPgS3FjQKoNX86yoKfJNoGQrWIPq4eu6ZQYFjMKD+ZqTq6cpvUlygVe4Ia769QRmE9lxuU
87RmFuqY7ohcmTHxBj6GT8Y0LUaWWNOo8XhWwZfgN6uOOyeLEt+7z8mwtC54U+kroGdzvYRNPGm1
MbaBn3aIScX4+2lZ+UYvyJaPsi6GUwkuGY9rp6hx2c6a9NUIrLF368wYFXeQZx7h0pJfAdpNL+DE
JB5h+dlMHAfvZF18Rznf1o/IhpM1aLOaYbiuqW+VZk7zobS6yTzgrC1/71JMZL1KtyeJKlKb6Zex
HlFndmjYpocgECpeK9qcfErqKcW1kwYrRjFZFISupYEZ9BolcUaMeYsw8ILekJyDLak1RqlmGj72
Uxs/1FkX/DUOEorGWK7/iMNuSl2RQGR0VbCyL31X6p+VYcx+5q2a/52UYRUjbykbA21Jo2c7OzF5
AZ45Qm+dpxiBI9NrcpmhAsrcI7vcHInArKEEsmJCeJ97Eb0ldsUJKEQT/5AGR8lc5AeQplaL7ouJ
NepFg/zxRSnmEh15jT1wSiI1R5O97UAIgWt9G3WlezbjHP8zGDn1eQJf/ZIp9HlBHanSg1LrcXDU
AO+cMeGmR61KcvodO5Pha17qzUuqK7OL9VHzYtM9OkRG9iC6TEJQDXV1vJLnkoJLPgSfzL4y7rld
rE8ptdGXKkmCY0a5qPHq3JnwFZMH59xKSay7Ajk0ycMsopT/Li3R2q4+ODEO6U5i1MhpClIF9Nqk
xs2kwBl8eN7hdyWf+8rrFKV7wshdTKfaKCX98L9SnAJGzGzAkcRWBBe71J0XSeA31cu58TlFpSRz
Ud8MPoyV076G4K8wP7UF6Gklw7vSJeEOP9upKeHvkmVfbp/+5XRf33fUqCCP0w5DHOYdfSCsHWsM
RBL4IY42hyBCoKErFPVkNebnPx8J5M7CQEUDg8z++igSWVRqHWZUxxEbuS+b6GfbiepJdpp4J/Tc
mhMAMVXG2ZAe1zooLJIwjPoxYiRSA78Ks/p+LgPj0HTSt9tzeo+EB16LMhmKN9yddGdX4ZOwS9uW
2KB+GTbINGlz9kmy6PRzN2hnHpIJy6aGTj8AYy/CbX3hC+1drb/ms/qG/Ah+gEwMTKtndckNpQaU
bggcPwuxuUpHM3ON0Rn9Qs8/q1N3D1Eac43AHg5G0PzAB5viRucU95jc/hs63xNpuG/b4K/YNu/N
SDN/duUcnptEK3de+Y3vQiEJbiGZrMyVvFqssbJmXS7Ya63U9CesQf5Jm6w7wo8O3NvfZeO10enr
AtOCGULrbZUx29hbCXxaAz8wzMLrM4N2X2dZHoVsGSWIVMN4BiTIn+87mj+LWtWipwVe7XqHh0GM
yUq3lKatUP7Wt8qENU0ynPm75n9YSlhO1I84uEg+rw6TpbS6E+UM5YhIdrtYRC6AoQo9yXbemdXm
HicqZX/bcGwgn15PyzEw/UHLw/H7egAmUwSZdXQkozk2s+ocU2AWl4HH9ygZSu9VdplfsCXZe8qX
tVvvcSR0yPHQvsU6crW2+G6FE5UKx58TJfUpGtIgx7/Xx4tI89DErT9VI9lJauR7X3VzZNoqyD1x
obB3r6dv4CiE8Thlc+zh+mOOm4erR5V9hxN444l4CD9PRVLjbW6oOx/5ffwHkM6CemLQx6OftxrZ
DpFTqUM4uB0od5weSoX+hrOnNrV1KhWCbz6uxW5ao4SHijZNjGWWn0tB7DWJGfzoYLaDrrN2GuKb
8yELATFDUeWdQLVOEFSlQnV8PTarJ7qGBTs33gMbLavybqeAvTd4ZDD6XQubGiAmMF6eGSVHyqmv
tcbXlDF9lMukfsypvO7cNcuttR5PXXTLQeZQm3vHQsfnZwRl5PhSHlXPzoToTVi22GQWPcbdc69i
Q6dhSoEV+HNeD3t9/q2rjtuUPIG9ohprlEGMO1MkZwwfaNZwsaLR+aAmluR2KrIs9Lsgg8nx+PX2
/bp1Jn4bdC0xNZRKANKNQRu6km+NGST3WOzFPjy8DEdD/LQKrdY9yTI/3R54c7ZUQsFlQg0iK78+
jK2J4Re4JD4u/TNEQ+rCs7U0PcstZu9TGxUfkeB6uz3mRkWZEowKVHfpJZFJrM5hZxpJgJQTJ0SJ
fhQp+QvpefRPr5vSodOm3kcoZcb3J9dV30rC/K5Gs9cNpQYj2dbgjsZhF0yjNNE8sb4aUl19aIzW
fFJnBAoytogPWdc8V7oD/of+sE/7HidQimvAMtFWRQ4u559q3VudZ+Hr7dltbl/kxNG7ZfcCfb5e
UT0Zi6gYWFEjl0TjyuCt7rvGIZDHKeEtTtFRFTg23stWqLmKE9R7cisb9w/VXR4XnYIrZajVzY6V
rUW2xfPSFnX7KMtx+hiPdvdYW3p2mLW8eJSNPnuwW8txG6Tr3Sqqhg8SeZyXK0L2TGFhW9iN9nlA
Wsyduj44phksaoEd66GXQVS2sz3cq9Isu9glYs8V1mdUttCRnDPzMU4VLMvaVv5s2P3oNmVjeQ4i
f0c5bCJPVkGjjPyWgzmryj0Sg6imKRqt5TGe6XAfO40mio7CFw1UPWqrk53N+aOO6v83RQnF5fbX
2rhCUT5E7hfYA4WvdRAtd2klyTV7ymiz/rG0e+cox5G2c6VtHO9F6p0OFYrX9DNXeyLKjDhQ7YqA
0pCsY5iNiJ2WSuKFdUOpaBKpp2Ytnp48Jv7t+W3FsgtuBd1Pbm8Sk2UBfqt5FLHSD73BawsmN7uU
kVb19xDV1e5gm6McoMJZTt9TI1EuZciBUCOBLls6WkeYYON0APeh/5XHdfexxQRZPyD5JD/YclTk
qEw3DRLMsRJfotka/pjRtLAsFiYT9xJR+LpRISZhS6m0rBnus2cpxP3PUnHXq6Oq8GZV7zzT0JCb
I6HwJafbAxFunSINRC/v3VLlW2NRQ7Ae41QXBGkZENtJDXS3LZv0bCjBzhW8tQUBbFEq4gICzKtd
f6G4sS1k8JioEvehH9to6IVyKO9swfeUNdaT4H0JgDDCttZq02OcxVkz10R49TDEvtLENr6QQ4MA
30iolmKamPQfm7oOXxrHmO+GII3TcyylMe0PsJ3kQMXUCrcdnfjj7U36C/m6evKXghnYKipKFJaW
V+r3TepYUhJYqeMPrelVkvN9TEAayl12zEPjXOJn3hfpkxNQIwn112yQ/xb9/FhO2V1Yl9h0Dceh
jA+GnH/sKYyXrXYQ1niWlOKoImUsOdDqQzZMp2Fk1zm1qyIts7O+Gw8pRb8FNgBZk3rcKoGIU7MT
UBxsnwQJpGsHPiUru8WX0XhQnLb1rAUYurNuy9ZYrxv9dfAK5MoE8qt7JZ1k0c2zafuT1TWfgjgx
nh1gE9iWT6NgulXruGTv9d8Q19VvIK6H2m0654dUU5Jyqz6enifI5m8B2Mba08fxMaE6n7mRESd/
qZKCwOWEUurXVBjY7dYFGqqHKQjUbyJIlD0278bDyQrSOkFVEajTOi8YOzTso3yy/db5kabZfI/0
bXbJSxBldo9Scy0L042qWhy1EObD7aXc6NEu2kwGcB0QtRCKV68m9t+BVcIn8RP6wa6VVPdK0Jyk
pP6E5zOtbyX3pS79mDvKa2RKP3WoMmrc7Enxbu4ii9YR+dGv5/v6ICjIIYcCMJo/h86TMkRL/X7m
vczj8OgEVetawb+3J751+4C2Jx1aokDgTNcjDl2K1hN5sV8qAxpEmW3hN84VdHuUX8iZ9U7lhsOD
AXoxTOb1CY9llFw6nrc2nL5D2rV9PFYhpgAQ91SRxZjB0wwvaahcRpHXZxDH3cFRIuOzHYyQV2NL
P5lKWJ1mzFP9JM6HM63s6GFCsfEeMULNx/wzOY9mlD6h6v7nDctFVH3BBC0gE7yFrlepmTUpb0rN
9qteFfe0+FRfVgdcX0O1PjlzIj2GkjTuXCmbn4YYGcYzDDMQLteDUg+fUWaZbZ/KTEIFs8J3u6iM
nQhh69hRqIQtRbuSLE+9HgVz67LWgsH2U8UufFhLJmXRwfFxpU0+G0bcPGDD5txneW9/rFOs1m/v
jK1qCEWQRWAGZYKFPHw9flD3lZNKjC/wHj0ahGPEkiK+FCAjDm0QOR+tNB6IAobZlS1B9dzs1J0f
sbnSC+wLJB+v4xpaJ5Ux0Kue6ocd6YqL2bt+bpHc8G5P9fYojrw6agZ4xZHKue1LWt08dE2OYoAj
tf9lLuDlFABmwPZxybx6S6naTBRYGraq0mE10CmWF9qIuPyHuYBlQe+IkBYo2/UoqSHwGe569maM
MbkWmh+xAd4DgG9tTUB48AXhOS0a6NeDYAjbIhnMbThGufqM93j8NDsEYtJkJ2cttdAMGRuEH6pC
PTqgzXbmuJWn0uviF6DgB7d0zfIPLE0UOmrLHI3IQmcqqWd43qLD3KCy7e+t6STfdE1gKo6pkoz3
rmxIgnZuWOl3ZJzCcbHuKUNcdvLgZ9dTc3MdqehtD6CRRa8jN1AeVSbmEVaFgtpe7cD0NRNcQQ+i
ssrnGZ+48KB1/OlKolo6KZaTvXJ9hq+akzbfb3/UrTSFWJu+MTEYyP7VGwgqIyr7KiWGKaCHA3E3
iB54FaBoDueEnPrYap1xGGVr+nh75K13byEJ01HkDoJhcf2lhapWJg11XqE5jD7U2EF4lSm+KXX9
0e7s18jCf/T2iCb/x/WD9PuIqw2spzYAF5l3CC1ljzbKW2qp8xnm12EeZmnnTG4F33hvgAFbvDdJ
xVY7uaq7uBMdr2w6SPk33MXHyi3R9T5WDVoVEZHHw9ygPptP0pfIbJ27AXVKb9Rscejs7h/Q9X9s
EAi5nGd9YfeBlABPfL3itSPZnUQTxA9RfTvnud7f/T9kHRvf9WqU1bznPqrDcLlYJ0QJTqiJ6z6q
gCZdxab5IMIpfpbk/5BPocFmg2CiqEXarV3PjL07SM5yzWrFPJAIzNPBXIobt/fPewEvFhAdHWxW
loeTRbwexsSXUCmAKlJcUvsXo3Mi4pWs8sZIiY5NqNhf6qSd/KkJaq/RJ+2u0HL9B/3H/lkxgvQu
EpJ0mDtgF7d/2MalSSKwoELJnmWKite/C7VYve0LFGqi2axdLslm8ZwkU+pk45CJjOYZfr5+b2hf
bbnuP98e/b2IjIOk07ImSCTAyF9bVmQkIjPNjMAnZezrg5OEw2MUGH15iOFvINGHv6En7CZ8VapF
O2Uh9UduLEnW/dxWBk6PYIZdOydB8SS6xkfMmNLIT4o4Xc4Cp8sVdqrv/OyNmw8yLbnxQgoFGLm6
f6xRxSR9WCpOjjo8Tl2X3VVS1X1x0gh5kR69FIvCly83gbnDvdkICmhH0CuGqg5kZN1bFbJC4axD
FIHaUfePkozdIelne4d9vzHKLwgkJ91alG+N603hJGnSm7Nt+cqEV6vr2KXWuIZeZju36vvzDt0U
oOXC0+OWW5eT5dSqtaLpLT9onNSTJRG9RkmdHAx9tE4jaY+bOYF4vb3nNgZdmi2gi4DCLKCY68mx
HctSKFiX6IHaVO5sO9OHwlG+BqZaPxTlnL/V1mjuBAcbVzplQ0iYS8ECXbF1mwdPo5j6U2T5iGeH
dxRcm9fJoLZgh4qGtir10kopg6faAXMyjqbzhHxI6RcmTczGpnutW+WfJwyUyTj61DIXqOsaExR1
dhDajWb6qROkZ01U3QmH2+p4e7nfv5yMAs8VPT5wXdDsrpe7TPUoxrvM9HG8S8818YSHkoiHot5I
klLsicjuDbfauo3mNC27yvRhAZmHRi7ro9OD4JWtLvDUuP/zKJ3jT7JHR21xxP713X+rRcWpVEuz
NJn+qJX1aWzpwaalNOxsn/cXDqMsATp3NGaP6y5T3Zgalg6N6ZuBKjwtaMaXXgs1IHgS42GJ/GCB
ODjM8bhHLlzW6zrwodAIFptXn6IwDe/rz5eGpZOlU2li3y6kw5Q2yOHpaXWJhdXvtSLeD8X0gHOw
oBCH1pXNMkUehwDS8ONiUC8w8oKLPIoq2bl0Nma0CABhk0H3nphuFcpQM8hCSFeGn0ZSeC/iRD33
wIj8orKKndt6YyhYtTRqFiQjLKzV46p3EWITeQSvO5YKpPPm6oDziOOVxbxXCtocahG2W7zKgGet
vlPURHFTD47u50Zc+NKABG44qMNJgUe4sxk3LlA8wUwZ14sFELCGY9NIq9to1nUfF2x4tiJA/DEK
jSd5jsVXpVbkEyW7eeerbXQmWEZOgQ6jGhLUmjIvKyRNuFNr6NiSBFcD0nZjaXtBaul3fSpqdDB7
/XUI1bfE0eKPQgNGiBdM7I+z45wiYSh3M1oinpnqrR/aIvXLppbdFjGjBysYvty+9TbW6FeRjHgZ
9ziEzq6PDRlJQBI402vIdJvLjrvBP+gg0c51FkTn24Nt3HnknbSfWZsFJ73sjd/uIHp0jo38k+7j
iq7dE3oYJ2mSenQOMUCZpGz4Y9Q/YRbwHrJdpDlBWF6PN6TlwBEGkRvMwDZrBZZzZmfxzqw2dvQv
thKGzossxfrwWEmfVGUaM4o56a+mk07HMJ1b5P65zm8v4PKDV5cciSwEdZpHQMDXMFUcydNcSyyq
glOtPAdOEyJKEO+F2htgf8SzuMUR4aaZTUv7et2qzBoNJFtVH7Ni6U5y7OC1EWFJVwodE+HGulQc
7aocL7iPjf9mRT35+aiPlxp9iGdaNMa9Y9IONeKqmBHdSVP0KRSB90ocuZ0Vzc0BUKT5wUijyf/T
BaI5TDlzqfly+KzVRdZqVdGapa36wqDInpbBm23X4X8ZZJFyQQxUWyLC6+VRqjnrEFFWffy8eyBy
RfPdDKv80+2pvD8s2CST5qEtRZGIvvv1KHoWigQxAkrLKOy59GGiw9y2pAnAKFCJjnf5f+/f7usB
1esBpQGSdzKaFmIXUns3pXVB7TL6H9LOq0tuI03Tf6WPrgc98GbPdF8Amchy9CLZ5A0ORVEIeG9/
/T7B6Z6uROYktrR3ooqsACICEZ95TfFjqrLkQTwJuH7aMAakZw5SLwOZWDKLEFmo6UuB0xVscMd7
33VVc3QSapzkkOWpqxHYuz0vl58bj0lbTZaPaahsG35GsjaA9hwnXJKsCZqBQLCe1MEHC2DsLPQV
SiRjoR1AEZfziqvkfErwLfLAcGG/ncRIIUI9aw9aVWmB0qRzGJU1lXLku+/VuuoOKDUthzEzlcAu
m3LnjLn88HkQzA1kJZeEbkvtMz0yNBgfTogj2Xg3RWjLG4u3Vzy6UrRmGJgEtAMgzFxglOJyzbuI
9jVdhxi6P2SluzgSg9+4DdmVVaP+siDZmONC9liDhkYhUtN21vfaq0pXTdlvBEe3xWVVqSDtoecf
itgx8VwVVWCog/nik5RAX4KMgS+QWmxbjGrtapU0ZAqTfnIO0TItd2nplMfbe/XaJ0VTmhBOjgSD
6nz/qEM7w6LRJaXNAQToavOdtjo/JuGQdOsajKcpKx50YoCd0OfaRyJlzmWJV2r3yAd7dtMiKdtH
eWMyiWvtPPadFR27KMcqXCv3hrp2TnE6EXoDMUWcxDgfCk8FQ6kX1msa5vIwpnS0NC1JcVXuudQt
8+WJzM8UjRYRCFpJwDkfT0PpulPmyQltfanu9SHJ/XwU7k7ocPWtON/lVy8P4M1bjdoigfszlYXS
cQO6JjVpeFLeJcX00Zib/O3tjfKTInZ+s/NWshFHqYbwcfuBJ9T9BPhAvjxATceqbOYg8gYdDPIS
hXpsxPerMdJCohIBeDWZH3S8ISF91PldMaPHS6DYHzS1N+/V1EA1ohjzQ68kv8NE1F/RydOA/FrV
ndZr9UOfjV/WHHqFp4FNGKNieFOWjnGE9BD7aIHEBw0p9kOvgUOJ06gE6b+K0+0Xvja/VNEIziTV
R932pY1mMOplpaKitLke5nkWhZQdGA9OAO1HQ9vDlMoF204wx5r01qQPgNT/+bbJaACqkXDtcOmr
Ep39wQsc5vEg8NQI4tio/Q56zB2au/bdRPwVwjzBGGBqxZvEnNy7ZhgNX4nXJbRWDHXywZyCRYVJ
MnaF5qOlP74aMP15irkf6Zu43YMXufOda4/TYVgl2HOKl3tn9doACJha+R5qwnd1G+GPjLOH0aFa
a1euzyiuXc3YbqXWSV+M9LGa0Rb4j1pr+zhpWyfMCgiUtbJ2D3nKvbfSZPx8e3GuHVvP52qz+Wut
EewxGkSdpzd+2xfGJ6u3tDdNlBpBgyL9CXk5K/AATQW3R75y+IPnQkjOI+WliCC3zbNza44rz+yc
hGN5tJqnYUZbXcu77u72KFdOR9BxXOnomcozchNagZKdMxt2czjmPbaPuVXfJUb1NFtzt3OMXKZX
2HE9G2mz64rCQOo8jzlG4tgKDL2csMQApK2sQI4cBcvcVlXaPzOJcCeIgWWQunU2UeBz9E2XcutY
5XwqvVqhZ5Du4ZmvTSLVeNpjsgFkbQuFohFxbdYUCrN2QKFGVUr00ib9oVesPczc1aE4LSSABizv
1uhYKG0SW1ruEGxmzaHx9A+wfdO7rgKlcHtnXGl/kPI8G0pu0GcbsCryAcyubYeKbTmvPEfUYRdV
2ZMJByucvaj+qlT5H6k79749NuIhcYn1hrJ1/CZX28ehtL/nAP53YqL/5bHof6ATd4W604+ll/RF
wXdhlKp6cjRMMw+LW+n6MalU23fhfiFLkUzLm7pYzdaPrKZ7dCez7g4NDhh39lIBPUPnqPlH1qvz
XvH0SspI9V02OYEH4yW1FQ1C4IrFH1kiU9hIT4iwrubH1XO+at76RiigqlSNBMaE+SbSt8Yw3426
eDVJxPOQJW+XWrm3tfJTZfXBYqivO0cJphUB2tvLe3m8EO1RuOPigQ2DONj56na0H3u9stYQQf3o
HpW3IVDRAdzZRJd3mxyFDF36DJMkylbWsz3kRqo1IEa2hlYnGrKB/FWURa+1sbMDR4Xq+dJ34jai
ZA0ICV7LRQWnHqLEgqikh4NuNCFkwhwSa6d8vD3Kz7B7c3/K9AOGOxERlYfNS1EkctYupzzuKkoE
MmCYlkfPisdjn/Qof+FHFRZ6V9/FOJ/49VpNd9jbNQfi4vy4zMZ0VLAMOGbFkt4peW6+9oZ0fbIn
G+w71+sxtVft839Ax9BAwVvYtdeYXqulMx3BtZg+jKk9ZOMVaBxblmo/+mASQbyV4VvWZomdzLRD
qbH3fam7ykdfZzykqom2ezT3gWKM+knRi/Wt8EpAl15C8aMorDsa+7u8+8u9yeNQpJLMdpheWx8O
/HfnJU09OxQS29K1BSpGemyerMgs/DRfEfx1lSQopD6hmts/2rEcIZ7nmU9kP/pTqw5hC411Z3vJ
db1Yd4opQMnJO7kwzzezp4DqyQkWwk5ET4RE5Qc7i5sP/YiYca2qP+zEqe8KKL+hsaJQeXvXXZsT
sjTae+h0wdTZXNT6NGapnUZ2SKq4HLRkXjErSvb8oS+/V/hqKIFSLyIaRZXx/BUHLZo6it802irc
ea1omJ7KJf9owtM4pr33ciQTw+ESBx7TIT/bQhQkVWNIWscOBxE5x2g2kkOjo6R9e+quNPIYBs8K
k1o0medW9KvohKEpEw2mMssGHxmlPKDk/nnVG++w8N9fpwXJjba1Hoy4QnfafeUq1kEM86fbD3I5
u1jMIzOJFBIMNYRdz2e31TvNjvNJD+cl/0KyqgeWAgE69nIXSFrZ7+zXy1iB4eCMsZ6U/VFYOx+u
sUacke1SD81VUQafAtLgj3khHnW7Ml/cCDofa7s9uVNRfcwoBEbq/GTb4++Ojpzmn5g/lyoCUTHB
5FZcJK+izGptkJnLAkfVHTz1aCx1dXTanpzUWfYqI9cm0IJ8LScR4L4pQ9pntxeWvIsEDGvh7NS9
X6FX94Ywsjx2ljYfb7/ataEo4KkUSKhp0304H6pUCxQl0PYCnlCqxyEBQqb2LtZrTpTtDHVtF9ry
tThEoEpu25/o+kIgxxWCVNM03xhVXT8g81sfY2CAj1FdNjvbUO7q82OTu5iiCAwVSc7cYvw4rpdM
JBWvtqqUBCfKescE61cyvr44RmpTHBRYiYc59/a+gMtDk6F1egQwcYk/tj6UAM4TvYtzLcTovj1V
OJj4JQY3OxN6fRS+Z2SOUN/bln3WXlkazU003Hw1M+gHKkxoH+z5m13bIfRASQWRHYLcttkh9dDW
yJeybNIVAJbXsmLdWWMiYzbtzgtd2yGAcrh5SZxArGw+ZqS0NZhljRaqaZf7aTzbh1YM+iEm8/d7
SMQ7qeGV+AN4sIatGjJeFpJT8t2ffWgSpbdOCjLXudYnbxUXwSBTjS0/w5PhWLCBhG+gJ36wvUi/
Uxt1vTf1pgna0umCaKrLnR17+f48DrkPMjJS1G3bOok60lSa2mpIJck+LpU7gOLLMHWDNnqEbvXt
pd/++XCba6FUK23kCML3sHOhQKlNEk7clyEs419vj3S5U4n3+fClYgxx2fZA61BSKIqSkaTex8lr
oumYa2WzYz1zuVNpJXLzUG8lg4SZdr6ablcisVt5K2JzXXlPSB6HJfDPe0pvey3mnwj588MFJBr2
BejHAguiBXU+llc2RUy2qYbD0EVGMKlz9HUtdcs4NBPKP/6odFF2mPJoJSrDVf0xBWhah3FbieGB
vzLFx6rThXJSoqweESZU2nfL7BpfRjM1mmCtnPUg8Ox73YhpKDFQWcEC93bfolJbJm73XleG71Y6
1h/xCks1P6qH9XO6Ru3k9+0AJVKMik6HIp3y/I1wJ/KAQksbDf1fhWnJWqCvs1N9VPNJg+9mTOZX
qxs4g2fZbzm8dPlt8nmgKNQNJHN9c4Tg6kTP1B7VcO6K/tTOiUqOKsSX26Nckc3izJX1TDoWFEW2
6geC4BQqGhry0azQ900m8bos1xYBPVQR0ierXpQUnkNppQeszBoopu7Yv/XSwaDmGhnLU6JY02M2
RP2bfs0imIHgrPYSU3mGnW8c9g0lL9lYwe5pC75YIT3lba31VJRntOXtWgT0P1w0hyd3nQ9zZSqr
bym6q56aMceuM4o8IL1dblsTdZDJ7A8euNBHSiLRN6trk0KaY/X5fW1HRnHneD0xQto3BtiGpDta
nYNMqNHUyTcaxaN3ihOLAQQisqvfGThHQslyIWZWYK9Kn2Sm1HwgCHUTmF0V3Rk9VUCYz7r+GprP
+pQ4nfNeNWccyNSmL7tD5OAY5qNWJsoAtcnhqOmIlQRaZHmzn1bqCLtr1LunJa3zIIWvClO4yMpv
nVVi7tqpivYlIUB5lVQ4rtwtxUL1BoV5/eii/V4BGQGpHkQpesR+J1pzPuSuNYxPhld0ZFyGQC9F
0I6kEkxZ/vaGugwgQOIQgIFaANFkbqGNk5ol+lxmS2jMdvkoOa0HYxLF67ZXALQUnoAM3pVv7Gze
E569PC8ZGXwGFUQShwumBW6ptIE9WvOtpY53OrDUg+GW485evDIKWaOBuwo3n4NqxfkZRpBpKlNK
kaQf0gkp2RXrA3O2XwwQxbRCfvuSfUngtzmVNatxEObr1zCu+uTRBiMWJHbh/ol3eT7KJnTIGqji
RtuukIua4VA0SxV6Bnyu2zvi8obhXQB9ECswYShInM/Y5GaTgvIVM5aVjV+1ieGbWbkGMSfcTvL4
03Jwc1AApAMryJlpkLdt6tZN3hpjs+jgOsyB4oKYi/xzS1bVPuSKvnIiKHnz1M1qXD4qWQtrWhgT
PjOxulSKnxqKax/71ey/1bUYnzzXFNHJjJbmo0fdWwRtrcB9qyEFouXVeIrvteuAaV9V6q/7CM7s
YWy0dK+KfOWLYrfJSoI0XgDvdj5/WYZB1EJ1NFzczH1Ypj6mjdNJYq2ql0HpdspRKRYq8kI4L76D
JKqOgcFYEcRsiVh5OaU44qQsXWyqhzyFHk8JWf0zo0jEoAS7uaSK5y8Yg+t1ksVdQhIh6qxWMR0U
I9pLLy7jREkMIF/7FzLlfJRWbQtIjCYUgMUQn1Zr7E/gFPNThQBQUHgIz93e9lc4llT4aNTIKgZ4
wW1gOq123g70YsMC5PNj3utjFWjJ+jk2IoS3+bj9uSYa9hbN+gRbynuLi3x9csBK+oY7lu/bcu3u
1SoesQLDu0EZVeTfkgpM06Q3d2bbEIHX6e9mr4qP0IfKnSPocr7k6cNpSgUE2MK2k2x3tTOojTmH
ralN4dSW2ZNYEvtDZM06xr6DvRNYXwGtyM4WnEOEKVF+MDfnBMHNGKHsMqP55IHgTpP4IRFd9DDr
6kd7NtIQkRIIJGge3pFzFIFWmcOrpDY+3l63a89Bw0YG3bJTT1XzfKM0S5Ta6txPAFbL+h/AtnLI
QXT/3lZ13P6hKBRlAAlMRXk0mml5V2pO6+AH53wrzanYk6q4PDzJ7aTWG2Gg5EJuQuY5Tyy2xk81
b3qKRusMTxZCc4diyfUX3wbAhShpcGtLRLm1uXOcVGAalTPUOE7x13FRhkMHfGcn37g2vVSvqQcR
G0hu+WZ68cHy7NHOp5AC96+I6kRBPtKtXVYEY+b8ae2th9mZzEDRx3urT3+j3LAHhLuSwpIqklSR
VhFbA4o+X2J9sZwxXwTbOkNDyWIn4bGox29y02h8ansVTQDPCOdyKIJ+WrqHKMXLoUriPiiS0dw5
KeTGPr+0eBoqVnR36L6QVp8/TVZT+hgVawyLxDbe1129HqahinfYhFd2EhrvqKnJnifV+s01ojUu
9IiOUZRGbxDij7sP/WoPqa8qRrfzRhddF0lZlMU2KUlK6rqt5UwTlHDi6QY6W9HgNeoVyee8NpY/
bD0RRMxxu1a+jYTyQMhaD6jl4z+jF8VgHuE+p+RyTZWZAPfitfCH2Jg+teWoKQ+4CaYtSgl5SQQL
k+Vd5arVeweFn9/zscLeqcQQNx1VtgzOX/ZesrS9iuVrUYPjeJLtDsC55yul1qViohuGiQ1gsyNZ
p/tlRpr5+1Aa2PD1wn2XR1b+1VWy+N6sJueVWSu1j4wzzaMEmevaHNvHtnD0xU8z1eOlNOcO+C0I
aQGn/PZBtt1W8mEpg1KhAW4kAQPnD9vWtWJH89CEk1k6gVhXh6hlWneiu+01wSjsJURMKFojH7Vt
2kdOKwUC0iYENAZLdCDHyUVd+VGyfC0Bktx+pws+mxyO+i7EMjD4EgV3/lIEY24vJKoJ+eLvVmz3
4doQmmiaUj8Y7ZzfuavVgalsjHfmLMw7VcXU1CtS5a6zmt/SduI21ePu6FXwPLq5cB6LWb33BmXZ
O+euTL9OV1lietHxpv9//qQ5KGUxEo2GlbDFa2dpkicjF947vbfbe02paA71RtRiRNFW76FjLu9T
p5JF/wWISmqmtR6sXWW8Wz1zTxX92qNxAFMvI7ugDLM5cMoFO3SrLppwxqUdFp8hwqyK92wdrnws
hD+MAq+A+tK2gOE0Ko4wUY0P9dLmr1Fn715hMzUGQ1Jar+qotF8hQ5sdBbq6OznoBR6UXYKTAC5K
4M0Bg2+ZV1GhI76H1UmYW8Wnwq48PzZUdFjaTB0+zDiEvY46+K9mF32pMxtx5myedtZ/e9yiI0nN
XnUppEMposJyvvx4OFv65BhjOK64kCet3T00LaUrlDT21MWvDiUbVVKxSAKvz4dCAlVJeheZtTVz
f3TZYtwvVfLZLuo9HsTFvMqXskkGSK7ICJCGPR8JqfCqqJ1iDJsIH1JV4MrjZJnxwV7a+NhkKLXM
qOYdoilvf83Ucj2axou5BDwDSbGMzDxCeWN7tdgxs62N3hCuLqALIyl6Lot+7/C8Mqcy9XZNqq8q
PsmbOU2t1YM3GQ0wXcsMHGUXBWRIw2NB8n+4faZdGwpOlsW8Uk+nw3o+qaIDjedU9gD0JOckM+P8
oaqW5mGe9rTwtl+knDogoXwXFMshSW/25GoZ8yRi+u3CUcsgVmizDK6V3bW4ZvvGanTvMe/tQ0BC
eyaZF75hcmj0pKg0c1XQNtu8JH5tRjvV7RDGyTLgGWZovlUPcOq9uPU1sZYUakXZfOiETL7V9WQP
AM8Gra0fF+HVd5FOcsvnZoWGUWTYG5rrr01UpjtJz7W1kAbsEmgjoTby5897G7QwIgGeNFQnEAk2
CvWnNq7HI1hha2fZt4cwiAmuANaBmpVUG9tkvYTyy4C3fBN6fa0Gi0lANEzR3oX5U/njeXDJMBZ1
MeqmEu4GL/f8jSh4go+Iqzo0zAHRb7Cqy9cIYPkKbzvVHuivN2WQZZYXfykXvdV8atlpgqamMUXI
4NrGQTTZUqCSZ2RHNRf6aZpirfetZoBJUo9Q2P2iykeIatTYZ+ChuK74SuGUCtzbLvncWxFZUYrQ
/9sqpdBMeb23wFqlbdIFuV26v/M71B+WOfQfa9OI40M6dmNJWxUOnM9u4qDpFPXTYPU9YUVqCcCm
5qykR71orSL0IgvxDrfUhnfWqGGtq6vzqPmKllSPjbK2YVcWVtCwCk/F0GEYSK8gToMEWl3tF3wO
b3pzxNTj9ke9DYuYdgRT5d0vmZ2Xx7+XmpOZWnWYV+N8UI2sPk2ejw9TrSXOzljyLNosMeEX5XuS
dYBU9maJ0QhZgGYXdQjEtT0Unh4dkPHNgNbQoq4dJTqg+bl3u//U/zofFYqajfeqrBAR922CiKGG
4gm0O+ENOwV4aGLm2aGwW2k8Pq7eG6vJvYGm4JSC9Y34MQqHrfrdcgRe0usCLyWxl+grIjzrdFzs
ZHndDFllncyq70Ro6ijcRm1kZzSm8rU+zmjmL/e21ybvF4i6o68IWNzHpOkj3S/xdjhGnkArzSA/
nwMlNWZ8hEj+9ANtWjj2TtHHsKKJGIfQmeIkQyhCU1GfZ/9nPuZg83qc3MRY7ttsXr6rZjHSW7Kr
e1PaWi4qVlgMYw6/KnzUOMmvo1dxL1iwTG7vnJ/907OJ9QjM+EoQ4OOKJYI8/2LLplcLpe4y6h0s
Z6qk9E2LYVjfJmudFZBKqszX1dYo+YYy0d/1fW30VMx65euaI0t1r65j9cMY1gR8G6VSfygKdJoW
kTqOHzXj8H4AOvxG1cbm6HVr1x9NLbK1E4pXzFMxGtkEm1vaN0zlUhVvb7/eRe7NMcRmkVYwBgBA
FuD89YQYjD4b2iTs8cOGnDSaw3owDaV5Gy2e4uAVmXh1kCmCeyKHNdcexrn28qCeIY8dK9fUqFRH
1X+HjP/5ff4/8Q9OlnyJq7L7+3/x5+9VvQC8Ff3mj39/M/5o+6H98ZdX3+ruL+FQ/v6tT6ryv+Qv
+Z9/dP4r/v4q+d5WXfVHv/1bZ/+Ikf75JIdv/bezPxxLgIbLu+FHu7z/QU7a/xyAZ5Z/8//1h3/5
8fO3/LrUP/72y/dqQIiJ3xbz8L/880f3v//tFymw/Z/Pf/0/f/b6W8E/C4bfqNj99y/619/+8a3r
//aL4ph/le7C8iwDdg4yhDWbfvz8kWv+FRSF9DV3EZoAFcAxUCJkK/72i278lbyQ+J9SGv+fStov
f4EgK3+keX/lxqOnSfgmFRKMX/71WGcr9e+V+wuVlrdY0/Td337ZXqTc1dAMUQsBbsEw1uZ7qZq+
z3ClG08dFrdha2jxIRH6unNdbyMDOYr0SZLijujwbCF9tVI59WTn40mpoTrMlCcgJYn0kCjGno7k
3lCbLwQw5URTqBhPPNF3q0egJXIjM0DiQt1JUuQZ/fyo4aVQ6JAaK9T7yJQ2I7nulJu5rg+nqlJg
z8D8firGqcOPrRf1afS8GvtmtaMrpHVfJq81dmq+V5aOQgmCv8hlSrWQzdLR9Yyk2NxAtKfbFKKw
uXUio3r50iEFKpFaJC7s4c1N1dWi0yKpvqHVivK4pk3yEBe6AkHk5aBmJpR6C/uQ4qbU0z8/3LSp
cJFhxveym0eXE1UCJYW3VxS+Mm2UyNmMMPU9aS9+PkppDHXsOlF/0tXIo2jZOx9IlvaANddGkTLM
bHvJLNgqKg3OlCR5bfan2u3Nx6WaI6TPuz0a3jYnYQuyLlBEOR/AumztmTCKdiX9oj/FetneN5rZ
+zWVg3u6884Dln5OAPPaO+BYuqcnd+39XFynMOqg4n0peJAqxARl35+GgasG9kl9nAhJjs8O0X+e
Vs9Pp8uPmfIy2QRlAB6WCu/5WjmriipVodenMtKqAKExLH/mxA5gY7cvTF6IwjhqUfthzfiit7oR
EVhjtavn+tRohfOw6oNzX1R2+7pxrPL+5W/lkHxzH5iQabZd/r4chbkWCe0qsk3MptsiqHBhDZVV
f7HRIm/1fKhN0mo0uO/1Rc5QfWfcVWZmPc5xsfdCl5vhfJTNSTSOylDj11SdCj5wkhhTA1wRZzvl
y2ubATk/gnVKstTFNydRUqRL0cQx77LGy50l9AkFQisBul8kh9srdPWF/j3U9iQaI9FHGItWp2hx
3HuItaTUif7j9iA777O9FO0BjAzch+pUp4ATgHDhRj4pGn2jsfdvD7VNqOTmBmkLxZvgkcRKniPP
MnNkbaIlUt3qlHZWe4p72AyJikh74hbfOQ3znZW6On34TnMugCe+cDEWsbKmQHqrU+4kSqhIoE6m
ONmLF0l22+jIEEAh0rWVympGxSlhR5Un4vhPwzxmx9ozp/D2zF0sEmUMgjdKDVQcKLNubouqT3W8
JNX81LsY0tmQPX83EPKHqtLipHR7rItp+znWz+6IZPxv0bXcVlFFpJif6tGev0VxNPq0epNqZ5iL
chK3OZIlAJSlev8l2Lui91SIss9PqpuJ14rtJVAfOnTHM/zR1rYc3mi2mF/hp9s8SU+WNxm5zedh
KNc00BS3AsUl1lfOoAgCjjl95AboPpTg03fAshe7Vj4nky4xzYgUbRmAETRvK+mT/DTEg/e17SPr
tWZXzUmJTeegIgK3U/m+Mv9kj7T5JDdZomLPvxITAa6yi538pGvKp0VFLDQnlXvprgXTDKgfiSII
Emg6bKLGbAUymqlNfsqivA2dohmPKAoOO1N3Sc2T0GmgougdSHrFllObQ7VWlUHJTviaiW91Lozl
YCtGSbpvuqS2XVqPQQ1/KCjXYv6HYQjv1CDg8ysnue4Lvas/uFqsP01L4zwVBhPhN8o4ZaS43Xqk
sFGFU11pFaq1Y/3upd8BvWUarbIBKs1t5Tf57LTSAXwjeWdSqMxx6y0GOsotMrk7X/ZF7ITGjWzj
gHgDHkBmdj6KEnvq4FI1OVHKir4sNWz5alricBnt5LEd2/YpmpYfDrzvD7df7xI1KkfGpoIvnYYA
aLjzkY2a8p5r9+nJESKdEdRLjQ/WuljfqrpdkgAXeweZeNuY3y2pmlWHpl4atHpR41mfahd9Ej/q
O+9rRqPuayzsZQ4yC+nVPQ37y8+P3IL4DmQrNZULVVWgRNo0U+s5gcUxABanXy1R4kHbF0uwrMZe
6ebaelBsVaUMCNnGFsGSe9DAW3VNT8BhjQA9YQS0ZeoR2H0SneysNr/itWyf6sUuP95ekcsPn260
J0MxYnUgBJtqssAsc+kwez/NkV0de9HbAeZx2en2KBfFGxVnAwA6cHrAxUiBzvN1R9bNnpI2T09N
2raln6vIJ9pjMaOfM5sPTtIaD8uiiY+rEFFQ4Q5xPzVjZB7Gsp/vEW7xXnpNy+eROZ0lzwq6UufP
k6DzplW1nZy6Qs3Y/AgDtsmwt42uTC69ZnRIqVVwXW+hE+26zOuAssBpEMp8BNJQH7UU5MTtyd0b
ZbOEWhItFFUZZVqc4phxn/t6me1qH1+GAz/BANRK6MdwgG+OpqgyG3dYTHFaxuKNW6rGB5HELXYi
goqtj7D20AV1s5iwYRU7+TWvVPo1lV6J0AUXdZ8gkVXyn57+u85H9Uc9O8me4+O1mQA/TF2JA5Tu
7eZ06atE0bA4FKcUtu5dsbrrWzM30uPt+b42ETa6gVLWTabsm1GyZtXiFDH9U5IV04PlNUiKe4M4
ErmPO0srP4uzOgvblDK5RksRACc76XybiinvwCP34kR15Y85dd50iYmtT+98rOsoTF39t9uvdgmy
ojpASUU6eyPmh7zNZkBXG9d2LsVJ6ZvsVODWFPtJFPeHhhT+jaat00lp7f5xTlH0WK24pPloiLcs
pfX59qNczrIkr4ECAjRN729LUkW7TkXwKRFEhPn6q03P6SCkCoEBnnnnMLg87c+H2hxO1Wr0Ih0Z
SiesDlFmz+4sxK1Oc+LFT/aAbMntV9sbT14Hzy55zexGtYkYT13KLLSr2vg9ybIZvS0bTRQwOTvX
vQzezncRqypjO0ysUdPbKmmnxDq9p1biZIhIu2sy1cz9xKHSjYPaqL1S6PkEk4M4chT17pc8jbQ/
br/wtW3FFIPH5a5BNnBrMyCMTGk6jX0cN3rzrgWl9smhMh0MUWQ8TqzysXGK/JQvZvbgxU10HFzh
ZX49vrT8wHEMvBuh1p/1qS29TsyV48V5K07zpFHH47MLhnFo/dimg377na/tX+pfQDlkoZSC2/ki
R/PYanEVixOM4yxYEW/zs2Vxg1yv95RJru0nMNDQQvBX1Skgng/VVylacLkTnxpViAdDzNORDmd0
TJdE8ReRv9gZnUnkPtNAdHA0gfQ+Hy8bW8VrEiM+ZauoHst21P5QnXIPR3x59jEKMQNVZp1X2+I9
mzmt+w4bo5NaRePnGhy+BPRpoe6MIpjJyw44xeyVfC9vEMlAIellGgE4bUEiMbVGQs0yPtFBqj+s
1TC9E5ox7RwAV8IhZE0AdwOyk4IMP7+XZyeAorjznCtpfFpzs3iXrdnyPeZYeFhSI3qtT43zgNWh
OJqlXlMfS8tgLJ35LRjcwneqcvVvb9VL6jwLSh8YkKcsQ1OZO19Q0awcIGnBVBte9SYjgvtUilXh
Bu0apN8z473qllbrW4vR/KhSzTiqxWLe4R6Vvqr1OL43ykzs3X3XlsIGsMcNCzmHeuv5QxWqNimJ
0sQnOsPGD/B4Y1DYIzDBnZeXyc72dORIQn2PYJDiwGacZTKWzu5FfBrYD79Veo13bwt8xCtW67Ee
6OQuXivuvRi+RF3U9bt1Xua9SPECISVBiST7Uo4Bfjj1lvO3ZS94Q+QoKBct6fqPcmrNAATRcOhF
3iH62LuUgL3s0MM/fI2LUukXiVf94/ZUXJlxSg4/YarU00EUnz/D6HBk0fhVwgKDnncwda2j62Xt
zua/clrRwJMgKY4O6dF1Por87IRdTgpOhv0npZ+7V4kowrKxZs4vbyfhvDYYnxcANzIQF5j6+WAG
MP81G3slnNMMcA7J3pF4wkKKtXQfOfX3NOyvTaGEbyDpZYKFNzaxOBAYCHP5wMsZHmhsLZsCJXGy
Hfnqq6PQOYV3K7leW2vQoYS2bA+tEjpDlaNFg3V4Gs175ZorBzA4TNJf4Bp8H1tlCZocYm0bRhlb
K30bL25B219++xiAIpHXTI90uJOdV5Orv/kazwbdfAcxQr8DfFAlTOFTverrqX9s+sU7jV1l/uaA
LbrrXHc8RXW0J0hzZVKlNTKRNmwJGK2bElhWKtRzklgJvViYJ3Xk1F/Hej3d/sauhAVsRsk1Q/2G
z13+/NnJn0jUqIVKZqgVdh7MLWbrVuXpPgafe4r7V16Ie4wKLgwseMDbbGiMWi2fROuFEGTcj+7U
rI8t8og7IdVPvM5mxQgrAf5SbCM13LZ09L5S2xXJnNBuAbODfBHFUYtSRBiSWf1uaFOJN7ma/G6n
br4GM7SU7xBwNFx+1ezk2Nl4wP4wftsNhhL7qIUCJQN7pATduNavRGm5B3w8ph0lk5/exNuntkkU
UaD8mcltYhiVpCZyogTD2CyvX5v51EWnVTNaN/HdAuDLXaoMAkUiR13eJ/lqjr6niuR7plTZeyzN
o7dicfTE7zF2w52FJa99GzmdMlimeIjfvnjTyNBZVqMo99PLON80TeYNtqINOI6NpXb0ai9BqFHJ
j04LWuv/a6ht21GdQDq1vbRQ65L5DddEd6/r8/SqmddoZw2ufArP32rbxFjGKYqcClswgY/Mr7Dk
1TuH3slTI4bpz7wV9yvQavAKyGGeT+BQZXHq0R0OB7Vth4NRp2IIMny63kduYR9vT+GV706Szlkp
jmepXnc+GPaS1ojnLELWVr8GinDXozdBAP8zo0CLRboDyu9W8TZn+CVt2RNU7gffKzvFr0W5p0dy
LS7hZf49zGbrZa61qnPe4MI0Ns0nXOloe0eK+aTV6h9pH2vfjMgaqAkkVqAOeH/5tg0C7U+8KjEg
DE95Lm/jksnJtchUscJT2kLxVYjvPgLGVvAnRkH6FlQtQtD4KJ4v27p6mZZkNTtfwwGPPwlmtYh3
op+rm4PYQLrk/mScn4/iLim+D0WJN5vq/SHmJkZwFyvn269y9csi0ZYdEBK1/8vZeSzJbbRR9oUG
EfBmC1QBbchmU6RIURsEjQjvTQJ4+jnZMwsWqqIR/S+kBRViVibSfOaaPdx+oohDvsl2z7rJfEpT
pfyC8IoVDW18VHI7Gmr3Xjc9UuhgI7EpLMbqEelpLxpNsQX50lant88KnIJ8PF94sbuhdHtO/5/D
5KwmiBeM+fCwrHV28sTo/A9HmO4EcQDICNK0XYNkoOlGbZMj3MBrIIJr+jNRh35whG8EWDB9MV6E
GEG/ao/kjusBZvuc85nEbD10a5Y9lKDV7qDWGn6mu/3jXKft19dX8eagtD6BNUFTQPnncgPOMIvr
uUD1Pp9Fe5YdMBxpTfHYjOP2gbLxSKvByA6u+hthOPhiHJw4VohD7WP+tvec2V3Z9W1e2E+VEEao
u0p7tsrJee+kxpEb6Y1TJu1pCeWo7ku46G6ShbW16shZRuGoPk3Z2JysRhy5U9xYSurgWJWBHgRc
sJfVxQ9IXdWZUcADz2eRqO6pJqc4aS3Q+L4Yu787bzp6oG/VDujXUHmWdQpQ8bu9mcOk6WdWOiRg
wM27U/Tho55kdRPaU+1+m0ruSLM16udkwB2ozWRHTUDWfqyLRL8HHnsEI79xBQAmg7QEKpPYeX9x
SrH6FZFy5HebOINgPPWBqsZdiLDm//JdETSD/wDqD5LW7mk1AWn2BarsYVv02ccZ3VXfTGb3IKS9
tXssJAslDQs0/h5IbSuNUAeK0iCN2aOTmlenbBre7NzIDHhmAKCiTgOEcvcdk2kb8jhnlBZB+zB3
pu8bEpfR66f91lSg0pqkNHT16XhdHgS8oNS2rBCrz4Z8Q0cPDcIeifq3P528ZwDHQKLIHFoelD+S
Gtfb9Kwskag3vB6vQB1Zb+Gm08FnubXPQKPAeZGeDfStL0dB3bHs7XRApXtY3TuhJNpDrKTVR3h0
/en1Zbs1FDkg4CDZveOIXw61oe+Avgdaz71T2yc7sbOzQhYS1qlqHnyhW0PBg5BGXgA+2AiXQxWp
NjvbgmI2iIX2tJVjdddqTnWCZXUYzMkXcpf00EYimqPrCadnXyjWtBycNTCPUOut+6xQ4AM0ypki
9T+OMmJNmzh/1x4awV2tcmcM+r9i7H68fWVJZZChBN8gO86X041FFhcFvUBur6nGMsqlqleY9bnv
PHHwEWVoejVbomNKF5J2uDeitxZ3LCoVB7ih1ZXHpLH0U5voadDEmvbeynRIh6LuzmDS549uNxyJ
Bdw6eryvKIaTfksdm8uZJt5YQClBQLjE59J30CgPZu7KgxjiurUi+f/cvfJZlbbfuwC9wSN1zeYO
AW+k5GFeZHHtQxdwfinIPTxam4Z2PmoM577Jm78nYc5hVk/Ds5lv+tt9C4GsUAqQEbR0x5Ur8sc1
sHWaviDPZIejq1aPpp2VD+iQfX19A13RXEBloPWBNBC2fpQb9o1B0S7IFINrD027mdbz1k1aB2Wp
An6pztMSwuhaf8VGQTTVIXi1UE1Am2z1MAbxHSMtewhnmbacRtFUSzSPqjdHszXUv+HdF7i+LA6v
ah+386M6lR1sKChH86elR03EGWjbnWdNNBi1WNpc4yWtFgfXnLws/9y2EEdpCcgnXpKygAJdrmKy
eqJ1u3mOUHJq3g9kC0Fdu5nJbt3Uu3YmrFBzXfnv9WXdX0Mvo1Ikwg0XvAutustRWyspKl2DDGH3
3XDOizI52eOs+nU/DOfXh5J/1W6C3EJSK0RapfJoXA4F4yK2XN46sCAVdhymnj5vm+kEKGkoz2kr
hQuR9vk+bm5xQFvYLy1VUWImhxCU65ZXUf73PzaolyqppdfbDD7AXH9Tl/21qXj8VH3S3RW2m9wt
27B8f322+4V9GZPKs6RmMfCeM586a93rM5/TLHv9tCULwhlp4wbA69aDZ3gfZVOBQ0lOMmXhsaPI
srsKLDdXEqO2uyjmGUVlU9oXNSrnH8Sjr9i1d7Cc+wtWjkcpn60qlXMp6F8up46KXDXPUxcttTEg
vKpv93OSd4s/ZcVy1lKR+7TQ7fuFd/uRFjsmTq+v7f6KffkBFFlQeqRHSDHp8gd0+OG6sV120ToO
DpQ8Hji/UpcqO7hkr/cNrweNCRh6Eja3V7B2JwQzuHnbyHOzpA7aWp9/LvYsKQdNnd272mScKnCk
0evTu946DEvdXbKheLb3LBtscMkeaclExVz+i8VKHvRt93nTUKt8faAb60i5CMIVJTIp3rT7kEbr
CqXT1iZaCKnvq85u/DVR1rvXR7kxHeysX0wCSMmgAFx+rS0Rqt3OfROhfSC+CiNW7om965NaK8VR
TnI9I2hlyAkyH2gUoNt2Y2kFhr1rXkepguOC6QyaDxiyPFi36wMHZk+qmhNdU2HfN+3UZlUzighV
1CUTHFFtRAPUNiJhakkwKPGRROKtSZH5UPEj7yOW3233Je/boibTi5Rm9gJAQ0lYFoeOyDcmReIq
1Y0MTha39NXS5VuVWk002QViEJsR5IV5N4xV7gu0lQ6W8Mac+MiI+2EkKSPgXfgLxxHat6U3Ub+o
20djbNZQeOpbYbUywTIk2pVIkA2xN8Y0Y1SStE5rIowrzXei1JYvRqMeaWBfb3BGoSIgVY4JTtTd
y12uNYIlownVYMO3HQYUZXpEf6OlMg5Z1HyEP99QOSGajADQyITgDctl/eMly1WrKwpFbaIZbQRf
Bf9Hn3460ui59XHY3SAidIAs9j4UUShkW+VSQtMQQgv0dhshHChHjbdbGw63BcC2hMkeIKXLuXhL
wy3QenUkis79J10H7Tytnn0uvLkIeqeLDwKsW7N64aXxalCf32NRy0mrik7f6mjCqyh0HSUNKix3
3vw24UdH9YBYVTpEvoSxf3yhZWrxjhBlHTVgi871UILbtxvnYJQbW46GEIQJsAM8xt5uy+HBl/Qa
Xk5RKmb0aM26Om8sG4DT8c3iOOw5EkepjQP6kWrC7k5tyzGrlJxXggrt6Lu5C0jZ+Eqv9keflr+r
cn5Mp/pTs3qPbdYftIVvfDP5dIDYZXBJyLzcI6KPS0FxoYm8KVmDXJtbEKf10RRvrSaVMNjIJMdI
newuWJ1rcYjNhlGaAUDwyAWLNvrHzO2Prr3r0IniP24s5Esvgui7kTCcthXIEE0EDD0N426yfBzf
pyguh/zJ2BI9aMB33AH7TP7qSvPIEOzWctLTp9sBSROKtvzvf2xOKL1O201Zg8G9twa9olshzdC3
KmfKDUMBTapZ0qO6guMSaFSqNcNSSkdreM43BZB3hiUSmUxhVH5dqG91wH4ZkRIzdEloX6RRl/Mq
tKpWEOiro3JYu0fyQ7K/pDHf9xqaxj6qdboPwKA7slm66pLJcdGqJeZm25A87bantSRDrcQpV9iC
s3M8ZcrfCcKXD26vmz9Rmc78aUqN5zGr+wedSPHLBMrnzUEqBZ0XOAjBIv1Hec3+8U0zsxLapHpV
pI2e8pAvefneVKl5D9YIfzTX5/cgAt6KMWDiYPTk64CwEtf37k6A8D72AmWnqAc5docFhIfLWzIe
RI43tqtFjC/JSXD1eY92U+O2dq1KryIVC6OPW9oiW0Fl4fx6fLrPS+Vc+IgIQUj5VYABl6Ng+FRP
dSmqKO7G7EOztfoH+KpIDQ1jesKfSfh5lyp+003J6fWRb9w7UuBIQq8N8uI9VnSsJj03+q6KqhZF
S5VEyS8MRJU3XT2SF7vC+r3MksSJ0w/fhGDocpb8KeAh0VaRYts/tbZ+Zynj+zHzTnnZP+vjfGeL
yiOicO+7tTsVyOV0RnLXt83X1+d845tSliZmphBJQXBf/tbrLqlHHq1omnpuwKqu/LEotoOdc2Nl
4QCT7ctMCvjz7p4tLBRf0YIsI0XY/R2C7sNdLeavCsLHB9/wRhTDgpJ1SJwzRfDduo5rqdRFDYh5
qbXMH5zJPYFi8dcMHd/6zS1xvqIk0rFZCTCIY3ZBuhEv2jS2Dlp0fYvAclf338xZbAcmovLa2kWZ
MomCuMKjK5XLL/dK5SQiM7SiiCyvWP5NF30442Ha+82Sew9lN2sP+ZxoR1zQK/M/OTlmhvYQeggE
hrubLN28vE7hbURAUrFVV6aijCoYO3dOaY9RnifiHFer/nHTKg0Fx42WM66qoRhMerWWWwZJuxn4
WnXOQRRy1Xvjl/Ga0fOVmbdsdVwuyKog0wnStYgao5n9XIkdv0hrVL1N751r5k9xnGWhriYfnLR6
l9fiqepc3c+t5debDw+YD+qEBJgEznvMVd7XJk4B8NMUe9QepsHrUKee5oML8cYRlXmmTWuPPcBz
ejlbSo3LZNVKHpmdGEBE2/1DPFo/X5/KjRMKoVF+aqlpBlrtcpChLt3WXO08ikHbnZY03QJvgCM1
edPBSDdOKC0dNjJdSg7PHnRtLMBvt3zNI3vZiiDJuOIGJ+HrEfxvX7cEd/XXp3ZVm2e7QJfCflHa
7MBSu5qbKBA4g/XmbohSW8aCWl2VKNkntNitqPWW8qQsWX8aStfzl3VNH/u1yYPNzqqDnXvrU6Ka
I/nEluxp7U6yDJYWLa7ySFPn/rw1lRIogCvfKCQh5ytVp0G/0ngHq3P5LV0nTcq0UXOYt00SThW2
Zx6ImtNq1urB1XQ9oZcCLpUD6ZzLmbwcSl1TUzhxVUVwsJR7M15+DMJU71//gC86BJcXIKM4sOx5
mGlu7ydUd7HhTXVaRW2Nwkcg1jbrPprEcusZnlk8BLVoxvhcpIub+GJuh87nSdU/SEQ9GNlYbD8o
/5ZzMIAc16kJ0RA7pebSf1SHYli4PJr2h9U4ya8C7VtYuEoVj4+bPUzrySNctYMKuP0vdBWzz6Lq
FwQ6q/U8q3r/ochFj0GzZgzYY5R9XUXCWbcEfhSCxncKN+AXdRxEEw3W2gcMjAterBn/dgaAExQJ
jOrc2p36PUN08z9lNdX15IxiMQK399Qfaaes2nksp/jOVKytO+ttU23+XDigN3V0AX0TD9js4MK5
EUez3qReXAUSirsvtK5ql+ejbsAQz9vt69x79rcut3Db1XDsaatUe69VphsCUdQfnBqLEM0t3tqQ
JZLlN1A3BLpHbWWfQ5CCljpCtzw59paEiz5LvX20gUfTOUpXbm1iubFoaDEgmuKXm3gSmD8NHqoH
emen52bFxIhE4+3Jnkehnr454gaQwPY2CV5rWHXn9WWUFrFxZ1Vifiqh1h2c/VtzIZ6EVisVmWjS
X87FTAqWdBOQuNrmM0Y0SRTHlXLQcbh+LBCO+WOQ3YKl+pqlxcogRZbT5szdImozOw3onR+RnG4O
RSIp9TxJ0fePX51sU+P0cxnNiTpAEMPnMAaw6k/LOh7M6vphYlagdV5qujQpdtfmBlpnVe2SD4T7
28PQjjp82qZSgxI7uNQv6+WI9HId2DEibzoFHZlS7cPHPO4zr88Z0eoG471D1T+wVuGcehyWAynO
Es658fZaFYNSf5W8J+Au+7CuKHJqmV5aRvaciYe5MTL6sVnLI7weNWxubEYIJmx48jk6xPvCvLuI
eatrr4jWrBLvy0q3vxedo7y9CksXWjbBpFENpLHdI+QMFfjA3mAYSxdP+tAM38Y6qQ5eoRsfixNF
FEFuAXVyD0caMFVXVagkUd6USZC2nXbfZaq2BNCqtfdizuzT3DvuAWTv5qh4DUuYCMD+fewPK3Ky
124togR2WtiZ+KRp45I/2XGhhk1i5l/szbOi1x/cW9+NOdIAkt7OUAwvLxFkQ3VZmCqisdXmu8wb
Y79zsrcKlHHDa7ShKJoCC+FR390iLKWpDc1YRGLrkndLG5eV31hzc3AjymO7Cx4uhpGT/aMgs46p
bS6I70XW6Ob3NnGu4y9j9RNdmSLELsyOyhy74WCtUvfBGOMjY9MbXxC9bdrAAPPIf/fYrwH3nzjt
4jzaanN8mhH5ChYzwXRuxuVxHsz+Xqmq5MvrX/BGikQXkdopFSHUxAjoL2edDWuVt12HloU1Z92Z
h8Z7ytreCdN4MH4L1+1/zr3q4BwPY1BX8+UuVRQ9smE5vlerIj7YUTeucZqAgGPw9SI63SP/K+5O
fVHaPEpd5NrhXJbnGv3WU5ca6cE5vbF50SSUyiZsXiC6u9ugcuNVLxeSMqKK0c+RPz7X+XQUI92a
kCPrUyYBqQQQXq6vmam9ir06+VKRwujetjas1dxFIl+8VRSIc0JriZNC/Evysk/NnEaNtc5iqLTz
/k1st35Qs/SI8HVrlwKMgFDMGwhWa3cYpyWF9OLqeWS4cQZsvFvObb0m78x0VYI0se17IJ9Hmdmt
TyWtTAiKmBfNoMtFzOOqmbDgzREXiIWvubr4a5mb7u/Xz8KNd512II/sS5HU2yddSJvFpo4BfORY
mfhQYF7yXOcx+iZTjQnuGBvWwY1za1q4QCOBQbxHHXO3A/O1a8c56SmcaI0bWYo5hMqqHikT3orS
ySQRN2PpQOPuqw+lolazWcx55JWzeFBTsdyLSsOmop2K5ySBsk0gU96DKM++D8NmhUlabf9fePdC
d/c1fUQ2J0uLxhoKWZRBrN2+GXIMNN0t4Z5xN/OLp6A93qkIV/TxfESnuLGsHDaLhg2TlnZjl7tl
EpNY3GrNorpR6+9eZrI7B68+vb5bbo1CNEbzDOtr1IB2b1+uCzDca4FYjKL921UAMw2MH95+HYLW
YQ42ex+ZOvkj/niTqCxT56jTLFqKRAko681BrdmrX+lIQb8+nxsXFW8OxWxcA+iM7J+fahM1ot5O
Gmmp8q1LlviUCf1Zwe0u+B8GYtszhJTGv6poe0Y7rw7CNI1jJ0GzDhiGL1nqa/GbeSFy0zEZWXqj
H36lx4Jvj46wgo4GjtlR/8P7NTSVxD2/PqEbgQPiU5Rb8ZryJHx195F6a650IH8RfUBkI2BPxFno
YDgynPmmy1mstrMGMQCYzRclJA+SccU64BBdXV7kPlQ+ZGdHcmL3uamEkI7JwPlCRLP5kM35EMyA
d30iReeEv3B8UKm/2v5yPMD2srQqOVi7Kxkn1R7JqzqPZsdBnF8Vk++aY3Kw/2+MQj+AocA5ySrz
bv+bNqq6JNxZpHniZ6dM80nV+th//fu9MPwuIj/CVGp+5AXUGUEfyU7TH6dMXXpKyFmXRQq1hJYe
wAAmREHurkwH4y8384onW+D6qJu9Ejm5NmV+1evVe0dHZjAZcHAOPG3GqWRIBr/sUH3tDbGcF8CE
ONMoyqnPUitIu2lTAsfo1mcFg72DQO7q+Mo54AlAi4Z8jb7U5RwqlCV7fWSlTATRh1PX1SZRsmuX
mb8Q0J4Oluyq+YatMyETm558SsZrl8OZmVnkiSJQZtF1NB6StcvPbkyJ9EGldhI/DI4E3Zb9ArUg
Xrpf/bYmT14jGpRrpAenG2vuA6Tt+ldqG0rUrPpS+UNiNe+z2pmf0sJMztMUZ++bTTigWqfanxEP
DGpjM+/HMXejelb7u0qYxn0XK99BVR/x6a/3HlNE2gE6JdQrbvnLKWaaWmsgIxBzakrraS2G3C/M
Njs4Ry+so8vNh9IacQeIcLC1cCYvh7FxqdDKfEqjWM88f9r0UG31v9JuBPjufRkm/dF04meU+Erf
rMyQrPjeM/E8jes+SOv1eannz/FMZ0OoQvV70YddORn+ilxPYywHpY/rNZEVKclNIcAEeLg7KbC/
PcWk2Ria9bzOft2YFZZ+06Qc7K/r24xxZAIAgAR25z5kSQokMxAwcPHU3IxPmMHVPxrK/hW9+rL6
a6OKezDgrYlJWgfNTdBg/HP5FYrBWfqJpyGMvVm593LyLmNJy7cGfODmJNpBcutk93i3pSwvg5VI
swOKQy/ucULJTlJp73+ZC1gRAnRZDdhzwm2jGbe2Yi75uKbvE7UTflsV2UH6dH3hEGSBJ5ZpIxH3
npiYunozFwJmyNi13cnuUn92m/9qACoH07mxF2Q0B0APkTPKlbsDMhrJ2KSDa4d1kqyPoitJwQ2H
3GO2xN/dah+d+9vj8dZI/CEI8N3LlpnWWHVEWWEFu+dfMSG0icfW6o8Ib55Fo1kHN/eNrSeJeABS
ebfhoO/O1FbUo4aulx26+qg/xqmVn6kZLeHrN/bNz0UoBE4U8hrS4ZcbHPK+h3yZnJUBeigFk3I3
GOuCRpB9RKi/tYC8RVycEukGXOlyKGN1kR40NiguVH8ftq0zPswL/Y7tndXn7cE2vF49KR+IDBCd
dS7RvbjVmFlNY8SZEfb6avtp3/OhhGIchHjXqyfbcLRUKYby2Om7b9TgE7YwjB66nfdjswstwA/Y
C3soJwd1vFvzAQBhEh2TFIKSv1y8Ec9LbgQsl3pPKQHKWxh2J2X85ouI+QB+JTDmM/G8XY6yGokq
ksTQaUPnuZ8Vk/a3MmjT57fuOWBAtGdArVEMhQd6OYqHBGXaxAL7qBX5Q7RosjBvLfXToFvxwVA3
lo23U5JswR/gVLnbc5uJGHLjLjpxd3c/zKb1OFXOkRDgzUH4OID8pVf7fq8tXawiUcwgdlmvVPsd
9yETylGX6bokJ6MOdjShh4RV7Kuq9Vyi8VpVGs53df+5T8cSoRVMFtOPeObM+bMWi2HwC7XFOdWJ
61b1W7jVyX2zDRtCUxuyn+fNtvCjev1zXk+fKOgFHgigU/IPLj+nmlSjyOBWhGZiF/+VgC7p/6vd
Qaf4+vagbK5SyZb0V9r+u8jSq9ZqKK1aZZHpr7nuisx8Ur6b064NrKrsD072zeGgc9KZRtsKWOBu
Ujl2ruBW1JADs93XramHmY02UzJXqb/g0HRwD18touTgEADI1rsUG5E3zR+5xhxnZm/WphWas+35
QPrrs7rhbPr6p7qaFaMAE+VVJjWDbbi7RTDWQ4BuwkVvWLNf5jw6QT+sJvIB409FsaqD3PPWnChS
kArYhiy77A7f0mb50PWqFS6tWQao0LfnxDPKg5v+1pzAnRF0Ap2mQCF/xR8r18FUzFrFNEMvtZNo
8egCmPMm7ofWATZqpkcynFfi8y/EW/wMOYsvohK7nZhNtG0m9FLDvIvpJLbbPMb4hwxljxOlCRzA
NNs2pTSto+8+bKVu+V2fiC+YcVj5Cem5pg2MWdenwE3FqJ3LRlMMHo6uGbEAHAFll6Jdj5pc8uq+
yCdoHZC4gGWnGkxzfrehp5xIKtc6M+yTcvlaA7o4r7Vin4wWKhu6Se67BdjAQQp9fWe9jIrKMBUQ
SSbdPSjT4m6qk5CfJFtaPjXr7D16iH08uqU736Ud9hF+YTfiZCWtUrMGthtSCGyezCaPfyCPMN29
fgBubEkKG+DRIE5LMefdMUvQecC2GaK+V6fm04qKkK+W6/DWZ5RZIxiKyAl1VWmTcrklKZeNaq6M
qGOM5vrOFK1NFcvR3368gFjwHmhSiZsq7m4UQ88Q/yjMcMWEI7BmFLAnkx32+ord2jeoKABSJLWH
HLVbMb1WC8cQrhFi7NDEQeWWywlLdqBdPbavd6RE5j0VvTe3fmXpG345nQsHmtSeYL4UzqqVBvGb
QiPRB4wAYXf0+oMlvDE5fOApi0migLx4L5dQ1OakdpOqh6ZU9vY0xjkjtqZhYct77mdcij7IhPHL
62sqr9ndWUT9gB0CKomIei/8Z6+lid7mSsCgLYk/rUv5OReLc9ba1aWkFU/43MXqx9hdf78+sPxY
1wPLZgnsD6nKeTnfTnPQLefuISqehvM4V9NTgTb9/TrZ2sFJu66eUQBCG0BmMNw5qFdcjlX0U9ZO
06qFdabCs+7TtgxQYBuY9dIqxSmm5PYzxSTzBGLbPdOkns527uRmgBfqeEZSrn8Au7Gd8rXtw5Ur
96FMUmxfnBGlX4WGmTc12WPHAfHTVa8wltba4aAofeO+oOcKQJc7g+b9nnHmIc6l8mm00LN6+05Z
ijyI6ZkcnLGbo6AgojOC5JHslmqoTJUCyqiFit1/6IfYeR7jXDvYdPIv2X17Xkd58zMCz8Du7W8G
apmLOmlhpmxcuNn8w2srHbWx+X4dSNNf32k3p0Q46NAQpBCwx4XXmZFO8dBq4YgHiq+OhnNfbHhT
vT7Ki0PcflJU13mMuQYp5e8mVWML1JdLq4ZqbdVWADm6/4anGBVBCiHuD6Wo0i9NqudZsBjIuFFK
XMQQljM1Sj/JJxVWpKsNvztjiVu/R/HzP8MZtu8i7ufCX9wiM8+wIfosUHrTKoMeiHUWoePHu1Vi
XNmite3Z362q9TxMLFckzfgXvNvG0LDEbY0Ym84sN+t/KxG7vzyaev9ppL+fZ9MVfy+jgi2qtRrm
N1wbisWH4G19NZMB9gAMmFHzVQh7AFt1F/RaaSbqElSo3P7lFrPqBriZ0BmB2tl8KjNRfEv6bkkC
w6z0OZjVZusDrXWXWvJlytHnh6/W+f+4jeOk7lBr4RyXue3bCfhgX23c+sfBp7nabrDYKZSihwXV
jM7w5fG3MVmZXb1cw5VKE6/8OCGt2LgDlRPriPB1vdlkmCHZyJjgsg1252ci/RJa3q5h1sx9kEym
9yEVafnrrTMCGMtrQQWNyAGq+OWMPLdsN5Bcakie6Zz1pWx9XFJb3K6WI0mqa3oHaTGFXygIUjoZ
L5HLsVRr6oth67YwJbPrApLY7Z4aRE0gUVVZf7/0+awgfZjm06mcEvsLTirtD70R1eOU1fEUrKWg
5GsWdfPzzasgFavoJqHbxNHbnbhl6dq8gYcF+LTTAw+G54luqObrbXfUTbh+rQg8pKuJ9BmWH/dy
EbjNE6+30i3sY02ckf41Q0V1BQDI+WjBrwMBhpLVCJ5lia7exfSTOiqj21grOqIxSbTWxe1HbTNX
ALJmojzPhYWnULIaiHK9vpzXW5cyi0oTnu4qhcX91rVGq0xjc+GYCG97KJr4t2cJ9SDMYdewVJf3
JMPQXUetGZ4JaJDLpWw3LGMXzRvCuBGFd9d546qcK1PbirMRr8u/ptUBhlabxGh8e/TsL3Pm5irr
IGygxN0Qx6e0WUrtNFtVrvuo+Cqmn41Gl/maJrT0vHitpZ+JZBbznFpL93nxtiYNRJwtOYBrRCbu
8EGkANdV3tKFSTlArrcQVT7XZbwad5tI2yJYBmrHPk8Y8i4YIORJkMVU8Z7aqsLVZd1KJw8qS0/+
6dbZVYLWnVP35NWt+w5MXWLe2UkHNNbpG89vC6F/VqepS/xZVAohVZwn83m2+6o4x0mVfbSBRFe0
jxJ3DF5U6k/xpCZy0r3AmJicSDZttbg8Gdpqt74e69U/2TrGnyAelB9nN7F/dfGkfAJih5N0p7Ta
J6fTtK+TMbmKv/RuOeFN1VAw6IbGskE56+K9WWo68Gdr8T7UU9/Evlc4uRWsa+Ms4ZB2JcrMjrI1
7ypkj2gSbw3MnDlTpoQWokt22bWulz2RTFZquM3a+EwhfoDAsqXq393slllQtMZcoOGxVZW/ZVYV
+5mBbkjU2W1aQUnT4/xEc1P7yxR9ZpxFqQ/tXZX20xfDSo3vdHZH1EYkhD3r7fnJVpS0xMydU/N3
nLXDI87s+nbuTE+kkuXWGNHYtHUduGphn3J3qVzftBLzt4d/t4Waj7UClDPTxMDybNU+zIIr1i8y
oX7BWMbsQ6KqxDuzVfqPZaPMDQYBGl5Q2qaPFHns1Bt9Z82Vu6GjneqjUKnEvFvb+q0Yio5FcxXO
aTopK9Zg7UByOXstZzjL6I15sTH9dHG8/6FM9ojSR+VkDxv/94856Va+TO8SgYqtGN5R7tmMsB1m
4/M8e+VEVKmmI6c+EV5g64tu4xo2pb9rozHf6ZbInmmEIkuhlG72XBJb/+UmXUmQ6zn1fBo7lxaE
mmvtz34TmDJNTimYmjJgXs1lJ9BJn4z5oUkL60cBxoFOHZVMZlZ5m3lO8mT93faF9UkXs+2gE69r
tNRGexUn4ZC2BDjAUkLFzyflkmrcabsDNDRUQTwm6vNsK5DubfAHvB3YnZ8b+Pn3lesuwHjyrP2t
N1b8L9JF3bfahS7pD6R4Hweq90age+TFsBO0/v1gf3Dm5F2XtfFn0XbKb7K/oQi6eRrqABVZ5z8B
C+Jbnk+6FvVeaa6hPhtV9VjaJostsrz/CdXKqnHdS9001Ke0yPzenfOnGrhwHjjm6n5vu27+L6Nc
9JHFieE+sIeWQEXI9b/GSycngDGvYHeOFeh3hPSnz+sq1DZqUH/mTx1vHk9GpRlNMCFLHfvYpOef
qYVmZaDSrNP8GpWAH4NH4ea8YrppnaY1ZoMUpRX/w/+WAVKbhO0XicjTILM65wyK0SbJsBTnr1FZ
kcCz8sL1DW0Yn0ujRW0Mm1CHXTmkUok+8/gEQ+2krW+ArX30hB539zHa6nPIifI+2InpYnm2rDT6
Ta3pE3+wdTqkGUp+jk+dT3wmuNt6ny8ociJCzXh0G3v9y6hyNRC5ActYqKv50G2exp7VUlc8DLpo
oemSz40BKrFJ5TNBgfOdYw+PimVnH2N7XOpTUZcW7jCzan6K07j6aKfdYPMJGw1jMnvU7iw6GM+N
Z0Njcuj6EDCiw9OdBxPjBMUba9B8U/ZuQ9H1c2fq2hbaTmt1DzXeeV0wZDOawevgbV6QzUX6TnrR
sDdMYS9hw2mbw20Zmzqap7ytqczVbn1XtP0MBiarALAuzfBPSUtiCFJapJEbJyYXblsjTl8Nwnrn
Tj388lLvtCcVyJYdiCqf3mvdgEBZhYtjhC8nt2iNPWD2gMFzMuKakgotsuyZO7OD9vK5L/LyZ6or
IomszF2ScJzzOotKlLjI7IjUjSizhEfU3aZcTXmStf8ywEINNiU8gUvraZ+w8yhor/cKkUBPJFYD
w1XWIkBcXv+6VZifRv00O+odbrV66lt8xYIPk0EYWrxqsXxjit3Gh6g5/lO5mYruQq7C9Kkdc/sH
v20s27Zq1D+6elHeGxPoBT8TXbP4hoGcwDl3kmy4i7mM1ZOeTI6CPFzjfEqQM7d9jzfrfc+hcx4c
p1VUBM/NsvT1vC7/K7OpR3UMyaNvtO/7xwYx2hjgmNZTk20dMot1a9fn2NuUGW+buuIO72Nr8Z08
hweeK2bNZ0Zg+75cYstvyG+iqXPUYEvGd3CohudZKBZvEbFc7uu4lw2h1bYzS4B8BSZmiTTcpMM9
PZvZkuQ+0LXk22Ap1RRY/Qyan/5a/qBOVvt/2TuT5bitLV2/isPjAgt9E1HnDABkJnuRYiNKEwRF
UgA2emCjffr7gZJsMmmbpdmNqho4LIrKRCaavdf61988VuCFtKRWbwlfmCoVNnWwUoe5KKmCo3lu
ND+u7SoN59lRTvsCr1IQIiv5bJjSPlvmZkx3LJTGFNaKzn6WaELxHU+Q+NgXZsN62YjpwupF97mo
orwKjMpJZ9ZSK0P5NWp1FC6QTjK/GkdrCHlgcm8TF4O8X5il7PDHnt3jMUmzw6Zl6wiFQ5F6n1mZ
vWzSbIy1o6RUki+OOph1WI+D1gdM2dLDyhb9Rk5pte3SGiGZaWSNFpRzXZxyLgWdZVp1VZAuSlwH
OsZ750uOdvarOU+gxX0m7eu6tYynxLOR69pdPqqbXLoY3Jd82d4XGtu1r7oty4Os7O5D1rbNk2zY
6HY4I0I/M7popl1l2e2e4rF32ZVUQOYyUudPmjEVT8Oi6VQHTTub19mgjA+yfUzyrSaK5ZFUaffz
lC8lFV0NlD1FEqqJDifC9ZXBsZuQ62YxyyXl8rLpXfkg+3z4VGHQnfsNAuTbdHKGR/oTyrva1urR
n/WO8s7E8jC/WsuTy6SflWQ35Al+lh5RXoOPPAFxSWvJfgxw9JiSYJkWBEOqlw7Xbas7n2rXkneZ
m3b9OX4F5QMy5swO3E5zWr+IlPbcmbr0myVL/U43zJre0IyibyxsbM2dbgIkEQlbxD7vU37szVK7
ydTCuRqaWYXVUyjYy0NjyJtwYplTQp7G3DuiirKnTVZp05G9cDtBCV7vngzNA9YpCfJXN5bOJVFg
We5PSZ0gBcXx61KtciMOR0WWn+sos54yxIUU0WLwbhRLTwwsCaziqYs85UPZzuWZGLVpkw5aNm9K
rS3WJIa0vy+KqnmYG4m+rIiierkekddxS6RTclWNHkW7E2eaQ/oiqkd/iHBH5DtkM+rmsspuOGHZ
cDxg83KbVEqao86olPp8aVpNCQcVtDV0WO9rHxCODUlkqeXsak0DhMUkIrbCPJZ6SqPSFeKDOtpz
ddOlLBpB1xrmEmaTCm+TlUBe4ore1kHpObP0C27V87Jt1Uv09TYxGerI8kblVc5+Daxb+FpC4Kvv
9sKb/czDxdBnomjFh7pHRh3ZdVOb+kyn636TSTe+Jf3We6wYmEEBdKZk8SVEvqussYn0kbaqfCmI
U1mopPPk46izi/ppCrY2tWa0+HoC5cefqriqfCXicvI4lnF5bEltSgi9GIzzArdffdfZffptkmVP
Z61nUeiJqXDQq01r7yEMTQZEXtR90GIQqhyPhGmlOEy4ybVw8sFk/ZuV6ZY44nk49NxFzpuCLpBs
R9VumK4TmMo24+mKBRxr9/XWjpa0PGwQJ5zqrZRzmBkC7HvJvWwbpXrV4YpnWN/WyGhK0bF0raOq
r6ZHWKNOfVyYRtz6neJEgE16XAQZmok7w6h4kjLpsJFUbT91H3QCiIvDuO1zL2hHK81CbVqm29KQ
/X0EnzIOsn5IukAfZX2femkbB9AtnYdSLGS49mW52L6bc/2ClExuyzcV2X6SKpM+eF+Fe59XPd6B
CGNB0IrCik/xkG+UjSptTWyMrk5IqWNnNvwJjnsc5rZQ41BZ4oHTs6Sr2WCcLcVu0AvkF7oziJSQ
FXxJdraT460x2j0QciwqYzzHBKMcL4bOsW8UBx+cQBslq7aqps7hII2+89XIBYfDCBf3PcQuM+RX
kL3AiodGPWy63NA/5ySf9OdK19VugOdSeZbMcVMdedmcnBfUCbbfZ6VZ+vSh8jMeQvKi1chT96el
skTgKRSjAU822rvF0vsoKGkzKgoWpuK+28yCql3k2RX2Ubnh90PpkfDZ9d3o27hGlwxUvG7cSS63
u0s9YjsCN06G5EQvDW8+oTIiFsKpNfcob2oVal2JQWyQC6e9yrWs/1ZmrIjhmM3Nx5Fx12XRZ9T8
IqY9PBFRl7N2IJEgb6yuZHKq1Eo7+e7c1gNhl0WGxXc68cRNyVi1PlZC5j269i4JM9uqL6aJwJRD
hTJgl2WMQzfVoEZf5owzHbaUdlngyka9rPuGotEY1Upshn5Q2vXUOP0liHrlhTLrZee7i9cYvigN
Tpw09LimnlSrnhpm4kYC42GmD5PP0k6ylIXnOBlaWVGBxPUnR1FlepShQvrsqlgmhMsSt0tYeCXp
4vk4Y9pIBSV3sgfPxQU5IilUzs70VGC8cNwNFs3rsBAA5iN0w0lIrZsiYrlyi8FHpx+fdQhQL9yk
ti91xWXJ1pq4UDez20S6P9hUzwDDInMAStLE41h9Vgde4nogAsuoPrhDi1ecXk/ysREM0Q6Ru0Xb
alq8KLTLrnzoO6NVw/8wkqGqyUIbt9naEFeZTvHYKJNqBf9R27TsTQGrgIGDQ8kuR+PaqUGeYguH
uABbXLLC8IbwEh9YPTa5bkZ+xWf2ftmM0wEdYoruQqwGetwfiWnpMFfGXE7bdjDPsNK02Y07EONf
xr0cBy4dVsc2gnwAxdeAlJh7Zag1ddyqyEkh/6J6KtX5PZf9tzMPsorJVEQ+x6iUG+71UVhzuyTG
B54wqF6cFSIpLtrCy4+1yDK2TeUa7/gz/MW8eyX7w4VdvRPwV9vDEZe0MRbLisftaBLyZ/EcF+3A
7mZMtwreJ75bNmbQ4OHsWwvFeyEuhU0V3f5qAKKFbshYpXvGOr2C3ff6i7dyYEePdYn3kBgPx5rI
phKTg1++iBwFsxxoynxjbd9XIdPR1MTGKLdoNJFUt05HeUB4zD9DpG9gYMwyGVpBw1dXAsM+bxVc
LE+reMBmPBqHM5GTIAMaa+0op/Pgnw/1Bo3FjhEyKbOhZ8eU/UPJSdbxMuTFtpFOF7RJmV50Uzo+
/vNRVoj8NRiLmAaeFCZ4ILL4I7y+OHx4s+i4LlycnLnOQKlni4cpGsDblM+IzaB2v8cnf3MSsfVS
3VUoh2AIAHXvect7oh6lanGpSpEFWiGU0IEKF2DR/8uqPGQG3BeUIjwCFDR7z4C+dNYSWXLemgTV
+Cmtym7Bnfudu+LNpXo+CioPtBnMsvfjmXJRlGNvNiD2tbJsqJ8Xf9GqX7b0Wo/Cf2uuOhOmfQpT
XDijo8lyZvAw2b4FirVNJfGOS6f8sH3+z1dSuO7f/8XPD1U9twTzyr0f//1heGpl3z79dnZfd79t
+/LxXqZV+V/rm/zxotdv8e+z9IGAvuqb3P9Xr17EkX58kvBe3r/6YUNEr5wv+6d2/viEIEg+HyB+
qtZ/+d/95W9Pz+9yPddP//r9AemjXN8t5sP//uNXR4//+n2Vhf7ny7f/8bvz+4KXhVWRlunD/f4r
nu47+a/fFVs7AMpeCXLoBFlzVkbB+PTzVxhM4Ze3Gnet1l2sd2VFY/uv3zXrgLEwvhzQcWC/YQv5
+29d1f/41cr9QEbOgG21pPR+//nZLr4/r9+vD6fix88vlYzPs+aXjzUaLwykaecZIKEx3DckZTMT
iUy1JtTlCs0LF6F2buqKHynoiYOiNxhAOzXOqL6JuaHnY7PThZYW2WGTFU7tj1J1n7JSHJvDrDTg
yPWFVk76ru9sm+A6wFxgW4XsAdx4ptq3JgcEQveALnmSgeVtZW6CBELOaeuO/alwh/lTTXS7vknM
obi1e02/KZui3xGkthx7TTqdRFNdNX5bt4y4G0KJESct57Umm377fCV/6e7+2zv11d3933wG/j+8
u59Z2X9/e1/dp6X87TYtH3hWfrsvH3+TydNvu/apvH9My6fu5W3//FZ/3vdwG3D0g/1GkCfF2av7
nlEsvk+weZAnr0K4n/e9cYCmFuIqfD+mtKvw6+dtrx+QisNg1cNXlqENRPxfuO2f5c+vbntYYRCf
kWKw6jOG3ys1gCtaV1k62sihtDt/LEo79W2PpM+g9rom90WX6TdmZhi3YoZ2B0TYuReDzLsbVTZQ
HHQAGAZB0da0WgwH9MgSd6JwCC2Ypuq0ZuKWMD7Q42vXBpssRqO/muVqoNRDrjoUnf4O1f552Lv3
jRA7YDJG1cHisK+uTT0F+FSUWTimSObWxNQLs6Z4EsJIAOeZDzMjdq47jzGZOlf5mdF25mXv1hlB
0DU9uCEHJorahcjN8TgXqxlLArRkx9YmWrr5UBLHcPhipfyL1Wd/gI0sHer1autL+c7mu7fpAvyp
Fmh0FjKjLrZyXKZNPBa340LeclpAwJARXrj/fMxnzvXeiWI4v3qZr9y5N6ZvXCTPqBD9h94g9JtM
zLf1KKl2e90LKscEamjtrYAFFxCflm5rBPPvTLbfBICu3xv2Hq5s3ITkEK9lwgv2r9PUAM4DH6HG
yGpjGwlm3aZW3k2a0Qe5lThnJA62YTLZy05ThLLJkBRCW5DKxrZxaktSzfCNOnuoMSDzhaGo75yk
Zw3I3kkisRI1BW5UUGH2S/HFKUG6S4eTZNymw1k/VEGrTP4AvWeNfGxawALxwe7SgIhGbGXt09x4
RI4N8g6GE1nhrO+UuNjl/LhgR2ngtW94n2dX+Ir5qZ4cpsvKNvUYQ79nPbLfPnFy4UIQZIKSxsGK
d+/RbhJRlpjuiLBTKs1fprYIK8ZcgZctoz9AwXuHyv3GMpLOCa8TIiCQLBPi7e4RZ11rML3e00TI
tomDvJufqKirdhUT/E2Oq8iZ3htfeykYmuXVuHGzpfadURE+IhXwRPbJnYyGX2WYP38q5O+QeVGm
8//X91jvuW0OcY4r2E5DsJgJts61bA9ZY6twVvou/PW98kP9VF7J9ulJUgruV3b/Q/ZLmxP599vl
z2qw/O3jU91/zdOHlxvk+tqf+6N7wHJNYUdFSLWOkvKP/dHRDygY2TzhbbEuPpeMP/dH72A1ToCe
jb8UvMsV6Pi5QToHcMT1lfZprvoPVJ+/skE+k7VergDYHVF/4t4DKsCTtM9lrpVcF7ORjxvYPq5z
IphozttK4l+5zbJcXOswQLiZzY755BJ1Yth2cFwbv2f3POk0tdJDQ8ni6riz8pl/6KnDrteYqgZp
n6T3S69DrVjyyniEtEFeZwYzsfDr2uxvSkHrFDgjdFJflzFPStWkbXkE46iyw5wC8iYttYpJOQaH
oKPSkLOflq6Z4X0rGjKLnJkJHZ4FbnZW5kUX++0wepSgvROJAGrjHO+6SjgKzMTMOM90ad1qtpB1
oPUuCS5aMWHM3y6dU2+iyhmevN5ymPAp5XTdgtMWhxnLJuM60zaH8yYpcGWOhq5uAsVLMDD0vOhx
tZHtfQTsuhkOwNJXCH9y+6zUutoLMmDEs9EbvP6YrHF99ue6c5k4tBP7INMdHVXtSGWOYyeeRoHG
+KLdSs1Ni3O6FzmGHV70V4VghnmoqXm/zhMGFDiQcy4Gi7STcJSLuNcmbIF9x+bVAUKdqdtgi4zV
o2FHih6MalqOYTXJPvmSyFL9wFhBrf10cSvG2EBBwzlApTnuunRsP3WFNUDk8RB4DhslRTt42NR1
ds2sIzODIfWKUyNNhsmHPFWcRc6g3o+OKz6Qa+V8JTrEpAABQqS9qPpx8rVYmBpq61l8yE1P3taN
l7mBUbtqSgmFVUOYRIrxdXGmePa7SSw3MRyzEeZENMF2siFqbxsUeQy+lUVJg7nqYJC2NUER29ho
LOdSOAyJfJK8B2u3KFVjHJtmkujAzmM0BBWGEARYWlr3EV8mp9liQRyd1dYg9ZCZm/O0Eifzc2aB
+kc5UMaeCnPQ7cO6N/QsXMzFbQJvirIidIspJwwlwjrihLrCHo9KhTlmMOizPjIjiDoZdnKq4yCX
MW5zQsPiO9CGxjO3eIonStgXVp6FdWbk0U5pXPPMtAshg1h20GFbwnON3aTB2tlm6YxoIqm6/mOn
JQ5IdOSMD1oxToNvK7hQ+UzWk+G0lFBkEINhop2AVVM6MKpn09Fb1wqUbFiOerPrKPDsUcV4zzYG
LZRaiQcS9IHGC902q64wEI2gbZRK7AV4IWt4SeTUrp97S4lcSEUk3NDNZcon2ZHB4HfWpNy26TCO
YVo41q07juonjz0w8kGNS4crvsakMfJtN1oKcchwp+bBqxpMcE2h0iCWIp1hM7TDV6fMhgtlmibq
omE2YFUhIfzGNJHomTmDGI0n4kpukMXTHCGH2VEozVOwpFlEfeK5WM2mZM+xiLZFkOeTlQVZEncP
EgayDMZ8cU/rGBaoX4mGx8ZJ0uk66TPr3IRXyJS39BothCVebB0M8JiExrMDt6Sq46Mi59uGmpR4
a/R4FFNc1JnShGBTdRXqVuuh/tAkaHvBQk2uodkSjYfJAfwZj9jNecM41jmDHqLVgeJYsFq8ifl4
UA7pNEF7plU40WMLl7BCVR8KPervy9ZkUm+NRBDjS5Kbpj/bS6/tJrwEbkwhSuZeRMJdWdyENe4e
SQoHJLb6T6rNtNaPJT50sMDnCVdHHIbqMB24df3RTGBFuubIBC7lEmgImuL4axwl5pkqM2v01V43
FNbOzCuCeLLVxncrBXddcyBnc+v2RiZ2L3bLv+gI1sr39a5jIAyihFsLKTDNvarFRh+/LJbEZHup
tU2kR57PFPm9zKk3PQAOaasTA1CfA2HZ3i/A9VZN+m5q4ediGynhx7SKHaiSh6HvF3GWCLWFPCei
L2OWWCfaAt0sNDEi+I4vUOn8NfqyfpvX3xZyHH4A2EOw1yPIfl2jJZ3RjI1tNBu7KrRj5sjDZ6sW
3U2TliaFxR9lyF+c2LUIfX0ojOHRJqHCRcWM0Ov1ocoy8rQuT2uEe31aBIM5Wd0m00ausidrVztt
mxw5QFLoqCrgpqt90Ikq/ZFz8H+Iygu8cA3C+ePSrHDkK7zwO3TyCi5cX/CzLNQOcOCilYA/T4WH
0uqPshAkkQk/A4XnvoYUBRD4n2Uh4Ag4IYZJ60Wm/qPn+VkWagfogIg+X4Py2K0gWf9CWbh/w65N
BbIoPiLzIiTNe4/nTNdV1k4jQkMoIujMxt4o2tAdWpN0vvcTf/ts/EULynEYnnz3cnTUvWNpUJC1
iUiasLE85SxnRutHkWmHXjd/0bN11p/lyWZVsM9jXF/kzBaJwIYu5M5sh3B5RUAM9m7sF+bSDMNX
0UmHsEPpd2NRbYuhov/OWg9SD2St0s06nyhIMzByiD52UrNzeNVC/SiNyxcX/C+exf1RCmcR8J/R
Hl0qpf++TNshqNvLIg6/KFq+lXQAgTZ11Ybdo/ENVMF+3nu2v1AXvLPg7C+v349Mo7reYuDH6+9f
AA8U7+gRMboiuaCMN1h9MZhWzfmdKcezK+zLxYbDYBlBign9CH/aV+zB6NHS3vPScLTE0Iatpdab
rE/6UPXQ8LLFG22oCzfKA02Lowd0Y/HnGdPtZhSzE2iZYl/BJj922Ot3sOhhPFk0Ct+S0U0voejL
0tdggffsY1UM2a/vxcnkauKLaCcnRBkPLQCquXFiQLs+6kdr+vR8Af9vFXu5itFa/sMq1t8/PrFV
1E8v+9t1QPfnQkaCNdoQRMvqs+3Z64Vs9aNhjMj9AT37z4XMPuB2AQlksoEGc0V5/1jIrAMXw5zV
SoGZoMZq9isLGR/s1XbIpBTwD4k/gCnTvn0Jnk3n5s3G0IdToX2KWn3xKyLzwnGixYFz+84D8RdT
FiQ6AI48FeSxvTEPofeC0kabGbasYFA7LVduWBfGLzGR9cfL2GFrhHaFwGArdpJHsoXr8rBuDe1I
zRap+raWqomfOr3+udVz+G9lpHzENBSCnNBm81IvqdTC0qCPCARfeYc+r91B+FFpTBoXUXCDgGCG
Lpbnun6doP2rg4mYttQbkO5PhXo0z8vUBbYVyT6cLRqiGKQxxoFjhrA9R0N2OSaJCyUT2PSd9fA5
MOHVesHVAG5k2AUQwkVh03u5LCkRkTI0vZweL2++lG1R39gj++PGVhA76g2bjm9Pg0M0aKl84U9m
vNXNHPKoQqtDpy8StCyL4BQ4k0rHm9nwi7yuim9EXcCQIpC5CzCUw1BnKRfNtyGowGQXQ49MBT3K
Rqts7bEbBiG2PWsvtDgxQ14SVuPL0j6cVInqxrGFe6Km6E7G2VBOK5TI28VZeCdn1HMo6IUWXxpx
kt1BYfaXCLvcdzbFZzv2vTO1znYpFXWE+tr+3GJZ2rxGuNwhhVlcfxhyzbcgbhbkp7vuQOSjqE/x
VVd2GgM2qfUWu0i8kUmhYmWh6SelNk1XclStHRQwREYdCiU1U2/RnMa7opvyzYtV4S+2ujcxJDxo
aJFJeqPz9aho9sDRPHbGOtNzGVKBwpJb3OhwmLy7tI3gaptEGxBlDUlyUpOwTBe5LVZj7zxrh3dI
Lm92vvVzUDpByndW7sfeLSZzi+7QimW4SGlsaGENzEe794qWN1Sa56+7RuMgIaeI27deE6Jp3DwT
MsRxd+2J2yl0ES3BMDG7oJPGdOjB/NmsLic+UXvRMU58emBVmIdqeVS9d/bfLnMG1k1Ip01KfwZn
LKcvHyxUVKWjV3jbIHJpTvUqr48Qy+ljkKxYSpSMxaVqRGjgygLepNCX45nG7KTP2vKDo8udMbhL
uRW8e+KPQxmdjX3bvOcRtALyr+9pPBoshocWVH/wlPX3L4qSSUIebSO1C5fR1sPcS88WrTyWYBPH
vftBLlL/flp+afv+3wBVs6q+eFrfdCLH98X9HnHh+RU/dnDHPsA6QOexJTzjxzb9g7ngAF7TmiAn
JquX+d26TP1sRVxaERxtuN8cHniW9D93cOfgmXS1tiOrHRKDkl9oRXAy2LtvKGJVjUgR0G609Fi1
vL5vdIk826s1sV00FUdcjMbSe7LqQTxGxo4I2auyXp9BT/tYaWoGF7wrmyEkNHSY/VyFjh6Y6kDq
TFF0NRRLRTOJD4fVSc2fOKcQj4wCxuZKyZ4McKPezpVDJ82x7xz7Yb4pPW+J/Khueh0t0ZB9qiWR
ThtiTI+TKCk+zrkw6gBSFh7HduzmSEpJtDXZUk2chXKUVaWvEzEQbxYHXZyfxpZxW5CAs+7kpnGa
R3p11+Rsv1CSbD6gbkQf3LwqIdRmuIIRwNV7YtdYnXbRjWrhHSZGMd3aroJEBP3h0iA7VPsiKJrR
RJfTMXOE+OyeVwgOJkBpbXqKNQ9SBiLX6UaD+3E4aVleBOqiZUf8yP6m41j/iXgq/StSHrx+6EvT
+54Z6eg3ehbjHRdberqRvT6Jjbb06i0kSfNT1qVFeohC0fvqpE1zYqJMcTYYYSp1oKJNMCHUilyE
/eIq15qFIDXAPDK78xzbBEBFcYkkrk+4OJ3hirva6RQkP6uuyYeD2+nIyaJo9h0JeyoAC1S+QLkf
NMBnVJNb6HDuhibDua8U3cVGTEnlHdTs5GHtIF2/suvog479Yerjm98aIbFv8gsKHMMAgdPxhanZ
05ZTjGrEnQIpIejswR3CVMtED/4qrYneQ0m/tKZSZ75SWJ2JBs8znoamhzWDRddUoX9txbbrrPRu
0CMj39gxoLtiIkXyp0gfsW9GLIssS/HGKBiiZI0i7Afz0u5QtpBbmozH5mwS18UBcKF4Z8RrvXl6
Vj820CCeVLCBfUm8qDoUB3DXt7DQyk3KRfR5sPWt9CCIv1hW/qII2MeeYNNhr4oPHKwO1o19fmne
p3kM/VxsUeBdKM4imOGMBCtZrbJBjDgjO02H05o/XmhCHb/v/L+02v9PJ/EQ0PLikrxZ6c/uW+Jd
06Z/etmtPb/oZ7umHpAdsXZq9OzMFi0qiT9pagAVuAw4tEqMGFfW88/F3jxYa1GmhCpEBgqMP9d6
8wB+Lb+CoUbpxwb/K2v9c/bW6xJhpaYBjK2mmNDp1jrnRYmQdz08/Sopw6RsEMt4jhMdCvjevW/T
t1wXQ2KiPsyc7TQaS5jE/fjJXjrzqbCT6L5WnMPenElT1WvhYbQ26Q3qMWVXkiyKS8KkXJkSK7FF
tN51KgibcUaR73p99MIpq8svTd+p1xV2gU9dbV3GsdPY/myoQ4hdcXMiBj35wHQsOkYKkAR21TqG
r8+dee6uSnmnQI2KbMTVHu2it+54QNqLeTAS4Kapu4prvUNwJQuLjODUkFdCKXXawDr/xkwQdWcz
a9Jiummqt5reGI8LBJbBH3lKL5kW9n5s1BLR5GSaVaCjvECBZsHizuVgVVtj6NBgVNq8iYx4ubPt
CFsbtpCzqlGHL1HROL7Xjsg8yUZytv3sMGzLoJ8fVV6mP+bVEO+azNuiUbioo1G7QRpQPxrU6beG
UiF3QtykHjo6YdjTUrcUbzWM/2ESzRFDmFxFyLqYx/gdIDCfp370E5TU7wDbbwt7EIT1roXFSG2/
ggkvbw2kJJpZxiQiWHbnhQi/1CN1Vn64evzSIvK/omRceSJ/D/ucVaXsntr2Xr5eSHjRz4VEP4D0
vqLRcGJg36xrws+FRD/QoQK6z+2RCS/5RdVoHzAAoUFRIQ1CCwQx/Ylf2wfANJR3/CWAImPOX1lI
3tggUspC+0LBYcBKhKqz144O7tjZk07109tGdyOQQX9OsmnXm7mKqskcteNRGY3LorGrJwRm9gW+
U9NxCdx9jIS0/2zHmY7aJ+tPdKyNjuZUzz/ampeL74jRL91v/9M3Ldy2/+leu4DbLavfPqYP1cub
7flVP28260BHH2OtXYDF/17uWs4B13lNTWHb+oE//ty1aFFg1xCQgCzDot57cbc5B+wxyDDxLWdL
Yy3+lbvteYz4cttCSwMXh84bpg6A+xvz23SI8b/tCmxcbGWDEdMYmh1eHr7uEGVAClUeNpDDj2fd
uXLVHklxVm5qQyTAdIuKQ7+d0nAwFEikC9ojFPfUzpOvM5rI4yRpKEvL5kTrMeFKlcH7EIOcHjf5
LDcvzvtf1G/7DTqNOVxFlllyIk3Gs+s848XuO9amlkZaCputiojznOGOFVF6YRVqF5AsgepVaOP3
B+Bvxz+sIK9AAepSigaQC0hSgIP77nK4WCA5nhlSRLWaQR3Mv+lO+cVTi181mN8/0B760HvTkjKJ
iDc0ZV9agQTVLbzrfz6B6x708j5Yj8G3Ude5yxqBs/7+xQmUvZGWsOzjDVJG12/HDl6IbOt3LtMb
rI3D0GOQIq9y70Kp3fsqzKwwUKsLIjrc3guhG51UhfcpSq2d17d3Q9vftJ22cTI8+8SiXRbudPHP
33Mfbnr+AIwaqfER4cH9fv097WrQvFqgOfey6hSuY3YGeNP4GbTREGLIew5qb8b4z8djIWd3QAL1
huqJGNnAJXq1eeqbOYAk9jWBqYJfnrv4Ue58KD0AxtYyL/FO+DbYzdU/f130G28vrEdOCUZx0ImZ
yO5tJ0Y5KeZiRukm9epjupvzXFn0jWmLb3FfL5cIUi8xWCh3xVAbfuvkX7GH+kZK7mmtS+EnRd2F
2UxSRqUuyRZfEPOiN93zJkUS6xSnrmKfLyL7plJLlqmL2HRGjTuPEHGRKwtfyyg6C4SOF5kGPQdO
4OOQw4Vq1ZUQFRmXi5EZfrmkV5bWfMki+7pzzcuqtS5dlSObDvC4MeaA/uKrQ4vtN0sLsszRRolJ
zfoxXA92fFw61yPO9H49aZdmH3+NcHeFzaJ+dmfh+cP6KyvTrSs1muTG1vHByhO3PbS7SUfawaHy
rqwDE4uKkEyw5dJsKzckhLDz66E4TYV+KTra9OdvpgvzbB6a+cRs1jUvVUiyU0aiWJwmO0uz7g53
OL4Ven9ms0sRjNPohgr2iRvPss8bY4RwbNmfFacrP0k66xBfGIjd+LLSRuNqYGWDwTfqPDj7lfCR
lny1c+ecAv3cErI6zDqGvnnWe9vZcq/tFXhhDV/O3NocAidJMO424hR/UOyS2HnONatcy32PGl/B
u3lxjMs6K75ms3Grp7oeek53FxVJvikcPoKWlvPNel0jpzwV0nH9fMqTD70XbZBHa0Ffux1wcKGG
Q20qGzNpDd/ssKmZ1pP8fBonk/AW4WJcl8Anu3FwvscDjZMwo1zellrp7eZE9QI3dc5JPPV2VjvP
O7IlXGwz069miYORkcl6q0IA9WN8fzadgl/d2BnLYVVZl1VuWzDZuBWogKyTkdOQMDvftphwbcTi
zWdRDHrfKEYWWiBDQVTwY1SyxTVN/s0d6zs9cY6ePzv4f7lTS+eoLBZIdxMulYP+DfrhNRbY9Rbd
T4WVEF9yaJJv9hxDLo1HnRyiGfcqDeZlnw5y45Iud5gN+WVhp9XOrSZ9kxp87sxLl60XdXfIydXQ
EnYGRONNfo4NWqghkfa9JI23hijnHZ0Ld00p7xaLG0Cx0m9KbJaE9bR3cnKyzeSiBx+VvA7o2Eqs
Xye2Vy+tYQFol56GIQ7cNvAb0fDqqDxdHxp14I1HLGMDUEADwql1iVdUC2kNztpABB78z4i3hozt
z0X2zRp4yPKl+IpF2Xkyamd6NH5oVO+6YITtZ7hUnTWQZteMdG+XRnrn96N5uUTQ3ppuckNK6/Oy
xFawzFOHwZR3rs3GJY6Yna/b8VfD48TMlcYxovbO0qtT4Kk7ReFMzU76CQyNCfzIBdNQfOCYlSjX
gmjxs8RJZt/MoP9Zw/qIOsvDQLhmMLnutbosuN4WyjW1/uSvf2PEyPq6/GsZ88jipXrdJZqyWRdf
KZ0sbLoWIYx+2aY1Dy2GAHgFceOrEXZTxF0h3VPw9tBHC2MS/LEMkyVjcdrpuE7ldDwVRLYXtgIO
F/8/9s5suW1sS9OvUpfdF3BgHi6bBDiJ1GxZ1g1CttOY5xlv1M/RL9bfVlqVEiVLZXVURFVXRZyM
k5lOAiC499pr+Ae5XSiWHp5qbTf7SxRGY7Sr+GmMhoeUMXM7yMBDcSGz2aJl+s1oTb5BhpYJGNZg
JVUVIhd9kX3P5nCb6Ha0dEp2fBPXt7UVItTd3dZZfcuUW5ghwXexzJqgbLFO7JDnLuzwZxohZ/mw
T6XSus5SeV53Mf3BAFb7si7qYlPiguPFiKm4cMPVpd1L1+OUsLgkZ+ckabmyMda7RL87vektH/a8
7MfTOnX8v2Tao646apIn6XzKl9WLNMm0BUemf9/EiBkZIu3zHREaq1HZaxbiJyi8GMpaawZ80Q1r
OFNafss56MZzWyMIor+SeIAQta2oihdDzdL2q7aZFvwo0iaIYN+ltXQ/jUF4rtmZivVMUWw6lYCf
GMWtSaeBbUMNt9eRwl0pwaxeKnMEFLSXpvqktyYirZZI2aINJRmN1NDgkzAZNpnOIyM2N60DSPFe
PfVE+ky7qEMaGvPY9UtgkYlJjzZuvtRpGJ4lUp56Rm3cwwZPXF3JGndwGuiBoSbf0tEwTlApLZE/
ksuvimSPazv3p4OUMkpCpC781gRSchnJ0r1Soe8AsFv8frGMmD4aM5KnDorq9UOl/wCojJSjovXL
JGCz9CltChx4Um9E0cdFqNNeWVUv39L3+TaOHM8iOCF5P+40DmwmeDEnVX37cCySt15MQ83MrInL
ZSOLczHx6xNkUtA6sY1T3GIiIOhsg5KAodGLdtXMqE90pZWWTTOcGX0b3RU5EfwhRiSReSo3ZX4l
5fG3IC19Sk0E4NpCjVaEeHGmpNdpX0BKMy20eIjHI/D5ZVJEP7tSPS+17lAX1nc9TL/mVnKSIEkE
lIksoRnRwiryjA5OL6vINbHhVELcqoto9BRyCjsYsa+FlmTTyVjJyX4aLQoVH/JRITOSYNNt1aS/
ips+W6nwSdx2NMZz7CJBfw0NlTFGAksyyls7F1+T1jw3ZT+mSTXfdZED9Tb8FqEgvEjq6KfgqS+V
SmxakWA8pAuoBN1OZvKtinmbiCIxnLVhG72dqR0jrsiLHxqUyIlSFUKNfp6YahmlXj7OoZfaxCrT
kq5hyXFsk6gNUa2CHMaDCdJh9M59H1gSzzJ/E1qvjvSusI6nDDxKEBnxNB2iofDWrf4sjCy3bcOd
pvcXfoKIXqmAEwiQGl/IdeqSjxzMVrpRrOo2xlLSSnJGFzrn+axrpGzIeMt1hTRKtYrr+SpgOLEI
KNyWYdNs/Vb+DqpEQvFF+kJv5coo65NKsctVNRp0JoPPStP9iNV0owQWiGuWdZ/6P8saoHmYRTtE
SEnT0n48NaQ22WUTezn3CdyM+baDyN0HpjcLseaMWD/VcqJOrAk91pQI2bTJ2WSXZrqokWZZAt4h
a2SSu4yGZl4O9pQtsjIZl1I5a14nqe84ub0oUB/gEDSuqbGB9B77QRWlVUJFsyXXVElCkEIgSVPM
7WwFP+OS6MnB+vPtBfVgZHX0w2IdB3yYBgRL6hiIoXZa3lZ+Krm5eFP8ODpOdqS2WugEXtPMXzvb
2laCRZml+rr37VORTqozAT0Dc7NEO4cEHozIUuRM8kAKJH7lmmRg0pJv2C0mbkYMQXqQLlPvNojn
bAs1/VmV9a1Wkul0M3VNrF2MNnHeaUCcR1FJFsSxr4ZR6vUtuCCd1FGkm9JM5pCRhDcyuxNZzsRr
UmJA2MstWRtFy0NO19eQU2bVvrYbtojE+ZQktbRRBn7tJjdOy5n/kkLqdoyV5rrATjZChFNgbQLB
ivA5xv8+Gam5goGDYZhkyRvHEJEUp6kd9JlKAitKgmgNcSo4ziSJxI7ZP18aOkLC/F+50KLqFnG6
1iN59ncBhlV3Dz/fH7XXrouM/73JUvu3deDWfxVCCqA5vpR4mn/VP/iPIWUAl+vJOn8xJ/qb7L3v
vkf3z1pu4lOPLTcGRZaAp6BhoT8g+/7p7yqfkBGgFodOQKwzRbvrseWmf6I+huArCyNE5rF0QB4b
vNonC3kEOMAyrC4Mouw/abm9RNqpELqF7AoWFSrYBFqMT1st9WS0fomElBtN2gqOSuR4DR7sK7kI
EQ8Yje+IoFZXUCnafaqgJMYgp0nXyVScMDrI0Z00dCScWmu6yGeoOAsj0+d7xNvCfTsM+X425ThF
bbGqkPnyw+5MHeu9ljn6eSKpzj0Umug8mPz5UooiZRnYRlgdmgkB48omO4VkbULgUbJJXmWgEHKv
Nar+Bmss2gRyR26Y+tlmbH8JgvzRcv+3reX/xDoGb49AOXhaNMBQMqiDKP+XbZOiZdA8W+XiAo+r
XP8Ed1gsVRRh0KARU6XHKQYzTwYHgLsg+/4tRPCvq9z+hHARGHyGC6x1mmD/rHIQMzITcKYfrHb0
Df6InflKn8006W6jQ0WzD2Dp80U+zXVdjo3puI2OWqEOanWZNyZIxnWX/qn7Cj02k2MVxC3gCnwD
j5qKcoOUX99gGNzmRkdVFsSeST7uOWFz8yTWvNJmfmG+8nCrB1MbPFiEPM7zrzXOIGr8iK+Frjrm
uM5Jb9/k2Ti4QFyTVYbcB3PUfmsmvoTXTXk7WSNnjnxOjV/cZdrPPrgEwxOD7qN/AjoE8VA4kVqi
QnfRMi/8U5ch8bzYRKCgIgg8oCmeP29so3CG/KrjdhPn4NxU8lIbCkHunkVu50+uBPr/nS6vLt7C
88wD+IhQrQB7RYB7gEU9aSanhKi0mzLHLWPYfHZVXARV/zNVnfTCHOvD4IcC8DIUhzCi0h41xdMn
0zn0xLUcsT0XKwQ3iuyLEPgJ6ufaUmtQLw+qQ9nfjFIyrCJFmegJooI+zcwqjAwpXXKMu8kwyevL
4mqozYuxb0av1SnUJ9qWYKPs0DMsbEYMkJx+Ru2ALO20rGuwqllQCvJc+qWppaU29tE72hcvUJc2
DC6mh2KJCnzCsS4bE+xgiJIW+pLdjW5tZcZSm5IfUH+jRaTgGd41wW3WIlasNP5e9p1digwPZOPA
XL+9hl94YDw8CvsEM3QeCQjc8zUxFYml0+11oDpEQIAGStqpHEX1bdOYrGJ80lLZ8SLVTUIFOmTT
tstJr4GGVV/QTH/PK+pFpBBv5p/HsY468o6O3HLSo2joCKASxNjA7TXyMK27qQcMv9/+9i/mHNxN
zFYBuctA/19okIyYpmnwL3Hs9lGxH9reQ/i4f2cHvFJUgRdl6I9okkAAHjODMr2cUiT/HFdKwRT3
Y3unUbQvrag7ZBLcnyCe3Wm0tV0ZQl/0FWM3WeXkzgvTwoqpQdQSDJfVrM0xuyw1oTyZ9ps8t37A
n6Y54By6VPEPyCQGS0nrVn6u9h5eXmtJl3BlnRpp4fRU+VG/rELnc20oZ8gb6ieUP5WLpky5qIKQ
HkqEL1eJNOhkZi2NOteGFLNFpjFDobmo3Uyy1rkdZp4+NjWC9/69JMc/knz4GmA+s7fpYkhOMIMf
luG/OISUJPrcR0KPz6yAsBdUVtwn9JKcnrHT5++ih0VVfBRpBGsMVIWCMiCv+/laDse0GswkRT4y
RZITgm0RBzMkc6PYtIZ0jeBncaLIoUmeFSJYHbiMEUc3Nexlz8feGQi+KOFZWwQ8KJuMIzWw788f
xnLKrrV933ah/4cL+l8mwrIFlfN3Z1iUNCPobrfv6aC8elMMtBF7BMwAmvX5TeV5gCgRcNM8OO/b
1oEUgfGQXleHOaqthQ0ckNX29e1d9Go4Q7YKkL/wmqWifX7XHFK23iPL6TZGt21ItT0obcm6550W
veQspaa7s4pZYvJi3U1yEp1kvbGhZAvf2c/KiyksLx0zYjIh0BqAOo6imd8ac1F2AcPEetCXU4ao
vS/T2w4txixyxTBkRvppWQVjvfPreKT729qeakmnJVnJzjaZzHTFYqSBtnn7JT0MM48XJ+vSohRB
oAYzmucvKQFTCPKUWONkXzWrSs/SCV97AKqDuaLeUNg86OcWurbVtOVs0jdEA5VoYUSdF2eGQOhz
Rimo04IArRdF6XxtMs1Ypk2Y0dm4jNQadf8mdnDnhDEiYU2+tHJzqdndwu/jQ2UPtsew9esYTS6W
PzBUkntThk4uTawOmojJEG8YQPlQ+oJ8ie1bvGilCsU0M7ynPSEvwnlaNYUy763grLJy2iMZeFBM
BE4kuepcDGDiZcqLDoIxds2pslz62uggVinlgv6O/eNrJ4WlCgdIC14JpKjn75NCpcw737LdIXZ6
V+skqhdISm30mSnWL6Pa/y5InhDosHB+sqRf1Nqfr96sRfjsP7UIxAgkyiDFEYtJ/P6pRYxPaDQh
IojirYaEjDDgfay47U9ANajGKYVt4PaCePNYcVtAqvCBhfcm0iWDPPsPcPgvznwRpyCtCCCNUHM7
OiTIcNUhyFV0xpN+pUbTerL9dw78F1Ho6BZHeTahUnEY9/k4NKPuW45rrHM9s3eunrz/V+qPFzvg
4TagWWXeCYDCo2DfSn0StLLsu346rAo92xcFauaGc0MM2759qxcKYKJ0gCQkHAAJ5ni9P99tjlHU
lTxPvmv3/UmotMxbxRQF1QefWW2OB4fWnxTI1Oi4zkfZdNpO+mYKtI14u84wrWU4sm8/04uzTjyS
gNpRURJ+HJENPKkrFPRYMGwbfSFpTVqUbsIhQCGgOwnED4vmTpCO79hjv3fLoxiuYyeKzxgz+kwO
vuQTt0UZZcwxoOpiJq0B+iLOO7XCa8v16bc8CnOtzZC2rviWJXyMWA53oZ68czS9hsNBH5ouAbKa
SDQdL6TYmvoCUh4/rl+cz3J+hzTRRuJehqodzEw/9GZ30rTosLfFuay/5+z+Mn/gl4QvT3sCHBAn
99GWrHWjU+nbouTd35V6fTa3mTs16SbJnb3tR7spiHax4VwOTrqpMvtz2LTvHCaqWCzPTmfxCCDf
BN4SFMRxR97xJzvQ+gz0RRaszDn+qtbZvmTwALf3M0Mjt4gC5EUGTwvQ5VGYdNsYNNgA4jqFGTGT
2wAaQszGYynsU6c7SZj84ha86csBj4LiHeSS2G8vn5ffTKSXbMujvV/VZW7iScVPNpmHtuHclUCE
4XatDc4VMvsnNEcOudx8e3vPvRbZKGGEBAj1IgaFz/dc5ltsuCFnNebDNxwlzsui92ozvHz7Ng/J
0PHXs5HNBAypg81xjlaEFthYjrY0cRKA7El5nutoo2fMYsq2QMzc2MU9Pk1BsJITaS9CDGB7j978
HmDLfsjTizKf1wizLKRodkcruDCTwcvApbcSBFINfIk8MZ2NmboX6cYpqzNGfS6iPOhQZXBVtZ2M
ahQ3x8pq/fZ3A1L8ym9HeUJbTYA2IcY+f4lzaNuJ1FqOmyvOdWhl5+rYnwSGczAb300RqgUHmixU
DVOnqN2OZhks2uSeloDnZPEu1vSFVERfx3HArdT3SgOFoPGsYvkB7lqWU7/SfWPJ8BszLBTPrBr7
Ggyi0lojQpqbeY4vp5p1WaPVn0jA61BOUaY1EM/NSOE4QkgImmCdZwZUXQpJ3qTM+NRXiawokynN
8M1qUKKpjE3NGw3496EznBpVdeZndwxLT0Ot2WLisUeoYtWN4eU0gCyhInQhlXeg6xC6CLK9Y/We
3xhLp4q/MhOC0onNRVacs8v33RQsLXBdAXZZrZl+rab2JLPsH4MmwVDC1C0yl1MY7+ZR3QFuWfjz
7CLNscmnbmXI9b2qR7sozs/7KMiWUlif0RI72MG07s1wbeDfiZE8dHP/CseEe6kk4y7r8VQd2La6
fZMp0SUz4rOoSg23nJPrHvPvRZ2n57GjbxwdXGQQel3Qntm2tO2S6IfNXJTDaF1gApeWPcQx9UsU
84ua9k0szgUDTaXJ8VpraXY0/NaGdkhqe9ETPEQgKcyfIe9WxF3xrsupXGm5p1d3aPozJ8v5V5rx
Y8R8Ma/8bMGxt7HM8hLboH2NdWI2W1fSMJykkbSqc2kvrlXQXQ3m5sxJwp0V+l7TpnvMQHbZIDwf
jGkN7e0a+WyvD8Kd4PMLPE0mzZ99zTiYBgtPmrcaWppt0MECA2PgjOsc1xTMOjaV5FyIqCNF8jpQ
tIOdhmsQPR4E9A3GUwu9wxEmp02nlU6+pN/1bcJ2Aa1k8dcCF3qOzabbxqlzZRjm5wZhlLHFNKOH
wrcYlGwfV/K6hA2ONLiXKc22qdA78nVEPMOd1A6rPIl3phF4g9WfaAVD+mZyS7/dpj1GEsOMgBkv
lklwFHSXvh7TdqzPkLfyCn1y8YNzgypz84HP4FaJJlmLRLvyvckzPKlkpA3Uets1+k781GHKP5sk
VrZ0gxfwdtAHD/jGRg4wTKuELh9+EsG46kPLXjQMU/O+27ZDcElyvEum2YV0+bAGmKfsJj34OSXz
ulLBz4Wza6nBlRmGnp5yunCwmuq1rXSg/+KdAWwq4LXW4qcRVVQdfW2YaOvZAGpD3/TYUiFr/TlT
x3ci1GtBHptU2hbYCqPtcBR85xq3KLtVHVez6zMLImmQwzgw1HfSDlUcFsdBXmgmw3BABQht4+dx
MPb1tKygPIChSX6G7OLaDJjCF+epMbmNou+iKdt0Quh4KjqvkvJzZPluxZkqG/6XEIIj2I3s0rTb
L7gX7H08PuJxct8O1y8bpGQGwIcYH0LfRQTnKM2E9hnmmW/TvFPw4SlRL1xMzvx9MPRNrGq7kf+X
HGUHjujbrKkHMEVrC1njRVC81618NU9CnkTMcTg1zIdO+5OMVzXSIdVS5g3TEF5GrX2t5/O3LpnW
LT0606L61dqTfKjuI6tdVhbBAkjm26/j1bXx5BGO3sbYZ1LW0EV2DW08tSqM5sICIj5CzW/f57XF
YWE4jicAmAXWyNEi7NMqktRWE7OV9Gsp6wdAMOC4jE07Ow97JO99z7ImWuXxstLC26k+w8BypRGF
HL/eSnK/qh1nX9TRLuvYtmH3niqyOKeP1i/nN7MUphoOf3P0LsxgqtH2FOOUAsrr1HshjjmNJHlx
giBT2q8EfLCTMB4LaEHh0rR4+x29Uv8JogiqcAazFZrYz/ePFFtaWI2y42bK3diEnu2r3yPyoDR/
r/x7pe5hCghkHCUY0rLjxqpU6laRpAgtqvEWhX3PjFU3pstYqtNaK3Ui8t94h9+yKdQHnY0XL5fN
T6JEBDKOEVCpCVmwjbglMGYv4eDoDIZHNcKVJLq1gvejVYH84g9F1Snwk51mlwt/SDZiRUwUZXpF
I10bvEnvkelQN8aUbkwz3aPYsUOpctu0wS2NL3Bz8rrLeq8aei82M3fkM9nYexZZUB0EBxTR91kk
3dA8uxqT0Iur5kyZ4mVvO/so4fALjV1bowAeGMhjRLsmAwhdxxfInS4sGp2VGdP1zO/Aqt3IabWv
eWjx+XbsVxP98LbUNi2nDdbYiEx2HjqHO2kMb0U21nE/IFknOEd7Zdpu+zw4jHGM7mt7pk++15MF
TnAWFYCeNmW22CWQ7DkP6zOZiIlb7EYkS8PQYXAY3Aa6RItToFrjHcIvP3s72WjUyno3XlbOfN7l
qJUmiOOaJSli1GwV8mCRaVkctm3fc7qlGz+UvFCWLu0Eq08lWHPawfwev+tqezIH46mI31Ot73z1
Lqr8y7lMEZGWThoH0VAf5QKRivi9vcd6GrvLgxnmd0oXrH1YAFXh38gNKbhp72lDLKfeAFzNn83t
silZBU50EZB9VmS9VgFyqXX2k4UAWR3uBjxaxTvs2+pMzoJLhwmAojpr8bloJjHkRJVHAz0X7SA5
/DVIV9jJ/Rx5f0XcnWT2dd1PVHrGEoHsVSsDB+PAVxNGMX5ykRSpC5bkcrYcr27Jn9LUHeRpLRIZ
PXZubJ1mqOlrh0YawRdZn33qEd9pz6x8Ou2j/kRPOPBjflPWWoBVi5xke8MEwJadzVZ8Gdck3c2d
qRjLasjORc/I9kmrjGGtlNpuyPptOQHG4xRqMQHEbvJinqJlUAwnOcVpYSQXOQVr7ICYlWpeGx8O
EQjazWV4JXohYo2YI2hXwlQ/EJ5Yg+KIhZGxnSywlM281uWM9Tp4uFNvTaJr67M+gZWoNRaXobEU
v02NzzcmAZALpCur4AVJlJ2YHCKuulFqMrnhmi39+e1g9/LwE+gBMaaEtcKs7sVkUJHjju/OZDCQ
rkQ9oOrdyUxWKZZBHuubKAmuLGteR/q0bnzSQM15pyx9EXB5BJqWJl1D2FEwxZ8H3EKu5FrWRuYc
0K/6vAUTpiMSnG6mrF2+/XWpdI9PF9GMgaSuyqDkBQrj+c2gRUjY0AW2qxvxToLFwCQPYTkwI5eW
PLvaTBrf6MkFHG6vIg7HlXJTheMdIsOX5YTNIx3YnV9K+z4cVhQyC2kcvpl6tMSaF6uAgpKT2KDg
tgD8n0xdMqU9RpS7fkYGurVFmiNeLkUaE6V1FyHcPFEUMCTGYH09mPjK0uyaTbIwaBdrs4RZMOiI
52bJxve7EyDdu8LSDpBfdoZG/8iKLqk/Lhu2TlYPpw5eAfU0+HAFhwXqxCT/k37AYT53o9BcQDuc
MXQIvsT2HC5Mcz7NlQmej6hAU2KUprbA+3Oi4Jzt9do8DG14m2u4WyfFeVtn+cIefa82KCpK4iXe
LcRY1ioTkUn1L3Gcv8JIfZEPEo6x+PTx7VukdNNcupI4bJdqFl4i+a0uJjnd6Hr7TarDv6bRhDVh
axszL89ts9v2bF+JVgTA7sskxphd6v2rwjSWisYvEFTSPkuCL61GRUjlmPc5+txV7xEJdkGEzWIU
73w7P28NijqD4yqkWFNzauCiX4GSGJdNEFxWrQweeqUlnHWtvQe3dYWcyo6W2YXityt5TveVrO3Q
RDjY1NOp5HhiXzQA9bVcRyJlcllmu4liH6O5DWC0TWf0q7YMdyX+WEkdXIowC6PqM36XgMm6ZV8z
YtJLyX24uBNvmA8lqDxGSwt5D6NKN63KoTgLzhR/0Am7cru9UktDHMGQljTnh2WCC+uwz1RCJtBt
WGkbRv82/pUJo5qfXYoZT1Py4+o+/FEpgck0nmr25BqtAewzv08S+yqqu1MtFUiRZGO1xV4U3jFB
eaaQKuX2W1inmONm2CEm0jztGLRfwOq4QSPkslHty4rg7DldRsDCXyRo/M+ixA6xilyOIKilulsh
1Qypgcm5mQAkDzwz5aQsjGU3IAJfUlsXkoeG6FamToZDdmeC0BP5dqo4OLAQM+ED+SeFou1o+e9S
C9JaQ3ZSzeNpYqFUUFj4T0LCSTnb469O3kOcizO3Y0RyIk76Og/eyZ1fiRzCoYkxCzkhULCjXn1L
eyubGrSBbWcgO+JlcvCaYgvq+T6hO/F2qHp5O8F3JedHTwNBvGMEiRyZyN7A7QHd0J2I/CSkarbz
/F6s9HIc3rndKwcBdH1wafBGTfBpD2iLJ1XQBNYNsNlguQVBP6XAriMEJpJZBoCOSbuS3MlTeDXY
yT4Ksw2uxcvR+aUA+O8wD/x/Qe3+RwTkis747/UWIGfcR/Vfz2CK4hOPo0H7E1R1rN5gFvM3D2Jb
jzBF5n9ixAcDHbH85xJd6if+S5YyBD9h+iWa94+jQawnVIpDVjpKS/AV/ki25QUYF38njWIf1jga
ttzsqDOLJ3ksY0SkuGXWKl9CE12qsQXuglRjDfgoGe0K1ua8dOq0unFAZF7Vuu5vm8i0TwyHUTmI
+lt/0OFxVYndLWXgW9+LRsYvHJ0u7FWGVMkWg6GFqwbzb1wI5s6bc7kldU7Mz10XIAA2wOT7mqS5
fQCdZP4lRUGcLhDFrLbjqOJpOSY2p91kmqsJ7zEsCbJwxYuBtzwUg//VapT56slveP531fXUdO24
/BOvhW4QmGfMXHXQoM9TkToNZiSvVMVt+sqnt6kVbpr3pWc0GqbdQV5sG6D0XiZhTv5w53+Hffaf
GAgsatvfb6llV99/v38uKSE+8c+WEjIyzLGBEaJhLECoj1vK+YTQBP9a5JC/4L2P03a2lFifDOIx
4MI1iVT2cUshwM0UEOg7vHh6jihP/sm0nSd71iQBFctMHxkUMElQi461tKZI1iHropMIMUX6MVd9
eJrUmF6f9GUtQ6XAOANri3yFkQrmtLP8dbbV+ASwpgXoD3f1GeuEyp3sQgGE2PTaRSSZOCcoJYJu
+tDk2IqXTX0VKH2N66aPdW8fF9ZGCR0GiDnWIT/7Xo62OHT5hlfYBVVLFnl9DC3g0IbRSQLhEGpw
NH+19QrlCsMZGsuTG0o1OyRjKRTAmTiMcX5jqJ1mbkzbJ6QupRUxtn73DjPouMQQW40ah5dhKcha
Hct+ov0d+3Kbq67UpTtm7MMSkOWNHJWjoPOW/y019sINU7VY27/fXlf33+6fH1f85497S/ukgrZl
1Al48xd0/nFv8UcCTQ/s4kF97CmSBbgKGvDAX0wYeH8Dnh/3Fn+EjwN7S0AD/1SuRbBanu0tzkIH
FTTUynAihuVydFyhnWtas2+raMQ60npKrI1W4Xhpd8NPdZ4hOl0zO2wAhw3fm0DZInIub/ETgwyX
2W4x13uiuHoAvE1TTdMPRvv1v6P3sdkqbqRvLy9hR7lAzy78P/87/Subnq61h88+rjX1E6MWQSyi
sy/MTfmxH9eaCoUJjBtnOExQqHvGP6gpVIMA/sDP+JvaIZbhP2sNrTsEqKAwcXRzDvxJHH85kRen
C4AtIAf4MoLof54DNPgXWVI3qO4khxhExRMq3K0U8XefWXRrOVDXKIf+5cT+tRll6YLmreTV8Ous
DtnuVo2u/b1d2w7e6w60ZdVyc0fb5hOWWXHX3rQyfkNJVhwcOhWWBPUSB+B82fd+58YzWOJakfq1
NVoVtjtj7U1ITp7Ic7KDW/Hjz1ftfwXpNIIaclFvhUaxdA/3rN2/nvkL//rg48LVPpF2EM8UZmME
PFGvPS5c7ROK3wDUMAUmPxdL8Ancj+GibYDUBaosPvbPwrWxkxPGoGQNIp8x/mTdvoIIRoXNATiI
fD7YHlscuE+qxbYownjydQ10KgLXtSI8fo3qxohwQy1vMGtLFn6RX3f5NEBQCfRlkmJ4XtIyoCMQ
f2mjbsBXM3xvrPhKe49WIrpDwCQBa79w9RxSJjc5yh5YeqBs3TZ9vjFq+QQ+1DeQrZIHs+5OarGv
DNP5vCxrZp8W9mxpcTPN8rS1gC+kBspJpf1ZUWp5MQAzoi15AIGfgs9Fy1DraIIS6c9nLL1ca7CQ
Lkj6CoqLFq/cIEHT17GFtSNaEkuY92sV0QXTRiUR1vOEvJR8Qncmdf98d/3/Tu0TbRfW2VtJx99b
S6ic/sv/WNX3uBX/z6cnw68rPG4xlZT8oe+NBOpDUH+2xdh3pIzAwGD/CVeaxxyfYlsoWz9oTZOR
PEXUssXQmrMxTKQWN2g0/8ke44w5TkNIPwDmcjyYBtXE8y2WjEnTjjIq0NOsqJuiyvRlqM0yzcdo
XDx5Ta9Uoi/HwibbmTsBRMV5AYLf83tpxuwoY+xobtzMw8ZqvKzGFBl7HX2pFeMyGKxpkfdY6dQm
EptlS9N8TFc2LP8Fs1R93f6McBrbtMmMa5yOD4Echa5e53srkd81ryFzPH4xYlzA1AApNajM4sU9
iT2q3VpULJrmNoV1EyRzAh3QTve2HR4KSCBj2aM4ygY2xU62qo2MP+Q6HpEuyRpbXhgS+h9llyiL
SrO/JVF1bdHqWpaocmRWJS9Go9Nc1Y4rTkjJTWi0r0YGVusgtHa07MYFajrs+SG33fhUbZt8mUNs
C2y8/gYEJJCeKaKVosY7W45PagxotSj6Edr+pVYB9fFhzNiVvzP8wvD+PAb8VzhhBdD290Hgf9UB
FuVRfv9044uP/Nr1hvYJriYihr9cZ0S36tfBammfcFsVcsUkhajTi6L/166XVOUTaZ9QJqXkF3U/
H/uVEkoG+HtReLDr6cDLf3i2Pl/e3IhD9eHUf76s9aor/MJHISxIuy8Mpr753c2TF/HKNv/dlfla
TzdMaqChBHQs9Tg5FzF7dgYj97FLHwWOaJ5avRq1xJsc61zWpHOcBd+zzfndYx/lxmWHorCfIJwl
o+Z8KAy8r/0pNd0PPbl61H1Du87CCM9OPKVHFYC5bvSL3fJbtMVvnvvB0exJfCpiGbyUjbTGjDD0
jj5k56bJ9B5N4XdXF3ODJ1dX/XoecqtI4RTW1hLDRgC2KO1/7KUcnTnWBKOLEJcwTE/MTZC394Oc
2H/HqT9+L0dxe7abSK8sOfW0plr4wbyHo7/52HOLl/XkpRj5ONqt3KYeOndOc59GH9s5D/j2J9fl
ZytLIN+opASNetoYefddiyN5XH7ssY82pm/3WONGXerBHN+29XSNSe4HL320Ma1qgLSZoqsVw4U+
AYehHHxbeoe48bs1eLQzjdbSu3ritYTq94oK0wzeA2H95soPxkdPXriPNPloIU+EDGK+MEs75bSl
7P3Q635o/Dy5eNQ3SaNDhPaiElC12gcboxzl1Ycu/qAR+uTi+KRUcRi1sdd0Apbd6T80v//ggx/t
eWQAirJRyDqQcEy/z3UWbPELcrYfevJjjV2cZJOx6Btymtu5xHv5gw99tN196GgTEm+pNyBqRolY
xUt9Vj4WS4SQzNMNn2NfD1WSFQgnEjTZoC6yfvzok4vm+5Ofsk+UtsRpHO0kK0BEcYx8tKu66oOv
+2jTh3nq48zNwWM7KcEKDSQoNPUHX/rRtp+zbB6CZk49bFoyMC6IWU5W237w0Y/2val2XTYXXL2M
9013XZTvtOl/s+vlo7NYV/WcXHtKvUjtD5mPjHqdl+9wkX53bfK2pz+mqc2ooM7IgTAh3WJWkN2H
haG9A6z83cWPNmZl2tAmBi0G4Ggmd7UpNw8CV/kHY8rRcTxnMoZ9yAhD6IhW81DA/VOk93Dpv3v2
o/2ZFlOnBDIvRk3TwvWNHGSiCZPiQ0HlGNQVKzrzlhjmFxo1YPCHpdr/+NiVj/ZPjqO9hK5wBIxE
drOxvAsVEKEfu/bR9lF8HA9nrcLCCKmXRVQ3GwSYS/djFz/aPW1vtVNd8+AJwE445vEijZOLj1wb
e5Tnq7xHqTRTDR485rKyln/GKf38Y5c+2kD5CJnBzrl0jR7WttWsnYy/6odWOG2V58+dpFOo1w0X
R5MZOo9b6x986qOtMzZ6U2ecOd6UYnOnEmBNi6b4x17J0dbBEbueZDNkmVRww5pQxlXYmT5/7OJi
vz45fVJfKvOky9BXilM9XfuKMxlfrQJFoQ9lb3gyPr+BBbgUjYw09kLQv7b0BXHpD/6aR1tzYpQx
YnEVe4U07dqgVOi4zNcfey1HW7M0wrjrLbQ742z4Jknd3jfK6kPBCrWN528EjdMOcUIN0pY2mpex
PH7GN1r9I8rxY12P19bzi/t5FUWa00VeoISHXGqpe+Sh+dDJCcf/+cUdtZVkPcpAsQ9/1cHWzj9U
UOGR8fy6jRamVR9wXX+Ql7IjuWOXfGz5HY8O8jalpFQA4A+5h9DuwrE/lvyg/vv8odVAV1AIh/Qm
R/boann+lYI2/NieBxL1f9k7ky5JcaVN/5U+vVcfJjEseoO74xGRMWTknLXh5IiQAEkggcSv/17P
e/veCKqy4hTr3uSiKlMOQmYymcze55lZ1krgsQ2qglsDOkdOJkjq9uOuIAUCD88HHwikFdoQg6v2
c8HUibFgV8gGPcTnI5MAZbpNnDCsPgfmhEJfTUpCuXNtb4wy4AFVS47R60bdwoAeI8gV75zwjVGa
cWmIJTBK13zBpowLJXRt7Bt7K2jT5W242P6yUrpIntCk/2Fqinyf7fzSjH3iwJe57aMIPYanDH28
nJ4jue8c+KfuLTQLIr5H7zTsxhyA21tKm0IOeJeDzTY7JkoFE8OgWH/qc2TBeQ/N2qYgy751eLls
f7qrce4I9yRip8iDFBMsuEtQSKuf9z37xjjpPNvZ5Rgdbab3nVh+6BUaXfvG3tgmr8caaDe4wpGg
YwNCKyexTvXOSd+YZ9LkC5AHKYOYYsQhDRYYyIJqts88s415RmNjocGOR8/B21zV61R92jcnG9sc
+3w1AOCxU9wSUCiWYn6clzzfN/q29BmgAsUFQ8td7Vdc1NaQt94XJl8AY09XIZp6hkVojMw1Ry/V
VYd6nl0zcikBeDry6Oti0QVG7omEMFb81VlksPaNvbFM3DX6jlz2NbGAIc08hYyU6/8RGfs/4cm2
XRitwnEHNDRMBwykCwX9OKNYZeeTb+ySTV3aM4ImO2luoQnUz/vCnnRjk4BZWzOvFk1U0t+qrrtb
Xyq/vzzZfxsl/zsdG4MMxnx1eWHwxF0ZNuW0b4PflkAPyWInNqGLC5HJdQqhn7hmx32rY2OLhTaQ
D4QI3wnAAcgQ3MW+faEl9zdzcQH1PV3THeCWi0uw3WjG+RvIT7wf7CD2+Sa6MUXXjw0aOfAJZZe8
HfM7pet97mPbaO9Q6mXGBBtZ4t819jSwfYtueyEfdgkZx4umAnRjvvlwBVwh3hm6XvCLT6faFGlj
TI9l51Rtz7Xw+gDJmWafGdKNGaJER0yBuyxqScbTGl0EbqDstmv90Y0txn0We6kHDN4M6kuWq/CW
0ZVMO599Y5BdkY4zLzC81WtezsydUV0U73z2zQapIPQF5VzEr1SM+uNaS5tWcWap22lBG9tsAgjp
8EYhduj4owgdgE3+ate0b7sH5JwxCDLDfvo+vGKdHw5tD83RfYNvjFPqdM7G5WKc/TlL/IN3/66R
/oeXgIBwPF/onse0RR0kvNWQQ4lq1We0fvJ9+Ydks1GKXvApjeFlvYmUr7Jm9RMQYRatJvvmZWOm
Y9B7nNLwAyOAb69EB5SGjpI3+wbfWClIcVChXQL4rfAdzaYydPvuuoGpeD7ptu6iBf8VwTcrUERU
T4e06IOdcxI9HzzTEgLTDoN3i7xi7d1K2n1R/VaNq8sjg1Qm3JbIp9ddTsIKFYPZvm0z2Zhmdqmq
qgebnebCzLc2CIZbjfue065v+UuH4ckZMEXdrejNmlaAETXHcU6Ga7/of1f8/FMj+tVw9WR0MYQc
W5FJq2ZW/bkYzQrwC2SY9j37xkSzTBkXmhaesF7mQwwY9Iml3O2cma2Nknz1SzGmlSgmezWiB6py
OObvc+jxxkADIMqKcdBplVvV3xcU8mOd5y+RUH8TEP2q5n4y7wOtW1/XTVoxgRozekFGEBa+tNwv
M/AXoedWEmfARjdQwtOq55J/gyTc+poDxleCMsGrULXpvog/3hhsKpgzCq2EVVaP4Svs3gFYXE29
z662WsnSs8gtXuItinR41ImOr6EdLfY5m229fICYUbtVpZWxzj5Sot1Vx7KXAKa/+b7bmqA2h0wC
TYa0Wmyegohm8k99Yu2+ed/WBY3gzzlhu7Qa0BB5RQSLX8/amH1H22hrtT0A86CJppUU0UXiX/R3
S0TJvkAm2lgtGUisA+geY23aXJYq1etdAPXvnQ+/NdupTognGB4cK1lpkofHPm/2FanhNnmzQ4Ue
WhAtFs2i2aMmkNBTIIDvO9n9qUQoRuaQN/iqogU/K56ou6oDwOV2+eJfrIwnHocGISiUDfwZTZx+
R+UQ/WQS0Md9o2/CX3CpW+0gzY+WOws5+iADARBR3841s9lhi2ACqfDiLfvcm8otMoUU2foSauE3
trqtFOpBdujZUtOqsZadXd4lpxn8rX3pym2pUIJ6PT4m2GENFxG6imNzmpJ+54LcSky1CxLylhE8
O9XuaAIoJ9qU7itaS7b1PKnQGpiwHmsGHM8rhGM5WF5eVLvWzK/OkCcr0q06nXIbwJigAfDAaNMc
1zh8CTrwu6+6MVVwI3IUIy1pNS7DG01ocmOHJN13ZNoqi1khBhWh8bMKjPwuJlVcx4bLnYNvdtWm
h1hjsOa0sh1Nj00s7JkRsq8WFuKtz11YbHW7itShOX0I2B866eIzz1S770ru0nv3NPsgEj7GXR+n
VWhycu7rJLshPoak664lsy3vGRgBDjyZsDVp6w91Hvuyy1y/z1QvhdlPH75ODTAgQHxXEe+DQz/4
9JCvvN4XDG+5R3OtFI8jmGoioFNWo9D0GKq86HdOzWZfzTObuDnGkhxxtf2Ko7XjEEAkbV80vCWk
RF1heidgTbqN0jLoRVuRnL0kNH3ZnP8iXt2W+OQ8amVPo7SyIE8CrqinV4K6+VpIIE33rZzNwdWh
q3ytFVwZJFL8J6hEjo9FX/j2hdn/3RtsbLZFegI383iDsZDDPSRfhwOSWFj8OoOe2r5X2FguU2mO
RZPSKlYuvQZsufmEbXz5tm/0jeUOczuAJR7SKs1te6XCNjtPJtyXWo63VUV9xtsIOky0Wtecn92Y
9FUxp/WunQRIg+eGGwHQFmLbo1XetBkOgXV2Rl1Atyu//Cet646C3T5ZLB0GXM8pmaL2hGLuaJdl
gTzy/NkpdPo05OJo5VMGDjfaHAFT18XO0TfhMLrVWDqtOIGTqemvZDvW5UrVuivYji9Qu6cOk136
WLK2y0C2h69ERWF+hUa0fRdh6KB7Pnpo6gXSKoj6AtOr705N0GNqBv9uz3qH2Mbz0Q0V9QyiGK1M
HEWniCwF1LLbbFfECmzG89HnQMPxEUTb3MxQM4YU6PhDNTLaVwGIVqHn4zuQxRfqMf7kPTTu8jXL
zvWcANG8a3a2pUYAXIIVnMNeUY5hPubB1N6unZxfiHAuJ8k/+/t4W2uESte5TS+rcoJmWnPocAN3
KApZPPRxGx9rAc0ui6vKZp8RbEuQZtxQoJ9dZFWM6+BfiMN7uYT89b6p2hgwDm3AbdZI0DWd1mUE
0PIB3ZEvUvp+M1UbA07dkrpAIUj2KEh4j119hFDtmrzd9+wbA6ZYMB7ySfgQwTK/wq2iqdbR7CsP
BMPy+SKF9sEoXEOB80KFTHgYRjnpA3xQXO+6R4u3JUkhLt27Bq6n0n20frB5nfwci3xfDie+wDef
ejcxxMs8Q9anWmbn3s5DEj4kU9O9YAOXKf4rG9hYcB/JSGQkx9RHoXkNGkB4yPpO7tsRt2VJILIQ
RoYpqwqzyPq6zkP51mChviQ3/Zun31YmEXR3qSACB56OtihrNMBVxCPe2bUst9rSXCc2T5QsgBLg
8X3f9cEteNTZp32jbww2ETQfGIPSRT6hoY7YrHjfjGrZlZv7pQXydNVMAVoiQxsXVZZofhGE7ctG
uXmfs7lI5zwdfajlaoHfLqp6hQ4AdDD7b6yJ5Y99M7MxWI++gGK2EeY9Jf4DCsLQf81RvPlm3/Cb
LRewRFG0mS8qIiJtjnTtUnEo6sLvSqABs/t8cmgwQCUhl3XlcSUDXVNTlEEwxqd9T78xWEikLiYa
hrrqaAjAxYUyJCk3x12jbyuVoGlcSKhzFVARNaS0fUCulOleEsj9jbluq5XaCfK/6FauL+no7hWU
WGOQOXKzz1y3FUt9h7ayBnigiinExtAsi+/NYJN9NQfxRaTk6ZpvWV30OZvrSssgOJGY8C/90Juv
+yZ+s8GO8eQbGw2kaheUE6Yzjyo64/5x3+gbe81cIWskLEjFij58n8aQqFYLm77vG31jr6sSkIkz
kJKte+9OFkye82JIuPOzbsy1H8jIp6Krq2bqOkixevE6i0X8bd+zb4zVOync5ZKtAjEhumMh0e9w
RO8O+0bfGOsasN6k1pNqhkjvJ8jHipsaqsy7EkUgWT5fkUnGVSSsqqthXaNqUfy+rXu5K08Ub8uZ
6n4J9QShyCqjREGH3tXQbwaCZNfEbEua6hnKyETMQKLMVJ1Q88/PywVXuW/0jalGdWwbulJSmQGa
lNca/JC3cZ2qnT54W9zU9AY3pQ0YQ2EmYhR8LIsKD5Ftg30GtS1v4uADhzrB8/eBSY9IIdcf46Rt
9xnUtr5JUIj3TwyuxvpRv2Le82uAaV46VP3Gx19gkU/dJPbpKPM5hRf2truO0Dz8QaRL/9KJ8PIJ
/yJe3Qq7KIWTmpcLqXJmaXOorQvO6HKzldBMQGgZIpHrPuOlG+NFCRtYxYkjlZ+ypZRNHKHBSE77
Rt+WO7UyDbq2WeGS4wtGLGmSElSBbl/4t0W4t6ilKkjfADu00CW5AUwvfS+RGBmrXRa2rXpihfTG
5YE+G3DtKhrT5Yqraad32JY9GRIlss/kdJaiATnPz2IoV9muP/c9/GavTSxlbYgG9HNWuPFoGAXK
nQm+z7VdsKbPDIB5krZRT86JRXTJZLecgbva19kFlb/no9esIDWJaX2mHhLhOOeT9EcCkdF9CaMt
OihA0wGbhGmuREQCCCMNuBZPxej2rvrNdjtPWsoaeJarTCVBOUezvTVKNDtX5cZiVyRNWwjJjVeT
NQCYqK4BkTFl/b72ZahpPZ98YYe4FzbXV4ug40Hl+KoD9Er2LZxtEZQGYCqoBVSnFHhnZ9QPqEcR
m2Vf+njL5pHCLliXjly1Wn30Cx1+dNkyfd5lUfHFWz+5Qx3zmS9926vrOU66PygUR78rM7xUvJn+
cit/4fW3VVDCBpEHtVJdg20RN68oskV1eM5MHNMB+EAGehIafCYOKbpcZskdtPJIfgaKydc/FohU
Xi7oBj62rAwmgL9BoyIrMXckycBaOBDh46zKUsL4Vw3aW19mUeB8DFhTn0Y3TFqheqgM1wUAC+0c
i6/ExQp9YWuSLuHn7PJPHALIVq9vAE4ZuxsIDLf9XcZA+LqhTa6az3aw2ralkpMb3wZa204dhDcm
4SVeom6+kmgJQe4WQST5dyBnzLJCkN66BnwYtui5TCCQjEUn/Vg/yDDh7rY3bk1HUBnn3BzDpBf1
GzVDSOJO4t4WUl8cNaP8TaYhDTaXi2sClx298nT80I0jkHHoORjUdZEDvlA2Zu5neZyDruvx/syu
+nodkwJNAwFh+lOkuni4v8gr6/awjElqbmUxR7oHMsjl+fc+UaG+zxjVwafedHMUHOewb3H6kpCy
ycbDELEGGLAYpFoPIAbG1Po46TwJv65dAEx3ueSat+oAyc466EvULEeZLIsIoeKI1E4NIfGmXmp5
z/1g6OPY0Akj5JSQiJYdUADUQ7QMW9EDn4D9uy+idQazE2cThReqE+krM4U4d6553naPAE8qyJRi
gwePkVFPp7vJxp3uyhb6WDOIjzQy3cFAT76B3LNbG3XFIERJPvex8dNQtqgqzCAj7frBSeRAHL0I
NOZqmSyInTweoclsex/HrzzvZqTVAoBR1rJ2Q0b5GapSHTR39ToRisuQIa/TFjSQIlFf5nhalve2
jXL2XtdUzyOUAaB300JgMnIQNCCAy7Lr1Eqa/tFOUcd/miAjK69QSL5GwMmmBP/skILq4664w1uF
Z9/XU0dKDgWDMCjDIcPvnoYCZXKwiUXa/GcwNSzmZct1jd5EnduBfCKrsQCGjmyN128h9E/Id0jY
Qd0aXRRGHxhXRX+K1aLd8Grw4mJgmQbC44R+clm4IxvkXLhXSSvjcKx4ANbHcCIFM3FwgCodYH6Q
z2775UeEfIN9k/eNb6ejkaZOD8I2n1M3yuzEJ5PrEkwdLPNRZ635Fk6Yo++aTxGgp+vQh/5mCIY+
u0UT+xS9yTXuO8MS58busU/BU1xCEbwGLqhLvstlBlgEEl/rt2idIGaX+AyyP2GzvktEuDTfG2hv
J+cmK1gGUfHYMV3fuU4acbsY4RMAslxSF2BkWYZFJe6SlRVAc0JxxkERdBHFyD5O8A6JPI0c9BB2
jOp0kTcdFMFnaPBJ3kCKL+l8unxMCRTEfzgyzup9OhUk4wCgIIkclDZOzPrIwhrb8bHDzhAOh27J
BAdHRKPkSwNAiWtGVc24xx+jqyyYoXB1Rqsj6LBlD9Uh/RPNYQqsmgaqKUahhBziKTmYUD6P5jKz
nOvPkJ9E9ULlEMx1BdCtswDhZxoK2xTlShIdYNo9JK4+UbjS4s0YDUv6OfbENFFZzP2Y4NmWeUl+
dmaM5WPLplx/crKHGnqZuETZ+zrgkfuyNDPvINXmA9Weu5rOIxSotIJSFGDJEFoPq6VJM5QJCD/G
IroVcxjMIbi1g47n45jXMeoIuohM4SdnFx+cskSkyU8LYh7prifZFLKrMoFEfwUd7Gm81zO3gyxF
6+YVQC9I1L1lUGYIvuKzWsCEcpfTtgc8N1gKwMwM1MFPs0RNCv5NNoCAxGM5AuSScReEY0mAtozs
WWhliIbqj0qbh5TFRB8jQ9fgOmgTg/0iS+cciD+91N+96Gb2KLJusQ+y1jQ6Y26a5FsH/FeIDkOA
1Jv32OgtBy8HYqrNXLKpH5brXCerdqhnz5egAeOU4w78YJJ5iJZDZjvbvE+KUJqrYIym5dPULclA
Dpq2DOTizjhtloNaXDA/Wg0/czdx1l3Ec4I2PISQ3RfHpluLvC8nKcPHjCXGlkPn24iXKllc95HU
Nl3lI2J73vnjSIuUq1c+U2t2WsJJuVe46SM0KKMIvLkzyrXDxJc1cmMA7PSB9P1X2rmkhaRswRYk
J5keE8XBtYBqj4A6Q8MeeGZHuOy6dskXiI91Q39cZ27CpUTvzahAWwLC0n2c8qyYHnohuBzOLOBM
5OcB+v15cAqbkLSvIglytX9Y8llEw6GYfNSsd/G64luVOjTdiAIC44M6OMqI9IDpDCk+7nDQ6nK4
Ls0aE/WoTD7B7NCZ6SN9Whck+YbSjLQZ8odOL83nmkiKkMCNJnI/Qrz7WpfAJfD5e7IsBYrS3BQO
IEIRUKZALsqX+NCQoF50CS3BJX8T2BClq00xtXNR0s7jSP+zrdfZ60rh5qh4Dw8YRG05Jy24lEGU
Wpuex1TNgpfDwCL/1etVja9qAOaCG66zdXk3dOs03yWBlyY4GC1aGiO2WOEERKlgjyt775YJC+QQ
TSYLx0NMY9PKg3dR7z7Aq3Pyh808sLIlj0DrPjfQSmU/eNEN47sxt7FszomMWR4edJfq4pYGOgcO
zFop5gnwHCXbKz+4FlTJYg4HNYONAO/0ZiHZDJecJDoZXscp8F/XdeFM+rgGAmQkaJa0FISUyJhm
mA4j5gRYprCJUeWBkBQayoI1Em1FoK/H3dtikNjKgaxj1PwBLtnc/FDAwU4K5cD9Yn054zYesCSh
oBRTkqXj8cdwLi6sMj1KHGDKOrcrAQuFQecpPE3roATszSMgBP+vSzx/RdN5TN/gcjYu3rYrkFUG
XyIKNZKwqW4HpL8gpwuy2NoIdZMDmc0/dKulw7csasG1LJMhdqEuuwKa0d9a2mAbKKM27dqPjW/q
EaTanCD2gYorrfV1PwHcAE3pGFXlHybASwNRtnPACCYwNQZLq/ZtBlxiizg2OrSQ7eTwgzMlIfo6
oAFjEUGNOBaXEE9X9TVjdsIMCu/CW8QcgFLHHXxjpdbwIvU1rJCI++RlLETldLSMokymPq4/92sh
p0c8CoWTq8GrmF4tgZyi12mf5KQsUJkXllk/WHkghTBhd+DQ3qvfyDpx43Xoui6q1gTfBwH3LIv3
JmNuRMvj1PjP9ZqNwpaekbg3ZcgCmdyRFTbxGHiO4rNSgSApZNk2Ke1auNjOgHKovWw4yN5uHgBl
C5akTcQpLqYm+zEJKJipUkENHH+/57hgvaI9dqmPq6+z7MZx4Bw/NSH8ybdVYsIexWjo/MBkH8/3
DoUt7AalUBna7XB8XvIbM0yj+Rkq0D5O4Jtk1JazDZm8queY209CQXbjbYyiRPZmXkhsZSnRqOw/
iHYS+gr3sWwJyzxIM/lhDHBn+n3t83AIT/E4u3QpI1wSLu9EoSME9HOzKHrtNV/a7KoHoweNpy0j
ti/DGuTqH6EVnGJ/Ber8wwIngvlBRq6lmANHanwF2LPWr9zad+uXAMV7jx5HLXqbWXIBYRsbvHbS
oukkbse2eN+2LZ/7A05II70johDicwR1Kf4gkISIqpHDDr80k4ZNHgStC4qurLCI0UMZJj/mWpLi
0UMhwOHwtABwdzUEEOq5xiV0bt7JLjLsqwc4Eq8PVy/8Q7YMXQ9r67wZ7hriuS2jhi3Dp9ghjCwV
yBPBNVeNAs40AP/rPNtWiHeUKgaG9ix81F91KpEaXmCKP1hUY6kHW8+zOE/cEKKB+h5y8o4p3UQ/
RGcWe8bOBwrggAK6sMS2mGFVhjyajoGZeQBqqq2LD4MaugQ+O6fqGLY2V+/dkCAfiVleYQTTmhk0
FViweedHMi0GqWcr6oGfZqqJOM75bLI3pJnAjR/nJsmuOPjCHVoRXNEBNLeKtSn7Fd7nnQM+lB7k
MFqJ3aapAYFKOUisQbCw9A209vpZHOoh6wxoZ2FukzdIw9Gp4m4W8IQLkDG8StaMAmQ+9TmYMmqa
m+mIFmUQxCHUwIZbBJ/ZfJPlTZie+sk2TcVjWOhNvw5pfaLJynHYzdpQA5cqgosYqZWteNX2CfTj
S3xJYa4Db2x+jHDe7e5nFF9N10BN4Y41ZZ3sm9LiCdOrbGja9N5BETy+7QNciRxpSrjCw6L9Kyvj
Jl+DV/WYCvmtSft8+mSzUIcPYYcoGgc4tCilD42axHgaJ6Bub9MlStV1UmsDnx/aObhukzF0t+gg
hQJFmXKTFH8ICWxNlbfrPLwTsGLIOvA11OcxxqHmIZ2nRCG0ynnGZmSMoqK/68QQrfdziokeuoMl
LgBwmHpAa0EsTesW2Pia+KyA6maUknjfrcK2WYr2OiRgyTXXDjsi1Ft6qVEFg3vjP/YlUTapPbDe
YVfzyMC6DfQrXK8H9wIQxH2XRdsmqag3NkOctF5TyaZymUL9zueqftz37Ju8XkZBgx9iuVzrtA1v
Itbxj5eI+YVnv2BK/irrv+2S4jQWsiFMXEtWU5C7k3SFpmKYjPU1RS0SWtcguNgcTRoRLHvfo44x
gKb2j7YQF9lz2dD7FgvJIGGK0Gt1gEEVoy9JMvoYG1GO9sNjYvscf2FSSVOfIy0LVXKhoqysYxo0
96hsbuebZm5DhmU94U6M29a/JIRzSZT9RYJr26iFYmlvGu6W6yLD8aGax8K4q6kOl58yMKE4Coio
vHQX/Jsbmm3bltMiJvPkp+sZunfkpmtlQShE3cNAHgu5Ig1T0npN6BHZBAI6HYPimi9RIhcS0GEv
WIkSO8YynUJqyFi5rp7Gq6IHfeg2nWsiDmpAx5w9JUaQwiIhMHbDdN9GXYqAzBhlcwO15GlS4wMK
Bhd7D4kAhsPDxHJ9c6kvk1C5rwVO1aeWEyvoqXOSZ8doZB7M0AV+JzqLtInceW7GcHnXywl3G2WX
zj1zZd3VEOTCaRbnd3/WMQ2RiNFrM7FDUHstj9EC1aFT3xA3zTdJ7or5vs/TBnpgYpmWoT3+Mon/
z6b7XxdZeuOvv//f/30phvi9gv3pm/3yXY5P9esv/+Df+vUZBewxKcCrRmEJvZBc/qNfXwDbGBSg
ZICjHAEccflf/49a8X/SHOkwEFtQxAgMI2o6/6NeD9BMTIH8BLsCtKt/gqzYorPCXwxKIDMAmwQv
NNve9BKEVgxOk5wQsFY2E++QkD+M/c+BginqimucTG33ZRg+dNltDgZymI6lcfJaE3tGwH1m0QiW
uH/BDz73EmBfAtYRx2BZ5ijoT4AWgxd5km7vpKtzXYDfa4NcHWYnhsMCwvlpYrE9tWnxUpPOr0rY
/7ol/CD4AFDFLC4zkeJTbNw7vAGfweZJT+3aTQRHlYH29wa9b4hvmcD23MQJQqhlIBla8QPLWdkI
IJKnkK/BMayBrSldo7t7CxQ5Ns2mDigyP3Ti5RJM5DHUzHzUwoEOidRtLsoYCS9VapdEn5RbOU5R
M1s/Mm7oH6iUcwC9F94rxGn5wt8OU4HDXR9hEyq5BEq+urxJepo6O4VlQ6D4ck6XYOxKeP02v4n1
5WtCkFvMJV0j86aeABo9SN+tlXLhTM/tmjdnknpOjx0Ie0nV4Y6hYn0TpKVUcXqjZTcs51YDxlw6
O/CPDe3juIwSFqbHgUP9F4e2xX7WSUpwxp40q1SNu/FShlE3HZnKUnlsRTL25UDBnS3TojbmUDSN
Bosk7NcA3bpyMFXCEmCiE6QnvuW1dkAL15MubkSjqIJARpbh4iOepDgOzeIfpji36pRGHtObxFwx
ZPE6tCnOedabUzMWSH2he4kyBE2EooMm6Oh7pPpHf3AyTz/grDQkh6VbQnPVQGnvPiTR/FIhffFs
j/u1mFBzm8c5NACDFDriz1cvsbztHBLjp6SNp2tcgxf3aacDVUoSJuRQd05d85XZG0ZGXR+DGU6o
fOJ/Xv9r5f4NqRTrOQxz4NCCi4MAKmdzUThFDZTYwzREnjrT/tC1ZuoO6wyk5M2aDQILhSw9Ra4+
wEnDoR5uqv7+AX615j2xKJpFSZKH+DxAAMKHbYsL1skDKr2K4LSgefKdFXp6zdm0HIFpHW/tbIfr
Aojzqg7b4rDWLXDei1twjdEPh7VjzZHhgPKPKhEoBRgQzgRPBK7tBeF28TpPvEpGUtX6gEOQK6y7
uyIZ7UNB0/H937/586jj37+SFmEBnlUWptvr8cY1EUfkFB6jGJcGvoWiP/TDX6rM+dXh92x+KZCK
WGXIE4F7Csz185fRPDCAj+BllBT562LO6Rs7muRHmAA2vubJfeGLT/DMyRHx3nTJobEXnPTFCf/d
E2zqAFDqHKzcifC4uPBnlgzqKCczH3gLAQRovR+WpvYl1354oex0Y174jM/f/BJDP/mMtecStUKA
E8/IdN8gVU2QNEz+0EzbpoQOvKrAL/Pf/ZC27HDJ2L7++w+82Zx+/X6EDQNkVMAIYefPfx+d9Tjv
JyQ4YlE3VZ309YExal9nbupuMh+nX//+9361im4nOk6iAhdyF4Dctq+ilaSvozUNjlGBawX0A2bH
KVDRe4aA8xBlDkfDThSPsyLzPQDF7odP++wt7RpnXnArf17baOAJwiyiiEnw+hsLkgF8s09oeKzB
kithY9GbRHvxwhnrebvKxYLwK3hfoPRiQF22NboLLmFjqebwyJOAvzOFX68H4bJ3lK1F6XE1jN0S
IoP/qJLo8qvJhVSaRVme4MJ82zqHG3ZcaSgsZ6oMtllmgYOZ25caO58f8P71KxQzBBRgiD+3dUsS
JzWPzxkck2xileudPkvcM93izqT7/Pfr5s/rNAlS3Pld9qEA2PBNTLMC2wucdREcVzYvd0OxyA9I
4dtSKJKcpGr4C4UXf/VqqBtIImRPQIndHvEgKUSHAR39R9lKfaYz6RBULvwI5cOX5DF/dcQ/MQm4
ZTi9qAgSsBsRV2+1gBj6slQgmvRk9DSvkModUltSReVXVETo+SDTSIxlmOt5Pi7IM11FqIsYjr7R
yt/2mQrMyTTavV4aoItPQpkguXOomY/KZiGRemHj2cwMnhaBNZh0kAnOogtq+rnHsI1JslFyHPe6
GjLHxsujMNxV0Ep6qXh7C4b7128BkwruFQJ6/PH8t8LVrpD889HJpjb4Y1kdVyVEF6b342AL1FL4
IUddh2DoR28hAgXYaJMnN2HGF3+44LTGcjJCuGParsUX6NqIHI3U/8PemS3HjVzr+lXOC6ADU2YC
twCqirNEipIo3SAoicI8z3j680HdtsUizTra53Y7wu122K0sADmtf/1D6PR+MVv2fdfl1LgSIN0O
gPRCGhAGYu4TJ8sr74tbE6nbClbDVgo8f4Ysc2dDlIm1MxbLuTJzy7lYzXa5BN8Z7t5eJEd7zfa6
2M242tPcl+QYb//7b4dJ2dB+xuOCu1ofG4fVsNdb+l8d98q0BQAo9fCe1stwYof75QLyfP6SYEte
IQe3zV5w7C4JHUFnKhbWriiT7i5tmrD0s7aFcNsiPdn1rTHGPvmz83mfzdT3fUHHxk/DuJ+9zOpK
edavrQFgiSDuIgFOrA7DkCQH0RYEdo6dm5QXxmTm4nKOclUe6Mbin+r0xO55mZE6098YwP+jr5X4
9RqloVw+mUlC41bHPnuNTg+yoFOk4GDbX7tD7QYKNvWJUY5O/r9HMUlYdCQ9YHXseoCufCrq2THo
A5c5WMwgf1QyBS5Leie+sMKi2WdiWq8QRbj3AwfTiSPilfHplUAFkLYgcO7Yrrzg0O2qVLB7RuUV
8aGXtWlfxKq5ARR8KgabTrOjPtlW/f3tSXq0k2/P7bqQxSydeHuyKo/WQ1NqZlJOutgVtTViZtx2
53pNSoIcm2TXa+qUw9rL5ySK1iYww2ULMYitff41C7uRbqRV5i6bh/bKrehU2kVcnmdU0fAektja
uZoJAdRFRQ0jUZ7ynTi+8vDEVP6sDTLCuWqpY4+eMEnsxFTYr22OMR+UKpzWX6all1S4PW4ClaFG
QAhpTLlXZdJKfb1KUMhJayw/NokU04kt/Ojms/0gqgemHCAAL+eYGdnG3MK11iI2wrGE7zTlT2t1
Tqkofj3Wf7YFaDcGA5Dn6fKfBIgeM9dRIpBOWbv6Ts/ScKXTJMV3WMfGHDh0WOx9web+fnMPKLy8
VwSedxkG8odJL+Ofcq7zL8QPY4OrBhy3PK2A2wCLRnWXsbsm3Z4gtNIEwYG84tvxmn/usmwtzqKM
SDO4RO5UHtauX57enry/kp2OHorkbb6iBIp0sVp9PpvcKKzqEgvJ3ZgX+y6COGemNBENpP7fsUyb
dW81cu1rsswKIsrYDIe+SmfXM9ZkpqONA4CdlOKWtm328e2f9vyc4XVjYQC2K/Xtx9nkkx79Mo1v
DalLBY5KmgDzMIvWNgDOLY0o8ekPx7INGqbwcEDZFJeko7cwDFPTKZO4b8XBDOMnKoKhXxt/Vvop
6cCLx9pqBamb1OAIKfhDjx4LzgtkD5phoEnWVTZPagduMx6EytWJWuiozOcVbmOBXxJF6wo2/qOK
IKdjpq8g3oFe1jcrv4r9aBj9oTDUd9cC7nIsEKQK6+e9PrhwTSV8ILfJtlhm+m5NFtknysOXT8/t
nTOdg3Urmo5F72bflpbRKZ5es5d9Z2Dp38DTOHfak82MU0Nt++hvlwdlt7pZ5gyVxFW7WwA1fBS6
7JP9ekpT//yesr1n4EmDbYFK37ER+j0finTbwg3xuAtIpxzf09hYPlUq0u5Wgitvxy4ygiwvrRPn
3culu43KgcvM1cl/Oj7w2qVcYnekNbEQKPwh01OYE7OdnrtrZ55Feej4NSoGz4qXaieTLr5iS6/e
xzJpf4xGC211dMV4t+aN+ecfmapGSnsDibd89OevA15DmpVZr4KJ9sa+bvo1mNth2rdJqO/+dOEi
RrJ48dYWGUtQ+fOhpiqq7KmQKiBITT+zok5em66Z3eiVyj++PdTzQ+bXR2aoDe3fjhmwo+dDrUZN
V46w+qDoJLHEuQ51NVpObQ/PcZt/RgE72u67JuMcjSI10da2FaognlWeYsJkiC944pWXc5GKlQ60
O7yTVbleOiO+s28/4dHB/vfg5q+XCSlTJ7v3+SN2pD/bcTSoYJXWcAGOPuyjrLHfySKsA5gW7iFy
hPgEqpHvCXfOz7n4J4+RgiLivf1Tnl9y/vklJm0GijIQh+POh15GYe3CVQalRpXUrWH2vZPNfFPM
TndmlTpuxPiIfFSTPtzX3VCeEKC8sqAd02JNsef/OvGfv4gsWfWU/qEMXKHNl4WmW59mmB37dOjv
ufgPe+xw4of/wSOTTi7huphwQo9WjSzlojlzoYK5ylc/c7FJqah9z+vY0b5xvC6Xq23A0umW+ZAW
cr5/e/hXtksH5AhmJ9XWNv2ePzIs/Sx150YF2CQ0+9ixhvcznP7r3jSHH28PZWxn3LNLB6LB38c6
2pr1GkKTk68qGEUB9SXqxUWFN+uBhJrmEgug9gyjEgssfh1vhZrCGz2asy90+OX1kC2ndF6vP/m2
tnWS5ukKPH/yxUb7nBACHEA2noK+YR/Vo+onl6H5f7BbAcD8e6SjT7xC5C0zjZHK3MW5DZxth9/U
xrDTm+DEO97+rJfv+D9jHd0zct0IxzzvFP5qcnq3yiLazUthvottuJqSJDenrVw/b1SY+11ijdft
NO3zXJ4qC199u1vBADQJrP+LVPHbMTyAU9ocByqwxqUNVnr7vjn1sL6N5JSt2WtDWTgecJHbEOBj
v4847BYj79i+rHi2DzksvD1cLSvIQXfO3n69z4u+v/cn5otwlS0Nh7bF8znj5jUMmZnL6QSlybNj
WX519Xa4tF1MvYit/zNXgX+Nx9WCazEF5/GRGi0D9cFQ8TUbQ/kDTSm/MknwfvupXtt1LXq6EiiJ
1tAx8KEKuzAbg1HW1egummnVbqwYqE7TW4sM0Szy3T6xrrGVLG+saTrlyvrarvv78EdTdrY6pTBt
ZtMXwPY5jIx9nsniEE9C9/HhED44UXp4+5m3M+14nUChcenyO0Cux3i2GCO90lgGfEk7DeD85+cL
t5cTo7w6NYVNDWlx8QfwfT5ftCQvauReKkhz3TlgYScOegQ7RYWnop5f3VxZU+ADgOVgm0dDZS33
k4w6J8jcnBmi4ah/IRMIPXmGNAjL7d1sjhX82bMe+f5DI9T6SCtdX3Y1cO6JGfXqOlE23QJT56mP
V39tt6onkJLnhtZM8nzbXNuF5SIMsJoAL5FTHK1Xv+Zv4x1VPHoMLZxWPw8fu7Xf9OiaTcY7cTt5
bRSQQQlmLLnzHxvQhMWoVZbO3oqoqbgzWshf2vSHGXN/r/nfR9nm1G87Z19OhZGsNWtervFhiCq1
7+o12b09/19b81zUra0XLSiDt2f9bZRuBrwsNdZ8kjftxULQsebB1p2+jAvdM69CVwh4R83sqbYx
jENujsOJn/DK4qDXQv4aycz8zXFRmEOZD8eidIJ5iobLAfXfPkRP75c00T+9/bSvbDEudyzQMxpK
NOuOznokri3E5oqhzKj8MuaQmFcgow5d5teWI2yfV+GfRZj/+o6MKZSuC8o0av7jN7xoWr4wJvbQ
a0D2j3GhC/NU7+qVOUkLkulIg0yIFyeSGuW6Iv50gqEry8Axq59WY52Ken/19cEY4F/QJzhjnz9K
3lnDIg2+VIJWJuRcIHcbAan6sqrBfAe8nN1OqfFnlNd/XiDIm8PLs0wKveejchO3UBMyagM2cQ3c
al9m8clG7iuXUlcInWKaWwqV9dHW0ZlrMhSawdYxzdkhG1T7uZ+TCquHYr2qtb6/T9EhHppSb31N
nyAB1uZyjgAyg5fYNKcgqVdftZAu3DN922OOXvVo5HoliAjGHKB0F29KynlvTWZzyOulZ+smmmqx
Leg9by+QV7YD3sJ/hj06gxEHKI1LkwrEAsfSrMfwadVqtcNHqgmKqEkX5Eeti1xWLD4mDKe8Y1/B
rCxOi40CsvVHWanPP3bSzVGfV5ETtOWcfeKAGwrfaEVvIVTr1KMziunH2sl1QTSsG/eVWdqPWk4X
1euLtah29SoiHYhL0Yx5+9X88kA/uiq4AmQDiMfginR8mPUSy6jZAAHg/gpvZJDIZ1DpajdUy85N
kmubPtA+pB3K3dQM110jUAm1g1zuVwJjnro2/KJUHvpamtjnjRule6JV03eJTKbEi51wPAERvbYn
0KGjLcHWtTEUnr/LReSaU9jCCSC7WL4kYfBcDxG3vv1eXpupZNi5tHwFxc1xAm0TI5PU9ZQvlo+I
LpIJA05XhdPesKL54BLPEPlRpa3ixLgvjw2blbEBxMC23N2OTq6yjNJUuVQRjlFHfgy3Z9fiPILb
aB0Fbz/iS1SGoSz6SvCSqDCOv/yU1trgQncL9Kks3ncTojpiGnFEhK3kWMUOmXd6NaCDLr6qbJxP
EcZ+pXw8n3lMORPxPA0mC5rJUbkx1cNSkOAQBtkQDrafJU32lGkDdyi4hvZNmpsumqxBl1ciLed1
J/vpg6bDafaQKtcovsp4lTtXh2Qe2O2aohLSCjV7nayX1g9Fn0YHvRntx2Sd69Gf1zDs95yQ5o2z
RCgBkXe00y5SenvH1dy83YDJxy4atdU3sESt9gWaJpsE32Z+V/Zp92f+9dsJgHEGYBC8LaYrQPXz
iezSZDZxUGBvFsm06yqV3rWgnH+MWzLKRstgrXBoHd9D0EMhSHMzsLd2oKlTrjg7ruNThmrxBBvj
tflk8jRsb1tb9hi6dSAZ4qbMSDBW63OFJfpHfVitvVW3gHzaPDQ/zaXfTZqwTvUEXu4JPORmROBI
wYz+hSr/dt8z+8wuCgFqTFFnVBgz1N2OczU5WPqiHsIpag5K1jXCQdXtx4SjsKVVfcmmZpAVDmdM
y8JbUYfT7dtL7JW6ZStvqRI24hZ/cwRA9Z3gjMtHAKilExZtp878ICGD3tMHslEF1VEBNcLIvy/I
rkevRZW/+KvDIvTnWYsav8Dr7I9xQH6TTe2yFflba/n5vEtCGbtE0auAWVnd5GkfesMwrj8Mu6qC
ucF51WuK6BSB5rWNTUJNpadJA4yLz/NRWzNmEdqCK/laTH5kinJPHfUDqZxzYgs9ouqwsARXC1My
FbgUQwo9esA2NDrXBekMGt3JLxzYyl5tzdEd281wlTgJijotnsyved8V+yEVw6HCERksuEnvzLWo
vyMYj3/Us6m/l9gCVF7e2f9IGP4rfeHFlWT7jUwM2FCsFeMYnwsjtDc1/LmgQZf9fhCt9p0Q4fCx
y+Ta4xeQxIjXZDz/HPhpDwu+Coe3p+aLJXP0A46uYmRnODESHy0Yhhyyeex+XMeTXnQvtoRtEAow
LtaG6UDXeP7R0x69fM85E6SOdkUr7yLD8sSfNeuqFeNlb4s70bUn7gfb1312rGxjQoKl5gJX4u+e
jzk1dh1LLdECh1zZ0puiImLbky3VbHNIykh7ePtFHvFi/5lujrPdsqnCbOdoHxcaBEalqTBQ+hAG
xCmLAHfFOfeW1G5/zmPRfCsrV8DtK0aP7PnwWhanivcXq2t7aC4MG13DVEyo5w89M8/iSKDyQXhV
eTEbHh1QXdwM9VB/ePt5X504vw11dP+ixxnBl2HilOVsXyAhvFsL45R38msfEStjyb9/8fuOBlmU
Pc6RhoTMNPM43JVrjdLYaRz9EBad/hk3BOvn24/14sJHNctbctk8YEsiZnj+BjXs1iFhNS5oUthd
YmqzXKtO5bf5HCWJtw5pjiekKIL/v1GPtqqMSL4xX1qXQGW3wp50kD/NBjFq07ljoKSor7SlC08c
ly+/IKcLnMBNHoTL9TE5sMnWVc6xGQZ2ii2+rZfyyjCi/PztR3u59hkFagpXHJfL5XFW/MT24qzm
GAa5ayyeG4/Q7mObjm0yrdKDY1tEhyJbcFOp0jw5e3vwlxWX2EaXMO/BzpGNb7/utxsBkaolDjMi
DBbXTG+6rczyx7Jv7qXVXeGxhGl53tTnSxerD6rJ3EdKNH0v6eVftIYbX+KEdKrif+2FcNVDYoUY
YONKPv9JdSKSttzkFylW5hD9quxsVpb8RMJeH/q2WYnrpsTXMUCJm54o8yBG8Kcfb4toRAS7BEzW
F4zQySgWFBpjtIut3rnEuBojigijpmFHSJCuU/1z+6lUjddTZMydR3U6176eTLnOwjNlurkutK2X
iUaKQznUiYVMRs8/c9rHn2nAvq9CglK8muaPvYu7GD+SOLPwBnHDqqGtXGlLsguTyn6Ih8Eljsuq
FMSMqmvfN3po2V6pGdOtLUb93WC1GE+metEOPpE67Ghup+VZ0HTOKD3aZtClh8KCk1TrfH2vaEfr
B2KL+Sfa+uUKK4TO3WWqTT/PvcDqqqTLC84+465v1QsOA1BgeJ56aT6JTOnX4ajmEsW9W7oe6kb+
iu0/zSx8z/HHLeG7f1/7GccJIXut91AByQSdS2XPF/iDjL3Xh+1COEA11TNgeNKj3cwb4WOPUFAD
y3qIrjSsnmCx623zDRdMErGIx9PPoaoMn2c40umur7eIBInbWnxLvH3nF06aOfeZtbTZuGumpi19
sCRnHH3haGd6E7lwMMqhNdagXotWmR8NekUURornK/Dxgi7QTL4o6vBjElm0OBJHr+6NOELLcxhU
j+lU30wtSYBW3MQoooop3xlYeVvIOlUmUaoPOPVEeUynRCPb77Gf4+xrO9L88lPdbXLfyu15RUPj
CG7dQzb1XiFm6v7VSLIOd5xkfhqFpd/WNKSf4ilTvadLZPB+rkUo8h0EDOunDpOqaS/LJszOOmlj
zLauel97My4gqE0MTPb8dnC4tjVLN34wuhIox8gBs4K6w+bBM7NGmV5uEXK6UyjU1gvuzkhiAbnz
2KudxTQDN7YibZdEBmygfp21n0vDHJjFSC4ZepX2PUhLC2iaKfwGJq4O2j7Nw56pTvTSjSPW1fbz
QW9NP65E7rU1PZwqlx3Cphi7CtoBKg0wvYvuGou9B5OOUL0fYTN2Xl/NZUMFYMG70kSBe0gZcT0Y
WzN/x/XSue2Xpv4AKaGuvLWpauBOszTeL3WTwo0253baZuU0XjVhRaLDpDTsXHC2q0evw2EEA5Kw
kPHOFbP+xWSxfQTpGacdZmsWEqxItudJq+ujl4rKbgPuR/M3Gs7jI1Yg/EF0A1EYakW2WgjxxvUD
1nn6Bxqf5lcBLhjjE59Vi7cMa4tJDtmFO0DU0YYUHEoZbBa9WB3Uy8oST53kqbfC5SIdgbq9Lk/i
96GNwdqFZRTFRabVXXnoOPWdzYAGo1BcWiZog1OT0iaP4IBjjGVEV05nz3daq6mv65iJ96JTfXwm
0xj5Yh5mIihCx8y8mCrl2tbSdcaJUKnv0+BGFvNvwhNB06S5oqk2sChyFrRKfkE/kzh2K7YxqdAt
HOWW0rKfmj5b8/cj/m+JH8WpNp1JfTEcL6emwyLBnKvkPG6z8ktj1uUXI4ysT50WLxGWYS3OQKoT
7lcnjabKW8ywBrqoo3z2i2IKwe6SrOx9kMaIM64X3MlaKz5MqTXdyzkzzzpBkoM3u+S31uvFkOXJ
N2zD2tIj4Sh9iIWeLF5cZy0bsBDtt2KM6vsIprzh947sH7BjksaZFJgObRvDsPm7ZfFHHbe1j2Y6
ZN3edtK5C5YpKeYvoGbWHIyzLbLdksTm7ZyE43xgUYT86sTSh+9J2+SmXywQqrGESTp1mUQYk52H
5Ada+7wFmfKMbqbZ7XZhX3kmVjGaX+PpIXcL+fHJHn1Ulft6P+sXkltq7kngcw3cOdO/1na2DmcL
NrR4jORanwBxUeV4qRz1JVCdTZrOPNSV4eH1ioii1EUmPafu1ddx7qJPNkZAOIF0cRj69TigMFtm
XeuCLJW5jouBHUV+jfuYOMsKNR2cVKaOjxokG86MXFqfSKkawkNdybY479Q41J4O3YkgAUsP+esU
RWo/4FuOCZactUMcd/pPs930hPasZ8NVLoqp9ZyUG7U/dPYUfsTPv8OSyaQPcujztccCDv4s/ysK
U7y/8CBa8JnLJiw9CKbwFpGgoTespjPOyhp13EcLCWzxo8/SaQpqZ05KXOa6+tIY3OkQyUR+1LH1
ebC5gVo7dlB79RIrTD4TX46eN51QRtxgJGRVu8wuy/RbqHHqeIaJmBpGgktjVB9ysFrLIL43W+vB
9ZWKtcdR6/AYnDSgiSDP0nYOVjNOvsL3m2/WIp2yO6b2VAVxVBtnqZFo31vbHoZzawirR51eSeaj
M15xHpBhxN7hkj9iXeA8xyFQlVqPzZFyJ3s/QfARO0iYsAmQGvTZTixy+ZwUvfFJs8Kw9qMkY5/Q
uIc8OokbXdlJ1ppemRUc7brd2/eRDLWHprNHSnYy4LVAI2dz9DF2SHs/bbP4s1UqI/KrrCs/FtCI
zKCpRuOn1oz902StyxfU0viGtY2dXpJlrLgylIsaPXe1FatL0+vLtQVJ3hPAsUSHnNCrcyE6uXhz
WdrvAVLyr6aKzZtWYMEQLEtV9R+tNk2u+3K12s3dobnp+H+FGCHhzbPTzTj7FltGHPtJWhbCX5aR
65x00vHJNCYO60gP5VVa6/XXoWoHzZt1I+t3I2aCte9Us7jsS7frz5NkbfqDXWea4xt5acIzGeAr
+/YYs3+66yraPbob+9aOy5nUQWdpD8Q9OjVeNPbkBHICBuUaN7iKrgLzGnulqGo4SWG1e1RBZRws
KMZCX2rj8pj1Je6yVlponT/yXq41VUGJVhWKcYTmRET5TTpfhOZmwmkVT9YYz4lfN7Z2nVtxmgUQ
gTwxSbTNCVOI0wYMaTzEfZVd5k7dOHvdndIvFeux98dBy5OgbOthJSPK1h6czmARij7uHttlc/8Z
qeDFTmq1c1FWVtV7raYjrjSgzz2Ws3PQLVzFIrylCq8oTPOQVq3efStmbPl2+HiZOHs6hFQeoHVv
glQKBOEXTYdRWL+q9cJKp0oP0lWbLlttiHE2lWWG3ZGy7/Ik84AZ18qXwuapiyzlemw3JkfJhGcr
gsCx4viuwrXq4cBqE2Z9M7bOOyze5ksndfTwkGoQB3ZqiozBY+efs8AQGBE1GNz0uIgmzQ+7mIef
jt5wIyojWVy7KG3wjG1HWPjEkUsdVZSjFT5lU2v5rbkS8DbP6K9xBgSo84xGRIOPUjOrfW6+bGeE
6SrU7UKU3W5JeTVbkWWeQq1/tQWeFxLoYGjA8NcNRDxmpxYtbM4cJ7IASUqMQog6pvbCtsLSEBTJ
C+ViXTCZ1zOtycczR/XTe7E6TTDnSfghkZV2rnVqPcMQU93hmSYAppPwsmxH4YlxtLDQzftDmtqm
P5V6wiVigLyOhQrWMR1eknXz8USpuOEzxw8ELRXA1dEVMMoR1tCs4zqFvR4GnUsHjOS74to2VsOv
a1tcS3dI/dwI0xsu2LHtzyi3brpBxieSA14COGjnKeipz7aXewwUq9mdcDrL3cA2896f9HS4Y6/h
Ol4uzZ8X5s+GOqpDNa1vmioF6ehKLT6LM6P7oEW5AbxRtIfNQ9Vb6+be5nr8+e03/QrugL4HKZVw
cN1FtPW8AMYHr53oe7vUFa25y7Os2WkYbezeHuXVNwmdmQobTqJzjKyuepk5eZq6AQKx4nNhKafz
HARsB1C3kyKd1wejnIamrbA+OMJvXE50u03AbzCProK2oknKzfPOXaib3n6sl/U7EwQw418jHb28
qmhj2Od8NRpi81mswurMWeYV8qGCuRvVk4+tSnz/9qAvYThAsY09gISUxf6rvfEbiiLwdY3rfHCD
ZW2NYCFqL0j0m7i+MkJMjt8ea5t2R8uQQ4dmK7C9REN89IBtGVV9pwo3CBvTfprcTkyBJXr7QzX3
epCTYnofl1b+YOLMd5grYX56e/xXZifQqdgaBoZNQ/QIxp1kyLXbBDe2zEl9anJUjcpKxr/bcf9r
XfSbddEG9f1366J9+1R+j//PYUgey8ffDYy2f+wfAyNh/LUJl3SFNw4KCFql/zYwEvZfkFnAL4EW
YXT8iuj5x8BI/EWzgTReyR5Ni1jfvO7/cTAy/4J64WwqAHA3HVzQ+BMPo7+NO/4zWQWdDAUtk64G
g1B8vYBQewPMoZwQ+kT4A54PmIT3/mJjKk5tlFEdLyb3ER857IyBddJMX6w2tocDftcVyjoOeb+a
KcwCBFmVjgU9ic44/pAuIpzFsPf067N9kvZ9scMNeTqrerOxd127OK6XZFLDkXiI5GO8ANd4fRtH
79pOq5I9Sh7KTJI9tQHv6ZryyjLgvRL4sWrnENS7n67TFZ/wGE4qLw3rXpytGLnP/thyNdnRIAv1
g73gxXZoU8xU/C6Mw/nDAEPkYurGDhdl6bZfMLGKex9Vr7xtqtm6lVE2FmfFgs9+pi3NXaa72RfX
iMZpcxlqHiKzV4NHOGiq3eDtP59NuoXTXxo3yxN5iboZlKBV34fKjB96vETuBFnjS1BUajWv7NDQ
LD9ZyzX0q07YHwHqMIC0wXi5B09a8cPADrz4pEe9dHCAxegwCDUkophDjtY95qfcJyOlQO70laQe
bAZHQit7OSeDR5KUpKqDhJa810l3yTwMPovJWwpr4CvG42xR8w1ac511MTb+fYsY9jCUGIOCaUfN
BfbEzQ/4XXri64uVNqR0Lw6OVSmdLi8LW3OjoK7VTTFsSJuRdt1wgZwMo4wBr+LiIjFoT+OFOzRY
3RdIZfBhEtk7/H87PqcpizpoijKN/TUu+x+xO5uY2WRU7edwQNuHRdecR4ys7R8yLjv8H5VcPtmp
Fn3OdWpfL3PKotmZtS0Hb8aSJcIQ2h0UpfLUdbUP8mte26qxn6KyKQssTTvb2MeJBmnBG4s5/dhD
trCDfi4FR1thAbaYwya/xeskuzYQ12HbD4Rk7bu8HuSdUnVLZY3TIr57YgMoZ+DTQAKCFkGumii+
x5eAYshLjGWavaZmnfmjgLTb4kBscwOO5m9mBXGIe/aMdT3k3vYBDoZBb7qF/9QW0rmtYm6+e2tc
8+LWgBoDHuwSYXRu5/b0s+3JirjI8emOH/t26R0WQWipSzpHmAcXC3B7QLwjTllrjtvnviwKXFHb
bqwzv1jnUlKI5KCNRh4TNDiqMuz9piPyCr42gQuHNaqSB7om8VMD7gSlUyqs8aExUv+2ljUVfCur
OpsxvL5FNG/DcaPXwGzKmO9Bouy1x0OHBuaunkvHCqiXxjjQRtf+qeFCVTNL+k2mkzpmh+Y8Lh+V
gd2VN9lW+yGbLFvzYqvFM8LWcmf1cVmwm+shrvp5ZwL2GoEWkZLmjZU5XEztXNWUSDLaG2atJ2ez
VhaHORV1G8S5Pt6uVRM+1HHUan6b985NoXchwJxr9Pd5W8RF4JpWdh9BIcFc1pzV56jQ3TsSDM33
OoZL16m1Wn4eEZ0Q8HPiIaD9XzVBCwQm/QY8aGDRNvIrO2Ty2e27+TEUi+OcOxQAuc9OjS20NSfY
ZYW4xeI8ro3xDpNT1mZUptP7Ja/hXhbGENpAUxmxRWCwFAerJlys0orJMSCGZsO8ldvqLFplRl2/
aN18kRNlNQbONITMegI98l2bjFT9v06v/z3RfzvRf8kd//uRfhiWo7P81z/wr8Nc/oUvF7Y69Mah
6GBH+O/DXBp/QXKinDQ2EhonOpfCfw5z5y/asJsD0caegYW3aRj+OcyNv/gHTKjHcAq4MKK4/ZPD
HK+YZzdPDnMU8Bj1UwEa2051LFITbOEyI/rJj2nWG2xnlippBFR27bezBJeAlLd+HbHq+LjWsZHj
ueCmiS9WLPbgGvXjhwljk8ZbjMz6isCDk8Rs6SJAItTuF3D1H9Nau0jno/KCVld9N+XR1oXY7Ne9
SmvmS6vG94Pzf4w2O3CTPJJyzW6HoRdXhh0qANq5FZ/mbEt5x2K7mjwnrycaTPZi515OCccPXoHt
p0jHZNUM0+ih04f+JokTmkrdFBo9YesRT4QNaPdg6FAZA3zWt7NhprGDxXN029S4RHvxYGVPWHsC
6LcktK08YdbSJZyAJ7S2A6DBdTr3l3YLWBCyc+yDVpbqErNdEQWFSZIFMVGFBLKxGWxnmBVLlFSf
6EvfRcP12AMV4yIPLoOTd7GQyIFW/yDjqbsodEcbggIpwrt2Tex8D6KBU6HZuOVIisRgrF4xIPAN
KARIT+S7FOK8XnWkwYRd1DdTFAOSRmJWX3BSDSPfVhHsk7DL3Phcm7BY9LDsxRO957/g6ZSMCS2f
pu3iQ08r+QycKBPn1iQ+ZNUY3mlYE3NngyDueHXeG3daEZOe1lALklFCEg+kWZzO/chSK0nDobI9
qcfOuY62lGAY1ThbLFK4bLa4sUnPbOrr0ssLzf0m29mK/VqK/psxC24DFn7sI6ZBhfgg+gTDCUfL
x/spywErDbtb9nU0NEBAMai2OYiLpMzW3TQlOJ5Vg1tfsxMKrBV7jhIINsr46ZCnWuB9v7U2h8bo
Ot423ROQblfbTj7Tbvw+bSXYO7BLjVejpr9LB3v5YRFk8TRi//WT/rD+TrbL2hzC0rRqD5gEK/R6
ygmkybLc5TZgaz2frFmSb7Gc+skDqlqAsJxuBLcP66+qrOLIX4gWbLxysdezXIIEeKuYrldkC8lO
70oOnwngrMcLoW2/phOdfU9O3J8rc0z2hp319q7BUeFC9ETnBorGA72cKEZrWDQFHRNpVnX7bdHC
/AbkOx92a6yw404ixYvEBcLeLaj4xEGZY07cixzMNTD/L3vnseQ6ku73d9EeE/AmQroLAgQ9i+XN
BlHHwdtMmMTT68eZ0FXPSLrzAupFR3SfU0USBDLz+1vhnAj4r5Mte273Yuu15YcIr0gsLky3R6eU
T40eohWt1107FNPjgGihOHionVToNpVlUL6x+j+6ZjXccLBz417hYrTEfWvmOIKDrvODYfSgl/ii
ql/S8MVwGgIvO3duRfKDrS/3rkX0qoSqWKtuh93Kd3EHGLs/et1kyDSr5CMX7fqttXz1oam57mcD
D8l3p9vdZ5VpnUaRYjFpyHg5DELCOXWx6VfaskKVZMuLb070Dc2lOV2nLsvyTboa45dDKv73XNpK
w7xBCOimnhtOneuqfXsjA0+ELi/45YlU8+gJTMQLsj1PHiyWvwx2X/bPDSKKR+4xS3D1u84JV6De
YpsIyL8Qzk3rwsVy8zc/0fOGOCFuXGB43UwJfc0wbjZ4nUc0YF1gHEe9m5crdR2Lt5Ez7R1hskyj
PLoUYlkbu4eYCmvnjqmPRO/XIdr4wX1BVlDSI0EAH0cvEJiCRa6G+FqiMgfYnXW9La/EsufedoDN
ycnbKD11KeaMCAiD5NEfWgHCSbxxlvi7qlpdjhW5bhQAVHJZHqiPa4t9b5H7dW6d4Z7m5XbObaw0
JR/blULw0Eapl0DtEqXzZBtaRrY9yQT6UevzJTkOY+2Q57rmrjGaG3vqlUsPBwFMhBoMRi62Qo36
K+0jqNPIz9A0uu9wfyP71ri/s8xqxqvpp2p4I3JTVoT1l/e4UqJPoMv5XuELet9XuzId4YKJxbLf
MXb4N8G9KOj54uejejGNH3dp2I+a577YDAnfFeRtPpMi69fyZebarHgE+yaIi154S6zZubtEQmXZ
1dHL+ShQQ3zk1FyNobsGxWU1OB7uEpQIzJDKp75nntvuZyrT9adDuNVD25fFV4fh4pRlrvGe8ED/
NLo5W8NZBgxULDpw93O5er+8eR5fLag9fcPjVsvQahLK5MYpyaDQYJSHaBAJEJ5J7sy7NVG7fHJh
hsmXXGsOvD1OvC0j2ErzUM+SM86cvQGhW1YbdDjWGhVqbY1wCvRlZb90i3Pu5eMzeL+t9rPonLd2
RpAbUuqlXoH3ufemskrTjehTe9pY89xkm1ziaIlpharXiJIoLmA/rAx/Rg60z/BGtHZsTCb1RyUR
B0BxST++gdPZVqgROZRsHGPMi021ourfjNQTvObeLPyQQH1SBiTpDJLtguFiUwRJeV4DXB8b1mN3
qznpym2Wt+YXcxfijpYFZWL7pwwphrFzvtzUqf94aUCeF3qEboiR0BefTdsub46JuHXTJbr7gxY1
+ULKEKw4/WwVaT6mCNjFFyl+elRUHCYZiF9+rspb0I/tvUVhMptocO5UYZc51aNq8qJdduy2QaOf
GgaNt7FIkCuLVPbjZpVa8Kdsa/Vn0tPgj2F3OqtTbV9za3XbTV0O4sFptHrfJaq9iHqRH43fV1lk
GbJ9yYXTl5tVFdRjjbZhwn4ZnbdnGMDI1iT+cK5oKSQzKG8sufX0xhwjRPpynyQeAc3GyjAcZr6C
T8fPov9y52VV0dLB9u+VA/EXWQUKN32ZqBmwCtN8IQvAfmloDgtik3zPe2pykSCDSjvOXEvhv0iR
NG5I3D3iF6/DTRgy2en3uW/6CIjCt7YoK5ApNcKiKQiL7Holg8AYIzGO4oD9xbcptKuK62inFXno
EKskPcKKvbKj6OWhCErjzfOokAmtRVDuK+5ikkXTpR2pzDfTreWNyorNpam0bdMM7qskJELsUCbZ
H3dTCMF+OJlf1kLvbuQb5Wk46bSfwdaV1ZlFnek3sKdfNXDBL06z6gfVWO2XT9MGq5C8f3VWvpq8
S4+vOuSZ9wgw7EieAORJ5C33kuxVLJWfhOnIcWwzewomjDj68mUuxqTEp2G4n2os1hMlF04fO9Yc
BMfOk4a7GeBUjIPIE0QtOpKyt54yxFsaqLbet121ANoYmYgs9o6TkYxzFg02VVThkDLJbrKk9w5y
LCZzIw28hfO6FlVkicI9rg2FI+GYWxbyl0wAZXAPl2ya5qRb5C50yc63JtbGFah3uwI5pzFyN9ls
0nYxPjgj0K4ykoqJG6IPxHsm4T/BucZ70VM60MkhZAAaZ+W5VuzJhs6LULMTcpSaYQ2eVLOi/rB9
b36xiz57by1oX5CRJhkgv83svdHU/NungieNmpKjE7UqcLBh2VKvhU0hexx7AdyQzrP3UncF4jb2
+PSaD/6QbQydfskwwO9rbrRq4af9Lguuq2cgASh4zBpr1D4sQsGtfaFZsFTtODdHbaarGRRFOYey
d+3XYiqY72eoVJJxHZE8TJbJe5gp0Rw2kzLomput2SrDYMyQ7/z/gTjN2+avWLVx1wf/vwfi2/fw
nY7f6v/4kf81Ett/QxF7j9pHR0UK2N3CMP8W8n/8N9ihv7nYdYBRieNx8Z+Z/zkSA7r9zbzHmel4
Gv7xh/85E2umBy7ukq7KP/zbJef1P/77P9kRxL/891/TvP+F17Jx0dhwMBbafeZygPZ/pupU2frm
DKq7tdLqmV6gkZw7VtgOvUf0lwtz+wdm/u9fCceQjgkCA+K/0D72VLqGRpgGek2lrt2oO7d5LQk8
XET7bxim/9uHuqMJJhM/n/BfDVcQP6M0JR9Kz4xbVok81Aznqaf89b/+SHx5f2Wy/n7xLIzEJgyk
S+jmnWn6C2sGptETHx8UhBmahKAL0Db69zKDYi9maKdIy/f/+gXv1+h/sxHuP17wXpoGgQyq+q8e
r6lI7RwtN/qaZqgegtZnhCqGC4ovOyYzQNs4mfi3uUr+3xMB/ullfeQGfGcwnziJ/o7Q/PVzosTv
tUBY2RZCzbshIql+046ZbJG9ZXsry/znaenmK6VW3taSotvnyOqP2IC8a8KQETnDvQ2pK+v3gMNw
XKTDfJxgWW8rEtXQrgfnTOP9cAh0rdsbDPjPxbSyoBkLsgByYZNwrQOSZuq2k6duqvyju7TlZ2U6
9RaynuMNHE1LJ17ZSTLvh4QzVcUWQFOgDAer9D4n9F47SielvREU0Dyga/R/Jnpif9l8dShpV8Ds
eigXYr5Hqc6Exctvr61+ZeVEAKTlXSeaDk+5GaCO6crAiFZLFlwPz+M461D1V1tIQqgG3vuI0Dal
zLV3w878q+P189aoJxm77kj/78LB+40aW7ED7s4fypnM3AqZ8cGmt2bv6PW33vbmPunvuEVP/BrH
y9b4Hog4eqYjC+RZRxY9gm6rnxBhRDLqs1/FTNnjjt2LDs2qRlSnuTS1b4K84wJXiAQfHE5ccuP2
S/VD4iEME+n25wwlVxGKkWpL5NfDx1SJ8smwsa15WWcc/HuJg6mtLirxxvyBIkIjg52UXsExwIrI
1tfORBH4kZZTmjDM/ki1ldI2UEnGi2Z1aJ78NnHyUMm6OLvtUO6nukoOFEnoW3Pt0ygZAnHMUqt8
KKohvcmqTw6GJ1eGHP7nfqx1zQiLuqqg3JUTl3lhu0BKSxLmRDkc4U7ks6pRqoN8NzSrQd14R1k4
2WeKH87YrH7SUk5QuSD1JfD8qltHKPDm20wFFEErC/PnlBjM8CXlYPuZNGJ03HJwOTYP/t6gEY4Z
GzpuO45wHHbdTjviQB/QTK73BuLxl2QJONa0TfegDYwZG8sajCepy+H3qOviVCSpe3B1Lu5Kwkqc
C8DEkGELy3fTg3x0Jucdavz6j96d0oM7FdYGWWS2HQONNHYLwx6ceEMzcZ2vkaWmeX+PMH4D/2lv
JllI2yxtaElru+Tdl7SiGURgfmh2rR/9OivfHH3CUdP31RcBXQiTUP7vitX/LY2miWWTex/gGJxX
Xale8qBOn5rJcSEj7OA1qUsTXs/1dyLV02Mgs+ai8/Qt4A2G/mqt2V3B3yVXgzQkREiUhz7TMaVH
ZUuLa55TV0pudxGuyitPAWbMR80R4sO3ODg+2kzz1RYNYSN+ahlWrq2pgrrYy0bpbUwwEVoAbw3u
YkuVkVz8NJTC6nfpZPb93l/cpX6cdLPIoh7OTv/VBNVcwRPdpZ/N2vvNLnH8HDogsNr2ksF17Ak3
DorXsiT3b5OqSv8lJgiyWKEIpf2aCiciV3zqIS8sw1zvlYnPDxMl7a+111wZLebqeTGaxVFGWlLa
M8E0nQcokvo3XdZ7r6DimoQRG1XtEHT2HHGA52TZOLzZb99T40s+tdT+OvgWvC1otH3x/RUur1J2
PR8zh4buI3EJ03tT6/YEXmQt3/UEoL7pbeamsDfF8nMkKnGFmBTWG4RH4B1LL5N/6k6oZ0PVmfVS
YDZiloJiRNhAIXJ2GDSttKPaI+H4lBXMYREnguppSFP6L3NMA0k57HR0uxvsdrSICElpKVoXlaI/
GwSOt1EOSTxNAK2gWhCV7XxM/SzuGeFDlEvJmzXleDjqovhjZ2oNAaCwxfVBV3FYdRf+Yud7G1tr
5S51rONAZzci5kA/aaPLesH1OGiT9rtwPMTvttbdZEfprl7dG7RRgOzbu/iOm/+55Pa6F7ciuCv3
Oq+3M5a/Nz8HL2IUD4Pr7pOm9jtey9djhIC7LnWPZP5hk2ighBs0zg+mrd6A3MOGZBp2oK3fDyfk
ayc30w51552qpXqb5/7DodV4tyTqp9Mb39bUbwpp7wy6+UDyXn09m17Zh3aAPXvdZeh0h3s1b38n
m2cJImvC96bpSNFRu1tNR9uQcvJWIqAHicIX0hFdVOXDuS3LC7skwPTwhzKuXWvZD7bdRZSUPrd9
9dhYQYPmz97NLsHq1Mt/jawNm5rEsMj23IM3MbKVjbCvU5P8yez5JR/kg2dwkwQNhozx2nlUKbVZ
8D7cA+gD5vKNQigap0I8+h330bTuPXrzsgr4V5FxvxbZz0UP0B4QVBH8RvWPJcMJIpJ939quk3TG
TyyZWIqpia4QKlqh0Tdnx1k+c9fbY9wlKHwJibwLMT1vK8SbtpTfw8Q7Xo1zRvslGjEgNEF5pTI4
b3Yrf6OPBUZ9r/AepJhrpKvuNW1N9n1rvDikET+Tdb/F0rfrp+UFK0mJcnNoL72f7EFsuI9oxHRG
I1ZdwChfUafqAE4iGz/Os6Qyx68odOQepqoT0eEUtBF9afZuxJsRpYvmbhQd3aExD6hMaXJDhKI2
FGOErU/9u+mZO4BIMGM13LSs6N8NH7tBZ9nDw5h7N2uy0WYmuJ3OlNzSlkcHakxl59HOpyBigsSm
UlYvucPRUC+bC+BWuiNZNR7X/KCvPk607Ltqy1+NpfdPqNy3ysvoyDXNIznkPFGYdwEbnilZPqk+
tR4KrG+hP2vBnhfgwxfN1ktU1A2WHnv3djlt8d9Von7baO3DHo9PyDScsZyOuEUElJQrDe/R9Iru
muuIXivKsTa6Ply7jvLZJdDGR112wSGgIVZoBZdMqFPgFUl8F+KDxOk7BCjyaRoIl2xbuvdqLdkH
qzl/m9qSXahb9o6jmm+0Su7pkh5DG87gUmrOofe1do8/8DCkYokWT/uy2Ov3Bjzuhj7YC6TEI1Xi
5X4w0wUgtCg+S90PAcGvVRaIj4wJKZwHLGsjhXYqmZ+amrJ3OeYfMnBFPCzZh3J5xZkXCBd/eRRT
/tYa81Pt26dgFimgYUvTVoBTYDbNq+FplxmQLsxIn+BckD0vSr8a1nSw6u6REr/jmIvzZAwL9alw
OtiMKLHC03MBnVq3vl5/VX16cu1h3y4zwCi2dzWiaXGWl04Zf8p83ntW/9RnyRs5hU+WY13Tcjh7
VXYrg3GKiTGmk4D2+kofEcGo5acLkK2UtrVL/xDIYS9mFAm9TZsR0mvbVzGOoAuUC87+soh9P78i
iP9hLTSCj/luksDwuWIJMjT/y7D7p1QRzo1T9KEoaTWnut4sDdREVRmS/BEZ2aqdaRl8kav+ozGQ
JRNnEGXakkdt1UI3cGQ5Cos274EPnvrAa2ohK8Sl9hof8lhionPvgpn1jITjvBY862IYWAtbWKic
lu0nr5dXgz/c+PZoEAKkyZCW2YCmWxAe2Y3eJqB6hqL6Q9P63VYfVm9T65M64DEwQ20wf+k+X2IJ
OBpoSJmMUvvZVbaOKnJ0j7htMAhm4rVq7ecmGzXi4yfCP8g82QjTCWA5rSF/dIZ+De8JVJvUNEkq
bQkoH/3p55S2SdhM3WV0Z+1IDMx25dHmVgk+yF3+WoYm8kSxPq/gZJvOwqtT4nkPBbquuJsDI5ZT
9e7ISfEr509VG5e6Yr/xXINr29VOqJnYQexVtGhsRPHLnLwfxO/skGCd1NB+33X9ZNslDyxTWzIO
qdpOKxl3pOFtetdY4yJD2jH8HZJOp+eBiGbkX+6Bz89HcZtrkXe/q0WcUKVn7DSLCvXeysNcwGub
aZmdlsDm/FbgEnBqiuikWYlTQkNsjJ5EO6zY6ahyN9oGA1bZ7FqqeHWMJV3BmTXtiW606M9ukXGt
Y4cafkIZZI05S2bXbM2q73fUnTgNPrECXYvQl7e1UssRXsn5iYGxfCmD4SpEQe4SjPLziq0T+bHW
RHOWmOe6JJgdP5ELmo7PAzMo52MiYOYfzQAxEpp1Rkud1frPualzAkiZ+e7PInddih0IjKX9bSzZ
etZw375NqROAlONKkLNFno9bF12kcgT0PtraYOtTehfix86egF/d71Kvlv1gW5fVSrJ4JhbsWikz
/40uzpMR5jlELRQDhqNN71sIl5LhS0lK0hv64EC6AhAerJM65CMU4KZYTH+3Ng1DU2rU5hlZXXGU
uoFRYe77qMnlekt8d4rd2VmuQ9nKZymF84AQsL4MZfDZrkQn5LB+v5PKMGg1z+kmQNfjhmnJPdoG
sj0PrII7Gx7u3A2l+zwo6pd1a3SustEofTerhRC6oY86DfCXwsDpAerdfVMTYcQE9I8MUaoTF3ee
vJPIDTFuCl8kj11AdnxptFqI/YjHaerH95y69ROWXeMRcKArEMNZ5YX0jPwFIx/H34S25v7eh13G
3LHeT9gxjJZsoO8Ld+EfzxuH7VTM5g/8b9VZx54Ujq7qTlk9YMAYnIKzRUB/G03Y6UxegsOzfyzn
Od2Z6eTtezuRFydB01Pl+u8R+2WM9EFGNr2nLwU1Mw99YPTP82pqkRIzx7PaOGQUrWzKyf81DQas
LwvJUdA5U+qI6qJM71p1gm4ZnwaaB0E1vIKuJFGYfRMhQTbyI4y/hk+MtAxOTeat0rlv1VmvSV32
/zSC6ph26zvcDjccQ0qNF93uc2OOencti4i+QMoB5UZB31lbukKKIaxmlIvbpfKqFsRLMy5icBL7
5pa+8S7tGonEnahFKGG36VNtq7Ph2CyuOJ0OepZOSD3yttwhDvXfG0XAjFxhAexkRqlIHeLW5d1z
EM0s7E2DGRtG1Z8730Rglft39+2kb1vVj1uHuIOt0dfJjooEJyYlct5PIwYZzBHbwVJ9yO+IsDc3
kGCNBwRT2CHmfxmBE/pny7D9DVHSt37mtGQsAXSdCpZdy8a/hkVh0mPp8XWV3YTDqlqOcHndjpH/
WU1U8PEF+4dE5ZQqyn5byDm9FGL5tP31t5svBUQYhtvJktp20jLrmIHwk/f05JcMORj+jiktLWHQ
ptN5SZWMEIA68bIM2XbqxvEoUc1cOunP1Iqu1SlDMXPMi97ghGlZH0ng/lx4nncpSRSRDVUdw6JR
+ZmMats29gs9aHtP0S4OgUeppDRTGXZLQFeOTNyTNBs/dByNpGE6nuKka4aDbB30kSRKsVdiNL6O
9dZFpRYv8t7C26ly4zjrj2DIuPOwFuLzttxYGT0PljIJhqsz99Gx7dOAW44yg/XM+3FChyADfDCU
L2/agKCeztcPa956Zx5lwoIGoqU1dEDwpJn9MHTdlZi/4JC5uoxTewmOfTATwwCIVbyLtoZVF9hS
D+NQ/egwFUduhT0PgdS0FX7Z7haF3NgWKcJZ3aqjfBbfuVobIrSbNmxzX4uzJMUZi7HnoW/HJ6hL
N/KG9G3S4RM8NZfboVdfKE7J3tGnZIvKN9jzvKPQW1y1RdHDbj3pcVsDQ0yNYX2ouunjZMoGejPp
1Jx96wrUqa49SG3EVFlHjBjjySnhcS1RahyJHEfFkDyblhNHWBvcmKleJqgMsHlRVZCcGNS+dbP8
M7jNKfNZmue1rq4FDQaXPEgefAci1BnM6dOCGz8ECmHTpp0s2Esz6Te9MTavzsQqWNXpI41d+dnX
Gha11QriSS+yvW87+qfBwnzoSn2IZNN7F5b4InR6It0ZY6otGwHeRd+rwqXIza0aPOegC2ekR91Y
Plbg1a2gE+QMDl4/UFetGHSK5oeWEMcA0e8UUMJO8enIptx2vpEcEj78VlDhuu1Nac8bIPzkMKLU
PJqEXcX6IPWnoHOKu0QLaj4l6P3Vp6gQ7YhF22zdjM9No1knZvFuey/rfMd6PYcGcY9II5rgoCXY
pjf2WgBs4nZlOCoCak+72k+uOM0MBFP9mxrL9aCS0gonpLShYw1dZJpmDa9VfZu5wT5M4AMpDf3b
altXI+30B/y7lPl4Aacyr2+Ku+B9xgZYqsB7MwutIhrKTHdLMGhHRP7VvWi1BoRoX0t0WTD5Rpu0
mRcmtDFyWEQtMaOVi9Ri+RvDWT+4HYq9GFZ7K+fChEpvA1S5E0dQrOacbibuFJuDsjC+ahx0e0sa
gM4WXBzP081dJkFcYe3HYwleXyCsDwO/c28TVpCrPVjXocP+vlkhQfFL6+4Bvf2rrIxXw0dsIeiA
RXHrcP5TPTWnzcAqwS3hDwipLeTqlnTf+rtYprHRR9drvDIlziWlpGODw7j79Ap/XyTWzVL+V71M
PzhKORxxi2nXz74k4nz5ZXerHRe2qLeJ7TF2CPEjS0l3Lzt16HONIa/X5cEYZufGMzdc1raU54Et
fl8Xhoi6vFL7rE+XrdtZZZzmnqbfSrMtjzgRLk6u3q1efWvQjExss3puVl082TMAB5nDKZ2uSK+3
pjQfOpIo4UAXTHn1bMz0M82n0aQMoyE7453E8uXdsTrmKMvXLu3I4bnKbUh0ZG6pT5gDoRHP7uS/
ESN3anHdxFVd4kR22OGGFOp46T8pDugjM5l33UTIhpftOTREALpn5dn+V6/YR8tMJz2r2U/e+DwP
KKgWPyLF4MntUGqDwMdOARSS6+3FX+GRJ7fBT4RtGO1+/ogVIgIAjwZ+qHW4F4uxP9BUfvAW5+rl
wUcw6KcCiWVnmwi+i2Pa23t/rV8WWyfBG3GVno/7sWW9DPJHoY0vU9bdG+/CofX3YKpxttTbETgk
qOm4F3lUZUQ3JMZvCUEgSGRVrrg1BEh+4U2MBrQBlcFmu3YiMnuNvq+BSEC1vhdevV8xUDuZE1bT
3UzgbapKOw09T28TnCzPiOtkmkNQh3jRFiSP4kahVxw49VuHXiXLh0/KVDYCNGa+jzZresS5iZ6q
i0tDj23UTJ9T7cZDSTZdLzbdYCJHRJR7VIH7mnRjSLXCtrJH7qI1Cso+ViWkfpElpKZqoWuyv3mU
rwK/b9L6V211/XWpA7GfTQqZ1Xqczbn7mC3rWDvDjmbIg52xq+fJckhTK8pa4qxtAtkBd8+S9m8G
U+7VxDo3cj4AGIRLhiWZd1qm7WdXDBHm75D9I6qb7gYb+uFpLIN+yqZNVmTtNE+NAEBCUwO0Qvsk
KR4UaxiwAgZfxhgWnntePLHL3CkE87hZVmeFKQ4L5CpbT/qxFpTNmUt5CZzkRZIIVJo/rdk8izyP
l7y82bN9oqGvJClbvLhJdVN+Brq88EtAnxl2AnOKxzQ9p0EL0ZTXz4neXyoF+sWObkkzWhFDRIur
d5tmth7TbOzDNfhStRZWPHwpmwf4qLZfzIIk4tVEj7GcEdBchN+xXvgXbexOlegj7EV4pNtDkzD2
jzxjwQLxt+nmkeCQtn7sqvRsTcXXLMabSpscCkEezWINM+zITwDrimNAFbXJKLeuQxHFaBNRot0B
zAG1Zjstj1ZpAms7hIyssrix4T9WrrzQThavegmAYAKt8enLaeGwH8jT1GRPfd6Nm8GbTl0lttkI
EFvN+i7P6M2xDUpfaC0Sc4BeKc1uaHLPtlVXJLnOTygYnulZjbzCPJH8OYWNJebtaNEzLgNW00RD
P5u11hjLXN/nWcLsyX3FbLt1C/vL8hMfRGL8bO3xbaBgfYeGYo1Kkixsk8DDtBp+6TP+m2D8s2TL
ATvqwW6DaGnyzynzHmGMXgkmJP1DjV+VNZ3W0g8OcBEvNqtWBzcIx3mRQfZDTeqYTUGcFO5NBcU+
9ROWS8geyqVRsiRB7BnD0+wAKphzkIdGvpx62zg4ZX3397z6q/ZAcadA/r0iNUvt5zFvRJgMMkQt
dJmn+nfRWpuFvvtu0R4CN/sOxKSF4C7EcTD43Ue5lo8+a+0Ds0lk6eXJqbJTEixPpds/jZQDhJkj
jk0nrux/X20e2CGJkK9Vmi272pScnzx/m8IKYnppHryhPA/mWO4SbX2Hwd7M9XLCKvRQZc3KXJHo
Z3/V82cjZQ6ncJyoiBVWjupcbBxqMsfnNa9fymJewiwBJil1LSU1hknrkOHgOngB5nBDL9V5NvRp
UwXrtRtISvIFzwXPR3UQqvd26WL714o1ZC97z3hVd15QT8nxawyfznLPlMGhWpAum2MD4OMPDYkq
HGc/tELRED94wXrKcQFeTMeRYUkJeR+3vZZtjWG4H4F8N4ZIhkTuq3Jfyip7rtek+FFaZnGrVA/q
UwaqR/ZHYS71lubTpHLnZnmZzochomJfJ6X+eyKujdwKYx5ZiBIEQmmyUi2mZz+qbEmGfZJTuUSu
WTp+Em5DxJk9t/PN6Edsukvgj2xWJgEw/O4fY5WYIR3kw2MPe7hvS9N7tvJgfccK5j909eRftYD+
ihDcaNgGebpGYrL1bTaQGwl0aH0mWqZ/zSDJ+3a+K7KdKuliF6NBWEDDVWQe3VOuPVnHiZfPTzSh
adu7b3CbdAg/kedP20ak+XfQexaIxTpG7iLJsGk7i/O4YvUp5HJyxsWKoRNMDnZJ8OQkVQXHLJgb
Kw4XxCpophUboCQs7NN8QT2YX3zluHxH2NPeqiZZwoTJ/Tg5s/+d1QH7swkKmpb47Hx/pDXXrpZX
TAtI8az0Nx2BImqVytFHzmwAGNK6vTCb8eiPzERzLn7h7/rypCMfctCDrYEG6mWsbX3c2K2YzsFS
tge1juXz4ACsdnMOKAOuGmFlNkKvdeg/hUrRa5CfhIUSUhIAleKIH3Ty4LDIgmA+LJqodh3Z1xup
r17s+X136tuh4QFiaetTWpVb49qCuccLsNtToK/lKSc1CmHCI9SQ9UTQOufgfuCv66h6osVvmu3E
aft9Ect6qCwM8KaQjSAhgv3fSYngmXM1bSUQKo3uQE0TiXK3Pk/8S9J62lW1WetuvOlu7HJyUpSy
dqoeTDVDmTV2erKHZWbvmJP7boLiYjNjHbjmyBSJbTGKU0I6zSNdYl/9YPYx+I+gEMutCONbA+Sq
DkkhesvGToWRvOqT1+bcAQKyqcSYeBydMngmXTVAfTe24tdqkGl2FwjWce/N44Pf6TXjmku6yLia
426aA7SsJPkvjPievVttMUiOBQVkOr5VFhpUqfYlGQiTFH4qj3bZVchc+5UMFpf4oymul6XYjxCg
xK2kRcLZ3xzsF/KxaZNyFgsxYKCDACA/Dh5wsOJ66JSmODFKdV3KEVbLSOWHIYx6X055Rv8VasNF
SueC5rHld2rutUtovnAQSHNN1f9k77x268bWLf0qjXO9WZicnEzAOQ30iso52LohbAVmcjKHp++P
sgslqbytrou+2zBgwFiWuJhm+P8xvpEju0tKufrXXKDY0Z1JKcGXE9p5LxQyYLwO2EqUWWB+8Z3E
ib5g2od+MuL6YxfsjMI6/FcbAS+raEVuwx6BFe0NIh7pjbWVOCOrvmn3/0pBizQOxmDqYj79rCjm
WOuJZ3xcJ3qK7sLAYk/8qhX6j13trV3NQyH1G3Xec929V+bx338q8xzvjyVY0lvwkYp4i4Va/lOZ
52FWk5ArfPgVpLiZEn3ZT7OaIf5Ak0fUqe+DNgI7i+HgL2me6f1BGA+A6kUPi6IPBv8HKd7vpHl/
5xQIoLYK+wWif6zs6APfqq4i8GxGSDrLthJYtHRpz3uITJ9l07/3xP2A2i5RBXT8yd7glN4fpab7
hYo/pNtY6yuM1nvtx9/Qtp8qSp8E2PUXhlW+vLkLv5ACfpCx/eA22wuSFH8PDr8PosPC06ico8bY
DMEEN8oIjKvQ64ITWFPfRnwxp2Mh5Sew6A+awNdjgtnnbltYFGFzvj9P/PjhxGxhUBKP7wF/tviG
w3mFLTH78eK9k1i+FTr+6opSyXMEdkJIHh9zS83Sjt3QaylHj81wVxYC0kQoMjxr7EumIjAPLDG0
O8pgn5FY/3aOHE9ipoSJbbHsEx/upT8nlp0qWVFv93q6JKo1r/OS2JBNGkAg++SK/u355N2BKi5M
FJYEm4hFHflG/WhjpwsbU9VbwA5sn+OGAdxkA//7Z+WXR+FILmI2ZI/iA62jndwpyxKn3nYYAU+9
gnkd943e/rOjgOOR4A+XCG68IqBE35+LVWjM7zGZssR/Txd+L42dNJ3ikyv28f4sR/F418gYZ1VK
D/X9UbQJFrfIwmZLPC+rxtwcrkvgike6MoP9Pz4hl8OYCrYybFmcs+9uTmohM0CrDiCKvf0aXiLY
zrx3PxHafrw5nJBH61Ryg23PJnTt/VHqacw6L4bBrwcKHQZrutUwzeE/vzmoTgUKalYIcGqWy/rm
QctqRLZSV812YFW/anIUcnlHB+afXTEGBsZ6hkCYIhaLzA8DxGQnCodhgtOoYp8HMmPE+tQalfpk
eFheizdiWszHiLdhlpB9K3APfIyp4ybUfedXAnNLM25zMTYH0hDp11B5VLM9CH8Xvz+xvwWjIrYm
RQXoFUJlhwCYjxNJXhZd3yO5jJsExn1lseMxjXTnSJEcKUd/C1Xu72cWMtuJneSxVFl8AtJs+uTM
sVsvD8TbkycVgOeF2VGQYEVV+8NFbpQ79y549O0QSuUCDCj7JZh7dimsJ7nWiOO06VsbhdBT7oa0
9vO7Zc0OOjXowolt/hA+T0I12RE957E5rcZhmL/YkrHugmqxlx/5YDupWll5zfDeYb6IsePK+goC
VRJvZO0MIVseNdcHWTLoi8ZMh35XDLo+EWWfY6ohfxHciNTpDQ5ylR9EDuna+zhEXLIep9iLNhTR
ZEv/qiNNR2C1ZIMAvc3cNMMAIDaok3nbt8GsvoRm1Yx6FTnAJgWFxZRKAQDy4yYFIEcgwQCPkv1a
v6ZON7C+n/Q8nZkp5VzjGBpD651g/IaDGpItelLG5Wywn8ZNtW5sUd56nh8361g0eusXdoB1G234
cVJMdbJJ4YfeDLGLLnMIwukkaC2hnwovz90V21JeWSeNXYhnlI/Feu7MstlRVoAxW2ZtjhlndAy5
tYbOvW/cGjWalG3tbWkLCNowZkQp3kaTeJGqzCnXbm2oY8VMB4GDjViyEfCcdqXRYAguQuiXm9yv
wgKrjcSn1qADtDeYDWY4Fs3oXoncLeimj8tvEeno1VvMdNOLMdfUWAQR7e6qb4LmMWmrYV7HedSF
W1uM4UNkNv4VelLrgZwHF55qMmFsH1Wa0dBWgxj2IpU48eLEHJAAaT18bUI9vsyqYGbGr/Wlq1T9
LcZAGmzyeKByGpRh1+ASGp0vCs8jGuzAVxi4VeOeOPVSDaC2YJwD0tKPKaKs6CABNjfvWtzT2bqk
gYHTPkmao5BND1ta4kjKVVDyWCP/ipqdNZVY0RF1luAwXXFWV0591xTwFPZW74SogutYC3pIgb+n
c+NYKyE15NaAmcJe6bGP003fRvneSBP3oQ1j/cXIJ+d+sDRuvwuvh4ZaXvoiaObTzjfLrtu2riz2
MQ19cw0P1r/ilklFiXzAk52yLBpWhT/6dw6BisMWLORCdhwoSR57BqKWfe06NATTOkU1EJNbUqxl
asNrDshqo7MR2u65SgPKIBluVGOlJkIsTsIoTJBx1RAvg6+pN9fnYTgOoGlU6DzNMtM3uh1RqDdz
O4K99Ydx2dNW/YMxdDYuOI0yDcoQQE1YntQ7KTUU19FANQfLWKDPy1Ji39atSRdSooBGhmpG/Y3b
JRQiai/xb9JoyOzD0erSs6jOVU/tRVkVIbEFMWzW4KmvxtxjtDfb0RTHiK1H7F+1I61tYLSJs+7w
P1K0LiL7VOa5+ezGRBNsOlAHR4NDWsHajzCy7GyzbmlQ+TST6cvWThOeVolpGmsvnjvIxIHpDjvI
CAEieQlLyCmKniJDZFDqEKiijt2U8YpmLOKzrQ8nGIGhQT0F5RNEwHUHZvVlUESVrRFmxqg8Ctvv
0QojlO17Wq9HoDVKHsrBIA2whML7NPleNdTUwYQ6tbWOvpdMZdOqaFGqwKYd7edO9fmdVdP23ded
VF8nT0UPKGvju9lsra/ZPFKgC0KNr2EKcyfZgI0Zr4Ex0QIiYBh7JTImc489gLWFiMus2NpTaNir
CRD312ywpu/DVJVXqG2ShIpl0FarchjdHkHFjB0A/26moGjK4EZYfixP8KVO/VpDJCeiRrnisVT0
HrddmPPyZLwVA4pZG6gDSfDOCxu0DPFuTcPuIFCgm2BBh251iCbVOujhKDBc5FF1T35wEqHipMC5
nrQqn+u4Myj1Zp6Jltg3v9oQQr8srg9/nbDC0KvUIBCPekgM5jkhWRnQr5Wq6NDTvdrzLLsKf3E1
fpvF0Jj4KqjmUEXo+ua4s8R05UEkfPELEEAMxawCaDTEs7FBaaS/24wBT0aSGmTaK8O5lBW4UMy3
i7E99OlKr3rmoC3G3Yb+RtlHF74pAR4EI96UVYlOjdi63oq+d21jLNDTmMZ6UHfdsDUS30TfC9bu
OuCZD5GCSqPfx3UWYkK2yi4/1qAVzlNKdciMLafEkBxlXbYNorp6MaPY6je2Cktko26McGaMK6A/
8NAuLRtfTwav6bEde8ynxgIkRtrgTXh46/ob5M4av2iXGDeLEffLGHUtDKUAdt8ql9p6CpmDpsNM
TLhGkiDXPSWbHCfHpLRZU/UX9G1MSoHNURrOql4BAE8u+qxIkUsknXkpALHoFf45o4J5JtthUezp
KxgJNLCkiGy1DgiAePEBIUyrrClVgT3YmE6azupdUsCm8lK2GL1hpfhmhFLRmewDR0X63ovRH6zG
2sQDWoGpvsuwddILdkuaXNFkTS9UsCx70xVdWZ+oAqHHgeFkZJWR0mf5G6cWMRpawg2q44ady5WX
RbzaU+24RyZqYr1Cv1ucmy3EXew6eYaMtENAlreZ5ZxWmeUuynfMyPhazf4Y3gmCSLz4AcTuHLVw
3HbitHZdU62qNGhuGXNwvzKx+2cJWDWBbLN3nishB1IV6+bZsWZMn9mUJdMeMWN33aODcVdR1kYI
zP1opAmBkcJfIZMyyAvN5y+dcJFjTaprrgIrRnZejYCcZ7roD4wWZAnPPfNU4ZgSvTkj3QNYZ7GU
jRVZUjJo1T08Dvk4CyCVHY3DYq1TKe9KpKDxeq5j4xypFUI4N7YiZMhVc84yQHxX9JqqVc7vpnMs
eRzoAirx3WyUeaHjtnpmbadoIYd2ewu1PINrEojmVIa6qbet5wXzBuwz1cYKyQFYsMC4MXIT3ZdP
A/Kkq905W2M07r/PuTeQ1CsHXjK0q+lhULVegt64ZeGXesC725YSJ2tiszss8JYEzLZBesUGE/+Z
k2h1TWPJIWQOBjAUllrgGvYcA7etAnRUbLTG0LQiBhOomzP4yWFTRwKyUEN9Y+WNSJzg8HjeReYy
wq1ZZTl6Oys/vUkoAmNbw2v1nQjbRW4dNHgVh2o2FtkJ7a2oHmYK5kkCT0BaUyE2MyS327bKvdNa
0cLYV0YVZFuVNyb18DkgSSLJUVkfGKwb4i23qkE+TsvY2YACAnIf9HC7WMjqYtyq3qf820YeZoQw
beJ8Y5eoIrf4Pzp7W3cOQhB7Abqs/LZWFQsPw0OuGzXjHRAc3UpUlUGFEjKVKWlHpY+JFOh+YX9t
vVact3NJz8sbEhZiOPt4Abj6xnchNDohcEj5LXVk/xLUjpnT/MIEtBGO7C/cPESwBz+dZVxfpOWu
XuIItnUQZ8muiMao3KEgJHvaqlJ4P+ybSAUZ/J7Wv3JGubE8s36saFoyZhD+gj7Xngxm1AG+ILO7
H7PD0n7+VLk9ROpeK/VU0mkBYFbRKF2VCPaYi50BW5/jGmAvsAem5k61FiK5aW6A4VshJdtdWlXu
Feu5DiddVcS3PbuDalt6jUWjMQ/A5YTjRDNrTovHuulrYkEEfgMMLrQ4baeMniEXFOd9WTdfhFWP
t1y1/Jl+aiXpLtNkWikseN9n4lWuEKkHzjqIItbBcVb4D3QtZLlqprrBbzpZ/hm7H9GuEcFSjB/i
hHhekLEA0KQac8B6VkvjMBFNcdv3U34jXOputM0r9y7IvexpxDfhLE756pAABQbh1Grt7DBElsaw
mQ2cR8zYdCq7GpufilL3WmOEMFeoS1Fu2+SDo9SKg+LBrNWAXQ1DBcw6ujHeqjEz/zsZC1a39rNF
mFMm3XjL+0X6aGIU40tE7Ka9T/25+eZY2eCtLXZvDLFpn8W7qhqSE6t2F29HOk54F+j+fdPd4PUo
vJLuK06v+otLbgNMiVlOT+EodLuOyF4+LcwUe5Elpxs70YNakTIgy+O2BQWzLfrQe/LSKj+y1Dw3
zEaye+jsqbAZ1cLgxGjS7DycbOtG+Xo4j7BuIvx1k+oiolcCuwSJFetq9qEHkYLKQWdhJFqjb0oI
IHU53kelH+DjKwC0IztHjb7SfWM9djwJ7EZi6YmVCyHnWxymxrlRZv0TKkFMHG1XsKDtc6xkUMQS
e5u3Mb37YqiHm6no3Js+Wd7MPDGiF4/t6vVodll01EzAFFiKD4qti4+HcTO1ZY5kyqTfSN7OVFwm
SgBAcr1yhKMQDkOyzgd0g2SxFN9Tb0JhSpwQYsnELhEupmKqp5WJcQQcVxEU0zoy3OLRTrGhrqVT
e6yYnFbQPOxC1iE2DslvgVtilqT74X+xjBjZDV6ASW3R2Lo0alIJzTCINWKTwWURkYC9P3a8oo9X
JAR4j0NGe4nYD7Nmv0588BHgwsUCiFnpi50N0XScaE/h98CWIrdpv2QN1D0WnJWj2wKEDFk3t3rO
nEsYH1PGeTR1uilry/iqQbA8++jXWQyWaXfOjDLqHQN1fh5V9fR1Bn1y66JtBy2Tj/FLUFe13vZj
0T5abRs+d/2YNlyGuWg3hAzGhBk5Q/UycUlR2veOi0gzcJgya6muByhf0bouyvAAVIkZrT136h9c
x4/uO6Ey0ojqkCp7U/gRBjevdSSjDq3lndOBuNgEiW+dtNCB6MWx3KYDP1Uz4g2yt4ajVpt6RMMe
ukwPsc0awS8cShZ1C8Ju6zC5T1vUhXBxSDVd4nJeo3Pka4xOPTX9NXXOJVznNWhneA3dsSqN/b4P
GpsX+TWYp34N6XFfA3vS1/Ce2VmCfLBbgbAvl3wflx3OpVgyfwxDJ80adQpRQNDp5oZnPkTtIl/j
gvo4h+dU9UuMkE1w60NQgaBTSVPBenqNHGok8R0b8RpFhLq3z7bla0RRxw6Gr/UaXQRrNZz0Sew3
1imU1OBWJcFQWDetWQWOvHVDOraboev9GjtCN3rowueWCK5LahCImf2ETNety6f37pLEBDwb850h
yGcCPwBtlFS/Jjzp42ZJTniNc4qXZCfxGvI0RtgKkPN4lDb1axCUSpZQKMdpjQXoHxEWRRZt8ujg
4yU4OUfiCcI2IVoqjgr+9vuFy4b7laAFJNh3hljiiOSSTgWoSF0nTU5iQessL6oYCf0Y06j2qQuS
b9UT2fEifUM+tUnBRCcnskmw/owN0p+Grf6KPHbiskZ3od1mJhrCtUTV569zJx0uWiu6aA0TuJHO
oxrVg+WkqxDzYLTHY6WIezbIiBGjm2EaL6kWr6EBLhbGeorgMkz4kqjYdFlxGLqZU30xk84ThG4V
NqFYaNYZARu6V/jUTO7UStZAVkHsQsFl7FBSxGjOGndgaMkcI7HYEwZecpInRUCDd/ZQPBwSndLj
EbJfIxy8Llr0vfDAM4k/IURqnzHrrcvXXIgqibyjQQ9+fTPG4EbPEtr33sbGrElVExFK0x4Fs2d3
N3VELix5O9aIqW1OqQCutN+qDkeZPwfHesQwC3Ag7+t4IzKsl2d+NvNQrkhFcoIAF5LSxl3dYvG+
tAD5DQ9e4zjZWaiHtg92g4QxuydlyGdJIEIpAOHQz60IEkmJTuMNiHwCOejqz/ElkgIP8lvWuv6u
cy2TjWU7+T59qBZmGxOkobSo8hMTIBxoVFTCANE2qKbRBK4cWE1UNmRDQYv4qW5yscLYgrrCI3lT
Pjl2tJpqLpaAqWjtyI3RxJN01rh4fFKjjnZ+5oqSqSbLnnEDNqd9ETaFyY5rwJYTyUTN+6mDsbsd
kdwCxSXwg9SxWLnsuDmBggpNXMUThluiMFL7ljEwAcRjzGpqsSOkXdSTWaEZQE2ud2rnT97QkzUo
wgl1FT2IMn/O+3mJAKN2VsDhK1w/OxaySnDINmFJvyhpuAaPsdvgAy1ED1yPBzoeq5PRC6vhxkZs
63SU0Kj7X3SFEi6FMpnZOGEIM8TLDbvN6NLVYKgivmayatI7sNUg3tLImSPgl3aV3E6Ed5b7wKq8
6jitbTu+GlGHcyWc0fLZkXeBdzwiw8TRRg5Fk2MsCqj9k30pSkm0jlSlY20QW5VFsKoqjJMHaAAM
6zCltSLJXvNz+SUn2fWKFk9pye3YWH4W43auk3Q8nMxmNOdtizoi9PYYhVqjRw5GWhu14tTCQEkN
mV0S6nFLNC1wLFQejLCrUeusPhnc2mIm7g2EsSle9ahriMl2c7rQP1pU/1ENvFENSEVP5t+rBm7r
7iPS5/Un/kT6WH8I2l0uSTLo3BFL0k75KRywvT+UT3o4eb+SHxE+/bI/hQMWygGPsoDvSNretv2G
WW9Y6g9+hqbQn7/U+Se6gQ9dRsQMvqL1suBul5aP86H1Vzptr9RA9X7OC/G1yRZLCwy7G5ZreC7e
XJlfdPI/9Lp/HMsUyuKMWcP4H1pzkxCxRZy7tXULl4SuALh6L11vR9Ws23d0La7TpERXXEfzP2s9
/jgyxzTpqCIjkB+CcL3RQlorgWWlIaa70ob1pbEU/v70fnkpLc7PA31DV33p5b3pPOaqa6205CCx
7V03HtbfoD9N583vj/KxQffjXN4c5sMdM/uymZBdWBQY+visK8AyDFVt3GhlwJ1DsURw9UhHhFoO
Iic7S+/jGZzu2IWfAI1ew7nf9Od+fhOI5PxRdI4/tAoH1hCRN3A/h7VYwxNel6fGOt4zJ+xN/qZk
N+zYAKwwtK1ZDF+iRl/n39lmH2G4P/ws4PtDe/lv32b5/M3lZ+yNHVjj1rYfwhILgH1ikIz0D+8x
+yzstK7tc4PhdC2KorcHUWoahqArrK0jtb2jAJydoWVAIGmN5cHvb/TH83EJhyeKEOwX3XITqvWH
Q1lNiB6XEZ/Cv0lRj4klatvPQFvWgih722UF+oAODRUDzywCDV7L98cRpFRoFG7MLDV9pBXC/2g+
kGU3Nezeo6DYq76Loj3Jruq7hWx5hmkfWJpuEr1+6rtsS3pgTIIyhj0MbHJYVAd6D0NpTC/TvgKY
Se1VqHM7g2O/ji2Nu5VeHexmtsQmUWhSus1xncU4ndGnZ/RkCu2UlwArwW7QISIxsCRuMlu7Ria9
03ziyhwmKXDZNC6nM2/RaPv2SSJxZFCdE9RtDLI/2dyGowkdxu3VBtzQdOsOLZAJWgHK24zKaLOD
ePl7r9O48Q+ietTJtSULTbtgqKA/eVWFDhx1uX8HujMIANiwg4WUYdq4eCe7B/RAIlnymLN3Z7c5
aPMr/NEAEn9GzWIbBrbZroycBaJneg7ZeT4AgzosmmTfKhVT0869sNmR2hbJtchrtW8IWGM1mkQo
BzVVyp01Nh5u1yiwqJebZINYXtwejjlJNGDtDXLWZvapFLpb70mVozbP/QwmNPF7YStXYx8AfYoy
M8bO2QnjNKbtXe0HOMzTdnAy78kXCVapveuP5P8aE+fruxPgScPykB2kY5t9s1AKdduapdm0K+IR
KkiKzYB4yroqtphOC+Ieg9C8kLWkIeA4k3dRFWQg4qd2L2mEON9t3pFynWVtduX3EYuTIfIhW8Sp
pYH6Ts7cbywirV+ikdXNhgUXm4l6zPGrahUNN6kNGQGH7DDT6Ypcjw2tWdUERmqZPTJ/UnkazL76
GquizdcN2yyAHwbhiou04tHAk3iGasEIVrywtFkjHcEe024Y0ltrw+yr8ovMXJbCBk0Ww9MvKf3Z
U/yCwWNIGfkCte6M9D0ew3ot3a4/HyZd3EMFYoANdRiex5ZF4dClo3PZQPCbV1bRwJp0Y6O/HrGv
Pg2NjjXOuGGkFFcZtVp2OdH9XI1BsskFyoaVF8PcXSmzzs7g2VBnHiuvPaExEYPFcZr+UnZWRnPH
moYzKyQcYa16kLW1BB+2YWPR3IJ/9Q+pxtaUJjKXEiusY5t5QRj0aKdcpWsj7sXlFOWdvZqTWgPG
CgsKHfCdoVYTxFqcS6OOZyorLlnCRobdQ8HUpAufmmQpszsUx6WfszvFhvtAy6Yy9zxm3vlQ9ZRV
qHYN7bpzM/Hg+AU5zgLWiQaAqdWVH/S8lwGdtRcszc63dp5QsPh1mSzwCDM5LwI93fJIgVEL4Ulv
kJSQBBJNiQalw0B5Bi6Uy5RgG7hqGENMvCfcBqT2Ey/1jF31NLBzxZrYsdovU+/l+HuJT9zEPDFX
eQFhDr5MnT+Ta+zpVZ1YKc8t3UyQ3JPQzFsFgdYHqkryY9tE8rGm5J+RGyp5uTGa64q4PgkcH8aG
i51wqkkSW2NwwwsZwyKLQM9OabeWlCQfgMXTsMFP01+MCLlGEj+96lkIA3gY+jhYU5NhjifsxDP7
JE6rtlllEQLvnRu7c7qDMuyr7WDjKNxWTmATg90jW1kZmhfhUie6SFdxV05UFHNNdrgsG9s7ChpN
FPdsV3UP6xjtxV7NEIlPTMjId+itO0DWwO2vo4Za1B4mlIjWQdxbsKJMy862UZnU86kGG34xI5uT
sKPNzFrJojkHmpHorW027ojXAdf4Ykmz8VsEXZUciGkiUho/zmgdKJhh3DDRQpkOHaWbNXhjSniY
o/3rnloQzIDYwKpRiEI4ewe3DcNg7RgAy3Nz7PfSD2lEUUQPhjUNOejJyH+idjt6HZGCOa27edW4
WuCLxsArqILqXO+wfbvDNo1FV2Hg8MCwprZL8yrKhiun1jG2l8CW1jFqgmjA14zckokgyryDQmFa
3RBhY1+McqhJv3FHy95GgsCf9VzEYBjMki+/y+1SGsdmJ+2ammoJaq1yGVETs9a3LDBDtfWivj8T
pjCcbZgmmbdFB4kapkQ+LBALLoq3dLECrakLm9XaEYkjT2yomjRkQzvD+iQiwgZ1mcj2xqFbMWyY
OK17e6xG9wBn5ehfGU7ABSNboRp3kRQ1IU1Y34cV75ddElZs0qpAZRT0cO5jy9hCVLHEyu7omqxM
v01OGVbpDnu1dg4VQZAHQofztenqGAJgH9jXAGJop9WBLFg0TlW9IYXHd9D4RLbNr5Ak/p6QNz68
aFKxQe3lCfX7nPmczfVcoGB3Y8QCRxmyWYWiP1+MrZwbm9TClfdo+7PzKZXOl7YFC3liREZTMpIZ
SF6CRFknldWATVKx26a7GnDaw+uq6j9b1jdb1kWQ+u93rP8nR7rw+K34X9ff8vJd1Nrycz/3rSif
/0DeSGtBSB+I5wIP/blvJWWFzSl4TyUdF0nnsjD9c99q8pFyPeEjvUUhSdf/jd5dkd3igSK1WEIr
dH3/aN/6Xhhps2Ll2yHBtDmSa2F4eb9qrVu/6pXdu9dypgQErYh4JhJstzCyxGGQtM3hm2v0i72r
Zb1bJnOeDgFzJGRKy3IUVNPl8zfbC3o4ZBLNZX/j+pMVbOK+xY9Sm5QZZ5/YcA/q0Am08nAnKmUd
lL4K981k9MXGVGF0lAQ9XdsuxrhvgRM9tGJrAovafaWeiwvXNU11VZN1/RAaVroPyTY7p/XUG1uL
QvMhua3JN4RqocBmRW93wU4BZ1LFEU3xnRncuZ1HRoKoZkl4VJV//f25v98h/Dh1m6WC8hXyb/91
R/rm1MlRywMKoO0NLjS1jj0UeiDIv+CYsj/Z3L7X+i9HIvPHs1lIYLJYvBPvL7LfiqzGEp/fFG5M
TE0W4hCsItRjbotdVIW6PO6YDT6Vmv7t3pLbp1wpbEuRie5+2AIBpS1H+sX5TV1Z5k7GnUtkil9v
lEUXERE4raFXflwbnRTu+IhIYbz5/SWWy27ur730jzMnXpLqwSL55Z17f+bwMaZaIR27sapCnoVV
DUvQI2eMhtgZ9Ca5g3A6bDUNs10k5ktBMxkMAA+iSFMoyY0ttzCyhr2T1enXVJX1aqItdNiXkPNk
/6Jq5kjiOutT6vXyk53qx+cDSTdeAiTDlqvQQi/mmLevRjh3ACL92LhOBBIPYreNI0R/nzwaH1/4
5SBYCDiAvRgXPr7wfciyeWmAXjvIGZ34uc0JI2x9QsvuXm/F/48ZQj8X16BZn9vTb/q/lwM8lhoO
bxi1//v9P3Hy/Dz+5lv77d0/tgX15emye66nq+eGFOM/TUDL//x//fDn4H8z6ef/+a/Hsiva5bd9
xJPL384Lq+c6757eTQjLD/zpgCJgk3Bexj2PigF1TB6CnxOCo/6g4kWYFwptZb9zQFnyD8s3BfPE
UhWTr3NFU3Zt9D//xUeItpksiP8yBZOJ/CdlTOfDyEEemEv2tINVGVKvY7++X2/GqKrL0VCNbb0b
zRSiU7rXXoeYGX4VGkk5bEb7ivrgpk+ns9BLDxjN9nwpHMw90kzzNHHTPXTHVTXd9eRbmg3rU4R+
tBpRYDUHQeNtQIscaXKefOtJtQ++SypD1R3QX73XaX3bdQUQLWzEUXKAmHJdoOVJyt2o502LvAnX
0ipM2j0xQvehajbIhDZk7NGSy+lzZyvDsQglt04IgLD8A2TnOR128EUxqQJ2TsSFLJIbS9iQifqr
mXLMEGOmxljvoARG6NWCyuj4PSbC8N+PTB/eu79d2A/zniecntyqpt61VXm0YIoG50J1ybav7E+G
YfV+CPzbkZbP39xCDSo7GjW30JcXhvzam8e/P5OlcP92jOUAiNyFg6HLpd5O0fL9ASrXwKicDPXO
C09hWIJYumavlS5Z9woRw00oyzUKDso+6ZmOjq0y37FQ3STJeeuxWyB11dJAyBYJhWFvnP6+s1Ai
mXcjD06EmKNB50bbD/ArC3F+V1tNJz4KS6cFfmRdGhMlIsB1CQInhArbSZfbJmnQsIbQtGAIG+kB
senUDtDV20cVYLXfXwDz71eYC4CDjneEzgP9iPcXQMClD/TQ17ua4kBUMsU8Jqwp/O4eZMlBai6B
TEiJSNOkM1hwUTIZ7AK+3u+/xy/vw5uv8WGWz4VjObBH6h2xNisKkitUSSsTwS9T7SfP1Iep6cct
f3Mo1qNvn6lSI11DjsywAClI0hUPWIERRfPJGS0D498fLWq1MNAY7FiTvj+OH9UkwaVc2UbeRNo+
TEQA3QKBC7MUdZ7aP6EqtG7VUS26q9k4KxdEzHwvgUDMBAEVWqzKYBsE32Esrn5/tZfFy5uVxc9L
8NdX+zA7qwZMapN09Y76L8wjd4MQbZV2VF2qcMusuu8dY0uD8er3h/31Tf7rsB8WNL4xToHuucmV
A84fNHRJ1F2j+10WfBY68OvH+q9DfRiiUBhAridIdzchnmiQQYf5j13jv3VpfnaEDyNH1KHl9GuO
MEwPtXvTdJ8MTb++WPiLbc7C8pcszLePqcOiVCcug2xnnrfTY+fydIQ2e/rH39+UX74OSzq2jw2T
OffD68Cm2kfjx3GIWGK3v9fdnZivf38MpX75xHks422TrAvL/PB+N3YohMh54lDLM8INOw07I4q9
QzkLsFSAQonx9dDMdvmwi51j/EkA1IFsuNbdGAIL0+6LtOHmYwGhTkHulzEumkno6SjFgKnwX6mW
rtOgPzCon+XjbZKKAwUeOTIJ3o2icwM6HAlH20zbe6xMYTvsBHW6Dr5I6z6K6gk40Dp19ZGhxZEZ
nfUAETwExjYbK7Izh3lrWE+NuoWwMcPuo/CRwGKn9nRI+N+mcHm7wTEZhg/2rtiFM0IPpCowSg+D
EdSJcAkobgHzAfcyj2DtHFArPmjhVmnYik12JotnQchz+T2u3Rdb9XeOPV97wXjVuvtWnlFqvuwy
9yXpwGgT690j2Q8ScR31XLgkOm65cE3kHs8lmxTKJXHnI94VW0+7G2e4QMu/MoaHOiWbU1l7e7D3
JcxsjVAhDc/Qi2x5RC7yNj1D6nuSVk8dSwiAhpdt9ZjO+4C5cTkFkjF3AcXsybjqym+F8xjOD526
r1OfyembHecXAWQ8Z+o2avQ3KWLOmXyhcki2rY/QZ4Rs1ZALR2OhG+V+iG6HqtpVaXnk+HuZw+Sh
TSHm5DSZML3AKV0eFyN+quJ8N4pk76roituzQbIByyFAFY+3rbRPQIw+ed24wwJ5PYxwZmIBWRTE
+wlxbKelUg5mKWrk/YDydDjogDqN1XUQIb2ejnMJRaqKt8i811I4x/RfaHmlrLYOCNlcDcv0EHO3
R9wFpY1200ZOXm/G/8vceS3JbbRp+lb2BjABb07Lt0ezyW6KJwhaeJvwV79Ptmbi70LVVgXnaEPS
kShlAcj88jOvwUPRan8oeYILF3GcOWf9CzXJFcp5aBxPG/dH6ylb1Iq2cPtuGB7dOOFdySmznOgm
Sb4bRkJypu545wWiiH37YKr/ZgRQgYCkHJwwkZYka9kbzitjm5f5pu29z3n/BMZpQx7iTYgkk/a1
3Q+0OhsUnTz9sezQoPVVkyZ+jd+GiD4h44hRvInNWb5RjP4rNjDcflIOkVOWopfYhStGUDs9oUvc
ecRj/cGL+k2d6TurzB4bx/yeqsm32JyfCrt8LOfhkxjc+5xUlmkKkui3IB6gK0T7tvvZmd4KNNqr
gVBf4Hzp8Wsro2odlj/a6fcAF06l7W6i1NHAuLPbCVy1oGdT0F+d1xk1duR3MbJUyS8N9Qyj5T7U
tG3Mz3faNYnT3hxs3kO112wyaS/GRFNByxl7LMw2MXNLNGWbIeVbIdzT6O1dXpfrSK8exrD4VvF/
63R965ZPdG75BcwREsQ62qcyRUUGMgx6Hsyr+l2sRJspec0saoc6PyAWwobEQaT6hvKtH3TGNrKh
KA4Tw7tqjVYbXgwvwKq3qOWuFUBGeJrCltK3QgHLRTIJvB6R/+cGI9oBOaB4ktifcRs3xY7BD7As
TBBQ/0YmZOOy+yUdpYi2OY6fsCruvcl5yhhXRfgfWnS34ZCwLXNx46FRpExIv8kxJjhq+YSp277Q
kNj3+jcm39ukeEEXNeXjQMYRZeHHNJCiIv/mNspzjGwZrnL3+oRRSjjsR+VeAfsEWg5u3beERofB
V7AI1+gub9HkWXPG2qrcaSykVdUO64kbM8h2jTAPRtDdjLHHEe53Zudte3TS09JD3twn0dwYTAgH
m8kT8vkYpB5CZTOHwz1jxS1wgn2Q4gPZhG8eAUpBkDDX/6ijtxKqH3nd3YRfrWLTMw7vrTh8drAp
Nepvlh5+arrxpu8fKnSAoGVtFcg6aKPsGqk7VNwUOuOmLN0bhLsBNSoG268NHogIN941dv+kOfnD
nOIVg708XjNbfENvYvHShP2Vnogmr9KjtIuilpE6VB7LZXrvLq50WB8iYkTTgLorb6XwpE2D3WJ2
CoAX3ki2ywtKQrQGxwmSA7JxIIS2phvdpb36AJ9y3bioaUSvIBKv/LST63nxyxbXs5Oii0BC1uzs
3N0Y+FypAPyRfwOY/ZrxLT2R7zDU3VxOC05Sj8Wqi9TD6BJ6FgyoMBqANmW+YuO3N/XsWrIrc72T
167Bl9MtHZt4RFWOMqkIYCAWXCkPx+ARIP7BUsi2u9bvVIYsirMpRw9RqOFJJgAISW8naAbe3N31
tfs15FMAIKn0GhBvuna6O72tEPKN3mv0aIDPIK0nOvOLWRsUjYxJrInJtbPBVAYpRk6NfTPYr+2n
Nv7caii1eeE6FRAItW1/MCgJe3dAzm1tRcxGS1ywza9VsDVMshMp9FAhi4uJK7z6vbCnR1qhPhz4
nWv8jtPQZ1LiyzNna/2rFeZf4R1srDn0M+FtMy9/CPpi54XDa2RrWziyMJj1b0M+rZ3oxQ7hP43N
uMun+UUodJD77iCdWAAOfs3a8NNMaaLqzV5BSiWjGquc5M8Ifbbr3E2YYytcomsIagoQiDTKhHlm
rC/vD+3Kl3svsT6U/4TAoAHqIbflo0pMjJoXU9nJNo47u/c973h+7W47Ue6JvYH38/LyJ/0jTae/
JZtRCP0AZpLb98PqonZHC6JUgzXFXsTdrrqJHuPcAl3f/btF/6q/+LnM+fu4R/je9/tPA/Eh/tmg
aPCnvfin9r/Lx+/5b7H8Q0fNyP8/uo9S3uH/PZV6wRcCaYn/cyOy78Uv8VGISf6H/3YhwSj9lwbC
XmMWw+TnPz1IzbL+C7EIA/08aiXaxETb/5lJWUyrHClwI5vHqMLw5f+7BalotCdpNvCviBcgsE3j
b3qQix0sEZkAwizNdXSaoTQdFpV2UyA6Mzl57Oedqd+KSs13dqORo2DJssFvs7/VMBTdMJwKtpkz
W1uQG+MOzCMSJXbX7WlvelcKy/da6z/x8N/fxHydto8nhwzyXX7c11Dkxtb0+sRP28r5GqBLZ0LO
HLPPBkJlv4cpE8OmT3Icc0YQLCBZw2dwafD8RmvAWK0gimGKZGifoclAOqjMuAa7AD6pXBdZMVw5
hfpxEPj354Kr4zDCnZcA2OOfa6R1Z4N0i1HRR9pzU0Jz/tz0ZY1yBZAU352iCn8y8I83RZz3n8bJ
KsO1EYIwgq/8qI6a/qWv3PGzFIBDAKHMmt8Zrbm9MtrB86R76R8dHMpPy4zmL5NIq5dUHz9BK1Be
P2xe/98X/FHW6bhh8D/PQScIARPAdUuoq4YrHDl5E/u2jpqoG8JpIWnWdpdXOb5T31dh0+o6eFrE
glBtOX5b0HrduG5HNlyjIPRgagPy0nV91yTkGpeXkunKYh95jHTRIiQh0z1H/vsP8bFPY69ybR5I
ibs/WW9BB6VuEIom7cusL5cXO/dcGrIvtBAYIQO0PF5sqC0odpEZ+1HlGPe4I7Q4HSe45+RivL+8
1JkPhfQa/WBmSsiamYvzwcQ3BtzVJH5SRPFuMI1hOwNmuZL8nF2FyMDk20YE633bf3h7mA6qMcK+
iImGebLjTzTAWZRrAOTTVZicygCkMriX0PHj14aezxCMs5b4aC8hRdIhGgyHRr/yLBIVsNgKFqGO
Tif/G5U20qKz145mDGslZSvMNr0Q3FYOCjFtBWsJff2cF1iDHXImd9zOsCRWBk5RD5e/2nFyLTc+
YnuAuU38aIHBm4ufkGAU6Nh9mvhDpP/pUH/eGzoTnUjqnptz3K1Ru4g3bYkK9uWFz7xi1+AtWxav
2OXCOX7FbpYFPRjUxEfTO9x0QKwpeerqrw+bhPwiRm6imWaCdVis0koygR4nvlp7xtrqre/6VLwp
KH8i0/54+YnOvUouTHrfiC0ZTN+P10L8LZqEWSV+22TatulbKP1o86xqLKY3kIPq+9mEFJblwFcv
r3zmbrLkcFAjmpCt8yUXS0edWwyByHx3/JaK/sGcgJLT/nATFesC5XMCIkoPUTwoAkCp6jafX4AD
fkeDYTVOiFWk9LK7X5d/1OkHBoJgekwqyRTINRav3u7rCLWdOfK9TIlfUdrwPiVW0Owvr7IA8csN
jPg5N7IDclXOPxf7CJK17pYd6hXcaOkmNrx0PQx2e8AbKgbAGjkHZ1SSf+ymK/F30r1D0gRiB3hy
XF/+JaefH2oKHWEQJsRazVqGWs1s3KBP0PCmdXqoKgMITauOyPdKcKBamNSvc8zstImurHx6o7Cy
xUmGfuKBJ1q8aeiuDEdAXPsjDDgIhPR8YpuxiAeWGwOiRL3yzuWTHN9gICvILQxbvnZsaI53m67h
EmghEu8D3Yk/z8Zg4Bc8KlWLW4FhIUWkG9Dn8GnIbxTY5FERhPOVRz732clFYb3qXPYmt8Hxb6gm
YD8m9ra+g3DZndFSudnkLKuqQ0G57/F9oNnYviRQ2mij2fba7eMJG42oupIXvmMyjt8GKC2J8IL6
Q/y0FrlqV2lTC72/9WPMo+QwsJJ83QTc/7br0ZLZJgrS0lKqKLxTlGZrA6jF8aEZSjoY0Dnxs82V
3qcXVASoyeRwnosukXJfIdQI9LtHGy9WgWY19saBe4+qg/4PigMRWK3QwyECwvRXgPnjJ5Rb3G4t
9Gb6Dcc1/lO7KF4MnZhsWnVV8wcmI1pSl3f96d4jJ5ZnkL847Es1yhhwvInfrfBLpdfXIiPVFBpg
AaygmEbWsfFyeb3ThIarH9Ccg/k3co5L/pHh9K6doEDnG01dHazIsEhiQRAkpfp3U3QZWViKwOWC
M0WbcBnAtK6qYWBqwo+5im+VFIgQXrP2X9+DMpdR5SXlGWS4i/hVT13sju8NCdVgr4zVm2Kiyfy/
eGt00CDBUHOQSx+floD7qrX7svWzKvY2A2I/a3RFELmG4n/lZJ6GfWbi0PEsgCyIRi5zmkmpKx0X
EPotoZ5ttT74kUpZkMvPc24R0haNRN2gA28trlp3aqMWHkDnZ3onMCbpf/fInVxZRF6ai4NtkPxR
ipI9y1H08UtrueK9FvtgP/Gad1mO5qB4anZDDRpu59nI1/NgX7tFzj2ZrLDpn/ChPFmYf6wOkLGz
DGcyWFQF+5CirbVFKyS58mhnThGJP2NFjhFUpeXWzgutsbyxafw0xjnRQ1xsg8eeLFUR17n8qc7U
8gxjJZaViscw2IPHT2Tkwu3BhDd+Uk4Me2B+b3E30HZV5wQPgd569zp+JWslAQRfxqjoDmFtvGR1
mWxtSPxf9KE1bi//pjMv2SZbojgGZ+cRto5/km316ZhHResX8+ztndD5HSiusb28iHbmJVNE0LIG
B0llqS2uqLbCaUJtrNZHOit8VaYGDxacKMAzpc2wj8oCwX51Loat2ataLSlfU46EfwIjKmT+kICL
ES0iKW7xhoAa47PaK/Piyq889yMtEnH6LXwgV6KTP+43lCJoDACf9fFvHTdMqIDUI32A0JmY/hc7
gXThP2stdoLjVHpOD6HztSZyd9ZkhE9mhGFuGUXGjTqa0Q4nVeu+sjzMO9SA6R09inWWBujCauG4
dubIufL4C7Toe5D3mLujCktTR0b84+cv2ikKJs0a/KpUqvskR44Aqy2nQyO7H37aWmwxcAeMT8Cs
pbkFZp6NTxsIrUjRw9JhVhWi9YNDTRWuIydiBhQBQNVRR+paZ43JAHOcGpGRXWQp2LpbMHQwzAKl
79ulGsRXou8CXP3v85AI2tgyQ9LluY6fx8UmJwxLr/Nj4P9bNC2SXT9BScJh2V05EC9okCW/E4cO
VCBEfxu0twOKAt2gr5IMuecJoeTdzKR301QuNkWTTu8oy3SasHr/C1NXd9OUBfAXwZPGlvUnajvT
d80+3JUoIN1jQ1HcDMng7d3YdXEZFeJGQWV4i134tEEsZPjrq41wiTQ8whY6F9uywqtUB2eXSB18
VRHKOgJs/GbbiJikqpE8Xz7Rp2HDUyGS0rMBuEnvdHEh1GPXm/bsDL7STMY+EtnvOu21w/9iEaie
xvs/zvJAKkbdNoSm0afRNmxKBUM2Gnz6lQtAxp7ju412F11QQhNQMNq5x9sEFYlyJlkY/T4Rv1EX
vU2Qy1TxTljBsbs2kDiNMSxGxkaF5iF2v4R0BYOJLU8ZjL4+ocKF5eW0y7HzkzpW2ZXz/B5Ulw/G
bUPbU64GG+j4wYB5Jojbp5PfhBae66Eb39Rxqu90hvKbvlDqW29KxXcttnUEE9PevnMx1sL+S6DD
Rv2Se+06Thp0Bs0Z1vC+ddLhT2K4eHD89XfWkIc2gNliAQBY/fiHDgIUrsol7MNCrNYq6jBruwnz
K6ucqZNoDFAgGyaYXvat3NMf+mV1rivoVfA+5jmBIWoJpEFXWmqC7RrspoV44ajNIQnLHlsXIbTv
YYcrwW4MQvEipZ+1K5fAmY1HUw6ZG/pNXL7LLqEVhkZjIOnqD3OsfZ9xZ2J7O4lfONIwboTcdPk1
n+mxeUcLLnY66FSlzmsWbN0qeJpmD2VdU8cjD33T2wm4AjKaVfC1UCf1pc0yY9eP499NbGVQ5jeQ
Y9OZIXrQjTr+CAhHYRSbj7NfO3q9x6A5R1pMaTeFEf4drf6/l2JD0bSE7k5oPF4KPcI4jfMBr2M8
cSk6a5Tdun7YmYO4Bod8580vzhoZHThgORaRzYDjtbLYZRY0WDNdJ9fY93h7bMwQg5w0bdyDEvUm
HYgCrn2MZNHsgf3pcQJfJ5ZSfQ4aLbmy1U+7Erxkl4yL5jAGI6px/GuUqnELWKOzPxEdVkLrrS9l
3iWwbApUTlMX3dKgxYXXMH42Ta9cSSnPxDjySRNSFtIYnOrFcda61GoTkDi+Pmdf2xDUxpiXr8LA
Tu/yhn7PzZdv/eNKi7c+JSW8lkHR/NzGLA2EGSbomi6qZONpbfs0m3YEdz/IOnjWhtD8Pmx0WhFV
bqM17wIMMejCfQ7bDE/hSbX0HvgijkF0771ypxR689OF2wyMCnVO9Z4TqmM5rKIgVdSl4a1rRInr
K890GrXf6UoGxQjcKBopi10LsmssNEsxfHRuMamNK2XvRSL3IzPUFBhh1QSZHm08ROtGHZltJoJv
U1qqSGzVLg7YZodLC66Szp8gbRSVm2xQXlKl114vv3wZLT++e4AQWAcYOrQ8i9tlaYkQx649zUkp
fGhlFlAYY94PnoivxKzTVRz6AbjZSMsKLDgWIWuwc5Qg26bzTbuNDw0ipDvkzfp/Lj/LMhLTO6PC
NGGhcFwMczljLbyqrwbRDP44tNN9SD2L2mjqfVHQfb+ZwK29XF7vfZTw8eUBXyVpYnpKqs20w108
VpUhck3SpPpBbTg/25TEflVr+AiDXu37cJ0lDv1/zORcdE9oc6NEm2EoKlXkw1/CSFVz3YiwCVZ9
H8VvTt0JbWOi+DYgjI/eJXRtyduQdV2+Rs/YftLyGJp/VdvxN8F/jaKugcQ4UuCd+NE0Wvggugro
1KCgAl1GlgqhfAbRvrYL5M82sdYITAnLBs54IuKWIaieCgQJGqjoeVc14yYazMlFVtQDfN6CWkGW
wjKqh1hxG5QW6eX8vPwK330ajl8hpkkM86AHaUzGlzGu6zD4KwrR+V6MfPSKcnk+eIOrPpr1T6y7
lS9WOiOsaCb2jQvfeqXaXVZumFkk+NuZiXerljN2BBoTulU6A87b5ElsZKsmLZW3qXc0gQCWo95G
EmB0r2EKfBMHcoYNqqX9EcH2r/cO0OcDn5cvkw9e5KuN3XyG/s2IIcxcKeDepCp2r21lPHToXYyr
oM3b27xrYWZAV1DpRk54hq+AeYaIjRu9+dp1ITy7UCQKLmkWOjyVB88Zz0l9eIjmGsWLCIr+K+A9
sP/SU9laS8RYuhZF11UrJEmsZ6aAlbdFnim6nawW7Vwd9eDtPLTYK8beNOP82DrNfKegjqvD5DPb
L3paAHrtO9G567ABu3fnwtB5UMK5fy5LF/J8Fqrf2GFdjtZbp6HpiVymup6gUqIF4kTopqYoFXV7
S8fuga0W4hWq9+XnOE1rbCuG0UXdzatSHEfCAvGZ0cSXvcin6ICeAyIVDb7xr7pJCQOhBR2UVT7j
mW5rI1hh1Wrc/eUNtIwsZJsAujw6gJRLwODkLfYhGxRTHutdpXe+2tntVivoOEL/N3Z/vQoNM4az
jqShwp49XqXKchQWCgx9GhO5AgN1iC3mw9cKv5PMjodhGZsHktBA2DjHywRlm3eB0k3AtkR1UO0W
4R26j+vEmIf95IzfrVIbV2IyAIp3VNrCS8WVYk1W04vzKDGJcnzJ4IWW5/FPAB4bTAoyRkxPNQ3R
uuFn0wt0j1U8jLLQyg91gqmhN/2+/IJP5n3y0YkE1A4k0WSWi3XLtscZ2K2ZGghcBOGiKOIt5zXg
A6R43p+irXrEcW0OSOLMmO/ZGgQsel0+4hDmesizV60YCnPVkRviVTk1LaLRCFqgO6JnVwYk8rec
vCOmUsQtakBAFsfvSBQ9yPTORL6j7xlrF7p6kyDauTVxoDiMKERSeznVlWTwzEYnSDJZ5r5mJrgE
L6pWgchFZvd+N2CVPqjYUsc0b6+sskw5+Qx0ESFlYvTk6CTCx49WaGXr1Koy+IOrxAe1n0Fp4z/R
AwwinfqnLfLIRSm6jv60MTrVSFYH07WOz5nXyxlj6ggiCRHGZf8jQW2+ySaFSn5w54M2eogfTnr8
bBVoSWVN8DnHh+Tzlf1nnH5Tm0SXFj8DC91dzjpVO7ODPtQmP1Y92CLtivztkcLxM9K3TH3UNXff
d8wmNkCq/YqonmkSDZlsrvyOM5+Z38GwHc7q+6D5+AO0ddMSc0OqHRxVb9xIN+9wmDJv8yZzpL6P
sR51bLR1BHy3lAXIo1iTw8AIxf9Baj/mha6twepc7f3KXGax6alx2XgyNlHvLlqdWWNBScFaAWOY
boT/gGw0Hj4+/rclJqtExdpqQcz2YfodlzV3N5cBarQFqevlN3Rmd3AKgHjID0UkXwQKrwwgP8py
Oxw69ErHonsae3zdVYRQ1khojvjyTdXN5UXfkQ6Lp5cZJakynX95RI4/i21lSWVUE8UQkKB9YKPe
alep2A+zgttwhIQ0Ug4vtZZ1W1NB7qtJcG+dmBNAwWndZ+orZ98Vhcb8Pq3vzcSaVjDW2zvQRcqu
6Wbnpk/t9ufkxcONEQVSnMvNNnqvmbe9ar5OsxFtCcjUDHz5Ffcxtk4tIjj9PMAqKYqcNmeDFrLq
MFxp0y3zxGyjIen+YMZ9cQUXtcyzCRJMw+QYiTeCn9CitsF7K0h6vOd9KRy/ddFXR+m2yTdY9GJD
qk/mlTtpWYnK9UyVYtRGOp8R3CIo1S2z+bQL2Hp6N/ip7TSbLEX1J4macn/5Q585fiSidJuRtGCj
v49+PqQTSmhy/86p6qdg0A7DHJn7HseQK6f83Cr0s5kt66DLEDw53k0xyMmktHrVFxbJrF70zqHH
/ebKazvpZsj3Jl0qJSJWWtItypNiNsjYRaT5Qcb9ClRG5nsG+fRzbxf4xI1j/2Z5EQ6WAU/6qUQR
L1/XmeXUOyU11XqdlQ2clb9/w7SCJZyaPeQuidZVgNSmFnmq73kuKJIUreKYWHtllTP5hJw5ksLQ
l0N2YtmgKi03MWKuZj+15mRb9l44bUI1jxGl9rL01SiT6I3mLfy0IAxrP+mNjuoMJzNy71nE3xge
mvHB6vLih+1G4tEYM4hkjj1o3to0ldC9EtZOtwS/12NoJYtYZDMXYS3pPdppk0VzQ8WsKQgsd6NN
fXvlej89ufT7geWBYrcQ5Vhmy5T47mx3pe47NsGjQ9yEOsto72eRIZ88zEgLXP7aZxekJyxvcoAk
y/PEVRfOk5h13w6wu3PjQKxAMWnbgapyPcaZd+VkvadBx4GaJ/ywoHzPHw4w3QGtqDtD9wtjWoVO
nGxcY75Fh/qeZnG8QzbbPfRKG2wTbwh2uYjNPa0aBBK6sv5EJ6TYhMUw3Zai/j6mbrKtmVTcFPas
7Ebrysc4DWv8VDiwAPZoVzjLbL8wrQR4Cz9VKF284XpFGB7E5DoO2vTKUmc/w4elZPbz4a14ZDzz
yIDA98y83TAqoLeUmdrKHqZoB3HxWhp5bjdzulHbAGmg0hg/Xi80p4S6LNd9vIDCmzBWeaqpvAbM
OE0F3k82XwA3VNVe8jLQBCzHAZsg37ZqG5nJ2vELO03WmBeirkHxvwVG5r1d3tGnBZKnWpweFa0n
KXG1iN2FqmF446aGj/OqvR7a7I9aWe5nZtz2vVDxDGGUOn8PYsW5EiHOfUMHiSkkZt8ndotb17D1
iROWGP5oVfGBqD1tGD3Pj2aOIIM36d3/Yj2XgMTZlW3oZWewqyyrw3vG8FFBpfGKOQveT0jg5ZE5
wZTKyytV1ZnjwHah5kDMB3j3EgdFtzuexi6ffYockrhk0vduZ/xOqjC9stKZ3QmgEYgyKCXWW/YJ
kTXEZQIbCT8xanVfRM4DANhrKLozjwMKGJNe9M4kDnnxuQpjNF3FJUlCA7I+kJNFm1lnNhOUTXjl
ec7sDKYwgK0pG5hKGovT5qGZ3yiVMvOlXP2pHUvjIcW9Y5d1k7anC5j9fTSRLt+wF3QSGOfk0SLs
Qejmqj7KwObOoWB7q7Pum2I46eOcjtGVQcSZtohHEsMWRCoILO/y1sJtW6us2FZ9u1LnvcC44dmI
chV3uEDdcVqjXejWmAhlbr+z2qa4FUOqXKkAznxOfgPsHUPmLfCJjiNaobXdlHOF+3jrVru4L1EQ
shNjb9BgvfJ6z2xPMjfsdSkKpCbN4gpDr6K1bSC3fh/rwd00Qv4Om0a9EsdOJhRYE8vxHbUggtVM
sWWg+3AnlHWJcYbMODCDqH4aSseFbCD2bhUBBCU1i+7UNhxudfRM14YJx9ceWmVnVLa+L+0yv8mM
+LdSGdpBCt7uinSINpcj7bm7nH6HJGFJbMJJmuw2iTsJNVf9yevgCDtDdG/hTHKIRfzPCI9rDxAs
vs2y/E0Pi+LemRB0wF4s32BOY70pE5DxtnGBUPQAxOsBixKlaJpNW6R0la4kOuf2B18N3UODDhZD
s+O36eIFCsfbUn2ndaFKVl3+qXdMWZ4H1/hDZ24gOaOkTSf5Lyc8KB1RGBtzRs2H+8L8m7HDw4hj
ymNr46ADb0qTpC2VG0Jvf13+IucekhsBCR5pDYBW7vFDDrEuoqSfNdgdyBlhSflNWIOF/bHWby+v
dDLll7uTa1aOBnTw5+rivLlBO2MmJXR/dqvHkiHAXgvz9gdXQ/GSGZmNt0yGZSYjmG/aWOpfLJFN
B8OJr8SeMykGcY5SV9URKwEEevzEYxTjldz0uh/qDeJNs/lYDK696eiUbObEBXIUai+XH/09fC5S
WKbqXBkop1lchfI3fTiYFdKO6RhYho+QcSPJFlF2b47wq1YMLrN0RXS7zWMbsptbpr2O3EljOQgQ
ZAX+WfaU+kVt/WGy2ERo/8b61ptU7w3fS/uHQqKp7CInREkKt3WAUJ2TFn+SZBgHFK9Ela7RGMrR
sVIcI9m6juLOKF55+lety6dHLF+H/Ty1iv1gWiK6dWopjcI2rxEayPO7IB1shrFzUuM56VmV2MRl
YKJEoAz9HbyknknVLCaIaGqU5XiKhXO1sjSlnvAD1OwnI2Bq9qA5E/aaA4US1qklooZr2+rEuM6m
YFQO+PTqezw1ijsVndufaGPaOLmTbj0J3QakptZVuZ/pGZZrHBrLN0MZVH1T4Oczr7uo6t+qGdVg
JLCSXwEGa9VN22EOSbev8RAQDiupxOSVCIwEQXgNWX5uUwMWQmNMdk7glC5CLm5GwtMTYfggc56c
udLuBZLOX+Zi7P6Yk4ovF+zFDRbW+T+FGigjSPhKPGpzmR0u77EzVwyFEAgzrm8Nes/idGEWqyh6
MBi0WIvwhhEiFEQsgfZ/vYo8wjrCf9TiGJkcb2SMPPQgUQLDz+rY3QU6jjOwq7//5SJSmVMDDKSi
GmvTuz1eZMQ3dFTb1vbjdqi3NQ4NmzmOr93JJ5GPVRzDA5XnoAQNBeh4lU7qdKs4MPtjgqC8k4To
cFLkHGrHvBb6TsI7cyzpEsLfpN1kkMdLDUNqInWSKn7pJMaqy6pPeOi1mKIVym2LU/BGxYF145rl
NWTVmYUlrocCg9ALN3WRsVrJPGvlYCi+zTT62WmqYZ3VOR7CM2ZMGOSuknRuNwgvXduN/7YBjkIe
yHeKYGpFVZdQhEXIqwGeIjMfp8+ucChS6epEO1HO2UMnlHjeMP9SmA1rTf/AGDA5WMKqtlU8gzvG
S/fBDFUaF3aueE8m6kI/8zJxXjHNrp96FFDNtReIsvxMYwX1+iqdimCnhYMtdqQ/5bYu5jygeIxq
gdIetr2OEGN5W+PMXWNQDOBmQ3h1nlLNabuV19llvUZByslR5In6QzNXYYVWxzz6nuWFMSqSWfxs
K17/nOUcwPVU9oWv1bn3iLBO9j0ptYzALTwEUbIcvH+q2OlbEk0YH0DKGH7bjXT7tluh/9Yc6Zsx
DXW+agfvLkK+CO9aCFnaHqfW6a21htBYe+Acwp0QllQTTMT4a+ws41fehOqfEu4vVWkiUD6RYFIP
HdgYwnOEpcTNhDmqtYFqKn6neXaDrVVC+A8DqDxGy2Y4KGk63OPMbb601qzwkHFmH+phtsMIYSdn
3nZeGm6dHHzCSkTWFG2a1uh+9dFoNet46FGQ63Wjx2fVK8SWnnl80DDpCBG37GimuDUje6egkx6U
iLSoofINE4P0LZdSt3yb0lPenyq5pbtn+jQKkzfTrQXiL0FkIfvUR+Jr+27v7ZFv+W43JztcNsOb
2kvTf7KmM8B+Vp3xGFnQXjBIyTBpH9NChFcS9pMkQe5euhBMjfjG9AUWJxZnJIfUIH5WBTa3o6cq
Wy0W5aYzq3YrKulKbGP5cznunXZ3mYA4kBCJsCaxb8mQVDEVK+zOTZ+VhEGcNdTVK7TBaV1jpXjQ
pyHZu3WR7dOSGXyUzPrBYJg7z6l25wg7/tsSFDI0JQuNGCa40MBl/PyQsyQ2n9dLg/yZ3xFtdTMw
Nsk4mCvRQ4UNp8C7crWc1oTk0hZzSoYQrAn34XjBLss8M0lF+awlKeaCjjLvkxSyeVrm4mnu3elO
TW2Vt59r+zjPpk8awvL/XP4EJ7collgwnSQugzYzpf7xb1BdJXLdItGfnTAo79wp6+9sTKivfGgZ
749joy1lLcgWJHub6cTxKnrnNrHdRqY/o/6tmJiEBJGubbISNihuJo8uRiFI4Xn9dphwjbn8iKf3
Hotz3dFShfOiLxnABDTdAatm+pbZhA8O/hqrrECtKUBY4PJKp7ePTRuSZAEY1ftHPX5MKxr7WW1S
HlPAE4mYhkzFlOwLhDm2Q186dGI7gzhte3/JF5fqHqQddIQkb5yK43jhYopAl8bC9Bvda9a24ojv
4VibO2/wptvUHoYNYjjl1sEI5domlhtk+WmlmAVNKAKI7ixOjdAn/Crr3PKDfHqd0tb+7HR2AqjU
im41KdNV1tMNMSfa2GbpPY5acuPZ2b5Voh9///JpblDYEb6ck4meXeFK6XWW5SNE0j1ZM/U0PsON
flAz5R9ePixUSCU5GUA6f7m89LntTVtTchJp7wCxOX793JlJlceGBTRwntduF+f3sTOGN/mUDU9l
4+LWm0E5ToisIVXK5cXPhBHaqTBlmMUxdQc8eLy6gRO2l4xkj31cohFSxNWhDyfxVAyO+w3vJMR7
TYG7Oz+rfgawk+FvaTVXzNJO+nfswI8/YrENvADboLmIbIYkvboesQfYhQMFttWiOAHXPt5efur3
q+F436Ggb0M0hGZOMrbEkowwCYYOZRS/UXMFyBnWr18NO8m/W1wUn6wKyOq6Vd0sXLdVa3wln9Aw
/27TBsyJPkUtJiLBEK5DRJOzXYfVDfJ94FW/klAAl4uzyW5XNQjWCnNmkR5IXy1AFFREcCXaWPkq
kkZXYI6l3SHTtEGsU9CtP8eGnOfyk565JMmimRrDdmRpgJrH37cuR1KxxrX9aWQ8XgpFufFE4z0m
edDtwAvDappG4E2A/1ZcGHfYu+Gw3UaI9Wq6em0qefqh+TVk9rJPq8KoX+w2oZdDP5S17QOUa54x
9f3NAR8OTpS7d4M+Xhu+nd5PLMfOpoPP1Uz9cvzwMRjBOrZG29e02Li3ynygZ9NHN1fe8WnkhrYO
rBrNDaa6MNePl7EkPpvg5fhmrVg/AMNT2U/Rsxbr3pNeIjcaKq3y1ZgU8bnHW+cBN927NvGUX9DF
SKn1PLS2oR646UbV88D3Ai/ETddI43Wh9dMV7II8S8utr4PgkBRYgs4ya8J+Kq46d7L9wQlnwJAh
uoyAFVcg6a7pS595LwQWWZK+g4qWpyy1q8GOK8Px06Gc96HnafvBmby7cMTRXQtSyPvl4G2a3lWv
HPDThNSxSEdlTgZB+qRhXmRGOydOFD5r+NAepl4Jb7osFDediPBNUpN8y+C7+PtYShOZ/I/ZMsEc
kMzxPhB2kEbOaEfPg4iedRRTt3lf17eUfdUmrnVzNc7DvEpJBp9Rvf3HQNvhynOfflz5CxD34xqn
Y4dk11EWqhqDqc//l73zaq4byfL8V5mop90H9MCbjel5gLmO9pKiROoFQUkUvPf49PsDq3aGBBm8
qzYz0THdKlW1dEnCZObJk+f8Ddzbo5I28p6GUmdLM0BBPdCV3cez/u1S5lLk3iBTCC00Q15fKhEz
I5hSMzzGXdVsjSGtd0hGYZSWCmjZYsJw4u2+HdIFbAOxSmd31oCcv75eCG44nWrO5aIRo7KQCaif
xPtytHJ7SgM0WELU4j9+xLcYCk401D0h+ixAFdiIr6/ZgWymNS1FRxnh4ttJgyaA2WCWqhfBJISd
4+dp+Qn+JNDeRG5xcw76Ag/pEEwgdKAAd3pblfthwBUZzeJ21pWnLBwC0dWnJruKFUTRTtzyOzsb
t0wiA3iQoEQD5fUtm9JEL0wp4yMufoKbRyFbaYKh8pyGwlbMhcAtW1PalVLN3Zp+uU8UzCDrRhFu
OVKbnp/Eyk43E3MXSZ3hTR3CJ5JfdkejyaNDq0yTB4P7GkXGBF/2WGkORmM2O10KyoOcGZIbL07X
OefgXz5gkf7TR8SJBnSSvg6yuHmjFWom8TGjUNDWFKGwzFM5gquRrSPm+PHQv7OQ6J0AA0YVmYz4
eWa8OM7VWjhrrRnERy1FfRbYVezKWoMbAPXlE0nw+5cC+YsK3XJ2Xk2ylPJ6Js1mdATAZtpdXMTn
OJ1lTpA0zYl3+HY/5B3y9qyF4KWxC7yeHH1SCUGNkehRmatgC6MD73QVdeSP3907keHVVZaE98W7
E6SsnrWYq4RKbTidmIIXtKwbU6zwG7WaU56/716OLsGSwmKysl6k4jj0htmL8dGYNPW26srZ6afJ
QNlTsA7dEJ4q1r0TiCiv67hMY8ZEZ24VY8NaNNW0h4ksg/7bQCxt3aLUMR3Bh8/REPZ3p6jS3V9/
p0ujGWQ8D0mJ4fU7NaYs6CA/xMeFObNDXj10ENLQvTCMvhdKfOpY8PZMAhid4EdBBxkcJsLry+FD
J4RqOyTHWBJy21Dys3YUbrNK/Sn3ytEa43M10y7HKv9VFRA2bfo9nPEX01vQCauzaEi5RJNSorzf
sW1FgYHgbDb1J97mSn8YZiOXIaxT+0feB/jRaoq2WNv7oUjBCl0TSB2wqtovOWQa0R4SYpc9p4K2
F8nOXFrRlEE7qJ2B7WMmeBbhgYZK3aCKT90InW2eh8Ix/LnRPHOI5w2y5HNnowGRnCp4vTPRIXqw
auHEL0qeq9A+Jr42+wI1YmPIlmZ/W20jPYm2yRzrzgRr88Q6ficwkSUuLHxanRgHraIFlMF0Mv2Y
+lrdP0QUxvdx0z/BjTml/PROWAJ2Djd9ARRxyeXBXwQMbF6trOyN7BgEEbzpIladVjbGE4P+zro1
l47xIsJCHUdbJRB6Nklq0anZEe0f+m34ULqYdLdOoVuJlyPl5NZIl3ofr9u3IIMFAwNwQmbtguRf
v8RsrMk+uyA/DlJtOqArs42VadWZCcpgW4fFcMxGFcB9gV5bnFraY4n+u0spQINSRZG3j4Rh01V+
fll3ZnWpzicrie8Ms0mWvLTCKN/CHXz99ofOzIJAn/JjnHbJmSnOFNpFzGXL0WxPDME7A80oUymk
Y0XFcg3saFtknQyo+UcZvSenzgWEnlMEtT9+52/otKxueJbAENgQnnOG108kGoOE/lJSHCE0qaDG
Fe3gYxV3P1f984Kmn0Lj9XyOg35L+lNsykSuLtAkpfahadWmnFsoPkL5VJdFtAFBlXu1n44bzK+i
vd6nD3KswfSWy/l7AM3OSQU4aB8/w3tvCqACLVIE6EhEVkcJYVh0IXuzILsWJQJwo6ODEZ4imjxD
yl4fBknfLZPD68LjARL2+k0FUABB+lnlMW/VhOkY99EWSX0E34QuU1K3w4L6W5hAFXYruVU+z1NQ
Gvagqv4j/Qnp2I/yeOfLQXmbz7r+zc+nptlYRh0fC032v0Opk3Mqigvsuo5bqbQT089OLLH3XtVS
Cl9q0M9iia+fYbYqpYqKpDwqapHiftD62D00mfXw8Yi8ET1aZhXtwUVFGZYkh5HX1wksvRxHTBaO
iu+jrjB8LgZ6Kgnmsl1Dmb/x1E7y4gpJ7llrnG4c9s0gXhTzrynUP+9d1KPpjtJqoWgqLu/jRbRU
kBpgQPP4qGPg5CA5N+5jTekdJbaarTUPP7GS3XR+W98pY56egIO88xbIUTnVmwAUdYSIV5mBlFRi
DCUvP9ZKb8AhlcbPSogBA8QifRvjf5fYpYJFiiYW4cWAFqlX6r25hbQaO3pYa16uKsUJlc53tnPC
18IbhDQFLsha7Yzw5QL0hihQGsoYPNZNMsHpBcr1MOm9kNlCJRcYqkxmgH6dGp3FVY0VswKbzu4C
SfS9iK/6lhoSh6MxiuGYtNX4E/cUCKxx7ot0+/DsOdXWeM7ZXi8+EOiURuhy02JAuuX1QMZ+Nqaw
SzkYNmp9o1ShfkeNglJiQDsC8SjkJguXo4fl45ZnVHtGpNyiSR0JzhAhhe9Umt8lmyrv1G+FL0oX
LQ+3kfOxZp2NQg9KR+9iyIC+gFtaQyxc6nydDH5/kpPrXlCh6Bil0DxIUcZn8ATNAcXW3vcSTEmu
zCmaTLdUqqH0JHjRidta8XShdaSHLtXaEYJPYMIfaKw8d3q/FPSNUoHR9QaziQKnq5W0dGexMii7
AVnaC0EXigdhDpsthRI5s8kv8qMu1Sqg4XquMa4JUFAEViC4HACdNjYuUTWar8sBpMaszfr3ApWY
yvZVof7UtXKXOLIYDo9ibeDfDgQUHxmMl/Pvvt8XD20667iYSGa+a03UWDAbwOUaBm+gpI4q9Dis
z+MoYDU0JDou7ly7diTiO5K9vgH4pMpy7dgmWiVT6Q2mHwkkpMqZrIY2aoyMkm4nKTqUdtc05s9J
LenMfhxzrDexbVlqC8iNyq1OHWs1sRVB1SKIMvNRrxJwRMQDJCOrohQxM4zMFAbybJD7dbOVbwUr
HcS7GLTrpseVPXKBi0jJGY3BsbSbolae5HH0P2l9i8w655fAqXFKYXWgiIgJC8q9X8t+9lsHKt1w
Bu9ehPDKENxEHec5rwtU+SEy2zCzsUqFKa4qNfZ/kzSeyWM7w8oNsaff8GOUxbJOfIxyef5ciCkL
p+qrUnH9VEyvJRS2aC21U5J6MHhT3ykwiSq9ZCyzb5gW9bJbyGYru1SyDCwlrGmAp5GanOqMvlQe
xDaZ9mo1BotNW2X2W0sqlMGuVZVqxZi2co2NBHpXRjMB5iqU3tI2Zlf2ki1Am2ghri8+aEaYi15e
TJkLb9VKHaWScrsKtPCHXwZFBGoyCFMnSyU9PEDwE8j9YyX8Kc5t8AV9z/hWCjucm6paR0CwXOgK
qrI4GNKlsbwhmwGpDWkywXFTsvksgTSde2yQ6gOqtj7BsguCR78KIOEPMgzaejDCxUkKjLkjCJV/
ESZZUlwGbSIPuCNrYr81J8Bnm7kuituP59ibIi3tvwV1QvRYID7iKtMIIz9Oo65tjkNspo5WlsZB
letjIwa13WvolKIn+a0ZFetEHXqJbq+iH6QFGGY0r2m/LHLRr6PfFJODxfNUH8skVZyiQ1C5CGRU
GH212rb9ScrZO8+5UNepHrGJc5hZPWcT59Joqj7XS/2zLqVI1fmKCeI3O+vqfMvcwnBSVn75QEva
wDOSaVKQA5+1uqysB5I5y31zDBda9CIT76U6svwfD+KbHJ4Oh7HgUQEtUQFZ53HNnLE8xaw/SpVx
HLvwMUW963xQa/nEbHnnQqQ+i1wKuGnmzfL5i+TDb1HFCeSuOxbIYrscWiBq0t3YJFV9Ko1/51Kg
3RFfJgBi/LduVAwS0AXyx/GYIzvsEBNmD36leQaRLTnxVG+7oNSvX15rddSNlQLQUjeOxyFB2Kit
6AkGM2piSiKje8FGuMXRwvisaezIZRjXNj2Awvt4DN/Gerw5EJZkki7iUusFYSQZIBLTGI8ygnuu
3ujWIZ/mU2JdbyGYPCrn2CVVZqpQUHg9gnodJ5VWC+NxlKViK2R6f1bjmuXV6jCdgYQwnSoY4hsz
BUeULpLEANM6V6g081fLC9zIs7I2JSZOH+sbGacYddyqHTiPq7U9DpXmgfIo3ATLYffjV/tGt5O2
Afso6musxeXxV8EGBRiQO2k9HhtN2SZp8HUwzeihqirb9P2t0oVuogTbaaz2QB3OAFV/apl9dmko
woVRTyJMYn338T29M70ZAICOtEIpe6yPE1GnRObcWeMRkc50i27kcBUPIBxrmVLSr4eHRcKK4zD+
9JT1Vo9vVWk/qVQ9jrXWgkxLYvM2Hgx0IxVkoz5+rLcNCEpFOl1Q3DAgpQFmWc0vMFBCGKjScQDB
y7FPNHJxo5Jy5XZvWfD8oiEuBQerTTLdbBE0vBMFSTiPmhF13JhXJtuzoRXXFfvlYE+dr54FpNHx
oqMKtaH1M8UDAah/myGJXqURe65Tj8PPcS6S72w2HT6GgzDv4f6yIxsjuLSL2ceu8dfnLyoRVJxR
+lvURlehEBxSrwSTPh01pVCgimB+FVLIuqGdUJ04db03V+gs/w6zom65WrNC3/XClAjT0Zr6yc2T
PnXCDOOpYApPKrouFdbX+zJVOMhUS+uUapmxGj8U4Ap51rmW1kaGU7RVCaFfR+w8R8tcEcIL2DGC
m8Cq3zEe54NsFSde7HKF1R3gpU6EYgohBLPeY1JL0EZy7unYpED+UfwSSc0CZE6Fmf+LTPxDKha5
TXqZndpH3yYlIEJgi2tI+i3K3at8m47drIVdOh81jjOYhmboU+lDxaEI87FplH59XdIvhu0MOR3c
71phDvPfujeMSTxaMHuMSK7ulExp9+MADf3jZflO2Kdbu/CcSLo4dSqrPKTD2HYu01Q7zoBB7nwL
VEJs4ZbqVBW0LrtHv3dfCCApsLZOESi1ZmuU3aBMgCRVjfH549t5u9ctiHiKvowv5cA11TFHw7Yu
pAUiPFoP4OlUpHTN6kSEfTuYMIQAllHhWgo265mcy1ZUVXKlHWs1TDZDX/PIshrvpRaXxaRvpRNl
iHceyqQkoi1ZGKqBa7gDBXjUN4JaPYpI+dhDTumrLqx28/Gre+ep2C1Bqlns4kv3/XV87cqmpkLe
6Me81vJDAg9m1wVKuOX0sCAdRPFXsVmEg6VwDR5+Gai1sLbfVOk8qZN+pJUiORnZrNeJA4XpILV2
bYUT4MfP93b1w/sBnEV3BslL/vv6+bI8QA5CCo2jZIFL8iGkQ4VphX1QUWaT5rpx5tw0trMQ/vj4
ws/j8zrusBs/gxERmlWJga+vrIctCiI1bxZ3rOGnqpJKB0Jae1on3PGKm5uSpr8bNSaAezGFj1Ni
UEpfV/XQR5gupVBLHStWvjUkh5gdhvnRRMV447eGakeGlp+Y3s9gqfX9AntG4oKIRWd8tQE1CfZe
Y6cYxyoVck+HKeQYXRM/+AVibeKAZKTlD5HLIWs6L5q85EwcRJ7UloLbGHpphxDwnWQAZvTxi3y7
DgCEANBY6hW0dNbIEL/ndWjBGNzgUVA7U9DKToxK5ald4u1GBfucgIT+CtfA5+X1cAEww4+Y7vWN
QD3yaFWVwPl77MCDSGU7PBajrx6NiqKBM9NNMTdxgKKQE0WSVCD4Vw948SZGcZWy20HCwoH7GzZU
nXwwMUra5XFgbcM4Bgxn+vCy7bGMsC+egqaa3Umz2uNUaTiK6TnHa1vU4hpnWE3LPiMuPp/pel5n
qPGFFkQIMOgAlkV19owwTnaxZfXZAzCoGZWLrsISODX01KNUU3yxOmj8fR0mN+zO2Q8jiNR2hxhV
flfVqhV7eRnJN/5sGBsOM9mjWBVhjVqHP2auzsM8ATAQZ5soND/ISoJlV9NOyEwoQ42zbdnVvjdI
lbQHwRL/iEopFtnY0iRwzEytK4Tr9PKs6er4Z0VKiq65HMxfqkLWr+KqyxKU5BPlMpORG9waBr43
KIGPfWB3iO3RzPHLMN2mQ947aZjqzKuK8irAr7H1ZIzGz4UA1DZwdBXH3ybWE+nEfFhyoNerYdHl
X9R4QH1RNlNeT4d2Qh3VSNvoJm4Robf0QXaVzGjvG1VAzUXp20NtCIpXVDS5ZlTkTqRob8MWl3+u
1tHXopO5yhyiGVca1ccMKE+U+2wM4a2Eie4YQ6RTejW6a9oluO72iJp+vNqWH/zquVFXJUcCOc4R
Bvnl1XPrET41HaiBG5o59cVYGL1bh7p0iCmGbTQ/Di7I+YUTS/xtOqGRmbN7s/TAJHBaff22hZR1
yXqSb9ouK859jVrqkAmjm9Fz31fkbWdakfibEhsymgQ4WptJkp/D161ObE/Picvq+cFFIPEL0BPV
hHXpo61laeBe1Js51EHXjZ2pCV4sa8PVaE7SpRSHVHv9QiwVW1eDDuRSrz0oDWYIsEerHhl9nEbP
ek5Hw6bPc/Wytgb0nPJsFge3JFFCarLEV8PpLT/fDHHQgAxGsMdGbq8LPNClauyqhWrtE042pKUz
mvuuJOUlImXUxLFXxgKdalNUIVgYGC072Mcz4E1GwCAQCvkXTmEo56xOB3ob10NNnnNjUacFgmZl
DqzJeVPWQ+5hBBK5H1/vzVRfKmjPdTTaqwAplvt5UQMKEN/GJzJWbhq9Ti6wOFLgIftmeleJxaek
FuWHqhi0B7wQmxNMhTc7y3JlJAeXPjU79Lr5VCtC08jCpNwM9biYEQupA+jm1P71zuSmu0WJZElN
l8r76oVmVjYOclkpN9EUFIfISrHM1DDpzpLUYCubAwQA5fhSYnC/alNyb7ZqtEeq+pTS25tjH48L
TgGCBxgchQbt6xedlmoXR0Gn3ECgmD6JQ17srJImX9gKweePx/S9N/vyUqusi9wuU1Ui501mUpwc
SyFzyJAG7+OrvInRgIqA3MBVxdeBSuVyFy9mTmRIIpJLnX4TToq0ScQo2wOBV3DonPJdV5bSIZAV
nLbEbr6YEkk6ESrflvkANFHrBn8A+J/3uUoZInVg29d99aZUR9OLzWwbhXFqq211BjL3oc/Fy2bu
94VaX/VGdOrqyzt8HalA7pC6c6jWdNrqq3fcD4Ygtnmo3czzOF90iaQckdUNL/qknd06AiwK77Z+
ShQx+4pj+11eRIuSbR2fShyXLWF1I+S5C2uMYaDov9oyGqszZqPOhBux5iBhS8ZAJxuVlvaq5rNr
PcMk1q7ysVQcE627n0PQ7VqCLLzSoZmcuS0jCcNpK/728fR4s/DUpTIJ1YttRQZ3th6fJglAkwMN
O8rdFGxHUTs3g0nZGWqhFBjoZNMBLd/mWkvAzlRxJlCPSPLHJlCiU8thvfQWk+ulWsa2opJlrgFi
klFHoU61+ZiXchW6zSSUiSeHJPFWUiW5A2uGXoWGIMp8bpUCqPIyq1ByC1SrvTf5Xt8d0WefQK91
kuLOipkuDbBBjbx6RqLJFtVGJ2xSuERfNJ/zc99IB8Oui0TY1amqfa9gFZzTWRhqmKFR82Cyl3Y2
hJhysBEt77+p3ax+scQyOq8Kkd6CwsHJcooc/p+T1UvtLA6S8bOpTC1A5Tg7wz9QQ2UrzmWb7K2U
3ZqjjICWSTmPTjuneUydhXavLY1ZdMqe6g0QajlQkTLA2QTi+lYOSAzaXBrKKrkN1KSW9+MM5sZu
wwCpx6g3G9km3idPfSKnn3xBbqjczUl7K7edsiP/Tr9FUqwCs6ZYTNkwtoLQQZGXKoaE/c7PE/Nw
iQMvFwj3itMISAIY7+CV1keLdNaKJou5V2i6KFsmZto6fV9J20wRu60qh8U+lIpsK8d1cjstCpaA
L3pXGpLEof55SlpFWi9YzFzougA9WSgm7H+rbAup3WiqK0G+FXATQTV9R3Hak/SvoUlJo9E3i6hL
oT9mUnypzby5ot+pY/KLCTY3AacCx1XkciCPPKt2vAje6K1onebL4m1adLqj48PpiPOkb3sy70PW
iJVdluHwdUAkGinPEznHG6QSCS71T2shyrErE0Ffbx1t12q+oWfG7SxfR+lFI10VdGVNpXMRrHQX
YzUVjd44vtFbCye3+wnmmqKWTqBdZGSktempuWRb8pc4j7diVp/Y2d5sLc/3B1jyj/tbW6KN5jAK
iZQat0Bjt5ln7nvPtEcvtI8fz831FrpcB7kKGhnMTup5q/egDuWIgRDvIbFlB20Up7cHlyV04n2/
CcXr66ySvEjxy37QeR7RkezGCV1kIV0vtsGG/D6v/vX7+H+Cp+L693XV/Pu/8efvRYnsSoCR3+s/
/vtF9J0su/jZ/tvybf/xZauvuiqf8tu2fnpqLx7L9Ve++kZ+/h/Xdx/bx1d/8PI2aqdj91RPN08N
m9rzRbjT5Sv/fz/8l6fnn/JpKp/+/Nv3AjbL8tOCqMh/++Oj/Y8//7YoSv3ryx//x2eXjxnf5hTf
i+Zf/tfZ01Ma5cH//pd9kz7mP5r1D3h6bNo//2bpfwIjREHMAjnJOXNpXw9Pf3xighOkuEA/BJoK
EyIv6jb882+CJP2Jpj7fA8YFFO9CnEYU6veP5D8xh/gGVLZowlHh++3/3eirEfvPEXxp6P48u18E
TNDwMu4/iwY96F2ArqsAhTtBTCVXkbd6n9lafxYHu6g+Q4sty/Zt7eqYEqBalFO9VwM0endju9OV
M5TD7ClXoNQc8tmtUoQfbUS08DTq5504OIp+qE2MQDydEpvqNKVbNbd9vFWEreDvalC7hqNV55m8
wM/cUEeJ7VDne2U49/X9EHp+52ipq7fbbDwrsT0oNj7aWdOnrAbtcxGeGZ+bT9kPROV/jo/gZ9TL
CXBw/DCp+8w/hedc1stHb2h1pkDLB5uLUEXST/Car9OT8aX4Wn2VdUf7Ij71oW18k0rX+FZ8Lb52
T3loJ4k9fxsBGN7CBPE33fQ0RSBjiHh20blasRvisy7+rieA1attPF80ijPFm6nYtwlKUQi3PqTC
T5JoHB1Ce4yvh+lEiHhW1fvgkczV8cRIy0bxAwZ9MO7L+mimO9E804S7UobKbF/OP4Wjed+dZ5/m
z8mD4gmpnTxwWKt6B/sGq3LQxIQPW94Mvj0hplXDQrIVvvHFovpjrr6cmydvc5V2/zfdpnpigqzb
//8AE+RUVFiTVv7nRYV3xhy1IZKZBQjAsWep7b1IqTIJeSE905VtlFemjaJ4itMFNXlfd5OpPcVF
OHW1VZD+K6+2ztiWPQGBUY6slKeQVVhnRLU6F4HaIy/cOfp2cvBEdWI3dln0juUR4p2ZX5oTuTAU
3cDVToQn8vS3IfflDawT1ixN5tJHrHWrbgcP/UPshDpwpnaTIipla/eT054DpGxVp/9kPo4/fPxl
7jiUoO7Pv4UWxKCdHMpbWEEVZMl5Cz1P+RYdstHBN3rpSt9lT8GxpSumOwHOvnfCpWLY7Vl0J0L5
NOjB2Jxodqn4xx/U0h4NG1OmIQY1BdXPNryksCnLJ40Xt3brO/qn4Lz9GWaucCdcxDcDLux0Kw7B
dfAwP5YjijpOfjm4/U2gOn7qnPt2d15/1lOnTO1zo7b1e+lz8wNaw9X0ZTgL3OymsqFKRjcIGtCV
EjX7k7JBQSWonDl1CgxoY2cIN/MDbdHQRZ01+hny6c/ye/69/F7H9hAs/yilrV/+EC8Vtt3FXYQb
dpTyjjo/MNI02YIvrpFSwn0Ec4yv8lnkNiYdUHupe962Wx/+M5CFM5DUp6RYTw/zKr7/c5j/EYf5
VDRZe5D/raPJqsvyezBbtDgRpJSpPi+x9UWkrvpRMsMpVbelHDwNsoqcRhXZrdFg1oVomiMo6qnz
9qlLrjaHv8Ul16e+3x8TZiTlSQCewAteP2aiyUllKbm6BdrvjG7jfPoC6vLS6U7UEk5eaJUO/8UX
kt/b9LDy4VBCSQ/3ltVbjOQilM2mwsXC931HMYvBzg2s0wCC7ORoHDdNOQY7w4JgpSCSuRGojNm1
nmh2XU+mt4hz4k8xZftJCctDiLWJo4JaR8czrDb6ROStL6uSJrNuEpJjP8ldP/k0ymqK7Fv7q/T+
5wF6+TirAcqbRI8oFatbS3EyJxzwf3FmTk2zXSHdhLN27wS5m0Yum1mP5J0t3o+YllXXbBx+b1M7
M8aL/DHNbAP0rnNq0313mb68v9W4Blkq4uPA/U1k9ns0C8u9n6KY5cS39ZV5r+/MnXxfcjYwr4Zv
/cW4rS+iEx3BU0O+1rP6Bx9ybbW//VcP+TLjVqdAcrv/WGBrbGkRZrkoC6R51WOF0g30r8ems4EJ
Oh+f405NrXXX4u8xtU49q/o6PP7Fz7qG9jwv88XkQAYXuPxvFbWaPkzjGR3U7f296FxdBXZrPzzc
3d6eqEo8D8568F5eZxVOAjNHtXC5znQIbto9aEBbPPjbYNfuv5X7eg+/0NMdEuR9Y4/2Vtgqjm+X
NrndeXmZ24+PB9cTtt5B5y/ppF+W9hfV1u3cvsSNy7ZOJvXyqjL/5sWs40s9mlEFQXxb0Au4If75
8MyO1ia8lkIvcarCEff17ORIJx3LQ3VViw4eowaUsTtjf2JCnriX55Lwi5wAJY2/272cmjDP++2L
e/lLJ8y7+/aLCfMsN/biOloYUIrMmDD9Bn02/dB83bPJFFvVQpDAG0/pUJwa7+fOyIvrDXHViHQp
1W3rjt+z0bWu0k8INmiAe0I3jFz2O4AdrWHHOyVyLOVT0lM8dCoXil7KcekU1uLUinkeiBc39N++
Yk6O2Kph8NeO2Fpwbr1C15jmRu+sPomYIXnmFFuRY7Hj71TVlX4qTphghuoKf/UsWYXLv/ssOfkS
VnH1b/ES3isgAgxG4W8h8llviD1KnEjzAL5u67pfC/truRm2F18RTnbvN7FrPwWe3biNa149OMfG
U+zd7e0l/X17cndnk3O/c3d3sb37OEQCsn4nO3hxU+qqRpx2rYmMNTclbmluu2w0jn7U7HETftK3
3WT3btjzp+ZQnDUHFvK9fkG/+0in6DtfWTrCbmLptxvF/ixsflQ75UFzO8fa+U61w3HRM+98DidH
3zt+hvt/rXs4V9nKbg+P0jFdfU8hzRl3phttW9tw+O219vaarulmPAs3T0gFebPTuKX3VJ+p2Ad+
uqY0JXjkzk/Fhe+q1639JDjbfbI1vJ4XqNuO99DaCT8+ccwfpvuUstt5Tm0fEIjchN/Yqr8F22aD
Ny1fjPSu8/1au7Cz82vTNTzN21vsUIZTch+6m9pes2ltcd87Bn+t8hXIJzjR1j/Pv0RcUne1G+Ny
KZdJW3H/Jf7ZHrrNF5zsDjzP98T5rrvnD4P75dK0v1Decr5c32TOFq/S89wu9gi3shlvv/AROvu2
djjQk+TLlUO61N7EDc7G9uHy9ngErGqDFrR176zxll/3KIvbZz/GK6wQNp1Tu43Xumed8+OzTOjP
bITA3dj5ofF9CI97tZufZ3a/uT/r7It0D/zZZYNwB+f+4ize127lUR26Cs/P8vPlh5VuvQn3w6G/
r/BpsMvCHpzpEJ/H+w48q0Pnx+4OsYPl2LVM+TA+nw7K1XLZ5Q59x+f3Z1yI+ZXYPy4ftK1/ZdqP
u5+d/fmzeATyPNqibVfnqG3yjkuvccV77yHZt55u916xf2jczh3c+TBsjAtes+CM9j6wt5M92bvc
2Q0834mVsKSGbzKt/1ydaxHjsgOeCKNR3Wp246U8KQ9wsdkX28i+uhjdeZOfD557bWxhdh8emr0n
HbjFzbTxHPdE1ncqUqzZcP8lkeLU+1lhkuq2qlqEC5b3s0wq/8K4GrwLNFJpcX+V3Nm17Mw5PE7n
jqdsWQO5LW6C6/PD4fZ44vWcDlqrNP+fQeufQet/ZtBa5Y5/z0V5Kj6sCrB/z/iJAuQ7wZy2FiZX
i9bqG7C/oLb+HKK+w95Uu7Urbpf9sfH6Tb/pvM6bNzP/zT6Pm3FD78lZPpsOFbtk+/x1S0dq+Qwo
5aZ4zPfSRtqYh9mVHcnVNrIXOpmXeJEXu4LX74ybftfvBEd3SWhci/9GZNQaOga23DlGvck/d+7o
6PZ553q9px167zFwLdf0lp0UUZ794Am3E7soCLXNwN9iYejSp+HMTsaQktUQTS9jO7TvHhXnseTv
lyM+ScP2KXPM64Ld8SbZXt+obkti1Ns3hXMud3Zybl1W35Xt7Jyz0+b2+fX5lwedokBo71LSh8+F
bdnz867NNv3j7LNGrkA9w7DJANH+tY+d/WN5Nz+XG7r9yfbN5wOfL0nFjx8/6IYenNhLNsEm3WYk
r6o9bbpN6S2vBVDmXeVOG32TueV2SQqgP7np9uN9m/E8MdarVD5CSSwP6oLKP6PX8fY6x+T3MvIK
W/kykme9u3Q4l2FUD4NX7vO9uS33ozt5ykak9ShTRCnJwiMPr7BN4IWbmD/l1NczD+o5A664xiZk
+Je/q7ZYklLMiDeR1zgpn/PVm8KJvHmXbRM+HXfJBWderJLEq6wgpRE3MykoWkDn0z2GxfyjXknb
2hs2zX72JpdM3/dkW96MHgwBsumSHIyH4ZfEXUWez2Po/J48sjfXIOOuvM7JzipPudK30kakEJTu
+03pYhVDBq4x7U1Gpti0jrwrHScHT+OFO7v6JO7nS+VYnFd7+bzdOqEXuOBlHXgg3I50yHeRbZOe
e9U232TeZti3l+2luBHd/MBPuji6UK6c8ICJnYOnBFN4ST0x/XFSEkkSQyf63PPn1CvckZ/Y003G
bcvBasNtvZZXcUbdiQQUlz7P9HR+GzwQSfuyeCgM7Ixz6zza7Cygc/qn6arb2NE+2DuII23DU9Pn
ZKhYFaz+GSr+YUMFZLOPQ8X6sOt3qpBAn1+KYw2BovEAxxLwx41/HP/YGHzWkkyMWD7R7pGeID5I
ruhNrEB/KzoTKIncjTfZVnC+9xxYmbTePkIg577hONC5s5e5EfPZYBGmTro9uPlFezHs9fuR+aza
PnXY+TBdATtwWRWBl2+Any/nC1bv5ND850eqV6J9Kd+HN62THqx9u223LL6NsgV9tQ8viz1Nfcd8
XjlEO+/jkIq4xYn3tOpo1H0MMXao/y9737XcSJJl+Stt+x5tocXDjtm6hwIIgARAmS9hlKG1jq/f
48jqTWSQi7CarpmqsklDJhWEq+tX33tkR4JLgN3olsKS3/aUicfWUl4nuzMLiMXJVh6T1QSuBARO
UzIZn2QPFTmpKm2dxEQaNDimbCVm7UR2gH3z8TO6CLm+5ZlIwsd338odfx1aiV07pSO8MN4bg7Nm
4K+RmTvBkb0vRXYKe224DyF8kVJnllu8D7xXeGGfILiRXeL9gYmzsVLqmRw2vLtKHfaq76+s39kr
cjwCm33114kdrgW3dPAdI4ZWSWsnxbxDnEtiA2AeX2PMLLZSq7AxJ6wxgxQAqgRmwLi+ZwZYR+rg
/zZ12HqY58JfR+bk5mw+NvuOeWIlOV7FRj79v2Zygr0PzHbXuSlYLmO7GhQIDQ6FkN7EqxQ6wwa4
gNAfEmLslXW9Sg7RQX7MV2DfkK3Nrr4V1r052Ojh57QnJWeAZc+UGRQTmILZOhlOQaYBjSHlWgsS
A/wbXY6c/MSjc7PZTRa4O2XSRcR5+S6jxwFnwOOWeFZBG1pR3kRTtYNCBQQUYjOwuJvQju3ACiwT
naShnHAmB/HORFcJgVDZnjW6ieNDpI32aKZ4rrHhSWAKhYy5djYT1YHD/BToaQMhgPrZw2gKdKPb
xYcCxcKjwRa99cyRKDeI7a5985gj68cBuCbNHP0QOaEJMe9BrnkUSsmIu2WhfwpVsJMIyRjwAuUU
HWIchRpOuao39UZzjtsSorKCGNv2kKEiJl7R2HwUbAWLrrFBtVWA7Nn9QutBJD/FtkR9JEJduVfG
qif3bIU6NgZTxvRNt3URz4XIbXFBMFuzslozh2ursLQ9Kj4wtmERiL6OEA1eg4neuR7kPPQyF67w
Vb2S1vVGcMRH+VV9rc3x1Qdl1ma80Tedu4JdndOJGdrIKIf6lZIruHLM7WQ/2p3FbXG00Dx9B1lq
N9x6cBKLfqAzHP34SOj+DeF0erzbPUfk7q4nb9D6PBwYbd3oTt2ZV0zbE8hEDszFUpNbNkqJH3KM
ZUA9RDNRDPj2dm+4lQk3iMnIrLR617jxccI6dqqEPj2CtNiRKqaOl1c2/E1O7+ZXOQ6G8UK2Wx6O
pgQdjEiGR1wIWs8GiVdw7/W2tA7cNU6SqePo8gWqY8SEaDlIyKMRhbIMcgCcOJjrZJXQM6nm5CvN
EbBx0lp95OAayhwsi+5EU6EjNmZDA5e594hlOJZkpdf+9UeO5PjI8UD7GR7Ia8MSGKOW8FcDR6iZ
6NiNj+EWXBbKKf1l7l46s0jmLh25AJppN9SIk5y8daUlnmwSdmGZhsouBSIoJ/tkeGS2B7vQ+Q7C
x/ZdQB7bqEC7VWzBlKmwEcBg251/peH3ZsVbUkh8V6bs7qp0y9RUZVPYLwJp78DFzOz6pKmCqzE+
Bo3Vzux43Tol+B201/141zrVEc1kt7UjEHA7vA6c0BGuAFTqMs4cgQPnkFWM10HzhW8zZlmCeMDM
MNAR8hpdsY7iMdy0T8JO2cYbf6XsuofcGQiHdxkWc5HCs3pjwDZgvJDxYSB1mScuC8kQOzHurQpe
+P2zOfzmb2RSwWKSocOCbFzf1nHJ2CkxByN06yvBGmhw39t4Fdy5Hd7T33RUXQ1X4MxOcvQtNsfG
hcPWhOOusaDBZne+mUDHhl/6oX+onNYsoXeG4G8xPh9UYAGXDuwlwiUeIbQnUNNzRSnU6grkiXPC
CQZO/ZLAqClMcQ87DvefmUCRI6zgDQUVwl3KtFt872x20hVcrUx0MtbMvOvsJ7gZIfJLJPJUcMbC
OgUhQmdwwusRPk4On5g5qIzGp5weFvqzgjcxtyp4FzYjAFUL8I+3UKt5cFjD6WFuFR875ELa2oY5
abUTG/Ohu+MpVKHk+Apzw2aaeAsX64BdY28frAm2ggGbQyLsCrPraoBhGzBTfexIgj1HE8ab9AFs
buXRFOYMzgqUkIK1MYMXhicyRlkAo8HnM3OnXfGEgoPjOmknUXTaGZfDR2pP/RW3CnCZTw87WXdO
Q41VtuORLJndd2tli+NiTncSPHN7CHLLO6oIDoCUdp6pr/D/RIo60lW/C1T0w36IMQVmRCg73ZTw
nwnX+M5bcQcI5qv0rnOHKyaYoTzY7BPQ5QqfyJQKKCV2ZoYuMwYnXKIXWN71qkb5Q0ggh/BgpxGB
aYv2RrQ165URcgiloHcCmIBQOrAF6QZlo9eF44Z2Rmny3sJRreN0WwRCSpyfYYYg5cYB/kZJ6Bvo
GBvEdls+BA6jamYhlw9styEVYeyA1m+ZGOJu2WvZX3Vau+xnZRU54oFJTmYNBg7MKFiDeDUF2S0o
hIs29ryHwS8b+5eN3aY36APb1P/7fwlL5sTMXY9aUxSv9vDGRVB+meCooeQ9MzYpbpeSMpeNFzab
swSAX8bLL+Pll/Hyy3j5Zbycl/+eF+gxD+gl02UW2RG4NPUNxr6RagCf9MrRoBMvFAEujTFLEPpP
jbFshM1CBb+MsF9G2C8jDHrXLyPszzfCFrXoWaDq39KitQV+PC/R4PkyTo0BkZKeyqe4R7FigfNs
I12zwCrLHEP8kcBZgeiucoohFrBNNfiNJ1O2RMQxFPiaJvhhmH/7u9cIeXq6+frO/LIxfc8Nwr89
TGu4t1EvaSlOD7cBgC/ogKTH3PSR/sYcMszn8d3PesXs46W8r8WVzmIdf9+VLoa/TpH0M8vof2j4
Cz03v1J40DqRdbJC48Z5CnlfdWjz0zWM+OGtg7+O+dzu79/uR/oCpyraspN7/KEw4U2/Qppgj68S
c60zfx/8UKvJfDlM5LrES2sKp/otR66RSrDOrrPr2tFvmgfxRtpJ22Ev3xZWAYd2icwRDeGqGq4l
cnNz84qmZ+QGXs2E3MAVNa2nNb9CTup6ckpTgau/tXN4RwNboPlqRDJrif4v6GcD4zqwCd7dkWn9
lBBt//FxDMgRYQDMlTPfQnP/gRiAhDXECOwBK4bes7RNzr66v4Lje9MSj769RRS5H4j8wft/X5n3
CG3AL6iwBSOFE1khLfvOnmGr399jL057hE8G1MTpFSypYP92OTL5tRf97GRmtn0Sxkasx62MXGX2
uELIh37rrcHMyaNG7FsU4jx0xCeHgdyeatkdJC8Ta0OQ/7JBBs0damQsYMWYQBYiLGzXIbhiZwhe
RVaIwATWEsHnev+GVJvxtGsfyH2JrI8lbKlTOuknpfpsJTOlegDYuDKIiAeo34pH7x1p1k6/1o7h
s7pHd7X9cAPkp4wMgclg6FXKGwTNzbmJaFv9iOJAGbAeEaumGV7yVxVBPpNDLnZEaw8VXhSFg+Je
tbqedE+XT0Cadbo6VQ8goer/3Y2Zog4oNTTs9XA30E85RJz2nYVAU/qKHkTE9Em4Ba7UXWqndmKh
Cf0xPgZb4C0jchciIsR82iw/+PKcTgV2l/ZyptYDC0iW4oLFVhChkikiUQiFSHaz0ZHHxeJ5SIgh
tXvKNaENyvgFK0cmkPDQ22vkLqFiCpFNRAHrU1AGncFphKkiJwYxoh4hzGSLmBG0psxRnlCiupB5
jF5AC/yGPX/GlyM0odZCDvNn0QId82VBWsQNtizlZ0TIlkUHWHwoQ+JSb/kHlr7UIRLn3SP2g3y0
5pplo9V3Cb6z8DYLMnsIP7NwOktnYuFvlmTP6D2kKaLvTlVYvmxKe/+2Mq5K2SzRVx6O59GNkH5d
I4JZm+FmgJfuWb2eLJel/Oi0gLhH4BenqCNwWiPu19mncBqc0GzGyWo4pSUZZoz8Nfma5St0lrTm
oSJkCBR/FE5/9fbmWR8fd5v31DncZDHJMoL7Bx4VmvgS4A4ePwyzRoYa844znzeT++xrD8834tYI
FLQu+51FgZivHOFFONerUzwZIdt/k7zEWYlEK2ehN0og+ZTwpxwE1Ou6bHv7O8ktCYuehSSgIVgJ
GO96DY5xLOhICnrHk7vUvLs75mZqn1YInrh/e8tQe8e46OV78LWG+ONungo0z+iIH7Kwk1pMtDwk
1zIAKU1kmjmdk7MsMKfCIU0b8WFh0CVpeaoQOxv1l7T875KWi/QwS9n/Q+hhiRmLM2f/n3dbltju
KTPwjHB/sd2/FtudaUh/Mam+pCiJf4KitKR0ijNF6a+idC6p/fNmv39dtV9j3oRPqip6pLKOYgr0
6Bl3VPLSR9MRqHr6/luHzJ3rfHBX19mx3goukrzNd2RSWAl5j7c+NDnkHpjtHdLoabiGeuGma+T2
ECT7wLx7Haji1MglQ88qR7WnbQ5PTESQqNdt41NeRUZZlUFwZ0DzDmMa7AsHqEzRvirJPoGlh2LN
BVV2cXkz++xvtrwTYMun00OHe0FA62mAp7FShDOJoad1GqLRLYplR5rdtkiRkR8085Gp5iwXdjCh
jNPqFuYHDJDYja/UU65oSdstywONbFYm0qF7DdBnCOBQE5a3x4oHzOgaSVZ2ujVg8rOUoxYRcpZw
iVQeKuFM0fLdAR4syQXSq44i2EZrXVbkFhc30xb+VouTvsz8Pju52b0b+djPRDQgduAmUMjV/h5+
jftH2NHIvePhBXGcGxkel46evJM3zs2+QLmMQGGPLJgTTGxdoqHZFSk9dDJKFMzk2l6tj5fPcHGZ
M5n5X7hMhe3opXXO5B8w90K1reCqKS2WSxrvJjhp7BDc64U5X15WO5E8P20cH/Wj4Xq1g8sG3Wnw
zPULkh3xspzCh8bcCqP1TXLqlWynN+JGddUr3U2PPlAI3Mu7x2Z0acYz6Th5hpbrA2aM3rb2FRx6
lz/+BBh56fNnZn4DjLpc1MA9KkBEoxhopPH9CysmEzYy5fE9Qwam4rIMTZaJnpiCawtXLG2cWfCB
HZiHGt3FPypU5cNj0W8kKoA5eESiyWGyKoLkNNL1lne4PPGFfTHm9u+g8lwwYV/S/RNKx/ZLBvbX
UuPH5ZzjLhTlEDRSiQGuGlQRT8gKRbcsmsO3BxcqR24ZZUywvV/gV7VXxEElW4Y/KPYL4GTIO/69
36DXzV1FngCaRSqCWaKgjXkIA1jh64ocIAtR4HSEH+8D0FtIy/tYOF2J7cKF052Dk3HFxEV8gEWA
q4yY/KNBHks4gJm3+NuW/aUzAeEE/s6KoDZP7PA4pyLm5cNaunfGjI3/9e/dHHTk9967JfKdMdz2
DyffGdP9e5LvjF3/V5HvgnScgxn+Lum4xIBPnqwz9e0vw4DFr3cFgSgNUEMMIAe852ziWcwJtaL2
svMSoDypdnI07oGz8QG8jh6hotyB35mopWBBqoXKBYFnDOMzY/sx+CxAmkyNmHPSgPralJa7CBVF
E2phR2t76ux1nVqSmyHZnqXzGyimGtBsCnmeRwWFUC9X1dEHFndJgHVYw5gpUdPFODx6akhuZ3pP
SEm3dzse6xDNjwir6Bz9ikf4NyIpqnJyU6JHHj+Oq8FhpUYRHPahzbvAZyE+qkgQpGGO1sgS3Rj2
T2pHVooUazyJ6g8RCrRo8qZoPjM9usQTl5kt+m4ubM7MIhjLEF0oPZyMqaGSekQxDeP4VzlEzwi1
kv3Kg/Vvv/GnahpWW4NqY/xFI4//imKxKuwBteWSzWRETlhtwDcD7yzxZ6Y1sUocVo/IPu1bSfDc
90dww16D/sEwCm9RAoYkfpbmXyCYgZChJSI4qBNUG9IB5V0syo6WW+x3pPujIgll4RoqBrpTgQWQ
1PCMlRHD+Z69L6wFCKgB/Wgub9n/Rz79IKeZfEp9IW3zGOTEw0oqyYtPViU93AInhqmGNclMm/2B
0UhqZatv3x5G80Gi6FxXQOl5fn5DBxvI8Ii87T/WIai+oAGIITWXznaR8JmGe3br/icR/pdto3T9
xynOhGpZeVlXpDjFkzrPPBXswQ6NqW+Rfbu6RQ0RaolQQH5S+kOc7+3LC5Cayf7j/h6tB97fdfR+
imEPeyum4aGedrP++PhALeHRpR8cwrHscNciYfeZHlGiF6JEp0AdXuagwI3Fa6P1MbBGssDzFlc3
k+h/r9UtM62ZrP/FtBaZ1sw0/NOY1qKmMLMx/1BN4UtF2xB4AYA2giidnBNn/NLz1DAZB8hCSCkg
QeNK52DwaHU3kfWzagP8d73Ao79sOaufDTlbbihyjRqJGDLQhLeB19GVQq8AwNK8yAHKTzuhc9JI
qMw4TlM7m9AjVRbQalSOCSC0HvsejfbLNKspxxc3aSe+FAHwmrKxchQtronRd/zSjL9UGH7MWJ6p
cmkUx4pXg3GiE0mHOlyk5AS0WElk3MI/2KCw1y3QBuTumSUlrHc++vMvSOCTl/+TQnc2hZlCl1Ya
0MJlTAGGNWPRB99ihXKsnV1CWFsYVjfoI09oD+3q+JEgF+KyDiAyrejSDGZaUzq0dRyUmMGWWcdv
+y1riHhto6dfw7ra3K0jsl8Ycmnf52rHH7/vp07ml1Y90yfqom16jsOqBbuEJoe8sJLC9wVXR4m0
gtKZcF9YYwR08mGYYTvU8THVMCX7DNkEoYkEidHFkTDtV4HbH14OJCl93F/eqa953Rl5zET7oHcc
J2aY5j2k9QvTMKGVQe2ES4OptI+m01H0IyrIDWuy+CqjsRBr2+jsKmaHsMJu171lmgCbes/8MRSF
6Pf3H8ePyzNdJGR25mcM548n5MUjnUnSP+lIl9gkgz0736g/n00u3dYZX0/9WOrjAjSYku3NZsHP
u/Dh89zm3/fhJ6CJC7f8lB9xRpTRICm810Mk4bbUuMAC2pSgMQmNt9FDQzasCj6kyS5HSlWLlmPo
r4F2XwXZoTkDy3h6YxGHJ+vyTVm60/PM3z/vTgsLSsS8ifwfoUQsSKPT5p2d2B8gjRaJZMZj0ylU
NaB/g0h4ilZiPhJ5oS1BAtSUtb5lMoEj3wYTNr+jIIluhAMktr0dchEd5DIeUZtPFzSTxTnNuelf
YU4z/vpHXqbf4Chvvt/lGf7l7Nf/+D9t3VTPSfic/YO01ftz+4/84x/H5rkJ6yZ8rf8G0JcMOeYS
9GUef4V3yd71He+SExTtn0CbBQyNCsxuWdXx1HfASw7oNP/UZUBO6BogcQWAXv6AvNQBk8kj5V4y
ZFFUeY01QvkX5qUo/BNY7uiNzXB0JR34ZL8H85LJiB+MWNGA16YqggRMXN5AqF6a3TFNGZRWrTzp
UHMiFN3Yr6gc5JrTKMRDQJ3XgGrYD0SYpuPZVv1GH+f1kkyPmw2sadgeQKtJgO4UsDHn0jaFcq3U
fiUfgFeTm7kWwOOpTcHq8ijsU34aRTBQn4BO4roEpzASsn8eRcm6qE3bht9PnLTltPLdEzgkoXLD
Ou7ffDnK1gBzX5AjP0tObOlszJkGm9dJVQwRz+/rwCNp4KP/Tp2i5Qjv3+jFEmLvz5Lg+2AygE+B
pQuUOl6dbWPOpV7XGBgsyHreNJD1D4S4eDRDlDYcU74P7MsbKvycm3MaUBEFXVBESQZC6rzso2tr
qfIaTdxXfnwQPbneVF65yuJ45XP9bSWP3CoUIbNl12t3SjMFZGECjCJnR6opiiBoQLEyADg448C5
BHBeo8nFPYaSNq0s7kIjL5yS6zW3z1t4QNUaPXS6XDTVIGuOsd2JLTTxIosewjBbcaum7prt5Vl9
OnN0V5UV7IrO6yJAt2cGqw8UKqFIQu1mklvk99fjSJDAhMZQhTa5+lAu0dgsaxXHgAEVAEiLQPPS
RWV+7lWn1qpeTupNphg+HfXwWAnclZAWpV1EIzpDNeJ0m2TDQIKSo0qP9jJ9j57wxVisxExBt9c0
P/qtpi0IyE/8BPNCkZ1koK4YcLxz6C1eHOI+NSbtJueR654oKzSZ/ZZGbWkBwldwApXftNUUuWMi
VAsOyS/3xJBVXlUlcEV93n+lSnytbjuMrfn1JtWiD2PspDvBH2zMdnjQjPY6aNAAa1Iq2ZIl2V8Z
cH3kmoRe+904bozBExeM+K/owtAQjQKqsGboJ+/5mdbEieCvfinimIoqvuF14MU2fvsec/JTBtj6
BSqcbz5D2tF1ifE6kWfb/zO360PPk3twwYNutM9GKa6qgrM7rrwdBvFbMDV3Q4ieo9nkLXC806U/
v5MGxJskQIwZogSchHlAsg+DAuUuk3CQjWOo5YCa9005lYi/9tHgCkl06OrWNkRBezsP8OZhaEpL
NTcngfFpDqIMaStArIL0fl48gIkleepF4dChDGOrAaZDepFFu1V3SkVBCx+aag+hq3KAFqNFToOV
N5FI/r3s6bQVZ9OYsaekCsfE5zAN/0OV7epVaF1AUlYd5bS1mlGvJRH6JT6rlakJa3nJaTSzDEBj
7CTOhp+RQJP7qcePGL5HgxPB9UW3C80pBFrcdc+5/p0snCCKp7sEjZwes+SmRlXJ+2VmOEOR/zyJ
mVBqozTTZZkXDq2aAtr6qRNREadXpBteM35fgEAqA3bfKC8wn1O68CcakAQmgCVRlbWZ6O14wLaP
YSIeZLSeDqjMM1S51qfq4HTTwfPRIlFyIRpI3G+jeiBV/23Kd5m8Hnu7T2414H7JCLlKx6A102Id
AkI7pr66FUX38had9KpPM8V9kSC5IcbkOZkoXFvlsSQc4soeEGXsyLU6mPpAAYuN4isNXYHRpBjY
4McOrZRfu496pWToKTlAL0vsInPKdlcKRDRIhoI8k7eV+zo324C2GpEFarSuOC2Q9sxB8v1YZYEH
k4G2qAPC/ecbVgS6l3JSJx5iVHzF7vhciRu/I1z2pKF1aUpDn2huKGPyVhlZqLeb/P3U3w3oc52Z
wzZY4HYnL/B8D8/nMzvtQciDLOdazAdtwVM6+lTb6d3WR0V1aKuaBXDaKN7W/kqqzWCw0/Iuklxh
RAVqe+1/S8GIkn3KXym8y4eEQyU2/xD2pMotsVxrAEqpZNR8OUXoqOhk+hjr+8Rz1YrwB6D/XCaH
uZrKbu35Sma8y+CbpuUa7Gw4fWsM19DsBM5m/bkd7yXp5vJYnzQ4QwaDVCEmYV8IKhDvfz5GmQsU
w8hk4WA0QLGR7BSNVz3X2BrfNECNXR5s5lMBzcwGm62sR3t5LdBA5y2C5xL+kaayQhVeT83S8rWS
EiNbx4Ejx1ddB0BiykF/GqZDiMAE4FKi667doRKRL9CnvUQvvJwoe34zxQDpIjUqiU8gyMIxPAIx
q4S7+FG2kf0bq9soCIHIwhGpv60ld+q2QWRFspmOG8k38ebwVc3NgDuI2frykj+pId+XbCg81ECY
fHOZD21T5uRsFA6jYyCxoaQpOlK+So+9SmvR9kIH+YmdZobBpoxpVS7c0pNj7qdbwXYcQhjfIA2g
IP98vFyfyEZUYMcN34nQshMtAyeTcWAlQ0mvJlhjtMsUJ++RSj0obpDQ4Q1A971uNgLJ8m1f2oFn
92FExOie1csmxEOYJd1nnSnjriWbqb7XcyIfRRcJ81JsVe8lOjymj0Z+8Dkq5HaA6JF+OwlXfIEm
GnpuZotYWXMz5LTJ0KhgAYvIMj+lnJwpVnVRG9rkY5MTNJmcaIzUkGce3PNehZuooK2wLX1bHNYZ
HIe7tiONSiSkeNR2pJp87TRLcv8Ew/15239MaCZ4vaYT0noYhIM+0hCOKfE+kjc9WgBfo+C4S7Zl
c92F1526bqMrQV1nk9lyRDwqFQmQwKuSOCIy+Kdv1p6ZZTBdzAGHkhH/Wg9okNP2pb7XXgtzPAR7
5Vn1iHYEdXnTylaRzpKQXCfVQbe9R1Uk0r0QE18l8gdEi66Q/j7dQQcwro2bCEmjqd13VOSohHeJ
ZrHm3i7fgJnD/7dLr6twecC1ocJP8TMJirzKCzzXCwfuaFwrr9EbYF6Vl1S8auQVL9gqZ7dg15tq
rbxXE/EjUl5j7ekzFHHjEUlQ+TMnmOmuOUhWcZ/elivlo9qB5PiUZI+tThsIndfwkG28q2wi3B4d
i1f5kjUxV91PFGbwggi9Vpd1ninbZxQmakneDAYWgc2t0CIbOcQVSXccGpxWTqEQIXZxbNp7AwCv
DFYFmlVe3sZTwc6cpJiRJ8ODAZt7jvze1waXqkEgHoK3DJlhdwHavTpxaxpoNtITeGWS3k4MG0xT
iSj/KBL9qr7NDjjQdpUWZiaTRIZls23u+oDoyEfjnMsznAHEfT9oRYX7Bsq/CI1gRvRGqlWFqmOP
gHaGRJSEDLeQ/8reikJa3zQoqvk3B5wxtypJW05llJVVMCWI+p4BAoInI3rHjmTayugZCq1uCbR1
cZ0zWsjizNNTRgve3fTaiKTfte/6rbCPnrtn4z5Z0J8/mXFg3We7qs6cCZya/jaaf++h5wTg7Z7F
NyVgiJDhYpx7abBZnNufGjWoFZhuI6DUhpXUUn+8znOkmI3IrMsfAy1FPkBCoE/lSFbibZmjhW6H
kMDebau5uXhjTG7h7XjFJ0p1L2dbGeTWwfJSrr3ymA9LzSu/VGDO92fGXoKI41opBKst0bk3MMe7
LHdz9A4OiYQI8KsSkSxaIjymp3y6iz8oXZ3pvlnfJKofYEwP5yCQcbQ4w87qI3RMzrOkO04zs0Pk
EyxdufGKpYv2lbiDX4UXBeb35ee1fZzfZ3I7peLB++Cf/XHtPRmClb0UV4JMuOY6TBd0688WPaPB
HwOeEvnPuZ/fZbWRl+JBNSxRNweAbBt2Ot5mWLsCUG5c9xBwC+KVBj0r5lVbzBe2nPGOTzt+NoMZ
YXaVUcuShiV3txVgAFszAFhaSMb49jJP+aR7M/UBrIzXdObRnAc6A7/qh9Hz+GM/wGasSNKux9Lu
UiAEByIJjafLw332U8zGm68rbjOtCjFePFqJ7rap1XROAgwglU5Ah0nNJjXFcp9oZgzj+a7b14A/
tMJ44YSXlj27RL0uK17fYRq6sNbRyRoN7Ou14D+FGU31389lZoueXR8lyifdCzAapxMdfXjQi6a2
gZnJK8QHZINsdep1utUR59Utf1jxT1lCJH+rSohGmLFH8M9H9+7Q5HJaqbQU4NKEG58Won35eE5O
wp/IbjZT+Wexr8Repxc5Zpqgy3hD/WIToPt+50TwFO6CeuXnV4XvjEDAmIhUORkuxNCJRBlfS3kn
F9CxvRAWcGpKBZwJ1bYHJFa5i1HSgkbpnEgHIP4kG1QKkdR3Wj6gCgSXSgcuoWqJ1uZo38+5uQAE
aBiqpXZMu7fLKxTYXn9aoSpIsgRnNcI+M9eDwgVRG4pYYZddfysM9C5Dqw51VaH/uPQkxSsDpv10
kwy0UenC0ExyXRp6ri/oocEHPIYOZEsznKjHJtAW9UzI2MdVQEHoUtnUZ2HBzvNstTONIcvC/rfz
TDY5v+Lp0K07w+bVNy3AhdtKhqXVC+xa/cSuMagIzHNVEnWFR0HCz0QUcHyo8tEoHOGFa8qVzDvl
SAIJzhlbCYiBpIaEjPccOKdhiuE6im0tcAR44npbRH1lA6m5StE5H73nCzNC3yWOepolRqbcE+XQ
PxlbHt3d5Vfu2/jkgxZ9fHRjBgmBfYymR92hkmwZQDwpNbZ6SOBmrAUorExRDdHHSd8YRUsa+UEv
ncZf6xXtUxgQC1fpJBPnpy1KKuJ7oiRqCGj+vAuJEbWi33D8MZwIxqsQtt90H6j2nWzNuzZQzpeZ
oALgsgcvLeL6oYnrUz0Ma8DAGUS/5Q5xThIdG7CFgicHFq+7Um23uhs++bfxNsW9JINihToAtJ1g
vGpre9CJWhAf2APDncFZrfzRcuuEp1JO+9aeIhLqRHTgKpqwmQ+BCnf8u4dOQbDR4BWOFlT4T8rV
iQ5+7MCMyTZGbdRtBHqvxX1TwIxwQs5VV89lipIDbnX5ds1AuiDCZqPNmGzA6SOXqdhvOFlW1auG
o9bRer+E/pijtKOgOuBn3hPAySJbPHNEKM2AvO9hV71W36KYQNB4L/GSB+iLKw9/NCtcRPgDKa8/
EwGvaHwYT5FwrAB5VJPOp7BLLi/8s7LCFq7wqoaPx0Bzj0tWxomQVoNw1JBHB6QaFH7kpHlLXnyR
RB5tgJGLovCCZL7rP1wee5al+dumn409kxfSIBmBnGLssCbyvfbAv+sFI0HloXvoUZ8TsSp2Deb4
E7w9tUD9B4/hQcfYa5/wCw2CvxLq5xsx87b5Bp/34dALxyalEwBx9qlCefSp8tFD/vK6P5tEsz2f
SZHMmEYurSbhWI+Zq8dw5uE2mjyAtoSNBqnOwXCxOX47tgtsZXHkmRCJ0zHgUU0EiipNOLhKlEUA
ARDIIbBQRCIDakcnCiCGFq1AdpSf+NnZUc9ESRpHsjQqGFj91t5XT6Ax9XnSSZQR7p57D3haAqd5
INBMFvb6K4l9fqyMzZwp40qdRroWY68V6SAB3KYz/dLhd1AgpevxWX5vB6eQcNLTAjnNckf/Rdws
3M5rCoK6Mw5uJFojdT0vIB5CI4CcSZQb7cpzFKMxx2+q3pE2uK3yx0ybiBy9hv5xvJuKdSU9lYJA
UuGmjxGBQSwWoUAP3RRFqoojkcKKSmKNCIt1eaO+Jv8f053xmsArhK7ByEcPTgCZFpAz9coT7hF+
bMslN++XMp45tyQeqRDwQ/58KE3CMbSGQjhmjVWq6DhRDFRAp0KWarAJCo54oV0E60XXp8To+xMZ
ng08o4aSy/WiVXKsEmo74NI7grBRGZuJaOnogSiTtjPTzpweEAiJRbsB5mqL3H4TGfwGCsQlqwXY
XGsFAGmLV+NwJSIY3jhyZEvqRtX2nXz00bOwW3X9Wmm30+B49QLD/lIs/ljBPL1fz0KBq9MSZCXT
Bp7pCvQBb+gYPTWDOwXQd2LzMmV8dkkydqUiZwRlF5oozxM0EmGS876BRhZoK2lSSBVtaqGF/ZGZ
crISW7MGGhDAnnhaye5Yp/YAG1CQqIoejZWdZPdKuk2SLZxuIrqdhtfDtNVF2nGmJJKqWJX9VoPV
pOUPFf8UAiKqs6bkMZFXVbYSdTdBcWc8bYoUMO5JaWUR/OUifCrCIfA2YX1cWOyne4AAgIRUFBXu
cXTP0Wa8eQyVMFAHKAJGsc2h2sk6YIwauJl1J72vjJXW7KPiGrc1Ta/8dKVF9pQgLLtXalKoxItp
VtA+NI33xkAnBWG0gtSMRbOFrgYlDMrDjuOsCo72DHbbVeMUCcpGk9EaKrvWVv2jiOJUiF5sSIPm
Ldn+8vJOUdyfLsBseTMBwCnT2HQ1liejRLOFhUhrNEJ41ikHFMgOvSpRQIsy2GoPL7ImYuMtX7uS
FTikbBmAewopsDaZ6sD9Ey3U5xr9RwR0O9FqsU2Sk6s0EmjNOUXhYO1pikaGcnaseCIntK/dRiOG
TvnAVHapRoWIYmsq3VR8mk62Gj+nrdWIW7jY69BsRRMR2yol7f/l7MuW40ayJX9lrN/RBsSCCIzd
vg+J3LiIIkUpU9ILTCpJ2BFAILAEvn4crHtnmEgOMT1mZVUmE4sAYjvn+HH3gHal2aTjJsfwfR+b
Tf0d5asm+6KeNn4UMrnX/FwH9++P1XVqNI+VzwLmuhK40ZLTrL3UA9MmRmrEdpbs3STfTOaxiuuN
ASUIKiQWtt1j3NxOc+493vpmBcy8Oq0WL7BISuESPBi/Qf4ns6NsvtTmQfihIHdDtLLFr+vaxZOW
mVjNKThRSLbdaGdQWlr71fOfiLhp6k2nboPomOs7kW6V2rZrrije1ZG2ePgi83JL2ozRvCYbGJbY
0C+2ARbDeOs6h6G6b/sbnuz5uIui21QfvOwh1gdfhwHMaxEW16CzawLG4m0WB8CkWeVFWeI9l9Wd
EUeJ7kS3Y8/qF3h7DegD7VpOdpWhLB642JJg9DA9EXw+CI6V/dX0N6WMNz49u+Wnym6b9qkrv2LU
kbpEY3vz/iK/LnzQPycuiE2B8MGYvSJ+taQYq4nlzyWvcRtyLasNM2W6M8H0LRIKTinFxFBcdt/j
Jkju8rn8ajkdtq1ANVRxzg9WRw+DLquQWftHEoVLMj3ntzb+d+R89kBL+1cS7/tpEB8QsT5PrdYr
ydZVdomPoCiXPSk59eXSGmVu1QuaevmzrmZShd+MuxFh6/D+WF3jISjHPR/IKfgbaM+9/P2rXNKI
kTpZLJLnRvrfRlVOuBfRgOCrDFpMeeTtQFW+D3CqgZ6GzmmHpjrt1771+lh6eQvQR+HTEPiuXAAk
o5YqjiObPPsjWpl5G29l42dh1bX+DdNbJUGbChgddqjQS3V0nPs2I8+i8b50QzqtrN55N7yKJ9IF
pcWX6EoGYA0F7jKTa8axMUkUxc8jHrJt0uI5GVuxcU38Z9DaWUl+yGKvzI/jLAAkhY4eB1l0kTjm
suLuFCh8e0/vfZLiwnVqkrAx5EtUxJuiZunREKp3dVX+aHJUUtRVzl3rTl9Vjyhe98LZML9udnFR
/oUGaNx1/Nj0FNXmyGiY4mDx+JDfJD4vVrLeJQdofvm5CyGxdpD2ukvhjrVKgMjCg09kROtjagAf
aq9i+yDKbyJTfOCO8G6qeDSbxilx42pcOvtYo4dUN3mzEb46WdXkm9QlN6SWuI5V3vmJdbaZgFM3
7+DizOna/C70vkiE3BeaFQGvxQXUzxcZ82CjLiIidp9H33tISnczNCzbDjJt76Ys+uykufNEyilG
130UxyKpq13VEveQyeGBZ7W5G0eAhaCX3tu0tDcd9cI64h9S8Lo31nWTxwjfGXbdhCzA5/1D4nbD
Q+q4WajKbArf38HL0w5f44OAFfjgFMNoHP8sCg+/y4KUu+1znwW4ozHB6MdOC2eBsRI7rlMQsbKv
wve6PZzTkzCKQaQRZQ4WnELOpqtuvHWcAWgUOstV3kYPWQoILp78PYyRQ6VN82SIUEiCLFxC+hr3
TDg62pIR1fX7n7LshYAqDbJo4PrYf4GY2cyXn+IOY9AHZR18ymqt7px0+EKQapa+eOBYSKHya9zD
mnZHPgErpSMfHsoEhBbqyfy28PJdNzjZLS2yDQpVtQXdKdsSinD/8pr/lpblQ/qXVq36Y5aqlb/G
//mXAuU8jRPznx/r39Wz0b9/mw8/6uVPzs/73z8Krcx/PX/7w/y4+MOuMqmxT91vbT/9brvC/Od/
4P+Mf6v5J/9f//J//H75LZ9t/ftf//hLdZWZf1ucqgralJe/uvn1r38InD3/d33LPs3S5U//t65F
yH9i+0PQMvNs/1a0gCfxTx/ES5zqAqwcOQM3FZZL8q9/OB75J/O9QCIPBS/ZBW//QtCCFBVBAIyp
uTLDgfnfX/z49zH9t7AII/Bff36tK7mCh5DmQueBADfTJghELZdrqpFFajhW/snSxt5ClNB+7RPm
/KxazT8mtJo+5n5ptxHqtQcHK/4mH5MxHBpSPFozoJv5asjeep8lToD34cT3PRdkTx8ilMV2RbBN
YndwxImRjN4Yhru52yJTd2wSwaYPJK7qdlQFaJrIXZEWMaiINQkjk5crSOwywcCLzFIBgclB10e8
xORXkT+aCI2qoPNOUaWLXRInuDvbTu3x/e+94uDOREYA/h7Ireh/sGU/1Ra+ExnSRycH0SxknMLl
vnRhtZMIsJwiIw+jb+5wMEwhaafh91hr3DERcXHjZ3kGPpku9qXXdIexjMGDqqb4Rg5RdKz6gBxM
mxbbqOzHO79wxn1eN2zvuUn7pTR1WW0AlAU7VmmERkrildRpefCK+ctm4css5iLsKnXi1pCyRwv5
5FTVXd05wAH0g/LS+6ZCjSeqo8fQqrV8Wyt4OiRpSC0ocx065WNzTGJk4G60x/m0IZW4LUu1zzJx
HFX/bDhqUic6OASVg7OC1F5P+/zWcNGVPvfB211geATnPx2MkaeE+M3RkXmwsXWz1vJ68ymgADFw
JCBOcRf1TzlGypdpJU+WdzwUGdjHthXjSqZ2xa184UIh00eaDKgfErHLzR3TRiWkIMm5L2z61Hkg
ZeCShhHU0Twu2ifdssbdU5mlJ6vrDiGBDPpDIl0tQj9nVbMzmgy4G71o4m5TT36pdmVgp2zlPd8Y
DcLA1AgYZ0TIJYMnL3TRgrsQnbK6dnaBA0Y3sS1fOVre2mpYhwwD7jIkFssdPdTaRVRyohNEId6x
V2l91xC3Rl+NG4RvjjSlzdpdltXtYapGGVrTkOegyatvnKR26yATDQedpHurql9p0gbHAYXUY2b8
fOMnvQlt51M0C1sw9qZ+2ma17+1tV1ZblUNUV9ppvCUZUf8uajFPM0MdRDyw8OaM83KaqzIlBHQX
3NwRFcOttvgSX9ufiED5QfpVFXaq6PfdCDpx1uT6QyVUs1GqYJ+cDOTKzgUPlaf52lk+h45XhYKQ
IIpAa0XQ1EUGjKzy8rX4GANJy0x8jgmL78bUQ1LouPRORo26sxo9Rhxr+kNbtt32/VN1UaL8/WQQ
tgFdAtKD0u/yyYZOnZ8mWXwuZXlfeYH/LJzst64iqNkyv11JMeeQtPxOVKBomxPQDvG8y6fxAcoE
8PyTc1DkACmUAFl1oLgCRpXttm5qgKBpQ1cCxxJBweCi9hUUlNE5d3hRXr8KT7FCshGoQJ4iKFYf
krQWYUVZFRJWqa+Qh4qdZdWZdtN04P3Qr+zY+ZMWnwwpIYNoBFV2gCh5+cmZN+UQLdc4v+Keh9Qv
vieuqsLC5mvdnCsoev5QKLVwJ7MkgceW+XvDAo8XPA1OTq87XLDUtP4hrrzhZ990ybGhw70YpDh6
Q/NTosv2FHXecdIj3wax+NO7JW7Bor56pCn53o3RdHQa9g15ldhPDuk2luQ9+MCVsy9Y/idnQfpA
GWRnXpXzMPM52ao00ne8o+fJte6uDjIDqAxNAK9zxF3aqnRnpa7vJg84Gpn8HRPdY1ME+kaVDrQm
Ki1/WMWD0Ljc3Cg9xPuxrXFhvc5aNEAmCo65dVeOujdWpJhFJ4wiiSTgm15OTyv4SPt6FCdIF4M9
6QGil2WEi62aErd++eAG92W5RjR8Y0WCFibn8hHoEoSdlw/NeOzWtPYDaDCUfz/2Pt16onKOJc7S
G2UtD+MJzPeZSAem49CtbIg3lqTEUYMUCpURkInFLjTcxX06RY51klB305XEPNY0fvJKpVYywyu8
EL9fkjlBmClBCCTzwfdq7+k0z/zAJsHJT6fqUXZut6Updbet38JYMeHDPhd6CAdpaZj3IIf6ZrAr
0MIVMjW/BKVMIlUG7U8soYWxbIfB4co5FapkW22Eui9rrznkuhw3kaD6lkwFvSc2tUcADMG+S1Ry
bN0mWUHi3jhsMelgXiOAe8JbInFp3rORq1qcxtYrDgyp6SbIlHrILP9kJtfbvX+2v7G2wfGGExgy
S7RYl1gY1LqsryoqTzoF5b+GHn6fSeXeO9T6hyKz5GEI/F/vP/MqQcFnMVRhCGagTUC6fDnhQzHo
iXmDPLVu4u9sWv3QYy5XgtYVIo+CHjoxBBGOOZ1tBi6fYgSK+9wM6Vk5wGXV1PQ7k1N7Mwy+/ykS
uj16NBhv47JBPNNtekg84tzWaWAeSjhd73rAFGtL/aocm0MoR4ScxeuINYt0uHCrClatLVKLrqog
UrP9fdYP09bLo+JouHUPCaV2F6VNCihQDrft4A0HAIR2ZdrfWO+EewgCswkEcrdlyqyUV5SxUulZ
VDOLuUjMEUL2/iPK1ui74KTfpaOoDgpg4pEnZX5b9WAeN1ViDu8vhuu0BsgzJOWAx/AuKNIvpwn+
IS4ZoyY9cydr1Naa3PvceDFK4bZIRjiMI+EzaGLFydnITtGVbONK5yBhAjHTmpHwgduM2vHy+WzE
fR990PfnKG+mUNWE7gYFxpJk6OshOx2OgxP1ZwCzaHjnE7SPUdCAt1rJcxax8b4b+/Y794P6Y85I
/NxZFy1xU+jbdkIsBJG5fExb2W4rP3E2nR+JTW9HfWwKAuFQyb1DFsAgoMrdYJsVut+OXu6vxK/r
IwVEAZwoyNXRiAPOfPmJnioSqzy3PDcqGre1LshBZsTfqiboD+1IxpUxvd7fKKyRqML8QqAIX6L8
XBdTW4OafeZlnwLzm9oDdRK2EqGuyzHIewApBNjfc2UpFpvJb4qqmAKqzta3chM3/JaUAeQRahp3
NLN020xjh45x5Xws+RAfmrT9NaTE/SvLi/RGmrLYV7JNT4TTaOXd5hPsMqFDhQ4ZHA5xVD9XWZYq
C8eUpMrPJI3ptopVvlVa0Se3hqbt390/6LEiT0aegKdBdHc5uZp29UgUqc6TrarHQav6Z2ezBuS7
ejgkrUyfPGK6fQpbhLUT9vo0A2MdwASY65BUwXjh8tED+A7tRNriDKsk8hxzHBBUQHDrGt/i8stB
/cwisBiQOapfBrZRWyEd2Lq0YOe8PwbXC3wu1qA6BMuCwm9kXpCvMohm4AkuDuHV2fGcPPT6qNz4
EFiKKqg3rVuvcbGusRgcgNwH1DdzC0H6W1SInJRFVpGyOqd0Gs+GTxlkla65M7SF758U/VPjDdjo
pcadESQDtjKWzcbNGnIvxgJ3V0RwBQgSVMdVUjq3aT0is8kGuuFFGn9A76tDH8XnB15Ku82gqd8E
thvvqF/rp7qBk8b7w3edA+AUx9DBtXwGwpeVfKwKN4J+MDm341B8bjMBQRWL5bZvdHDoSau3E8/k
WsY1D9LlHgFqwGGXgXHEv5ekmFJJmSZRkZ0RLPPHqPDErYp69D34d+n/1G6ld6WT2btsKvuHrBJr
CrfrUwrSMYCEEgEQ5/5LpfRq0bSGuEOQlcUZ8dFsma1b6GfqfmVsr08CPAVcNixOtIIQay6Xpi1d
MfmNyM/MbUFUScb+Ls9qcSDMX3PjefNRyFzdYCY8o1F2+Sid+GIcuqI4F0qVm1ZEzZZm9EvGoZ56
f8G8kVv5qM0Z4x7O35nIf/moIIUOjtu8PA9xLPYesIG90zXtUQx02Mjc8Q9d2311BLRa1ljz2OUj
etrdkOy0z9JdUAXDSgl9PZs+eN44BcA6QnK1FB6n+eholpV4o6gNDiUwvHAKnLVC/XqnQLIuwGzy
ITdEUF0MsfAiz9beUJ4h00jve9H7kKON1b5VSXkMWMe3MA8dVk63q3mVsDURIFgDO2cAOBcPhRcs
LaZE2rMj6O+O62TftzmBwUBrPq3M69WexKNgfoikGT1W9PwXpZjrxtK4uZrOXVmku9EP+h3QVMDf
cVPdxlPsbZwJlL6Ejt191aFn2Q2svHn/Ja5mEh4yOMmxKX0gFVfvQOa8VEaMnAcBzUEletCWqmxN
DXI1kzMhaf5OuAjjDvGXiyhe7X7AQE3lOrQ+90SnN07r8Xt3tMMWTIhpH2cyOpqmzlb2zWWcQoaJ
RhPG1QXzAfixuxze3GOD7mTQfom5f+912VM7zCqUxDulVfnn/WEkl+P498NgsAarZ4EJxXtf7lHL
rCm9Ou6+lLAcwjXjhtcgduj8AMWACI0K7KGQxgdhGedDoD32MS7bapcLh98gyPR3kw9mhJtF/gYN
Pht6Sd8e8tJoSLQgwNSd7T95oghC1E7ZQVZWHhre8rBp23ElVizMNvAtEmZ0mCoXiAjIZMsbc1Js
OWeKpu5ka6e8LZ0choxYIx+ioilxd0VKdoEF5406TblTMVAScF1amM+gJcJ4IU5GkHTnMlbvKpn1
YKoihuZllZ9cUVSHrhn0A5a0vC1GLnemHfJnBwnsTjYQeU4M0usMtz/foYfxZ8yC8dBUET2TTEDc
4IJ5LEHCB9N+xF3fXiXyWwbbqTsZo989JdzbpYVbg9E54GZkD7ji+9N8NcsYGdBY5qU1Z8FLtXth
Bs82UnSnoc1w94Zv6KYe8Kj3n7LItecJQJaHRYt62kUj50qRGSVlYFjknmwvCb7fwl1srNi261X/
dbI5LmmfUr5vtMOPUSoLlEA2RdpTpBuC+uO+LXW5150P5jYV9crbXY8BA0yMPAILF95Ts83h6/RP
Ro62pT/g5QJcVs08XMOOhlewsnmXF4m8jMHslwimDsIe+kyXj6mypPXSjrsnOcSQ0+EMAxm+05BT
seIjWtX4Vi9K5I5SU4cYl+a7S6A4nBwLMR93YbIOt8MwqqUH3xCeP6DNMKyMxCVoOE8T4LMZYuAw
g/OQDF++IkvS3k2l453yjPMtKjPQUtMBugSP9yC4VLgUu+HJoXPiX7LFNnl/lVwGqr+fjmQKjTE0
vufe0+XT60gljvJjcirkmN12AjycNAZGWcL9a2Uyrk5S4FXIWeEjA2wUl+4sUIPI1JOui4qeUEyU
e9Z50RZpbBXSmsQfSqTlKwO7aOy/fBtKaCRxsFMLAOAsHkjR9R0R6Skg+oh9syWjN66m9cdgpuFw
oAjbzMKZB419euM4EwuJLqP91OX5Y57rcSUleOvzgSmARwNvCIFAeTnSiZs7KQaHntKhtlsA4Hwz
ogDa0NywbdWJauV5b8wsVjzgb4GeIoqFeQe+ipYEBI84bwQ94YCP7pAXYg2p0Xtgwi3XRnrerf+n
Lvh7pOcWnPuiawD0fPksHnWy7Dus4a5V4uMEYHjbD86TP8T+bmKDAMGpds+uyMSeFoV3bAJNQlSp
FkCN/kxAKtxmP3EboZL9zuFeCTGetxaQ3nxH7DHPA++TgnZy+Y5+USb1FDHvNPSEfWK0Gj8MrSp2
tu7ivUSvd19mSmxVP2WP7++xeaSvRgf8PQEpAUcfZzETDiqmmFWBh7OOkP2Qk2Gv5aT/rRzsZQ4A
YIC4BjIT/iPn9fBqvrkAn3VKHXaSJvE2mQSA2ibFqi7i+luwfGeyBvrIMGxZ7CkxJlmQxAXMw4BV
7piqPmvWr+HAbyxdhnxdAocB+gUU7PJTPEcrTw6Wnzw/8W9i14mPrFPVnZ/BDe7fnhuYtYBk43s4
mMTy5mCbgxJEJzzKVEkEAiValRUtu5WI/8baA2Y7m6B6HpqVy04FSq/E7/TITikSncMUC3EoVcaf
Bjvkd1bVI5TG6FRTHbhrW/PlXFmsPt9nMD0Cdw557LLuy5Rvsh6M/5PXjQHUGJFjo11WmvhHUWDV
bxIEFci0vDq7S9M++6KNIz8BuWpu/TKVfyElbj7UhR+cPTgfVOHUe9EPp2qdp5jy+qOpC9nC0U3s
DXPRU88akUZhVWTTT8juMmjMuJv/mIytvJ0PMqQMSe4DF0C3tr4PJhLvadNnCAKDl+OGrVrqH7Ae
BgTppFzeVb3kO7hWQZcqOcpR20V1sjVTPepNoA3/K0oj8TNoetxO0k4UTkAxN5beJ0mKi78qQJnb
gne12nmi9Zs7XQBCD1Op3R+M9uKXw0zNd+M0Dsc0Kx0T5p5qim2c5O2zZSZ9pqyrGXp4KnqMaPsh
UbkqQkNt5d5ow8Rfs9ssxCF1O+yQMA7pIZtiQMaZ1+Y1XAhUdhfwfAg2UZDCi8WvPHOfNxGEEw3A
ch2ObiW+2QHLEnbYRO4T6JxA/rEUuXJU9O20a4sRXnSNosVDg0zsMLubC7Dj2WRw0zHXZ5NLYFAN
OuDJfmgGhFM+RtWPqQQ7yKA9Ft9UA8H4RdTSX/1oAHYhrcPh21b+Q4MWXgpBSVfpsCsHGK+oIMtm
QrCCAoVPiZseidtFzz2GH+qjvOpPce/4f4IOngMpzdTHuUSBsBwR/aaPK/2LRjOPn5a1ymFR0BN3
0/pR94UU2VhtUZeYL3UzDfnBeKb7KkfJjxkZuQebRS1+5Ukx3dOxhfttXQuD3ExlPW5dM1WOtD21
CRwMwcSB9Is3RVgzmFmxfqrRjoZ92qMuzUHYkZGjzVBsb1gX0RIMZ22/9o1DROjiwqHbIqZqhE8N
B4edZPHYbwoSNd8I1iNqZM/AVbr0eBMKR2vclQYmzJ9BjcDTPNhEmo3rTvQs4c0KX5dpCiALS9m9
iV0Xd+zZTORb5o/yIzF1FLqeSL56ZUnNBjcF+PvYVFkXAr5u+Y2aJvXn/ZPssjp+Of8R6UEFQPfM
nRsHl4emM/VODxgTNDrEli+jsqC3Bc3oRJsRix8yoijedRVL9+8/9o0UGwRpCiwfHTL075ZVeSHa
ekwiHp3g68Q/NGnUnIPKgUiv5/pPo3kEFkiX7WI08rb10DXbvmDRMS4Je5I8rWAWA6m/bVD7YUvK
21zRdCUyLkcGvUSc4gKdS+Yj+i5rjU5HhKoqN6ec9+lDHrfFTvaZCNnUQsuVz8aGmqwBzm89lCMg
Az4Ajgh073I6YNYOElZX9sh2RRZmRODCwphMOxc3qwV70Ve/3p+HZXo5fyRQQfQo50ngS6pRX5PO
jk7Tn6KpOWiJyn7M4FrQKU8fQQVaCWjkEnUCkXzONBDK0P8D7Alg8fLzGlb5lva8Pw1TP+yZP5lt
ATbrx0Sl/TFDZAhbqJB3NEg1/Gmy6JigxoMhGiVhVmfN1qB1HYqkCHZ48WYHU+ogdEB+3yVp1n4I
ImG3U2ftSjR8Y1JAWpizl5em2pK2wIq2DRKeDqecWB+WPUw+egnxsNkr70iaLtolA13j9r0xM3TO
ZIC6oo0MDvTlUAF5GQrTVMMpaHRztNJxjj0YfhuwTodtZvpyJfF/43kzh1Ai+ID9ItxF9tTnhWlp
0o6nOPY/pRlp0AONeZjXwW3MrF552vz2r9MLLAT4uEkAUHMVjxJv8XUwbB+AUI2nVjvQCCcJZAOB
Xqsw3vgmfA/AJGTvAP+WAuCegpadj814qkwzhD235a0Z/E8IB+YOJfra5n3zcQJzBUNOD7S2xepG
uuaKOCXjacp0CZ8jOD1xkKBvrFP/AvCkVnbTG2MIkAx8GmRpAP6W7EU19sMQTZU9wWQp2YOirPZK
xN6Xf/uEQHQQwWz74c0N9MuZgtGHjKqS25Nr+A9edI8B6X/Hdvwtxr7avf+sl/7TYlmA2ktxHKGr
jMsnFtVInEgx1uCMnEphuy3JM1zBJpxp12ctO1hRJ8cBGdfGkX160/cp/EIrOm5FUsVhW6Q0rF2e
bCvkCO+/17KyAOAGHQwKVMDzWKsvx9qrIilIC0fDabU7OXHf72uZ0S38ZuTRVQj57z/qCn6YnwVr
kZmKCQUOuPSX442WHE/TSHanDin4BlRt53OTRNn9UPv1jrYKVAU6ggEawOLEDTx7O7K2PkRTXdwY
ZOKH/5/XwbkApB5tIPRAL1+ngPmxq1jSAw9wmpuJIPSCoDELZNi4sROwp7ZXFNR7MPVINML5tpua
bedV7THtqmGFMnUFdb+MDudw3cYJheRhMTp1r8pYGAfwMPjVd24PhQUfkcoGoCFsfQL3UZaU1cG1
hdzUZdo/jGkUHBoJ84zIDlDdQzgqJlMeAnRwQ+nk5GM7FXLHa+48dG1V3E4FgRYf0rQQxL8RVteQ
MptCDSsEoflFL1c6nQ92QAoBjCQglrgc1y4o+94BCfREign6LRXQh5yhxEoS425kEkRhgRbCHcvY
6f0ZXViCzzGYguCLsYOsDkScFwD41WJ2e6oRoVV/wtEB72/HTp9BSkV6PApY+kDstW01VOwDb+yh
xT0LB1sG39IsIk/dVNdnxTOxc5AShix2U7gpcWcT5B7f6QGtbkkdB1qEACuXs3bb6YTt/aaPoLGC
B/MUJOqLLDoJzw6Kvpaf6o2X6O7OA+NwQ0Uy7WqfDSFERsWjQ0h7aHDFxUped31sMhCyCBr66H9R
uiST5IkBXXZI7YlLC0cCqgYUnilfmd/rI2O+NgcA6SxUQI61oKxYrdyhTP3pFHPVhY7uxQbko+qm
MYOzcmS88UEQ3IMRgTbenMLPSdfrCfXBL+DGdU8deJxwKe5hkiDLNd37Wx8Ep0Yyk7VxPPM5+L16
SoymLCrx3DuB8ALjG6ieNlMdPMrS63bvr9DrMAp+NNi3wsdEoYO22OM5FRr9jwboe+8d3dxrQt8r
n2rLb2G8seblf70P0dr2QAgDDRMA39XRDmTX01FLT7mfi40TWzfEnUH6g+sB34tM5h6tctW5cKc1
jOWNzwQdDxxq0CPRWF8O6OToDjV8Qk/BEIvPbcx+eInr/nLSANa7QgwrJ/kb84ekBERjdFoB3L9c
s/xq/lpWSVPHlp7c0vW2uMFAHFIJi3Di+N2X9ycQK+LqdGNIu6CxY1gVQMkWU+j5Y6xtFolTIuO7
tqkruUu1ie+NAlgFPQgTn8fMtHnIckc+KwPWyHbw+lyG0+BXtwGJwClXFkloZxiSXtRAnAIfkLBY
C0ZVJajr3ewb4Nr4ixYQaBxb5mlvSxnq1zALatgSdyVMsRote3hQVCNc8aBahDd66ldDtmMO0goE
UajuN1J37FYMufgE+iNiF6mDTYtO48mYFDRFGyugvUhVQUl3jnUr1CcRlaaDOCHhkKo0/ad6KODm
EQ8Y+A0BLtVu/SkhX33l0fFGjNb7mrDm08DHXG84MVkBwpBTfMtYnnUHCamB2cQIpQXcKi049HWK
d4vH1rmZZeRw7i5MusUVPyiHO9c88QxUfGAutidHhhD2uUOi/gvtaOdxGMsJ1liijr5YmwcB6ne3
h+YbhK1bt1FIp5Kkhwcn6P0CLroanHwNcn8QJsC0PIScwrBNowL4To8p7wCl5IBcw9wfxifbuADm
+JTWM4YT53eQlMLJPVf5N6+zzk+cDgDgIAOrcZ4W/tHLJ5z7pPaHdsNVnoybgGTld/CDgMXMuCcP
lZ2cbxUooJ91w2BV5vspqTYFIicYQXpqvwC+HcB8B3Xq2XXH+M44cXHQNjbPrSun755wBn1ok8qr
MUhMA3Rjw+QfJKieGWw1rRl3fgtZ5pdqSpvoIx8CXNQB+CZ5cLLeX7Phe+MsgXYGfAr0aRFll/0M
D9hzDQXNdKrSNjTCr4+4r0ruTUKdvcU+26BxBasYN1vZ2tcBgAO9n1m1UDHhxudF3dGkXBVj4gQn
WAzoo3VzHzniqjbi+rya5a4AXueOKKhtiz1dsylyemWcE9IzcwvngfZABuXA32a+MIGztUz4+sDC
85D/QuY5F3DLq0sGFSUilb1zqiV4y5GCqU3f0ocWIsP92nl1dVzhUWh3QfAUzKFg/vRXZ6MXQRw6
auGc0lYkd0ngTTsPiObWFQatnYY62zgL4k8ZBNUfDTPVn7iOy23AB7rN/NpZk6Vdsi3nDG1+HVzX
Aroc+qvLzg86fR3SBOKc9OTbrUma9LHVkb2FJkBsGho1e2z9ZDOxmN9qGDSEEqs7NFO6hgm8tbBA
/EQURpWJvs0iifEqJ09jEsdnXJWcbzs2AaiEx8EKFvDGRCMGo+gBAwhKiKUMDCi1Tgdh/BNJEuh7
aJHsWkvIwa9h0/X+TL/xQTAywB2IcD8BE3BZMkfct46KuuCUFR27IXGVb2tc3rbyQQudy8sE+jOM
4oMxh+7mrF1/vZ5g4Z7LPoeihxHczed2MIAYy7Ld4wi2OxKgceFXCdlN8eBtWjVxGEJYZ6V9uOD9
v7zEzBhBnwrZLvpii8ota3Se01gn5yjpweVvRRXdo8qB2UKZMhWDvDCHSYK7dtAV6eovE4S08NQT
jvxCAgcSkfeHfj6ELgueWegC2QkE+rgBcpl2w5bDjaNEQdQo9ERC6KviZk+mms/Xo0QprmAo/hd7
59UbN7au6b/SmHsazAGYc4BhRZWiqyRL9g0h2zIzF3P69fNQcp+totSq8Z6bc3E24Ma23a1FLq7w
hTc0tbyrCt/x/3homnTc5TalRDKfOTXeV+2+zzg3v2CW2WBXlUcLoOrOoorTr3GlPfVCl1Yfv+1U
FTl+W4QGnEkeAAAxV8EsvYukRjbHiZ1e9IP2lAAFnpgNVfEl0BMJBIOHjgotBAwGF6YRqvFCZKDE
/jgxgL4MdhHkKwBGAJPHy9AUjROGtQo9WEbeWq+jCicw2Acfv+o7RZvjYWYVotEEeBKlDFM4OZ0q
zHRdi6Pj3CpU5caS0uQ67u3yLk3AwaooyyxRyLHcJA6Dq7w0If41Q3E9FJF9IgWbYVenHcBJytVI
01nlvpp/hKbylLEJZVQzVVOs+deSSx1JHGB4QX6RmKOziqEkLcMwLReZ3yQUdMf+m6QWPVzkKFoq
fuefSD7fmyzK3tM5B8oTQaLZwigLxxv9tp8oLlq3iaGkrLwpzpWSAS2koaXlkuEWWNvdEwhi5zrX
O3NJnMiZ3yO6o9tV4taO3f3xwUj+9twF4s51OLyOl4rwfNWkw0QbqNU6l3Jpusyh4p3YFc/1/dm2
IHOcghUSA0AmswslSGE39mEOj0BKo1upGKVfaqjmwyoslEQGI48gVEAreek32pghqps1G02O8GrK
Ay1yXFWvnBuHdu9nCbSItazyEIeUqJcR4fJ660S16b3HRWiAiYHfQrXamJ3jSuBZZhbb0b02xPbV
ONKek4bYv+J0R0lhBCCjWVK1x4A13BkDAUMwtOlOl9HhjU29WotCzjeyCYfZaMoIWcwQ08AeoMKJ
jf7eqqLmjOoH3TTkGOcS2INFqStQe/tLPiBBLCUpHlCJWiAUX0nf/d5rfwZ9qX8VflIj0V0TuxsV
NgSUpcpJKwOyriGo41Av+jOo+rQHOXABUtG2otxlvSFdjVEj6VHvfKljqJRG1mVLX5dwSxJOcGIN
z8gaL2MRxD1XapH9nAcSoaQVgdOM3pdcttOzWEWPONerbgGPwlwVDWLFkcBvoQyGcVP5RrppEs+/
BjfQwVg27Y1moaLaK0hxyS0swSoLgl1KNWJfNMjJJkQwd21h18jSdjKICJmf7NvRyrEazB79NPny
8cH6NlihVabZoLsAutOdnZ2reRsIGfmU+D4GPLHtrMDeKUI8fjzItISPd+QE9CLWtMCdAy2dLXFd
95Re6uT4Pugx+Qv81FhS92yWpWIPp8Lst5ci4B/aIiwDDgFAuMeHjBqF2SD5XnyfK4HpFo2sLqUo
Ky/KVNQrmb2xlYipLkRelktJ6+Wd5fUtJcUGM0mOr5U/puY1VEtlZadmtbT8yF9VmoNOMO2xgy+P
Jzn0U+A/mx3q/cDTsFlDM2AuakLpNvHzbIzuCRtNAM9emDyk6LiprtO1XTzBTYprsBX5vdFwFbuy
EydnbVn1AGT0oYHco+frvBfBRecN3q3RWR7WQUaU7jlHeiqgxhh/aQPP+dyleXwp9ZxD7jhQtFhl
ah7s4VXIUPfjAl0qtdG8i8jxihTvsxrNG7+qwkfqm2kA+DJkmdQU3RXm2Fw6adgvLH7Ezo6ztCbd
btNDqdtF4iqo05YLs+7xBnAqFd4Um1eRQDy09XWmJM1XufAxmQoTNLlOnFPvTSchGOc/oNEpED9e
ABVqWwnXYnRvZEqAW25aLnOqUt+7WAQrxv5TFP4EngMUjxoUlZcJVn48njSpsSm6FEH8Mc2lViDI
aqOMtND10lmpQ9+fSMTfCfxpaU4NQJgVnEBz9LroJWvMlahGuaNSKdwMtnMfNNZw23ZtUKwsGv6X
EPoh/qZJIgH5kUO0e9os8U7J/82UQqfD0KG4jagJbX06DM5sY/MTUc8upPaewkp5lumyfivszlnn
Xb4zIQ/tiD+MG2gDsits/0cRgN3GNiNfy01Zno2K4a/kga3m9EpHzCyqDWVRvA278RtZzykjoDfH
EABHrgfQCORmijE3C7EBlvdJVKOBkBI9Yu4l4tHt0t8R8R9JrH0onvZaO+0//1GM7b+hxJpDvvXP
Emub5jF9LbE2/dsvEmtEvZ8498kT+afMrmSP/NZZ42/Ik6nAkMICg/8vlTVF+zRJw9B8446F2DeB
VCrRTAJs/BWFWFq3ZL8QrSn//onG2jNl7tXxS/+TqAYUPg83ISCNWbDsT8UhtfPT687I61s7bZot
WJDou9KWJTxgrYWXSQnd2YKcTs66sWOLiV7zV+DRjNrt6qHchuolEDDRr4o69vep40h7TR7C6wgG
8T3Yl/BWMSrvmy86bSXyzqX2El8pQh7adY+DM9w3/c6X+obaYyvtSQ60Zdh7/Z1Cc2BEEl2LL4LS
Kn54cg8euK0/h32MBKUKwBUrFb0VwaIzRnuXqjm2kNTP8G3vuuKCMEa1XxLdP1re/7hoj5b2h5vg
v+Hypgj40frePj2WP/86q5LH7Odf06/LH0uRPSZ//1n1evE//6yX1W9pn8A1THySKdJ60RJ8Wf2W
+mliwvCXRBaTACEZ0d8qg4b6aSojkFPSMaKHO5VWfm8AydA+TZIXrMyJnzJtkT/ZAVPa9WoDUIsk
e8fYfeIgAmieK6ybut95KM5IZ5LRpLSjcnNVWu03iSN91XmJ2DTGcNeJ5u7V5N28DPBa3PBZneJo
XE7gKeiECkRNEczD8cXp1CNmRo4X7dq4Km9yGY82N+s8cc9Jkj4mWSDthQJAtrW8ukZssB/aBVml
Ei9aM0byX7RipefKedSY6JUDzVHOwyBLlHWZyOIB+JEfLAm38ietaXRsVPM+wsEjbH8FkHtuhzEo
fkm0RvQEXv/Co72wipS4uTRzxf+RleldqSt5gw66PbFuQlV6wJEmvEmcEKMsNBYSEzA23oCUil1D
LqLepcQkX1tJGL3M1P/sOI5yTtt/vlHOwzL8/liHRxtr+k/+Vu40ZDYCrW/ISQ4IpSl0/n2vmM4n
amLk1dSk8NKZbpzfO4sLx6EIAcqOle+AsWA//L2xFOUT1830x2CRJuSE+ScbawazYYgpq4ImQEwP
hVies+lQbYOs7tftzaB36soXKNHF7fCzTcLuZ1HE1hkYMWMpzEzGdhAkA+DsFGsnUz9Xi+aUNM9c
7pinmWp0qKNM1VEkemaBsdKH8Ey8Mb7pJp3+UtJ2iHgkX3ojwGZIysptqmDW24QwoHIHilUeKCFB
mbOVxuybFnWmW1d2ukRwvLrtqadvMBUvzsxOky9rLqsLRC0f+lAql68++TvnxKxAMs0i7ToqOkhP
cRXT9jo+J/rIqxurlaIbOa/Okkxm+6H3nyiVvOTIjT+LskVWc7TrXa22zk1mKzTV1TjZdLnR4aPl
lz8Au1Zf8sS7MvpdqihPHz/hrCbw/ITgmqHIIWyFcMS8N9Yi1qf3MU+YUmDa62ne/go9wCtBaRpk
7rJxTiMxd0cZ2ySlqSSkRKx4bWKSRjk7WQZVhWlwqnefkfaorqxsFJvYCTW3kzpEjuU0W/dhm2wJ
oeXrom78C6eXh5XZ2SbAJMc74Rb8jIv818EMXoUYmesAdDARGSH+LKMJG/BhsZSX17Fm4rjRwkzT
4TcY+tqeIB9+GPTdwgjGfWVInnLe1vL3QqrN67BS8noRtkMeujU9VCvJoyVyzvWVQWEmdgFbl4ti
zKUfaQTgb5FyzuN6LkHsNLKb0Qqap2yo1MgNsJW8zQ2AQuh7isq+KAoMOsdRR+66qEulXnijFi+k
PBHnlL5l5ElyLbmHvGFHLjT9Ky0a1fsx6vXbBEW6bCHQiaffThvmmyc8BJLU+onvVShuUsuagfOP
7VyBfVGzpYNy3oNe9x1uGq3X7JJQKU+sl2mjvZrfSeaaLgES+DLbn6XNzf66cyPHRlH5VSgOozLQ
3B4Vc13buX6qsDj9mI+GmQW2upbWhi0CcaBpl2+kaAw2yVg6Ad0g34PDaV9SIvnGCgwWIvLTL5kn
Z7eO1tymg/Tw8Q554/NDGq6SBdAhmrDub5SqdKvrIyTA8v2Yjsqq0cz+ipYUaDpb2BdUNdIFh3i5
6egwL1BEVH4NjpAuUo6s87gcRzej2r3TC8dcGNY0Z1HXLsPBqq/J5/ACkgrtJ6Ulc6Pq3Tb1O/ZK
aVbnShorW1OvdUwFbWEAax63NEmoQ8ltf+n3Q35d2nbvWkEktkZeyTdOgjEyv1JXLaLiC2gOe/vx
VMxaZmQaNAUR3IQOMTWokEU4/vr9YGpeHfTePsduB3DCZcQ8VFGCgaOzCDtzZ6Ia4tfROuzEoaDI
emL8N6uPcNEGZTrRu+HiyyRWr1dfroa1WeuxvvdGvdgZnmQxu93OTMzULbwh2XayFx5CKWtXlDRt
V497bLC1Olry57grKnFyEcfDKaziu481SQtQRZnKYDOA2aRz3WhVrxHzDfdmrSpXGP/oZx+//HRV
HG2J6d25iOk/TJjmuWLCEMQ4mmqjtvdDW9uYauf28InOmrI+sfmOi1DTR55o7dSEwADaCsTo40lW
5ciudC0W+zHCFVQSIqiACcXBssqG/ksq1P7ELTn9wOM346CGS8Lr0RAGRH08YBkUbZMoWr339Wol
t8M1en+LOjV/tmG8REd/6djmKeT7O0sZVBkcN0IlQIHAvo4HjXI5BoDf5vveSdxuLA/UohZj2WzS
vvpuRcpyROm0IZmVo+CXqqabj7/m23eGuqBSdyJzQmN3LoYTmqleBXrX7zsp8ClwmcPnGDzwwmrr
7rqq1e88krpD5rY9tYdni/Wl4Q55Bqr4VLOdMwt0vD3yJtbKa73Lxis5DxeppIhdR006cpV2SN2k
CsGZekKsxzj17vXAb9ek+cW2aOzmketI3EReoZ6YkVlBDoifQdubtUcUQhccmY7jLxKjUYFunGJe
mzVqqw0tpF1adOoCYIB3GAFJmT1W87UXa3DrnHOrwr0p7rufFBV8t7CycNsQtKwDWjWcR1a3TGXW
UWGYXA85HnQff8BZKXNSMFIpINo8LekvTK3ZNpHg3iGxNUrXJHOLSsN8sG0uFOPS0Yalmgl4aZCS
KWF6qFx9PPRs7dAoIhsHtEBNluST5sTxRHl+lkUltZvrAWQG6hLmVq049ZNO6rE1UwzaamO0haR2
4vidnUDP406C35S2kK5nqx6PS/kZfEoQjNdaF4bLqhLVSrLAKFIIO4U4ml7h1ZFARQ0xGpnDgAxb
o4Y1u/+boVNqKzTjmyGRpSurky6yEa8zEhZnAT6FwrHef/14VufCHpPGDpUPIKfccFTF5z1CEFp6
OHjluJct/Pk0VLmWWlyNKQaapbK1kjFd+S02bVrRWGdDZVLRKn0YJRnQwbHEfrpDZMnDInIjyWl4
Cjv3fL7/a0owkQPqhMgUUC8VugmFj+PZN6CIZ9xfwx4RyDsBeBCwYxlubHtwLpoW20nVH0KwNHLw
EIVDd+H5YXUVNk25jMOkOye3xxm0x28F+JSJ7suA0XWl2BThsyr4qiOkdKaO2QLNdmvhhWZ+larR
eFnGeoGei/7Q2KOyjrWm32lVG524Aeb92eeXA4tAvx8EHQttFlYCK0Pcwm/HfRIl5sLRwuZc67p4
lY89Dt0FvhHrJFWqXWR/R48JDgMmj47TpJ9ZRHfqAD55EYDs/PHxkjjeaEz5lP/insAypMfFgX08
5ZpRtHHjDQrAtlj7adhNtg2ywloUkzpQEEr9VzsV5Vrx5FORzvEh/TIyJGfCLIpbk6rh8ciy1evC
yISyh4idrMtA8hf94CgnbvrjDT2NMlFMqR/jxkMoP38/r/bNTinscs8R125KzbgvKmR+EFA61W05
3s8vI02TCdaZaBcm5fH7aCYFKV0T5d6oI/8B08xmZWTOuaqEvtv1lRvSlz6l1PF2UXG3EyhSLZno
MPTVjge1EUinRWw0+4hcYm1KgXpjFlnlqkKqDxGHzyoYhu5LA4h4JVeo7NvBSIZh6pjG672/DQFC
L+PIqk6dNNPAR1v5+cGmPYxWJWrLs9kYEffXqtxr9lBrCUBCVfkWqnpz7nnaiKB17p17cSKmOy1x
VUQbd1wtEaUDDA4zihVonhioihv+BrlFdZdU9Xfh2086aMRFnVGX/3gXPPMj5o+LChp8W3sS1Jt6
I6+jbjVzDAV9sHJfqp2xHgtA1K4wZX9jFe0aifJixyZNN7pV4j9lN/2+be04cjt1DL4h9WpjMutU
Z4oyBhfQ/f0rsqz6u1FAMjKc0DtP/Vw8qVmY7vwS46O48MNzJ6dI0Oq1Cr/ScC4C1c6AQYX5FbSR
bzL9gy8cDKXuSopiXQGI5LobUa4KOs/ZtzVae0E0Vm5D52IH769Y4jcDsr1Jg7OP52bmnDQtbKpj
SKFPDBbgknPAjm32TWrSutxrnumjTSm8rTcU+s6Q2mFnhsK4QNnZ3rZdc2PATr+Hx+989Yb2IbaR
geLkrVcxJWBXNcphMTjxcDVIerADIpR9//hRj8P6lydFe5GnhDnCPTIdBq8wvFGTwTwLpHyfoMGw
dYYkXyBdn7uiTwy0H4xx9fF4b7f8xF6dtIynyB6Vwdl4dWKYvuHle9IM+QExYBD5FD7K0KEMM9Tm
mWPgEf7xmG8PNJuCKgxqwCBE9vP2cmrZFGtKv9ijyGO6JdCpZVDrw4Lt/IfslOnDTwREAhR6eTDV
ZtOJCEMLgomh7BTVeymK/CsRYVIQBnG2SxrvlELM288HdAliGjBMUjSqvMfTaaVmEBCDiL1dOdJt
l3fOArgo2h1y3q4UKcpP2NW8ufuIx0G9TNYp8I/JbI/Hq6q6LuErUPXoSnM7KmXuIlLars0Q1YPc
9KAJ5Kk4K+X2lKrLcw3p6LyZqgxA9WnwTRnv/FrqzcbMI5NXDR2p+9oXYf89V/IRLRnjSi0MbUPZ
Vl7HeNddSWD71zHkxLMkAI2XK1KDaooqlnabNQ+xmmHsaVaaq0s4BtP9MPmxyx4Mo8Kl49lVuc10
TVoUelPeN0nr34NFcJPMAYs2iHCtFXWGoVs7dNukq5tzMZ6yWHmzYqd3Rc6AQixNLAAJx9OcA1tP
u5Zl5AdJhX4fZtUQH20C3GTYfrw53mzI2VCz8N1rhmz0FA4AO5d78JTVA8idkLTBuQdC/6AOtXIi
rHsufMy+JFkKuT1lBB2E2+wM0FsFnZzBTvYsVRkiri2h/5Y4AuZPoSy7BkYypMYMaqR6U5T41nNE
iCs5pSdclmmwaiA0sbnsUT7T8TWW0jzZSFJdrp1oxNW708y9qMLyvNAAFA0GiuKjVD9NacXKbCUh
u3055qjNiTE6L+xxWfS22NVpdupFZ8kgLwYbZzr9J9X2SRpwdqOX0oDXlN3Ee/RCVjWn4YUy9MOi
HeVynaVSv3R6/RC0Wi3QyHMiV++/fPxx3xwP0wMATngGKVBQmCVMSddSm4/RT0GZBL2eQDL1p7TT
uzXBen03dGm8+XjAWQHl5ZWBTdOVQTwAsuxsRDmjARQFQbLXwsLc2a2HBtm4NQS3ctahjuFLQr/K
2tJfwowx3bDQR9cI+lNlsbdRHm8+tZMpkVKhBYZ6vIOa0rEolfjJvozQWWwcJ9jEuiUi1/a80W2q
J9Xzgq3q9/bKaytvyZ1MNb3lM3mx8bn1SvsxiE59jrfbGl1cUliaVVRYkKmYPVSlZpUtGdleQW/p
HmQh3redGa6MWFI+f/whZr2x5w9BNZ7EkHyZ+sm8EAHYiFoW+cI+r5CHEXYQ++5AlwXRpsrXVm2Y
+rsGB5+1YrPDCiFhPw0kczd0ACZhhuH3qUsalYQsijeK4leulgiPmVOpwtXleGZNwd6iiQ0ELT0M
U09c2tPeOD4knm1Mp/saKAFVueO50hXJy/WAeqMOatHN+ixcU+c8JX42B7tPWxSSPnm9iiI0Sd2s
4MdpgA9Q14p9K/lPYWttu9C+h7s04FBl+NvGmGiUQeh91qSwcCXcfjYgsoa7mCLPIpFBq3383d7b
QBP/BO8LOgwG+c/xe3sjLbHQycSe1ry1SGNEW+JBjdBAN2+J/8bLbLjGNmziCYy3aoqvTXsqEZne
+dXUU8RhmU4M2+miJQGcBRW+pDSqVIvus0LdYIU1fQOUXv6VGlApU6sqN75s2WstaxsEyIFApu0J
CsIsE+IB8ASY7Bip6U9k89kcTDRJunlyuc/rSUB67JKVqKIvWSQ/+mg5LlBy1aGQFZRmNeWUIPls
4b0M7kBnQ7thMjebJ9lJbQBrzqu934c/VWnQLyiGp7cff2bjzRxPse80x7zkJFYzW3emUaKl1ZnN
ntIqEGodn6aRrrTL5xClO2gqqoK5Kc4V1RfrOgwCVwf/tJKCwLs18zHex8IeH81IxFco9vYbDYeU
h8HJ/a9+hb6ArmjBWg36Zp1pQ7O269pYB406rsMUOc6pYLOtO5sGeeZfe15H3bRpYVsFVryxlOCh
RcBxo/WWA5gxKK/MeMCfw+uk1RANzvk49uIy6EHFWr4V3bY9kmoyLt/rQK2QXytaHb6s+FYUazGc
t0NYbVpLLy789cdz+KzqdLROyeJZ8mh+s2CoIUzL6FXukrYKNKReG/eFE/7QBrtbwMCSd0mKAa+L
zKU65fS4jUeh2m08f8i/4ar5NQa+7pbwaL7nIq0v27zMP9tB7a38IKjWUh7gVhXZ5jmG5BgGp0hY
GMHgLJzWyJaG6lkddvWDeqm1norkg59sx2KUT7zamzU4CUwgJIi1C3gPbJ+O30xLJSvt7EDekztg
SBr10ucML4CbP59AWiwmjTt6tyQtswk0Q7lzeq9U9k3SL0UfrvwBkQoK5WZQrm2lPgS2uUWwfRNy
7MVd5uKEdKOkm8z/4lfXGUaArjZc2tDxGidDdGyblPVtHKJwj3z0YDUum83Nte6LwY1/4qB85+tT
lVVQxgLkyDayZjEyao7+aDq1vW8skS4tgYUyvuWE9rraJ2ejhqJdmQyVT/dCGIGr0iZ0Sz8Sl3pR
6a6pU9lpBztY5GBzF0Xb7ZCQ/9E6Vr4xGsPZFbSzP7cyDQZbkpOfsYOsPLdQ64Zq6y8N36DNqard
VkROcuLunpcPuJAIG9GmcNDTteE9zYIXJdK7JAgUad/jx7T2NFHTGvZvkrHtb8axzS9LCTewyhzq
pdY1lttZg3HVFageioHOcIjuXCHLQ+EWaD5qLkdKRPeoN5exjUHrx4toFtPwrKYMoA+0GygRSK+z
NWTFwqo6p1H3QpIUCs3COSvzEfVwSf1T+eTnoagXkv2hp8HeON4V/tCNiQ/GY6+icUb+VSQbBzDE
KmZ57T9+q3n8+PJavBcsJv73RuGtN2qlG+tc2wO8aLax7ivLFN0ZSkbyOfmvG5QiPEvs2N8MCiwd
Z1C3joyhRB3641JV2B1yJP4smn9+Jhu2L1VZMGKcC8fvrwsUtY2x1PZh0P0ils4zddOa3udEO6ln
PkscXobiEuaDUhiipXU8VGzIgWWAQdj3SnonOfIAvy40l6Yk+64l/PaEfv07K54TCNAkOALkkujk
H4/n64IVP2bO3mk08d2UEKhTfDteZqHeopUO6uGh71SrWoKH3I6eLf20jdYe3TDrR8xQSTlu8sFf
6UC57iXZ8s7GMMzPcPyVaLuJaDixQ2dJM9ND7YOuEl3iqUk9r312bZ9STxyjAzKo2VIa1e6HhhjP
FowQ8vKJ2pyV2UltnHloOI0KbgxUFm0wxnw+EV/dd23ejo7SpsWhalTzLBK0ntLMzNcDzo/XZQ0K
BPd47ZFjGT1U4ZTXI5TNlQ7y7eVz/Q98E/gm59s/wzfBt4VVnT5Wv0HTxzBO/tPf7ADZ+AQGjiQP
1hanlsVJ9RvFyd9Qz5lYhwi1USMkrfkbH63In1D1JuyF4ImQAf28VzBO+dP0syBUIZTBMuAn/oEL
uzrb3uw1VhHPN1EXaBnPxawcbfTjGJHIbZFX2k7FR7ZzCym1gmWeA98MnQKAkpeGdLEirVjrgCGU
EmnhFJrrRQqLQLhKJX+PrCg/C0z/pvdJmJxW3TsJvKFFW0flVRGozm3re+OPtsBwwMgVGpGZPmRn
ulddCnhgL32rP1qV/6ep6vIxCR+zv9ymfHps/hK//jrUIG7xh/1R/e8jjP5/Hv8WH/vfYy0f68ej
36wyNCpAFzyVw/6pQqHl78mf/s3/17/86+n5p9wO+dN//K8fokETnp8G4Co7WkYWZ98/r8Crp+6v
xWPy9FNk4eOb/+738gOFP6EBQD0iPEX9kBTm9/Iz7E/TCgMoRD+VLI2/+a/lZ3+iQEo4RTdggvdO
pfm/UcSq+onFN+FiuHWRIKVp9vcM3LxE5EweTAn/Sfz+/Wuc/DxkwMWQ0gTZz8QNngRUjw97YVu1
r/u5t0/hsEVLU74PThVQ5wf08xC8J09MBwbS+PEQiEQlA1J7HmUoeRXlD7UTchA+Kv5tTXby6gO8
8zpvzuVpMMApYLBAXdBEmd731bnshU7HriVc6wY3WAxXTrHqi42twMhapPo226jWiSHfez0VYs+k
z0CeOq9ayFGt5DryC/vml/gm7igi0is6NcjskIBsP3EAp37zJCTzRgbUIDC2tcwA1hfZbmv5buqX
C91A/M0/Zd39zvuAXpskg2ltT6Xh2Qyi7OLTJvb2tZwtJP0uTx7MPHdpELpmeMoMb55c8V4kPQBV
aDlz1M6lIq2yF7koEBwP4Iua5bV2UmJ0vsBfEN6kb5RP+MccENnVcYB01uAfck++sNUr2cf3qjkl
CzBVwF6nv/NRpkl9tez0QrXbAc+pg9euIEKa2r13jc4u2A3rlETrfMqmoSydQiKkVnpob5R+Kr/x
bMcPDpRIy0UcrwsD8Y0T22i+3p4HmfgFFF5UA1mb4/dBj1LL6B4FhxLw1nLoF0O+LrOz/rs4U78H
hRsInCpcbK8CVw5cOJkfj//u8OC3cE2Bea/OWbYq1r6T92xwaJO7QS8OQSe2AGp+dEW++nikeV8A
/MHUKPzXULMDg6sqspSuCA5OiwOSa+3ldXqNrMtFf5megL6/++VeDTW99atFUpWtgcoBQylme1YG
CKTVp9qr883L2xDsQOeiAQkA7Zkz8moI2WyUxklK3obkwB6Mc2Cuq8hOF7WigIw5dSy93VzT95mQ
WByAwGBmCSdyG1pOfcw/9GgBxQ6Ha4360fLjT/TeIOxb+tQTJBIkw/G0NcEINrTkjBBB/EtSt/g7
3lF/O7Hk334cypgq3SEmbiKCzEaJ7IweWaAGh4Ka462uBPEisDzpD0vpLDeGwc2NiIC29JvLENs2
5BptIzjYFGyGkbIpJgt/BgOEmT4NYgD/h77KKHOhospJInrfPqdqV66a5CpIwps2+FPNNkaB9Uat
CnQl2mZzY9G0GE0U/7rwgLUEwofKotSl4cRXmUfH06scDTL7LKi45D1aMeFheXl9q21V3XXuMX5e
UlrZft/fjIthKS/FMt/p5xgXiYN6PrifP15/76wMcgEyYpnuB6zJ2SPEpSlQ9aowxfBhvtaxuPKz
UxZRp8aYnbcB0s+OJxd8MT3Z2kNPv/VEWn9qhFkVgWKxVAd1Hh66GoWUwGiWNeKJy39nqigcgCuB
iTAne3YIKXdwnMNDFpfbKFyMVAj+/0aYXbR1j/4JVE1G4ICraHoF2YmJmvGtnncP3/tfLzHrdllW
40Rd2IeHcq1u+rW5GZehe5su7GX45EHt34d3Nz+sTbe8AtvxvZNdb28vTvFr3v1caClM0vLQCebI
OCPo2rqUx/DQxM2Zj2odzdoTgeuJIZ5vxld3hR/SaAzCITw417jbohUjnbjF54DYl81L4RxHIxgp
0CKPT269QPDT6zQ27/dkCW5/m6+rjbiML40r79Za/fi621pLvqO5Ty7jtboV63KDS4T7899YM68e
Y3bvBmlUIS6ihAfbPICtJ4w1Tqz7eYf3zZvOlmUCdK7LYis8DAtv4+2GpypeFbi6ooq6shamOyyz
VbLKN0mzRCQ0tV1x7a//VCzt+aykNEER+Dlym73nWEdS2HdGePDNYoPhSPoI1997+ngypx9yHOly
IKOqZCGgoAMem1bVq1VT5w3ikrIJh0dceRpMSel8aLSF6E9J3r27PF8NNFs8yK85nWiZUnsIFxCt
kXc5NcS7CxQOLzo+/AJdOzsUewjdo8bNeLj8nu6StXKu3PtodG6tVbEcF9oiXWaLZGGvmnN/mSwa
t3E/d9tgJ59v/407ZnInpsI9qa7M09YmC4kJxjQ66FA0tSi96hWx+vjDPePdjr8cDWSU02kNQPkn
yjn+cmjphSNGPdXBz1rrqRql9oDuWF26QtOQmDLgunxtC2P8leOs/YAwfv1YxVpyl+ttdGlqvboP
/TjcocvqwxsdJAgVuBR5P+y+QNDHHkWqYxtUF5eNF8m/el8ZfrRmKoeumSfBZSdjlkfEo2gjvSHO
Bcr2rQQnQq0mHqUqYhc9meyzmRnypWp6/N4oRw2JwxQpXDdOcjt2CxlWAbDyCmyYEyrZlVf2SerW
2qjvxyINLu1KMhV3xP1QW/W1EQvXTkqrdoEVeKkbAo8N6Z8HtEudpjfgqmClBBvPUMTDYMu94P9S
a3YjqrjAU/rK/vXxR3ibbkx4S5RqIMfRTEd74fgjAG9J8h5f1tuYjtG6KopqhYoUlWqpcKTLBv/k
a/asdJ4Cj72koyrcvEqd+4+f4k2WQKeOghRITDYxbfXZQZFmep6FYdQeVMO7GvK90I1fTjJgKX7F
jXQCwv5mHyOGM5E2prYUEcGcvkzxPw663pcZTEZVEVn9k4zXKTo6Wtlwjtg7rG7yAwR3Z2eSnOuq
nwo9vLUTjVUy1En+FVMm7acYvBqPBD2T91BEpNY1epgirpkY1q6MguhXGsb+TeMUBHZqjdyaS5Mi
Ke8av62iRdjr1hev9sh3ZdUWPz1bTW+kvs9/1Y0p/1Srsfk2pOpkc+a1Gqxko6/6RdrYebGSxybL
YZIa8d4sHKPA0UvD4qxSkID2DTX9bMdOf2cHCAMvrKgIM5BXWpasJC9DP7qM8+wS07k6cSFVxMYG
xUE0shrCRPlEFDCTESDc4fyjk8VSBCY21RWPV6QlFUCciza8lex8uJShCruyApW68bFmR+glqb+Z
ViXtbE/Ii9rzoTdm/g+/K7pV4Jhi8/HSfO5zH39LMgoUX0mPDOC7bx4H0Y6mKER8G8txvi5SxV/2
nmdvJWC0K1Er/rlqAVIGVa4dyjy33GbQxB0Ki9Cte72pVlVht1e4b/U7r8rlxSgS6QAWA7EuhMQo
BnbWwfOStdT9X+7OY7ltZV3bV4RTjQxMAZBUlmyRThOUI3JuxKv/H2jXv8uEdMTy9Ay9XF7NbnT4
whvm6l4PtX4vpkbd57M533AvVkE39sv9kNtuEI/G4Bmp1C/dxGsJ7XyOtoX/O4kzzCmMUTf7dZQi
al2piqNr5+tVVBnyz+AMUebVlardJpVifIXmv1zrKPmNXoWk+YdRn9PhqhWyfEQCXzuWztx+761l
flqyMkamV1eP3Vxj/DZHqgVSvRrrJ1kUvM0zgYk++DiPqMc5HZsPSEcQTdpFn91bolUTb2nCUPi9
C0cBuNz0JW671vYowiS/Uf+Jat9y4l74sdI0+aNiZUPjI0o6wX3olug3RET3s5Kl7lPc9ahQiHTA
MG4o7OyLNiTNTySKwtFT61p8Ahssnkcllfdahm6KN1iuEoR5ZhuXypivKsFs6LUvB9OclTboaJ7v
69m20EsfRvfYd27kBhJ8TnffuSHyAV3eD8d+Rjo1aOKuxmivp0ro903nGAfQ1BmKLXPYf3p/a7+6
COkxQcyhmUTFSec+PP9BS2ZAKDGG7Nj1qQtSBZ1CWdr20/ujvOqWm4iVrK4F9A8oZbzKwUSkJoqZ
FOUxDGvVaxD8uAtTZQiQSbvKeGr8wt3RPrcOIVxtnm05PY5FWPpJN4eJF4/mU8cZ3L//q96YOwi2
VbYaSutaNDifeyWj2Cz0sTyWo+PsW1mZuwWy/oW77HU8R9dkVc1cZXNXFZZNql5kHbKMqPoc86Lt
bmNLhA+OEllXzpq013P2LKumuFMj29ihDMF3V1BtLtDR9HskNnZzjzdig2yrPyE96o2hKK5UoejB
UmSg+tGO6GHWXFlWaF7htBNf4TxY30qzQb88zTp/oTWxI9JI/C7U8wulkDUyOLs01rnxYtOPpGv0
qs8dOZHZ2F1THccmioLOssHeGYICc4bB8ftfa73yt0OxeJT02EUr9u78awEyNAajWaqjQzf/FhEl
a2fXwvVQWaConZdgIYc8O7oqtgt1Pf+zoS8zXQHD8Jlh7dBUOR/esgC3zpasjwSmij9ZU/gg4qS/
oFGvvYoaGIb2xhqZQGykO3c+TF0noqsRGDzWS4/CmYzdxMsWueyyxooPWpHIvUHi9zEqQosXXr1H
t031B9QYr7Q8n2+KHiZ2PWVYa8pJ85Yssf8kCsSEbGkw0yWKjnm9i8R3RKTtp7q8xMp/FcaRWbPR
qfGtbkDqFoOgKEUJMHVoju7UL75qtoZHISHyzc58lvWKs1LkhUV71ed4GRLNgXXYVZD6fM1iPYx5
t5fmmCEjhn0Iqq6OXPTdqKK2Hirgn7hfSXezXL2w/d+arM2QRAViZbhtvhaOR4MWNUt7dLNCBTku
nRDn2yXfGW0JxEIY/XPlaJfkPl/dW8wX7De9KSDARJibcF20hQFFXW+PaVdJf8aKyzfm2Lxwb70+
2qTTpJ9gWMDbAGM5X1V8evAuYXMdownNbqymf0i5vkdjdskC6fUqwiZlTiDZOF8w089H6qNuqK3Y
1I9RydFy3RS7rrZbDrOCFAjKMlpgKnp0YdNsgd3Mii0Ke5TuNyBBQLbno2qR0wsLo41jmkyoqinm
dTfgbOOGuMzI8Ua6zq0a98dWa/YydBrs4c2PMjRqL8ziC7HX6w9Kdr1KcK1HhyhzvRT+Kl+0emck
6MMox1jS2FJT+8+U9FXw/v257sXz+3MFa7NnTPS/qL9vVjnXRdHJOF2NfRp3Z2lV71ValAR65RQY
AYbR4f3xXsfwxDovkADyOtjZW5C2M8PbEabEgymxvoGYP0Rhm3mpEX+YwmcTld+OqlM59mC0MpSI
TW0PQfPCAX09aRRaOaDg1EDFoXN2vrKUpUg5dcs+6rBR/VKbl5uZ8ISuQDUfMJgX1xcmvZ6K81VG
4g/KHRkfIAhMRs4HLEqeL15L5xgnYlaDeNE0nHgc/anTlnTAoNgpPxrz4vbY8aBS7CtaNcZ79I+N
X5J3/5/LqSta6AVo9B+o3maTF00+DbZZu0fk4V1PRIriL7n65/1Jb9SzyNYgaIMPXstvdIB5m88n
PbeizZPQKE5JWA9k7EPBvnJSeVW3i7r4Zj7Ia3DiqnGQRo8PXdbYc+bBhq/opSYplMvCGX6IGiCv
j1LEFAWOMbp4SiNBSILp1I8ir8w92XL2ZSlsu/LMvqbGHaOmq3iRFTpPJGfl5xoy3+TRG8EMa9Sm
LpixhnpKSUoe0ShoRSDzuScBVpLhWutTBGryLFQ+kUJjOJwmHX58UFpGD8vGGgUt06qLQEEk+qPR
LtqpcpeCGpNbCsVDmr7kl4V1HwUAOc1u36UJnlc15lCPM0JKk88ZVCw/rquPuWjEr/eX/I1EwkYb
js2EaBkQ4C37JdYHDJgaWZ8i1+z3jStqZPB1JfdWWrtvpMiMmQhZXtlpemMOkLujtM5OTSgvtfXW
E3S+4dF0AhW09ilRwFjBSX/fXVVTFzY0y/Qk7Dy6na2o9kBxtJcuk1fZKW1DMm8LEQAMN1A1Ph9G
mJ1Q2yxMT5i6pVdNIpzbyEa+yVbTjCphmF2FTtLtkl6JP6r9aHtstC54f9FfXyYrrg40DdAkkHZb
/n0V5paxVFZyEm7r3tPMnk7j1IqHonKP+jy1lxDsb4xHzRwyNGB/HoZtyFmDqM6qZUpOoFuVAMGf
4WrR1pfIRBPXxC30QpPpBXay+ZYvwpIEunSDSY3OF5kUX5m6hG85QXy4mjs5+H1nRDvOP8YHZdNQ
Kh05fG5lwY91830VOnqghAP27siu+ZOdlM/jJLvrOEKJNCVpuPATX4d6K1Obe5xMirxtuyQY3MU9
lbH05Kh8AhNpN39meCS6JuNKZsvkT0PfnMrkYln+jX2+witBOpEsg5zbbsDGbFLoZemJkhV2uQSZ
eyqLlxr+bzya0HpXfiQZAHHXtjuF1fFkDI4FmMCmjGUJqe7pks57k1LBIYL5uq8HW/eyzGrvZrPP
bswotYMyFhj9gdy4sOPXD77dEND+BRxRVN6xqz3fEI06Na2CgMQpKdzHKZv/IF53tMLoa2inD101
/Hj/gL0OOYkDkVWH70RJ+1Xz3qH8bCdVlZ3GxaxvLSUyP0Li/UIJU70wsdfJJPBHUtdVQZWsfKuK
I6PQRB9KK0/m4n7LIiGf3NHOH9IR1n+rduNODfXxupAqgHIHl4t/nicZA7UAKL/4n1ibveT0TpVk
dDpP9mKLm6KlBFhjZ7KzERO6EMXrL843598QlppOSR2oCniBFWr89wVt1cDbFzdsTzVHtL4SQ4I4
mdMYHqQPPOFrQ8lqbJL08duC+6g4hAolSa/p0+p7WeVpf2uHOWSvMRk0zGuWusg8ra7MZ9VpoqdZ
VZZoZ+mLttetCtK1loztEY81NIxFH+s7xSjzB3hEhhNorSW+q8No/ElzahWDWrfGjRX18fcJr5Ta
S4DlWxQA6UEgz9eXIWeZiCCIWif56lb93B9QdDJOI1nxD0frDZohfWI8Tf1s/Cgj5EP9mQO6Kyy9
bX2Z2+OdXpfuuAYa88cQrtvsDaT4H90y1Y/QqWn9uHnYnLoI+kLJcUSWFBzbDdIpkDoRL0ELpDFM
vGV0s5aWP4y5/dzhTX1vwwBaxUK6ePCmXgv1exRiCoxeKEFczTWfAflkPrEX0ze5tvteu4modB6r
Rgn/kACvgg9TL2yP4GL4sqg9PafFzPJdX/ViAT9nT4WflBX/RQCZQT1drNACgRKHOGRqPdZ+VMm4
98U8EtAsco4JMKvRPrgKzSa+Au0BpJ3n5bGNMuUr7ipC+qWhoroQ243u4kpszk4wVqlGp8XUGzOg
34YqLhGjIQJKUNnOKsP6M2Y8lrabBxJMf+K7WU9KU9EvqTvITV7pin7wHLfOygCXeysMstjKJy8c
2hKDhl5WQQ/ZyvacQVXkrqIW5XhybObbsIzcHwkF3R/hYBSYN0Qx/sxuW1k7U1l9MrD5XQxIJVqY
BL1hJtf4t6JKPRRGcuKN0BBpzR3o2q496A8uwWXp2XlFbsrGKL/mS5/uZUW1WkxTt+MKMJGJQZQe
goT0IzOZAm1BCsefkAeGATJODxw+UT9aXdbqHhQUAwOrys5afyna5KNLS+9ZE3Eqg9JaohuoKMU9
UKf5e0oJ1fK1ZSqcq9TsF+F1iq2nXtTP6r5Ty+K3YxZh6k3U14+tG7p8RieKP0gO3tc+C+2vde80
T4qc8999n+d3rWElwIRhvNxOotGwdbW66Ecju+gzLUvFCpy6FE8LoObKw6nkZIwG/Ou8qfKg1YHy
+eRdxSe7Qhioseb4gJ5R3HuGBm2b2oRICr/p6vlTNZPNs0TZgqtlbHSZF2mldTO7Mz2dibjmc9rV
KKJkmvjWdK0L53RJsOxpW7vz2o4g3VvCwbxHPLaVfuos8b42LKXcpdLYtbPMTjMq/Q+1mowYy5eR
rB8TdVFTzwRaxgjWmHwrFcd6jJYy+gF3qOfsK5ae38C8XD+0+ziUjvUlpBveEvIoKkWI1UeMLio5
++JMtTdakZ4GLa6oLqUstWqw3c4G/ECnav7VOK68HaZUu3K6kWWYm9jPuiwKxiERd9korF9x60AH
jKte/yz0ZXzkc7DzIopu5g6lli7GILfSP0ErH7vAFZXr+Elu9cdlIsw/ZuOijn4n3eXXpGbqY4+w
8a9IQ8UVofS6fnaj3D6KsFt+2OZk0HGD0IHQ0pAf5siOdpGhl5Rom3r5M5iW1xXKAybh164oZuhk
YffLom8RGAW0fA00wOfIyKzGZ2NrlaejFXGvRGQ24MfD5qbIDClI7xAX96SjzpU3RahG+Joziz/a
0IRPRGvjc4Qr+adCbeYbtyRa95QxtAgnqc9RRoqb+XfquGguRE1vhCw5t36NbKfir6L9fLIwTwy8
VptGeMQvaRQYC3uPOy7RIo97Mv1QOllyJ8a0UgO+Xel4Cb4wn1vVDOcL5ZvXgSCcO0IFl7LbCyPh
/FWTqVTUJpubU2h1KEB1puZXjoOwtEsDPc0VN+jHYb7qI/NSVP5Sjdk8qJCyydnpUFoq1rDnQ7eT
pWfRnPenjOQ69UOe3avYKKNd1mvmGIjKdgpKszLPvGmeedLqMZ1HX8GCxc/LrnvsQpHda0aqoSBq
UmoSmb18563rrme7s4c9OhiR4VFbbatDXpjy0eWatgMWpAdWMLbJKY8Q7PI1jfizU+0E8k3o5vEh
diZLYX93eeZrE1VkZC/V6EOP0O0lEvxrQBqrTnmajAhALwnoJlcw8M7T3F5tT5pWo/qQztaHURrf
C1dvH0y3EbuqrUpfb8rkkOqjDNqimPyxsPMd8QjnwLIlvS2p3xnjwPOZo8Jbd7brwSPQHnBOHQ41
wPkDCmbabjQW51pOUf2Ruk10Y1BfvhAPvo4811oNIFiQ/6irbvW/U145hPLM9jQsrGY2V+gSx6jO
oNJlXihJvU4k/h7qVZDrahUC+YrdnuY+xi00Gc3AXRb3Qtz3xoT0tZJI082kALRViZhwppxLYZan
UKm/j4PbP0aO0/i6oph/3g9m35gPACFYDPT4ACpvqY41sPg+Sqzq1MrJ9ibKu56ZGfmFAsAboxDB
rgkRweyqJn5+6JIwdRpriOpTPPHEyRzNnsxS/5XGADfYglmNsMTKouWEn48yCyWkWz00nzJeCr/q
jcSvJQCM91fsJYn7+wZhBBYLGuuqobhqNZ4Ps1TSlLMWDp8q71vQeJ23eJVv+7X3B7su/yKYYrsX
tsNt1g6tiiScLIYTvulpPqGan+yUHXc5Y6W7G+El+/dnuCYw2wlS0Ac0gf8C9/Smd0AgAK4Gk5VP
Vu0+Sp3IXK/TH3nW/1a66kLJdbsz1tn9PdYmvwmh13eaoQyfhuLOMH8m6fH9ubz05N+bzKa9pKmr
wTxej59uXa/xXE8G/W4Irn8YPsRjT/U/xv6Bqy3Q9rGXBcK7QNDYlgTI3hB7JE1c1ffgJW2xSlBB
sMvQ9OmUNbjt+mFWzZT5ZgcD+TrTuhs1q4GU1WUqxS6r0OYDTDbbGC1MIjd25AzmYy66pbyQxG4p
2S+/i/uFWJhGJdK+myxWtAhOKFUzn+CBTl96VfZeZpLK2kq8XPeNEfplpYcf7Qq5LthW+NlUWuhh
jjCiQFxb+95t28emGT6Mapff4Sklgxkz4wA95+zj+99ws0defupquUOHSV1VxbYHjvySqM6aTu5i
KwG+uKBLJlLL90fZ7HqOMoh8HhGSeth+qOOcH+vOGHSlGHob3azY+ZAUikCGsuv9jPbXVWiN9X/u
kX/is/4ftaVau1P/O8f10/ey/y77c3Yr/+L/s1sFHFYySeSuOTQAt/7LbrWs/0ExCS3ZtaBF448v
9F92q/4/1EYAgsCyWdlda7vqv+xW/oewRPEdhHsGwpgvu2Gzvsdu3SiWA51H/Xvl/oGbQKkCNuP5
PklHzc7qwmmfB3OyPjshNadGEcYB793ySmLc6MUJUnBdl2nXSdunty0Srt8pjGj+RHlspyhdc2+m
9vIYGW4d6JG+PBIC2AeQQog1p4v88dfqPv3nrvubj7vZ2C8/GMQD3Vk6ebr1ovT6V38yImukcw9I
FwDSEuTTsuyGqobigpzPXkVGNXh/vBehir+v3HWFAAytblnUSl7hudPORDeaS+t5SFzxyWjcR6tY
Zm8qlHHXT87nLDcQ5Ctz9FvtBPQ6CBiY40NO8mk7Xq0M95mMOj/Nx9C3bLe/G8ao27Uyb6iYOB2S
oqm9N2bDPqSG6V7rsXZJNXGbn9CTWeEw1KmRgP4PVf/vqhslHYtbuEAw2CSfdot+9OY0StCo7vLd
TB1JpG13rXT98/tL96oxxMAvIR9NRsAXFKzPN5cypUOxlJN8Bq6CWJuiJQctqpPbopf9jSuNFjEY
pb/GD2W8qmdFCXD76gLHad0Lce5bv4TxaQ4BmKH9ug1Bc6QM6jBv+mezNLurNK/0O5SSh7uEsP9q
No3uicKHupedaK9tMwXY0mWYtFSUtS6syRsfg57BKkxKEW81pzhfkxoYlSrKenkmsO9pGORoEYz9
eGrYQQd7zqdjO3W2l0wC5htv0wOnKdsVCaFsSPJ83YvB+TBmY/6ZLr52n3f98MlR8hzerqtfCHRf
NWEQveV6YtfwlACJ335AvbDVPAf2++zgr3xvx039M65x1DDLpLuPdbSI9Km1DgiMl88ogLU31lCy
xealVPeiyqa9XlnLnr/GtI3W7aOS8A69v6DbgJKfSPfrRYAIaidiEefrqfRRY0QUUZ+NpNMPaT3P
3qLxyqdudok7+tZyQDPnCNnclaCo19/y191DmTZ26Yloz0NjuCVKL0m5eJDfwMzLIk80PwVydBxK
aQpPjYT4SA4+2fukn9N859ZtCy9YTbQOdr/aT3s7akzrVklc9fOgY6Hz/sJs2wpAhPmFUF0xnEDb
Ywt56MzWXGSs6s95sSSHdgiXfWwMeJXLuUFCKtVum3yZr6lvlQGFm4twpFcbncIECdJLs9CEIb2J
9Hsjr/scV+pnXR3Mr/kMSu2GZnyH6w5Otc8ApWfd60qcNAEr4XLjNTk5cWCnObyJVHTmtwLIfRnI
WnWv1bA2c29SpvCkG7n90xUxgm5TZ94CdrI7H9G3IcZB2pmQ/0cO6GfSWgZ0lBhU4K4rHHwFp1CH
XuGOaXfd0qavITg08CbGJVNRC5iGcQkkonOL31VlUfhaOBnHwW3M2osAFkr0ufrsF/Vm95etRV3o
oXobZb7jZN3Rho22ABZSl994dkFJiEZLa4LamJ3EA7qUiQOw4oVuZV3nw96VNequEjvoQzSgXOY7
yOvBo9FWLNySgy/eqcNaaZybFvuYuVfReouWNr2lyafQ08YgNfcKADzZfYpiM1B0u9OzIAkTILNl
Vx9Tq8W9we2jLDDUVqdv12paeBhkm05Bky2pcl2bY3o9CtlW+0Yr4se6Kx3pj8ijC7/sxvxSQPqK
2MGepivPpYci1HqpbC6+qMSmPU17+9kqJndHq0Z4RW8l+0GpjW8ViP8n0TLnpTLNZ+Sk4l9TnBsX
LotXwQNqISQwAK0QfeXmIK76+wBjrR4XcSXtZ6VosoO2YMFQUiH3hqisrgpbGy8ED68uJ8Yj6MN7
wHVxl9/2u+w6XWapxc6zoiToL8d5FphVZO8pbV6iar0xNWSuwcZhT4Dc09YThzs2VcxxcZ/bKgaZ
HpvRHqFW4pROi/aFRoP8/evljanxjBE4EhcRNm610UFv9lE4Oe5zttC6WBrD4tBmv0uRa//+0Yh2
4Z6xlFC2t7SsxgCsExYifB4pq1+jAhgFUa2EVwMN8mBsw+lSkrvFd7BTqQisKS4BH+39TYaGS7uw
UTVVno1cq65wR10VaPOMLiOntER/e59gieg1U7nsmrwxrtwsrS/snG2mjaCJClgMnC/FGTqlWyxL
6KpD11aK+TyDVs8RPAL1eZ01jWgD8E1OGJhTYXCVhQadQcDU7uhLNiG6gqWtnxZpovtm47l4icn5
OpQCSIfwzopZNMEfbwGCul7gjNCE7rOZ9JaP/+F1HbrltdpY6rMOxfO2GhLbc/VwCIRi03ut5vFh
sGLrwgZ8HZgTz62Ec7Y9yRBIhc1hVoEhV4mTHXNZKD9DLP1w5XCNxybW5a+exZgDdZbwgZo0n75r
FdecL/oEcTxkfBX1i9u52adY5tJLdTP6lKKZC1/ZxlPxPoMYc9I1JoiGm20jLywEVT4xFyxznRt6
5Cfgui/Zfbw+w+xxdHKgg2FQBBvifEZ9W8uJJD18VmI99lBU1b1+sWjdxWW/h5h16Qy/NR7rxj4H
54195iae6fXcEsVihc+u1l7l1aosTbljSQoE2pz+wo5+43utwCxuQ/YNtjDbgia1q06LkZR+Lh0j
f67QvHzUwghgeWjVftnP0XXcdAoIba0N4laOgT6RF+i99rPjZr6PJPg73I2GQ66Z+ZWbWrhNxi61
0SJEJhq5+c65tsHq7vK6WUB/Jc0XQDKXAMJvrRnbjX2/ipERcp5/o4LQQfRKEhHmRaWXWOG3IV1+
dYP2g2b17l/vWFZMB+EFCIdCwAuc4q94M9VLrRlx+XzWwdP4ZaF/i8caOpypf31/oDcONSNR1mMr
UKqnh3I+qxGlsmI23ehYxY381szV8l03ES31KmMaFX9uzFTxyzTsEhLtYVi8SJXWN4wasZkqaKfX
FziRb0QL/CCChDVQIIk0NofbKKWaFHUZHXOrta9spRqfJIxbf2yB3Im0kzvZiPyO/nq9c9zQeSQt
qS/09dZo4CzzZ+1XkDIhP7EL2dpmUeI0dTq0TY90T8frGhDHzkzmfyWl87aZaLeQVFAhAmi0OfRl
13ZW1kzAATIZBzEBWJDQ/L1w+t7Ytqu/OIkcmRyXpn4+l6KtbHqDFKRltzSgTrtnADZUQZshUPv5
9/vb6YWtdL5y5J48oVS9VvHPLYp+Li1NwVUnPfJiB2UkyuhunHqcYIETtOqhjaX5YOQDjcQwx27s
A8hklPhaVPeexmZsxW5x5XzKtdp9Ghyl+qGVtXFthX5jNwe9sLDKyjWQsz6I7vbq/d++nt/NTwfu
xgF/6SABUj9fKEsdFJdeenrsBF5dFh04SEUnLIZvhZn/1LCI9t4f8HUgRVeMLt/qUwKkdPuMmWmc
LXGnp8fRmRKCCgX75Bwp8zoc3Aub4K2hqDmi9AXHYE3rz+eWl2ZU6L2a4b0yu148YWCMzYHpzSpO
Ov8+q1WZfRVls4Bib67JVkst0+x4nIl/02Bpquhg4Wp8HWvqcGEBX9R6tp+MMagIqtzH+raFNcXg
bnVDVsfMaPoPjtVqX6LFsX9g7K1+7dVZ/6UPvXKflnGFtGOR2dA3FcACRYbmBfDtRDkNFcuepS2t
irGNqp9ZthiZHykpjWI0OlqNQr3ZEAcuo7wLa0xxA7akvuzGLumeysysDM6RkQLozmX71VJq60fb
hhYAdH0aSn9oJUidFGOc1FOEOj4qsrGv03gu8rvIGqY70UX06JfIGsns5tbSA5xy9AhGWTz6xbJo
eD+5kzbfCnqnts/j6XwAYA5Aa9DCUu7bVKSLZ1h181UpDFi/WhjH30Q96QDL06rNd42tVYOHPgxy
vGOk82w1/T5VqJh6Q+Vanaf0dR75xTxXD61Sd5A/wK4T2kcDetiFlSlNkKRud6c3UlngkE/TQ6Y2
J6mEYbrL7Xm+zWUtvr2/j148ODYflzYtjEjqsMQNW50XTc+NJlPb+lhERZx4WDbnI4bJQzqBCjHt
MFDFkiIxMzsWlIbJyX6EVjtjmpm37YdqaEduDL2xPy/E7HTLSin24JbT2BvCqbumcaVfl3NUf8qj
wfQF7fyHrI0rCL29Lh8G2KH5aoYyfEis1P3ZwdPvfIwMRrB2hp39bkyRJMi355rjj7FUp509yvRL
MknlUhr0QgLarATpJGtBy5kS5iv3K8hIEpxOezQyzf1plpJnuIUqW3jqUNcDvwLjJiTa4KWvlkq1
OFjKKKWHd7zm+oZaVPsC6y7p524Bxx8xh/CnYtMQCqq20bA30cVXOeVIloDILO+ZEk7IRk0M72FV
g8EXNhLUsGUeqbgRFWb5IPkAHtrjlnWhj/r6EoYYRP6zSoIi0bVNLuu+Su2wd+ujmDRlr7pleBOr
w0+Jhdsudmb71s6gP7y/015fjpTGcXCgXUapk4bI+eWI+Egr3aGrjipV66DB1mivFYa9E+04P78/
1OvAgqxurSLCiKENuKWPtgPyE5WaNsdIhb9lqV2/c6dpuXAFryHS+X5hlLVcqa6LyDjnE6KAbEoz
bprjhKBH0AnnMe6VZheFAIViOX8sG5IMc8im3fuzeyN1pS+lkz8jKUSde3sfz6pRJzBjumNH2PFd
2Iu4tysR3882cgHVoqhPdSbzncXlF2RW5jxQK3V/Y8RjXyVtEV540N/8ORwZnDnWXtqrF10Okugx
t+QRWN50MJLiqOHM5IVmP/6Y65g9Lpz5g1Op5b41bf0wLfPwoQgzcaPVSXkhsH3j00O+RlIHiZmV
hb6J9qwUNiZObh0kZagCmAPHgSiHS4ibN+6KFTpC65eNjPr3NtdqIgfiSTKMR1RM1HtsSeef6LIR
NKN5LHeroxWqNkqEDEdldDcFv3XeoYwTJ34j+h5arsh5iCyRgZtylL51ruFUy8KLw2T52edd1wem
BT3Jt6ImtoJl1jDkEMpcBA4YVi3Q4qHOrtqiNX+GiVR9TSqF6y9zm16iEm5b/0B9kMGAdCSwNwVD
b20i2151BiNK5ukIqjA8aEPHq4nVRnPdxAtmJG55wKmyu+OLnJZySE9FqdWHCnNBL6Yrti+idKZk
0VQ3U1gOe5zC1ZsxCqsAVOZ0IaF4Q3qADYS0AeUyqHDalgLozqqVQDyejpGw5095Mw0+4L0895LV
OqftUgXXA3G1pIDmVPYKXlyTct05dXXT2JH7qMWu/Aqy95JX8fbuW9dwPRscWRBNmNeeXxX10Med
aZXzsSnjyKubZLjttVXLvp/j/fu3w1tDsR9hGwDHWb1yz4eKFBzPkC6dj33SQI4XZuOPelgcej1u
L1yA21dknRV9D0TiOHGrgPP5UEICoTKB8B/Xl9Ef7Lg7zmPo+FHaDPdlnjn3uMQ2F2LsbaK1DgoX
Ds10Wh7QHDaDqm7TJ5Y9MGhj5OCYJ91rjUnZDRH1KNHEl0rMr643Blw11sna0amB+7bJUlHqy2XX
S3EsOnfe6wQnk29GSXxXD60RaFnYHMTaTFgmk3rIoJ6GtupP6KC492MZtRe2+BtrvhJJVk3uddm3
zN6+dhXOliGOlCszf0iwUq2oOXjjWKj7ptWmnTmN84U1f+sOWCXEQbGBpYDtut66fxVKnNbQM612
lqMZKsrt4pqllxlJg01MJA8d/J4d4kbVsW7LfC+WTBxxvTQDakn1bT/Ke4V2x63ZGuJDXyvyWhH1
ckekXwWNpfwzlZ1Agl2/Cj3hgkk57PynokVDa9mulmMbJ8WntOq1Nbpy9+3Q1ReO2rrV/g4A2BlE
GcTOOluDcvJmZ1TqxAVs5OrRsPvlmi7FfJ3PKC2YObSCaB4EOUY17aYwkxfit+0rR6BOiwWBDOSJ
aP1tJwmURFB7dpejNcziRrba/ITEyvf3b5LX04Ppy73lEOPQUHopIf310WeEzUhxc3Es66wIBv74
uRRG4blGle31rp5u2qYYHopIDhciHH39SOcrC++SXH2NFiHtb1UeZtwuAZohMlQvxhxIRzE+FsB2
we9jLoMQn5FkbbAsi/hedhGRs6z6aQwkMgoI54jC3tHDFMKvnQH6yzLF9UnrYvNqovXf+hVWQRgD
pe6DblcQhZdyXv5MGnwev4aChkhj0j8jFvDVNJf8yWlBLuzZBhF8ZShtf4zFrG5dsCTLjUzsaNqH
XZZ86yMluW4TsA2+QYvxk5wxMoTmVE+PuWtDE9CBrDQXQuqXYsnZOq1mdfCpEDbDR5DU5XyzO/mw
duKs7JR2ormFQCP6IDWr6c6ekzxCHgtdu0eFrkUBy8ooPhQ2tml+FRaoY+jo7fT+tBSYHRoNMGUv
lEqJD5LRfFeKPl2btjB4ULhIFG8qyzJIy2FyMcAbi+pWkRLYxDxFKTyiohk+LohYRHtXk/+PvfNY
jtzK1vW7nDkU8GYKlz6ZmTRFcoIgy8B7j6e/X1LS6SJLpxi641aoW6aoAhKJvfba//qNhq4kCDtb
Ii0vdsB72jWTFCyx1KJOnn7/iv7qt4OyWsLcgV0f+O0XL/JSyMdyVLr63lCiaFdVeb+WtKSMnSTU
i5AKVJaxnUd9feRYk6xDzMQIt+j1cnbUWhBqu4T0T5LoHCmprSzZsA7Re3jZUFuRjcuApLnQyIm1
qnEotQ0rLSvXFMboVWUu1Xlmkyb+sICdOEFhNDfpKIEx5vqidr4kSuonh/VflgVLEa7yNQyKjY/1
//7rZn5RDWlolvfDUDc+LmjUGb65aEvqgLriLSm9XDPbtRhGamfjGVR/Und+wbGprfhfo9kESbmG
HHzYfVXMYNvejId7S0vHdVrmtVcaXbpGcqa5S6j1G2FMsVg1ZTbjTCmdsdSTc2Tk8+r33/yvlh44
sPw5oIKCcaVfvX8WgzjF2IOV0z3huN2TIY0mjLku0lIUdWaSOWGlMT+a5Ep+XMSFg1FopOFNQZLS
gNda1p1zZTAcMZ2zP7+k/zI1/4e55E9f0jXt5K8Uk+NLTorJ8aVv+nc8zevP/8XThI3J/AOGE34K
JN1cU8z+SiG5/gpDq+txlkbl7ZX6m6dJzo3IuA7slgxIgu/eHIb+Jmryi9pVDQQ7ifm49rb4/wVT
8+24/nMt5Xe63gRneqgLOj3W+xcKkUAWodMNTuyG9HURDh5t+wpFZF5XprymARJsDD2v5qEh2sfv
jVDfCSJxqZ2BuW5HLmkrTMaDZDpBFE+buOxTh6EmqajDV0KhXt8e7X/fMt4yWv7/mw98iruvL3FT
/BW61L5/4fhP/3zhBF6nP2BqwNCGEc5r9Z83TmAE/AfkXzaNv/JraK/+fuVk5Q9O9TpTKfo56B7X
meDfb5ysQRu+JgAAKzA5Y4j3L9639+cYnHbJ4wG+g/9Al4pD6Yf6BUe+5lhYLEdtKgUv73tbbLC1
LSYYSVi3fDYF+3CMuV4PBduV04xuB0nVx3NTo+ZTLFkReegFMxcRm3dPjvFxaAf9uIzysyhlJR4P
XbISglOePwJecLKq5c8K9wfo5GoxfPWaupoQYrFgYPz5fp0RVIblUluWxwp4jEzCxQ4K0nSlfIp2
dfvS5kWwUuII10kVwKpptB9hO94WHApddeq1Y2G0574EdsiV8c4g2xuqsCpdZDVYd4lY+iGbkls3
SuMNHU4JXTjEm+VJJifVLuKx/ITMgv6B+/1P3eDzqChfsDEwiS+nNHxskyutjnJtquVDHjlM2/sG
Q1Bb+arpiR23vipve3GtZls13YSMEYjFbM8x1jInq9okPerjtSY4+vcSXafdNKu2emlNb5G9BhFm
6vB5awh8RGQd5nKfxL4Jj40QUIF+Duabq3nhRq9dxXBCWmSLTEvYGLZe+PI3LQVQ9vXIXo5jgmRk
HX2RnmHDzsYqRkgyH1SsNOpNmTnzjVU86MjSlfJrIW11fd0bG0hyZJwGa0i0RoWtj2sNyGJXBH72
RNQ2fh65fY/hoGuM7qT5GZ5rdFqqE6Gmi93q0p+a0NdNOztX98aT8kQ/NRMXiPeCLbZABH7efklN
20rckhkDU5v9gNP9a+ghmhYMW/pSnoUvlmmLliPq/pT7AYGz7dep8wbZLaPDojgdLES7DuhY3XxX
ucFzLa41C6dmct7tNF+BwWmSLR+Sg7HRXOOWrAsoisH3FoIYpEjSGnbhK9+adtvyqZL1bDg1LjN3
io035UpdRasEQukh/rKEbjBjmEnMnm3djA9+cLD2/Q7rYsPW7spd52f76dGSbPVQFE4XuoSChq8L
0afOvG18bRNcMpVRk50irK8OLWMnQnpPg2BLGBC5WNukN9YTufX75Sl/LQ6mtsorF18hRpWOvBp/
YFZNsuN+dKy9tYk80W3pZ5zqed6Y/vQAJ8mB++7xGTcpawp40UvhbuSMLJzqR/LDmuzkRzFDINsM
pqNtGzv0yx3sAxbfckoOaunyQJ+KlebEm7pzyfvufclJv6UbbKmTlXUx98vKOgzeuLG+D8fsaJ1J
DyFsIzsuLyzbxgvpRHE3buz4JHnFuTgz3rN6d1KB3pwEAwqgTA5kfwks/7sN/g8qsN9ugy/Zy/tm
6/rzfzVbClsfnspXfjKSZTge/9tsKdIfV9odc2NILAjMKL5/7XzmH4hncCDiRAmEDz/qf/c9+Y+3
Buy6Y129aviBf7PvvUcVIEFQJunj3kSRcNw+juMHTDLysjTmvRXn3dX/DmaRasKjlGKyliv8QCpl
9vDIy72fns/pz4r8s7CFx/FTnb5eGGUsIg0qNkx7tsP3+45YhbOVSmNzFSak+P4mOgpZuVhLMAI+
AUbfwzN/XYr8VWjhsA4AUN5fioN+NPdj0exLpNpOSm65P2l6/MkHejts/WfnebsMzFfMczgR4jor
fkDl4hAHExHRxd7UhZb2wYz8FhLFvTHrA9iEOPrYjEgwoRnbetAEakTquhplDjc9vsTM9VFbtzrj
BbluVvSoQcd5nTw06oIh39RKLybOqIr1ExY2GHOrNClFN8/30jBTvBnefhtQTj8ZAnRpbaktDVlF
MhwHsEBKPc4nT2la9i/yPCVbIRDNdVMUaCcHqK32TNpMAbEyn57hg/zLbJG3ZwNYiVIRMvKVYvqh
vbrySCDEiR3mD0bvE+SQu0GP0crv36n3TdyfV2HR8FbxP44vH74BPUH42o5mu9eW6GFgH+6PUT1W
K9LrPjMke0N2P3zbtLHwiyA04c9kXt/vn+C4tieCXquCdo/aw69n0cFy3q0DxU8ow/1XdtRK1mwL
F+AqxRhEa/x+AJydsVrpetdsTnL/korJhjPO91BQvWg0Vzg9Ke1kj/JRay0npTuIRoWc8wd8TFzy
O2DvD4wP9lJzGuIttjJVewlEthbxWY2/JMO2LbE5cCCbYzUjemEqe4nS4EXc+8KQALyupKjipfvS
BjdJOZ/TtHOsYJ8sC7vheda/B93DvCS7Mb6UDF0yaRsMbFnSMTdmZ9R9BXWBPIz87YuhZDdmJa+L
/tIkjfv77/ED4PjXFwkDDRsvDqmMdN8/3D4uiqFspXZfRrG04h9pXQrRT9Lie4wGFwdzKd5zJsz8
3ArLVdQN0Z2Upse4qERfCyKkVVGg78omx4IoQJ3S9Y9MKf1B/T5IUuNkibq4+VA0Z5C6GLAWBgRh
0rtJiOE/RIriSO2EUe8ofcsqrdukhjbsLNJHDrraXvlkteQ2dVbcKqlebdIpHvmWinkFcSv6BOP5
YEv817O4Eos4B6Pm+gi+4vUgVkmvd3v4RdBkgjj2KUHzdqngB6qFMvywRuIvIiMbbEb5ymPYFvKm
UCYRXYaFddLVaCSWEsnVmj5wBGAkWxIHyym0BHiW+rKegpbfuU9zD2+Jz77Mt47740q5hgqIIqMb
hkTXVfvTShH6SIs6Q+r2+TyqTtKFtdOGlr7qqln1WnMsVpk5pzv4YJNdSf0XI/n0lPMPmw24NdWZ
fQYp8hul6qdbGBEoiikO83sBxYwdWEKyEyDyr0xQ7E9q0D9eCtTiDT7hQ3+oQYUKBYEgiH5vMf6B
NTNLXi6n4lPUD9Eny+TDfPXPV8PAK5Bh7nX28HH6lCs42ct9BUdJNoJDbuamS1aMch6HbtzxMDCr
ixbTMXCw30cSeQlV36g2ujbtZu5L3Ze7pD1KbfdZwusH5dj1xjjSsg9eJWrggW+EyZ+ed0uWAtYk
Yr0XZeEubALZayN9tEEO0TElbWU6zEV714Dc5Vid8hjUOKOlRR/71ZLlG6iTyVrPxmUtCBkAMcKz
L7+vML+2PQzkrpRNBqYMgH/h20LE1uVZqfbl1JWXvGhKL0qnbKsvTYEsMUo3Sbvoe0np/p3PBY8G
VSsTZ+naIGDs93FKVYei1BtRUezmlJMlZqyVG/Z4V//+813fsndrDtN7hm1wLK+DZ2S879dcNVjV
UE+JusvFZvLFHIwhMT4N9PplvwWzATOAhkgrR6H+UKb1UNSXbB6WXT5LK6VqmjUmXJhxS0btCqPm
v32m/x4uOFzw/fzfGNvhpWmjlyz7R4zt+p/+Lb6X/rjGwNL6gI7+eZr4G9QV/7gSU68vhIFP7HVw
9dc5Q1L/eHNSAoZCp8tQlJXyF8Cm/nGN6GFOdGWDA+9zbvn/BthYYnAaGVHQ7YtcS3sbZfxUEuDO
Z/mIBdqlmcTGkWpSmUTzdhh1BWZuba5+ekD/cLp4v77/vBrMEzxQ4Jrrxq+8o3CcMqHKL0bcpn5+
lpfwZsQaDhnGoVQgVmJbHa//9TXpOaH/8oiv4uHrPf30CfMkiOQ+n9LLMBs3eD6zr3bTqmpjTxxK
UB453aF9/WS7eb8E3z4oIjE2N2BVmtCPj3XQ8RcqUS1f5EVb1kN3NWuyvnSCuctiXfrkiMOm8q6u
cDlAWEiKXPD6XH9RQ9HhF0xzRP1i3WiDb2JdiNt0+k2cbIKM7Db5FuuaXRSPfUiW2E3SH83uRinW
gF9N4GAwInfOIr2gokgCt4++meE3xmdTjWHhSRw23fBDUTf4SEJd7SI/S+7U9kaPdpnp1JoXD47B
bDBfme3T0oHNhvSyjSPf9c2mjVx1n5xL0gKVb3N5pw63UXHMopvFgJ28WqqVaa4C7aIYbiWfRfVy
ZSa3KGFrWbbH6gx3ZgVrsIeSt5rktYCFrnDlHV/MYKOsjK1ShW8AjnFjPSwvOkNFrSMUZBs/qV/S
V2IGUuG0aF8zIT/EyHvIlKnLE2RpR8WEUHyazVvNfKnBjWYsLYvqLNevdZK6LS6Klfx9CJ47vNMK
C+tCv1U2Q4kkmJKt1I/Bcg5wDYp8rN3gbsPDbTRHmB/RDduS8kWId80ERLjY2YLEV9qJ1bYCoDwV
MZJeWxcYr4dOaPm8C2HlNulODYAIn3pATnUVChgtbj5NpP7Q8f35llwJn+AJnMVo/d6vhDoJmzCn
97yMcV5jQBOotkqajDtjjcWLEKi+2cbKvhgxg5mZ25Sd+plJ2i/rgsVA88XoAFt/ZlwfFuNsdF2a
zrp66cyXDr9FB5B7cfRqtGwkdvInndg/XQ1zYsoah0EWofL+A2uC3PXl0pBb2Vv3QVSRG633qLyG
ZD+h/vjkar8UN0bHEKCuGcise7gg768WjMYg9MqU3U10vLYy1a7aGfdGFWwQWe90K76fmyL5pKN4
k4H+p6XgS+WqMOYI92XAj3PHhwPvHITQTVIjvWtm7akz1lE+mPdWx+kKUWLtSTRMdhPpk9cyisYH
hne5iu7ifDjrI3aEzKkVXH3T0puwkNOn5PL76mtcn/G7+wMvg6WCKRLiyCvM8/6pxLIm5KkcWrdF
dTD6Fd+2ASZtrjXZtTjPxbYqrud0LfnTRhyRm7iDYUeVJ3zHKxZ5iNjbA8yL226N9As4/NDspG29
0bbGCvuTHo1e7VgHveczOvwgjuP8d9LoArNKjo4vZGYLW93H1UslltAWvgn7dluu0dPrx/Y1vI22
8q55zrahH60Cr/ZkAy22LQOtJ25w0Z5+/zQ+OiWKdH48DQwCac0ws/64AYYVdOi5Tq1b836cHeUr
hy6oISVLoAHgc4IfCFfvGV3Ip2zHg5ggCItu1fg1/rSl3TzUAQmETn1bHcZd8r185XMYlQ2I8Pv7
fLPU+PVb+899fgCGmlAcATUi6zbZVHsV/YjpRJsGOLxcC+uCMvoDr1XlMT0ufnAeHqWbYj9ve49c
meCYyqsgcoJDtLHWIcj8RdlAcQCOicu11Xu4skJ3zCK3itwl3SeqY0738EEK6HlYb2IzTBSg5g6m
nYK+2MjudsFmPEnn6TIzWzbsCsClZppix5Fb9ytmKrj9qNNu0fyWkUN5moMXsXzqOrjljtLY6mN2
DOzSV9fVKjlXh/JGxsnutjkwxPM/eW7X1vrjcwMVxn0NUPPqA/b+bU8xH8iDaDBv4wdxK91Im+Um
2bfH/GjZ2lr4oj60dn7ua95WDMtxZbU1GCitM1i+IHEGd8bnfPLAiszSaadNM54YdmVoHkntbjGH
tLOGwZJnxD6n5Kj2iNQxMU7uXcYPpuZgJ9EXTq16kHXafbLTUrd4Zt8xTE+ItnXFovOz5/pW2PYb
80vyrH+RDlDTfOHExqPgj3xmmkLq7UjxuO1FW1NvrWETaS7roS7XiuoKpS8kK0wqrMHLUk/soA3Z
yeH3T/FNAfbrU6RrQXOjwN3/sFHNCT1OTs9zGxyCQ/zQb5VNdB84lZvtsawVJ08Q7bL0Ixw3CsfK
7fygb3o/2xW7eFW71rncTJ7sq75Y2PIXsPLsUK5/f4vE6X34psEtODRyYGRIgDf7mxvoT21lpZZT
vQT1fM7MVZyvSmmbWLbZ+DrrMcxk6v8uxQa0JcUt3IThtoo3mXHWh3NSbERrq4+7tnpSrXuz27at
Z4QHbXYYxM7BNZC7/lqZfohOCk+nH/NNFLhCYyvnAv8PnGaZoH1L8d17CU/VD1nHIvs+nB/N5gbh
D78OtEhIaEIOwOiYvacZzsiYWPKb0o3l24XoxNqdx22ZHJkeNJkbxKss8uNw3RkFvU3kSCw7S7nJ
yu0g3hu55MzJcUkPVb2KkmuRpfvDgs9ekN5gB9kTwYhtvI7nNBkjtTv037n5ulsBdSbEsdn9ayvZ
in6b9rtE9sv0PAgrfX6d6RX1Yl0srQuwgL5RwS6WPoTZZKbyEbkZtWx4pHSCeMrmtkCNVDSHV7RA
YYTQDGew0NZczKCJRJXsxtjn08WITkN/aE0sPcyH2LiTi4m4W57WZ8EEH5sLuDTQS69LHU43R6gP
Sz3I5VZfcB+/FCrhvOOUbBDaKV4dyCTM1cYnO8cvVwOqu/J7iEgEp4DL876wiHmiYjOQNhewmW8t
fgu2kjK9FGu0glElf8Kf/gBh4TMGrQN/s6s7IKARLJD3l2Msord4TIa3iZ7Xdi/VhKsXxVeGCNc+
fxslqujExqYYBmUf1jUyhav3cdisrYrIVkwOPzlP/cMNwclgeMJN4USBCOT9DQljosZiNIkXyQy+
NGOk+TSOoKv6PlT6DHPwYNUpbKpCfrZS4RjXxlnTSwidoXg25k/NVz/2enR4bOR4yNB1EdD7UchM
bZrCXJSXS9CMK3XBQ14dO1uva/86pnGhiwY2j/hf0rb5WhgsGmzLmKvgl4fr3ruzLGS+zjAxxL/0
cdV6YtqKziChBZwq3rzfV7hfPyFcZtLAIN9cD80fsVkhzNQIkkh/6RBa2mXg4WXbMr+KIk6Wz4qS
6G4qqZ/sn7TKfIKfS//VKeoaF8WElbr/izfO1MiVAoFTvqTptjSdPNlE6jcrUxyiIZeMGJ91bx2N
8KXIB1tBsZSgKVDEoykeNOuay/qk1XdqdwmqByzhp2lXTLdz9TC32MXzlky3EfyA7jXWd2q3p1tO
i126rM15XdSHeVlXcA1UhjMRh7jWjtXcecwNXLUGJ9kY9TrFaFxtOeGZN0vjxcu6wcW+Ohsxq/5U
9AdNX+fik1hTwFXhWC9rdT6kwo+SM8cia04rx4Tv+QZbr/qoh5fewgr0oTY4Ca0NbsS8Qf4rK1+z
8kGbvXI6tliz62v2uME4Z+LG0nZN7krFDwsvkKbd69aNafChiWTKVmI84P+/pfIvgmcJX8hlkZej
HF04YRu6G/CZ8CNLha2sfg/6lTa8SOWxUM5xfZdxvNU7dMErjB3cYd4kPCuBjbbBX36PYtXFm9Fr
MLFQNAg2fv81KgXHLF4kiWeqPbcItuCjVPoKwnSEl2B7LmYOO+smJjJqU5merG44P+vG3dDfRfxo
nGKxr9y2szOZDz2OiYonK2swijjg4Hyt1W3lKUy8tE/Scn7ZtWnLrgGnCLRAX1lP7xcQAc6kJWmB
eoniMOPArjNHq0zSNUqlgg8jNE4sIVv+/VL6pZuGwYY6DF4AhZTLfuwVoiUc+6kQlcuifysGO28W
p1w8sQ5ts9yl9Y9WOIqprTLa6sOz0m1DZRsUKyk4qPVDl/sUlHZ6Ekw/Mw75dJDzYyyLOMuesa+u
tfMsPQeho6p2BZ5A09hsx4who92QXZCcWjVh+sCTnbd16SPmH7aysS/sXLmnq1tOAZwY62wNvSei
OmesGfqD4ssBtjlOa26XoSBqY1uI26n9Hha+qnmIJgnZ1lciz07cWuchPRwXWHDjTZQ8lpCKUHbY
dYwguN8v6rlCuWs0D4ayDQcnbm4yxTfwpow/oZhBRP2ldFzpZYr+NlAC8ftwZjHbGvJCociXWNky
26VbGPbZRjsFXuaMPwZEn4cFcfajaiCSJzkYRzUbk3Yk2Gdx2V7T6xlbKs5kHKpon6mv138Ik9hG
IMM4Kh/crLCXypUVu7yG2/vC7Xwsl21iHKLicFOCtUFl7UkIV9UNXvC2Mn+fhs5LlUfSbWyj5C/M
NTa5VPnKQM7KsxW/zMnBAvOxGPit5vg2ij15Wguv1UlqD/jyEqMdDuRrPATz/dAPjhnWtjy/hOpZ
QWqttQd1WQn6TaXYCn2AKOVOTopg1dzM84vJrKsUOTBdhBjaJI6fblk7QXcRBTC70hH6bWHKWD24
oWYPi4uDYqTYeXjXaqUX9K/EVLiJkMJWuhOvJkbYRHIe7NO1yDbQHGQO1wln+NjG7anGOE833PlB
2vfygWBDeUS2eVTjS/MyuqF0GomuW3rbFA4khhGncEOifZCMbjystOabQm2LDnI/rWMCtoJR2xfN
qdUepDBYp0gu5Oqm7rwXDWKY1r+Wk7bvu3gTQVMzp5ps11emqLnxXYTGV+cVmR6RL5WrosFGvPaN
7qsUO0YeUNd9tCzXo1DQrGbYg3pDzUxnW1Dv8mobzJspdaseXK/vTyHZdbn+WmXfNOVOtpvBFaaV
ljL1pmdeJ7MbmuwFtPl+adr3fJmr4vlBfhUqP1pWeeDjCpZchPtedKVvsA5MDi+1r4yeVTpW6jXT
IY1W7AfDuTuiuTYnHOjc1mWjyVbRZk78wFiV4lXU79Xpds7c6r5Ld8CqPjrNxYMxNlW2Em5Ed19l
qxGtnUMsfdge4t6LDF9fW27rUR+iJ9IyyudwZ/nlMX0RTvDeCGYdLpPXb8Y1FJP2pgdL1TcGuMsl
esZOaBJscV3f4t03nGeVvQy+W7VLvpA4HzjzGT2f+qX45Mz3YTZ57TjxMWI4iXsGs1N47O8rc0kv
n6dWIV+SJjFxOqtEe6oHhwNiZDMtJPJGsrxELNAvGOBaYda7VmntMvSpdlzrx0iV7lvB2Ldi+sme
8X5ox52BH+JJRNI9rCimuh9aTwbGeSxAi7kkUdaTlCOjyi2GePX7TeKXfouPjukRHBwkXTrCkfef
HyuNoDaTWbwkMV1FpfUPYiSeVHHgkL+8dOJyGhPrk5qJGvJjzQSrBLSEgHV98swQPlyVeGo5SWbp
kqP+XRzRcHOR6A4nxlAp9OvCBf+eFMwB1oV8TIRVxHu6PGTUWFD4akMOfey+Un4q7CNLp892hnQJ
k9KZ4DsRtz0Nx1ijZuzm6Huvn5bxu5Q/Gu1OzF6H/lQnpzJ5KIYfi+kzFMcQAA6IseAyZzNpSBO3
1xx6TgkU3jZqn3cgiXxSPhrMaievpJNKtnGzKQwXWZvcO1nssGLGmMprM3mIsq0JrOxDx1jLOwCN
NY3IufU4TDrghS7Q1QpPSqf2Br/1wqN5Dp7LH8F9+qN6LKGJljvmKPwcUyO/9nRveEq/5K/SU72T
NvLzfBb4q3bCiwJzN1NkjGKj1eTPIlwvkp8ul0FYz8VGMfbTeC5WprKu8tch/Trnh0neiQPkn4OY
3HQjpseFLTH9iqv1oN0mzOfLx9wt6j0LnByxuMbRfmcB4oSbLF4Xim+lK1gZbNgF2UmDw/8PF/Gu
fkpR/T3NwNyEJ4B3SlQ2SqBN/pTxFL/+/oXloPvrywPvhYH9FQH59TQydzAXzaxfLpHkKvV60tdJ
sldVX0LtZ3k0lfx7VXfleMMIziaPkxdbfbZqt1G9oborjNe+JOFnby6HjsZ6tlXSTWK7ijw08xqe
pRzfiI2qnPaSPQmPVe6UR4IaHMBQiqCOeas3Sm6Se/JNcDs/6pAIZ7/E3/SsPg4P0o/oUjxAwFXO
4b5ac0Pb+hD5Kb+B9ZxBx8Z7YB/c9L7hcY+b4qF60R6GVemT9SZoTnpLuf8BVReOFaiyhAef5PZk
snGD6+jGWGdYoCKsdI21vqkau5Hu9Bvdr7bRcwHdS4Vd3G66HyCBbJyS3T5pBzIJtINy0DzLQcuw
Sle6i6PqHk64S+6E33icYIQXvAlaFlTiYI6j2eJtsA/uROjgPLtv4jd5E64wmrnaoyR2fSi341FZ
D2v9W0u19kpffpW/JDtI5tq5APq8q2FaPbKmMChLFjdNvXHeYpdSSd5SrEVmVsO3yjjPw2ZWbqNq
WWnT3or8pHX4tRhSCpsCMWIX8an4kh70p34k2MYOD/l9Xdv8aVQefzaBqwtrvfQnySEJrSXkNXVq
ZG1cblxb7W4QduZwKEcRtO6xnbcjGCb1/XVYGyszd7oF1N4jkgq6yXCG/Sbdj9+078NB7phi2A2/
k2nnzChTDwRJGNaN7mASFAx+la5abSV3xzSDeukbqssPlynBbnb0PVJtwqv0hJg210Rp1/uBtg0s
FwtbzGg1yQ+UjST5ZrmNxnMKxBqu9f6HGtNP3SqMiId1XK9a9VAGjtLejBxNEq/rXP5lT34b9g2l
242UOoLqnDRwALYZIuJqbjG+YxL5ySniVwgEZcp10oOkBn+EX7R8qkYmsBHkyyXvDSQRIys8iCey
eQbmHVFqbLv0IjV7Xe5PRenBTZRdgT+cXNSAeJX0kx37F0SK22HbUK4+IszXPo7ykI5M5dhH0gUP
y8KaPVGrmLCWjDUm85N9ilHfL6UG4gydgWVdfXt/QSPELFAGUv6Wy+Tm63rbH6f9+ACN0re88cTS
QBqzSE4ebfvprkqdRvYkIOJ7+aTezYQinkDJk+FEMC4WqabAeYSTsE/+c1s42MGbqFi/LveQQB3t
BddlRbN1DIoMOytdsMyWd/skG17e3WStMw6kUl43qD7xptJtOJZ1tnhKflwX+s381A9rbNRC9TgP
nkJ5Ps2naic/Netwk+87b9mGqxitQLoSvG43n1Q3XYGtfuHnbijvD8XLuK+Osj9Sl5QjpMA6ORq8
koHbJp6GDKjZ4mPepYelO03pIVe5D1c9TYkD4qvW13IYKIy/PME4S2w56LFxD8Ky8CTcX2vjQTxx
++FzSRt+L56Yr4mPyg+BGpntwImN0A6elsVlDsOBiBqjn5SL7upu6Ui25i97+ltftdlvSXdZfjSI
pCxbuC9ercSpWof7JauUdWfa9Xce9LXUrJet/hhd2tKO78o7jkLCtjqj8o6+Y0nGrml9s064O6oS
7DObf9++DhQtRklEo8t2/6P0ikN9Ez8Cm2zNI5b9a/2SfA/Zn8dts8/utK/zVj6kr5YCcIx2BlCY
vwrTNrlXFMbKropMg8kR5grKdalCIMuGcxvszPY4Eibop+UWSfM87afh3HenWD2Eqh/DDNZdQXEr
yY9Nig7lwc2EldWuLBJ++zV25nHkj4YDiqHi1PUMYK23FG43bx0t4W2x0y/4s1+ZBYKte3N3qvoD
yWhz78szSiz8XZ2IFGE+d7EX+kPW4ccWOCkJgvFDFW6D1jY+wXX/Yc1ejTos9mzEBVA/37d7Zq8Y
VjB1y2VZ8upGUOJiN+TSNZ1yUr260+Z/XSOgYF8FbGAfsOo+DqevDj/JOArpJQBQdnCLo2I29bYU
02+zSRb47zuSjzEi1+AQMFUIhISgitSJD5C8lZBU1UdmeknaoMIOKH/V5KI/KdfQyrn7CgcuiGdO
SVFXehbEByPCqD0rCrZUne2qy2Wwp5ZR/SysOkj7TmXBt7bC9uvvb/Tj18CTBw26ouu47OKY8gFd
rwk6Tbokjy/VYpWMdnpeU13vXA47DirDfvP7y300JsH6AnYtpr7470ODwIrp/deeVla+VG0WX8x4
GXdZPe+nJDD9tI0I88VKqcb605sTJfZmc2HQEpmGDzRM4LuaNbuh4czI52lsIUE+qFukwJVaZeyr
OP1kj3sjHf8M/5IeCH8CFgW7Cs9G+/BkiHysg7RRllv5ued6kg17OrsTbtSVdhuszG3ulWfmpdFt
uC2/K18o9QxF42eMihDm0a80sLCTk4rHHA1YQTXxpP6YA7jEvhD7aerSkmgkogL9SDH7/22vHtVh
bV3yZBdKOxJ2tXpHl1dnTtLYiMEUzSfjclg8zRzsKNtInd83NBE+o09EeoLq1vmhkAFvz0JwGWn3
Ey9G7v/Wtcw7/lYR7Pi19OYzQoHaQLxzrRIgGQMCOoYotEv0cuxHX/BcyOBYGU6MMxohnjSBmlON
nzziN9LLx0eM4oOxDn+Atn+oAWTEGcCvmXi7VM2+6PMUXeSkOVnERlkJE0Ywpf4yFOyfVUp3lYs3
qhT8P/bOczdutE3Tp9KY30uDOQwWCyxZrKBSLqkk+Q9hyzJzzjz6vSi7v1aVNKr1AAPsAoN2C7Yl
18vwhifc4SdGFvmGpsj151PzuGaHHAcyd8Dnmdqz9c9RzY5UONBZstkOVViJLk5ypap9t/LCZ0lu
iVrvxy5fR/1wyorluA78Oi56LWxOKrz619TmTfc2U4oUsUm82TtLWCLym1BFiiYbIWU7xbyTYpZe
n2iovFv03CqoXyI3KglQp4/KCIIqNbWklOkOs4TOrYztCP+FJI9oPkrj5efP9YPB5oWE1hyIE6jM
R9WEwR9QXtc0nmtUPoYBBiEoLL7kUns/JuGpyPQ4OOPjKSIAbSAcnI+Vo9KNUip4MSt+v/OmmJJb
VhNry7RsPr+l18PicOJiQ0kdndaQCCz2mEIcqcpQo+/e7cwLim6UXu3hLoiwvLXRHxVSgj7HJOkN
12ZyrdULX3Q14h0Ardl9G27ybBsFt4J1VQzbQnMjb5VbGozdZaK5s413g43Soi8vlequqBeJv5Dq
1SAsLHWNBmkTQl/ZNpJrkChaW1914UhU09ryXEujRb2QfpJO0rUeCJWgh2HZdpfeSXtjgJaLo6VT
XBJ78f1kH3e2mMM+daXS8Yk+O6dtnJyWYXKZK24TIgNziRVT/5rEwxgyBacDelMu0X31cWfaNula
9FZxv0I9bHXKGOi4CsWrnPFyCuBjsGDvaBKqKCBvmojtTkTCwdK7K3p89mTJg9M11WOr5VcB5fzP
X+w7XOKs0Is8JPR+6mtzLerweMqMoM8SSAg7moMRaeCwGFMjcBUNVTa0MNUF8heUhLphjQu575Z5
caq9/P62ZyFEBYg2mi0IRs/L6c12IPqTH/TakO0SQd0nIQYolRp4TlRmpdtEsryI8p+tkScn7vz9
KmULBo8pE5ABvp5VFN4OW7djXIVdUe1GvarPGnMlgMXTAs1JJV84UV/84Cmbs6gAuwLCDAY4s8PB
hEZsvb7KGaw3d6UorWu8nmgJ/Az661zICk7bNnEmixZSUuQnAsEPRgd5ipsA4QehGdYGh6PnnPdB
huz2TshEi57FtEC5/kJptXKhheHFeN6XUUQT0N/TmXv8fIK9f8yof8JwRGENpQq23sOxZTUscLjJ
KgjsNeIJMnmNaLFftLo9WKh4fz7a+yON0SiLYTs0o/qPC9lWL1ZA/LR6B7SiWVPI6pvNAPfPbmV9
j2t04EBHG2kww+v/fOR3WFAg4Nwlr5hC7qwIJh/eaMDdGEJBByxNR0BulXgXgIfO2l3bCNusUljF
Mi3poTEEKJCK6YAQNWERb3TLB4JZJOKymcSl0av6rqbPfuLy3j0ZyvvQ2DjtaewjV3Z02EdFIgDG
9cXbsWzQPxzGn0FX1ks9L2pbjunuEwwYQNdpZVqwfsirSaLL4KEJZZpdaqou8YNAvEkn3CuUW/wX
WrdKQbwV0YlLfTdjgKtaBOdooOAtgyzK4YPssqnXh0wvdlYBfnuq6ZhYRYnTqBw/4wrenHhx7w7Q
GZONGB0TVEIX/dWz4s32Y9VtLWW+ke9GY1CAlINbSbw2ObEGtTmyOzhAsRsCQkPdhkYASNyjfbbX
KiWv5STclYDVkKGw5CdFGm5rzEmDMszPdRW0mj9ONIHVstjqGtdhCYlygWj+lYez2zVM7XjpTcB7
cDU+6/S4vyy0UNnGEjUFfXpUzZTWbhXpV1aAbFg7tdJykp9NgLxC4H23/EDYcBlUSykKy8lwibMV
1e7Mwjm2GkEbiAQqjSqcCbGX31opamoK5o9o2KmrwhCRNKE66jVmdzMZbuLJ1i2wglFr8mujbMbL
JjwRnr7PnHhkwBDhx3A8cTgd79AhWq9tnUS7qUkjx8cCxunEMkeyUModcaLkF0aNd9a28TWb+R1S
Ar3dICMsNuJFLHuuMqjdAzbOzlRRB6hkq1rClD5lKCUfV+IhFgFDQpFnjsPQ4zla+KWc+a1lZuFO
64VwpfSdciU1COb4XSOjkc50ar0cNEGR2TTIgZ427bouAyY0gvVORSHg2s+e0iJJzyYrPE+NDnKt
2q5CNHbPVcHf4pourz/fDt6duUxBmADoKADHQJ7xKFlX2qwSAq3vZkSXhVZKZZ/TW7N9Eei6CRXd
TszhlPvLR2OyQc7xBrpobJKH67qXNRC6ZlfdylHzPCX1SxokD4kXb1LT4xCk7yWIp6RmpVeyz+G6
I95nsBlLZ807yuGosaJUsp40w20WLpQMrvIOA06YOfsss/2qxcXkUUsv4CE15Vmqg9kBmxliR2eR
o/qoz5RuGPq2D59nxDsITkaIP6VCplaP4Ao8bFAmoBjyd6MB/vt9dn7LlW1FwQ/uj9xddXJMQWwd
ZfaY3srDZQe6B1lkb7xukoUxullMrkkitK8xA+2K+1T63pduTfuu1TaqtbSCn8B+k4DKIIovVNRT
9V7P1+ZDhnFD9qgo2x6ijWSDkqqvNdPFQ8fuAfzQJtVdvXWsKLLb4adQ3MZUx5EdygaY2xeqfmVU
9x71O/1BxZbZjK98Lri6RZCuy5cFei0DldjLsViMpi08sevS8AqRiTGWEBlZTsjqxRnkCo5zgJAr
6beb8PPw7/5Lfv3rDb3Vwnh/CmBKy7KS4YWCvjwGQSbi2I+tLrNDKgrIiYHiphde+sBq876LF58v
h1+aHsfTZF4JCKxhxKEfk19DLU3FsFT721Zd9vJNrtvedIXlrZ2IpaPVrpZQKNAeDfObVVx4vMTc
2wXNY9Ce1cqTor5I6svQU+Iqrv3iJREuAg/hKFeNH6Z2BeatzbeeSA/mXjLvx7FF2vPBR/y7aS3b
8vRlSJsMPa3Go6MBqALNXLuPN1572wcXubzyzUeU8O2x+CEjDjop1C94Q3UbzgrRdlMWzOcHyzsb
A+SEYPP0uuaMGXV1KilD3Wy6QHCVPnMQLABAp/YtpZOeohyF5RiX6w54BL00K4fPgHxQM1KTFFXw
wUwdNPYF5UXSfoQCxhbStfU4kExVCPcIAPkzqgX+Y5mnq45LH6lnV3xXhsLUeyL11T2oGFsMR/SU
OE1iGtzdk/YV6kBPLb6yo30HWClxZPOmKm6j+IdK8xhnA+oBGxNWNGZEln8TVk+5fiuCmAkesa+w
9G1pkelCKALolka3HhejWhsrX7XFE/ApYMzDIlFATzBj25WgLUxw6VSiy40p29M+58xDAM+2LIc6
C3209l7+Ke2GYEEHXFIBd8XnMkwF1TG44MBtixvhhq5g913ZIs9BfT5coYmuVm7PjtDYKjAO6jWg
11B9AsnHISmi4f29l/eC5eY+XHc+ZtH1izZGhMgpg4XervAwSrKVRW7snYXAGPuvVk1JciMbm3Jc
RtWyn9l46EMNAmIU818P41VTAUKHH1cPD2Iw0o97avOngT4uKFxk5I19/wO5K9p5CGBBLqRBW8l3
VnzmJU4mn/nNo29ukumr0X2bmJkm5BWTcGPuVbeBG7OPMU/oilqrvHUxhTCHLXh4tkJ+Zd15Jexi
kFHxhpxskM/iBODAedq6UXGpAxTJ6u/x3E8e0F7fZNKNysULxY9OuumSnTfsIpqNteZCFjGrjc6J
nsf3WXCReZeKhCnwKkjPVH/lRedxexYlZyWOCBrskjXoyGy6krKtLi0ydZlqt2P/AJFP6e5bxC42
bX41mqtBXRbhXRVDDbyV2uuWxr/3ILM8pmGjWa5lngNkT7U1cjoIQATAoM50GpL5iUKTOp/2RxsJ
BHpshpH2lwj33kWveZOHzYjaLA3AEGxpEjW2gSbNcpTEXYQH9GYq9f5KbUrVrlP/PBvkcOFZXrAK
RKooZStTF45RsY1lEHMl5qa20SmNY+gpOIbUo4Vit1Z3Z0bZXePN/Vs5x3sFH0Tcdlm0gLWaNBhW
5eBTgekQ/+hqjqnEEmNHCx6QFpDswkhL0LIdvBPT1cvGCRMdvOeUr+IOaNbnm+v79JOYCMbhnAci
Bay9oo/eRNhCodWRFAjJTvbE/loPukWpZAvU8DobMXIO4w4yi+l/H9oajSDRb09l3+/eCRcw8wNn
7uOcfR9VXbVW6oxJ05IdyZt67hfXVAPGZdGoP8Ma6GDToBqUVBSHq3HonSyefkAap+dUMNE/fxbz
2z+YHfOVoI4j0/6xDEA/h9FIPyUIHqNIssNO/MnXJs7ukYwrJ9Rd6UjcWOzrn4/4Pjydh9TRKAXC
r5H+HSXgWMYl9SSrlD7rvlmYeYZLZGw8K4VlXqeqD3GilTd6laXgYWvP9dTqqhrkO4XD8Kw0RxB9
enrvyxX/zBwrQqCsc5oqti35xRg4tGA/Dyee0iuq6/AxzRZVRKcE/WDSjkPqcPLCeAzLGBgc86OT
smDVDSJigF6LWVkfNi4mupMt+6RLOmjdyEr96waIhU+7sc0w2FV9S1qNotiu5Fa1tRIVoLj1paXv
1fpSy3JrZRozByaNAGPUTb2qpUJfjzmoqyAIn0ckHM9HlAT7URZP3J36bg6oEpRMXommQuMwjiLS
eiwGL1eneCdDqrCRZrobxWh94q2/C7aVw0GO3jp2iLGM8D9AmhqV8XAy0mWIhRI4Gr6oJow/Axl4
XU8oxSbofum19Vi2V9mQFMvIEKtlQsYt9fIVDmGZ3XdAvug6OSJQhsUUjeBcQfl6A9ylFD1+sPvm
ulB9aAmFYCytBW9XWX5+S9L7VTwX02WqWFiSA1k8WsVFaOqo5kzCrd4AbMqNAOtVsaM4YPr9JihI
WnTigtY/14a5vOv7FbRaUweg1ZsnXuGRoqbJYpo7FzpgybmFQZZ6uI4bS/Xwkc6F27ZMVlqjdKuy
4SkKk7rBxxiSglyMywlUnhprjoz/2JUVNgQJ8CRcnCrRIkvptETGKSDjhxcmzRIPCD2ICiIVhxeW
FX0WYXsl3JbWOKHz2N8qiEISHyQL9jbIv1nz1LXeYvB4h2kgbEXqCA7OXcBShaFGby7Y5enw+Pm7
+2ATIotn1+PtaRBbjlVRqrYLo9Ev/F3imdnlRD6rK+3KS8x+O2Uevn5WtShi03cGnHEclZ9y9LrQ
t5omuZGwHfJzhS6pKmbC2q+blFhB/5lZwbgsx0x0BngRrxf837oq/0Ym/ObdvVPI3n0Ls+av9Uvy
kn37H3/97/r5JavDPPvrW/bjr7sqrJtv2V8/vv3ltFnw7a2u8evH/tY1Vr9g3EXvi3QKiBLGJKzk
X6IrAtIqCKiQ/lMtwUH4rbqjYHyhHwoBCRo91VOZpvu/ZFcEFSltivQkhBglIs37J6orR/EIWCYM
g+YuIK5byK4A5jpcI9OAznCaB2diHHTJssaYSk4WGXzSDPU/qUvv6ewV+Xc/VgdIpIGgVIT+UkuY
FclGAE7/zQP+INM92tjo9sArZF1w05BU5jrS4fVg0zjGpgW/NAlmcoZZtsTuXVSkleLoypiHz0JX
m4h/5BhAAFeoJ83CsaCeFIESmJF7meAOOv6A4JOsU6iVowKKTsMCBfPZyQalNQpG6tHV+VaKO0QH
3D+nGQNaHgODkuC/MYJkNRLoCkBsAjo2IHtnIAqbjpaY5XWUJYO1xAtphkL5vimeQNMcVQeBJ8zK
BiDSqGeLc4VgPi7eRJUync9M0MOzKtOSfHQnsVWHcyG2WprHZZ8gVQIJR55IZFsxzso9u5/abWLJ
Cg3TkbrI09Ha7YVxAmVpZYjXqfpYR3eplBgPRKTJ0C3iKgrBY1ed1oIt8qRRTH5FZ/8F+wwORfz6
n/MnP+fFWIUAZV6lh/7500X4XOV1/rM5/qmDf1T/r9dvU4WZF//BH9ysITW5aV+q8falbpNfA/z+
yf/bb/4W3L8bCwT3n3PsFOdP89lEDvaL2Y/sP5Z3usvjlyP1WHr3f6s6CfSxvuAOSBxgoTOp0XT5
Z4cx5C/IfGkAGoDyv+4Vf+s6CeYX1phC7ZEeDTw0fV75fyunW19oQrIxkSLQgMKT70+2mNdq/j8B
LGwKmkGE+HTdRHYz9dhmVYbIME56Ie5k6UYpr/D58JZRdjPK21xG1XijiLeFfw5hyvYg/euXRerW
0XI6U9HHfrBiZ4IEZZ212SovznwmtDfY/k9wrYDb7igNYEsksUNcG8MlBNQ2WfjqFSrRg7Rt9JmB
bfUrf3QH5by0VBv+nz6hQBaRa+DwiczQfVA9iaGTFk65gk7VdOadoBeLBu6kFJ1p2XUYfhWkJz27
GsQLa6JafZXIVxnsQhGQu6lfSPHeV6mBIVo0qusR+KK/6wYbNrRdXtXlGZv4n22Sv58opwyvnCYN
hguHy70X5SY3g1Tc1aH2qHV+uBh81dgqk/HVGFoaFxbtVGHZPwhDo10Yytgtoh4w0ZtZ+NFefRi8
z5cx96lpY4KV4vSaJfvf7jpZhhObUqvTLg7kvdRK5q3mi+GWmq8WRo+9mX/TC/U+FQeBqla1ksVC
djQlGXc5xm5ku/efX89hmM/lkEIyvegooX3D4TlXUd9sgjkuJv6omP2ukitx2Ra4SNWT+tgo4yqN
9DNZkYQNUL3folf/BdvWVfGS7Zrq5aW5+Fb8f7EvfRoe3eWZfxj3zCojf/s5GMoX+lUonc28pTmY
ebMrsb9QNAD9yd5Dm4gX+befg6R9mX+ajYzAnXNNpmjw964kq1/QKpwVjcy/d6w/0Js7QrGzT5Kp
IDE9wzRn8Nlxa9WIw0jD+UO7H8zcOqf9VG+sKBUWWQQjWuPIWyPLmd0hbY2sQx4j16Zm8rAZK7i5
5FrVom0mBMICqZrczyfyPFHfbpjEYeT5Croe5FVorB0t73QoRN8PhebeE4OKLiMdhlIvpWsgR/Gy
EtRk+fl4x+v4dbz58MBuApWT45JQ0IF0m0a/u0cZtnWTvoAZHNXSqe1izkmPbwtsFlETCn8Q+Y+q
gQE+0ZKXBd19YUD/yAQrh9QUmAIiPVZ/a7YokQaRiQysjN1zY9SdI5RVe/35vc7P7uAiEPvC/hVs
GPh9Cg5He1YYR2rtWWZOy6sf13Uz+k9jCasRbdT2QVALyqq556G/lovwCwGwfz78UbzNw6WpTrGL
03U+lKlCHW5SgqrVk4QV3T5rIJd7OSD/Vh7Ma0VspMtcM7pFq0XyVinr4TIa1MeWuOvEi3j3utGA
JO/UVMotBjiU+ftv9smsiYWpTvxmX8myBw+GGmtTGfqJUeYbOXzQjML6pSxgsMJIUw5GGYaoL6Vg
aPalrlQbOYxhDgWttqoiITgx1BGSdH6oFlbQUL+4GTQH5wjo7R1NRddLuTqO+1GqtYU/tNGScEgC
O2ZaZ52sBYGdFwH0kEZ41Hv4xQn4rXWItcqD53ty6oRKop8gax5WN39dE4cRQrciWY2sHVVFVKrK
UdpW/V5XhK8tmCTISdk6GrQbhCftICxOwX3eP3AyOOBrFNLYH+FvHj4E2cQ1Sy+ScZ8PERhClC0W
vtwT0KehcWIWvxuKHIiMkWQI00bO26MZ1JTaWJNodPukheWchhDZJ6sLIAPXp2y+jw91DgleKtEt
482KtUeHelaUURF4fbtvhSxdDoYlnHmtjoFGpWm3+aiLrmRUhi3k6SndkY9uksocgc0MKQWEePg8
o6YNCjWuhj3K9OoahXABgZ88WaraGLif7wrvNnxuEuAB2gykl7PW1OFQgw8izZrkYe+p3rlRx49S
h2n5YIRon9bK988Hezcx5wSWdIB1wlHLQz0czChklMA7r93HQwFpnrgqc2J8HdbFmBbnUyik2zaD
H/HHo2LoQKWQvZczRj56j9U0xdSRA3E/xan3Pe6R8AkrECKhLKyFdpYXHwXl5+djzo/tYAsiwKCo
DIofy0/q50crgqtQu84qxX3no/hg9R65BB+w/uNRKNCQQiHADoryVXPj7Xba9RR/Gm/a63VguYFW
N7apDN7y81FeG0NHN8Nz00jGZmAskcvha/PGXOkKrdP3UWFe4PdoFz5U36a4TkIUFSpXUhBdxFAg
WgfJfhB9KOojArMjqgiED8P+88v5YHHMkQLl51kGiRju8GqwSi+EJE/1vQk7oIZ+MeXDQp6y/8xd
zyhrCi44qKMDdDjOGBuo/9Gc36P2A1ILE25lG16Yu151FTBYtrwpn5Ff9H/Ab/JOYfM/usm3gx+t
lFwyEiutan2fWRdqe24Yl35wglD4fghqe+RxZC4ISsHAOby/Dk9EMRGi5gE5/mSFL3G6TGMDof5E
i/94njJJWfjElXBk+N3hUEKfqmoQt9a+7PXejWXKa3CNihMttldhwcN5SkL/qqI/g7fJxw6HkYyo
Cuk+WnvT7PIYpkrevODjCaHFi0BULLwc3Iat51OJOkySroqmCX6WWQJ4wJeGyHAwilafxDa16Bx4
ehAvgENlP1ItQzQ3ayRoQR4a+lTHzThsVoGWGB7U8jhBY05pxq1alN01iFooMyZMJpC+2CX1rZCL
az8smSu1OmuSKmhK/jRzap8nNrr3mw73rxBkQkSns/madrzZDjQpLunE9cY+q5PcLVJPoXda9ydO
jHdhLNgc9m7yBCC+M1b88ClnWOVVsllb+3G2Zog9CTUfr8kN+Uy2QjpApTo2522PWEPkxbP6ap2k
fwRNZfFDsiBDozrNZQCmPcpSJoqKeGAI/l7rZWsz0LBeyGIcr4U+z9w4ABHx+Zbz/sEiKkvpFY8L
KFmUiQ9vmS5hmUpVE+8x3osXxoTwm55CpPp8lPcPllHmkhkVsbltdLQg5UHyhkiu433ASQ3WTSk0
HFtK5F/6TrvO/K7a+hldGqUcADT6fnFiQ/hw/DktBY1ICnyMD0A7V00mI4v3uJ6El0XTPQklrK4w
J8jRUwFhw2FAYUfJhUdgk6ca5EcF7vmlcvsQEHT6Zaj8HctwDElvCkGgR/sEznqP6DXHa7U1fLGk
gjYWd1Hgo7MzAkyBwZk5ejkl63KU1BNz64N3DWSEwiTVHGrur8CSN4tI9gpVKwTeAhzCaTWEDbjs
Nq9Xn7/rD0eh84ybI9py5BCHM6qffKss8T3a52VDzTEZhrNCjE5JGH44CvstbseKNXPMDkdJelyc
NTOO93oDjbDvA6ziUqM+se++UjUP9905lsM1UhR/tSgOh2m9rvG6Toz2oxCbiA/n9YWgVeg9+LXm
tGF6PdEWlm1rVK2HvC+DiyS10nsdzf1n0UKInKx3cJUM4V9j6H4aYgtseugNoHYCjts/pViQV+qg
4MWlUeR2kzBGb81DrMDrJEB3n7+ZD1YBNwMdZb6bOV0/vBl58Omgem20Tyd6yq3BWh88ii21IAHP
GmXVEbz8e5rJN0U3nsLmHvWgXhcBNEAkFQkceWvHqVuewlAtyLv3WVJpLs8OXKFQSJtKhHQZF1K0
GpXBWPdlKy5Lrdcu884bbwdPDJd+7AX/ibUAn3juY9MZU4+fhU7lx+rTLNpbiWhssCPK4WSp2Ym1
MD/Rd9OH2OB1HEpsR7FyZxlD1XRTuJ/MPna8eECI1fLTTZim02bKteHEeB885Fn+nUcMZ4pW2HHY
TM++YrpW9d7qu6fCQN8kD2TN7iV93EyDoj9KTffYqSgPdnkfbaRWRKdD7OqtUuXxidP0XVVmRgMR
gRFmYglPZ+7o7oMwBZo2Zg2VfFkqUZdq6jMSpdT1rTpYMevrBx4cLlO+Cgi0CGZyUCmemPTvKpLz
VXCW05OlOkO+ezTrS4H3HCtGM5cMTDoZZfNAeOpvehEIYi9CME4z6FhqlWbLEa+4702rjHeeIL9k
Vnqdj80tNmLWiYLZK3zjzczgLJjrK3QXZ8FC4o3jgC7vzQxUevdocNqf+20RPep1DdjZg1GLHplh
ooBZVxBHbGDK2oVvJuWjXo4qnvLRhBLamCjJZZm13tdAambNNiPRLnQjUGq762HVoW6W6HAr/E66
S9UBeLUwBvlVg3cMqHKweo+otreDPTV9dldaOUBVQdGS67qvpRvKbaAnQ7g6d3JdKAM86RLBwCr3
y69+mATP6ACqd0maRwhYTDUw3oE0DRBuMYFFlDWvvO16IfuapZW0H00LNW+txVXMVhWPNi6Y4uCb
LDYTiOcgtrb5oGcXcNf8Z5y0Mk4lRLi+KxOOErkUKD/gM6H0EMWp/F3pzBCVNH1Qv0uWX96ok4g6
b5HRIrGLQiSYnZhLiFoqwXNhGSkSQz3BuaK1M9LRsqo7oc5BH6dRYU2AFSd0MPOgiJ7ELPV+pQb/
3cL4N4xp3pw8HyA80vzbQSt2/vl/tTCkL5TRcNOU59IM0Ps3LQz5C+LHWGoRqcHKIq37VwdD+YJ1
E+KaVP1AaaDW9k8HA8QHAezcWOV4gUeK6ucfdDBeU6k3K5P0GwsbSaRqxEUQjh4l4fDYcaPqBuWu
CMtSeILEYl2Fg880S4kFNnHSUdWdvOxb1sW4RJZpqS0rSFHw27yp+FGEHgJXjabZuRxgUGiKZZU4
psS/QCRfjmdVZbHsUcsvMsR7DAttsr5PJ7tOdP1aZUpiUSAqdez48SgbC2zZ8l00CV+rrkYJJ5P7
/LtIwDDOoqZkQNC1hFvSmSmYM7guteWkGwu3FbXgR6oXJpt/Bn4BwfAKHba0SYrrUFHTZdn0Xen0
sw/liX3/XWjGcQoDkFOIBAYK/lFoVvFiQwIM6S4RQw9V3LZy0lTtFm+m1PWvF/IfszeYOIwCu18k
6Z35G8pRSpFUSdOWRcjmlqm1mwV5tRyUGstFKJiu0qWntP8/mBfcCh2OWROa/W+GHL0th7dymk0K
3M87XSxG0pW8exoUU1CWvWeVul3QU0hsWYqsFW5jAa9ZMvrUrpUC1s2QU1kpGg83SDVTn9NMbF48
Mbcwl0F4wXAao4fF5Y+5ulNDrH4cuVDH+9YYNah4CgAdNyyAz2ZjX9UuSTy0GxBEcb6YJgmJ07jt
p8YJCiPTbXiU0VUt1eiwqUoxIsyGZ4NgQdVb6GqBVJFnlLd64A1fkWMwENaoW+WbFurVTzWNI/wq
VKDbtkopMz1xEr8LhuYKG/I0eNMgAPkOsYBdIuXeQR/uGj/76U34Tgs8m0m21tABw+Xr9Pjvzfff
oFizQxKpwyJiQqLgTVz1H+NckEUsipeqAWG3qRNAdm835g8/6++NWrS+IGMxY8d+Y+L+2aj5Flsw
EFUiW/Cpcxv6b2cz8Qs5LouSou0Mx5wrWb9bzZL4haI/7SSRsjG1ORhQf7BPA8g5DK6PH8NxcI1u
T9iGrRpt2nQbqJFtSC8p+59KjUpA1U4aL6EDyf1iLJ1xui99/CJcQKCR5poIzXpnxEEBqg2sPtXN
47XxHLN6kKrVb8vyWvcuJ2sFOE9N1sb0gNpuZPyYdXUzcKxh81yqN5J67vl3nbcJMDo3HOSBJe1b
GOzM+FJoL43irJS3tX6dm+dqdE2IHfN1K3jbKbyqh5U5m9h729kXVQ4vMQtGiXBypubSmB2iUPuN
vxvZ2kN0xtpr4VWOY06V2ejZVHO1zUK9Bnm85CJFDqfb6NKy87YI++rZHbFWrDgyXoDRWq42Qf9N
7nAkyRH58Wonam/TcRcod5O4EeIHafraxRsjuPDqddpsdDa2foUto94v9WKNWK1mnesSpcBkb+ET
EjsNhvHx1TCu9JCezVVgnUu9GyW4XayH4EzpL8buGqG12gPkjrr000wtRP4SOUwFMJGA1/HaQOBv
ekSJeo2I1/wrX07qQzDctPFd0ROGRtsU0R3tslJ3Zb3zkosoWCPZGGEYY7ohHNfSjqdFQ8Kon1XC
GkcOGYk1aSkXqzK4+vN95GNg3P+DkDe2AvYDZD2wEaBpiebOp3HafRY2Lz/+2jXfmpf6r4uQJfzX
VdskY5j5H7kefvjxv3cLQ/vCukZBd86w5viMqOBvG0T9iw4mBRcFIrRfgPHfm4VsfqG2QlVOh69C
1DX37f/GpbCPIFDCzZBC0lMjVTL+aLs4jEqg+7OTzR6MnOBA48hGD49vuYUJ1YW6/1R20KS7KtBu
pTq6LOppK5TlSw8+Lp+mnTcyt2MTx1w1dRuzrGwIIr1bZQob67924Q/ilzn5/SfM/H09cLqBLsyV
1xmu8zac6Ct48OPY+U9pXJRLwdfR5J+/xCjFLoQYJ6+0FR8+H/MoI5+Bz7MECq2lWYgLCPVRLlwr
ciaMQqjcjbqw1aTKTdO+2vtjUNpNFSRuVQ6qk5XAJ8osoPV2yjfxsAKlcpoQoXM4zN02iDfHhdA0
yFoe6WDeTtpoW1gaBCU0KRVPL13YkBloCMcrlxBips3nd/5+YGIPWgeKOHtd8N/h065qPwBEoyi3
si6gZmsg09ODJ7UVr9tZdb+sVX2nScW6zNWnz0fm8Dt408xgXjAgOt4zGJWZN3E4dtSpGnlwkN7E
dmwjoGhfXHzdbFLHcPwV/YVz7dJytctmbS70jb4J0equtuh1XwouXhwLy7FcJOT5+/nninW1ztaN
fV2tG35rufJGvm5svEn4wefOeb7WFwi/PlVby1UXBt+OvvdPI3ZjFHyx2KKQsClc6XK69M+t++EG
bZjIHq/lTWcLDixCp7MNt3Kfr/nQ5+eG3w5Ou+A5OeHiRlu0DirFS5pODn0hV7FRznSrhbgSV7kr
rrpltUx/RhtEdRa9Y62ttbaIVvkapBfiidMP8VLaUNG7Gq6ELY55rnEuXwhrcYVgLCrNqM7xadQD
Xz/fdLWNsFRsaz1dq5fKZv6k1vacn+ttbiMM7xiL+TKsRbkut/U6cXapTTXBwUpqhcrbBsXwlXVX
r3v7lJXwK5jpn5X7+30iX2dRy6QRfhx3hIgGeqUmJDfLxdUdbnTb0slX/k33PYTQ3tiBiZiIi0Ad
lmVr30V1zJVspKGW0zp08xU/6hJlL19Wl2cjaNbK2Y12v/YXpIc2f+FGbrwguXMSHnk2/38xSk5v
3wQcjDYuNNm9dY3+bcifF/1aWPjLzJn/7fpUZ/MovprnLYajBtINyBr8Srnf7lCFmvYkvEoKtMby
oer35tnQlRE06GzVh2gL5mM0uyyY3xuxKc9/fUGjNWjTYPP6p3rsn2ju1Cu8pBsooRTcwmzsHGko
sIXrcsrgulSKG0/qnUoe8rPXLxLiDYEMTdFoWaH0k3TKYWwNLCMVka7+yssi8czjRZ0RA/7+kuVz
scvzjcU/f/f6c6gxmie6AnP14s3e/ToDIFPMFQwaHLBP5rPmTSPFm7IhGtFxvwEwdCaowrmaBbdR
E5yb6YvQNDvJ0xZGGF8qgnQhaxOAYnM5c6R8CyZg6ci4Sog//AAvTrW/M6LsW55b/4e7L1luHNmy
/BVab6rKrKmHeVh0mQUHiRooKSTFkLGhQSQC80CMBNrarDf9EbWu1Vv0rpe9yz/pL+njIBFJBxmS
QvDKZD2mZVowpHQ43K+7X7/33HM+rlUHPOD6dR5kX3Jgphcp8vLhsyOVv6EeaRahelyuEhCX5rd6
pFw4/GcEFTQgFPR7cMVdrOMN2GNr+0KBOCzo7G82mXcOVaVpKS2mkX0neznYjePpAuxmkQq2TqWY
+eDxBq5lIknZtQsnU/ThJK79B+TPH0uIk5WQV3xlNySX/87iQfgf2PUmN4TSS3roAlfLdUEI7I+c
h6Mmc5GVR64KSbHvHMCJ18g98/I9oAnnSFYUrzycHKl7z8aMYcJwAuIOAlcEKVb62RqUJ6pNxi+m
YM7bjNd66YzduoxHUiKCADLNsodYslGejnT5y2/dsRfileHsgyoqXDPELLrYQLlMtHSD4uc7NxVM
L4DzDmak4Ly2wGyORNLIzUBJXOuIXupAiF68/PAD2lTArXQoSiH8jYgWfMNOPCaWcoiI5jII5HkP
9LSS9eAGmnfN5+AU4BZD/xz5C2jRydE8iqNLp3byuSdDS4bHtQr5ExCahIYk1eHEymofoobxMnbj
9ClQE/cVdB89TshZND1Fjh/JYhQCCR2fKNSQhvHhPzzlvPMbQGRgSuMg8ueI6jVqyH7LPQTVHNTP
+rX/Gvq/KTL6wziQ7UftNsCbiEsCygGZZbii+2uaL4NEE6An+9EP84lflotpXNSX56h+ilEMmIBr
MBcs6TLwaug9OjYAeiroK0M/RyiIsFGsc/1GjbDjQ3n2upD4r1oVlh+zUkgukgRUwM1XJYKqoyyB
RDusUJmZcQjyWIF/K8rcnbaW3I9qFi8+SdltHZTVjWtd6apdPCIIniC6AzlJV6q4ib2R3XFahsVV
DZzLBISM2YNqLW45pQBMsxI/NfbzS5GU4zcgqlDoPxsMnzjcP/z1gxD2hYlsg2Psx0rI/7C97EjK
Ga4QyGeBbw+IBoSJ27sOigg5HlWHP7D0+MnuriOJqC/EFgSGOuQb4fWjud1dR+LPENkGDhMQH0RM
EW/5lZsOukLtc6AZQ+wc1X6o1kCOF4le8vO94wkQWV1FOV0yrbVs7V34lYvrd6nGymdHBk7n3M4X
XDpeW4WonCtSsvkkFL5moMeby4UWgZS7QIIJCqZ2LkGcB2V/+RXHQfr6OvVE/au8yMGnmmUBiog0
R/fki9DyStDC1EVxtxHUdA2fQMAdK7BS7VvmKyjsS3WuAru4vl7MQ00Hli8pM5vo+0XDaAxoFiRG
PK7c3GQZLy5GGiohx5aKErm7sli4M6fg9JtM8atbCwhyQ5Ld9XdEz4l+kc0ZdV0BUgJ4lPdbpIe+
iDiKX0LUwLe5Wwc0F79l60L9pIdB6VzYyD5FUCKxoSqqVBbEHhalpKaj0g9qOGxWkBrgSuZXdhjw
4BivneCLkOEsG3GVJSI3l9UB9HP4Yr2YaHYKbVQePAVfZVupr0Ow7iqXQyQ6cTT7d4KUQJ4nL/Xk
SrARWb0I0nB4m/gyisj1yHVXtusNASOUpOoqUWIdW3GRqQokcavUh4QQMpljWcggrCQlw6KYADCY
OqNsEYpIog2BHkbQRRRBphDmMTKoYLzF7u1YBTh+c+GblIa8O4oUP/mIYKJFOFegOeJmNRK/nCdh
91wLmXaXeCK0yn1Ls+vxOkjBcbqRIHs4HQ6l5IsYyfozCjY8MNiIHvJraVDyRgGsQDK2bOQuJ55d
ZleFnWjKbAEyJcC/Yhc1YrwQZmC7WEtrbaQGeX2vpAgcIBFXlfFMcyU3HVmqB56VYRkKM8TGS2Gi
cCXk5iM4NJ+CsHQCIBFc1RrrENryRlrGV/CD1dAZXuQbHcJZkjRU11frNAbRkS9zuD+uw2gNdpkI
ZHtjxK5jYZatoci0kXTQbyDGoBVTW7czyKY5CRjkdTcRHrUS6lnhJrMRq681QA028N0dIRQrFMXC
xlAuUqWQqEmLTxsvqQuw9bgV5lzPA+WqtkM3H7ucKhm+VaHWbaEq6vVayxfJtFK0KBgL2oKU4Suy
GkzlIAZNLNKN2lytI8UbS6WqVSMBJZ+gdPKHCuSQ1bSuZ+4akt8jyQEQexZpoFMEzRL4L4A396Ae
Vkn85luYbfTf4qEApWgp03yMTyqlqMzVqwJ/9svqnKsS/TmpM7S0zkEAZVdxMq/FkIfoB+9ysywo
oO5buhGWrahsCIBFsUHJqg9B2uhtcPiqeY1DDTxxGRKvLrIelzYUzuWxzmGHGNXIaX3nkZIWxy5w
hN6EB/EagRQgYzPyxWHkAxuzkL+oQRR6Y1HagCIMhAZrDKYkJZ/T0PG/+0gQfwvSbA1d6CRemFkc
Q3IMK7C8lQuhdid+DAzJOE8jKNQCNgJ6bU9PfNwBHd7+onm6UI5Lca3wY3Vjc9YYgMc8H3sOb9UQ
X3PB8IsyNRfE17xWc5BoCUEo7BHjGYeym6pXkHVdCyMpsyV7LHoFhDZiCUABBDyH9b22qeAcrmU7
CCaclgUcCn3jHGIx2jAEqbOdqtylkmqle5HhGgDpYh8o5vOojoTyvBpa2JoUJOnFWaV7oHYDhgDb
oWhJCSIsSC6Ch06KURpZx+UwgZ4YnODzxRq3rHOu8KSvkZxAk0vTNs5nLYv0VbTg8q+oq5Vw3+Oc
tLhAChTMGlGeZU/6plLgxfqFp8zyOBPCqVjlKaRPhq5aQkyJt2LsPJzoLtGdTX7pKIGzOYf6q/Rt
o0uQe8GL5w+26ln2NIiHRTlLorwWLyy/5rMHKbFhIcNhJSv3+QbB9ksM49AIgc/0zssyhZyk7vnr
FeeU2RiPRwVqoAQTpOU+Smt/g014nbvQjIzUAJYZZDOUEkIpewHHLqkdTCsAl5g+WQdZkuwuRooc
XDjIld3UUTh3S9wL1sHiUsbUa5Ay0KLqXhfEqW5VoIHmyxEf5LeeBX4WLOMgLu6kNbdM8WxORnhH
dPkrL8kvxBzxtMWiHNkKOlB45UTUQPTU+NqAIIk6SNhicBQ5AB2mifwVurCrKg0fNwiiS2UMN1gw
eOu+yNbzwKsgo1XNxNS+TDNIp+M+VyHjUIPtiwe3+cappsHa/poU2nCSyev1TE3Kpzxc8M7IdTYz
UYHAWBg+IDmJrW0tgwVUm4e2KIz9tTzlIIem5kstcCAIWgBdq+NpPgfxggS0euVCu9JF94tcifZ5
5nMAM7v+RFhA+gVsTaUH8e7a8yEtVF05dexdSak4vNKC/AkcA8FIltIJtFuiWenNhCjASq2SS88C
k58darPECs59rXhI+fyyUPQrHYGwSHMhOrl5rgsOFLOlWl3i//+ySKwvqSulo0UoPfqec1Wo9rXm
iTdeUYH4Wqt17LXVRbHeIIzPodkYWoa2v1nKQzecBoWd6uNS5gt1JAOjFEIdJAywUJNsOpSEc5TM
YYnW1y50J/2Qvy55qKYHIcikZOkut0tYDXYclNpfEo4dlAlr669InEwC1zMjRQdXiz/LXWHGVdrn
OCVI7BqOc4XLzueak8acEt+lAqIxDtAktRbMsReBpH8TOFN740ZTuwZGyw5B6x1l4SjjiSPjZ0sn
Eh6SdQDoEBbjOK+5iYo70zpaPxWC+xXb6RgYH/tyCNhcAXJgeEYR9gAHAlfSGrjxc7g+j2s1ul6v
fUPw7S8bEJyiyp7nn1QBGpySkEMAT9NBlQIioqG2macAJU1c3QY/Y7T5WICzC6GTwJtG+RriZ8Oh
IF2jBGqpSaBGitSCn5c8X42yzVcphiaC7iomHjdxkYaynQTqaVkh69ArWsBFC/i5CwVc0V6sLzS4
GxMhHq5q8NeB1WVa+/XiSoiT+DGVVLgmQo3ENeFqvZdc8JWH4oPLgavJ13PoFgoKyCm5QvotT4r6
pvasibdGTNBfo1A6rD4KUnkeuOC7CwVkqjTMoRtK90EY4zJ0m1iFdQmU6m1Yg+l3mF0mfqhj5J3n
2rHnNZRVahSViBvrdqjIl1ml3KuZO4aD4UAJmZuAb+pRkCEUZ5fQqVGsqS2pUEUElS9ROLBGoLpA
+mydCRMpWgijzAtmWQ5d9aE3rxLr2vOUe4EPHkIg3FMVehHYUS1Ovxdwzsi4mns8j4L3hTfT1zA2
fY069wlER0ai/832IE+VpJ/gZHxFDmWk28swRnrP/+hUyPklMOfoMa/EK2WB6YcGL5zA4dgBZ5AI
YTfRqsv73PrsQ8hO5RHmTCA2oa+GUXZTgRgdUcXFHNDIay5zz4c+YvBatcCl0yx5ESomEj9d2x7k
c+wNeBqH2NfBuQUJhSSfQSJ66gJVMinIoyB78G2hR/cSSln4i4UIamrAjSeWp+jnRendySA08nUF
abkFdmahXnrrCgz2nlxPkLjPR1UCZ4Srs1WYgg8EZasTtwY5RRlKoLULbks5hepyEk48H9tJ6nwN
SpTT4tVAS1p64JST1wZca4huRMZGIBl+hatQEaWAMu4brrcQubNqTl2J0MPhy8XaxrUgy7SpPeSE
FDAyjQshIp8nFVTAAu8bOOUg0OEqvuZC4R66gE6acRD/i5SyBJtlPkRlBxI0ozTOHUh9lGkwLhxH
guC8EkjLRHYDg5cCaDUBFbuIp4q6gHDsIg4CBNjA1wZXKwydZAL6In4mKwVkbPSNghMxQ5n+SIoX
6XWsBTxEjTapCPLcdW5ibL3iUlAWqjNRnAU4/zaxpnx0rSD47ss8CAsWHLgmUdAMnkJOW5fWaLOx
ws+cj7v8zXAD9+pOWTjZvYriPhsA6UJ6jAWL11BNqUs+rveBBJWOahOvsLTAmLxJfFTeByCYQ1Vr
CB7i0UbDi01iNQPrIo+j4WNZCmkKbbasuvOHMVRpgelHvnaTBZtyhqOH08DNZAHqWEouOhiAGt6/
4mJFwrGoCcSx1H1BuYo8Z/ilrKPhLRyTan3tVYo3DdJKXfHADQLjEueAqYCSrX7+9RjDT7lF/pQw
wy4cQgIBBzQk4DNBH3YkJfeRE2ZPEKXqEJm86ZdebuhtvCYNATEVuWi61HCqvNSCb6DH+QqUKUPu
DKXiyEahoGj3QZzCB/HA7hcQozzDYxBgQ1l189mfTjJGPxuFl1/wkPLlsJ2XXsFsBv1y9d/+C4/Y
bb8xEGQEcRAOBVBt+4qIkuwPgSidAT7NI8YDwAo+CFTjgXtmctj1t7zeW37nbUMArqSeY8ArZyiP
w+aPwdx/dYEHk4QCSB3Sw6f1ziImqde0K6DugeGjngNZHPKhX32oE6wCcH6ok/jx89MaAjB49RwD
WTxD9gPgrN3aJtKOe9M/xBCBYwDkHbshImN0WmNAMP69zEBSEYxF5Au8itS7k30POQCUie3e/eRW
PcG59nr1IWB4ICTBp2v7sIut0TfSgdu1cWLzTgQa+r09Yu1kapFo+mOB7xk/8mRnQPgiS0c2xRN7
e1KP2uvtZQF4KzC0SKh4bz54x/2XB+AT7y4QlEzzOTnrB5605xAo0hkKMFFXCwq25kNvALp6pkoA
dZBq1eZzclZAiE/7GQFHWDBRKKGRIgx86BHA+IBYBQQkrW+4HfETcnzkviOAehG8Ng/QIWX+Q6x9
1BI0yOTt5J+c/8MTMFKv2dfh3xBIJXA92w8a3NsC1LPGIngcjtvP9qQ9odknFeq9RmAo8mfAPyJ3
K+wWAO35D8H8CPUOFCGJJzf/BLXQ6+VFBc4dyHAABSETjQ81/chdn6GAFIQyJ7fqcSr1fHek7QmP
K+gHgMMhH3r5A4uMYwH5fAC7mg/2RYz1CZl+78Uv6Tjd8P5wb46NAGgCoduGmhKApJvPyZ3/REWq
l/3L8hlAYFAX3bvf7W1/GrY/4NeBATq1uQcIruerg+gRk0qwVa2BU0uf3AqBDCcose1ni485IfMn
wOleky9g8wM/PKrR/7DvvckX9DOIAaJ+ofV8Ts73g3fecwiw/+PqT+Q6ju8AgorrT6NjcnLTT1BW
vaYf+z+ghfD7BdrjFc5QLwMkV+sPkzPxtDZ+gVTT9Hp3UYfpg1sMyLBjO/9Q1wFcQ0EGcLHb1b99
4AmtfkKH2GsIZKDsUAVEFv/2FWkrIGERUKKBvXO3/E/u8BOI3fYaAoS3NCKR1Ln2cxxZ9Ih0E62P
07J8vvemL4H6GA4vZDy2hk9k/vY2fVACnwHui5gAyovI5+SmHXmYntMuCGCeB28sFKq2Y0DPvwri
aFKWhP1h++OtmZ3Q2uf5vpYvwsSRvUbd2W7x0zFvJHtIiSFoc3afk/P/4Jb0tAICQCYaIJAI3r4k
LH1/IQjgASc/aMfg5BaCIPa+/cK/B/Ut+DXpFSDK8IpATQA6zB9Hw4ntg2rfsAeJ/UJWgNBUUvMu
wylSEPYCpcDuc3pnQN93F3C3AQc7OQaod0cuBMkuXPrJPyf32qQ+qddxD2cfZbYQSkKJwPZDvT1K
ss9QkLoVMDk1c++74cv6GcjLkeRq97PObsdBRwG0jCT3eVqvjgRNz2lH+FJWeZLcpKcbsT2U3hFZ
qu05f3obvLTtUgds8wvIFgS4cLtHCXZ7l6P3OkR+UYsNxAfWfPM5wdnva/goQWoinBCQ+fGOe8f8
EF4AIYZAUe/O1Tk9MyCkt702viGIJcA1APoZwtK09/YA/ZD6f9B6ndz9Vuif2ENuRwXHA2H4bK17
791x+UPQE4k99Y/431u3vjfcBX7g38a2468aeJxjpntKX6/+QosdO2xgB4giwC84gRCioH6V6IBt
G9/iw8j3f13uy4I1Qfy9HxI4395X6nfTg1/evXzTrd2z9v+KelWqY+1P2r+cOWZiJEvIZjc4tt1b
3RoBMHljIzRWxn69IcE6/dHJA6GzHwvkpVYvIIsUdkmfSHC7b8Nzc+Mso7adBpFHxBT7NrvVhrzH
OCVmIwg5d4CohRG3TTcmwDF4EsV9Q7VOYm1932OMBhLDH3wIzMRZUtNKdLuxKf30Cene3vfS1I6N
xHl+Ng1qaLCnk+JTVHi/0v4xA/6R6zpcgDRq8dd/vusOmT3CvNMuiP0l9cKSPFiRL/zuX7R8P/gW
ZpqaaAZm9CG0Ip9qlMGeABXNtMRu09pIs3hZtGuGDmWMpML5p2b4Risf5Ukerpy2IdJXQsjZt9mx
bazaVkibxPHs2+aDGefPvrMcRN8HmW0OxsBTUzskYZTs+5CJGUTLBEju5eD15zGwwDEOpySi91+J
gbGMoyCCkmg7IGQOCC9F3+H5se9+J9tu+GOM2pab5+B+1fs5RmwOPpvJymzbalqG79635YnrPKNy
k7J4AkXs2+7UquKsbYZ0lgTWeze6zo0swr7nDy5yJzSpPYVwz/V+QOJA2ZFqltBA9m42s0GvS2/X
KoPV+YRlf2EEz3TLGgN35cJ4phchYZ3qOwwXducYIEwRvRs9MAQ4Jf2bHf/+fzJzsPqnyyJyEmrV
AbDQv/lrM6woMwMbXP9Wb5znrleAuyeDds00ymzqcOEJLq7v3KG/nVEAR2vvVue42FhGujSSti2y
//AsjpG5UUVZRpsDEZboOxBzwzdKp22n6S7hSmTQbKdRBqt4joN02bmLNXzrzSXzqEj2m+6OcyPH
7uvk1CGNFBGLYSAtGyG9TTaI+94jHNVk/8Wlse1mM3kKAzO+deDiU62yODKaVjsDQbIUfQdiex4P
R06aGnnbXDMWJNPRt/WH3/+ehx29dUArGDSMmwkdBhFIGLtvfx/Nammbvm9SxoxoGIOm4a3Zgw+N
w9m2RsYZqprt1/evwUczNC3Dbxtq2iWkrr3Hg0RYjMGNGYXUQoFWMYPGo8DwaZMWiOJW707nKzra
AY64/q0+RfQtrVES6N3V3/89GoA07fe/N1Gs++T3/x0unZgea5HBWIM9xEk7Y01Agn1f4MkI6+4G
jeR4/4Y/WQcLXGJg0IgTeE5oDM6NlHKLkPLu32dEaJ2OTw+sQP92p4jDZE5IuQRgqOzf8LeDOwjk
YRk06wTPxnNJWzFRvOxrbY/NHvp4sL4J6KFv2yMnGTzBmaM2UYho9m/5w3NlUnOnAleLonmAqFUk
WQVUEb+6YP66OCzhAO+fSNnv/39YbmRk2IlBxxYJiKWvZYzBekZ7tyzc5gujNkCpnzhx28PG6yLF
tn07fJnQ5x+KVBk0miaGSS2OBm3HoK/rtnPNAJD0Zt9Gr6Kk4wLwhKOgb7PXeWk4WdtO01sW+8ON
+WyEdNQGZMztY97vFN4FHTNgsQV/BKkHfbshdaF9R/bRyFfO4ENidI9PovTQu/EKkce2mcY1Joip
vq3uEoOkz4Np4CDW3rk0kEKcvg/5YqbZYGSEXttU030Il/Vu+TczMOksDKmZ6tvf22gAo/undNDN
JQNU3L/1CyS5wsFj/rwCeRMC99RShJYYi20ZjvLzMU0TUu0GNToGY/ThOR/M85SyyF3rDMbovz9M
H6cPn6eT/zEgxmMmGLCu/QP5AQ5rkZRvA9KpSSAdf21y9s/vKQkYAbPx5+SBAVJSuTdlgtGtEAb8
ShY4WiIX/srvnALQ4zBS0GjR0Ct098pvTJJ+CLF3L5ETpG0PZYzd6f/Fdrs3yyNB8V9rcZonEX0L
htDiYfL11xq9jRISgTkCtWiwQp3N79fa/pBjRzqIZgDC0XNotzeeI32GUMxhgO7X+nxHVgJ9MoJA
EjJLAljuUQAGgUvl8HD/tWfcw12wou5TFIgOAkOPf1FMB7Ul+SUXIn2jdcNmjI4hKtCPkwSNKOeC
UZjQebx0cr71QSPDJ3n1rRxWu3LIwdzIRqFwAOWXsgxRZf3Fg/qtj5sjiRNHGWIL1LLFJg4ueI1U
qvAqEWAB3K1jwjnARdWDaSEA++aHGZadmM9tS81bgQGB/EOUU1VUhTV8YvQ29I4H/YAlDW5NoCAS
4jCgk9t2yWMh7ArtQowiqUSAYhgYyNofH3GJt+/3151SPwBVfSFL+6/wH3ZR/pDkz5QxvWQ6b1x+
OFwcKzeaOObISJ4RpGnnq3Fa2y9HJu/NT7CgGEDjnAgI/qe2+MZ2SW+NFQ0yIVVUfdslWX6EJIzA
oAybxeVjbFTws4/5qYSorG/Hxx3rYJHSnETgo+54HixijW27xzE8CgPzADa2C7llcQ24yI0VEKs5
7eYcnun5H5v4G+15hiCF01oBWXtga2m/vn/1XcGOO/OHQsn+7c6NhMS2u5lYFiiveRRmKUlgURdF
1Dn17/V9bkIqd/DQATcLLK65W3AzJKyytNlNb83CoXcQjsEi3z7lJl/SbgWEJvuPzlOCGV0Zq6b7
T9EzXMC20eYsEBjMwBMyOdvxGcMuo/TYZiiwAOdsB+qzEy6xrzZvRFCb210BF056ZljgYCAtkjmp
PfjsQFro6CaP+3s7nu9f0J8eX3wCg1jEKAqNDghLIIU2/c+nxFgatEmpDLa4R4P2igQi2Ne3s4+g
gR5McT1ECo/OIggs8Btb64QLk9m//903g6rtMVlo4DJov77fTpoXmBt4Ah0wJCRYzPah7Skw+Odz
pC6W5r+0vSYvIcL9fzV4v+82T+GJ/nnxqW1goq/bf4qVCshK0GfDq7OAtwD7+UvVKB/CVYQDeX9+
GZw3TfSF7iuh/u27dEembzl50DbUHF0MbkqjCMJF24vSzExq04oKQBKopzA4H9F5o5O2ZHEajnLf
QkUR1V3Ct9B3rCdmGBgJledgkZC4TDAM4artH5lCFhi/aZp1g1oIUvcehHFtLm16bFmcEefOQW2f
ymDnPjeSyDzmdr0YiXrjJWZ7ELRDSuaN8Hr1tbIL5xlR2k4GU2cwcxe4D4SpSZ2+hD6pd4fNBBd9
ulkW44B6z6XZdo+MLgtQ5jiJ4ORQWwOwLe1T3u+BzPIQew41CDwL1OTl8mBzQLV7//5eZoZP95bF
perKTDoGBo7S/p29QhwJ8Hjat+NZ3NBujKzoWAMLCN+NA4W+rmvCHyaH8l8OnDz6UWF43S4zGOMb
B/s63GfkYzvwJBaww5t8YwYoBkus1hrIguZZRALnkb/CmFDtygy2NURmjG4pAoONAuUYGd1ZFiHG
nyQoeBaoQ+QkS4PeK1gczfcEKUF5PTyLmOU9Mqh5B2fOs6AJeAAUvHPZAAVda3bvPznIika5MWUT
AtEE6nsuPza7JsJcdBSCxa3jMe5gGBsmrt4dLgz/2UgomxAEFkNcmiv68GgYSnr3t3SyepsWbGeL
7GoNu3fftj95BCZKuT/IELePeb+17SBh15D0W0X0tZFFNd9nUs4Nuxs7GbVjCC9mRt/ob5NYOSki
SWiDZnGreTSTLqyPRXHuZeqbpIZ+3kE5ykywnluwyNxYmqvuTY8HaJvBYXUdpVFBjTY4xaVGhb2v
gf/+v8j2f+xqBmJf8FrpOvDnGjB5onQIUMk7ftNfF1rbUqD0Da3t95+s7Zdwa9Szpj/iiK/HtRBt
cerOjtJ/QxlHCBuTJBN1gDEpKfEHj4ZfIO2dtN0k2yuL6DwSm5mJyi6qz4cQs66ZvT7GsyhcEYzP
focBnGy/vn/fvsUAJwbAC21Tjf/8IvvOG3fVexTOB3Szr0cF9g32Dxs89rd7rFlHLfdNP9/5Qs07
Eygg1dJuwbwQnv7PAKU8inuUXzedY2P+56Be4aT+Q87EdwtcEkBv02c2gyv2BziLz4bj0g0zCEx/
SACUp28QDGKnwPRbPgAgqb2/57CI58wrg0TSqWZZdNjOu5PGIA45AmsTXRsnMugryIieoxU9Zywi
T4+JM7hBMQa1obPw7MFvRieAWISFcFxag2vyn8cPD/vmwLOolL9EIg/gB3qQG8lhk7hN1ftPY7Tc
bZXB/nBlxPTWwLPA4V1DCL6qu9sZajvb8X7/MGwvINdRh9aIF/n+bW9R5UfaZrCkr1HX6NmHQ8Jg
Xd8YHZAmC4o3XPGM6GCJEO3AvoaMKzVo+Tq2zMJ5R5hz5RQ08ohnAXVEw0bVXdMsQB63ZkyzU/Aq
gxv0Pbx2pHCO3XMhztR/Au+RDDgwZBbZwntQ3zpxfIAeI6Iifa0OcB3LiLFttE01YTMWOOkn23C6
YeVGa6Zvl58M1zkcaRTJt6/w/l30yXDAFNO20wwFCw+DgA+JW9i1DoHFjvSpfjaPDAeLfM5nx8xw
I6XGg8VWd4fqp6gYXGag4YwHfxtMwfYXZfluZe4/jgjqMTgKdg+8zkMjtcHc8LdB+0fn2ENViUUi
6DEGlNivju03Ik9YEnov3rmzWiGqOTXSrG2M2OyWg+HnrSMk8iaqrt2oPdqOh4KiEKP244+IpnYy
RogFoK5Ib/vx/jXYnCoGJihx/P/3P/8t9YzKAH62At0bejADYyGQ5ccGFeVzisiCr+7JAYvo8IbU
w7avQ4aVyF2ILLDxoF/yDK819/RvE8eIKtyXnMFHsNLSSFVdhcwGC7TqJPJWEQbwyfBwjXToMBP0
OlCDxmDyro3cSRwKl8VDF1VRCTN+343/3hj6znAJyNMwTfO2PTI1u2cwCO4hU2cdaZnBHnRjxJnd
cWu2Q/PqwfXXBZaOldX1jfjtvw3ZJl6OsO//9nQXYn9ToPI1cvGdORLz2VbH9n2vF6KefxV9eGKR
NUcHC1gcPCNcVDpgHRaMKaPEqGlGJZFB8n0M95nayFmcEePIj7qMvCxco+kShV50loWFAsI5qtKW
NqFT7nDzskClnBu+99MMIoND5SJHkNLo7Mrt1/c7Go/wMODdUqbBswCjkosm0kNU1p3X5P49vjcT
+thjQdf8Kcm7nRVYrJDPwAfUUNmgJg4F2q8Nw7EN/0/KojQEDP+Ax8AxtgkWsCYEHb9HvnfkCqUA
VgHFEF1RAFLQNDBmvOpB/XXzfozG4h/QCrZMJiD4MYKIWpQsQMwjIM+7NfwMwtqP5JiNjlY1soia
jyNSCvrP1ybwGKH1L8dulSxKNJvgPOFWQt0aOYCPPYcFTnYcRe1ipGAP8qs3jNfhFOeO67Rbd3Mb
ZtEmsICECW21Y0dp8FnOMjlMFb2oPfTGcMbOBwLYtTpIRbFAb+zab7IlZLIJpuoHhxLJBHYYSxg4
BADPUNG5Q/6dvAPPen2iZyZwnzsLbd5hvpwAf+23f0dZFsoZW6N4vyN2jZDBM9CKbUvNjZ4FjfHY
ThBzBaHGkROKZ1GGdmuWg7HhHwH9sUBC3jodvnkWOMjPRgjEFe1GsihcvgWvP90qizVLBvibiTxT
B56uMcjx3jvZEgXnRw8XsD+11vh+u743YjDckFc4lLGBYiqLB/hdFn4GyxGHVIpA1fFEGQtk3rYI
fWb6YEr5r4MPKZgSUpBONZsNuCBIlmSAYO84D23KTwEpV/8xe4o83EkoSxVYuBJPSN/SvWWRen/K
AcTvdJaBZX7B9DpbOozzPENWpB1XsvWCI6z9+n7bP3AyBRbh5THJgxIqlXbRth0l/ZZR+Q+5cVw2
gIzmENBmURqzA+k/go/BTAdzVHAkg7scaR34i0fdOJWE0jkQZmq4/hBJ3BO+8CpHmPX6Xnz2r3HE
fP766O4xWr8/9y23TheJQ/5QsG078BL7wYUZgdKFWpsscAoPedoBbQgsslpPv/9fiCVU5v6SBGlj
+/VnW8m+vbTx/T8n3HOMf7Gdlmaudub7Qlz/AM28/zanYf3HiB//Ad/yCOvkib3lvmm0hr6XyNrt
k0sf169//f8AAAD//w==</cx:binary>
              </cx:geoCache>
            </cx:geography>
          </cx:layoutPr>
        </cx:series>
      </cx:plotAreaRegion>
    </cx:plotArea>
  </cx:chart>
  <cx:spPr>
    <a:solidFill>
      <a:schemeClr val="tx1">
        <a:lumMod val="85000"/>
        <a:lumOff val="15000"/>
      </a:schemeClr>
    </a:solidFill>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microsoft.com/office/2014/relationships/chartEx" Target="../charts/chartEx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id="{2A5A5A4F-775D-480C-A8C1-F6E68EF3F690}"/>
            </a:ext>
          </a:extLst>
        </xdr:cNvPr>
        <xdr:cNvPicPr>
          <a:picLocks noChangeAspect="1"/>
        </xdr:cNvPicPr>
      </xdr:nvPicPr>
      <xdr:blipFill>
        <a:blip xmlns:r="http://schemas.openxmlformats.org/officeDocument/2006/relationships" r:embed="rId2"/>
        <a:stretch>
          <a:fillRect/>
        </a:stretch>
      </xdr:blipFill>
      <xdr:spPr>
        <a:xfrm>
          <a:off x="3685407" y="1228142"/>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57150</xdr:colOff>
      <xdr:row>1</xdr:row>
      <xdr:rowOff>66674</xdr:rowOff>
    </xdr:from>
    <xdr:to>
      <xdr:col>7</xdr:col>
      <xdr:colOff>361950</xdr:colOff>
      <xdr:row>6</xdr:row>
      <xdr:rowOff>22151</xdr:rowOff>
    </xdr:to>
    <mc:AlternateContent xmlns:mc="http://schemas.openxmlformats.org/markup-compatibility/2006" xmlns:a14="http://schemas.microsoft.com/office/drawing/2010/main">
      <mc:Choice Requires="a14">
        <xdr:graphicFrame macro="">
          <xdr:nvGraphicFramePr>
            <xdr:cNvPr id="3" name="selfMade">
              <a:extLst>
                <a:ext uri="{FF2B5EF4-FFF2-40B4-BE49-F238E27FC236}">
                  <a16:creationId xmlns:a16="http://schemas.microsoft.com/office/drawing/2014/main" id="{C5E043BB-2900-DABF-F0CB-0682BBF6D637}"/>
                </a:ext>
              </a:extLst>
            </xdr:cNvPr>
            <xdr:cNvGraphicFramePr/>
          </xdr:nvGraphicFramePr>
          <xdr:xfrm>
            <a:off x="0" y="0"/>
            <a:ext cx="0" cy="0"/>
          </xdr:xfrm>
          <a:graphic>
            <a:graphicData uri="http://schemas.microsoft.com/office/drawing/2010/slicer">
              <sle:slicer xmlns:sle="http://schemas.microsoft.com/office/drawing/2010/slicer" name="selfMade"/>
            </a:graphicData>
          </a:graphic>
        </xdr:graphicFrame>
      </mc:Choice>
      <mc:Fallback xmlns="">
        <xdr:sp macro="" textlink="">
          <xdr:nvSpPr>
            <xdr:cNvPr id="0" name=""/>
            <xdr:cNvSpPr>
              <a:spLocks noTextEdit="1"/>
            </xdr:cNvSpPr>
          </xdr:nvSpPr>
          <xdr:spPr>
            <a:xfrm>
              <a:off x="5639243" y="254959"/>
              <a:ext cx="1833230" cy="100809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533400</xdr:colOff>
      <xdr:row>1</xdr:row>
      <xdr:rowOff>47626</xdr:rowOff>
    </xdr:from>
    <xdr:to>
      <xdr:col>10</xdr:col>
      <xdr:colOff>76199</xdr:colOff>
      <xdr:row>6</xdr:row>
      <xdr:rowOff>114300</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451634B9-5C86-91B8-1755-11FB9E86DB1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643923" y="235911"/>
              <a:ext cx="1835445" cy="100809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685799</xdr:colOff>
      <xdr:row>18</xdr:row>
      <xdr:rowOff>101673</xdr:rowOff>
    </xdr:from>
    <xdr:to>
      <xdr:col>24</xdr:col>
      <xdr:colOff>265815</xdr:colOff>
      <xdr:row>42</xdr:row>
      <xdr:rowOff>0</xdr:rowOff>
    </xdr:to>
    <xdr:graphicFrame macro="">
      <xdr:nvGraphicFramePr>
        <xdr:cNvPr id="5" name="Chart 4">
          <a:extLst>
            <a:ext uri="{FF2B5EF4-FFF2-40B4-BE49-F238E27FC236}">
              <a16:creationId xmlns:a16="http://schemas.microsoft.com/office/drawing/2014/main" id="{26926A94-4007-1DCD-64C0-11D7B6E97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310116</xdr:colOff>
      <xdr:row>1</xdr:row>
      <xdr:rowOff>42862</xdr:rowOff>
    </xdr:from>
    <xdr:to>
      <xdr:col>22</xdr:col>
      <xdr:colOff>575931</xdr:colOff>
      <xdr:row>17</xdr:row>
      <xdr:rowOff>132907</xdr:rowOff>
    </xdr:to>
    <xdr:graphicFrame macro="">
      <xdr:nvGraphicFramePr>
        <xdr:cNvPr id="6" name="Chart 5">
          <a:extLst>
            <a:ext uri="{FF2B5EF4-FFF2-40B4-BE49-F238E27FC236}">
              <a16:creationId xmlns:a16="http://schemas.microsoft.com/office/drawing/2014/main" id="{241F392A-9417-72AA-2A80-B1D392FB3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157842</xdr:colOff>
      <xdr:row>1</xdr:row>
      <xdr:rowOff>108856</xdr:rowOff>
    </xdr:from>
    <xdr:to>
      <xdr:col>4</xdr:col>
      <xdr:colOff>625928</xdr:colOff>
      <xdr:row>19</xdr:row>
      <xdr:rowOff>204106</xdr:rowOff>
    </xdr:to>
    <mc:AlternateContent xmlns:mc="http://schemas.openxmlformats.org/markup-compatibility/2006" xmlns:a14="http://schemas.microsoft.com/office/drawing/2010/main">
      <mc:Choice Requires="a14">
        <xdr:graphicFrame macro="">
          <xdr:nvGraphicFramePr>
            <xdr:cNvPr id="7" name="industries 2">
              <a:extLst>
                <a:ext uri="{FF2B5EF4-FFF2-40B4-BE49-F238E27FC236}">
                  <a16:creationId xmlns:a16="http://schemas.microsoft.com/office/drawing/2014/main" id="{696BF5C9-7647-CAD3-75A8-11C8EEAE4C58}"/>
                </a:ext>
              </a:extLst>
            </xdr:cNvPr>
            <xdr:cNvGraphicFramePr/>
          </xdr:nvGraphicFramePr>
          <xdr:xfrm>
            <a:off x="0" y="0"/>
            <a:ext cx="0" cy="0"/>
          </xdr:xfrm>
          <a:graphic>
            <a:graphicData uri="http://schemas.microsoft.com/office/drawing/2010/slicer">
              <sle:slicer xmlns:sle="http://schemas.microsoft.com/office/drawing/2010/slicer" name="industries 2"/>
            </a:graphicData>
          </a:graphic>
        </xdr:graphicFrame>
      </mc:Choice>
      <mc:Fallback xmlns="">
        <xdr:sp macro="" textlink="">
          <xdr:nvSpPr>
            <xdr:cNvPr id="0" name=""/>
            <xdr:cNvSpPr>
              <a:spLocks noTextEdit="1"/>
            </xdr:cNvSpPr>
          </xdr:nvSpPr>
          <xdr:spPr>
            <a:xfrm>
              <a:off x="2362199" y="312963"/>
              <a:ext cx="1828800" cy="3769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523875</xdr:colOff>
      <xdr:row>0</xdr:row>
      <xdr:rowOff>190500</xdr:rowOff>
    </xdr:from>
    <xdr:to>
      <xdr:col>12</xdr:col>
      <xdr:colOff>9525</xdr:colOff>
      <xdr:row>19</xdr:row>
      <xdr:rowOff>161925</xdr:rowOff>
    </xdr:to>
    <xdr:graphicFrame macro="">
      <xdr:nvGraphicFramePr>
        <xdr:cNvPr id="3" name="Chart 2">
          <a:extLst>
            <a:ext uri="{FF2B5EF4-FFF2-40B4-BE49-F238E27FC236}">
              <a16:creationId xmlns:a16="http://schemas.microsoft.com/office/drawing/2014/main" id="{428A5913-26F4-6F81-9A79-CB9E34868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561975</xdr:colOff>
      <xdr:row>20</xdr:row>
      <xdr:rowOff>142874</xdr:rowOff>
    </xdr:from>
    <xdr:to>
      <xdr:col>10</xdr:col>
      <xdr:colOff>557212</xdr:colOff>
      <xdr:row>35</xdr:row>
      <xdr:rowOff>180974</xdr:rowOff>
    </xdr:to>
    <xdr:graphicFrame macro="">
      <xdr:nvGraphicFramePr>
        <xdr:cNvPr id="4" name="Chart 3">
          <a:extLst>
            <a:ext uri="{FF2B5EF4-FFF2-40B4-BE49-F238E27FC236}">
              <a16:creationId xmlns:a16="http://schemas.microsoft.com/office/drawing/2014/main" id="{C9A0EAB4-0B84-7D72-6469-2A6848090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276225</xdr:colOff>
      <xdr:row>1</xdr:row>
      <xdr:rowOff>9524</xdr:rowOff>
    </xdr:from>
    <xdr:to>
      <xdr:col>15</xdr:col>
      <xdr:colOff>47625</xdr:colOff>
      <xdr:row>19</xdr:row>
      <xdr:rowOff>152399</xdr:rowOff>
    </xdr:to>
    <mc:AlternateContent xmlns:mc="http://schemas.openxmlformats.org/markup-compatibility/2006">
      <mc:Choice xmlns:a14="http://schemas.microsoft.com/office/drawing/2010/main" Requires="a14">
        <xdr:graphicFrame macro="">
          <xdr:nvGraphicFramePr>
            <xdr:cNvPr id="5" name="industries">
              <a:extLst>
                <a:ext uri="{FF2B5EF4-FFF2-40B4-BE49-F238E27FC236}">
                  <a16:creationId xmlns:a16="http://schemas.microsoft.com/office/drawing/2014/main" id="{2C8B4892-775C-E3EC-59E3-DC54FCD7FB8D}"/>
                </a:ext>
              </a:extLst>
            </xdr:cNvPr>
            <xdr:cNvGraphicFramePr/>
          </xdr:nvGraphicFramePr>
          <xdr:xfrm>
            <a:off x="0" y="0"/>
            <a:ext cx="0" cy="0"/>
          </xdr:xfrm>
          <a:graphic>
            <a:graphicData uri="http://schemas.microsoft.com/office/drawing/2010/slicer">
              <sle:slicer xmlns:sle="http://schemas.microsoft.com/office/drawing/2010/slicer" name="industries"/>
            </a:graphicData>
          </a:graphic>
        </xdr:graphicFrame>
      </mc:Choice>
      <mc:Fallback>
        <xdr:sp macro="" textlink="">
          <xdr:nvSpPr>
            <xdr:cNvPr id="0" name=""/>
            <xdr:cNvSpPr>
              <a:spLocks noTextEdit="1"/>
            </xdr:cNvSpPr>
          </xdr:nvSpPr>
          <xdr:spPr>
            <a:xfrm>
              <a:off x="9344025" y="209549"/>
              <a:ext cx="1828800" cy="374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409572</xdr:colOff>
      <xdr:row>1</xdr:row>
      <xdr:rowOff>78288</xdr:rowOff>
    </xdr:from>
    <xdr:to>
      <xdr:col>25</xdr:col>
      <xdr:colOff>0</xdr:colOff>
      <xdr:row>28</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501F383-9DA1-BD70-C28D-E5EE55F947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01072" y="278313"/>
              <a:ext cx="12811128" cy="53223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214311</xdr:colOff>
      <xdr:row>1</xdr:row>
      <xdr:rowOff>114299</xdr:rowOff>
    </xdr:from>
    <xdr:to>
      <xdr:col>14</xdr:col>
      <xdr:colOff>504825</xdr:colOff>
      <xdr:row>16</xdr:row>
      <xdr:rowOff>95249</xdr:rowOff>
    </xdr:to>
    <xdr:graphicFrame macro="">
      <xdr:nvGraphicFramePr>
        <xdr:cNvPr id="2" name="Chart 1">
          <a:extLst>
            <a:ext uri="{FF2B5EF4-FFF2-40B4-BE49-F238E27FC236}">
              <a16:creationId xmlns:a16="http://schemas.microsoft.com/office/drawing/2014/main" id="{BB45CA33-8AF0-5BF8-4CC6-7270A845C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247650</xdr:colOff>
      <xdr:row>2</xdr:row>
      <xdr:rowOff>19049</xdr:rowOff>
    </xdr:from>
    <xdr:to>
      <xdr:col>16</xdr:col>
      <xdr:colOff>57150</xdr:colOff>
      <xdr:row>17</xdr:row>
      <xdr:rowOff>180975</xdr:rowOff>
    </xdr:to>
    <xdr:graphicFrame macro="">
      <xdr:nvGraphicFramePr>
        <xdr:cNvPr id="2" name="Chart 1">
          <a:extLst>
            <a:ext uri="{FF2B5EF4-FFF2-40B4-BE49-F238E27FC236}">
              <a16:creationId xmlns:a16="http://schemas.microsoft.com/office/drawing/2014/main" id="{88CC54BD-489C-2995-44FD-1592970C8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449037</xdr:colOff>
      <xdr:row>0</xdr:row>
      <xdr:rowOff>166687</xdr:rowOff>
    </xdr:from>
    <xdr:to>
      <xdr:col>17</xdr:col>
      <xdr:colOff>435430</xdr:colOff>
      <xdr:row>27</xdr:row>
      <xdr:rowOff>190499</xdr:rowOff>
    </xdr:to>
    <xdr:graphicFrame macro="">
      <xdr:nvGraphicFramePr>
        <xdr:cNvPr id="4" name="Chart 3">
          <a:extLst>
            <a:ext uri="{FF2B5EF4-FFF2-40B4-BE49-F238E27FC236}">
              <a16:creationId xmlns:a16="http://schemas.microsoft.com/office/drawing/2014/main" id="{E14E2C5F-1733-E0CC-1544-EEA072FEB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604498</xdr:colOff>
      <xdr:row>1</xdr:row>
      <xdr:rowOff>146957</xdr:rowOff>
    </xdr:from>
    <xdr:to>
      <xdr:col>20</xdr:col>
      <xdr:colOff>361611</xdr:colOff>
      <xdr:row>14</xdr:row>
      <xdr:rowOff>182676</xdr:rowOff>
    </xdr:to>
    <mc:AlternateContent xmlns:mc="http://schemas.openxmlformats.org/markup-compatibility/2006" xmlns:a14="http://schemas.microsoft.com/office/drawing/2010/main">
      <mc:Choice Requires="a14">
        <xdr:graphicFrame macro="">
          <xdr:nvGraphicFramePr>
            <xdr:cNvPr id="5" name="industries 1">
              <a:extLst>
                <a:ext uri="{FF2B5EF4-FFF2-40B4-BE49-F238E27FC236}">
                  <a16:creationId xmlns:a16="http://schemas.microsoft.com/office/drawing/2014/main" id="{FBC8DD87-B1AC-DCD9-F407-F66867597F37}"/>
                </a:ext>
              </a:extLst>
            </xdr:cNvPr>
            <xdr:cNvGraphicFramePr/>
          </xdr:nvGraphicFramePr>
          <xdr:xfrm>
            <a:off x="0" y="0"/>
            <a:ext cx="0" cy="0"/>
          </xdr:xfrm>
          <a:graphic>
            <a:graphicData uri="http://schemas.microsoft.com/office/drawing/2010/slicer">
              <sle:slicer xmlns:sle="http://schemas.microsoft.com/office/drawing/2010/slicer" name="industries 1"/>
            </a:graphicData>
          </a:graphic>
        </xdr:graphicFrame>
      </mc:Choice>
      <mc:Fallback xmlns="">
        <xdr:sp macro="" textlink="">
          <xdr:nvSpPr>
            <xdr:cNvPr id="0" name=""/>
            <xdr:cNvSpPr>
              <a:spLocks noTextEdit="1"/>
            </xdr:cNvSpPr>
          </xdr:nvSpPr>
          <xdr:spPr>
            <a:xfrm>
              <a:off x="16143855" y="351064"/>
              <a:ext cx="1798184" cy="26891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658925</xdr:colOff>
      <xdr:row>17</xdr:row>
      <xdr:rowOff>67016</xdr:rowOff>
    </xdr:from>
    <xdr:to>
      <xdr:col>20</xdr:col>
      <xdr:colOff>416039</xdr:colOff>
      <xdr:row>22</xdr:row>
      <xdr:rowOff>100352</xdr:rowOff>
    </xdr:to>
    <mc:AlternateContent xmlns:mc="http://schemas.openxmlformats.org/markup-compatibility/2006" xmlns:a14="http://schemas.microsoft.com/office/drawing/2010/main">
      <mc:Choice Requires="a14">
        <xdr:graphicFrame macro="">
          <xdr:nvGraphicFramePr>
            <xdr:cNvPr id="6" name="gender 1">
              <a:extLst>
                <a:ext uri="{FF2B5EF4-FFF2-40B4-BE49-F238E27FC236}">
                  <a16:creationId xmlns:a16="http://schemas.microsoft.com/office/drawing/2014/main" id="{FAF46F35-7418-0FFD-7B96-EED53D18D8F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6198282" y="3536837"/>
              <a:ext cx="1798185" cy="10538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4762</xdr:colOff>
      <xdr:row>0</xdr:row>
      <xdr:rowOff>9525</xdr:rowOff>
    </xdr:from>
    <xdr:to>
      <xdr:col>10</xdr:col>
      <xdr:colOff>247650</xdr:colOff>
      <xdr:row>14</xdr:row>
      <xdr:rowOff>123825</xdr:rowOff>
    </xdr:to>
    <xdr:graphicFrame macro="">
      <xdr:nvGraphicFramePr>
        <xdr:cNvPr id="2" name="Chart 1">
          <a:extLst>
            <a:ext uri="{FF2B5EF4-FFF2-40B4-BE49-F238E27FC236}">
              <a16:creationId xmlns:a16="http://schemas.microsoft.com/office/drawing/2014/main" id="{892301DC-C4E2-49CA-449F-E301EDDFB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223838</xdr:colOff>
      <xdr:row>1</xdr:row>
      <xdr:rowOff>152400</xdr:rowOff>
    </xdr:from>
    <xdr:to>
      <xdr:col>14</xdr:col>
      <xdr:colOff>185738</xdr:colOff>
      <xdr:row>16</xdr:row>
      <xdr:rowOff>85725</xdr:rowOff>
    </xdr:to>
    <xdr:graphicFrame macro="">
      <xdr:nvGraphicFramePr>
        <xdr:cNvPr id="2" name="Chart 1">
          <a:extLst>
            <a:ext uri="{FF2B5EF4-FFF2-40B4-BE49-F238E27FC236}">
              <a16:creationId xmlns:a16="http://schemas.microsoft.com/office/drawing/2014/main" id="{93FBD7C5-E93D-AA48-F4FF-F833170B7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66673</xdr:colOff>
      <xdr:row>0</xdr:row>
      <xdr:rowOff>85725</xdr:rowOff>
    </xdr:from>
    <xdr:to>
      <xdr:col>20</xdr:col>
      <xdr:colOff>297655</xdr:colOff>
      <xdr:row>3</xdr:row>
      <xdr:rowOff>104775</xdr:rowOff>
    </xdr:to>
    <xdr:sp macro="" textlink="">
      <xdr:nvSpPr>
        <xdr:cNvPr id="2" name="Rectangle 1">
          <a:extLst>
            <a:ext uri="{FF2B5EF4-FFF2-40B4-BE49-F238E27FC236}">
              <a16:creationId xmlns:a16="http://schemas.microsoft.com/office/drawing/2014/main" id="{B7A44E40-A20F-2FCB-F5AD-6B18EECE36C3}"/>
            </a:ext>
          </a:extLst>
        </xdr:cNvPr>
        <xdr:cNvSpPr/>
      </xdr:nvSpPr>
      <xdr:spPr>
        <a:xfrm>
          <a:off x="66673" y="85725"/>
          <a:ext cx="15113795" cy="626269"/>
        </a:xfrm>
        <a:prstGeom prst="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bg1"/>
              </a:solidFill>
              <a:latin typeface="Amasis MT Pro Black" panose="02040A04050005020304" pitchFamily="18" charset="0"/>
            </a:rPr>
            <a:t>Billionaires Statistics DataSet Dashboard 2025</a:t>
          </a:r>
        </a:p>
      </xdr:txBody>
    </xdr:sp>
    <xdr:clientData/>
  </xdr:twoCellAnchor>
  <xdr:twoCellAnchor>
    <xdr:from>
      <xdr:col>2</xdr:col>
      <xdr:colOff>657702</xdr:colOff>
      <xdr:row>4</xdr:row>
      <xdr:rowOff>7888</xdr:rowOff>
    </xdr:from>
    <xdr:to>
      <xdr:col>6</xdr:col>
      <xdr:colOff>100101</xdr:colOff>
      <xdr:row>7</xdr:row>
      <xdr:rowOff>180397</xdr:rowOff>
    </xdr:to>
    <xdr:sp macro="" textlink="#REF!">
      <xdr:nvSpPr>
        <xdr:cNvPr id="6" name="Rectangle 5">
          <a:extLst>
            <a:ext uri="{FF2B5EF4-FFF2-40B4-BE49-F238E27FC236}">
              <a16:creationId xmlns:a16="http://schemas.microsoft.com/office/drawing/2014/main" id="{59DDAB44-C96A-A90F-5835-9D9CFC7A992E}"/>
            </a:ext>
          </a:extLst>
        </xdr:cNvPr>
        <xdr:cNvSpPr/>
      </xdr:nvSpPr>
      <xdr:spPr>
        <a:xfrm>
          <a:off x="3113035" y="812221"/>
          <a:ext cx="2194066" cy="775759"/>
        </a:xfrm>
        <a:prstGeom prst="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0" i="0" u="none" strike="noStrike">
            <a:solidFill>
              <a:srgbClr val="000000"/>
            </a:solidFill>
            <a:latin typeface="Calibri"/>
            <a:cs typeface="Calibri"/>
          </a:endParaRPr>
        </a:p>
        <a:p>
          <a:pPr algn="ctr"/>
          <a:fld id="{685F2E77-EBFE-4110-AEF8-3802DB7DBB41}" type="TxLink">
            <a:rPr lang="en-US" sz="1600" b="1" i="0" u="none" strike="noStrike">
              <a:solidFill>
                <a:srgbClr val="000000"/>
              </a:solidFill>
              <a:latin typeface="Calibri"/>
              <a:cs typeface="Calibri"/>
            </a:rPr>
            <a:pPr algn="ctr"/>
            <a:t>Telecom</a:t>
          </a:fld>
          <a:endParaRPr lang="en-US" sz="1600" b="1">
            <a:solidFill>
              <a:sysClr val="windowText" lastClr="000000"/>
            </a:solidFill>
            <a:latin typeface="Amasis MT Pro Black" panose="02040A04050005020304" pitchFamily="18" charset="0"/>
          </a:endParaRPr>
        </a:p>
      </xdr:txBody>
    </xdr:sp>
    <xdr:clientData/>
  </xdr:twoCellAnchor>
  <xdr:twoCellAnchor>
    <xdr:from>
      <xdr:col>0</xdr:col>
      <xdr:colOff>660849</xdr:colOff>
      <xdr:row>4</xdr:row>
      <xdr:rowOff>28575</xdr:rowOff>
    </xdr:from>
    <xdr:to>
      <xdr:col>2</xdr:col>
      <xdr:colOff>382733</xdr:colOff>
      <xdr:row>8</xdr:row>
      <xdr:rowOff>0</xdr:rowOff>
    </xdr:to>
    <xdr:sp macro="" textlink="'Pivot and chart'!A13">
      <xdr:nvSpPr>
        <xdr:cNvPr id="3" name="Rectangle 2">
          <a:extLst>
            <a:ext uri="{FF2B5EF4-FFF2-40B4-BE49-F238E27FC236}">
              <a16:creationId xmlns:a16="http://schemas.microsoft.com/office/drawing/2014/main" id="{A5FFC6E9-3E6F-B258-6537-AD90B5140DD5}"/>
            </a:ext>
          </a:extLst>
        </xdr:cNvPr>
        <xdr:cNvSpPr/>
      </xdr:nvSpPr>
      <xdr:spPr>
        <a:xfrm>
          <a:off x="660849" y="832908"/>
          <a:ext cx="2177217" cy="775759"/>
        </a:xfrm>
        <a:prstGeom prst="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0" i="0" u="none" strike="noStrike">
            <a:solidFill>
              <a:srgbClr val="000000"/>
            </a:solidFill>
            <a:latin typeface="Calibri"/>
            <a:cs typeface="Calibri"/>
          </a:endParaRPr>
        </a:p>
        <a:p>
          <a:pPr algn="ctr"/>
          <a:endParaRPr lang="en-US" sz="1100" b="1" i="0" u="none" strike="noStrike">
            <a:solidFill>
              <a:srgbClr val="000000"/>
            </a:solidFill>
            <a:latin typeface="Calibri"/>
            <a:cs typeface="Calibri"/>
          </a:endParaRPr>
        </a:p>
        <a:p>
          <a:pPr algn="ctr"/>
          <a:fld id="{81B05258-0EE6-487B-AD22-BCD91FED4E3A}" type="TxLink">
            <a:rPr lang="en-US" sz="1400" b="1" i="0" u="none" strike="noStrike">
              <a:solidFill>
                <a:srgbClr val="000000"/>
              </a:solidFill>
              <a:latin typeface="Calibri"/>
              <a:cs typeface="Calibri"/>
            </a:rPr>
            <a:pPr algn="ctr"/>
            <a:t>Bernard Arnault &amp; family</a:t>
          </a:fld>
          <a:endParaRPr lang="en-US" sz="1400" b="1" i="0" u="none">
            <a:solidFill>
              <a:sysClr val="windowText" lastClr="000000"/>
            </a:solidFill>
            <a:latin typeface="Amasis MT Pro Black" panose="02040A04050005020304" pitchFamily="18" charset="0"/>
          </a:endParaRPr>
        </a:p>
      </xdr:txBody>
    </xdr:sp>
    <xdr:clientData/>
  </xdr:twoCellAnchor>
  <xdr:twoCellAnchor>
    <xdr:from>
      <xdr:col>0</xdr:col>
      <xdr:colOff>877806</xdr:colOff>
      <xdr:row>4</xdr:row>
      <xdr:rowOff>133350</xdr:rowOff>
    </xdr:from>
    <xdr:to>
      <xdr:col>2</xdr:col>
      <xdr:colOff>258907</xdr:colOff>
      <xdr:row>5</xdr:row>
      <xdr:rowOff>172508</xdr:rowOff>
    </xdr:to>
    <xdr:sp macro="" textlink="">
      <xdr:nvSpPr>
        <xdr:cNvPr id="4" name="TextBox 3">
          <a:extLst>
            <a:ext uri="{FF2B5EF4-FFF2-40B4-BE49-F238E27FC236}">
              <a16:creationId xmlns:a16="http://schemas.microsoft.com/office/drawing/2014/main" id="{BBAF60E7-6A4E-7DC1-A106-31279A7087CB}"/>
            </a:ext>
          </a:extLst>
        </xdr:cNvPr>
        <xdr:cNvSpPr txBox="1"/>
      </xdr:nvSpPr>
      <xdr:spPr>
        <a:xfrm>
          <a:off x="877806" y="937683"/>
          <a:ext cx="1836434" cy="240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DLaM Display" panose="020F0502020204030204" pitchFamily="2" charset="0"/>
              <a:ea typeface="ADLaM Display" panose="020F0502020204030204" pitchFamily="2" charset="0"/>
              <a:cs typeface="ADLaM Display" panose="020F0502020204030204" pitchFamily="2" charset="0"/>
            </a:rPr>
            <a:t>Top Billionaire</a:t>
          </a:r>
        </a:p>
      </xdr:txBody>
    </xdr:sp>
    <xdr:clientData/>
  </xdr:twoCellAnchor>
  <xdr:twoCellAnchor>
    <xdr:from>
      <xdr:col>6</xdr:col>
      <xdr:colOff>375070</xdr:colOff>
      <xdr:row>4</xdr:row>
      <xdr:rowOff>7888</xdr:rowOff>
    </xdr:from>
    <xdr:to>
      <xdr:col>9</xdr:col>
      <xdr:colOff>512292</xdr:colOff>
      <xdr:row>7</xdr:row>
      <xdr:rowOff>180397</xdr:rowOff>
    </xdr:to>
    <xdr:sp macro="" textlink="'Map chart'!A36">
      <xdr:nvSpPr>
        <xdr:cNvPr id="8" name="Rectangle 7">
          <a:extLst>
            <a:ext uri="{FF2B5EF4-FFF2-40B4-BE49-F238E27FC236}">
              <a16:creationId xmlns:a16="http://schemas.microsoft.com/office/drawing/2014/main" id="{CBA719AE-A111-CB50-5352-685EDB58B855}"/>
            </a:ext>
          </a:extLst>
        </xdr:cNvPr>
        <xdr:cNvSpPr/>
      </xdr:nvSpPr>
      <xdr:spPr>
        <a:xfrm>
          <a:off x="5582070" y="812221"/>
          <a:ext cx="2200972" cy="775759"/>
        </a:xfrm>
        <a:prstGeom prst="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0" i="0" u="none" strike="noStrike">
            <a:solidFill>
              <a:srgbClr val="000000"/>
            </a:solidFill>
            <a:latin typeface="Calibri"/>
            <a:cs typeface="Calibri"/>
          </a:endParaRPr>
        </a:p>
        <a:p>
          <a:pPr algn="ctr"/>
          <a:fld id="{C47CFAD8-FBE6-41CF-8CD5-C542C602BB49}" type="TxLink">
            <a:rPr lang="en-US" sz="1600" b="1" i="0" u="none" strike="noStrike">
              <a:solidFill>
                <a:srgbClr val="000000"/>
              </a:solidFill>
              <a:latin typeface="Calibri"/>
              <a:cs typeface="Calibri"/>
            </a:rPr>
            <a:pPr algn="ctr"/>
            <a:t>Switzerland</a:t>
          </a:fld>
          <a:endParaRPr lang="en-US" sz="1600" b="1">
            <a:solidFill>
              <a:sysClr val="windowText" lastClr="000000"/>
            </a:solidFill>
            <a:latin typeface="Amasis MT Pro Black" panose="02040A04050005020304" pitchFamily="18" charset="0"/>
          </a:endParaRPr>
        </a:p>
      </xdr:txBody>
    </xdr:sp>
    <xdr:clientData/>
  </xdr:twoCellAnchor>
  <xdr:twoCellAnchor>
    <xdr:from>
      <xdr:col>3</xdr:col>
      <xdr:colOff>86202</xdr:colOff>
      <xdr:row>4</xdr:row>
      <xdr:rowOff>76199</xdr:rowOff>
    </xdr:from>
    <xdr:to>
      <xdr:col>5</xdr:col>
      <xdr:colOff>494637</xdr:colOff>
      <xdr:row>5</xdr:row>
      <xdr:rowOff>114299</xdr:rowOff>
    </xdr:to>
    <xdr:sp macro="" textlink="">
      <xdr:nvSpPr>
        <xdr:cNvPr id="7" name="TextBox 6">
          <a:extLst>
            <a:ext uri="{FF2B5EF4-FFF2-40B4-BE49-F238E27FC236}">
              <a16:creationId xmlns:a16="http://schemas.microsoft.com/office/drawing/2014/main" id="{0D58A5A7-4662-08D3-30A0-9AF37C515577}"/>
            </a:ext>
          </a:extLst>
        </xdr:cNvPr>
        <xdr:cNvSpPr txBox="1"/>
      </xdr:nvSpPr>
      <xdr:spPr>
        <a:xfrm>
          <a:off x="3229452" y="880532"/>
          <a:ext cx="1784268" cy="239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Top</a:t>
          </a:r>
          <a:r>
            <a:rPr lang="en-US" sz="1800" b="1"/>
            <a:t> </a:t>
          </a: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Industry</a:t>
          </a:r>
        </a:p>
      </xdr:txBody>
    </xdr:sp>
    <xdr:clientData/>
  </xdr:twoCellAnchor>
  <xdr:twoCellAnchor>
    <xdr:from>
      <xdr:col>13</xdr:col>
      <xdr:colOff>511535</xdr:colOff>
      <xdr:row>4</xdr:row>
      <xdr:rowOff>17991</xdr:rowOff>
    </xdr:from>
    <xdr:to>
      <xdr:col>16</xdr:col>
      <xdr:colOff>648757</xdr:colOff>
      <xdr:row>7</xdr:row>
      <xdr:rowOff>190500</xdr:rowOff>
    </xdr:to>
    <xdr:sp macro="" textlink="">
      <xdr:nvSpPr>
        <xdr:cNvPr id="13" name="Rectangle 12">
          <a:extLst>
            <a:ext uri="{FF2B5EF4-FFF2-40B4-BE49-F238E27FC236}">
              <a16:creationId xmlns:a16="http://schemas.microsoft.com/office/drawing/2014/main" id="{2CAC70C2-E90F-1C3D-A908-DD5A47D8DDBF}"/>
            </a:ext>
          </a:extLst>
        </xdr:cNvPr>
        <xdr:cNvSpPr/>
      </xdr:nvSpPr>
      <xdr:spPr>
        <a:xfrm>
          <a:off x="10533952" y="822324"/>
          <a:ext cx="2200972" cy="775759"/>
        </a:xfrm>
        <a:prstGeom prst="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p>
        <a:p>
          <a:pPr algn="ctr"/>
          <a:r>
            <a:rPr lang="en-US" sz="1600" b="1">
              <a:solidFill>
                <a:sysClr val="windowText" lastClr="000000"/>
              </a:solidFill>
            </a:rPr>
            <a:t>Male</a:t>
          </a:r>
        </a:p>
      </xdr:txBody>
    </xdr:sp>
    <xdr:clientData/>
  </xdr:twoCellAnchor>
  <xdr:twoCellAnchor>
    <xdr:from>
      <xdr:col>6</xdr:col>
      <xdr:colOff>530898</xdr:colOff>
      <xdr:row>4</xdr:row>
      <xdr:rowOff>64558</xdr:rowOff>
    </xdr:from>
    <xdr:to>
      <xdr:col>9</xdr:col>
      <xdr:colOff>261136</xdr:colOff>
      <xdr:row>5</xdr:row>
      <xdr:rowOff>102658</xdr:rowOff>
    </xdr:to>
    <xdr:sp macro="" textlink="">
      <xdr:nvSpPr>
        <xdr:cNvPr id="9" name="TextBox 8">
          <a:extLst>
            <a:ext uri="{FF2B5EF4-FFF2-40B4-BE49-F238E27FC236}">
              <a16:creationId xmlns:a16="http://schemas.microsoft.com/office/drawing/2014/main" id="{29DE947E-A127-AEF6-A60E-8CB970229E07}"/>
            </a:ext>
          </a:extLst>
        </xdr:cNvPr>
        <xdr:cNvSpPr txBox="1"/>
      </xdr:nvSpPr>
      <xdr:spPr>
        <a:xfrm>
          <a:off x="5737898" y="868891"/>
          <a:ext cx="1793988" cy="239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   Top</a:t>
          </a:r>
          <a:r>
            <a:rPr lang="en-US" sz="1800" b="1"/>
            <a:t> </a:t>
          </a: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Country</a:t>
          </a:r>
        </a:p>
      </xdr:txBody>
    </xdr:sp>
    <xdr:clientData/>
  </xdr:twoCellAnchor>
  <xdr:twoCellAnchor>
    <xdr:from>
      <xdr:col>10</xdr:col>
      <xdr:colOff>99344</xdr:colOff>
      <xdr:row>4</xdr:row>
      <xdr:rowOff>17991</xdr:rowOff>
    </xdr:from>
    <xdr:to>
      <xdr:col>13</xdr:col>
      <xdr:colOff>236566</xdr:colOff>
      <xdr:row>7</xdr:row>
      <xdr:rowOff>190500</xdr:rowOff>
    </xdr:to>
    <xdr:sp macro="" textlink="">
      <xdr:nvSpPr>
        <xdr:cNvPr id="11" name="Rectangle 10">
          <a:extLst>
            <a:ext uri="{FF2B5EF4-FFF2-40B4-BE49-F238E27FC236}">
              <a16:creationId xmlns:a16="http://schemas.microsoft.com/office/drawing/2014/main" id="{59A298FD-EF5D-0300-A92B-84172B3BFB05}"/>
            </a:ext>
          </a:extLst>
        </xdr:cNvPr>
        <xdr:cNvSpPr/>
      </xdr:nvSpPr>
      <xdr:spPr>
        <a:xfrm>
          <a:off x="8058011" y="822324"/>
          <a:ext cx="2200972" cy="775759"/>
        </a:xfrm>
        <a:prstGeom prst="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p>
        <a:p>
          <a:pPr algn="ctr"/>
          <a:r>
            <a:rPr lang="en-US" sz="1600" b="1">
              <a:solidFill>
                <a:sysClr val="windowText" lastClr="000000"/>
              </a:solidFill>
            </a:rPr>
            <a:t>65% </a:t>
          </a:r>
        </a:p>
      </xdr:txBody>
    </xdr:sp>
    <xdr:clientData/>
  </xdr:twoCellAnchor>
  <xdr:twoCellAnchor>
    <xdr:from>
      <xdr:col>10</xdr:col>
      <xdr:colOff>234565</xdr:colOff>
      <xdr:row>4</xdr:row>
      <xdr:rowOff>87263</xdr:rowOff>
    </xdr:from>
    <xdr:to>
      <xdr:col>12</xdr:col>
      <xdr:colOff>652720</xdr:colOff>
      <xdr:row>5</xdr:row>
      <xdr:rowOff>125363</xdr:rowOff>
    </xdr:to>
    <xdr:sp macro="" textlink="">
      <xdr:nvSpPr>
        <xdr:cNvPr id="12" name="TextBox 11">
          <a:extLst>
            <a:ext uri="{FF2B5EF4-FFF2-40B4-BE49-F238E27FC236}">
              <a16:creationId xmlns:a16="http://schemas.microsoft.com/office/drawing/2014/main" id="{A0D2647E-CE64-8FE8-3D37-D4639000E4A8}"/>
            </a:ext>
          </a:extLst>
        </xdr:cNvPr>
        <xdr:cNvSpPr txBox="1"/>
      </xdr:nvSpPr>
      <xdr:spPr>
        <a:xfrm>
          <a:off x="8193232" y="891596"/>
          <a:ext cx="1793988" cy="239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Self-Made</a:t>
          </a:r>
        </a:p>
      </xdr:txBody>
    </xdr:sp>
    <xdr:clientData/>
  </xdr:twoCellAnchor>
  <xdr:twoCellAnchor>
    <xdr:from>
      <xdr:col>13</xdr:col>
      <xdr:colOff>575395</xdr:colOff>
      <xdr:row>4</xdr:row>
      <xdr:rowOff>64558</xdr:rowOff>
    </xdr:from>
    <xdr:to>
      <xdr:col>16</xdr:col>
      <xdr:colOff>565893</xdr:colOff>
      <xdr:row>5</xdr:row>
      <xdr:rowOff>102658</xdr:rowOff>
    </xdr:to>
    <xdr:sp macro="" textlink="">
      <xdr:nvSpPr>
        <xdr:cNvPr id="14" name="TextBox 13">
          <a:extLst>
            <a:ext uri="{FF2B5EF4-FFF2-40B4-BE49-F238E27FC236}">
              <a16:creationId xmlns:a16="http://schemas.microsoft.com/office/drawing/2014/main" id="{44637D14-88BC-69CA-D898-01B29EFA9A97}"/>
            </a:ext>
          </a:extLst>
        </xdr:cNvPr>
        <xdr:cNvSpPr txBox="1"/>
      </xdr:nvSpPr>
      <xdr:spPr>
        <a:xfrm>
          <a:off x="10597812" y="868891"/>
          <a:ext cx="2054248" cy="239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dk1"/>
              </a:solidFill>
              <a:latin typeface="ADLaM Display" panose="020F0502020204030204" pitchFamily="2" charset="0"/>
              <a:ea typeface="ADLaM Display" panose="020F0502020204030204" pitchFamily="2" charset="0"/>
              <a:cs typeface="ADLaM Display" panose="020F0502020204030204" pitchFamily="2" charset="0"/>
            </a:rPr>
            <a:t>Most Gender</a:t>
          </a:r>
        </a:p>
      </xdr:txBody>
    </xdr:sp>
    <xdr:clientData/>
  </xdr:twoCellAnchor>
  <xdr:twoCellAnchor>
    <xdr:from>
      <xdr:col>11</xdr:col>
      <xdr:colOff>508001</xdr:colOff>
      <xdr:row>8</xdr:row>
      <xdr:rowOff>195791</xdr:rowOff>
    </xdr:from>
    <xdr:to>
      <xdr:col>17</xdr:col>
      <xdr:colOff>506560</xdr:colOff>
      <xdr:row>28</xdr:row>
      <xdr:rowOff>10581</xdr:rowOff>
    </xdr:to>
    <xdr:graphicFrame macro="">
      <xdr:nvGraphicFramePr>
        <xdr:cNvPr id="21" name="Chart 20">
          <a:extLst>
            <a:ext uri="{FF2B5EF4-FFF2-40B4-BE49-F238E27FC236}">
              <a16:creationId xmlns:a16="http://schemas.microsoft.com/office/drawing/2014/main" id="{984DFA3E-FBE9-40E3-99AF-D4A335CEB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365125</xdr:colOff>
      <xdr:row>9</xdr:row>
      <xdr:rowOff>1130</xdr:rowOff>
    </xdr:from>
    <xdr:to>
      <xdr:col>11</xdr:col>
      <xdr:colOff>248161</xdr:colOff>
      <xdr:row>27</xdr:row>
      <xdr:rowOff>201081</xdr:rowOff>
    </xdr:to>
    <xdr:graphicFrame macro="">
      <xdr:nvGraphicFramePr>
        <xdr:cNvPr id="22" name="Chart 21">
          <a:extLst>
            <a:ext uri="{FF2B5EF4-FFF2-40B4-BE49-F238E27FC236}">
              <a16:creationId xmlns:a16="http://schemas.microsoft.com/office/drawing/2014/main" id="{BA43D4C9-FF82-4939-AD1A-65CE41661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29</xdr:row>
      <xdr:rowOff>6162</xdr:rowOff>
    </xdr:from>
    <xdr:to>
      <xdr:col>5</xdr:col>
      <xdr:colOff>173528</xdr:colOff>
      <xdr:row>46</xdr:row>
      <xdr:rowOff>95250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8FDB1136-4F02-4BB0-AB57-900E75E35D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0500" y="5991037"/>
              <a:ext cx="4475653" cy="35974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349250</xdr:colOff>
      <xdr:row>28</xdr:row>
      <xdr:rowOff>190502</xdr:rowOff>
    </xdr:from>
    <xdr:to>
      <xdr:col>11</xdr:col>
      <xdr:colOff>264036</xdr:colOff>
      <xdr:row>46</xdr:row>
      <xdr:rowOff>107156</xdr:rowOff>
    </xdr:to>
    <xdr:graphicFrame macro="">
      <xdr:nvGraphicFramePr>
        <xdr:cNvPr id="25" name="Chart 24">
          <a:extLst>
            <a:ext uri="{FF2B5EF4-FFF2-40B4-BE49-F238E27FC236}">
              <a16:creationId xmlns:a16="http://schemas.microsoft.com/office/drawing/2014/main" id="{99AD99E5-D0C4-4508-9E95-A55211F92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522436</xdr:colOff>
      <xdr:row>28</xdr:row>
      <xdr:rowOff>201084</xdr:rowOff>
    </xdr:from>
    <xdr:to>
      <xdr:col>17</xdr:col>
      <xdr:colOff>522435</xdr:colOff>
      <xdr:row>46</xdr:row>
      <xdr:rowOff>119062</xdr:rowOff>
    </xdr:to>
    <xdr:graphicFrame macro="">
      <xdr:nvGraphicFramePr>
        <xdr:cNvPr id="26" name="Chart 25">
          <a:extLst>
            <a:ext uri="{FF2B5EF4-FFF2-40B4-BE49-F238E27FC236}">
              <a16:creationId xmlns:a16="http://schemas.microsoft.com/office/drawing/2014/main" id="{79381ABC-41CD-4F09-915C-16553BF43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15874</xdr:colOff>
      <xdr:row>9</xdr:row>
      <xdr:rowOff>1130</xdr:rowOff>
    </xdr:from>
    <xdr:to>
      <xdr:col>20</xdr:col>
      <xdr:colOff>642937</xdr:colOff>
      <xdr:row>27</xdr:row>
      <xdr:rowOff>150809</xdr:rowOff>
    </xdr:to>
    <mc:AlternateContent xmlns:mc="http://schemas.openxmlformats.org/markup-compatibility/2006">
      <mc:Choice xmlns:a14="http://schemas.microsoft.com/office/drawing/2010/main" Requires="a14">
        <xdr:graphicFrame macro="">
          <xdr:nvGraphicFramePr>
            <xdr:cNvPr id="35" name="industries 3">
              <a:extLst>
                <a:ext uri="{FF2B5EF4-FFF2-40B4-BE49-F238E27FC236}">
                  <a16:creationId xmlns:a16="http://schemas.microsoft.com/office/drawing/2014/main" id="{2BBA09F7-F7D6-4CF4-8387-E525982AF2AA}"/>
                </a:ext>
              </a:extLst>
            </xdr:cNvPr>
            <xdr:cNvGraphicFramePr/>
          </xdr:nvGraphicFramePr>
          <xdr:xfrm>
            <a:off x="0" y="0"/>
            <a:ext cx="0" cy="0"/>
          </xdr:xfrm>
          <a:graphic>
            <a:graphicData uri="http://schemas.microsoft.com/office/drawing/2010/slicer">
              <sle:slicer xmlns:sle="http://schemas.microsoft.com/office/drawing/2010/slicer" name="industries 3"/>
            </a:graphicData>
          </a:graphic>
        </xdr:graphicFrame>
      </mc:Choice>
      <mc:Fallback>
        <xdr:sp macro="" textlink="">
          <xdr:nvSpPr>
            <xdr:cNvPr id="0" name=""/>
            <xdr:cNvSpPr>
              <a:spLocks noTextEdit="1"/>
            </xdr:cNvSpPr>
          </xdr:nvSpPr>
          <xdr:spPr>
            <a:xfrm>
              <a:off x="13517562" y="1822786"/>
              <a:ext cx="2008188" cy="37929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1360</xdr:colOff>
      <xdr:row>28</xdr:row>
      <xdr:rowOff>13529</xdr:rowOff>
    </xdr:from>
    <xdr:to>
      <xdr:col>20</xdr:col>
      <xdr:colOff>559593</xdr:colOff>
      <xdr:row>32</xdr:row>
      <xdr:rowOff>190500</xdr:rowOff>
    </xdr:to>
    <mc:AlternateContent xmlns:mc="http://schemas.openxmlformats.org/markup-compatibility/2006">
      <mc:Choice xmlns:a14="http://schemas.microsoft.com/office/drawing/2010/main" Requires="a14">
        <xdr:graphicFrame macro="">
          <xdr:nvGraphicFramePr>
            <xdr:cNvPr id="37" name="selfMade 2">
              <a:extLst>
                <a:ext uri="{FF2B5EF4-FFF2-40B4-BE49-F238E27FC236}">
                  <a16:creationId xmlns:a16="http://schemas.microsoft.com/office/drawing/2014/main" id="{0370F1D4-B78A-4854-A478-BED9184DB93D}"/>
                </a:ext>
              </a:extLst>
            </xdr:cNvPr>
            <xdr:cNvGraphicFramePr/>
          </xdr:nvGraphicFramePr>
          <xdr:xfrm>
            <a:off x="0" y="0"/>
            <a:ext cx="0" cy="0"/>
          </xdr:xfrm>
          <a:graphic>
            <a:graphicData uri="http://schemas.microsoft.com/office/drawing/2010/slicer">
              <sle:slicer xmlns:sle="http://schemas.microsoft.com/office/drawing/2010/slicer" name="selfMade 2"/>
            </a:graphicData>
          </a:graphic>
        </xdr:graphicFrame>
      </mc:Choice>
      <mc:Fallback>
        <xdr:sp macro="" textlink="">
          <xdr:nvSpPr>
            <xdr:cNvPr id="0" name=""/>
            <xdr:cNvSpPr>
              <a:spLocks noTextEdit="1"/>
            </xdr:cNvSpPr>
          </xdr:nvSpPr>
          <xdr:spPr>
            <a:xfrm>
              <a:off x="13503048" y="5680904"/>
              <a:ext cx="1939358" cy="986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67130</xdr:colOff>
      <xdr:row>33</xdr:row>
      <xdr:rowOff>50498</xdr:rowOff>
    </xdr:from>
    <xdr:to>
      <xdr:col>20</xdr:col>
      <xdr:colOff>523874</xdr:colOff>
      <xdr:row>38</xdr:row>
      <xdr:rowOff>132291</xdr:rowOff>
    </xdr:to>
    <mc:AlternateContent xmlns:mc="http://schemas.openxmlformats.org/markup-compatibility/2006">
      <mc:Choice xmlns:a14="http://schemas.microsoft.com/office/drawing/2010/main" Requires="a14">
        <xdr:graphicFrame macro="">
          <xdr:nvGraphicFramePr>
            <xdr:cNvPr id="38" name="gender 2">
              <a:extLst>
                <a:ext uri="{FF2B5EF4-FFF2-40B4-BE49-F238E27FC236}">
                  <a16:creationId xmlns:a16="http://schemas.microsoft.com/office/drawing/2014/main" id="{1B670649-C48C-425B-85D7-4BC575626558}"/>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3568818" y="6729904"/>
              <a:ext cx="1837869" cy="1093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71437</xdr:colOff>
      <xdr:row>8</xdr:row>
      <xdr:rowOff>173036</xdr:rowOff>
    </xdr:from>
    <xdr:to>
      <xdr:col>5</xdr:col>
      <xdr:colOff>238125</xdr:colOff>
      <xdr:row>28</xdr:row>
      <xdr:rowOff>39686</xdr:rowOff>
    </xdr:to>
    <xdr:graphicFrame macro="">
      <xdr:nvGraphicFramePr>
        <xdr:cNvPr id="5" name="Chart 4">
          <a:extLst>
            <a:ext uri="{FF2B5EF4-FFF2-40B4-BE49-F238E27FC236}">
              <a16:creationId xmlns:a16="http://schemas.microsoft.com/office/drawing/2014/main" id="{BB56A1A8-2220-451D-85A9-7BB01B72C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130970</xdr:colOff>
      <xdr:row>48</xdr:row>
      <xdr:rowOff>11907</xdr:rowOff>
    </xdr:from>
    <xdr:to>
      <xdr:col>19</xdr:col>
      <xdr:colOff>635796</xdr:colOff>
      <xdr:row>49</xdr:row>
      <xdr:rowOff>188121</xdr:rowOff>
    </xdr:to>
    <xdr:sp macro="" textlink="">
      <xdr:nvSpPr>
        <xdr:cNvPr id="10" name="Rectangle 9">
          <a:extLst>
            <a:ext uri="{FF2B5EF4-FFF2-40B4-BE49-F238E27FC236}">
              <a16:creationId xmlns:a16="http://schemas.microsoft.com/office/drawing/2014/main" id="{1C9B25C2-3813-9889-4A5C-F6D81C952976}"/>
            </a:ext>
          </a:extLst>
        </xdr:cNvPr>
        <xdr:cNvSpPr/>
      </xdr:nvSpPr>
      <xdr:spPr>
        <a:xfrm>
          <a:off x="130970" y="9727407"/>
          <a:ext cx="14697076" cy="378620"/>
        </a:xfrm>
        <a:prstGeom prst="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n-US" sz="2400" b="1">
              <a:solidFill>
                <a:schemeClr val="bg1"/>
              </a:solidFill>
              <a:latin typeface="Amasis MT Pro Black" panose="02040A04050005020304" pitchFamily="18" charset="0"/>
              <a:ea typeface="+mn-ea"/>
              <a:cs typeface="+mn-cs"/>
            </a:rPr>
            <a:t>Forecast </a:t>
          </a:r>
          <a:r>
            <a:rPr lang="en-US" sz="1100" b="0" i="0" baseline="0">
              <a:solidFill>
                <a:schemeClr val="lt1"/>
              </a:solidFill>
              <a:effectLst/>
              <a:latin typeface="+mn-lt"/>
              <a:ea typeface="+mn-ea"/>
              <a:cs typeface="+mn-cs"/>
            </a:rPr>
            <a:t> </a:t>
          </a:r>
          <a:r>
            <a:rPr lang="en-US" sz="2400" b="1">
              <a:solidFill>
                <a:schemeClr val="bg1"/>
              </a:solidFill>
              <a:latin typeface="Amasis MT Pro Black" panose="02040A04050005020304" pitchFamily="18" charset="0"/>
              <a:ea typeface="+mn-ea"/>
              <a:cs typeface="+mn-cs"/>
            </a:rPr>
            <a:t>Billionaire</a:t>
          </a:r>
          <a:r>
            <a:rPr lang="en-US" sz="1100" b="0" i="0" baseline="0">
              <a:solidFill>
                <a:schemeClr val="lt1"/>
              </a:solidFill>
              <a:effectLst/>
              <a:latin typeface="+mn-lt"/>
              <a:ea typeface="+mn-ea"/>
              <a:cs typeface="+mn-cs"/>
            </a:rPr>
            <a:t> </a:t>
          </a:r>
          <a:r>
            <a:rPr lang="en-US" sz="2400" b="1">
              <a:solidFill>
                <a:schemeClr val="bg1"/>
              </a:solidFill>
              <a:latin typeface="Amasis MT Pro Black" panose="02040A04050005020304" pitchFamily="18" charset="0"/>
              <a:ea typeface="+mn-ea"/>
              <a:cs typeface="+mn-cs"/>
            </a:rPr>
            <a:t>Births</a:t>
          </a:r>
          <a:r>
            <a:rPr lang="en-US" sz="1100" b="0" i="0" baseline="0">
              <a:solidFill>
                <a:schemeClr val="lt1"/>
              </a:solidFill>
              <a:effectLst/>
              <a:latin typeface="+mn-lt"/>
              <a:ea typeface="+mn-ea"/>
              <a:cs typeface="+mn-cs"/>
            </a:rPr>
            <a:t>  </a:t>
          </a:r>
          <a:r>
            <a:rPr lang="en-US" sz="2400" b="1">
              <a:solidFill>
                <a:schemeClr val="bg1"/>
              </a:solidFill>
              <a:latin typeface="Amasis MT Pro Black" panose="02040A04050005020304" pitchFamily="18" charset="0"/>
              <a:ea typeface="+mn-ea"/>
              <a:cs typeface="+mn-cs"/>
            </a:rPr>
            <a:t>per</a:t>
          </a:r>
          <a:r>
            <a:rPr lang="en-US" sz="1100" b="0" i="0" baseline="0">
              <a:solidFill>
                <a:schemeClr val="lt1"/>
              </a:solidFill>
              <a:effectLst/>
              <a:latin typeface="+mn-lt"/>
              <a:ea typeface="+mn-ea"/>
              <a:cs typeface="+mn-cs"/>
            </a:rPr>
            <a:t>  </a:t>
          </a:r>
          <a:r>
            <a:rPr lang="en-US" sz="2400" b="1">
              <a:solidFill>
                <a:schemeClr val="bg1"/>
              </a:solidFill>
              <a:latin typeface="Amasis MT Pro Black" panose="02040A04050005020304" pitchFamily="18" charset="0"/>
              <a:ea typeface="+mn-ea"/>
              <a:cs typeface="+mn-cs"/>
            </a:rPr>
            <a:t>Decade</a:t>
          </a:r>
        </a:p>
      </xdr:txBody>
    </xdr:sp>
    <xdr:clientData/>
  </xdr:twoCellAnchor>
  <xdr:twoCellAnchor>
    <xdr:from>
      <xdr:col>0</xdr:col>
      <xdr:colOff>202406</xdr:colOff>
      <xdr:row>51</xdr:row>
      <xdr:rowOff>83343</xdr:rowOff>
    </xdr:from>
    <xdr:to>
      <xdr:col>19</xdr:col>
      <xdr:colOff>642937</xdr:colOff>
      <xdr:row>73</xdr:row>
      <xdr:rowOff>11906</xdr:rowOff>
    </xdr:to>
    <xdr:graphicFrame macro="">
      <xdr:nvGraphicFramePr>
        <xdr:cNvPr id="15" name="Chart 14">
          <a:extLst>
            <a:ext uri="{FF2B5EF4-FFF2-40B4-BE49-F238E27FC236}">
              <a16:creationId xmlns:a16="http://schemas.microsoft.com/office/drawing/2014/main" id="{EE1EE0B9-0259-4503-8506-91867F2A0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1.75256990741" createdVersion="8" refreshedVersion="8" minRefreshableVersion="3" recordCount="475" xr:uid="{3B3893D2-323D-4F86-A44B-36257BD6F588}">
  <cacheSource type="worksheet">
    <worksheetSource ref="A1:Y476" sheet=" Data"/>
  </cacheSource>
  <cacheFields count="25">
    <cacheField name="rank" numFmtId="0">
      <sharedItems containsSemiMixedTypes="0" containsString="0" containsNumber="1" containsInteger="1" minValue="1" maxValue="497"/>
    </cacheField>
    <cacheField name="category" numFmtId="0">
      <sharedItems/>
    </cacheField>
    <cacheField name="personName" numFmtId="0">
      <sharedItems count="477">
        <s v="Bernard Arnault &amp; family"/>
        <s v="Elon Musk"/>
        <s v="Jeff Bezos"/>
        <s v="Larry Ellison"/>
        <s v="Warren Buffett"/>
        <s v="Bill Gates"/>
        <s v="Michael Bloomberg"/>
        <s v="Carlos Slim Helu &amp; family"/>
        <s v="Mukesh Ambani"/>
        <s v="Steve Ballmer"/>
        <s v="Francoise Bettencourt Meyers &amp; family"/>
        <s v="Larry Page"/>
        <s v="Amancio Ortega"/>
        <s v="Sergey Brin"/>
        <s v="Zhong Shanshan"/>
        <s v="Mark Zuckerberg"/>
        <s v="Charles Koch &amp; family"/>
        <s v="Julia Koch &amp; family"/>
        <s v="Jim Walton"/>
        <s v="Rob Walton &amp; family"/>
        <s v="Alice Walton"/>
        <s v="David Thomson &amp; family"/>
        <s v="Michael Dell"/>
        <s v="Gautam Adani"/>
        <s v="Phil Knight &amp; family"/>
        <s v="Zhang Yiming"/>
        <s v="Dieter Schwarz"/>
        <s v="François Pinault &amp; family"/>
        <s v="Klaus-Michael Kuehne"/>
        <s v="Giovanni Ferrero"/>
        <s v="Jacqueline Mars"/>
        <s v="John Mars"/>
        <s v="Ma Huateng"/>
        <s v="Miriam Adelson &amp; family"/>
        <s v="Ken Griffin"/>
        <s v="Mark Mateschitz"/>
        <s v="Robin Zeng"/>
        <s v="Tadashi Yanai &amp; family"/>
        <s v="Len Blavatnik"/>
        <s v="Alain Wertheimer"/>
        <s v="Gerard Wertheimer"/>
        <s v="Gianluigi Aponte"/>
        <s v="Rafaela Aponte-Diamant"/>
        <s v="Colin Zheng Huang"/>
        <s v="Reinhold Wuerth &amp; family"/>
        <s v="Jeff Yass"/>
        <s v="Jim Simons"/>
        <s v="Stephen Schwarzman"/>
        <s v="Susanne Klatten"/>
        <s v="Gina Rinehart"/>
        <s v="William Ding"/>
        <s v="Germán Larrea Mota Velasco &amp; family"/>
        <s v="Shiv Nadar"/>
        <s v="Low Tuck Kwong"/>
        <s v="Thomas Peterffy"/>
        <s v="Andrey Melnichenko &amp; family"/>
        <s v="Stefan Quandt"/>
        <s v="MacKenzie Scott"/>
        <s v="R. Budi Hartono"/>
        <s v="Vladimir Potanin"/>
        <s v="Jack Ma"/>
        <s v="He Xiangjian &amp; family"/>
        <s v="Iris Fontbona &amp; family"/>
        <s v="Michael Hartono"/>
        <s v="James Ratcliffe"/>
        <s v="Cyrus Poonawalla"/>
        <s v="Masayoshi Son"/>
        <s v="Vladimir Lisin"/>
        <s v="Emmanuel Besnier"/>
        <s v="Abigail Johnson"/>
        <s v="Leonid Mikhelson &amp; family"/>
        <s v="Lukas Walton"/>
        <s v="Wang Wei"/>
        <s v="Jensen Huang"/>
        <s v="Leonard Lauder"/>
        <s v="Takemitsu Takizaki"/>
        <s v="Alexey Mordashov &amp; family"/>
        <s v="Vagit Alekperov"/>
        <s v="Thomas Frist, Jr. &amp; family"/>
        <s v="Andrew Forrest"/>
        <s v="Ray Dalio"/>
        <s v="Eric Li"/>
        <s v="Wang Wenyin"/>
        <s v="Qin Yinglin"/>
        <s v="Wang Chuanfu"/>
        <s v="Harold Hamm &amp; family"/>
        <s v="David Tepper"/>
        <s v="Gennady Timchenko"/>
        <s v="Daniel Gilbert"/>
        <s v="Lakshmi Mittal"/>
        <s v="Steve Cohen"/>
        <s v="Carl Icahn"/>
        <s v="Savitri Jindal &amp; family"/>
        <s v="Donald Bren"/>
        <s v="John Menard, Jr."/>
        <s v="Rupert Murdoch &amp; family"/>
        <s v="Vicky Safra &amp; family"/>
        <s v="Theo Albrecht, Jr. &amp; family"/>
        <s v="Renata Kellnerova &amp; family"/>
        <s v="Li Xiting"/>
        <s v="Stefan Persson"/>
        <s v="Eric Schmidt"/>
        <s v="Michael Platt"/>
        <s v="Pang Kang"/>
        <s v="Jorge Paulo Lemann &amp; family"/>
        <s v="Dilip Shanghvi"/>
        <s v="Robert Pera"/>
        <s v="Radhakishan Damani"/>
        <s v="Huang Shilin"/>
        <s v="Dhanin Chearavanont"/>
        <s v="David Green &amp; family"/>
        <s v="Charoen Sirivadhanabhakdi"/>
        <s v="Charlene de Carvalho-Heineken &amp; family"/>
        <s v="Xu Hang"/>
        <s v="Wei Jianjun &amp; family"/>
        <s v="Goh Cheng Liang"/>
        <s v="Kumar Birla"/>
        <s v="Aliko Dangote"/>
        <s v="Idan Ofer"/>
        <s v="Chen Bang"/>
        <s v="John Fredriksen"/>
        <s v="Diane Hendricks"/>
        <s v="Jan Koum"/>
        <s v="Jerry Jones"/>
        <s v="George Kaiser"/>
        <s v="Lu Xiangyang"/>
        <s v="Harry Triguboff"/>
        <s v="Uday Kotak"/>
        <s v="Stanley Kroenke"/>
        <s v="Mikhail Fridman"/>
        <s v="Sarath Ratanavadi"/>
        <s v="Dang Yanbao"/>
        <s v="Jiang Rensheng &amp; family"/>
        <s v="Shahid Khan"/>
        <s v="Laurene Powell Jobs &amp; family"/>
        <s v="Stephen Ross"/>
        <s v="Pavel Durov"/>
        <s v="Andreas SSelf Madengmann &amp; family"/>
        <s v="Thomas SSelf Madengmann &amp; family"/>
        <s v="Liu Hanyuan"/>
        <s v="Michael Rubin"/>
        <s v="Israel Englander"/>
        <s v="Viatcheslav Kantor"/>
        <s v="Anthony Pratt"/>
        <s v="Mikhail Prokhorov"/>
        <s v="Giorgio Armani"/>
        <s v="Johann Rupert &amp; family"/>
        <s v="Zhang Zhidong"/>
        <s v="Philip Anschutz"/>
        <s v="Judy Love &amp; family"/>
        <s v="Ricardo Salinas Pliego &amp; family"/>
        <s v="Donald Newhouse"/>
        <s v="Robert Kraft"/>
        <s v="Marcel Herrmann Telles"/>
        <s v="Suleiman Kerimov &amp; family"/>
        <s v="Sky Xu"/>
        <s v="Changpeng Zhao"/>
        <s v="Andrew Beal"/>
        <s v="Mike Cannon-Brookes"/>
        <s v="Carl Cook"/>
        <s v="David Duffield"/>
        <s v="Jeffery Hildebrand"/>
        <s v="Viktor Rashnikov"/>
        <s v="Eduardo Saverin"/>
        <s v="Georg Schaeffler"/>
        <s v="Christy Walton"/>
        <s v="Scott Farquhar"/>
        <s v="Quek Leng Chan"/>
        <s v="Wu Yajun"/>
        <s v="Autry Stephens"/>
        <s v="Liu Yongxing"/>
        <s v="Vinod Adani"/>
        <s v="Nicolas Puech"/>
        <s v="Jacques Saadé, Jr."/>
        <s v="Rodolphe Saadé"/>
        <s v="Tanya Saadé Zeenny"/>
        <s v="Melker Schorling &amp; family"/>
        <s v="Andrei Guriev &amp; family"/>
        <s v="Michael Kim"/>
        <s v="Lei Jun"/>
        <s v="Friedhelm Loh"/>
        <s v="Sun Piaoyang"/>
        <s v="Rick Cohen &amp; family"/>
        <s v="Jin Baofang"/>
        <s v="Luo Liguo &amp; family"/>
        <s v="Marijke Mars"/>
        <s v="Pamela Mars"/>
        <s v="Valerie Mars"/>
        <s v="Victoria Mars"/>
        <s v="Vincent Bolloré &amp; family"/>
        <s v="Jim Pattison"/>
        <s v="Ernesto Bertarelli"/>
        <s v="Wang Xing"/>
        <s v="Brian Chesky"/>
        <s v="James Dyson"/>
        <s v="Roman Abramovich &amp; family"/>
        <s v="Antonia Ax:son Johnson &amp; family"/>
        <s v="Daniel Kretinsky"/>
        <s v="John Malone"/>
        <s v="Azim Premji"/>
        <s v="Charles Schwab"/>
        <s v="Eric Smidt"/>
        <s v="David Cheriton"/>
        <s v="Ivan Glasenberg"/>
        <s v="Alexander Otto"/>
        <s v="Anthony von Mandl"/>
        <s v="Wang Liping &amp; family"/>
        <s v="Finn Rausing"/>
        <s v="Jorn Rausing"/>
        <s v="Kirsten Rausing"/>
        <s v="Tatyana Bakalchuk"/>
        <s v="John Doerr"/>
        <s v="Richard Liu"/>
        <s v="Dustin Moskovitz"/>
        <s v="Pierre Omidyar"/>
        <s v="Pei Zhenhua"/>
        <s v="Carrie Perrodo &amp; family"/>
        <s v="Chen Jianhua"/>
        <s v="Michael Otto"/>
        <s v="Leon Black"/>
        <s v="Graeme Hart"/>
        <s v="Ravi Jaipuria"/>
        <s v="Hasso Plattner &amp; family"/>
        <s v="Carlos Alberto Sicupira &amp; family"/>
        <s v="Manuel Villar"/>
        <s v="Andreas von Bechtolsheim &amp; family"/>
        <s v="Chase Coleman, III."/>
        <s v="Ann Walton Kroenke"/>
        <s v="Li Zhenguo &amp; family"/>
        <s v="Jim Kennedy"/>
        <s v="Nicky Oppenheimer &amp; family"/>
        <s v="Blair Parry-Okeden"/>
        <s v="Zheng Shuliang &amp; family"/>
        <s v="John Morris"/>
        <s v="German Khan"/>
        <s v="Abdulsamad Rabiu"/>
        <s v="George Roberts"/>
        <s v="Kushal Pal Singh"/>
        <s v="Wang Jianlin"/>
        <s v="Yang Huiyan &amp; family"/>
        <s v="Laurent Dassault"/>
        <s v="Thierry Dassault"/>
        <s v="Tilman Fertitta"/>
        <s v="Marie-Hélène Habert-Dassault"/>
        <s v="Karel Komarek"/>
        <s v="Nathan Blecharczyk"/>
        <s v="Leonid Fedun"/>
        <s v="Bernard Marcus"/>
        <s v="Patrick Ryan"/>
        <s v="Robert F. Smith"/>
        <s v="Pavel Tykac"/>
        <s v="Orlando Bravo"/>
        <s v="Ding Shizhong"/>
        <s v="Nancy Walton Laurie"/>
        <s v="Jay Y. Lee"/>
        <s v="Ramzi Musallam"/>
        <s v="David Shaw"/>
        <s v="Andrei Skoch &amp; family"/>
        <s v="Georg Stumpf"/>
        <s v="Rocco Commisso"/>
        <s v="Li Shuirong &amp; family"/>
        <s v="Qi Shi &amp; family"/>
        <s v="Yao Liangsong"/>
        <s v="Jean-Michel Besnier"/>
        <s v="Marie Besnier Beauvalot"/>
        <s v="David Geffen"/>
        <s v="Robin Li"/>
        <s v="Liu Yonghao &amp; family"/>
        <s v="Henry Samueli"/>
        <s v="Reinhold Schmieding"/>
        <s v="Ivar Tollefsen"/>
        <s v="Cao Renxian"/>
        <s v="Hasmukh Chudgar &amp; family"/>
        <s v="Andrew Currie"/>
        <s v="Joe Gebbia"/>
        <s v="Philip Ng"/>
        <s v="John Reece"/>
        <s v="Leonard Stern"/>
        <s v="Zhong Huijuan"/>
        <s v="Arthur Blank"/>
        <s v="Charles Butt"/>
        <s v="Ding Shijia"/>
        <s v="Paul Tudor Jones, II."/>
        <s v="Henry Kravis"/>
        <s v="Zhang Yong"/>
        <s v="James Goodnight"/>
        <s v="Sri Prakash Lohia"/>
        <s v="Ma Jianrong"/>
        <s v="Robert Ng"/>
        <s v="Steven Rales"/>
        <s v="Nassef Sawiris"/>
        <s v="Harry Stine"/>
        <s v="Benu Gopal Bangur"/>
        <s v="Iskander Makhmudov"/>
        <s v="Anders Holch Povlsen"/>
        <s v="Enrique Razon Jr."/>
        <s v="Wang Laichun"/>
        <s v="Arthur Dantchik"/>
        <s v="Jeff Greene"/>
        <s v="Don Hankey"/>
        <s v="Richard Kinder"/>
        <s v="Guillaume Pousaz"/>
        <s v="Takahisa Takahara"/>
        <s v="Zong Qinghou"/>
        <s v="Judy Faulkner"/>
        <s v="Johann Graf"/>
        <s v="Tamara Gustavson"/>
        <s v="Liang Wengen"/>
        <s v="Frederik Paulsen"/>
        <s v="Wee Cho Yaw"/>
        <s v="Zhang Hejun"/>
        <s v="Marc Benioff"/>
        <s v="Dmitri Bukhman"/>
        <s v="Igor Bukhman"/>
        <s v="Jack Dangermond"/>
        <s v="Ashwin Dani &amp; family"/>
        <s v="Ralph Lauren"/>
        <s v="Rohiqa Cyrus Mistry"/>
        <s v="Shapoor Mistry"/>
        <s v="J. Christopher Reyes"/>
        <s v="Jude Reyes"/>
        <s v="Don Vultaggio &amp; family"/>
        <s v="Edythe Broad &amp; family"/>
        <s v="Pauline MacMillan Keinath"/>
        <s v="Philippe Laffont"/>
        <s v="Liu Jincheng &amp; family"/>
        <s v="Igor Olenicoff"/>
        <s v="Sandra Ortega Mera"/>
        <s v="Ronda Stryker"/>
        <s v="Dannine Avara"/>
        <s v="Silvio Berlusconi &amp; family"/>
        <s v="Denise Coates"/>
        <s v="Scott Duncan"/>
        <s v="Milane Frantz"/>
        <s v="Edward Johnson, IV."/>
        <s v="Yuri Milner"/>
        <s v="Gordon Moore"/>
        <s v="John Overdeck"/>
        <s v="David Siegel"/>
        <s v="Viktor Vekselberg"/>
        <s v="Wang Laisheng"/>
        <s v="Randa Duncan Williams"/>
        <s v="Ken Fisher"/>
        <s v="Christopher Hohn"/>
        <s v="Kjeld Kirk Kristiansen"/>
        <s v="Sofie Kirk Kristiansen"/>
        <s v="Thomas Kirk Kristiansen"/>
        <s v="Massimiliana Landini Aleotti &amp; family"/>
        <s v="Li Ping"/>
        <s v="Lin Jianhua"/>
        <s v="Magdalena Martullo-Blocher"/>
        <s v="Xavier Niel"/>
        <s v="Terrence Pegula"/>
        <s v="Edward Roski, Jr."/>
        <s v="John A. Sobrato &amp; family"/>
        <s v="George Soros"/>
        <s v="David Sun"/>
        <s v="Agnete Kirk Thinggaard"/>
        <s v="John Tu"/>
        <s v="Xu Shihui"/>
        <s v="Rahel Blocher"/>
        <s v="Bubba Cathy"/>
        <s v="Dan Cathy"/>
        <s v="Trudy Cathy White"/>
        <s v="Bruce Kovner"/>
        <s v="Henry Nicholas, III."/>
        <s v="Nadia Thiele"/>
        <s v="David Bonderman"/>
        <s v="Melinda French Gates"/>
        <s v="Annette Lerner &amp; family"/>
        <s v="David Reuben"/>
        <s v="Radovan Vitek"/>
        <s v="Carl Bennet"/>
        <s v="Stephen Bisciotti"/>
        <s v="Stanley Druckenmiller"/>
        <s v="Jian Jun"/>
        <s v="Alexei Kuzmichev"/>
        <s v="Luis Carlos Sarmiento"/>
        <s v="Dennis Washington"/>
        <s v="Anthony Bamford &amp; family"/>
        <s v="Gao Jifan &amp; family"/>
        <s v="John Grayken"/>
        <s v="Alain Merieux &amp; family"/>
        <s v="Wang Yusuo &amp; family"/>
        <s v="Stef Wertheimer &amp; family"/>
        <s v="Maria Asuncion Aramburuzabala &amp; family"/>
        <s v="Gustaf Douglas"/>
        <s v="Frits Goldschmeding"/>
        <s v="Lin Muqin &amp; family"/>
        <s v="Ruan Liping"/>
        <s v="Ruan Xueping"/>
        <s v="Michal Solowow"/>
        <s v="Mike Adenuga"/>
        <s v="Tom Gores"/>
        <s v="Michael Herz"/>
        <s v="Wolfgang Herz"/>
        <s v="Alexander Abramov"/>
        <s v="Neil Bluhm"/>
        <s v="Alain Bouchard"/>
        <s v="Jay Chaudhry"/>
        <s v="Gopikishan Damani"/>
        <s v="Sumet Jiaravanon"/>
        <s v="Frank Lowy"/>
        <s v="Michael Milken"/>
        <s v="David Steward"/>
        <s v="Les Wexner &amp; family"/>
        <s v="Cai Kui"/>
        <s v="Jaran Chiaravanont"/>
        <s v="Andreas Halvorsen"/>
        <s v="Antony Ressler"/>
        <s v="Tsai Eng-meng"/>
        <s v="Josh Harris"/>
        <s v="Niels Peter Louis-Hansen"/>
        <s v="Patrick Soon-Shiong"/>
        <s v="Rinat Akhmetov"/>
        <s v="John Brown"/>
        <s v="Arthur Irving"/>
        <s v="Fredrik Lundberg"/>
        <s v="Thomas Schmidheiny"/>
        <s v="Daniel Ziff"/>
        <s v="Dirk Ziff"/>
        <s v="Robert Ziff"/>
        <s v="Ray Lee Hunt"/>
        <s v="Lai Meisong"/>
        <s v="Vikram Lal &amp; family"/>
        <s v="Ken Langone"/>
        <s v="Li Ge"/>
        <s v="Karen Pritzker"/>
        <s v="Robert Rowling"/>
        <s v="Teddy Sagi"/>
        <s v="Seo Jung-jin"/>
        <s v="Wu Jianshu"/>
        <s v="Micky Arison"/>
        <s v="James Chambers"/>
        <s v="John Collison"/>
        <s v="Patrick Collison"/>
        <s v="Archie Aldis Emmerson &amp; family"/>
        <s v="Piero Ferrari"/>
        <s v="Dan Friedkin"/>
        <s v="James Irving"/>
        <s v="Jiang Weiping &amp; family"/>
        <s v="Wolfgang Marguerre &amp; family"/>
        <s v="Ludwig Merckle"/>
        <s v="Mitchell Rales"/>
        <s v="Katharine Rayner"/>
        <s v="Paul Singer"/>
        <s v="Sergio Stevanato &amp; family"/>
        <s v="Margaretta Taylor"/>
        <s v="Richard White"/>
        <s v="Zhao Yan"/>
        <s v="Patrizio Bertelli"/>
        <s v="Mahendra Choksi &amp; family"/>
        <s v="Mat Ishbia"/>
        <s v="Leo Koguan"/>
        <s v="Miao Hangen"/>
        <s v="Michael Pieper"/>
        <s v="Miuccia Prada"/>
        <s v="Wolfgang Reimann"/>
        <s v="Matthias Reimann-Andersen"/>
        <s v="Stefan Reimann-Andersen"/>
        <s v="Renate Reimann-Haas"/>
        <s v="Todd Boehly"/>
        <s v="Rick Caruso"/>
        <s v="Ibrahim Erdemoglu"/>
        <s v="Elizabeth Johnson"/>
        <s v="Douglas Leone"/>
        <s v="Prajogo Pangestu"/>
        <s v="Thomas Pritzker"/>
        <s v="Lynda Resnick"/>
        <s v="Stewart Resnick"/>
        <s v="Gary Rollins"/>
        <s v="Mark Walter"/>
        <s v="Ronald Wanek"/>
        <s v="Erich Wesjohann &amp; family"/>
        <s v="M.A. Yusuff Ali"/>
        <s v="Andreas Struengmann &amp; family" u="1"/>
        <s v="Thomas Struengmann &amp; family" u="1"/>
      </sharedItems>
    </cacheField>
    <cacheField name="country" numFmtId="0">
      <sharedItems count="39">
        <s v="France"/>
        <s v="United States"/>
        <s v="Mexico"/>
        <s v="India"/>
        <s v="Spain"/>
        <s v="China"/>
        <s v="Canada"/>
        <s v="Germany"/>
        <s v="Switzerland"/>
        <s v="Belgium"/>
        <s v="Austria"/>
        <s v="Japan"/>
        <s v="United Kingdom"/>
        <s v="Australia"/>
        <s v="Indonesia"/>
        <s v="United Arab Emirates"/>
        <s v="Russia"/>
        <s v="Chile"/>
        <s v="Czech Republic"/>
        <s v="Sweden"/>
        <s v="Thailand"/>
        <s v="Singapore"/>
        <s v="Nigeria"/>
        <s v="Israel"/>
        <s v="Italy"/>
        <s v="South Africa"/>
        <s v="Brazil"/>
        <s v="Malaysia"/>
        <s v="South Korea"/>
        <s v="New Zealand"/>
        <s v="Philippines"/>
        <s v="Norway"/>
        <s v="Egypt"/>
        <s v="Denmark"/>
        <s v="Colombia"/>
        <s v="Netherlands"/>
        <s v="Poland"/>
        <s v="Ukraine"/>
        <s v="Turkey"/>
      </sharedItems>
    </cacheField>
    <cacheField name="city" numFmtId="0">
      <sharedItems/>
    </cacheField>
    <cacheField name="source" numFmtId="0">
      <sharedItems/>
    </cacheField>
    <cacheField name="industries" numFmtId="0">
      <sharedItems count="18">
        <s v="Fashion &amp; Retail"/>
        <s v="Automotive"/>
        <s v="Technology"/>
        <s v="Finance &amp; Investments"/>
        <s v="Media &amp; Entertainment"/>
        <s v="Telecom"/>
        <s v="Diversified"/>
        <s v="Food &amp; Beverage"/>
        <s v="Logistics"/>
        <s v="Gambling &amp; Casinos"/>
        <s v="Manufacturing"/>
        <s v="Metals &amp; Mining"/>
        <s v="Energy"/>
        <s v="Healthcare"/>
        <s v="Service"/>
        <s v="Real Estate"/>
        <s v="Construction &amp; Engineering"/>
        <s v="Sports"/>
      </sharedItems>
    </cacheField>
    <cacheField name="selfMade" numFmtId="0">
      <sharedItems count="4">
        <s v="Inherited"/>
        <s v="Self Made"/>
        <b v="0" u="1"/>
        <b v="1" u="1"/>
      </sharedItems>
    </cacheField>
    <cacheField name="gender" numFmtId="0">
      <sharedItems count="2">
        <s v="Male"/>
        <s v="Female"/>
      </sharedItems>
    </cacheField>
    <cacheField name="lastName" numFmtId="0">
      <sharedItems/>
    </cacheField>
    <cacheField name="firstName" numFmtId="0">
      <sharedItems/>
    </cacheField>
    <cacheField name="finalWorth" numFmtId="1">
      <sharedItems containsSemiMixedTypes="0" containsString="0" containsNumber="1" containsInteger="1" minValue="5300" maxValue="211000"/>
    </cacheField>
    <cacheField name="birthYear" numFmtId="0">
      <sharedItems containsSemiMixedTypes="0" containsString="0" containsNumber="1" containsInteger="1" minValue="1926" maxValue="1992" count="64">
        <n v="1949"/>
        <n v="1971"/>
        <n v="1964"/>
        <n v="1944"/>
        <n v="1930"/>
        <n v="1955"/>
        <n v="1942"/>
        <n v="1940"/>
        <n v="1957"/>
        <n v="1956"/>
        <n v="1953"/>
        <n v="1973"/>
        <n v="1936"/>
        <n v="1954"/>
        <n v="1984"/>
        <n v="1935"/>
        <n v="1962"/>
        <n v="1948"/>
        <n v="1965"/>
        <n v="1938"/>
        <n v="1939"/>
        <n v="1937"/>
        <n v="1945"/>
        <n v="1968"/>
        <n v="1992"/>
        <n v="1969"/>
        <n v="1951"/>
        <n v="1980"/>
        <n v="1958"/>
        <n v="1947"/>
        <n v="1972"/>
        <n v="1966"/>
        <n v="1970"/>
        <n v="1941"/>
        <n v="1961"/>
        <n v="1943"/>
        <n v="1986"/>
        <n v="1963"/>
        <n v="1933"/>
        <n v="1950"/>
        <n v="1952"/>
        <n v="1932"/>
        <n v="1931"/>
        <n v="1967"/>
        <n v="1978"/>
        <n v="1927"/>
        <n v="1976"/>
        <n v="1959"/>
        <n v="1960"/>
        <n v="1934"/>
        <n v="1929"/>
        <n v="1977"/>
        <n v="1979"/>
        <n v="1982"/>
        <n v="1946"/>
        <n v="1928"/>
        <n v="1981"/>
        <n v="1975"/>
        <n v="1974"/>
        <n v="1983"/>
        <n v="1985"/>
        <n v="1926"/>
        <n v="1990"/>
        <n v="1988"/>
      </sharedItems>
      <fieldGroup base="12">
        <rangePr startNum="1926" endNum="1992" groupInterval="10"/>
        <groupItems count="9">
          <s v="&lt;1926"/>
          <s v="1926-1935"/>
          <s v="1936-1945"/>
          <s v="1946-1955"/>
          <s v="1956-1965"/>
          <s v="1966-1975"/>
          <s v="1976-1985"/>
          <s v="1986-1995"/>
          <s v="&gt;1996"/>
        </groupItems>
      </fieldGroup>
    </cacheField>
    <cacheField name="Birth decade" numFmtId="0">
      <sharedItems containsSemiMixedTypes="0" containsString="0" containsNumber="1" containsInteger="1" minValue="1920" maxValue="1990"/>
    </cacheField>
    <cacheField name="birthMonth" numFmtId="0">
      <sharedItems containsSemiMixedTypes="0" containsString="0" containsNumber="1" containsInteger="1" minValue="1" maxValue="12"/>
    </cacheField>
    <cacheField name="birthDay" numFmtId="0">
      <sharedItems containsSemiMixedTypes="0" containsString="0" containsNumber="1" containsInteger="1" minValue="1" maxValue="31"/>
    </cacheField>
    <cacheField name="Birth date" numFmtId="14">
      <sharedItems containsSemiMixedTypes="0" containsNonDate="0" containsDate="1" containsString="0" minDate="1926-07-16T00:00:00" maxDate="1992-05-08T00:00:00"/>
    </cacheField>
    <cacheField name="Current date" numFmtId="14">
      <sharedItems containsSemiMixedTypes="0" containsNonDate="0" containsDate="1" containsString="0" minDate="2025-07-03T00:00:00" maxDate="2025-07-04T00:00:00"/>
    </cacheField>
    <cacheField name="Age" numFmtId="0">
      <sharedItems containsSemiMixedTypes="0" containsString="0" containsNumber="1" minValue="33.154038167324259" maxValue="98.965092402464066" count="445">
        <n v="76.329220594510019"/>
        <n v="54.014385982378414"/>
        <n v="61.47160646471783"/>
        <n v="80.874762111448703"/>
        <n v="94.841889117043124"/>
        <n v="69.680368642270466"/>
        <n v="83.381245722108147"/>
        <n v="85.427798293645736"/>
        <n v="68.206015395603529"/>
        <n v="69.27448372966208"/>
        <n v="71.981509957619167"/>
        <n v="52.271722285360056"/>
        <n v="89.263529340188001"/>
        <n v="51.866515135861135"/>
        <n v="70.587268993839842"/>
        <n v="41.134867348934229"/>
        <n v="89.669414525543047"/>
        <n v="63.225188227241617"/>
        <n v="77.069147069147064"/>
        <n v="80.680377950652741"/>
        <n v="75.737839567629067"/>
        <n v="68.058169986509014"/>
        <n v="60.356597845601435"/>
        <n v="63.025325119780973"/>
        <n v="87.353867214236828"/>
        <n v="41.501727397170981"/>
        <n v="85.773452497089096"/>
        <n v="88.863809205122749"/>
        <n v="88.085550804442121"/>
        <n v="60.778945509140691"/>
        <n v="85.729647229127991"/>
        <n v="89.715957638847101"/>
        <n v="53.677634526357707"/>
        <n v="79.729626499915497"/>
        <n v="56.713240500354026"/>
        <n v="33.154038167324259"/>
        <n v="56.501705173159131"/>
        <n v="76.400405347745689"/>
        <n v="68.088286643917158"/>
        <n v="76.844647244647234"/>
        <n v="74.479813097758637"/>
        <n v="85.014389405322802"/>
        <n v="80.271725536589486"/>
        <n v="45.414117366980122"/>
        <n v="90.203291413442443"/>
        <n v="66.962354551676938"/>
        <n v="87.189596167008901"/>
        <n v="78.381251083001217"/>
        <n v="63.181382614647504"/>
        <n v="71.3949349760438"/>
        <n v="53.754293394394942"/>
        <n v="71.685819300153767"/>
        <n v="79.959607909413549"/>
        <n v="77.208775008775007"/>
        <n v="80.754298687856831"/>
        <n v="53.31829243561144"/>
        <n v="59.15126625598905"/>
        <n v="55.238877481177276"/>
        <n v="84.501707144237585"/>
        <n v="64.496230150372767"/>
        <n v="60.809061202861436"/>
        <n v="82.893908281998634"/>
        <n v="82.50171526586621"/>
        <n v="85.751549863108536"/>
        <n v="72.501706484641645"/>
        <n v="84.145783675835858"/>
        <n v="67.893897309737326"/>
        <n v="69.154020650813521"/>
        <n v="54.789869952087614"/>
        <n v="63.537972284234023"/>
        <n v="69.893918944973578"/>
        <n v="38.787132101300479"/>
        <n v="54.75427789185489"/>
        <n v="62.373038981356743"/>
        <n v="92.290891427225617"/>
        <n v="80.06364711847219"/>
        <n v="59.767953321364452"/>
        <n v="74.836413415468854"/>
        <n v="86.891170431211492"/>
        <n v="63.622846552377744"/>
        <n v="75.902112075095999"/>
        <n v="62.088305592977271"/>
        <n v="57.337455746990798"/>
        <n v="60.211490125673251"/>
        <n v="59.378507871321013"/>
        <n v="79.559878316714546"/>
        <n v="67.809023093405287"/>
        <n v="72.644788930408083"/>
        <n v="63.457905544147842"/>
        <n v="75.049965776865164"/>
        <n v="69.058197747183982"/>
        <n v="89.375779515103588"/>
        <n v="75.288158795345652"/>
        <n v="93.143065183200321"/>
        <n v="85.444225136890367"/>
        <n v="94.312804403585119"/>
        <n v="74.501715704168802"/>
        <n v="57.997958236658931"/>
        <n v="77.746075203604235"/>
        <n v="70.184128330698343"/>
        <n v="57.290913382109984"/>
        <n v="69.452440550688365"/>
        <n v="85.852849545268597"/>
        <n v="69.75428990089847"/>
        <n v="47.315537303216978"/>
        <n v="70.501715960359391"/>
        <n v="58.501716937354992"/>
        <n v="86.206029518205"/>
        <n v="83.636539328737996"/>
        <n v="81.167707255183473"/>
        <n v="71.008898015058179"/>
        <n v="63.115674195756334"/>
        <n v="61.337454738143606"/>
        <n v="98.017118362831866"/>
        <n v="58.052714617169372"/>
        <n v="68.230656297119282"/>
        <n v="69.751552076504836"/>
        <n v="59.836400359066431"/>
        <n v="80.416832854487069"/>
        <n v="78.337445849939357"/>
        <n v="49.353884903904067"/>
        <n v="82.721423682409309"/>
        <n v="82.92950034223135"/>
        <n v="62.513347022587268"/>
        <n v="92.334697362223267"/>
        <n v="66.301855181431847"/>
        <n v="77.929509617050769"/>
        <n v="61.197827430892872"/>
        <n v="59.976032315978458"/>
        <n v="52.41683025105899"/>
        <n v="71.73510107639801"/>
        <n v="74.959616700889796"/>
        <n v="61.655729868323846"/>
        <n v="85.145804151279762"/>
        <n v="40.726940877387392"/>
        <n v="75.375770020533878"/>
        <n v="61.501722158438575"/>
        <n v="52.948691948894748"/>
        <n v="76.754299754299751"/>
        <n v="71.8172373701384"/>
        <n v="65.225204297506949"/>
        <n v="60.167684021543984"/>
        <n v="90.978781656399732"/>
        <n v="75.088295687885008"/>
        <n v="53.501723788278241"/>
        <n v="85.513358718570032"/>
        <n v="88.044482726797312"/>
        <n v="69.705009061813129"/>
        <n v="95.91032769764881"/>
        <n v="84.077336854989369"/>
        <n v="75.501711156741962"/>
        <n v="59.310061601642708"/>
        <n v="47.811756160250319"/>
        <n v="72.590032927596283"/>
        <n v="45.625618920020969"/>
        <n v="62.872005475701577"/>
        <n v="84.778937985483253"/>
        <n v="66.329233409610993"/>
        <n v="76.718708318708309"/>
        <n v="43.290896646132786"/>
        <n v="60.702287379669698"/>
        <n v="76.397667472621251"/>
        <n v="45.543484592532181"/>
        <n v="83.891161502286934"/>
        <n v="87.32101300479124"/>
        <n v="77.085573885573879"/>
        <n v="76.477065851230265"/>
        <n v="82.425056075999478"/>
        <n v="53.896659863606949"/>
        <n v="55.3347022587269"/>
        <n v="57.416851545905118"/>
        <n v="78.13484664702824"/>
        <n v="65.274484589538304"/>
        <n v="61.754291425839817"/>
        <n v="55.546183774436813"/>
        <n v="78.882956878850109"/>
        <n v="66.836413415468854"/>
        <n v="72.937733545451181"/>
        <n v="72.833697140108768"/>
        <n v="69.337453066332912"/>
        <n v="60.929523977744417"/>
        <n v="64.91857136931182"/>
        <n v="66.433270676691734"/>
        <n v="68.546229662077593"/>
        <n v="73.252580561618998"/>
        <n v="96.751557480094988"/>
        <n v="59.778904847396767"/>
        <n v="46.370303489252635"/>
        <n v="43.844609394013141"/>
        <n v="78.170438398891008"/>
        <n v="58.691307323750856"/>
        <n v="81.822733869903686"/>
        <n v="49.984270989907664"/>
        <n v="84.323745410036722"/>
        <n v="79.943180665877975"/>
        <n v="87.92949210939183"/>
        <n v="65.501721491682915"/>
        <n v="74.263524859458272"/>
        <n v="68.485278946115386"/>
        <n v="57.989744779582367"/>
        <n v="75.315537303216971"/>
        <n v="59.353867214236821"/>
        <n v="73.07188575234008"/>
        <n v="49.713227399613487"/>
        <n v="74.011644885741404"/>
        <n v="51.315537303216978"/>
        <n v="41.112965256502186"/>
        <n v="58.033549883990723"/>
        <n v="66.501716247139598"/>
        <n v="54.501717357757975"/>
        <n v="82.225194616704044"/>
        <n v="73.924034460100756"/>
        <n v="70.074615354953153"/>
        <n v="70.595482546201225"/>
        <n v="81.446963373510073"/>
        <n v="77.501719901719895"/>
        <n v="75.554401934290993"/>
        <n v="69.75702772529209"/>
        <n v="50.03355164268843"/>
        <n v="76.538013338013329"/>
        <n v="57.501722917158368"/>
        <n v="77.592756887887717"/>
        <n v="80.069122866317386"/>
        <n v="75.118412046543469"/>
        <n v="79.501711156741962"/>
        <n v="77.288171288171284"/>
        <n v="63.691293542816226"/>
        <n v="64.910357987306597"/>
        <n v="81.800831244227467"/>
        <n v="93.882964926943131"/>
        <n v="70.754277891854898"/>
        <n v="43.765210513506936"/>
        <n v="71.989723586993208"/>
        <n v="68.271724466312193"/>
        <n v="68.02257757320848"/>
        <n v="60.247082585278278"/>
        <n v="56.301839665689997"/>
        <n v="42.060932127849227"/>
        <n v="69.241630162703373"/>
        <n v="96.143046656693656"/>
        <n v="88.134832497615903"/>
        <n v="62.587268993839835"/>
        <n v="61.132120462774886"/>
        <n v="54.776180698151954"/>
        <n v="54.587268993839835"/>
        <n v="74.134847046798569"/>
        <n v="57.025348123672408"/>
        <n v="56.78989851309889"/>
        <n v="59.422313483915126"/>
        <n v="52.798113972824986"/>
        <n v="75.60368368653107"/>
        <n v="69.003441802252809"/>
        <n v="55.496235455167692"/>
        <n v="60.918572816391418"/>
        <n v="58.077354988399073"/>
        <n v="44.92405665992144"/>
        <n v="82.362086027180368"/>
        <n v="56.622893556761859"/>
        <n v="73.836424034460094"/>
        <n v="70.784394250513344"/>
        <n v="70.496240311572123"/>
        <n v="64.028052735773556"/>
        <n v="56.940476752419166"/>
        <n v="91.787123174752708"/>
        <n v="69.579069139706164"/>
        <n v="43.86651253346313"/>
        <n v="68.323744147289901"/>
        <n v="87.266255989048602"/>
        <n v="64.50170590960785"/>
        <n v="82.765229295003422"/>
        <n v="87.411362080766594"/>
        <n v="70.762491444216295"/>
        <n v="81.488030449734566"/>
        <n v="55.006160164271044"/>
        <n v="82.488026124818575"/>
        <n v="72.891190943061147"/>
        <n v="73.50172037441267"/>
        <n v="74.258049207855734"/>
        <n v="64.45242407649215"/>
        <n v="83.589995490562387"/>
        <n v="94.08830225654917"/>
        <n v="61.576333058102648"/>
        <n v="52.658487122287575"/>
        <n v="65.331978263574896"/>
        <n v="58.082830626450118"/>
        <n v="67.603682247440688"/>
        <n v="70.562628336755651"/>
        <n v="82.055449267713414"/>
        <n v="80.702280391305806"/>
        <n v="43.882939888050615"/>
        <n v="63.976033023040308"/>
        <n v="79.754267365218851"/>
        <n v="81.921295685446623"/>
        <n v="78.496239819788599"/>
        <n v="63.62832231161282"/>
        <n v="68.54896745932416"/>
        <n v="74.674880219028068"/>
        <n v="96.477066809675676"/>
        <n v="60.767994347787692"/>
        <n v="40.10196994991653"/>
        <n v="43.263518138261468"/>
        <n v="79.945918539800573"/>
        <n v="82.691307323750863"/>
        <n v="85.718695912137719"/>
        <n v="58.074617169373553"/>
        <n v="60.820012364214435"/>
        <n v="71.510595206840947"/>
        <n v="69.79535726680291"/>
        <n v="73.348403566539645"/>
        <n v="89.501718735740582"/>
        <n v="91.501711156741962"/>
        <n v="57.795359628770306"/>
        <n v="60.776207718802439"/>
        <n v="82.784394250513344"/>
        <n v="56.981543544961056"/>
        <n v="71.173169062286107"/>
        <n v="61.315552415437608"/>
        <n v="88.757034648495733"/>
        <n v="57.767981438515079"/>
        <n v="42.669404517453799"/>
        <n v="55.891157116095876"/>
        <n v="60.62015366952221"/>
        <n v="63.642011709700519"/>
        <n v="96.496231900420554"/>
        <n v="55.532494356117006"/>
        <n v="63.967819384187692"/>
        <n v="68.2197047853345"/>
        <n v="60.548971120727721"/>
        <n v="63.847352681015963"/>
        <n v="74.592744695414098"/>
        <n v="58.683093771389458"/>
        <n v="77.516097730029458"/>
        <n v="49.501724798773481"/>
        <n v="46.501718413234698"/>
        <n v="62.921286789869953"/>
        <n v="57.855591647331785"/>
        <n v="74.26900051106081"/>
        <n v="86.521560574948666"/>
        <n v="86.112943323787647"/>
        <n v="94.891170431211492"/>
        <n v="73.724173176608019"/>
        <n v="42.126639500827707"/>
        <n v="67.501711156741962"/>
        <n v="71.197809719370298"/>
        <n v="72.340171773618877"/>
        <n v="69.543477422588978"/>
        <n v="80.351123880344758"/>
        <n v="65.735125858123567"/>
        <n v="49.485298143787986"/>
        <n v="82.598220396988367"/>
        <n v="60.880243751655925"/>
        <n v="95.345653661875431"/>
        <n v="86.836413415468854"/>
        <n v="54.197819702324658"/>
        <n v="73.872015769876612"/>
        <n v="65.227942091508694"/>
        <n v="72.052694745527518"/>
        <n v="61.669418973534398"/>
        <n v="62.715947980835047"/>
        <n v="92.430522845030623"/>
        <n v="90.934976043805619"/>
        <n v="79.694034138921751"/>
        <n v="60.501705565529626"/>
        <n v="69.085575719649555"/>
        <n v="87.501711156741962"/>
        <n v="61.310076834761105"/>
        <n v="98.965092402464066"/>
        <n v="62.170440224240579"/>
        <n v="87.334702258726892"/>
        <n v="91.918540979745643"/>
        <n v="62.978781656399725"/>
        <n v="72.17863706259611"/>
        <n v="60.921310606729669"/>
        <n v="81.762501649294109"/>
        <n v="66.36482510624387"/>
        <n v="87.471594798083501"/>
        <n v="76.370288721376753"/>
        <n v="65.852852239293895"/>
        <n v="90.666666666666671"/>
        <n v="94.696783025325118"/>
        <n v="78.997946611909654"/>
        <n v="74.00343140833759"/>
        <n v="87.81723936382933"/>
        <n v="62.50171657033593"/>
        <n v="95.255304585900063"/>
        <n v="64.195063392443458"/>
        <n v="64.721450201186386"/>
        <n v="68.463375922545836"/>
        <n v="60.507904265653977"/>
        <n v="77.68858083521053"/>
        <n v="72.926782344888821"/>
        <n v="58.781656399726216"/>
        <n v="90.798083504449011"/>
        <n v="95.501711156741962"/>
        <n v="73.910345331094405"/>
        <n v="79.543451073178971"/>
        <n v="53.666683259495244"/>
        <n v="61.252583237657866"/>
        <n v="58.891170431211499"/>
        <n v="82.241621585961212"/>
        <n v="83.329226557152637"/>
        <n v="89.795354714483423"/>
        <n v="67.485284052019168"/>
        <n v="71.767955593894158"/>
        <n v="53.66942107621086"/>
        <n v="67.694032219665104"/>
        <n v="76.01162708007395"/>
        <n v="68.225180541226891"/>
        <n v="34.907597535934293"/>
        <n v="36.811815561959655"/>
        <n v="96.230658500098784"/>
        <n v="80.11566672300151"/>
        <n v="60.34564631956912"/>
        <n v="97.285430926106997"/>
        <n v="70.340184321135226"/>
        <n v="84.080074727823231"/>
        <n v="68.863814142678351"/>
        <n v="80.471590332938987"/>
        <n v="80.861073086040534"/>
        <n v="82.288164665523155"/>
        <n v="83.21697467488022"/>
        <n v="70.255311764932713"/>
        <n v="84.206016878180762"/>
        <n v="45.488037138435899"/>
        <n v="70.378513862646045"/>
        <n v="79.405886379192339"/>
        <n v="76.148520836296399"/>
        <n v="72.743349735469309"/>
        <n v="60.260771992818675"/>
        <n v="61.973317109208637"/>
        <n v="73.735124479813095"/>
        <n v="51.784378551503252"/>
        <n v="66.485289310232105"/>
        <n v="62.767967145790557"/>
        <n v="62.156751119030027"/>
        <n v="67.997936671692727"/>
        <n v="81.137591399285498"/>
        <n v="75.074606433949356"/>
        <n v="82.498977437656677"/>
        <n v="88.52158306208743"/>
        <n v="80.839170645387469"/>
        <n v="65.112954743435523"/>
        <n v="84.123880693164978"/>
        <n v="80.08555010985296"/>
        <n v="69.631087803185125"/>
      </sharedItems>
      <fieldGroup base="18">
        <rangePr autoStart="0" autoEnd="0" startNum="30" endNum="100" groupInterval="10"/>
        <groupItems count="9">
          <s v="&lt;30"/>
          <s v="30-40"/>
          <s v="40-50"/>
          <s v="50-60"/>
          <s v="60-70"/>
          <s v="70-80"/>
          <s v="80-90"/>
          <s v="90-100"/>
          <s v="&gt;100"/>
        </groupItems>
      </fieldGroup>
    </cacheField>
    <cacheField name="cpi_country" numFmtId="0">
      <sharedItems containsSemiMixedTypes="0" containsString="0" containsNumber="1" minValue="99.55" maxValue="288.57"/>
    </cacheField>
    <cacheField name="gdp_country" numFmtId="1">
      <sharedItems containsSemiMixedTypes="0" containsString="0" containsNumber="1" containsInteger="1" minValue="153781069118" maxValue="21427700000000"/>
    </cacheField>
    <cacheField name="life_expectancy_country" numFmtId="0">
      <sharedItems containsSemiMixedTypes="0" containsString="0" containsNumber="1" minValue="54.3" maxValue="84.2"/>
    </cacheField>
    <cacheField name="tax_revenue_country_country" numFmtId="0">
      <sharedItems containsSemiMixedTypes="0" containsString="0" containsNumber="1" minValue="0.1" maxValue="32.4"/>
    </cacheField>
    <cacheField name="total_tax_rate_country" numFmtId="0">
      <sharedItems containsSemiMixedTypes="0" containsString="0" containsNumber="1" minValue="15.9" maxValue="71.2" count="39">
        <n v="60.7"/>
        <n v="36.6"/>
        <n v="55.1"/>
        <n v="49.7"/>
        <n v="47"/>
        <n v="59.2"/>
        <n v="24.5"/>
        <n v="48.8"/>
        <n v="28.8"/>
        <n v="55.4"/>
        <n v="51.4"/>
        <n v="46.7"/>
        <n v="30.6"/>
        <n v="47.4"/>
        <n v="30.1"/>
        <n v="15.9"/>
        <n v="46.2"/>
        <n v="34"/>
        <n v="46.1"/>
        <n v="49.1"/>
        <n v="29.5"/>
        <n v="21"/>
        <n v="34.799999999999997"/>
        <n v="25.3"/>
        <n v="59.1"/>
        <n v="29.2"/>
        <n v="65.099999999999994"/>
        <n v="38.700000000000003"/>
        <n v="33.200000000000003"/>
        <n v="34.6"/>
        <n v="43.1"/>
        <n v="36.200000000000003"/>
        <n v="44.4"/>
        <n v="23.8"/>
        <n v="71.2"/>
        <n v="41.2"/>
        <n v="40.799999999999997"/>
        <n v="45.2"/>
        <n v="42.3"/>
      </sharedItems>
    </cacheField>
    <cacheField name="population_country" numFmtId="0">
      <sharedItems containsSemiMixedTypes="0" containsString="0" containsNumber="1" containsInteger="1" minValue="4841000" maxValue="1397715000"/>
    </cacheField>
  </cacheFields>
  <extLst>
    <ext xmlns:x14="http://schemas.microsoft.com/office/spreadsheetml/2009/9/main" uri="{725AE2AE-9491-48be-B2B4-4EB974FC3084}">
      <x14:pivotCacheDefinition pivotCacheId="301712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5">
  <r>
    <n v="1"/>
    <s v="Fashion &amp; Retail"/>
    <x v="0"/>
    <x v="0"/>
    <s v="Paris"/>
    <s v="LVMH"/>
    <x v="0"/>
    <x v="0"/>
    <x v="0"/>
    <s v="Arnault"/>
    <s v="Bernard"/>
    <n v="211000"/>
    <x v="0"/>
    <n v="1940"/>
    <n v="3"/>
    <n v="5"/>
    <d v="1949-03-05T00:00:00"/>
    <d v="2025-07-03T00:00:00"/>
    <x v="0"/>
    <n v="110.05"/>
    <n v="2715518274227"/>
    <n v="82.5"/>
    <n v="24.2"/>
    <x v="0"/>
    <n v="67059887"/>
  </r>
  <r>
    <n v="2"/>
    <s v="Automotive"/>
    <x v="1"/>
    <x v="1"/>
    <s v="Austin"/>
    <s v="Tesla, SpaceX"/>
    <x v="1"/>
    <x v="1"/>
    <x v="0"/>
    <s v="Musk"/>
    <s v="Elon"/>
    <n v="180000"/>
    <x v="1"/>
    <n v="1970"/>
    <n v="6"/>
    <n v="28"/>
    <d v="1971-06-28T00:00:00"/>
    <d v="2025-07-03T00:00:00"/>
    <x v="1"/>
    <n v="117.24"/>
    <n v="21427700000000"/>
    <n v="78.5"/>
    <n v="9.6"/>
    <x v="1"/>
    <n v="328239523"/>
  </r>
  <r>
    <n v="3"/>
    <s v="Technology"/>
    <x v="2"/>
    <x v="1"/>
    <s v="Medina"/>
    <s v="Amazon"/>
    <x v="2"/>
    <x v="1"/>
    <x v="0"/>
    <s v="Bezos"/>
    <s v="Jeff"/>
    <n v="114000"/>
    <x v="2"/>
    <n v="1960"/>
    <n v="1"/>
    <n v="12"/>
    <d v="1964-01-12T00:00:00"/>
    <d v="2025-07-03T00:00:00"/>
    <x v="2"/>
    <n v="117.24"/>
    <n v="21427700000000"/>
    <n v="78.5"/>
    <n v="9.6"/>
    <x v="1"/>
    <n v="328239523"/>
  </r>
  <r>
    <n v="4"/>
    <s v="Technology"/>
    <x v="3"/>
    <x v="1"/>
    <s v="Lanai"/>
    <s v="Oracle"/>
    <x v="2"/>
    <x v="1"/>
    <x v="0"/>
    <s v="Ellison"/>
    <s v="Larry"/>
    <n v="107000"/>
    <x v="3"/>
    <n v="1940"/>
    <n v="8"/>
    <n v="17"/>
    <d v="1944-08-17T00:00:00"/>
    <d v="2025-07-03T00:00:00"/>
    <x v="3"/>
    <n v="117.24"/>
    <n v="21427700000000"/>
    <n v="78.5"/>
    <n v="9.6"/>
    <x v="1"/>
    <n v="328239523"/>
  </r>
  <r>
    <n v="5"/>
    <s v="Finance &amp; Investments"/>
    <x v="4"/>
    <x v="1"/>
    <s v="Omaha"/>
    <s v="Berkshire Hathaway"/>
    <x v="3"/>
    <x v="1"/>
    <x v="0"/>
    <s v="Buffett"/>
    <s v="Warren"/>
    <n v="106000"/>
    <x v="4"/>
    <n v="1930"/>
    <n v="8"/>
    <n v="30"/>
    <d v="1930-08-30T00:00:00"/>
    <d v="2025-07-03T00:00:00"/>
    <x v="4"/>
    <n v="117.24"/>
    <n v="21427700000000"/>
    <n v="78.5"/>
    <n v="9.6"/>
    <x v="1"/>
    <n v="328239523"/>
  </r>
  <r>
    <n v="6"/>
    <s v="Technology"/>
    <x v="5"/>
    <x v="1"/>
    <s v="Medina"/>
    <s v="Microsoft"/>
    <x v="2"/>
    <x v="1"/>
    <x v="0"/>
    <s v="Gates"/>
    <s v="Bill"/>
    <n v="104000"/>
    <x v="5"/>
    <n v="1950"/>
    <n v="10"/>
    <n v="28"/>
    <d v="1955-10-28T00:00:00"/>
    <d v="2025-07-03T00:00:00"/>
    <x v="5"/>
    <n v="117.24"/>
    <n v="21427700000000"/>
    <n v="78.5"/>
    <n v="9.6"/>
    <x v="1"/>
    <n v="328239523"/>
  </r>
  <r>
    <n v="7"/>
    <s v="Media &amp; Entertainment"/>
    <x v="6"/>
    <x v="1"/>
    <s v="New York"/>
    <s v="Bloomberg LP"/>
    <x v="4"/>
    <x v="1"/>
    <x v="0"/>
    <s v="Bloomberg"/>
    <s v="Michael"/>
    <n v="94500"/>
    <x v="6"/>
    <n v="1940"/>
    <n v="2"/>
    <n v="14"/>
    <d v="1942-02-14T00:00:00"/>
    <d v="2025-07-03T00:00:00"/>
    <x v="6"/>
    <n v="117.24"/>
    <n v="21427700000000"/>
    <n v="78.5"/>
    <n v="9.6"/>
    <x v="1"/>
    <n v="328239523"/>
  </r>
  <r>
    <n v="8"/>
    <s v="Telecom"/>
    <x v="7"/>
    <x v="2"/>
    <s v="Mexico City"/>
    <s v="Telecom"/>
    <x v="5"/>
    <x v="1"/>
    <x v="0"/>
    <s v="Slim Helu"/>
    <s v="Carlos"/>
    <n v="93000"/>
    <x v="7"/>
    <n v="1940"/>
    <n v="1"/>
    <n v="28"/>
    <d v="1940-01-28T00:00:00"/>
    <d v="2025-07-03T00:00:00"/>
    <x v="7"/>
    <n v="141.54"/>
    <n v="1258286717125"/>
    <n v="75"/>
    <n v="13.1"/>
    <x v="2"/>
    <n v="126014024"/>
  </r>
  <r>
    <n v="9"/>
    <s v="Diversified"/>
    <x v="8"/>
    <x v="3"/>
    <s v="Mumbai"/>
    <s v="Diversified"/>
    <x v="6"/>
    <x v="0"/>
    <x v="0"/>
    <s v="Ambani"/>
    <s v="Mukesh"/>
    <n v="83400"/>
    <x v="8"/>
    <n v="1950"/>
    <n v="4"/>
    <n v="19"/>
    <d v="1957-04-19T00:00:00"/>
    <d v="2025-07-03T00:00:00"/>
    <x v="8"/>
    <n v="180.44"/>
    <n v="2611000000000"/>
    <n v="69.400000000000006"/>
    <n v="11.2"/>
    <x v="3"/>
    <n v="1366417754"/>
  </r>
  <r>
    <n v="10"/>
    <s v="Technology"/>
    <x v="9"/>
    <x v="1"/>
    <s v="Hunts Point"/>
    <s v="Microsoft"/>
    <x v="2"/>
    <x v="1"/>
    <x v="0"/>
    <s v="Ballmer"/>
    <s v="Steve"/>
    <n v="80700"/>
    <x v="9"/>
    <n v="1950"/>
    <n v="3"/>
    <n v="24"/>
    <d v="1956-03-24T00:00:00"/>
    <d v="2025-07-03T00:00:00"/>
    <x v="9"/>
    <n v="117.24"/>
    <n v="21427700000000"/>
    <n v="78.5"/>
    <n v="9.6"/>
    <x v="1"/>
    <n v="328239523"/>
  </r>
  <r>
    <n v="11"/>
    <s v="Fashion &amp; Retail"/>
    <x v="10"/>
    <x v="0"/>
    <s v="Paris"/>
    <s v="L'Oréal"/>
    <x v="0"/>
    <x v="0"/>
    <x v="1"/>
    <s v="Bettencourt Meyers"/>
    <s v="Francoise"/>
    <n v="80500"/>
    <x v="10"/>
    <n v="1950"/>
    <n v="7"/>
    <n v="10"/>
    <d v="1953-07-10T00:00:00"/>
    <d v="2025-07-03T00:00:00"/>
    <x v="10"/>
    <n v="110.05"/>
    <n v="2715518274227"/>
    <n v="82.5"/>
    <n v="24.2"/>
    <x v="0"/>
    <n v="67059887"/>
  </r>
  <r>
    <n v="12"/>
    <s v="Technology"/>
    <x v="11"/>
    <x v="1"/>
    <s v="Palo Alto"/>
    <s v="Google"/>
    <x v="2"/>
    <x v="1"/>
    <x v="0"/>
    <s v="Page"/>
    <s v="Larry"/>
    <n v="79200"/>
    <x v="11"/>
    <n v="1970"/>
    <n v="3"/>
    <n v="26"/>
    <d v="1973-03-26T00:00:00"/>
    <d v="2025-07-03T00:00:00"/>
    <x v="11"/>
    <n v="117.24"/>
    <n v="21427700000000"/>
    <n v="78.5"/>
    <n v="9.6"/>
    <x v="1"/>
    <n v="328239523"/>
  </r>
  <r>
    <n v="13"/>
    <s v="Fashion &amp; Retail"/>
    <x v="12"/>
    <x v="4"/>
    <s v="La Coruna"/>
    <s v="Zara"/>
    <x v="0"/>
    <x v="1"/>
    <x v="0"/>
    <s v="Ortega"/>
    <s v="Amancio"/>
    <n v="77300"/>
    <x v="12"/>
    <n v="1930"/>
    <n v="3"/>
    <n v="28"/>
    <d v="1936-03-28T00:00:00"/>
    <d v="2025-07-03T00:00:00"/>
    <x v="12"/>
    <n v="110.96"/>
    <n v="1394116310769"/>
    <n v="83.3"/>
    <n v="14.2"/>
    <x v="4"/>
    <n v="47076781"/>
  </r>
  <r>
    <n v="14"/>
    <s v="Technology"/>
    <x v="13"/>
    <x v="1"/>
    <s v="Los Altos"/>
    <s v="Google"/>
    <x v="2"/>
    <x v="1"/>
    <x v="0"/>
    <s v="Brin"/>
    <s v="Sergey"/>
    <n v="76000"/>
    <x v="11"/>
    <n v="1970"/>
    <n v="8"/>
    <n v="21"/>
    <d v="1973-08-21T00:00:00"/>
    <d v="2025-07-03T00:00:00"/>
    <x v="13"/>
    <n v="117.24"/>
    <n v="21427700000000"/>
    <n v="78.5"/>
    <n v="9.6"/>
    <x v="1"/>
    <n v="328239523"/>
  </r>
  <r>
    <n v="15"/>
    <s v="Food &amp; Beverage"/>
    <x v="14"/>
    <x v="5"/>
    <s v="Hangzhou"/>
    <s v="Beverages, pharmaceuticals"/>
    <x v="7"/>
    <x v="1"/>
    <x v="0"/>
    <s v="Zhong"/>
    <s v="Shanshan"/>
    <n v="68000"/>
    <x v="13"/>
    <n v="1950"/>
    <n v="12"/>
    <n v="1"/>
    <d v="1954-12-01T00:00:00"/>
    <d v="2025-07-03T00:00:00"/>
    <x v="14"/>
    <n v="125.08"/>
    <n v="19910000000000"/>
    <n v="77"/>
    <n v="9.4"/>
    <x v="5"/>
    <n v="1397715000"/>
  </r>
  <r>
    <n v="16"/>
    <s v="Technology"/>
    <x v="15"/>
    <x v="1"/>
    <s v="Palo Alto"/>
    <s v="Facebook"/>
    <x v="2"/>
    <x v="1"/>
    <x v="0"/>
    <s v="Zuckerberg"/>
    <s v="Mark"/>
    <n v="64400"/>
    <x v="14"/>
    <n v="1980"/>
    <n v="5"/>
    <n v="14"/>
    <d v="1984-05-14T00:00:00"/>
    <d v="2025-07-03T00:00:00"/>
    <x v="15"/>
    <n v="117.24"/>
    <n v="21427700000000"/>
    <n v="78.5"/>
    <n v="9.6"/>
    <x v="1"/>
    <n v="328239523"/>
  </r>
  <r>
    <n v="17"/>
    <s v="Diversified"/>
    <x v="16"/>
    <x v="1"/>
    <s v="Wichita"/>
    <s v="Koch Industries"/>
    <x v="6"/>
    <x v="0"/>
    <x v="0"/>
    <s v="Koch"/>
    <s v="Charles"/>
    <n v="59000"/>
    <x v="15"/>
    <n v="1930"/>
    <n v="11"/>
    <n v="1"/>
    <d v="1935-11-01T00:00:00"/>
    <d v="2025-07-03T00:00:00"/>
    <x v="16"/>
    <n v="117.24"/>
    <n v="21427700000000"/>
    <n v="78.5"/>
    <n v="9.6"/>
    <x v="1"/>
    <n v="328239523"/>
  </r>
  <r>
    <n v="17"/>
    <s v="Diversified"/>
    <x v="17"/>
    <x v="1"/>
    <s v="New York"/>
    <s v="Koch Industries"/>
    <x v="6"/>
    <x v="0"/>
    <x v="1"/>
    <s v="Koch"/>
    <s v="Julia"/>
    <n v="59000"/>
    <x v="16"/>
    <n v="1960"/>
    <n v="4"/>
    <n v="12"/>
    <d v="1962-04-12T00:00:00"/>
    <d v="2025-07-03T00:00:00"/>
    <x v="17"/>
    <n v="117.24"/>
    <n v="21427700000000"/>
    <n v="78.5"/>
    <n v="9.6"/>
    <x v="1"/>
    <n v="328239523"/>
  </r>
  <r>
    <n v="19"/>
    <s v="Fashion &amp; Retail"/>
    <x v="18"/>
    <x v="1"/>
    <s v="Bentonville"/>
    <s v="Walmart"/>
    <x v="0"/>
    <x v="0"/>
    <x v="0"/>
    <s v="Walton"/>
    <s v="Jim"/>
    <n v="58800"/>
    <x v="17"/>
    <n v="1940"/>
    <n v="6"/>
    <n v="7"/>
    <d v="1948-06-07T00:00:00"/>
    <d v="2025-07-03T00:00:00"/>
    <x v="18"/>
    <n v="117.24"/>
    <n v="21427700000000"/>
    <n v="78.5"/>
    <n v="9.6"/>
    <x v="1"/>
    <n v="328239523"/>
  </r>
  <r>
    <n v="20"/>
    <s v="Fashion &amp; Retail"/>
    <x v="19"/>
    <x v="1"/>
    <s v="Bentonville"/>
    <s v="Walmart"/>
    <x v="0"/>
    <x v="0"/>
    <x v="0"/>
    <s v="Walton"/>
    <s v="Rob"/>
    <n v="57600"/>
    <x v="3"/>
    <n v="1940"/>
    <n v="10"/>
    <n v="27"/>
    <d v="1944-10-27T00:00:00"/>
    <d v="2025-07-03T00:00:00"/>
    <x v="19"/>
    <n v="117.24"/>
    <n v="21427700000000"/>
    <n v="78.5"/>
    <n v="9.6"/>
    <x v="1"/>
    <n v="328239523"/>
  </r>
  <r>
    <n v="21"/>
    <s v="Fashion &amp; Retail"/>
    <x v="20"/>
    <x v="1"/>
    <s v="Fort Worth"/>
    <s v="Walmart"/>
    <x v="0"/>
    <x v="0"/>
    <x v="1"/>
    <s v="Walton"/>
    <s v="Alice"/>
    <n v="56700"/>
    <x v="0"/>
    <n v="1940"/>
    <n v="10"/>
    <n v="7"/>
    <d v="1949-10-07T00:00:00"/>
    <d v="2025-07-03T00:00:00"/>
    <x v="20"/>
    <n v="117.24"/>
    <n v="21427700000000"/>
    <n v="78.5"/>
    <n v="9.6"/>
    <x v="1"/>
    <n v="328239523"/>
  </r>
  <r>
    <n v="22"/>
    <s v="Media &amp; Entertainment"/>
    <x v="21"/>
    <x v="6"/>
    <s v="Toronto"/>
    <s v="Media"/>
    <x v="4"/>
    <x v="0"/>
    <x v="0"/>
    <s v="Thomson"/>
    <s v="David"/>
    <n v="54400"/>
    <x v="8"/>
    <n v="1950"/>
    <n v="6"/>
    <n v="12"/>
    <d v="1957-06-12T00:00:00"/>
    <d v="2025-07-03T00:00:00"/>
    <x v="21"/>
    <n v="116.76"/>
    <n v="1736425629520"/>
    <n v="81.900000000000006"/>
    <n v="12.8"/>
    <x v="6"/>
    <n v="36991981"/>
  </r>
  <r>
    <n v="23"/>
    <s v="Technology"/>
    <x v="22"/>
    <x v="1"/>
    <s v="Austin"/>
    <s v="Dell Technologies"/>
    <x v="2"/>
    <x v="1"/>
    <x v="0"/>
    <s v="Dell"/>
    <s v="Michael"/>
    <n v="50100"/>
    <x v="18"/>
    <n v="1960"/>
    <n v="2"/>
    <n v="23"/>
    <d v="1965-02-23T00:00:00"/>
    <d v="2025-07-03T00:00:00"/>
    <x v="22"/>
    <n v="117.24"/>
    <n v="21427700000000"/>
    <n v="78.5"/>
    <n v="9.6"/>
    <x v="1"/>
    <n v="328239523"/>
  </r>
  <r>
    <n v="24"/>
    <s v="Diversified"/>
    <x v="23"/>
    <x v="3"/>
    <s v="Ahmedabad"/>
    <s v="Infrastructure, commodities"/>
    <x v="6"/>
    <x v="1"/>
    <x v="0"/>
    <s v="Adani"/>
    <s v="Gautam"/>
    <n v="47200"/>
    <x v="16"/>
    <n v="1960"/>
    <n v="6"/>
    <n v="24"/>
    <d v="1962-06-24T00:00:00"/>
    <d v="2025-07-03T00:00:00"/>
    <x v="23"/>
    <n v="180.44"/>
    <n v="2611000000000"/>
    <n v="69.400000000000006"/>
    <n v="11.2"/>
    <x v="3"/>
    <n v="1366417754"/>
  </r>
  <r>
    <n v="25"/>
    <s v="Fashion &amp; Retail"/>
    <x v="24"/>
    <x v="1"/>
    <s v="Hillsboro"/>
    <s v="Nike"/>
    <x v="0"/>
    <x v="1"/>
    <x v="0"/>
    <s v="Knight"/>
    <s v="Phil"/>
    <n v="45100"/>
    <x v="19"/>
    <n v="1930"/>
    <n v="2"/>
    <n v="24"/>
    <d v="1938-02-24T00:00:00"/>
    <d v="2025-07-03T00:00:00"/>
    <x v="24"/>
    <n v="117.24"/>
    <n v="21427700000000"/>
    <n v="78.5"/>
    <n v="9.6"/>
    <x v="1"/>
    <n v="328239523"/>
  </r>
  <r>
    <n v="26"/>
    <s v="Technology"/>
    <x v="25"/>
    <x v="5"/>
    <s v="Beijing"/>
    <s v="TikTok"/>
    <x v="2"/>
    <x v="1"/>
    <x v="0"/>
    <s v="Zhang"/>
    <s v="Yiming"/>
    <n v="45000"/>
    <x v="14"/>
    <n v="1980"/>
    <n v="1"/>
    <n v="1"/>
    <d v="1984-01-01T00:00:00"/>
    <d v="2025-07-03T00:00:00"/>
    <x v="25"/>
    <n v="125.08"/>
    <n v="19910000000000"/>
    <n v="77"/>
    <n v="9.4"/>
    <x v="5"/>
    <n v="1397715000"/>
  </r>
  <r>
    <n v="27"/>
    <s v="Fashion &amp; Retail"/>
    <x v="26"/>
    <x v="7"/>
    <s v="Neckarsulm"/>
    <s v="Retail"/>
    <x v="0"/>
    <x v="0"/>
    <x v="0"/>
    <s v="Schwarz"/>
    <s v="Dieter"/>
    <n v="42900"/>
    <x v="20"/>
    <n v="1930"/>
    <n v="9"/>
    <n v="24"/>
    <d v="1939-09-24T00:00:00"/>
    <d v="2025-07-03T00:00:00"/>
    <x v="26"/>
    <n v="112.85"/>
    <n v="3845630030824"/>
    <n v="80.900000000000006"/>
    <n v="11.5"/>
    <x v="7"/>
    <n v="83132799"/>
  </r>
  <r>
    <n v="28"/>
    <s v="Fashion &amp; Retail"/>
    <x v="27"/>
    <x v="0"/>
    <s v="Paris"/>
    <s v="Luxury goods"/>
    <x v="0"/>
    <x v="1"/>
    <x v="0"/>
    <s v="Pinault"/>
    <s v="François"/>
    <n v="40100"/>
    <x v="12"/>
    <n v="1930"/>
    <n v="8"/>
    <n v="21"/>
    <d v="1936-08-21T00:00:00"/>
    <d v="2025-07-03T00:00:00"/>
    <x v="27"/>
    <n v="110.05"/>
    <n v="2715518274227"/>
    <n v="82.5"/>
    <n v="24.2"/>
    <x v="0"/>
    <n v="67059887"/>
  </r>
  <r>
    <n v="29"/>
    <s v="Logistics"/>
    <x v="28"/>
    <x v="8"/>
    <s v="Schindellegi"/>
    <s v="Shipping"/>
    <x v="8"/>
    <x v="0"/>
    <x v="0"/>
    <s v="Kuehne"/>
    <s v="Klaus-Michael"/>
    <n v="39100"/>
    <x v="21"/>
    <n v="1930"/>
    <n v="6"/>
    <n v="2"/>
    <d v="1937-06-02T00:00:00"/>
    <d v="2025-07-03T00:00:00"/>
    <x v="28"/>
    <n v="99.55"/>
    <n v="703082435360"/>
    <n v="83.6"/>
    <n v="10.1"/>
    <x v="8"/>
    <n v="8574832"/>
  </r>
  <r>
    <n v="30"/>
    <s v="Food &amp; Beverage"/>
    <x v="29"/>
    <x v="9"/>
    <s v="Brussels"/>
    <s v="Nutella, chocolates"/>
    <x v="7"/>
    <x v="0"/>
    <x v="0"/>
    <s v="Ferrero"/>
    <s v="Giovanni"/>
    <n v="38900"/>
    <x v="2"/>
    <n v="1960"/>
    <n v="9"/>
    <n v="21"/>
    <d v="1964-09-21T00:00:00"/>
    <d v="2025-07-03T00:00:00"/>
    <x v="29"/>
    <n v="117.11"/>
    <n v="529606710418"/>
    <n v="81.599999999999994"/>
    <n v="24"/>
    <x v="9"/>
    <n v="11484055"/>
  </r>
  <r>
    <n v="31"/>
    <s v="Food &amp; Beverage"/>
    <x v="30"/>
    <x v="1"/>
    <s v="The Plains"/>
    <s v="Candy, pet food"/>
    <x v="7"/>
    <x v="0"/>
    <x v="1"/>
    <s v="Mars"/>
    <s v="Jacqueline"/>
    <n v="38300"/>
    <x v="20"/>
    <n v="1930"/>
    <n v="10"/>
    <n v="10"/>
    <d v="1939-10-10T00:00:00"/>
    <d v="2025-07-03T00:00:00"/>
    <x v="30"/>
    <n v="117.24"/>
    <n v="21427700000000"/>
    <n v="78.5"/>
    <n v="9.6"/>
    <x v="1"/>
    <n v="328239523"/>
  </r>
  <r>
    <n v="31"/>
    <s v="Food &amp; Beverage"/>
    <x v="31"/>
    <x v="1"/>
    <s v="Jackson"/>
    <s v="Candy, pet food"/>
    <x v="7"/>
    <x v="0"/>
    <x v="0"/>
    <s v="Mars"/>
    <s v="John"/>
    <n v="38300"/>
    <x v="15"/>
    <n v="1930"/>
    <n v="10"/>
    <n v="15"/>
    <d v="1935-10-15T00:00:00"/>
    <d v="2025-07-03T00:00:00"/>
    <x v="31"/>
    <n v="117.24"/>
    <n v="21427700000000"/>
    <n v="78.5"/>
    <n v="9.6"/>
    <x v="1"/>
    <n v="328239523"/>
  </r>
  <r>
    <n v="34"/>
    <s v="Technology"/>
    <x v="32"/>
    <x v="5"/>
    <s v="Shenzhen"/>
    <s v="Internet media"/>
    <x v="2"/>
    <x v="1"/>
    <x v="0"/>
    <s v="Ma"/>
    <s v="Huateng"/>
    <n v="35300"/>
    <x v="1"/>
    <n v="1970"/>
    <n v="10"/>
    <n v="29"/>
    <d v="1971-10-29T00:00:00"/>
    <d v="2025-07-03T00:00:00"/>
    <x v="32"/>
    <n v="125.08"/>
    <n v="19910000000000"/>
    <n v="77"/>
    <n v="9.4"/>
    <x v="5"/>
    <n v="1397715000"/>
  </r>
  <r>
    <n v="35"/>
    <s v="Gambling &amp; Casinos"/>
    <x v="33"/>
    <x v="1"/>
    <s v="Las Vegas"/>
    <s v="Casinos"/>
    <x v="9"/>
    <x v="0"/>
    <x v="1"/>
    <s v="Adelson"/>
    <s v="Miriam"/>
    <n v="35000"/>
    <x v="22"/>
    <n v="1940"/>
    <n v="10"/>
    <n v="10"/>
    <d v="1945-10-10T00:00:00"/>
    <d v="2025-07-03T00:00:00"/>
    <x v="33"/>
    <n v="117.24"/>
    <n v="21427700000000"/>
    <n v="78.5"/>
    <n v="9.6"/>
    <x v="1"/>
    <n v="328239523"/>
  </r>
  <r>
    <n v="35"/>
    <s v="Finance &amp; Investments"/>
    <x v="34"/>
    <x v="1"/>
    <s v="Miami"/>
    <s v="Hedge funds"/>
    <x v="3"/>
    <x v="1"/>
    <x v="0"/>
    <s v="Griffin"/>
    <s v="Ken"/>
    <n v="35000"/>
    <x v="23"/>
    <n v="1960"/>
    <n v="10"/>
    <n v="15"/>
    <d v="1968-10-15T00:00:00"/>
    <d v="2025-07-03T00:00:00"/>
    <x v="34"/>
    <n v="117.24"/>
    <n v="21427700000000"/>
    <n v="78.5"/>
    <n v="9.6"/>
    <x v="1"/>
    <n v="328239523"/>
  </r>
  <r>
    <n v="37"/>
    <s v="Food &amp; Beverage"/>
    <x v="35"/>
    <x v="10"/>
    <s v="Salzburg"/>
    <s v="Red Bull"/>
    <x v="7"/>
    <x v="0"/>
    <x v="0"/>
    <s v="Mateschitz"/>
    <s v="Mark"/>
    <n v="34700"/>
    <x v="24"/>
    <n v="1990"/>
    <n v="5"/>
    <n v="7"/>
    <d v="1992-05-07T00:00:00"/>
    <d v="2025-07-03T00:00:00"/>
    <x v="35"/>
    <n v="118.06"/>
    <n v="446314739528"/>
    <n v="81.599999999999994"/>
    <n v="25.4"/>
    <x v="10"/>
    <n v="8877067"/>
  </r>
  <r>
    <n v="38"/>
    <s v="Automotive"/>
    <x v="36"/>
    <x v="5"/>
    <s v="Ningde"/>
    <s v="Batteries"/>
    <x v="1"/>
    <x v="1"/>
    <x v="0"/>
    <s v="Zeng"/>
    <s v="Robin"/>
    <n v="33400"/>
    <x v="25"/>
    <n v="1960"/>
    <n v="1"/>
    <n v="1"/>
    <d v="1969-01-01T00:00:00"/>
    <d v="2025-07-03T00:00:00"/>
    <x v="36"/>
    <n v="125.08"/>
    <n v="19910000000000"/>
    <n v="77"/>
    <n v="9.4"/>
    <x v="5"/>
    <n v="1397715000"/>
  </r>
  <r>
    <n v="39"/>
    <s v="Fashion &amp; Retail"/>
    <x v="37"/>
    <x v="11"/>
    <s v="Tokyo"/>
    <s v="Fashion retail"/>
    <x v="0"/>
    <x v="1"/>
    <x v="0"/>
    <s v="Yanai"/>
    <s v="Tadashi"/>
    <n v="32600"/>
    <x v="0"/>
    <n v="1940"/>
    <n v="2"/>
    <n v="7"/>
    <d v="1949-02-07T00:00:00"/>
    <d v="2025-07-03T00:00:00"/>
    <x v="37"/>
    <n v="105.48"/>
    <n v="5081769542380"/>
    <n v="84.2"/>
    <n v="11.9"/>
    <x v="11"/>
    <n v="126226568"/>
  </r>
  <r>
    <n v="40"/>
    <s v="Diversified"/>
    <x v="38"/>
    <x v="12"/>
    <s v="London"/>
    <s v="Music, chemicals"/>
    <x v="6"/>
    <x v="1"/>
    <x v="0"/>
    <s v="Blavatnik"/>
    <s v="Len"/>
    <n v="32100"/>
    <x v="8"/>
    <n v="1950"/>
    <n v="6"/>
    <n v="1"/>
    <d v="1957-06-01T00:00:00"/>
    <d v="2025-07-03T00:00:00"/>
    <x v="38"/>
    <n v="119.62"/>
    <n v="2827113184696"/>
    <n v="81.3"/>
    <n v="25.5"/>
    <x v="12"/>
    <n v="66834405"/>
  </r>
  <r>
    <n v="41"/>
    <s v="Fashion &amp; Retail"/>
    <x v="39"/>
    <x v="1"/>
    <s v="New York"/>
    <s v="Chanel"/>
    <x v="0"/>
    <x v="0"/>
    <x v="0"/>
    <s v="Wertheimer"/>
    <s v="Alain"/>
    <n v="31600"/>
    <x v="17"/>
    <n v="1940"/>
    <n v="8"/>
    <n v="28"/>
    <d v="1948-08-28T00:00:00"/>
    <d v="2025-07-03T00:00:00"/>
    <x v="39"/>
    <n v="117.24"/>
    <n v="21427700000000"/>
    <n v="78.5"/>
    <n v="9.6"/>
    <x v="1"/>
    <n v="328239523"/>
  </r>
  <r>
    <n v="41"/>
    <s v="Fashion &amp; Retail"/>
    <x v="40"/>
    <x v="1"/>
    <s v="New York"/>
    <s v="Chanel"/>
    <x v="0"/>
    <x v="0"/>
    <x v="0"/>
    <s v="Wertheimer"/>
    <s v="Gerard"/>
    <n v="31600"/>
    <x v="26"/>
    <n v="1950"/>
    <n v="1"/>
    <n v="9"/>
    <d v="1951-01-09T00:00:00"/>
    <d v="2025-07-03T00:00:00"/>
    <x v="40"/>
    <n v="117.24"/>
    <n v="21427700000000"/>
    <n v="78.5"/>
    <n v="9.6"/>
    <x v="1"/>
    <n v="328239523"/>
  </r>
  <r>
    <n v="43"/>
    <s v="Logistics"/>
    <x v="41"/>
    <x v="8"/>
    <s v="Geneva"/>
    <s v="Shipping"/>
    <x v="8"/>
    <x v="1"/>
    <x v="0"/>
    <s v="Aponte"/>
    <s v="Gianluigi"/>
    <n v="31200"/>
    <x v="7"/>
    <n v="1940"/>
    <n v="6"/>
    <n v="27"/>
    <d v="1940-06-27T00:00:00"/>
    <d v="2025-07-03T00:00:00"/>
    <x v="41"/>
    <n v="99.55"/>
    <n v="703082435360"/>
    <n v="83.6"/>
    <n v="10.1"/>
    <x v="8"/>
    <n v="8574832"/>
  </r>
  <r>
    <n v="43"/>
    <s v="Logistics"/>
    <x v="42"/>
    <x v="8"/>
    <s v="Geneva"/>
    <s v="Shipping"/>
    <x v="8"/>
    <x v="1"/>
    <x v="1"/>
    <s v="Aponte-Diamant"/>
    <s v="Rafaela"/>
    <n v="31200"/>
    <x v="22"/>
    <n v="1940"/>
    <n v="3"/>
    <n v="26"/>
    <d v="1945-03-26T00:00:00"/>
    <d v="2025-07-03T00:00:00"/>
    <x v="42"/>
    <n v="99.55"/>
    <n v="703082435360"/>
    <n v="83.6"/>
    <n v="10.1"/>
    <x v="8"/>
    <n v="8574832"/>
  </r>
  <r>
    <n v="45"/>
    <s v="Technology"/>
    <x v="43"/>
    <x v="5"/>
    <s v="Shanghai"/>
    <s v="E-commerce"/>
    <x v="2"/>
    <x v="1"/>
    <x v="0"/>
    <s v="Huang"/>
    <s v="Colin Zheng"/>
    <n v="30200"/>
    <x v="27"/>
    <n v="1980"/>
    <n v="2"/>
    <n v="2"/>
    <d v="1980-02-02T00:00:00"/>
    <d v="2025-07-03T00:00:00"/>
    <x v="43"/>
    <n v="125.08"/>
    <n v="19910000000000"/>
    <n v="77"/>
    <n v="9.4"/>
    <x v="5"/>
    <n v="1397715000"/>
  </r>
  <r>
    <n v="46"/>
    <s v="Manufacturing"/>
    <x v="44"/>
    <x v="7"/>
    <s v="Kuenzelsau"/>
    <s v="Fasteners"/>
    <x v="10"/>
    <x v="1"/>
    <x v="0"/>
    <s v="Wuerth"/>
    <s v="Reinhold"/>
    <n v="29700"/>
    <x v="15"/>
    <n v="1930"/>
    <n v="4"/>
    <n v="20"/>
    <d v="1935-04-20T00:00:00"/>
    <d v="2025-07-03T00:00:00"/>
    <x v="44"/>
    <n v="112.85"/>
    <n v="3845630030824"/>
    <n v="80.900000000000006"/>
    <n v="11.5"/>
    <x v="7"/>
    <n v="83132799"/>
  </r>
  <r>
    <n v="48"/>
    <s v="Finance &amp; Investments"/>
    <x v="45"/>
    <x v="1"/>
    <s v="Haverford"/>
    <s v="Trading, investments"/>
    <x v="3"/>
    <x v="1"/>
    <x v="0"/>
    <s v="Yass"/>
    <s v="Jeff"/>
    <n v="28500"/>
    <x v="28"/>
    <n v="1950"/>
    <n v="7"/>
    <n v="17"/>
    <d v="1958-07-17T00:00:00"/>
    <d v="2025-07-03T00:00:00"/>
    <x v="45"/>
    <n v="117.24"/>
    <n v="21427700000000"/>
    <n v="78.5"/>
    <n v="9.6"/>
    <x v="1"/>
    <n v="328239523"/>
  </r>
  <r>
    <n v="49"/>
    <s v="Finance &amp; Investments"/>
    <x v="46"/>
    <x v="1"/>
    <s v="East Setauket"/>
    <s v="Hedge funds"/>
    <x v="3"/>
    <x v="1"/>
    <x v="0"/>
    <s v="Simons"/>
    <s v="Jim"/>
    <n v="28100"/>
    <x v="19"/>
    <n v="1930"/>
    <n v="4"/>
    <n v="25"/>
    <d v="1938-04-25T00:00:00"/>
    <d v="2025-07-03T00:00:00"/>
    <x v="46"/>
    <n v="117.24"/>
    <n v="21427700000000"/>
    <n v="78.5"/>
    <n v="9.6"/>
    <x v="1"/>
    <n v="328239523"/>
  </r>
  <r>
    <n v="50"/>
    <s v="Finance &amp; Investments"/>
    <x v="47"/>
    <x v="1"/>
    <s v="New York"/>
    <s v="Investments"/>
    <x v="3"/>
    <x v="1"/>
    <x v="0"/>
    <s v="Schwarzman"/>
    <s v="Stephen"/>
    <n v="27800"/>
    <x v="29"/>
    <n v="1940"/>
    <n v="2"/>
    <n v="14"/>
    <d v="1947-02-14T00:00:00"/>
    <d v="2025-07-03T00:00:00"/>
    <x v="47"/>
    <n v="117.24"/>
    <n v="21427700000000"/>
    <n v="78.5"/>
    <n v="9.6"/>
    <x v="1"/>
    <n v="328239523"/>
  </r>
  <r>
    <n v="51"/>
    <s v="Automotive"/>
    <x v="48"/>
    <x v="7"/>
    <s v="Bad Homburg"/>
    <s v="BMW, pharmaceuticals"/>
    <x v="1"/>
    <x v="0"/>
    <x v="1"/>
    <s v="Klatten"/>
    <s v="Susanne"/>
    <n v="27400"/>
    <x v="16"/>
    <n v="1960"/>
    <n v="4"/>
    <n v="28"/>
    <d v="1962-04-28T00:00:00"/>
    <d v="2025-07-03T00:00:00"/>
    <x v="48"/>
    <n v="112.85"/>
    <n v="3845630030824"/>
    <n v="80.900000000000006"/>
    <n v="11.5"/>
    <x v="7"/>
    <n v="83132799"/>
  </r>
  <r>
    <n v="52"/>
    <s v="Metals &amp; Mining"/>
    <x v="49"/>
    <x v="13"/>
    <s v="Perth"/>
    <s v="Mining"/>
    <x v="11"/>
    <x v="0"/>
    <x v="1"/>
    <s v="Rinehart"/>
    <s v="Gina"/>
    <n v="27000"/>
    <x v="13"/>
    <n v="1950"/>
    <n v="2"/>
    <n v="9"/>
    <d v="1954-02-09T00:00:00"/>
    <d v="2025-07-03T00:00:00"/>
    <x v="49"/>
    <n v="119.8"/>
    <n v="1392680589329"/>
    <n v="82.7"/>
    <n v="23"/>
    <x v="13"/>
    <n v="25766605"/>
  </r>
  <r>
    <n v="53"/>
    <s v="Technology"/>
    <x v="50"/>
    <x v="5"/>
    <s v="Hangzhou"/>
    <s v="Online games"/>
    <x v="2"/>
    <x v="1"/>
    <x v="0"/>
    <s v="Ding"/>
    <s v="William"/>
    <n v="26700"/>
    <x v="1"/>
    <n v="1970"/>
    <n v="10"/>
    <n v="1"/>
    <d v="1971-10-01T00:00:00"/>
    <d v="2025-07-03T00:00:00"/>
    <x v="50"/>
    <n v="125.08"/>
    <n v="19910000000000"/>
    <n v="77"/>
    <n v="9.4"/>
    <x v="5"/>
    <n v="1397715000"/>
  </r>
  <r>
    <n v="54"/>
    <s v="Metals &amp; Mining"/>
    <x v="51"/>
    <x v="2"/>
    <s v="Mexico City"/>
    <s v="Mining"/>
    <x v="11"/>
    <x v="0"/>
    <x v="0"/>
    <s v="Larrea Mota Velasco"/>
    <s v="Germán"/>
    <n v="26600"/>
    <x v="10"/>
    <n v="1950"/>
    <n v="10"/>
    <n v="26"/>
    <d v="1953-10-26T00:00:00"/>
    <d v="2025-07-03T00:00:00"/>
    <x v="51"/>
    <n v="141.54"/>
    <n v="1258286717125"/>
    <n v="75"/>
    <n v="13.1"/>
    <x v="2"/>
    <n v="126014024"/>
  </r>
  <r>
    <n v="55"/>
    <s v="Technology"/>
    <x v="52"/>
    <x v="3"/>
    <s v="Delhi"/>
    <s v="software services"/>
    <x v="2"/>
    <x v="1"/>
    <x v="0"/>
    <s v="Nadar"/>
    <s v="Shiv"/>
    <n v="25600"/>
    <x v="22"/>
    <n v="1940"/>
    <n v="7"/>
    <n v="18"/>
    <d v="1945-07-18T00:00:00"/>
    <d v="2025-07-03T00:00:00"/>
    <x v="52"/>
    <n v="180.44"/>
    <n v="2611000000000"/>
    <n v="69.400000000000006"/>
    <n v="11.2"/>
    <x v="3"/>
    <n v="1366417754"/>
  </r>
  <r>
    <n v="56"/>
    <s v="Energy"/>
    <x v="53"/>
    <x v="14"/>
    <s v="Jakarta"/>
    <s v="Coal"/>
    <x v="12"/>
    <x v="1"/>
    <x v="0"/>
    <s v="Low Tuck"/>
    <s v="Kwong"/>
    <n v="25500"/>
    <x v="17"/>
    <n v="1940"/>
    <n v="4"/>
    <n v="17"/>
    <d v="1948-04-17T00:00:00"/>
    <d v="2025-07-03T00:00:00"/>
    <x v="53"/>
    <n v="151.18"/>
    <n v="1119190780753"/>
    <n v="71.5"/>
    <n v="10.199999999999999"/>
    <x v="14"/>
    <n v="270203917"/>
  </r>
  <r>
    <n v="57"/>
    <s v="Finance &amp; Investments"/>
    <x v="54"/>
    <x v="1"/>
    <s v="Palm Beach"/>
    <s v="Discount brokerage"/>
    <x v="3"/>
    <x v="1"/>
    <x v="0"/>
    <s v="Peterffy"/>
    <s v="Thomas"/>
    <n v="25300"/>
    <x v="3"/>
    <n v="1940"/>
    <n v="9"/>
    <n v="30"/>
    <d v="1944-09-30T00:00:00"/>
    <d v="2025-07-03T00:00:00"/>
    <x v="54"/>
    <n v="117.24"/>
    <n v="21427700000000"/>
    <n v="78.5"/>
    <n v="9.6"/>
    <x v="1"/>
    <n v="328239523"/>
  </r>
  <r>
    <n v="58"/>
    <s v="Metals &amp; Mining"/>
    <x v="55"/>
    <x v="15"/>
    <s v="Ras Al Khaimah"/>
    <s v="Fertilizers, coal"/>
    <x v="11"/>
    <x v="1"/>
    <x v="0"/>
    <s v="Melnichenko"/>
    <s v="Andrey"/>
    <n v="25200"/>
    <x v="30"/>
    <n v="1970"/>
    <n v="3"/>
    <n v="8"/>
    <d v="1972-03-08T00:00:00"/>
    <d v="2025-07-03T00:00:00"/>
    <x v="55"/>
    <n v="114.52"/>
    <n v="421142267938"/>
    <n v="77.8"/>
    <n v="0.1"/>
    <x v="15"/>
    <n v="9770529"/>
  </r>
  <r>
    <n v="59"/>
    <s v="Automotive"/>
    <x v="56"/>
    <x v="7"/>
    <s v="Frankfurt"/>
    <s v="BMW"/>
    <x v="1"/>
    <x v="0"/>
    <x v="0"/>
    <s v="Quandt"/>
    <s v="Stefan"/>
    <n v="24600"/>
    <x v="31"/>
    <n v="1960"/>
    <n v="5"/>
    <n v="9"/>
    <d v="1966-05-09T00:00:00"/>
    <d v="2025-07-03T00:00:00"/>
    <x v="56"/>
    <n v="112.85"/>
    <n v="3845630030824"/>
    <n v="80.900000000000006"/>
    <n v="11.5"/>
    <x v="7"/>
    <n v="83132799"/>
  </r>
  <r>
    <n v="60"/>
    <s v="Technology"/>
    <x v="57"/>
    <x v="1"/>
    <s v="Seattle"/>
    <s v="Amazon"/>
    <x v="2"/>
    <x v="0"/>
    <x v="1"/>
    <s v="Scott"/>
    <s v="MacKenzie"/>
    <n v="24400"/>
    <x v="32"/>
    <n v="1970"/>
    <n v="4"/>
    <n v="7"/>
    <d v="1970-04-07T00:00:00"/>
    <d v="2025-07-03T00:00:00"/>
    <x v="57"/>
    <n v="117.24"/>
    <n v="21427700000000"/>
    <n v="78.5"/>
    <n v="9.6"/>
    <x v="1"/>
    <n v="328239523"/>
  </r>
  <r>
    <n v="61"/>
    <s v="Finance &amp; Investments"/>
    <x v="58"/>
    <x v="14"/>
    <s v="Kudus"/>
    <s v="Banking, tobacco"/>
    <x v="3"/>
    <x v="0"/>
    <x v="0"/>
    <s v="Hartono"/>
    <s v="R. Budi"/>
    <n v="24200"/>
    <x v="33"/>
    <n v="1940"/>
    <n v="1"/>
    <n v="1"/>
    <d v="1941-01-01T00:00:00"/>
    <d v="2025-07-03T00:00:00"/>
    <x v="58"/>
    <n v="151.18"/>
    <n v="1119190780753"/>
    <n v="71.5"/>
    <n v="10.199999999999999"/>
    <x v="14"/>
    <n v="270203917"/>
  </r>
  <r>
    <n v="62"/>
    <s v="Metals &amp; Mining"/>
    <x v="59"/>
    <x v="16"/>
    <s v="Moscow"/>
    <s v="Metals"/>
    <x v="11"/>
    <x v="1"/>
    <x v="0"/>
    <s v="Potanin"/>
    <s v="Vladimir"/>
    <n v="23700"/>
    <x v="34"/>
    <n v="1960"/>
    <n v="1"/>
    <n v="3"/>
    <d v="1961-01-03T00:00:00"/>
    <d v="2025-07-03T00:00:00"/>
    <x v="59"/>
    <n v="180.75"/>
    <n v="1699876578871"/>
    <n v="72.7"/>
    <n v="11.4"/>
    <x v="16"/>
    <n v="144373535"/>
  </r>
  <r>
    <n v="63"/>
    <s v="Technology"/>
    <x v="60"/>
    <x v="5"/>
    <s v="Hangzhou"/>
    <s v="E-commerce"/>
    <x v="2"/>
    <x v="1"/>
    <x v="0"/>
    <s v="Ma"/>
    <s v="Jack"/>
    <n v="23500"/>
    <x v="2"/>
    <n v="1960"/>
    <n v="9"/>
    <n v="10"/>
    <d v="1964-09-10T00:00:00"/>
    <d v="2025-07-03T00:00:00"/>
    <x v="60"/>
    <n v="125.08"/>
    <n v="19910000000000"/>
    <n v="77"/>
    <n v="9.4"/>
    <x v="5"/>
    <n v="1397715000"/>
  </r>
  <r>
    <n v="64"/>
    <s v="Manufacturing"/>
    <x v="61"/>
    <x v="5"/>
    <s v="Foshan"/>
    <s v="Home appliances"/>
    <x v="10"/>
    <x v="1"/>
    <x v="0"/>
    <s v="He"/>
    <s v="Xiangjian"/>
    <n v="23400"/>
    <x v="6"/>
    <n v="1940"/>
    <n v="8"/>
    <n v="11"/>
    <d v="1942-08-11T00:00:00"/>
    <d v="2025-07-03T00:00:00"/>
    <x v="61"/>
    <n v="125.08"/>
    <n v="19910000000000"/>
    <n v="77"/>
    <n v="9.4"/>
    <x v="5"/>
    <n v="1397715000"/>
  </r>
  <r>
    <n v="65"/>
    <s v="Metals &amp; Mining"/>
    <x v="62"/>
    <x v="17"/>
    <s v="Santiago"/>
    <s v="Mining"/>
    <x v="11"/>
    <x v="0"/>
    <x v="1"/>
    <s v="Fontbona"/>
    <s v="Iris"/>
    <n v="23100"/>
    <x v="35"/>
    <n v="1940"/>
    <n v="1"/>
    <n v="1"/>
    <d v="1943-01-01T00:00:00"/>
    <d v="2025-07-03T00:00:00"/>
    <x v="62"/>
    <n v="131.91"/>
    <n v="282318159745"/>
    <n v="80"/>
    <n v="18.2"/>
    <x v="17"/>
    <n v="18952038"/>
  </r>
  <r>
    <n v="65"/>
    <s v="Manufacturing"/>
    <x v="63"/>
    <x v="14"/>
    <s v="Kudus"/>
    <s v="Banking, tobacco"/>
    <x v="10"/>
    <x v="0"/>
    <x v="0"/>
    <s v="Hartono"/>
    <s v="Michael"/>
    <n v="23100"/>
    <x v="20"/>
    <n v="1930"/>
    <n v="10"/>
    <n v="2"/>
    <d v="1939-10-02T00:00:00"/>
    <d v="2025-07-03T00:00:00"/>
    <x v="63"/>
    <n v="151.18"/>
    <n v="1119190780753"/>
    <n v="71.5"/>
    <n v="10.199999999999999"/>
    <x v="14"/>
    <n v="270203917"/>
  </r>
  <r>
    <n v="67"/>
    <s v="Manufacturing"/>
    <x v="64"/>
    <x v="12"/>
    <s v="London"/>
    <s v="Chemicals"/>
    <x v="10"/>
    <x v="1"/>
    <x v="0"/>
    <s v="Ratcliffe"/>
    <s v="James"/>
    <n v="22900"/>
    <x v="10"/>
    <n v="1950"/>
    <n v="1"/>
    <n v="1"/>
    <d v="1953-01-01T00:00:00"/>
    <d v="2025-07-03T00:00:00"/>
    <x v="64"/>
    <n v="119.62"/>
    <n v="2827113184696"/>
    <n v="81.3"/>
    <n v="25.5"/>
    <x v="12"/>
    <n v="66834405"/>
  </r>
  <r>
    <n v="68"/>
    <s v="Healthcare"/>
    <x v="65"/>
    <x v="3"/>
    <s v="Pune"/>
    <s v="Vaccines"/>
    <x v="13"/>
    <x v="0"/>
    <x v="0"/>
    <s v="Poonawalla"/>
    <s v="Cyrus"/>
    <n v="22600"/>
    <x v="33"/>
    <n v="1940"/>
    <n v="5"/>
    <n v="11"/>
    <d v="1941-05-11T00:00:00"/>
    <d v="2025-07-03T00:00:00"/>
    <x v="65"/>
    <n v="180.44"/>
    <n v="2611000000000"/>
    <n v="69.400000000000006"/>
    <n v="11.2"/>
    <x v="3"/>
    <n v="1366417754"/>
  </r>
  <r>
    <n v="69"/>
    <s v="Telecom"/>
    <x v="66"/>
    <x v="11"/>
    <s v="Tokyo"/>
    <s v="Internet, telecom"/>
    <x v="5"/>
    <x v="1"/>
    <x v="0"/>
    <s v="Son"/>
    <s v="Masayoshi"/>
    <n v="22400"/>
    <x v="8"/>
    <n v="1950"/>
    <n v="8"/>
    <n v="11"/>
    <d v="1957-08-11T00:00:00"/>
    <d v="2025-07-03T00:00:00"/>
    <x v="66"/>
    <n v="105.48"/>
    <n v="5081769542380"/>
    <n v="84.2"/>
    <n v="11.9"/>
    <x v="11"/>
    <n v="126226568"/>
  </r>
  <r>
    <n v="70"/>
    <s v="Metals &amp; Mining"/>
    <x v="67"/>
    <x v="16"/>
    <s v="Moscow"/>
    <s v="Steel, transport"/>
    <x v="11"/>
    <x v="1"/>
    <x v="0"/>
    <s v="Lisin"/>
    <s v="Vladimir"/>
    <n v="22100"/>
    <x v="9"/>
    <n v="1950"/>
    <n v="5"/>
    <n v="7"/>
    <d v="1956-05-07T00:00:00"/>
    <d v="2025-07-03T00:00:00"/>
    <x v="67"/>
    <n v="180.75"/>
    <n v="1699876578871"/>
    <n v="72.7"/>
    <n v="11.4"/>
    <x v="16"/>
    <n v="144373535"/>
  </r>
  <r>
    <n v="71"/>
    <s v="Food &amp; Beverage"/>
    <x v="68"/>
    <x v="0"/>
    <s v="Laval"/>
    <s v="Cheese"/>
    <x v="7"/>
    <x v="0"/>
    <x v="0"/>
    <s v="Besnier"/>
    <s v="Emmanuel"/>
    <n v="22000"/>
    <x v="32"/>
    <n v="1970"/>
    <n v="9"/>
    <n v="18"/>
    <d v="1970-09-18T00:00:00"/>
    <d v="2025-07-03T00:00:00"/>
    <x v="68"/>
    <n v="110.05"/>
    <n v="2715518274227"/>
    <n v="82.5"/>
    <n v="24.2"/>
    <x v="0"/>
    <n v="67059887"/>
  </r>
  <r>
    <n v="72"/>
    <s v="Finance &amp; Investments"/>
    <x v="69"/>
    <x v="1"/>
    <s v="Milton"/>
    <s v="Fidelity"/>
    <x v="3"/>
    <x v="0"/>
    <x v="1"/>
    <s v="Johnson"/>
    <s v="Abigail"/>
    <n v="21600"/>
    <x v="34"/>
    <n v="1960"/>
    <n v="12"/>
    <n v="19"/>
    <d v="1961-12-19T00:00:00"/>
    <d v="2025-07-03T00:00:00"/>
    <x v="69"/>
    <n v="117.24"/>
    <n v="21427700000000"/>
    <n v="78.5"/>
    <n v="9.6"/>
    <x v="1"/>
    <n v="328239523"/>
  </r>
  <r>
    <n v="72"/>
    <s v="Energy"/>
    <x v="70"/>
    <x v="16"/>
    <s v="Moscow"/>
    <s v="Gas, chemicals"/>
    <x v="12"/>
    <x v="1"/>
    <x v="0"/>
    <s v="Mikhelson"/>
    <s v="Leonid"/>
    <n v="21600"/>
    <x v="5"/>
    <n v="1950"/>
    <n v="8"/>
    <n v="11"/>
    <d v="1955-08-11T00:00:00"/>
    <d v="2025-07-03T00:00:00"/>
    <x v="70"/>
    <n v="180.75"/>
    <n v="1699876578871"/>
    <n v="72.7"/>
    <n v="11.4"/>
    <x v="16"/>
    <n v="144373535"/>
  </r>
  <r>
    <n v="74"/>
    <s v="Fashion &amp; Retail"/>
    <x v="71"/>
    <x v="1"/>
    <s v="Chicago"/>
    <s v="Walmart"/>
    <x v="0"/>
    <x v="0"/>
    <x v="0"/>
    <s v="Walton"/>
    <s v="Lukas"/>
    <n v="21200"/>
    <x v="36"/>
    <n v="1980"/>
    <n v="9"/>
    <n v="19"/>
    <d v="1986-09-19T00:00:00"/>
    <d v="2025-07-03T00:00:00"/>
    <x v="71"/>
    <n v="117.24"/>
    <n v="21427700000000"/>
    <n v="78.5"/>
    <n v="9.6"/>
    <x v="1"/>
    <n v="328239523"/>
  </r>
  <r>
    <n v="74"/>
    <s v="Service"/>
    <x v="72"/>
    <x v="5"/>
    <s v="Shenzhen"/>
    <s v="Package delivery"/>
    <x v="14"/>
    <x v="1"/>
    <x v="0"/>
    <s v="Wang"/>
    <s v="Wei"/>
    <n v="21200"/>
    <x v="32"/>
    <n v="1970"/>
    <n v="10"/>
    <n v="1"/>
    <d v="1970-10-01T00:00:00"/>
    <d v="2025-07-03T00:00:00"/>
    <x v="72"/>
    <n v="125.08"/>
    <n v="19910000000000"/>
    <n v="77"/>
    <n v="9.4"/>
    <x v="5"/>
    <n v="1397715000"/>
  </r>
  <r>
    <n v="76"/>
    <s v="Technology"/>
    <x v="73"/>
    <x v="1"/>
    <s v="Los Altos"/>
    <s v="Semiconductors"/>
    <x v="2"/>
    <x v="1"/>
    <x v="0"/>
    <s v="Huang"/>
    <s v="Jensen"/>
    <n v="21100"/>
    <x v="37"/>
    <n v="1960"/>
    <n v="2"/>
    <n v="17"/>
    <d v="1963-02-17T00:00:00"/>
    <d v="2025-07-03T00:00:00"/>
    <x v="73"/>
    <n v="117.24"/>
    <n v="21427700000000"/>
    <n v="78.5"/>
    <n v="9.6"/>
    <x v="1"/>
    <n v="328239523"/>
  </r>
  <r>
    <n v="77"/>
    <s v="Fashion &amp; Retail"/>
    <x v="74"/>
    <x v="1"/>
    <s v="New York"/>
    <s v="Estee Lauder"/>
    <x v="0"/>
    <x v="0"/>
    <x v="0"/>
    <s v="Lauder"/>
    <s v="Leonard"/>
    <n v="21000"/>
    <x v="38"/>
    <n v="1930"/>
    <n v="3"/>
    <n v="19"/>
    <d v="1933-03-19T00:00:00"/>
    <d v="2025-07-03T00:00:00"/>
    <x v="74"/>
    <n v="117.24"/>
    <n v="21427700000000"/>
    <n v="78.5"/>
    <n v="9.6"/>
    <x v="1"/>
    <n v="328239523"/>
  </r>
  <r>
    <n v="77"/>
    <s v="Manufacturing"/>
    <x v="75"/>
    <x v="11"/>
    <s v="Osaka"/>
    <s v="Sensors"/>
    <x v="10"/>
    <x v="1"/>
    <x v="0"/>
    <s v="Takizaki"/>
    <s v="Takemitsu"/>
    <n v="21000"/>
    <x v="22"/>
    <n v="1940"/>
    <n v="6"/>
    <n v="10"/>
    <d v="1945-06-10T00:00:00"/>
    <d v="2025-07-03T00:00:00"/>
    <x v="75"/>
    <n v="105.48"/>
    <n v="5081769542380"/>
    <n v="84.2"/>
    <n v="11.9"/>
    <x v="11"/>
    <n v="126226568"/>
  </r>
  <r>
    <n v="79"/>
    <s v="Metals &amp; Mining"/>
    <x v="76"/>
    <x v="16"/>
    <s v="Moscow"/>
    <s v="Steel, investments"/>
    <x v="11"/>
    <x v="1"/>
    <x v="0"/>
    <s v="Mordashov"/>
    <s v="Alexey"/>
    <n v="20900"/>
    <x v="18"/>
    <n v="1960"/>
    <n v="9"/>
    <n v="26"/>
    <d v="1965-09-26T00:00:00"/>
    <d v="2025-07-03T00:00:00"/>
    <x v="76"/>
    <n v="180.75"/>
    <n v="1699876578871"/>
    <n v="72.7"/>
    <n v="11.4"/>
    <x v="16"/>
    <n v="144373535"/>
  </r>
  <r>
    <n v="80"/>
    <s v="Energy"/>
    <x v="77"/>
    <x v="16"/>
    <s v="Moscow"/>
    <s v="Oil"/>
    <x v="12"/>
    <x v="1"/>
    <x v="0"/>
    <s v="Alekperov"/>
    <s v="Vagit"/>
    <n v="20500"/>
    <x v="39"/>
    <n v="1950"/>
    <n v="9"/>
    <n v="1"/>
    <d v="1950-09-01T00:00:00"/>
    <d v="2025-07-03T00:00:00"/>
    <x v="77"/>
    <n v="180.75"/>
    <n v="1699876578871"/>
    <n v="72.7"/>
    <n v="11.4"/>
    <x v="16"/>
    <n v="144373535"/>
  </r>
  <r>
    <n v="81"/>
    <s v="Healthcare"/>
    <x v="78"/>
    <x v="1"/>
    <s v="Nashville"/>
    <s v="Hospitals"/>
    <x v="13"/>
    <x v="1"/>
    <x v="0"/>
    <s v="Frist"/>
    <s v="Thomas"/>
    <n v="20200"/>
    <x v="19"/>
    <n v="1930"/>
    <n v="8"/>
    <n v="12"/>
    <d v="1938-08-12T00:00:00"/>
    <d v="2025-07-03T00:00:00"/>
    <x v="78"/>
    <n v="117.24"/>
    <n v="21427700000000"/>
    <n v="78.5"/>
    <n v="9.6"/>
    <x v="1"/>
    <n v="328239523"/>
  </r>
  <r>
    <n v="82"/>
    <s v="Metals &amp; Mining"/>
    <x v="79"/>
    <x v="13"/>
    <s v="Perth"/>
    <s v="Mining"/>
    <x v="11"/>
    <x v="1"/>
    <x v="0"/>
    <s v="Forrest"/>
    <s v="Andrew"/>
    <n v="19600"/>
    <x v="34"/>
    <n v="1960"/>
    <n v="11"/>
    <n v="18"/>
    <d v="1961-11-18T00:00:00"/>
    <d v="2025-07-03T00:00:00"/>
    <x v="79"/>
    <n v="119.8"/>
    <n v="1392680589329"/>
    <n v="82.7"/>
    <n v="23"/>
    <x v="13"/>
    <n v="25766605"/>
  </r>
  <r>
    <n v="83"/>
    <s v="Finance &amp; Investments"/>
    <x v="80"/>
    <x v="1"/>
    <s v="Greenwich"/>
    <s v="Hedge funds"/>
    <x v="3"/>
    <x v="1"/>
    <x v="0"/>
    <s v="Dalio"/>
    <s v="Ray"/>
    <n v="19100"/>
    <x v="0"/>
    <n v="1940"/>
    <n v="8"/>
    <n v="8"/>
    <d v="1949-08-08T00:00:00"/>
    <d v="2025-07-03T00:00:00"/>
    <x v="80"/>
    <n v="117.24"/>
    <n v="21427700000000"/>
    <n v="78.5"/>
    <n v="9.6"/>
    <x v="1"/>
    <n v="328239523"/>
  </r>
  <r>
    <n v="84"/>
    <s v="Automotive"/>
    <x v="81"/>
    <x v="5"/>
    <s v="Hangzhou"/>
    <s v="Automobiles"/>
    <x v="1"/>
    <x v="1"/>
    <x v="0"/>
    <s v="Li"/>
    <s v="Eric"/>
    <n v="19000"/>
    <x v="37"/>
    <n v="1960"/>
    <n v="6"/>
    <n v="1"/>
    <d v="1963-06-01T00:00:00"/>
    <d v="2025-07-03T00:00:00"/>
    <x v="81"/>
    <n v="125.08"/>
    <n v="19910000000000"/>
    <n v="77"/>
    <n v="9.4"/>
    <x v="5"/>
    <n v="1397715000"/>
  </r>
  <r>
    <n v="84"/>
    <s v="Metals &amp; Mining"/>
    <x v="82"/>
    <x v="5"/>
    <s v="Shenzhen"/>
    <s v="Mining, copper products"/>
    <x v="11"/>
    <x v="1"/>
    <x v="0"/>
    <s v="Wang"/>
    <s v="Wenyin"/>
    <n v="19000"/>
    <x v="23"/>
    <n v="1960"/>
    <n v="3"/>
    <n v="1"/>
    <d v="1968-03-01T00:00:00"/>
    <d v="2025-07-03T00:00:00"/>
    <x v="82"/>
    <n v="125.08"/>
    <n v="19910000000000"/>
    <n v="77"/>
    <n v="9.4"/>
    <x v="5"/>
    <n v="1397715000"/>
  </r>
  <r>
    <n v="86"/>
    <s v="Food &amp; Beverage"/>
    <x v="83"/>
    <x v="5"/>
    <s v="Nanyang"/>
    <s v="Pig breeding"/>
    <x v="7"/>
    <x v="1"/>
    <x v="0"/>
    <s v="Qin"/>
    <s v="Yinglin"/>
    <n v="18900"/>
    <x v="18"/>
    <n v="1960"/>
    <n v="4"/>
    <n v="17"/>
    <d v="1965-04-17T00:00:00"/>
    <d v="2025-07-03T00:00:00"/>
    <x v="83"/>
    <n v="125.08"/>
    <n v="19910000000000"/>
    <n v="77"/>
    <n v="9.4"/>
    <x v="5"/>
    <n v="1397715000"/>
  </r>
  <r>
    <n v="88"/>
    <s v="Automotive"/>
    <x v="84"/>
    <x v="5"/>
    <s v="Shenzhen"/>
    <s v="Batteries, automobiles"/>
    <x v="1"/>
    <x v="1"/>
    <x v="0"/>
    <s v="Wang"/>
    <s v="Chuanfu"/>
    <n v="18700"/>
    <x v="31"/>
    <n v="1960"/>
    <n v="2"/>
    <n v="15"/>
    <d v="1966-02-15T00:00:00"/>
    <d v="2025-07-03T00:00:00"/>
    <x v="84"/>
    <n v="125.08"/>
    <n v="19910000000000"/>
    <n v="77"/>
    <n v="9.4"/>
    <x v="5"/>
    <n v="1397715000"/>
  </r>
  <r>
    <n v="89"/>
    <s v="Energy"/>
    <x v="85"/>
    <x v="1"/>
    <s v="Oklahoma City"/>
    <s v="Oil &amp; gas"/>
    <x v="12"/>
    <x v="1"/>
    <x v="0"/>
    <s v="Hamm"/>
    <s v="Harold"/>
    <n v="18500"/>
    <x v="22"/>
    <n v="1940"/>
    <n v="12"/>
    <n v="11"/>
    <d v="1945-12-11T00:00:00"/>
    <d v="2025-07-03T00:00:00"/>
    <x v="85"/>
    <n v="117.24"/>
    <n v="21427700000000"/>
    <n v="78.5"/>
    <n v="9.6"/>
    <x v="1"/>
    <n v="328239523"/>
  </r>
  <r>
    <n v="89"/>
    <s v="Finance &amp; Investments"/>
    <x v="86"/>
    <x v="1"/>
    <s v="Palm Beach"/>
    <s v="Hedge funds"/>
    <x v="3"/>
    <x v="1"/>
    <x v="0"/>
    <s v="Tepper"/>
    <s v="David"/>
    <n v="18500"/>
    <x v="8"/>
    <n v="1950"/>
    <n v="9"/>
    <n v="11"/>
    <d v="1957-09-11T00:00:00"/>
    <d v="2025-07-03T00:00:00"/>
    <x v="86"/>
    <n v="117.24"/>
    <n v="21427700000000"/>
    <n v="78.5"/>
    <n v="9.6"/>
    <x v="1"/>
    <n v="328239523"/>
  </r>
  <r>
    <n v="89"/>
    <s v="Energy"/>
    <x v="87"/>
    <x v="16"/>
    <s v="Moscow"/>
    <s v="Oil, gas"/>
    <x v="12"/>
    <x v="1"/>
    <x v="0"/>
    <s v="Timchenko"/>
    <s v="Gennady"/>
    <n v="18500"/>
    <x v="40"/>
    <n v="1950"/>
    <n v="11"/>
    <n v="9"/>
    <d v="1952-11-09T00:00:00"/>
    <d v="2025-07-03T00:00:00"/>
    <x v="87"/>
    <n v="180.75"/>
    <n v="1699876578871"/>
    <n v="72.7"/>
    <n v="11.4"/>
    <x v="16"/>
    <n v="144373535"/>
  </r>
  <r>
    <n v="92"/>
    <s v="Finance &amp; Investments"/>
    <x v="88"/>
    <x v="1"/>
    <s v="Franklin"/>
    <s v="Quicken Loans"/>
    <x v="3"/>
    <x v="1"/>
    <x v="0"/>
    <s v="Gilbert"/>
    <s v="Daniel"/>
    <n v="18000"/>
    <x v="16"/>
    <n v="1960"/>
    <n v="1"/>
    <n v="17"/>
    <d v="1962-01-17T00:00:00"/>
    <d v="2025-07-03T00:00:00"/>
    <x v="88"/>
    <n v="117.24"/>
    <n v="21427700000000"/>
    <n v="78.5"/>
    <n v="9.6"/>
    <x v="1"/>
    <n v="328239523"/>
  </r>
  <r>
    <n v="93"/>
    <s v="Metals &amp; Mining"/>
    <x v="89"/>
    <x v="12"/>
    <s v="London"/>
    <s v="Steel"/>
    <x v="11"/>
    <x v="0"/>
    <x v="0"/>
    <s v="Mittal"/>
    <s v="Lakshmi"/>
    <n v="17700"/>
    <x v="39"/>
    <n v="1950"/>
    <n v="6"/>
    <n v="15"/>
    <d v="1950-06-15T00:00:00"/>
    <d v="2025-07-03T00:00:00"/>
    <x v="89"/>
    <n v="119.62"/>
    <n v="2827113184696"/>
    <n v="81.3"/>
    <n v="25.5"/>
    <x v="12"/>
    <n v="66834405"/>
  </r>
  <r>
    <n v="94"/>
    <s v="Finance &amp; Investments"/>
    <x v="90"/>
    <x v="1"/>
    <s v="Greenwich"/>
    <s v="Hedge funds"/>
    <x v="3"/>
    <x v="1"/>
    <x v="0"/>
    <s v="Cohen"/>
    <s v="Steve"/>
    <n v="17500"/>
    <x v="9"/>
    <n v="1950"/>
    <n v="6"/>
    <n v="11"/>
    <d v="1956-06-11T00:00:00"/>
    <d v="2025-07-03T00:00:00"/>
    <x v="90"/>
    <n v="117.24"/>
    <n v="21427700000000"/>
    <n v="78.5"/>
    <n v="9.6"/>
    <x v="1"/>
    <n v="328239523"/>
  </r>
  <r>
    <n v="94"/>
    <s v="Finance &amp; Investments"/>
    <x v="91"/>
    <x v="1"/>
    <s v="Indian Creek"/>
    <s v="Investments"/>
    <x v="3"/>
    <x v="1"/>
    <x v="0"/>
    <s v="Icahn"/>
    <s v="Carl"/>
    <n v="17500"/>
    <x v="12"/>
    <n v="1930"/>
    <n v="2"/>
    <n v="16"/>
    <d v="1936-02-16T00:00:00"/>
    <d v="2025-07-03T00:00:00"/>
    <x v="91"/>
    <n v="117.24"/>
    <n v="21427700000000"/>
    <n v="78.5"/>
    <n v="9.6"/>
    <x v="1"/>
    <n v="328239523"/>
  </r>
  <r>
    <n v="94"/>
    <s v="Metals &amp; Mining"/>
    <x v="92"/>
    <x v="3"/>
    <s v="Hisar"/>
    <s v="Steel"/>
    <x v="11"/>
    <x v="0"/>
    <x v="1"/>
    <s v="Jindal"/>
    <s v="Savitri"/>
    <n v="17500"/>
    <x v="39"/>
    <n v="1950"/>
    <n v="3"/>
    <n v="20"/>
    <d v="1950-03-20T00:00:00"/>
    <d v="2025-07-03T00:00:00"/>
    <x v="92"/>
    <n v="180.44"/>
    <n v="2611000000000"/>
    <n v="69.400000000000006"/>
    <n v="11.2"/>
    <x v="3"/>
    <n v="1366417754"/>
  </r>
  <r>
    <n v="97"/>
    <s v="Real Estate"/>
    <x v="93"/>
    <x v="1"/>
    <s v="Newport Beach"/>
    <s v="Real estate"/>
    <x v="15"/>
    <x v="1"/>
    <x v="0"/>
    <s v="Bren"/>
    <s v="Donald"/>
    <n v="17400"/>
    <x v="41"/>
    <n v="1930"/>
    <n v="5"/>
    <n v="11"/>
    <d v="1932-05-11T00:00:00"/>
    <d v="2025-07-03T00:00:00"/>
    <x v="93"/>
    <n v="117.24"/>
    <n v="21427700000000"/>
    <n v="78.5"/>
    <n v="9.6"/>
    <x v="1"/>
    <n v="328239523"/>
  </r>
  <r>
    <n v="97"/>
    <s v="Fashion &amp; Retail"/>
    <x v="94"/>
    <x v="1"/>
    <s v="Eau Claire"/>
    <s v="Home improvement stores"/>
    <x v="0"/>
    <x v="1"/>
    <x v="0"/>
    <s v="Menard"/>
    <s v="John"/>
    <n v="17400"/>
    <x v="7"/>
    <n v="1940"/>
    <n v="1"/>
    <n v="22"/>
    <d v="1940-01-22T00:00:00"/>
    <d v="2025-07-03T00:00:00"/>
    <x v="94"/>
    <n v="117.24"/>
    <n v="21427700000000"/>
    <n v="78.5"/>
    <n v="9.6"/>
    <x v="1"/>
    <n v="328239523"/>
  </r>
  <r>
    <n v="99"/>
    <s v="Media &amp; Entertainment"/>
    <x v="95"/>
    <x v="1"/>
    <s v="New York"/>
    <s v="Newspapers, TV network"/>
    <x v="4"/>
    <x v="0"/>
    <x v="0"/>
    <s v="Murdoch"/>
    <s v="Rupert"/>
    <n v="17100"/>
    <x v="42"/>
    <n v="1930"/>
    <n v="3"/>
    <n v="11"/>
    <d v="1931-03-11T00:00:00"/>
    <d v="2025-07-03T00:00:00"/>
    <x v="95"/>
    <n v="117.24"/>
    <n v="21427700000000"/>
    <n v="78.5"/>
    <n v="9.6"/>
    <x v="1"/>
    <n v="328239523"/>
  </r>
  <r>
    <n v="100"/>
    <s v="Finance &amp; Investments"/>
    <x v="96"/>
    <x v="8"/>
    <s v="Crans-Montana"/>
    <s v="Banking"/>
    <x v="3"/>
    <x v="0"/>
    <x v="1"/>
    <s v="Safra"/>
    <s v="Vicky"/>
    <n v="16700"/>
    <x v="10"/>
    <n v="1950"/>
    <n v="1"/>
    <n v="1"/>
    <d v="1953-01-01T00:00:00"/>
    <d v="2025-07-03T00:00:00"/>
    <x v="64"/>
    <n v="99.55"/>
    <n v="703082435360"/>
    <n v="83.6"/>
    <n v="10.1"/>
    <x v="8"/>
    <n v="8574832"/>
  </r>
  <r>
    <n v="101"/>
    <s v="Fashion &amp; Retail"/>
    <x v="97"/>
    <x v="7"/>
    <s v="Mulheim an der Ruhr"/>
    <s v="Aldi, Trader Joe's"/>
    <x v="0"/>
    <x v="0"/>
    <x v="0"/>
    <s v="Albrecht"/>
    <s v="Theo"/>
    <n v="16500"/>
    <x v="26"/>
    <n v="1950"/>
    <n v="1"/>
    <n v="1"/>
    <d v="1951-01-01T00:00:00"/>
    <d v="2025-07-03T00:00:00"/>
    <x v="96"/>
    <n v="112.85"/>
    <n v="3845630030824"/>
    <n v="80.900000000000006"/>
    <n v="11.5"/>
    <x v="7"/>
    <n v="83132799"/>
  </r>
  <r>
    <n v="101"/>
    <s v="Finance &amp; Investments"/>
    <x v="98"/>
    <x v="18"/>
    <s v="Prague"/>
    <s v="Finance, telecommunications"/>
    <x v="3"/>
    <x v="0"/>
    <x v="1"/>
    <s v="Kellnerova"/>
    <s v="Renata"/>
    <n v="16500"/>
    <x v="43"/>
    <n v="1960"/>
    <n v="7"/>
    <n v="4"/>
    <d v="1967-07-04T00:00:00"/>
    <d v="2025-07-03T00:00:00"/>
    <x v="97"/>
    <n v="116.48"/>
    <n v="246489245495"/>
    <n v="79"/>
    <n v="14.9"/>
    <x v="18"/>
    <n v="10669709"/>
  </r>
  <r>
    <n v="103"/>
    <s v="Healthcare"/>
    <x v="99"/>
    <x v="5"/>
    <s v="Shenzhen"/>
    <s v="medical devices"/>
    <x v="13"/>
    <x v="1"/>
    <x v="0"/>
    <s v="Li"/>
    <s v="Xiting"/>
    <n v="16300"/>
    <x v="26"/>
    <n v="1950"/>
    <n v="1"/>
    <n v="1"/>
    <d v="1951-01-01T00:00:00"/>
    <d v="2025-07-03T00:00:00"/>
    <x v="96"/>
    <n v="125.08"/>
    <n v="19910000000000"/>
    <n v="77"/>
    <n v="9.4"/>
    <x v="5"/>
    <n v="1397715000"/>
  </r>
  <r>
    <n v="104"/>
    <s v="Fashion &amp; Retail"/>
    <x v="100"/>
    <x v="19"/>
    <s v="Stockholm"/>
    <s v="H&amp;M"/>
    <x v="0"/>
    <x v="0"/>
    <x v="0"/>
    <s v="Persson"/>
    <s v="Stefan"/>
    <n v="16200"/>
    <x v="29"/>
    <n v="1940"/>
    <n v="10"/>
    <n v="4"/>
    <d v="1947-10-04T00:00:00"/>
    <d v="2025-07-03T00:00:00"/>
    <x v="98"/>
    <n v="110.51"/>
    <n v="530832908738"/>
    <n v="82.5"/>
    <n v="27.9"/>
    <x v="19"/>
    <n v="10285453"/>
  </r>
  <r>
    <n v="104"/>
    <s v="Technology"/>
    <x v="101"/>
    <x v="1"/>
    <s v="Atherton"/>
    <s v="Google"/>
    <x v="2"/>
    <x v="1"/>
    <x v="0"/>
    <s v="Schmidt"/>
    <s v="Eric"/>
    <n v="16200"/>
    <x v="5"/>
    <n v="1950"/>
    <n v="4"/>
    <n v="27"/>
    <d v="1955-04-27T00:00:00"/>
    <d v="2025-07-03T00:00:00"/>
    <x v="99"/>
    <n v="117.24"/>
    <n v="21427700000000"/>
    <n v="78.5"/>
    <n v="9.6"/>
    <x v="1"/>
    <n v="328239523"/>
  </r>
  <r>
    <n v="106"/>
    <s v="Finance &amp; Investments"/>
    <x v="102"/>
    <x v="8"/>
    <s v="Geneva"/>
    <s v="Hedge funds"/>
    <x v="3"/>
    <x v="1"/>
    <x v="0"/>
    <s v="Platt"/>
    <s v="Michael"/>
    <n v="16000"/>
    <x v="23"/>
    <n v="1960"/>
    <n v="3"/>
    <n v="18"/>
    <d v="1968-03-18T00:00:00"/>
    <d v="2025-07-03T00:00:00"/>
    <x v="100"/>
    <n v="99.55"/>
    <n v="703082435360"/>
    <n v="83.6"/>
    <n v="10.1"/>
    <x v="8"/>
    <n v="8574832"/>
  </r>
  <r>
    <n v="107"/>
    <s v="Food &amp; Beverage"/>
    <x v="103"/>
    <x v="5"/>
    <s v="Foshan"/>
    <s v="Soy sauce"/>
    <x v="7"/>
    <x v="1"/>
    <x v="0"/>
    <s v="Pang"/>
    <s v="Kang"/>
    <n v="15900"/>
    <x v="9"/>
    <n v="1950"/>
    <n v="1"/>
    <n v="19"/>
    <d v="1956-01-19T00:00:00"/>
    <d v="2025-07-03T00:00:00"/>
    <x v="101"/>
    <n v="125.08"/>
    <n v="19910000000000"/>
    <n v="77"/>
    <n v="9.4"/>
    <x v="5"/>
    <n v="1397715000"/>
  </r>
  <r>
    <n v="108"/>
    <s v="Food &amp; Beverage"/>
    <x v="104"/>
    <x v="8"/>
    <s v="Zurich"/>
    <s v="Beer"/>
    <x v="7"/>
    <x v="1"/>
    <x v="0"/>
    <s v="Lemann"/>
    <s v="Jorge Paulo"/>
    <n v="15800"/>
    <x v="20"/>
    <n v="1930"/>
    <n v="8"/>
    <n v="26"/>
    <d v="1939-08-26T00:00:00"/>
    <d v="2025-07-03T00:00:00"/>
    <x v="102"/>
    <n v="99.55"/>
    <n v="703082435360"/>
    <n v="83.6"/>
    <n v="10.1"/>
    <x v="8"/>
    <n v="8574832"/>
  </r>
  <r>
    <n v="112"/>
    <s v="Healthcare"/>
    <x v="105"/>
    <x v="3"/>
    <s v="Mumbai"/>
    <s v="Pharmaceuticals"/>
    <x v="13"/>
    <x v="1"/>
    <x v="0"/>
    <s v="Shanghvi"/>
    <s v="Dilip"/>
    <n v="15600"/>
    <x v="5"/>
    <n v="1950"/>
    <n v="10"/>
    <n v="1"/>
    <d v="1955-10-01T00:00:00"/>
    <d v="2025-07-03T00:00:00"/>
    <x v="103"/>
    <n v="180.44"/>
    <n v="2611000000000"/>
    <n v="69.400000000000006"/>
    <n v="11.2"/>
    <x v="3"/>
    <n v="1366417754"/>
  </r>
  <r>
    <n v="113"/>
    <s v="Technology"/>
    <x v="106"/>
    <x v="1"/>
    <s v="San Jose"/>
    <s v="Wireless networking"/>
    <x v="2"/>
    <x v="1"/>
    <x v="0"/>
    <s v="Pera"/>
    <s v="Robert"/>
    <n v="15500"/>
    <x v="44"/>
    <n v="1970"/>
    <n v="3"/>
    <n v="10"/>
    <d v="1978-03-10T00:00:00"/>
    <d v="2025-07-03T00:00:00"/>
    <x v="104"/>
    <n v="117.24"/>
    <n v="21427700000000"/>
    <n v="78.5"/>
    <n v="9.6"/>
    <x v="1"/>
    <n v="328239523"/>
  </r>
  <r>
    <n v="114"/>
    <s v="Fashion &amp; Retail"/>
    <x v="107"/>
    <x v="3"/>
    <s v="Mumbai"/>
    <s v="Retail, investments"/>
    <x v="0"/>
    <x v="1"/>
    <x v="0"/>
    <s v="Damani"/>
    <s v="Radhakishan"/>
    <n v="15300"/>
    <x v="5"/>
    <n v="1950"/>
    <n v="1"/>
    <n v="1"/>
    <d v="1955-01-01T00:00:00"/>
    <d v="2025-07-03T00:00:00"/>
    <x v="105"/>
    <n v="180.44"/>
    <n v="2611000000000"/>
    <n v="69.400000000000006"/>
    <n v="11.2"/>
    <x v="3"/>
    <n v="1366417754"/>
  </r>
  <r>
    <n v="115"/>
    <s v="Automotive"/>
    <x v="108"/>
    <x v="5"/>
    <s v="Ningde"/>
    <s v="Batteries"/>
    <x v="1"/>
    <x v="1"/>
    <x v="0"/>
    <s v="Huang"/>
    <s v="Shilin"/>
    <n v="15200"/>
    <x v="43"/>
    <n v="1960"/>
    <n v="1"/>
    <n v="1"/>
    <d v="1967-01-01T00:00:00"/>
    <d v="2025-07-03T00:00:00"/>
    <x v="106"/>
    <n v="125.08"/>
    <n v="19910000000000"/>
    <n v="77"/>
    <n v="9.4"/>
    <x v="5"/>
    <n v="1397715000"/>
  </r>
  <r>
    <n v="116"/>
    <s v="Diversified"/>
    <x v="109"/>
    <x v="20"/>
    <s v="Bangkok"/>
    <s v="Diversified"/>
    <x v="6"/>
    <x v="0"/>
    <x v="0"/>
    <s v="Chearavanont"/>
    <s v="Dhanin"/>
    <n v="14900"/>
    <x v="20"/>
    <n v="1930"/>
    <n v="4"/>
    <n v="19"/>
    <d v="1939-04-19T00:00:00"/>
    <d v="2025-07-03T00:00:00"/>
    <x v="107"/>
    <n v="113.27"/>
    <n v="543649976166"/>
    <n v="76.900000000000006"/>
    <n v="14.9"/>
    <x v="20"/>
    <n v="69625582"/>
  </r>
  <r>
    <n v="116"/>
    <s v="Fashion &amp; Retail"/>
    <x v="110"/>
    <x v="1"/>
    <s v="Oklahoma City"/>
    <s v="Retail"/>
    <x v="0"/>
    <x v="1"/>
    <x v="0"/>
    <s v="Green"/>
    <s v="David"/>
    <n v="14900"/>
    <x v="33"/>
    <n v="1940"/>
    <n v="11"/>
    <n v="13"/>
    <d v="1941-11-13T00:00:00"/>
    <d v="2025-07-03T00:00:00"/>
    <x v="108"/>
    <n v="117.24"/>
    <n v="21427700000000"/>
    <n v="78.5"/>
    <n v="9.6"/>
    <x v="1"/>
    <n v="328239523"/>
  </r>
  <r>
    <n v="118"/>
    <s v="Food &amp; Beverage"/>
    <x v="111"/>
    <x v="20"/>
    <s v="Bangkok"/>
    <s v="Alcohol, real estate"/>
    <x v="7"/>
    <x v="1"/>
    <x v="0"/>
    <s v="Sirivadhanabhakdi"/>
    <s v="Charoen"/>
    <n v="14800"/>
    <x v="3"/>
    <n v="1940"/>
    <n v="5"/>
    <n v="2"/>
    <d v="1944-05-02T00:00:00"/>
    <d v="2025-07-03T00:00:00"/>
    <x v="109"/>
    <n v="113.27"/>
    <n v="543649976166"/>
    <n v="76.900000000000006"/>
    <n v="14.9"/>
    <x v="20"/>
    <n v="69625582"/>
  </r>
  <r>
    <n v="119"/>
    <s v="Food &amp; Beverage"/>
    <x v="112"/>
    <x v="12"/>
    <s v="London"/>
    <s v="Heineken"/>
    <x v="7"/>
    <x v="0"/>
    <x v="1"/>
    <s v="de Carvalho-Heineken"/>
    <s v="Charlene"/>
    <n v="14700"/>
    <x v="13"/>
    <n v="1950"/>
    <n v="6"/>
    <n v="30"/>
    <d v="1954-06-30T00:00:00"/>
    <d v="2025-07-03T00:00:00"/>
    <x v="110"/>
    <n v="119.62"/>
    <n v="2827113184696"/>
    <n v="81.3"/>
    <n v="25.5"/>
    <x v="12"/>
    <n v="66834405"/>
  </r>
  <r>
    <n v="120"/>
    <s v="Healthcare"/>
    <x v="113"/>
    <x v="5"/>
    <s v="Shenzhen"/>
    <s v="Medical devices"/>
    <x v="13"/>
    <x v="1"/>
    <x v="0"/>
    <s v="Xu"/>
    <s v="Hang"/>
    <n v="14600"/>
    <x v="16"/>
    <n v="1960"/>
    <n v="5"/>
    <n v="22"/>
    <d v="1962-05-22T00:00:00"/>
    <d v="2025-07-03T00:00:00"/>
    <x v="111"/>
    <n v="125.08"/>
    <n v="19910000000000"/>
    <n v="77"/>
    <n v="9.4"/>
    <x v="5"/>
    <n v="1397715000"/>
  </r>
  <r>
    <n v="121"/>
    <s v="Automotive"/>
    <x v="114"/>
    <x v="5"/>
    <s v="Baoding"/>
    <s v="Automobiles"/>
    <x v="1"/>
    <x v="1"/>
    <x v="0"/>
    <s v="Wei"/>
    <s v="Jianjun"/>
    <n v="14500"/>
    <x v="2"/>
    <n v="1960"/>
    <n v="3"/>
    <n v="1"/>
    <d v="1964-03-01T00:00:00"/>
    <d v="2025-07-03T00:00:00"/>
    <x v="112"/>
    <n v="125.08"/>
    <n v="19910000000000"/>
    <n v="77"/>
    <n v="9.4"/>
    <x v="5"/>
    <n v="1397715000"/>
  </r>
  <r>
    <n v="123"/>
    <s v="Manufacturing"/>
    <x v="115"/>
    <x v="21"/>
    <s v="Singapore"/>
    <s v="Paints"/>
    <x v="10"/>
    <x v="1"/>
    <x v="0"/>
    <s v="Goh"/>
    <s v="Cheng Liang"/>
    <n v="14300"/>
    <x v="45"/>
    <n v="1920"/>
    <n v="6"/>
    <n v="27"/>
    <d v="1927-06-27T00:00:00"/>
    <d v="2025-07-03T00:00:00"/>
    <x v="113"/>
    <n v="114.41"/>
    <n v="372062527489"/>
    <n v="83.1"/>
    <n v="13.1"/>
    <x v="21"/>
    <n v="5703569"/>
  </r>
  <r>
    <n v="124"/>
    <s v="Diversified"/>
    <x v="116"/>
    <x v="3"/>
    <s v="Mumbai"/>
    <s v="Commodities"/>
    <x v="6"/>
    <x v="0"/>
    <x v="0"/>
    <s v="Birla"/>
    <s v="Kumar"/>
    <n v="14200"/>
    <x v="43"/>
    <n v="1960"/>
    <n v="6"/>
    <n v="14"/>
    <d v="1967-06-14T00:00:00"/>
    <d v="2025-07-03T00:00:00"/>
    <x v="114"/>
    <n v="180.44"/>
    <n v="2611000000000"/>
    <n v="69.400000000000006"/>
    <n v="11.2"/>
    <x v="3"/>
    <n v="1366417754"/>
  </r>
  <r>
    <n v="124"/>
    <s v="Manufacturing"/>
    <x v="117"/>
    <x v="22"/>
    <s v="Lagos"/>
    <s v="Cement, sugar"/>
    <x v="10"/>
    <x v="1"/>
    <x v="0"/>
    <s v="Dangote"/>
    <s v="Aliko"/>
    <n v="14200"/>
    <x v="8"/>
    <n v="1950"/>
    <n v="4"/>
    <n v="10"/>
    <d v="1957-04-10T00:00:00"/>
    <d v="2025-07-03T00:00:00"/>
    <x v="115"/>
    <n v="267.51"/>
    <n v="448120428859"/>
    <n v="54.3"/>
    <n v="1.5"/>
    <x v="22"/>
    <n v="200963599"/>
  </r>
  <r>
    <n v="127"/>
    <s v="Diversified"/>
    <x v="118"/>
    <x v="12"/>
    <s v="London"/>
    <s v="Shipping"/>
    <x v="6"/>
    <x v="0"/>
    <x v="0"/>
    <s v="Ofer"/>
    <s v="Idan"/>
    <n v="14000"/>
    <x v="5"/>
    <n v="1950"/>
    <n v="10"/>
    <n v="2"/>
    <d v="1955-10-02T00:00:00"/>
    <d v="2025-07-03T00:00:00"/>
    <x v="116"/>
    <n v="119.62"/>
    <n v="2827113184696"/>
    <n v="81.3"/>
    <n v="25.5"/>
    <x v="12"/>
    <n v="66834405"/>
  </r>
  <r>
    <n v="128"/>
    <s v="Healthcare"/>
    <x v="119"/>
    <x v="5"/>
    <s v="Changsha"/>
    <s v="Hospitals"/>
    <x v="13"/>
    <x v="1"/>
    <x v="0"/>
    <s v="Chen"/>
    <s v="Bang"/>
    <n v="13900"/>
    <x v="18"/>
    <n v="1960"/>
    <n v="9"/>
    <n v="1"/>
    <d v="1965-09-01T00:00:00"/>
    <d v="2025-07-03T00:00:00"/>
    <x v="117"/>
    <n v="125.08"/>
    <n v="19910000000000"/>
    <n v="77"/>
    <n v="9.4"/>
    <x v="5"/>
    <n v="1397715000"/>
  </r>
  <r>
    <n v="130"/>
    <s v="Logistics"/>
    <x v="120"/>
    <x v="12"/>
    <s v="London"/>
    <s v="Shipping"/>
    <x v="8"/>
    <x v="1"/>
    <x v="0"/>
    <s v="Fredriksen"/>
    <s v="John"/>
    <n v="13700"/>
    <x v="22"/>
    <n v="1940"/>
    <n v="2"/>
    <n v="1"/>
    <d v="1945-02-01T00:00:00"/>
    <d v="2025-07-03T00:00:00"/>
    <x v="118"/>
    <n v="119.62"/>
    <n v="2827113184696"/>
    <n v="81.3"/>
    <n v="25.5"/>
    <x v="12"/>
    <n v="66834405"/>
  </r>
  <r>
    <n v="130"/>
    <s v="Construction &amp; Engineering"/>
    <x v="121"/>
    <x v="1"/>
    <s v="Afton"/>
    <s v="Building supplies"/>
    <x v="16"/>
    <x v="1"/>
    <x v="1"/>
    <s v="Hendricks"/>
    <s v="Diane"/>
    <n v="13700"/>
    <x v="29"/>
    <n v="1940"/>
    <n v="3"/>
    <n v="2"/>
    <d v="1947-03-02T00:00:00"/>
    <d v="2025-07-03T00:00:00"/>
    <x v="119"/>
    <n v="117.24"/>
    <n v="21427700000000"/>
    <n v="78.5"/>
    <n v="9.6"/>
    <x v="1"/>
    <n v="328239523"/>
  </r>
  <r>
    <n v="130"/>
    <s v="Technology"/>
    <x v="122"/>
    <x v="1"/>
    <s v="Atherton"/>
    <s v="WhatsApp"/>
    <x v="2"/>
    <x v="1"/>
    <x v="0"/>
    <s v="Koum"/>
    <s v="Jan"/>
    <n v="13700"/>
    <x v="46"/>
    <n v="1970"/>
    <n v="2"/>
    <n v="24"/>
    <d v="1976-02-24T00:00:00"/>
    <d v="2025-07-03T00:00:00"/>
    <x v="120"/>
    <n v="117.24"/>
    <n v="21427700000000"/>
    <n v="78.5"/>
    <n v="9.6"/>
    <x v="1"/>
    <n v="328239523"/>
  </r>
  <r>
    <n v="133"/>
    <s v="Sports"/>
    <x v="123"/>
    <x v="1"/>
    <s v="Dallas"/>
    <s v="Dallas Cowboys"/>
    <x v="17"/>
    <x v="1"/>
    <x v="0"/>
    <s v="Jones"/>
    <s v="Jerry"/>
    <n v="13300"/>
    <x v="6"/>
    <n v="1940"/>
    <n v="10"/>
    <n v="13"/>
    <d v="1942-10-13T00:00:00"/>
    <d v="2025-07-03T00:00:00"/>
    <x v="121"/>
    <n v="117.24"/>
    <n v="21427700000000"/>
    <n v="78.5"/>
    <n v="9.6"/>
    <x v="1"/>
    <n v="328239523"/>
  </r>
  <r>
    <n v="133"/>
    <s v="Energy"/>
    <x v="124"/>
    <x v="1"/>
    <s v="Tulsa"/>
    <s v="Oil &amp; gas, banking"/>
    <x v="12"/>
    <x v="0"/>
    <x v="0"/>
    <s v="Kaiser"/>
    <s v="George"/>
    <n v="13300"/>
    <x v="6"/>
    <n v="1940"/>
    <n v="7"/>
    <n v="29"/>
    <d v="1942-07-29T00:00:00"/>
    <d v="2025-07-03T00:00:00"/>
    <x v="122"/>
    <n v="117.24"/>
    <n v="21427700000000"/>
    <n v="78.5"/>
    <n v="9.6"/>
    <x v="1"/>
    <n v="328239523"/>
  </r>
  <r>
    <n v="136"/>
    <s v="Automotive"/>
    <x v="125"/>
    <x v="5"/>
    <s v="Guangzhou"/>
    <s v="Automobiles, batteries"/>
    <x v="1"/>
    <x v="1"/>
    <x v="0"/>
    <s v="Lu"/>
    <s v="Xiangyang"/>
    <n v="13200"/>
    <x v="16"/>
    <n v="1960"/>
    <n v="12"/>
    <n v="28"/>
    <d v="1962-12-28T00:00:00"/>
    <d v="2025-07-03T00:00:00"/>
    <x v="123"/>
    <n v="125.08"/>
    <n v="19910000000000"/>
    <n v="77"/>
    <n v="9.4"/>
    <x v="5"/>
    <n v="1397715000"/>
  </r>
  <r>
    <n v="137"/>
    <s v="Real Estate"/>
    <x v="126"/>
    <x v="13"/>
    <s v="Sydney"/>
    <s v="Real estate"/>
    <x v="15"/>
    <x v="1"/>
    <x v="0"/>
    <s v="Triguboff"/>
    <s v="Harry"/>
    <n v="13100"/>
    <x v="38"/>
    <n v="1930"/>
    <n v="3"/>
    <n v="3"/>
    <d v="1933-03-03T00:00:00"/>
    <d v="2025-07-03T00:00:00"/>
    <x v="124"/>
    <n v="119.8"/>
    <n v="1392680589329"/>
    <n v="82.7"/>
    <n v="23"/>
    <x v="13"/>
    <n v="25766605"/>
  </r>
  <r>
    <n v="138"/>
    <s v="Finance &amp; Investments"/>
    <x v="127"/>
    <x v="3"/>
    <s v="Mumbai"/>
    <s v="Banking"/>
    <x v="3"/>
    <x v="1"/>
    <x v="0"/>
    <s v="Kotak"/>
    <s v="Uday"/>
    <n v="12900"/>
    <x v="47"/>
    <n v="1950"/>
    <n v="3"/>
    <n v="15"/>
    <d v="1959-03-15T00:00:00"/>
    <d v="2025-07-03T00:00:00"/>
    <x v="125"/>
    <n v="180.44"/>
    <n v="2611000000000"/>
    <n v="69.400000000000006"/>
    <n v="11.2"/>
    <x v="3"/>
    <n v="1366417754"/>
  </r>
  <r>
    <n v="138"/>
    <s v="Sports"/>
    <x v="128"/>
    <x v="1"/>
    <s v="Electra"/>
    <s v="Sports, real estate"/>
    <x v="17"/>
    <x v="1"/>
    <x v="0"/>
    <s v="Kroenke"/>
    <s v="Stanley"/>
    <n v="12900"/>
    <x v="29"/>
    <n v="1940"/>
    <n v="7"/>
    <n v="29"/>
    <d v="1947-07-29T00:00:00"/>
    <d v="2025-07-03T00:00:00"/>
    <x v="126"/>
    <n v="117.24"/>
    <n v="21427700000000"/>
    <n v="78.5"/>
    <n v="9.6"/>
    <x v="1"/>
    <n v="328239523"/>
  </r>
  <r>
    <n v="140"/>
    <s v="Energy"/>
    <x v="129"/>
    <x v="12"/>
    <s v="London"/>
    <s v="Oil, banking, telecom"/>
    <x v="12"/>
    <x v="1"/>
    <x v="0"/>
    <s v="Fridman"/>
    <s v="Mikhail"/>
    <n v="12600"/>
    <x v="2"/>
    <n v="1960"/>
    <n v="4"/>
    <n v="21"/>
    <d v="1964-04-21T00:00:00"/>
    <d v="2025-07-03T00:00:00"/>
    <x v="127"/>
    <n v="119.62"/>
    <n v="2827113184696"/>
    <n v="81.3"/>
    <n v="25.5"/>
    <x v="12"/>
    <n v="66834405"/>
  </r>
  <r>
    <n v="141"/>
    <s v="Energy"/>
    <x v="130"/>
    <x v="20"/>
    <s v="Bangkok"/>
    <s v="Energy"/>
    <x v="12"/>
    <x v="1"/>
    <x v="0"/>
    <s v="Ratanavadi"/>
    <s v="Sarath"/>
    <n v="12300"/>
    <x v="18"/>
    <n v="1960"/>
    <n v="7"/>
    <n v="12"/>
    <d v="1965-07-12T00:00:00"/>
    <d v="2025-07-03T00:00:00"/>
    <x v="128"/>
    <n v="113.27"/>
    <n v="543649976166"/>
    <n v="76.900000000000006"/>
    <n v="14.9"/>
    <x v="20"/>
    <n v="69625582"/>
  </r>
  <r>
    <n v="142"/>
    <s v="Metals &amp; Mining"/>
    <x v="131"/>
    <x v="5"/>
    <s v="Yinchuan"/>
    <s v="Coal"/>
    <x v="11"/>
    <x v="1"/>
    <x v="0"/>
    <s v="Dang"/>
    <s v="Yanbao"/>
    <n v="12200"/>
    <x v="11"/>
    <n v="1970"/>
    <n v="2"/>
    <n v="1"/>
    <d v="1973-02-01T00:00:00"/>
    <d v="2025-07-03T00:00:00"/>
    <x v="129"/>
    <n v="125.08"/>
    <n v="19910000000000"/>
    <n v="77"/>
    <n v="9.4"/>
    <x v="5"/>
    <n v="1397715000"/>
  </r>
  <r>
    <n v="142"/>
    <s v="Healthcare"/>
    <x v="132"/>
    <x v="5"/>
    <s v="Chongqing"/>
    <s v="Vaccines"/>
    <x v="13"/>
    <x v="1"/>
    <x v="0"/>
    <s v="Jiang"/>
    <s v="Rensheng"/>
    <n v="12200"/>
    <x v="10"/>
    <n v="1950"/>
    <n v="10"/>
    <n v="8"/>
    <d v="1953-10-08T00:00:00"/>
    <d v="2025-07-03T00:00:00"/>
    <x v="130"/>
    <n v="125.08"/>
    <n v="19910000000000"/>
    <n v="77"/>
    <n v="9.4"/>
    <x v="5"/>
    <n v="1397715000"/>
  </r>
  <r>
    <n v="144"/>
    <s v="Automotive"/>
    <x v="133"/>
    <x v="1"/>
    <s v="Naples"/>
    <s v="Auto parts"/>
    <x v="1"/>
    <x v="1"/>
    <x v="0"/>
    <s v="Khan"/>
    <s v="Shahid"/>
    <n v="12100"/>
    <x v="39"/>
    <n v="1950"/>
    <n v="7"/>
    <n v="18"/>
    <d v="1950-07-18T00:00:00"/>
    <d v="2025-07-03T00:00:00"/>
    <x v="131"/>
    <n v="117.24"/>
    <n v="21427700000000"/>
    <n v="78.5"/>
    <n v="9.6"/>
    <x v="1"/>
    <n v="328239523"/>
  </r>
  <r>
    <n v="145"/>
    <s v="Technology"/>
    <x v="134"/>
    <x v="1"/>
    <s v="Palo Alto"/>
    <s v="Apple, Disney"/>
    <x v="2"/>
    <x v="0"/>
    <x v="1"/>
    <s v="Powell Jobs"/>
    <s v="Laurene"/>
    <n v="12000"/>
    <x v="37"/>
    <n v="1960"/>
    <n v="11"/>
    <n v="6"/>
    <d v="1963-11-06T00:00:00"/>
    <d v="2025-07-03T00:00:00"/>
    <x v="132"/>
    <n v="117.24"/>
    <n v="21427700000000"/>
    <n v="78.5"/>
    <n v="9.6"/>
    <x v="1"/>
    <n v="328239523"/>
  </r>
  <r>
    <n v="147"/>
    <s v="Real Estate"/>
    <x v="135"/>
    <x v="1"/>
    <s v="New York"/>
    <s v="Real estate"/>
    <x v="15"/>
    <x v="1"/>
    <x v="0"/>
    <s v="Ross"/>
    <s v="Stephen"/>
    <n v="11600"/>
    <x v="7"/>
    <n v="1940"/>
    <n v="5"/>
    <n v="10"/>
    <d v="1940-05-10T00:00:00"/>
    <d v="2025-07-03T00:00:00"/>
    <x v="133"/>
    <n v="117.24"/>
    <n v="21427700000000"/>
    <n v="78.5"/>
    <n v="9.6"/>
    <x v="1"/>
    <n v="328239523"/>
  </r>
  <r>
    <n v="148"/>
    <s v="Technology"/>
    <x v="136"/>
    <x v="15"/>
    <s v="Dubai"/>
    <s v="Messaging app"/>
    <x v="2"/>
    <x v="1"/>
    <x v="0"/>
    <s v="Durov"/>
    <s v="Pavel"/>
    <n v="11500"/>
    <x v="14"/>
    <n v="1980"/>
    <n v="10"/>
    <n v="10"/>
    <d v="1984-10-10T00:00:00"/>
    <d v="2025-07-03T00:00:00"/>
    <x v="134"/>
    <n v="114.52"/>
    <n v="421142267938"/>
    <n v="77.8"/>
    <n v="0.1"/>
    <x v="15"/>
    <n v="9770529"/>
  </r>
  <r>
    <n v="148"/>
    <s v="Healthcare"/>
    <x v="137"/>
    <x v="7"/>
    <s v="Tegernsee"/>
    <s v="Pharmaceuticals"/>
    <x v="13"/>
    <x v="1"/>
    <x v="0"/>
    <s v="SSelf Madengmann"/>
    <s v="Andreas"/>
    <n v="11500"/>
    <x v="39"/>
    <n v="1950"/>
    <n v="2"/>
    <n v="16"/>
    <d v="1950-02-16T00:00:00"/>
    <d v="2025-07-03T00:00:00"/>
    <x v="135"/>
    <n v="112.85"/>
    <n v="3845630030824"/>
    <n v="80.900000000000006"/>
    <n v="11.5"/>
    <x v="7"/>
    <n v="83132799"/>
  </r>
  <r>
    <n v="148"/>
    <s v="Healthcare"/>
    <x v="138"/>
    <x v="7"/>
    <s v="Tegernsee"/>
    <s v="Pharmaceuticals"/>
    <x v="13"/>
    <x v="1"/>
    <x v="0"/>
    <s v="SSelf Madengmann"/>
    <s v="Thomas"/>
    <n v="11500"/>
    <x v="39"/>
    <n v="1950"/>
    <n v="2"/>
    <n v="16"/>
    <d v="1950-02-16T00:00:00"/>
    <d v="2025-07-03T00:00:00"/>
    <x v="135"/>
    <n v="112.85"/>
    <n v="3845630030824"/>
    <n v="80.900000000000006"/>
    <n v="11.5"/>
    <x v="7"/>
    <n v="83132799"/>
  </r>
  <r>
    <n v="151"/>
    <s v="Food &amp; Beverage"/>
    <x v="139"/>
    <x v="5"/>
    <s v="Chengdu"/>
    <s v="Agribusiness"/>
    <x v="7"/>
    <x v="1"/>
    <x v="0"/>
    <s v="Liu"/>
    <s v="Hanyuan"/>
    <n v="11400"/>
    <x v="2"/>
    <n v="1960"/>
    <n v="1"/>
    <n v="1"/>
    <d v="1964-01-01T00:00:00"/>
    <d v="2025-07-03T00:00:00"/>
    <x v="136"/>
    <n v="125.08"/>
    <n v="19910000000000"/>
    <n v="77"/>
    <n v="9.4"/>
    <x v="5"/>
    <n v="1397715000"/>
  </r>
  <r>
    <n v="151"/>
    <s v="Fashion &amp; Retail"/>
    <x v="140"/>
    <x v="1"/>
    <s v="Bryn Mawr"/>
    <s v="Online retail"/>
    <x v="0"/>
    <x v="1"/>
    <x v="0"/>
    <s v="Rubin"/>
    <s v="Michael"/>
    <n v="11400"/>
    <x v="30"/>
    <n v="1970"/>
    <n v="7"/>
    <n v="21"/>
    <d v="1972-07-21T00:00:00"/>
    <d v="2025-07-03T00:00:00"/>
    <x v="137"/>
    <n v="117.24"/>
    <n v="21427700000000"/>
    <n v="78.5"/>
    <n v="9.6"/>
    <x v="1"/>
    <n v="328239523"/>
  </r>
  <r>
    <n v="153"/>
    <s v="Finance &amp; Investments"/>
    <x v="141"/>
    <x v="1"/>
    <s v="New York"/>
    <s v="Hedge funds"/>
    <x v="3"/>
    <x v="1"/>
    <x v="0"/>
    <s v="Englander"/>
    <s v="Israel"/>
    <n v="11300"/>
    <x v="17"/>
    <n v="1940"/>
    <n v="9"/>
    <n v="30"/>
    <d v="1948-09-30T00:00:00"/>
    <d v="2025-07-03T00:00:00"/>
    <x v="138"/>
    <n v="117.24"/>
    <n v="21427700000000"/>
    <n v="78.5"/>
    <n v="9.6"/>
    <x v="1"/>
    <n v="328239523"/>
  </r>
  <r>
    <n v="153"/>
    <s v="Manufacturing"/>
    <x v="142"/>
    <x v="23"/>
    <s v="Herzliya"/>
    <s v="Fertilizer, real estate"/>
    <x v="10"/>
    <x v="1"/>
    <x v="0"/>
    <s v="Kantor"/>
    <s v="Viatcheslav"/>
    <n v="11300"/>
    <x v="10"/>
    <n v="1950"/>
    <n v="9"/>
    <n v="8"/>
    <d v="1953-09-08T00:00:00"/>
    <d v="2025-07-03T00:00:00"/>
    <x v="139"/>
    <n v="108.15"/>
    <n v="395098666122"/>
    <n v="82.8"/>
    <n v="23.1"/>
    <x v="23"/>
    <n v="9053300"/>
  </r>
  <r>
    <n v="153"/>
    <s v="Manufacturing"/>
    <x v="143"/>
    <x v="13"/>
    <s v="Melbourne"/>
    <s v="Manufacturing"/>
    <x v="10"/>
    <x v="0"/>
    <x v="0"/>
    <s v="Pratt"/>
    <s v="Anthony"/>
    <n v="11300"/>
    <x v="48"/>
    <n v="1960"/>
    <n v="4"/>
    <n v="11"/>
    <d v="1960-04-11T00:00:00"/>
    <d v="2025-07-03T00:00:00"/>
    <x v="140"/>
    <n v="119.8"/>
    <n v="1392680589329"/>
    <n v="82.7"/>
    <n v="23"/>
    <x v="13"/>
    <n v="25766605"/>
  </r>
  <r>
    <n v="153"/>
    <s v="Finance &amp; Investments"/>
    <x v="144"/>
    <x v="8"/>
    <s v="Frauenfeld"/>
    <s v="Investments"/>
    <x v="3"/>
    <x v="1"/>
    <x v="0"/>
    <s v="Prokhorov"/>
    <s v="Mikhail"/>
    <n v="11300"/>
    <x v="18"/>
    <n v="1960"/>
    <n v="5"/>
    <n v="3"/>
    <d v="1965-05-03T00:00:00"/>
    <d v="2025-07-03T00:00:00"/>
    <x v="141"/>
    <n v="99.55"/>
    <n v="703082435360"/>
    <n v="83.6"/>
    <n v="10.1"/>
    <x v="8"/>
    <n v="8574832"/>
  </r>
  <r>
    <n v="157"/>
    <s v="Fashion &amp; Retail"/>
    <x v="145"/>
    <x v="24"/>
    <s v="Milan"/>
    <s v="Luxury goods"/>
    <x v="0"/>
    <x v="1"/>
    <x v="0"/>
    <s v="Armani"/>
    <s v="Giorgio"/>
    <n v="11100"/>
    <x v="49"/>
    <n v="1930"/>
    <n v="7"/>
    <n v="11"/>
    <d v="1934-07-11T00:00:00"/>
    <d v="2025-07-03T00:00:00"/>
    <x v="142"/>
    <n v="110.62"/>
    <n v="2001244392042"/>
    <n v="82.9"/>
    <n v="24.3"/>
    <x v="24"/>
    <n v="60297396"/>
  </r>
  <r>
    <n v="157"/>
    <s v="Fashion &amp; Retail"/>
    <x v="146"/>
    <x v="25"/>
    <s v="Cape Town"/>
    <s v="Luxury goods"/>
    <x v="0"/>
    <x v="0"/>
    <x v="0"/>
    <s v="Rupert"/>
    <s v="Johann"/>
    <n v="11100"/>
    <x v="39"/>
    <n v="1950"/>
    <n v="6"/>
    <n v="1"/>
    <d v="1950-06-01T00:00:00"/>
    <d v="2025-07-03T00:00:00"/>
    <x v="143"/>
    <n v="158.93"/>
    <n v="351431649241"/>
    <n v="63.9"/>
    <n v="27.5"/>
    <x v="25"/>
    <n v="58558270"/>
  </r>
  <r>
    <n v="159"/>
    <s v="Technology"/>
    <x v="147"/>
    <x v="5"/>
    <s v="Shenzhen"/>
    <s v="Internet media"/>
    <x v="2"/>
    <x v="1"/>
    <x v="0"/>
    <s v="Zhang"/>
    <s v="Zhidong"/>
    <n v="11000"/>
    <x v="30"/>
    <n v="1970"/>
    <n v="1"/>
    <n v="1"/>
    <d v="1972-01-01T00:00:00"/>
    <d v="2025-07-03T00:00:00"/>
    <x v="144"/>
    <n v="125.08"/>
    <n v="19910000000000"/>
    <n v="77"/>
    <n v="9.4"/>
    <x v="5"/>
    <n v="1397715000"/>
  </r>
  <r>
    <n v="161"/>
    <s v="Finance &amp; Investments"/>
    <x v="148"/>
    <x v="1"/>
    <s v="Denver"/>
    <s v="Energy, sports, entertainment"/>
    <x v="3"/>
    <x v="0"/>
    <x v="0"/>
    <s v="Anschutz"/>
    <s v="Philip"/>
    <n v="10900"/>
    <x v="20"/>
    <n v="1930"/>
    <n v="12"/>
    <n v="28"/>
    <d v="1939-12-28T00:00:00"/>
    <d v="2025-07-03T00:00:00"/>
    <x v="145"/>
    <n v="117.24"/>
    <n v="21427700000000"/>
    <n v="78.5"/>
    <n v="9.6"/>
    <x v="1"/>
    <n v="328239523"/>
  </r>
  <r>
    <n v="161"/>
    <s v="Fashion &amp; Retail"/>
    <x v="149"/>
    <x v="1"/>
    <s v="Oklahoma City"/>
    <s v="Gas stations"/>
    <x v="0"/>
    <x v="1"/>
    <x v="1"/>
    <s v="Love"/>
    <s v="Judy"/>
    <n v="10900"/>
    <x v="21"/>
    <n v="1930"/>
    <n v="6"/>
    <n v="17"/>
    <d v="1937-06-17T00:00:00"/>
    <d v="2025-07-03T00:00:00"/>
    <x v="146"/>
    <n v="117.24"/>
    <n v="21427700000000"/>
    <n v="78.5"/>
    <n v="9.6"/>
    <x v="1"/>
    <n v="328239523"/>
  </r>
  <r>
    <n v="161"/>
    <s v="Fashion &amp; Retail"/>
    <x v="150"/>
    <x v="2"/>
    <s v="Mexico City"/>
    <s v="Retail, media"/>
    <x v="0"/>
    <x v="0"/>
    <x v="0"/>
    <s v="Salinas Pliego"/>
    <s v="Ricardo"/>
    <n v="10900"/>
    <x v="5"/>
    <n v="1950"/>
    <n v="10"/>
    <n v="19"/>
    <d v="1955-10-19T00:00:00"/>
    <d v="2025-07-03T00:00:00"/>
    <x v="147"/>
    <n v="141.54"/>
    <n v="1258286717125"/>
    <n v="75"/>
    <n v="13.1"/>
    <x v="2"/>
    <n v="126014024"/>
  </r>
  <r>
    <n v="164"/>
    <s v="Media &amp; Entertainment"/>
    <x v="151"/>
    <x v="1"/>
    <s v="New York"/>
    <s v="Media"/>
    <x v="4"/>
    <x v="0"/>
    <x v="0"/>
    <s v="Newhouse"/>
    <s v="Donald"/>
    <n v="10700"/>
    <x v="50"/>
    <n v="1920"/>
    <n v="8"/>
    <n v="5"/>
    <d v="1929-08-05T00:00:00"/>
    <d v="2025-07-03T00:00:00"/>
    <x v="148"/>
    <n v="117.24"/>
    <n v="21427700000000"/>
    <n v="78.5"/>
    <n v="9.6"/>
    <x v="1"/>
    <n v="328239523"/>
  </r>
  <r>
    <n v="165"/>
    <s v="Sports"/>
    <x v="152"/>
    <x v="1"/>
    <s v="Brookline"/>
    <s v="Manufacturing, New England Patriots"/>
    <x v="17"/>
    <x v="1"/>
    <x v="0"/>
    <s v="Kraft"/>
    <s v="Robert"/>
    <n v="10600"/>
    <x v="33"/>
    <n v="1940"/>
    <n v="6"/>
    <n v="5"/>
    <d v="1941-06-05T00:00:00"/>
    <d v="2025-07-03T00:00:00"/>
    <x v="149"/>
    <n v="117.24"/>
    <n v="21427700000000"/>
    <n v="78.5"/>
    <n v="9.6"/>
    <x v="1"/>
    <n v="328239523"/>
  </r>
  <r>
    <n v="165"/>
    <s v="Food &amp; Beverage"/>
    <x v="153"/>
    <x v="26"/>
    <s v="Sao Paulo"/>
    <s v="Beer"/>
    <x v="7"/>
    <x v="1"/>
    <x v="0"/>
    <s v="Telles"/>
    <s v="Marcel Herrmann"/>
    <n v="10600"/>
    <x v="39"/>
    <n v="1950"/>
    <n v="1"/>
    <n v="1"/>
    <d v="1950-01-01T00:00:00"/>
    <d v="2025-07-03T00:00:00"/>
    <x v="150"/>
    <n v="167.4"/>
    <n v="1839758040766"/>
    <n v="75.7"/>
    <n v="14.2"/>
    <x v="26"/>
    <n v="212559417"/>
  </r>
  <r>
    <n v="167"/>
    <s v="Finance &amp; Investments"/>
    <x v="154"/>
    <x v="16"/>
    <s v="Moscow"/>
    <s v="Gold"/>
    <x v="3"/>
    <x v="1"/>
    <x v="0"/>
    <s v="Kerimov &amp; family"/>
    <s v="Suleiman"/>
    <n v="10500"/>
    <x v="31"/>
    <n v="1960"/>
    <n v="3"/>
    <n v="12"/>
    <d v="1966-03-12T00:00:00"/>
    <d v="2025-07-03T00:00:00"/>
    <x v="151"/>
    <n v="180.75"/>
    <n v="1699876578871"/>
    <n v="72.7"/>
    <n v="11.4"/>
    <x v="16"/>
    <n v="144373535"/>
  </r>
  <r>
    <n v="167"/>
    <s v="Fashion &amp; Retail"/>
    <x v="155"/>
    <x v="5"/>
    <s v="Guangzhou"/>
    <s v="E-commerce"/>
    <x v="0"/>
    <x v="1"/>
    <x v="0"/>
    <s v="Xu"/>
    <s v="Sky"/>
    <n v="10500"/>
    <x v="14"/>
    <n v="1980"/>
    <n v="1"/>
    <n v="1"/>
    <d v="1984-01-01T00:00:00"/>
    <d v="2025-07-03T00:00:00"/>
    <x v="25"/>
    <n v="125.08"/>
    <n v="19910000000000"/>
    <n v="77"/>
    <n v="9.4"/>
    <x v="5"/>
    <n v="1397715000"/>
  </r>
  <r>
    <n v="167"/>
    <s v="Finance &amp; Investments"/>
    <x v="156"/>
    <x v="15"/>
    <s v="Dubai"/>
    <s v="Cryptocurrency exchange"/>
    <x v="3"/>
    <x v="1"/>
    <x v="0"/>
    <s v="Zhao"/>
    <s v="Changpeng"/>
    <n v="10500"/>
    <x v="51"/>
    <n v="1970"/>
    <n v="9"/>
    <n v="10"/>
    <d v="1977-09-10T00:00:00"/>
    <d v="2025-07-03T00:00:00"/>
    <x v="152"/>
    <n v="114.52"/>
    <n v="421142267938"/>
    <n v="77.8"/>
    <n v="0.1"/>
    <x v="15"/>
    <n v="9770529"/>
  </r>
  <r>
    <n v="170"/>
    <s v="Finance &amp; Investments"/>
    <x v="157"/>
    <x v="1"/>
    <s v="Dallas"/>
    <s v="Banks, real estate"/>
    <x v="3"/>
    <x v="1"/>
    <x v="0"/>
    <s v="Beal"/>
    <s v="Andrew"/>
    <n v="10300"/>
    <x v="40"/>
    <n v="1950"/>
    <n v="11"/>
    <n v="29"/>
    <d v="1952-11-29T00:00:00"/>
    <d v="2025-07-03T00:00:00"/>
    <x v="153"/>
    <n v="117.24"/>
    <n v="21427700000000"/>
    <n v="78.5"/>
    <n v="9.6"/>
    <x v="1"/>
    <n v="328239523"/>
  </r>
  <r>
    <n v="171"/>
    <s v="Technology"/>
    <x v="158"/>
    <x v="13"/>
    <s v="Sydney"/>
    <s v="Software"/>
    <x v="2"/>
    <x v="1"/>
    <x v="0"/>
    <s v="Cannon-Brookes"/>
    <s v="Mike"/>
    <n v="10200"/>
    <x v="52"/>
    <n v="1970"/>
    <n v="11"/>
    <n v="17"/>
    <d v="1979-11-17T00:00:00"/>
    <d v="2025-07-03T00:00:00"/>
    <x v="154"/>
    <n v="119.8"/>
    <n v="1392680589329"/>
    <n v="82.7"/>
    <n v="23"/>
    <x v="13"/>
    <n v="25766605"/>
  </r>
  <r>
    <n v="171"/>
    <s v="Healthcare"/>
    <x v="159"/>
    <x v="1"/>
    <s v="Bloomington"/>
    <s v="Medical devices"/>
    <x v="13"/>
    <x v="0"/>
    <x v="0"/>
    <s v="Cook"/>
    <s v="Carl"/>
    <n v="10200"/>
    <x v="16"/>
    <n v="1960"/>
    <n v="8"/>
    <n v="19"/>
    <d v="1962-08-19T00:00:00"/>
    <d v="2025-07-03T00:00:00"/>
    <x v="155"/>
    <n v="117.24"/>
    <n v="21427700000000"/>
    <n v="78.5"/>
    <n v="9.6"/>
    <x v="1"/>
    <n v="328239523"/>
  </r>
  <r>
    <n v="171"/>
    <s v="Technology"/>
    <x v="160"/>
    <x v="1"/>
    <s v="Incline Village"/>
    <s v="Business software"/>
    <x v="2"/>
    <x v="1"/>
    <x v="0"/>
    <s v="Duffield"/>
    <s v="David"/>
    <n v="10200"/>
    <x v="7"/>
    <n v="1940"/>
    <n v="9"/>
    <n v="21"/>
    <d v="1940-09-21T00:00:00"/>
    <d v="2025-07-03T00:00:00"/>
    <x v="156"/>
    <n v="117.24"/>
    <n v="21427700000000"/>
    <n v="78.5"/>
    <n v="9.6"/>
    <x v="1"/>
    <n v="328239523"/>
  </r>
  <r>
    <n v="171"/>
    <s v="Energy"/>
    <x v="161"/>
    <x v="1"/>
    <s v="Houston"/>
    <s v="Oil"/>
    <x v="12"/>
    <x v="1"/>
    <x v="0"/>
    <s v="Hildebrand"/>
    <s v="Jeffery"/>
    <n v="10200"/>
    <x v="47"/>
    <n v="1950"/>
    <n v="3"/>
    <n v="5"/>
    <d v="1959-03-05T00:00:00"/>
    <d v="2025-07-03T00:00:00"/>
    <x v="157"/>
    <n v="117.24"/>
    <n v="21427700000000"/>
    <n v="78.5"/>
    <n v="9.6"/>
    <x v="1"/>
    <n v="328239523"/>
  </r>
  <r>
    <n v="171"/>
    <s v="Manufacturing"/>
    <x v="162"/>
    <x v="16"/>
    <s v="Magnitogorsk"/>
    <s v="Steel"/>
    <x v="10"/>
    <x v="1"/>
    <x v="0"/>
    <s v="Rashnikov"/>
    <s v="Viktor"/>
    <n v="10200"/>
    <x v="17"/>
    <n v="1940"/>
    <n v="10"/>
    <n v="13"/>
    <d v="1948-10-13T00:00:00"/>
    <d v="2025-07-03T00:00:00"/>
    <x v="158"/>
    <n v="180.75"/>
    <n v="1699876578871"/>
    <n v="72.7"/>
    <n v="11.4"/>
    <x v="16"/>
    <n v="144373535"/>
  </r>
  <r>
    <n v="171"/>
    <s v="Technology"/>
    <x v="163"/>
    <x v="21"/>
    <s v="Singapore"/>
    <s v="Facebook"/>
    <x v="2"/>
    <x v="1"/>
    <x v="0"/>
    <s v="Saverin"/>
    <s v="Eduardo"/>
    <n v="10200"/>
    <x v="53"/>
    <n v="1980"/>
    <n v="3"/>
    <n v="19"/>
    <d v="1982-03-19T00:00:00"/>
    <d v="2025-07-03T00:00:00"/>
    <x v="159"/>
    <n v="114.41"/>
    <n v="372062527489"/>
    <n v="83.1"/>
    <n v="13.1"/>
    <x v="21"/>
    <n v="5703569"/>
  </r>
  <r>
    <n v="171"/>
    <s v="Automotive"/>
    <x v="164"/>
    <x v="7"/>
    <s v="Herzogenaurach"/>
    <s v="Auto parts"/>
    <x v="1"/>
    <x v="0"/>
    <x v="0"/>
    <s v="Schaeffler"/>
    <s v="Georg"/>
    <n v="10200"/>
    <x v="2"/>
    <n v="1960"/>
    <n v="10"/>
    <n v="19"/>
    <d v="1964-10-19T00:00:00"/>
    <d v="2025-07-03T00:00:00"/>
    <x v="160"/>
    <n v="112.85"/>
    <n v="3845630030824"/>
    <n v="80.900000000000006"/>
    <n v="11.5"/>
    <x v="7"/>
    <n v="83132799"/>
  </r>
  <r>
    <n v="171"/>
    <s v="Fashion &amp; Retail"/>
    <x v="165"/>
    <x v="1"/>
    <s v="Jackson"/>
    <s v="Walmart"/>
    <x v="0"/>
    <x v="0"/>
    <x v="1"/>
    <s v="Walton"/>
    <s v="Christy"/>
    <n v="10200"/>
    <x v="0"/>
    <n v="1940"/>
    <n v="2"/>
    <n v="8"/>
    <d v="1949-02-08T00:00:00"/>
    <d v="2025-07-03T00:00:00"/>
    <x v="161"/>
    <n v="117.24"/>
    <n v="21427700000000"/>
    <n v="78.5"/>
    <n v="9.6"/>
    <x v="1"/>
    <n v="328239523"/>
  </r>
  <r>
    <n v="179"/>
    <s v="Technology"/>
    <x v="166"/>
    <x v="13"/>
    <s v="Sydney"/>
    <s v="Software"/>
    <x v="2"/>
    <x v="1"/>
    <x v="0"/>
    <s v="Farquhar"/>
    <s v="Scott"/>
    <n v="10100"/>
    <x v="52"/>
    <n v="1970"/>
    <n v="12"/>
    <n v="17"/>
    <d v="1979-12-17T00:00:00"/>
    <d v="2025-07-03T00:00:00"/>
    <x v="162"/>
    <n v="119.8"/>
    <n v="1392680589329"/>
    <n v="82.7"/>
    <n v="23"/>
    <x v="13"/>
    <n v="25766605"/>
  </r>
  <r>
    <n v="179"/>
    <s v="Diversified"/>
    <x v="167"/>
    <x v="27"/>
    <s v="Kuala Lumpur"/>
    <s v="Banking, property"/>
    <x v="6"/>
    <x v="0"/>
    <x v="0"/>
    <s v="Quek"/>
    <s v="Leng Chan"/>
    <n v="10100"/>
    <x v="33"/>
    <n v="1940"/>
    <n v="8"/>
    <n v="12"/>
    <d v="1941-08-12T00:00:00"/>
    <d v="2025-07-03T00:00:00"/>
    <x v="163"/>
    <n v="121.46"/>
    <n v="364701517788"/>
    <n v="76"/>
    <n v="12"/>
    <x v="27"/>
    <n v="32447385"/>
  </r>
  <r>
    <n v="179"/>
    <s v="Real Estate"/>
    <x v="168"/>
    <x v="5"/>
    <s v="Beijing"/>
    <s v="Real estate"/>
    <x v="15"/>
    <x v="1"/>
    <x v="1"/>
    <s v="Wu"/>
    <s v="Yajun"/>
    <n v="10100"/>
    <x v="2"/>
    <n v="1960"/>
    <n v="1"/>
    <n v="1"/>
    <d v="1964-01-01T00:00:00"/>
    <d v="2025-07-03T00:00:00"/>
    <x v="136"/>
    <n v="125.08"/>
    <n v="19910000000000"/>
    <n v="77"/>
    <n v="9.4"/>
    <x v="5"/>
    <n v="1397715000"/>
  </r>
  <r>
    <n v="182"/>
    <s v="Energy"/>
    <x v="169"/>
    <x v="1"/>
    <s v="Midland"/>
    <s v="Oil"/>
    <x v="12"/>
    <x v="1"/>
    <x v="0"/>
    <s v="Stephens"/>
    <s v="Autry"/>
    <n v="10000"/>
    <x v="19"/>
    <n v="1930"/>
    <n v="3"/>
    <n v="8"/>
    <d v="1938-03-08T00:00:00"/>
    <d v="2025-07-03T00:00:00"/>
    <x v="164"/>
    <n v="117.24"/>
    <n v="21427700000000"/>
    <n v="78.5"/>
    <n v="9.6"/>
    <x v="1"/>
    <n v="328239523"/>
  </r>
  <r>
    <n v="183"/>
    <s v="Service"/>
    <x v="170"/>
    <x v="5"/>
    <s v="Shanghai"/>
    <s v="Diversified"/>
    <x v="14"/>
    <x v="1"/>
    <x v="0"/>
    <s v="Liu"/>
    <s v="Yongxing"/>
    <n v="9900"/>
    <x v="17"/>
    <n v="1940"/>
    <n v="6"/>
    <n v="1"/>
    <d v="1948-06-01T00:00:00"/>
    <d v="2025-07-03T00:00:00"/>
    <x v="165"/>
    <n v="125.08"/>
    <n v="19910000000000"/>
    <n v="77"/>
    <n v="9.4"/>
    <x v="5"/>
    <n v="1397715000"/>
  </r>
  <r>
    <n v="184"/>
    <s v="Diversified"/>
    <x v="171"/>
    <x v="15"/>
    <s v="Dubai"/>
    <s v="Infrastructure, commodities"/>
    <x v="6"/>
    <x v="1"/>
    <x v="0"/>
    <s v="Adani"/>
    <s v="Vinod"/>
    <n v="9800"/>
    <x v="0"/>
    <n v="1940"/>
    <n v="1"/>
    <n v="10"/>
    <d v="1949-01-10T00:00:00"/>
    <d v="2025-07-03T00:00:00"/>
    <x v="166"/>
    <n v="114.52"/>
    <n v="421142267938"/>
    <n v="77.8"/>
    <n v="0.1"/>
    <x v="15"/>
    <n v="9770529"/>
  </r>
  <r>
    <n v="184"/>
    <s v="Fashion &amp; Retail"/>
    <x v="172"/>
    <x v="8"/>
    <s v="Martigny"/>
    <s v="Hermes"/>
    <x v="0"/>
    <x v="0"/>
    <x v="0"/>
    <s v="Puech"/>
    <s v="Nicolas"/>
    <n v="9800"/>
    <x v="35"/>
    <n v="1940"/>
    <n v="1"/>
    <n v="29"/>
    <d v="1943-01-29T00:00:00"/>
    <d v="2025-07-03T00:00:00"/>
    <x v="167"/>
    <n v="99.55"/>
    <n v="703082435360"/>
    <n v="83.6"/>
    <n v="10.1"/>
    <x v="8"/>
    <n v="8574832"/>
  </r>
  <r>
    <n v="184"/>
    <s v="Logistics"/>
    <x v="173"/>
    <x v="0"/>
    <s v="Marseille"/>
    <s v="Shipping"/>
    <x v="8"/>
    <x v="0"/>
    <x v="0"/>
    <s v="Saadé"/>
    <s v="Jacques"/>
    <n v="9800"/>
    <x v="1"/>
    <n v="1970"/>
    <n v="8"/>
    <n v="10"/>
    <d v="1971-08-10T00:00:00"/>
    <d v="2025-07-03T00:00:00"/>
    <x v="168"/>
    <n v="110.05"/>
    <n v="2715518274227"/>
    <n v="82.5"/>
    <n v="24.2"/>
    <x v="0"/>
    <n v="67059887"/>
  </r>
  <r>
    <n v="184"/>
    <s v="Logistics"/>
    <x v="174"/>
    <x v="0"/>
    <s v="Marseille"/>
    <s v="Shipping"/>
    <x v="8"/>
    <x v="0"/>
    <x v="0"/>
    <s v="Saadé"/>
    <s v="Rodolphe"/>
    <n v="9800"/>
    <x v="32"/>
    <n v="1970"/>
    <n v="3"/>
    <n v="3"/>
    <d v="1970-03-03T00:00:00"/>
    <d v="2025-07-03T00:00:00"/>
    <x v="169"/>
    <n v="110.05"/>
    <n v="2715518274227"/>
    <n v="82.5"/>
    <n v="24.2"/>
    <x v="0"/>
    <n v="67059887"/>
  </r>
  <r>
    <n v="184"/>
    <s v="Logistics"/>
    <x v="175"/>
    <x v="0"/>
    <s v="Marseille"/>
    <s v="Shipping"/>
    <x v="8"/>
    <x v="0"/>
    <x v="1"/>
    <s v="Saadé Zeenny"/>
    <s v="Tanya"/>
    <n v="9800"/>
    <x v="23"/>
    <n v="1960"/>
    <n v="2"/>
    <n v="1"/>
    <d v="1968-02-01T00:00:00"/>
    <d v="2025-07-03T00:00:00"/>
    <x v="170"/>
    <n v="110.05"/>
    <n v="2715518274227"/>
    <n v="82.5"/>
    <n v="24.2"/>
    <x v="0"/>
    <n v="67059887"/>
  </r>
  <r>
    <n v="184"/>
    <s v="Finance &amp; Investments"/>
    <x v="176"/>
    <x v="19"/>
    <s v="Stockholm"/>
    <s v="Investments"/>
    <x v="3"/>
    <x v="1"/>
    <x v="0"/>
    <s v="Schorling"/>
    <s v="Melker"/>
    <n v="9800"/>
    <x v="29"/>
    <n v="1940"/>
    <n v="5"/>
    <n v="15"/>
    <d v="1947-05-15T00:00:00"/>
    <d v="2025-07-03T00:00:00"/>
    <x v="171"/>
    <n v="110.51"/>
    <n v="530832908738"/>
    <n v="82.5"/>
    <n v="27.9"/>
    <x v="19"/>
    <n v="10285453"/>
  </r>
  <r>
    <n v="190"/>
    <s v="Manufacturing"/>
    <x v="177"/>
    <x v="16"/>
    <s v="Moscow"/>
    <s v="Fertilizers"/>
    <x v="10"/>
    <x v="1"/>
    <x v="0"/>
    <s v="Guriev &amp; family"/>
    <s v="Andrei"/>
    <n v="9700"/>
    <x v="48"/>
    <n v="1960"/>
    <n v="3"/>
    <n v="24"/>
    <d v="1960-03-24T00:00:00"/>
    <d v="2025-07-03T00:00:00"/>
    <x v="172"/>
    <n v="180.75"/>
    <n v="1699876578871"/>
    <n v="72.7"/>
    <n v="11.4"/>
    <x v="16"/>
    <n v="144373535"/>
  </r>
  <r>
    <n v="190"/>
    <s v="Finance &amp; Investments"/>
    <x v="178"/>
    <x v="28"/>
    <s v="Seoul"/>
    <s v="Private equity"/>
    <x v="3"/>
    <x v="1"/>
    <x v="0"/>
    <s v="Kim"/>
    <s v="Michael"/>
    <n v="9700"/>
    <x v="37"/>
    <n v="1960"/>
    <n v="10"/>
    <n v="1"/>
    <d v="1963-10-01T00:00:00"/>
    <d v="2025-07-03T00:00:00"/>
    <x v="173"/>
    <n v="115.16"/>
    <n v="2029000000000"/>
    <n v="82.6"/>
    <n v="15.6"/>
    <x v="28"/>
    <n v="51709098"/>
  </r>
  <r>
    <n v="190"/>
    <s v="Technology"/>
    <x v="179"/>
    <x v="5"/>
    <s v="Beijing"/>
    <s v="Smartphones"/>
    <x v="2"/>
    <x v="1"/>
    <x v="0"/>
    <s v="Lei"/>
    <s v="Jun"/>
    <n v="9700"/>
    <x v="25"/>
    <n v="1960"/>
    <n v="12"/>
    <n v="16"/>
    <d v="1969-12-16T00:00:00"/>
    <d v="2025-07-03T00:00:00"/>
    <x v="174"/>
    <n v="125.08"/>
    <n v="19910000000000"/>
    <n v="77"/>
    <n v="9.4"/>
    <x v="5"/>
    <n v="1397715000"/>
  </r>
  <r>
    <n v="190"/>
    <s v="Manufacturing"/>
    <x v="180"/>
    <x v="7"/>
    <s v="Haiger"/>
    <s v="Manufacturing"/>
    <x v="10"/>
    <x v="0"/>
    <x v="0"/>
    <s v="Loh"/>
    <s v="Friedhelm"/>
    <n v="9700"/>
    <x v="54"/>
    <n v="1940"/>
    <n v="8"/>
    <n v="15"/>
    <d v="1946-08-15T00:00:00"/>
    <d v="2025-07-03T00:00:00"/>
    <x v="175"/>
    <n v="112.85"/>
    <n v="3845630030824"/>
    <n v="80.900000000000006"/>
    <n v="11.5"/>
    <x v="7"/>
    <n v="83132799"/>
  </r>
  <r>
    <n v="190"/>
    <s v="Healthcare"/>
    <x v="181"/>
    <x v="5"/>
    <s v="Lianyungang"/>
    <s v="Pharmaceuticals"/>
    <x v="13"/>
    <x v="1"/>
    <x v="0"/>
    <s v="Sun"/>
    <s v="Piaoyang"/>
    <n v="9700"/>
    <x v="28"/>
    <n v="1950"/>
    <n v="9"/>
    <n v="1"/>
    <d v="1958-09-01T00:00:00"/>
    <d v="2025-07-03T00:00:00"/>
    <x v="176"/>
    <n v="125.08"/>
    <n v="19910000000000"/>
    <n v="77"/>
    <n v="9.4"/>
    <x v="5"/>
    <n v="1397715000"/>
  </r>
  <r>
    <n v="195"/>
    <s v="Technology"/>
    <x v="182"/>
    <x v="1"/>
    <s v="Keene"/>
    <s v="Warehouse automation"/>
    <x v="2"/>
    <x v="0"/>
    <x v="0"/>
    <s v="Cohen"/>
    <s v="Rick"/>
    <n v="9600"/>
    <x v="40"/>
    <n v="1950"/>
    <n v="7"/>
    <n v="25"/>
    <d v="1952-07-25T00:00:00"/>
    <d v="2025-07-03T00:00:00"/>
    <x v="177"/>
    <n v="117.24"/>
    <n v="21427700000000"/>
    <n v="78.5"/>
    <n v="9.6"/>
    <x v="1"/>
    <n v="328239523"/>
  </r>
  <r>
    <n v="195"/>
    <s v="Energy"/>
    <x v="183"/>
    <x v="5"/>
    <s v="Xingtai"/>
    <s v="Solar panels"/>
    <x v="12"/>
    <x v="1"/>
    <x v="0"/>
    <s v="Jin"/>
    <s v="Baofang"/>
    <n v="9600"/>
    <x v="40"/>
    <n v="1950"/>
    <n v="9"/>
    <n v="1"/>
    <d v="1952-09-01T00:00:00"/>
    <d v="2025-07-03T00:00:00"/>
    <x v="178"/>
    <n v="125.08"/>
    <n v="19910000000000"/>
    <n v="77"/>
    <n v="9.4"/>
    <x v="5"/>
    <n v="1397715000"/>
  </r>
  <r>
    <n v="195"/>
    <s v="Manufacturing"/>
    <x v="184"/>
    <x v="5"/>
    <s v="Ningbo"/>
    <s v="Chemicals"/>
    <x v="10"/>
    <x v="1"/>
    <x v="0"/>
    <s v="Luo"/>
    <s v="Liguo"/>
    <n v="9600"/>
    <x v="9"/>
    <n v="1950"/>
    <n v="3"/>
    <n v="1"/>
    <d v="1956-03-01T00:00:00"/>
    <d v="2025-07-03T00:00:00"/>
    <x v="179"/>
    <n v="125.08"/>
    <n v="19910000000000"/>
    <n v="77"/>
    <n v="9.4"/>
    <x v="5"/>
    <n v="1397715000"/>
  </r>
  <r>
    <n v="195"/>
    <s v="Food &amp; Beverage"/>
    <x v="185"/>
    <x v="1"/>
    <s v="Los Angeles"/>
    <s v="Candy, pet food"/>
    <x v="7"/>
    <x v="0"/>
    <x v="1"/>
    <s v="Mars"/>
    <s v="Marijke"/>
    <n v="9600"/>
    <x v="2"/>
    <n v="1960"/>
    <n v="7"/>
    <n v="28"/>
    <d v="1964-07-28T00:00:00"/>
    <d v="2025-07-03T00:00:00"/>
    <x v="180"/>
    <n v="117.24"/>
    <n v="21427700000000"/>
    <n v="78.5"/>
    <n v="9.6"/>
    <x v="1"/>
    <n v="328239523"/>
  </r>
  <r>
    <n v="195"/>
    <s v="Food &amp; Beverage"/>
    <x v="186"/>
    <x v="1"/>
    <s v="Alexandria"/>
    <s v="Candy, pet food"/>
    <x v="7"/>
    <x v="0"/>
    <x v="1"/>
    <s v="Mars"/>
    <s v="Pamela"/>
    <n v="9600"/>
    <x v="48"/>
    <n v="1960"/>
    <n v="8"/>
    <n v="1"/>
    <d v="1960-08-01T00:00:00"/>
    <d v="2025-07-03T00:00:00"/>
    <x v="181"/>
    <n v="117.24"/>
    <n v="21427700000000"/>
    <n v="78.5"/>
    <n v="9.6"/>
    <x v="1"/>
    <n v="328239523"/>
  </r>
  <r>
    <n v="195"/>
    <s v="Food &amp; Beverage"/>
    <x v="187"/>
    <x v="1"/>
    <s v="New York"/>
    <s v="Candy, pet food"/>
    <x v="7"/>
    <x v="0"/>
    <x v="1"/>
    <s v="Mars"/>
    <s v="Valerie"/>
    <n v="9600"/>
    <x v="47"/>
    <n v="1950"/>
    <n v="1"/>
    <n v="26"/>
    <d v="1959-01-26T00:00:00"/>
    <d v="2025-07-03T00:00:00"/>
    <x v="182"/>
    <n v="117.24"/>
    <n v="21427700000000"/>
    <n v="78.5"/>
    <n v="9.6"/>
    <x v="1"/>
    <n v="328239523"/>
  </r>
  <r>
    <n v="195"/>
    <s v="Food &amp; Beverage"/>
    <x v="188"/>
    <x v="1"/>
    <s v="Philadelphia"/>
    <s v="Candy, pet food"/>
    <x v="7"/>
    <x v="0"/>
    <x v="1"/>
    <s v="Mars"/>
    <s v="Victoria"/>
    <n v="9600"/>
    <x v="9"/>
    <n v="1950"/>
    <n v="12"/>
    <n v="15"/>
    <d v="1956-12-15T00:00:00"/>
    <d v="2025-07-03T00:00:00"/>
    <x v="183"/>
    <n v="117.24"/>
    <n v="21427700000000"/>
    <n v="78.5"/>
    <n v="9.6"/>
    <x v="1"/>
    <n v="328239523"/>
  </r>
  <r>
    <n v="202"/>
    <s v="Finance &amp; Investments"/>
    <x v="189"/>
    <x v="0"/>
    <s v="Paris"/>
    <s v="Investments"/>
    <x v="3"/>
    <x v="0"/>
    <x v="0"/>
    <s v="Bolloré"/>
    <s v="Vincent"/>
    <n v="9500"/>
    <x v="40"/>
    <n v="1950"/>
    <n v="4"/>
    <n v="1"/>
    <d v="1952-04-01T00:00:00"/>
    <d v="2025-07-03T00:00:00"/>
    <x v="184"/>
    <n v="110.05"/>
    <n v="2715518274227"/>
    <n v="82.5"/>
    <n v="24.2"/>
    <x v="0"/>
    <n v="67059887"/>
  </r>
  <r>
    <n v="202"/>
    <s v="Diversified"/>
    <x v="190"/>
    <x v="6"/>
    <s v="Vancouver"/>
    <s v="Diversified"/>
    <x v="6"/>
    <x v="1"/>
    <x v="0"/>
    <s v="Pattison"/>
    <s v="Jim"/>
    <n v="9500"/>
    <x v="55"/>
    <n v="1920"/>
    <n v="10"/>
    <n v="1"/>
    <d v="1928-10-01T00:00:00"/>
    <d v="2025-07-03T00:00:00"/>
    <x v="185"/>
    <n v="116.76"/>
    <n v="1736425629520"/>
    <n v="81.900000000000006"/>
    <n v="12.8"/>
    <x v="6"/>
    <n v="36991981"/>
  </r>
  <r>
    <n v="204"/>
    <s v="Healthcare"/>
    <x v="191"/>
    <x v="8"/>
    <s v="Gstaad"/>
    <s v="Biotech, investments"/>
    <x v="13"/>
    <x v="0"/>
    <x v="0"/>
    <s v="Bertarelli"/>
    <s v="Ernesto"/>
    <n v="9400"/>
    <x v="18"/>
    <n v="1960"/>
    <n v="9"/>
    <n v="22"/>
    <d v="1965-09-22T00:00:00"/>
    <d v="2025-07-03T00:00:00"/>
    <x v="186"/>
    <n v="99.55"/>
    <n v="703082435360"/>
    <n v="83.6"/>
    <n v="10.1"/>
    <x v="8"/>
    <n v="8574832"/>
  </r>
  <r>
    <n v="204"/>
    <s v="Technology"/>
    <x v="192"/>
    <x v="5"/>
    <s v="Beijing"/>
    <s v="Food delivery"/>
    <x v="2"/>
    <x v="1"/>
    <x v="0"/>
    <s v="Wang"/>
    <s v="Xing"/>
    <n v="9400"/>
    <x v="52"/>
    <n v="1970"/>
    <n v="2"/>
    <n v="18"/>
    <d v="1979-02-18T00:00:00"/>
    <d v="2025-07-03T00:00:00"/>
    <x v="187"/>
    <n v="125.08"/>
    <n v="19910000000000"/>
    <n v="77"/>
    <n v="9.4"/>
    <x v="5"/>
    <n v="1397715000"/>
  </r>
  <r>
    <n v="206"/>
    <s v="Technology"/>
    <x v="193"/>
    <x v="1"/>
    <s v="San Francisco"/>
    <s v="Airbnb"/>
    <x v="2"/>
    <x v="1"/>
    <x v="0"/>
    <s v="Chesky"/>
    <s v="Brian"/>
    <n v="9300"/>
    <x v="56"/>
    <n v="1980"/>
    <n v="8"/>
    <n v="29"/>
    <d v="1981-08-29T00:00:00"/>
    <d v="2025-07-03T00:00:00"/>
    <x v="188"/>
    <n v="117.24"/>
    <n v="21427700000000"/>
    <n v="78.5"/>
    <n v="9.6"/>
    <x v="1"/>
    <n v="328239523"/>
  </r>
  <r>
    <n v="206"/>
    <s v="Manufacturing"/>
    <x v="194"/>
    <x v="12"/>
    <s v="Gloucestershire"/>
    <s v="Vacuums"/>
    <x v="10"/>
    <x v="1"/>
    <x v="0"/>
    <s v="Dyson"/>
    <s v="James"/>
    <n v="9300"/>
    <x v="29"/>
    <n v="1940"/>
    <n v="5"/>
    <n v="2"/>
    <d v="1947-05-02T00:00:00"/>
    <d v="2025-07-03T00:00:00"/>
    <x v="189"/>
    <n v="119.62"/>
    <n v="2827113184696"/>
    <n v="81.3"/>
    <n v="25.5"/>
    <x v="12"/>
    <n v="66834405"/>
  </r>
  <r>
    <n v="208"/>
    <s v="Diversified"/>
    <x v="195"/>
    <x v="16"/>
    <s v="Moscow"/>
    <s v="Steel, investments"/>
    <x v="6"/>
    <x v="1"/>
    <x v="0"/>
    <s v="Abramovich"/>
    <s v="Roman"/>
    <n v="9200"/>
    <x v="31"/>
    <n v="1960"/>
    <n v="10"/>
    <n v="24"/>
    <d v="1966-10-24T00:00:00"/>
    <d v="2025-07-03T00:00:00"/>
    <x v="190"/>
    <n v="180.75"/>
    <n v="1699876578871"/>
    <n v="72.7"/>
    <n v="11.4"/>
    <x v="16"/>
    <n v="144373535"/>
  </r>
  <r>
    <n v="208"/>
    <s v="Diversified"/>
    <x v="196"/>
    <x v="19"/>
    <s v="Stockholm"/>
    <s v="Diversified"/>
    <x v="6"/>
    <x v="0"/>
    <x v="1"/>
    <s v="Ax:son Johnson"/>
    <s v="Antonia"/>
    <n v="9200"/>
    <x v="35"/>
    <n v="1940"/>
    <n v="9"/>
    <n v="6"/>
    <d v="1943-09-06T00:00:00"/>
    <d v="2025-07-03T00:00:00"/>
    <x v="191"/>
    <n v="110.51"/>
    <n v="530832908738"/>
    <n v="82.5"/>
    <n v="27.9"/>
    <x v="19"/>
    <n v="10285453"/>
  </r>
  <r>
    <n v="208"/>
    <s v="Energy"/>
    <x v="197"/>
    <x v="18"/>
    <s v="Prague"/>
    <s v="Energy, investments"/>
    <x v="12"/>
    <x v="1"/>
    <x v="0"/>
    <s v="Kretinsky"/>
    <s v="Daniel"/>
    <n v="9200"/>
    <x v="57"/>
    <n v="1970"/>
    <n v="7"/>
    <n v="9"/>
    <d v="1975-07-09T00:00:00"/>
    <d v="2025-07-03T00:00:00"/>
    <x v="192"/>
    <n v="116.48"/>
    <n v="246489245495"/>
    <n v="79"/>
    <n v="14.9"/>
    <x v="18"/>
    <n v="10669709"/>
  </r>
  <r>
    <n v="208"/>
    <s v="Media &amp; Entertainment"/>
    <x v="198"/>
    <x v="1"/>
    <s v="Elizabeth"/>
    <s v="Cable television"/>
    <x v="4"/>
    <x v="1"/>
    <x v="0"/>
    <s v="Malone"/>
    <s v="John"/>
    <n v="9200"/>
    <x v="33"/>
    <n v="1940"/>
    <n v="3"/>
    <n v="7"/>
    <d v="1941-03-07T00:00:00"/>
    <d v="2025-07-03T00:00:00"/>
    <x v="193"/>
    <n v="117.24"/>
    <n v="21427700000000"/>
    <n v="78.5"/>
    <n v="9.6"/>
    <x v="1"/>
    <n v="328239523"/>
  </r>
  <r>
    <n v="208"/>
    <s v="Technology"/>
    <x v="199"/>
    <x v="3"/>
    <s v="Bangalore"/>
    <s v="Software services"/>
    <x v="2"/>
    <x v="0"/>
    <x v="0"/>
    <s v="Premji"/>
    <s v="Azim"/>
    <n v="9200"/>
    <x v="22"/>
    <n v="1940"/>
    <n v="7"/>
    <n v="24"/>
    <d v="1945-07-24T00:00:00"/>
    <d v="2025-07-03T00:00:00"/>
    <x v="194"/>
    <n v="180.44"/>
    <n v="2611000000000"/>
    <n v="69.400000000000006"/>
    <n v="11.2"/>
    <x v="3"/>
    <n v="1366417754"/>
  </r>
  <r>
    <n v="208"/>
    <s v="Finance &amp; Investments"/>
    <x v="200"/>
    <x v="1"/>
    <s v="Woodside"/>
    <s v="Discount brokerage"/>
    <x v="3"/>
    <x v="1"/>
    <x v="0"/>
    <s v="Schwab"/>
    <s v="Charles"/>
    <n v="9200"/>
    <x v="21"/>
    <n v="1930"/>
    <n v="7"/>
    <n v="29"/>
    <d v="1937-07-29T00:00:00"/>
    <d v="2025-07-03T00:00:00"/>
    <x v="195"/>
    <n v="117.24"/>
    <n v="21427700000000"/>
    <n v="78.5"/>
    <n v="9.6"/>
    <x v="1"/>
    <n v="328239523"/>
  </r>
  <r>
    <n v="208"/>
    <s v="Fashion &amp; Retail"/>
    <x v="201"/>
    <x v="1"/>
    <s v="Beverly Hills"/>
    <s v="Hardware stores"/>
    <x v="0"/>
    <x v="1"/>
    <x v="0"/>
    <s v="Smidt"/>
    <s v="Eric"/>
    <n v="9200"/>
    <x v="48"/>
    <n v="1960"/>
    <n v="1"/>
    <n v="1"/>
    <d v="1960-01-01T00:00:00"/>
    <d v="2025-07-03T00:00:00"/>
    <x v="196"/>
    <n v="117.24"/>
    <n v="21427700000000"/>
    <n v="78.5"/>
    <n v="9.6"/>
    <x v="1"/>
    <n v="328239523"/>
  </r>
  <r>
    <n v="215"/>
    <s v="Technology"/>
    <x v="202"/>
    <x v="1"/>
    <s v="Palo Alto"/>
    <s v="Google"/>
    <x v="2"/>
    <x v="1"/>
    <x v="0"/>
    <s v="Cheriton"/>
    <s v="David"/>
    <n v="9000"/>
    <x v="26"/>
    <n v="1950"/>
    <n v="3"/>
    <n v="29"/>
    <d v="1951-03-29T00:00:00"/>
    <d v="2025-07-03T00:00:00"/>
    <x v="197"/>
    <n v="117.24"/>
    <n v="21427700000000"/>
    <n v="78.5"/>
    <n v="9.6"/>
    <x v="1"/>
    <n v="328239523"/>
  </r>
  <r>
    <n v="215"/>
    <s v="Metals &amp; Mining"/>
    <x v="203"/>
    <x v="8"/>
    <s v="Ruschlikon"/>
    <s v="Mining"/>
    <x v="11"/>
    <x v="1"/>
    <x v="0"/>
    <s v="Glasenberg"/>
    <s v="Ivan"/>
    <n v="9000"/>
    <x v="8"/>
    <n v="1950"/>
    <n v="1"/>
    <n v="7"/>
    <d v="1957-01-07T00:00:00"/>
    <d v="2025-07-03T00:00:00"/>
    <x v="198"/>
    <n v="99.55"/>
    <n v="703082435360"/>
    <n v="83.6"/>
    <n v="10.1"/>
    <x v="8"/>
    <n v="8574832"/>
  </r>
  <r>
    <n v="215"/>
    <s v="Real Estate"/>
    <x v="204"/>
    <x v="7"/>
    <s v="Hamburg"/>
    <s v="Real estate"/>
    <x v="15"/>
    <x v="0"/>
    <x v="0"/>
    <s v="Otto"/>
    <s v="Alexander"/>
    <n v="9000"/>
    <x v="43"/>
    <n v="1960"/>
    <n v="7"/>
    <n v="7"/>
    <d v="1967-07-07T00:00:00"/>
    <d v="2025-07-03T00:00:00"/>
    <x v="199"/>
    <n v="112.85"/>
    <n v="3845630030824"/>
    <n v="80.900000000000006"/>
    <n v="11.5"/>
    <x v="7"/>
    <n v="83132799"/>
  </r>
  <r>
    <n v="215"/>
    <s v="Food &amp; Beverage"/>
    <x v="205"/>
    <x v="6"/>
    <s v="Vancouver"/>
    <s v="Alcoholic beverages"/>
    <x v="7"/>
    <x v="1"/>
    <x v="0"/>
    <s v="von Mandl"/>
    <s v="Anthony"/>
    <n v="9000"/>
    <x v="39"/>
    <n v="1950"/>
    <n v="3"/>
    <n v="10"/>
    <d v="1950-03-10T00:00:00"/>
    <d v="2025-07-03T00:00:00"/>
    <x v="200"/>
    <n v="116.76"/>
    <n v="1736425629520"/>
    <n v="81.900000000000006"/>
    <n v="12.8"/>
    <x v="6"/>
    <n v="36991981"/>
  </r>
  <r>
    <n v="215"/>
    <s v="Manufacturing"/>
    <x v="206"/>
    <x v="5"/>
    <s v="Changzhou"/>
    <s v="Hydraulic machinery"/>
    <x v="10"/>
    <x v="1"/>
    <x v="0"/>
    <s v="Wang"/>
    <s v="Liping"/>
    <n v="9000"/>
    <x v="31"/>
    <n v="1960"/>
    <n v="2"/>
    <n v="24"/>
    <d v="1966-02-24T00:00:00"/>
    <d v="2025-07-03T00:00:00"/>
    <x v="201"/>
    <n v="125.08"/>
    <n v="19910000000000"/>
    <n v="77"/>
    <n v="9.4"/>
    <x v="5"/>
    <n v="1397715000"/>
  </r>
  <r>
    <n v="220"/>
    <s v="Food &amp; Beverage"/>
    <x v="207"/>
    <x v="12"/>
    <s v="London"/>
    <s v="Packaging"/>
    <x v="7"/>
    <x v="0"/>
    <x v="0"/>
    <s v="Rausing"/>
    <s v="Finn"/>
    <n v="8900"/>
    <x v="5"/>
    <n v="1950"/>
    <n v="1"/>
    <n v="1"/>
    <d v="1955-01-01T00:00:00"/>
    <d v="2025-07-03T00:00:00"/>
    <x v="105"/>
    <n v="119.62"/>
    <n v="2827113184696"/>
    <n v="81.3"/>
    <n v="25.5"/>
    <x v="12"/>
    <n v="66834405"/>
  </r>
  <r>
    <n v="220"/>
    <s v="Food &amp; Beverage"/>
    <x v="208"/>
    <x v="12"/>
    <s v="Surrey"/>
    <s v="Packaging"/>
    <x v="7"/>
    <x v="0"/>
    <x v="0"/>
    <s v="Rausing"/>
    <s v="Jorn"/>
    <n v="8900"/>
    <x v="48"/>
    <n v="1960"/>
    <n v="1"/>
    <n v="1"/>
    <d v="1960-01-01T00:00:00"/>
    <d v="2025-07-03T00:00:00"/>
    <x v="196"/>
    <n v="119.62"/>
    <n v="2827113184696"/>
    <n v="81.3"/>
    <n v="25.5"/>
    <x v="12"/>
    <n v="66834405"/>
  </r>
  <r>
    <n v="220"/>
    <s v="Food &amp; Beverage"/>
    <x v="209"/>
    <x v="12"/>
    <s v="Newmarket"/>
    <s v="Packaging"/>
    <x v="7"/>
    <x v="0"/>
    <x v="1"/>
    <s v="Rausing"/>
    <s v="Kirsten"/>
    <n v="8900"/>
    <x v="40"/>
    <n v="1950"/>
    <n v="6"/>
    <n v="6"/>
    <d v="1952-06-06T00:00:00"/>
    <d v="2025-07-03T00:00:00"/>
    <x v="202"/>
    <n v="119.62"/>
    <n v="2827113184696"/>
    <n v="81.3"/>
    <n v="25.5"/>
    <x v="12"/>
    <n v="66834405"/>
  </r>
  <r>
    <n v="223"/>
    <s v="Fashion &amp; Retail"/>
    <x v="210"/>
    <x v="16"/>
    <s v="Moscow region"/>
    <s v="Ecommerce"/>
    <x v="0"/>
    <x v="1"/>
    <x v="1"/>
    <s v="Bakalchuk"/>
    <s v="Tatyana"/>
    <n v="8800"/>
    <x v="57"/>
    <n v="1970"/>
    <n v="10"/>
    <n v="16"/>
    <d v="1975-10-16T00:00:00"/>
    <d v="2025-07-03T00:00:00"/>
    <x v="203"/>
    <n v="180.75"/>
    <n v="1699876578871"/>
    <n v="72.7"/>
    <n v="11.4"/>
    <x v="16"/>
    <n v="144373535"/>
  </r>
  <r>
    <n v="223"/>
    <s v="Technology"/>
    <x v="211"/>
    <x v="1"/>
    <s v="Woodside"/>
    <s v="Venture capital"/>
    <x v="2"/>
    <x v="1"/>
    <x v="0"/>
    <s v="Doerr"/>
    <s v="John"/>
    <n v="8800"/>
    <x v="26"/>
    <n v="1950"/>
    <n v="6"/>
    <n v="29"/>
    <d v="1951-06-29T00:00:00"/>
    <d v="2025-07-03T00:00:00"/>
    <x v="204"/>
    <n v="117.24"/>
    <n v="21427700000000"/>
    <n v="78.5"/>
    <n v="9.6"/>
    <x v="1"/>
    <n v="328239523"/>
  </r>
  <r>
    <n v="223"/>
    <s v="Technology"/>
    <x v="212"/>
    <x v="5"/>
    <s v="Beijing"/>
    <s v="E-commerce"/>
    <x v="2"/>
    <x v="1"/>
    <x v="0"/>
    <s v="Liu"/>
    <s v="Richard"/>
    <n v="8800"/>
    <x v="58"/>
    <n v="1970"/>
    <n v="3"/>
    <n v="10"/>
    <d v="1974-03-10T00:00:00"/>
    <d v="2025-07-03T00:00:00"/>
    <x v="205"/>
    <n v="125.08"/>
    <n v="19910000000000"/>
    <n v="77"/>
    <n v="9.4"/>
    <x v="5"/>
    <n v="1397715000"/>
  </r>
  <r>
    <n v="223"/>
    <s v="Technology"/>
    <x v="213"/>
    <x v="1"/>
    <s v="San Francisco"/>
    <s v="Facebook"/>
    <x v="2"/>
    <x v="1"/>
    <x v="0"/>
    <s v="Moskovitz"/>
    <s v="Dustin"/>
    <n v="8800"/>
    <x v="14"/>
    <n v="1980"/>
    <n v="5"/>
    <n v="22"/>
    <d v="1984-05-22T00:00:00"/>
    <d v="2025-07-03T00:00:00"/>
    <x v="206"/>
    <n v="117.24"/>
    <n v="21427700000000"/>
    <n v="78.5"/>
    <n v="9.6"/>
    <x v="1"/>
    <n v="328239523"/>
  </r>
  <r>
    <n v="223"/>
    <s v="Technology"/>
    <x v="214"/>
    <x v="1"/>
    <s v="Honolulu"/>
    <s v="EBay, PayPal"/>
    <x v="2"/>
    <x v="1"/>
    <x v="0"/>
    <s v="Omidyar"/>
    <s v="Pierre"/>
    <n v="8800"/>
    <x v="43"/>
    <n v="1960"/>
    <n v="6"/>
    <n v="21"/>
    <d v="1967-06-21T00:00:00"/>
    <d v="2025-07-03T00:00:00"/>
    <x v="207"/>
    <n v="117.24"/>
    <n v="21427700000000"/>
    <n v="78.5"/>
    <n v="9.6"/>
    <x v="1"/>
    <n v="328239523"/>
  </r>
  <r>
    <n v="223"/>
    <s v="Energy"/>
    <x v="215"/>
    <x v="5"/>
    <s v="Ningde"/>
    <s v="Batteries"/>
    <x v="12"/>
    <x v="1"/>
    <x v="0"/>
    <s v="Pei"/>
    <s v="Zhenhua"/>
    <n v="8800"/>
    <x v="47"/>
    <n v="1950"/>
    <n v="1"/>
    <n v="1"/>
    <d v="1959-01-01T00:00:00"/>
    <d v="2025-07-03T00:00:00"/>
    <x v="208"/>
    <n v="125.08"/>
    <n v="19910000000000"/>
    <n v="77"/>
    <n v="9.4"/>
    <x v="5"/>
    <n v="1397715000"/>
  </r>
  <r>
    <n v="223"/>
    <s v="Energy"/>
    <x v="216"/>
    <x v="12"/>
    <s v="London"/>
    <s v="Oil"/>
    <x v="12"/>
    <x v="0"/>
    <x v="1"/>
    <s v="Perrodo"/>
    <s v="Carrie"/>
    <n v="8800"/>
    <x v="26"/>
    <n v="1950"/>
    <n v="1"/>
    <n v="1"/>
    <d v="1951-01-01T00:00:00"/>
    <d v="2025-07-03T00:00:00"/>
    <x v="96"/>
    <n v="119.62"/>
    <n v="2827113184696"/>
    <n v="81.3"/>
    <n v="25.5"/>
    <x v="12"/>
    <n v="66834405"/>
  </r>
  <r>
    <n v="230"/>
    <s v="Manufacturing"/>
    <x v="217"/>
    <x v="5"/>
    <s v="Wujiang"/>
    <s v="Chemicals"/>
    <x v="10"/>
    <x v="1"/>
    <x v="0"/>
    <s v="Chen"/>
    <s v="Jianhua"/>
    <n v="8700"/>
    <x v="1"/>
    <n v="1970"/>
    <n v="1"/>
    <n v="1"/>
    <d v="1971-01-01T00:00:00"/>
    <d v="2025-07-03T00:00:00"/>
    <x v="209"/>
    <n v="125.08"/>
    <n v="19910000000000"/>
    <n v="77"/>
    <n v="9.4"/>
    <x v="5"/>
    <n v="1397715000"/>
  </r>
  <r>
    <n v="230"/>
    <s v="Fashion &amp; Retail"/>
    <x v="218"/>
    <x v="7"/>
    <s v="Hamburg"/>
    <s v="Retail, real estate"/>
    <x v="0"/>
    <x v="0"/>
    <x v="0"/>
    <s v="Otto"/>
    <s v="Michael"/>
    <n v="8700"/>
    <x v="35"/>
    <n v="1940"/>
    <n v="4"/>
    <n v="12"/>
    <d v="1943-04-12T00:00:00"/>
    <d v="2025-07-03T00:00:00"/>
    <x v="210"/>
    <n v="112.85"/>
    <n v="3845630030824"/>
    <n v="80.900000000000006"/>
    <n v="11.5"/>
    <x v="7"/>
    <n v="83132799"/>
  </r>
  <r>
    <n v="232"/>
    <s v="Finance &amp; Investments"/>
    <x v="219"/>
    <x v="1"/>
    <s v="New York"/>
    <s v="Private equity"/>
    <x v="3"/>
    <x v="1"/>
    <x v="0"/>
    <s v="Black"/>
    <s v="Leon"/>
    <n v="8600"/>
    <x v="26"/>
    <n v="1950"/>
    <n v="7"/>
    <n v="31"/>
    <d v="1951-07-31T00:00:00"/>
    <d v="2025-07-03T00:00:00"/>
    <x v="211"/>
    <n v="117.24"/>
    <n v="21427700000000"/>
    <n v="78.5"/>
    <n v="9.6"/>
    <x v="1"/>
    <n v="328239523"/>
  </r>
  <r>
    <n v="232"/>
    <s v="Finance &amp; Investments"/>
    <x v="220"/>
    <x v="29"/>
    <s v="Auckland"/>
    <s v="Investments"/>
    <x v="3"/>
    <x v="1"/>
    <x v="0"/>
    <s v="Hart"/>
    <s v="Graeme"/>
    <n v="8600"/>
    <x v="5"/>
    <n v="1950"/>
    <n v="6"/>
    <n v="6"/>
    <d v="1955-06-06T00:00:00"/>
    <d v="2025-07-03T00:00:00"/>
    <x v="212"/>
    <n v="114.24"/>
    <n v="206928765544"/>
    <n v="81.900000000000006"/>
    <n v="29"/>
    <x v="29"/>
    <n v="4841000"/>
  </r>
  <r>
    <n v="232"/>
    <s v="Food &amp; Beverage"/>
    <x v="221"/>
    <x v="3"/>
    <s v="Delhi"/>
    <s v="Soft drinks, fast food"/>
    <x v="7"/>
    <x v="0"/>
    <x v="0"/>
    <s v="Jaipuria"/>
    <s v="Ravi"/>
    <n v="8600"/>
    <x v="13"/>
    <n v="1950"/>
    <n v="11"/>
    <n v="28"/>
    <d v="1954-11-28T00:00:00"/>
    <d v="2025-07-03T00:00:00"/>
    <x v="213"/>
    <n v="180.44"/>
    <n v="2611000000000"/>
    <n v="69.400000000000006"/>
    <n v="11.2"/>
    <x v="3"/>
    <n v="1366417754"/>
  </r>
  <r>
    <n v="232"/>
    <s v="Technology"/>
    <x v="222"/>
    <x v="7"/>
    <s v="Heidelberg"/>
    <s v="Software"/>
    <x v="2"/>
    <x v="1"/>
    <x v="0"/>
    <s v="Plattner"/>
    <s v="Hasso"/>
    <n v="8600"/>
    <x v="3"/>
    <n v="1940"/>
    <n v="1"/>
    <n v="21"/>
    <d v="1944-01-21T00:00:00"/>
    <d v="2025-07-03T00:00:00"/>
    <x v="214"/>
    <n v="112.85"/>
    <n v="3845630030824"/>
    <n v="80.900000000000006"/>
    <n v="11.5"/>
    <x v="7"/>
    <n v="83132799"/>
  </r>
  <r>
    <n v="232"/>
    <s v="Food &amp; Beverage"/>
    <x v="223"/>
    <x v="8"/>
    <s v="St. Gallen"/>
    <s v="Beer"/>
    <x v="7"/>
    <x v="1"/>
    <x v="0"/>
    <s v="Sicupira"/>
    <s v="Carlos Alberto"/>
    <n v="8600"/>
    <x v="17"/>
    <n v="1940"/>
    <n v="1"/>
    <n v="1"/>
    <d v="1948-01-01T00:00:00"/>
    <d v="2025-07-03T00:00:00"/>
    <x v="215"/>
    <n v="99.55"/>
    <n v="703082435360"/>
    <n v="83.6"/>
    <n v="10.1"/>
    <x v="8"/>
    <n v="8574832"/>
  </r>
  <r>
    <n v="232"/>
    <s v="Real Estate"/>
    <x v="224"/>
    <x v="30"/>
    <s v="Manila"/>
    <s v="Real estate"/>
    <x v="15"/>
    <x v="1"/>
    <x v="0"/>
    <s v="Villar"/>
    <s v="Manuel"/>
    <n v="8600"/>
    <x v="0"/>
    <n v="1940"/>
    <n v="12"/>
    <n v="13"/>
    <d v="1949-12-13T00:00:00"/>
    <d v="2025-07-03T00:00:00"/>
    <x v="216"/>
    <n v="129.61000000000001"/>
    <n v="376795508680"/>
    <n v="71.099999999999994"/>
    <n v="14"/>
    <x v="30"/>
    <n v="108116615"/>
  </r>
  <r>
    <n v="232"/>
    <s v="Technology"/>
    <x v="225"/>
    <x v="1"/>
    <s v="Palo Alto"/>
    <s v="Google"/>
    <x v="2"/>
    <x v="1"/>
    <x v="0"/>
    <s v="von Bechtolsheim"/>
    <s v="Andreas"/>
    <n v="8600"/>
    <x v="5"/>
    <n v="1950"/>
    <n v="9"/>
    <n v="30"/>
    <d v="1955-09-30T00:00:00"/>
    <d v="2025-07-03T00:00:00"/>
    <x v="217"/>
    <n v="117.24"/>
    <n v="21427700000000"/>
    <n v="78.5"/>
    <n v="9.6"/>
    <x v="1"/>
    <n v="328239523"/>
  </r>
  <r>
    <n v="239"/>
    <s v="Finance &amp; Investments"/>
    <x v="226"/>
    <x v="1"/>
    <s v="New York"/>
    <s v="Investments"/>
    <x v="3"/>
    <x v="1"/>
    <x v="0"/>
    <s v="Coleman"/>
    <s v="Chase"/>
    <n v="8500"/>
    <x v="57"/>
    <n v="1970"/>
    <n v="6"/>
    <n v="21"/>
    <d v="1975-06-21T00:00:00"/>
    <d v="2025-07-03T00:00:00"/>
    <x v="218"/>
    <n v="117.24"/>
    <n v="21427700000000"/>
    <n v="78.5"/>
    <n v="9.6"/>
    <x v="1"/>
    <n v="328239523"/>
  </r>
  <r>
    <n v="239"/>
    <s v="Fashion &amp; Retail"/>
    <x v="227"/>
    <x v="1"/>
    <s v="Electra"/>
    <s v="Walmart"/>
    <x v="0"/>
    <x v="0"/>
    <x v="1"/>
    <s v="Kroenke"/>
    <s v="Ann Walton"/>
    <n v="8500"/>
    <x v="17"/>
    <n v="1940"/>
    <n v="12"/>
    <n v="18"/>
    <d v="1948-12-18T00:00:00"/>
    <d v="2025-07-03T00:00:00"/>
    <x v="219"/>
    <n v="117.24"/>
    <n v="21427700000000"/>
    <n v="78.5"/>
    <n v="9.6"/>
    <x v="1"/>
    <n v="328239523"/>
  </r>
  <r>
    <n v="239"/>
    <s v="Manufacturing"/>
    <x v="228"/>
    <x v="5"/>
    <s v="Xi'an"/>
    <s v="Solar wafers and modules"/>
    <x v="10"/>
    <x v="1"/>
    <x v="0"/>
    <s v="Li"/>
    <s v="Zhenguo"/>
    <n v="8500"/>
    <x v="23"/>
    <n v="1960"/>
    <n v="1"/>
    <n v="1"/>
    <d v="1968-01-01T00:00:00"/>
    <d v="2025-07-03T00:00:00"/>
    <x v="220"/>
    <n v="125.08"/>
    <n v="19910000000000"/>
    <n v="77"/>
    <n v="9.4"/>
    <x v="5"/>
    <n v="1397715000"/>
  </r>
  <r>
    <n v="242"/>
    <s v="Media &amp; Entertainment"/>
    <x v="229"/>
    <x v="1"/>
    <s v="Atlanta"/>
    <s v="Media, automotive"/>
    <x v="4"/>
    <x v="0"/>
    <x v="0"/>
    <s v="Kennedy"/>
    <s v="Jim"/>
    <n v="8400"/>
    <x v="29"/>
    <n v="1940"/>
    <n v="11"/>
    <n v="29"/>
    <d v="1947-11-29T00:00:00"/>
    <d v="2025-07-03T00:00:00"/>
    <x v="221"/>
    <n v="117.24"/>
    <n v="21427700000000"/>
    <n v="78.5"/>
    <n v="9.6"/>
    <x v="1"/>
    <n v="328239523"/>
  </r>
  <r>
    <n v="242"/>
    <s v="Metals &amp; Mining"/>
    <x v="230"/>
    <x v="25"/>
    <s v="Johannesburg"/>
    <s v="Diamonds"/>
    <x v="11"/>
    <x v="0"/>
    <x v="0"/>
    <s v="Oppenheimer"/>
    <s v="Nicky"/>
    <n v="8400"/>
    <x v="22"/>
    <n v="1940"/>
    <n v="6"/>
    <n v="8"/>
    <d v="1945-06-08T00:00:00"/>
    <d v="2025-07-03T00:00:00"/>
    <x v="222"/>
    <n v="158.93"/>
    <n v="351431649241"/>
    <n v="63.9"/>
    <n v="27.5"/>
    <x v="25"/>
    <n v="58558270"/>
  </r>
  <r>
    <n v="242"/>
    <s v="Media &amp; Entertainment"/>
    <x v="231"/>
    <x v="13"/>
    <s v="New South Wales"/>
    <s v="Media, automotive"/>
    <x v="4"/>
    <x v="0"/>
    <x v="1"/>
    <s v="Parry-Okeden"/>
    <s v="Blair"/>
    <n v="8400"/>
    <x v="39"/>
    <n v="1950"/>
    <n v="5"/>
    <n v="21"/>
    <d v="1950-05-21T00:00:00"/>
    <d v="2025-07-03T00:00:00"/>
    <x v="223"/>
    <n v="119.8"/>
    <n v="1392680589329"/>
    <n v="82.7"/>
    <n v="23"/>
    <x v="13"/>
    <n v="25766605"/>
  </r>
  <r>
    <n v="242"/>
    <s v="Metals &amp; Mining"/>
    <x v="232"/>
    <x v="5"/>
    <s v="Binzhou"/>
    <s v="Aluminum products"/>
    <x v="11"/>
    <x v="0"/>
    <x v="1"/>
    <s v="Zheng"/>
    <s v="Shuliang"/>
    <n v="8400"/>
    <x v="54"/>
    <n v="1940"/>
    <n v="1"/>
    <n v="1"/>
    <d v="1946-01-01T00:00:00"/>
    <d v="2025-07-03T00:00:00"/>
    <x v="224"/>
    <n v="125.08"/>
    <n v="19910000000000"/>
    <n v="77"/>
    <n v="9.4"/>
    <x v="5"/>
    <n v="1397715000"/>
  </r>
  <r>
    <n v="246"/>
    <s v="Fashion &amp; Retail"/>
    <x v="233"/>
    <x v="1"/>
    <s v="Springfield"/>
    <s v="Sporting goods retail"/>
    <x v="0"/>
    <x v="1"/>
    <x v="0"/>
    <s v="Morris"/>
    <s v="John"/>
    <n v="8300"/>
    <x v="17"/>
    <n v="1940"/>
    <n v="3"/>
    <n v="19"/>
    <d v="1948-03-19T00:00:00"/>
    <d v="2025-07-03T00:00:00"/>
    <x v="225"/>
    <n v="117.24"/>
    <n v="21427700000000"/>
    <n v="78.5"/>
    <n v="9.6"/>
    <x v="1"/>
    <n v="328239523"/>
  </r>
  <r>
    <n v="249"/>
    <s v="Energy"/>
    <x v="234"/>
    <x v="16"/>
    <s v="Moscow"/>
    <s v="Oil, banking, telecom"/>
    <x v="12"/>
    <x v="1"/>
    <x v="0"/>
    <s v="Khan"/>
    <s v="German"/>
    <n v="8200"/>
    <x v="34"/>
    <n v="1960"/>
    <n v="10"/>
    <n v="24"/>
    <d v="1961-10-24T00:00:00"/>
    <d v="2025-07-03T00:00:00"/>
    <x v="226"/>
    <n v="180.75"/>
    <n v="1699876578871"/>
    <n v="72.7"/>
    <n v="11.4"/>
    <x v="16"/>
    <n v="144373535"/>
  </r>
  <r>
    <n v="249"/>
    <s v="Diversified"/>
    <x v="235"/>
    <x v="22"/>
    <s v="Lagos"/>
    <s v="Cement, sugar"/>
    <x v="6"/>
    <x v="0"/>
    <x v="0"/>
    <s v="Rabiu"/>
    <s v="Abdulsamad"/>
    <n v="8200"/>
    <x v="48"/>
    <n v="1960"/>
    <n v="8"/>
    <n v="4"/>
    <d v="1960-08-04T00:00:00"/>
    <d v="2025-07-03T00:00:00"/>
    <x v="227"/>
    <n v="267.51"/>
    <n v="448120428859"/>
    <n v="54.3"/>
    <n v="1.5"/>
    <x v="22"/>
    <n v="200963599"/>
  </r>
  <r>
    <n v="249"/>
    <s v="Finance &amp; Investments"/>
    <x v="236"/>
    <x v="1"/>
    <s v="Atherton"/>
    <s v="Private equity"/>
    <x v="3"/>
    <x v="1"/>
    <x v="0"/>
    <s v="Roberts"/>
    <s v="George"/>
    <n v="8200"/>
    <x v="35"/>
    <n v="1940"/>
    <n v="9"/>
    <n v="14"/>
    <d v="1943-09-14T00:00:00"/>
    <d v="2025-07-03T00:00:00"/>
    <x v="228"/>
    <n v="117.24"/>
    <n v="21427700000000"/>
    <n v="78.5"/>
    <n v="9.6"/>
    <x v="1"/>
    <n v="328239523"/>
  </r>
  <r>
    <n v="249"/>
    <s v="Real Estate"/>
    <x v="237"/>
    <x v="3"/>
    <s v="Delhi"/>
    <s v="Real estate"/>
    <x v="15"/>
    <x v="0"/>
    <x v="0"/>
    <s v="Singh"/>
    <s v="Kushal Pal"/>
    <n v="8200"/>
    <x v="42"/>
    <n v="1930"/>
    <n v="8"/>
    <n v="15"/>
    <d v="1931-08-15T00:00:00"/>
    <d v="2025-07-03T00:00:00"/>
    <x v="229"/>
    <n v="180.44"/>
    <n v="2611000000000"/>
    <n v="69.400000000000006"/>
    <n v="11.2"/>
    <x v="3"/>
    <n v="1366417754"/>
  </r>
  <r>
    <n v="249"/>
    <s v="Real Estate"/>
    <x v="238"/>
    <x v="5"/>
    <s v="Beijing"/>
    <s v="Real estate"/>
    <x v="15"/>
    <x v="1"/>
    <x v="0"/>
    <s v="Wang"/>
    <s v="Jianlin"/>
    <n v="8200"/>
    <x v="13"/>
    <n v="1950"/>
    <n v="10"/>
    <n v="1"/>
    <d v="1954-10-01T00:00:00"/>
    <d v="2025-07-03T00:00:00"/>
    <x v="230"/>
    <n v="125.08"/>
    <n v="19910000000000"/>
    <n v="77"/>
    <n v="9.4"/>
    <x v="5"/>
    <n v="1397715000"/>
  </r>
  <r>
    <n v="249"/>
    <s v="Real Estate"/>
    <x v="239"/>
    <x v="5"/>
    <s v="Foshan"/>
    <s v="Real estate"/>
    <x v="15"/>
    <x v="0"/>
    <x v="1"/>
    <s v="Yang"/>
    <s v="Huiyan"/>
    <n v="8200"/>
    <x v="56"/>
    <n v="1980"/>
    <n v="9"/>
    <n v="27"/>
    <d v="1981-09-27T00:00:00"/>
    <d v="2025-07-03T00:00:00"/>
    <x v="231"/>
    <n v="125.08"/>
    <n v="19910000000000"/>
    <n v="77"/>
    <n v="9.4"/>
    <x v="5"/>
    <n v="1397715000"/>
  </r>
  <r>
    <n v="256"/>
    <s v="Diversified"/>
    <x v="240"/>
    <x v="0"/>
    <s v="Paris"/>
    <s v="Diversified"/>
    <x v="6"/>
    <x v="0"/>
    <x v="0"/>
    <s v="Dassault"/>
    <s v="Laurent"/>
    <n v="8100"/>
    <x v="10"/>
    <n v="1950"/>
    <n v="7"/>
    <n v="7"/>
    <d v="1953-07-07T00:00:00"/>
    <d v="2025-07-03T00:00:00"/>
    <x v="232"/>
    <n v="110.05"/>
    <n v="2715518274227"/>
    <n v="82.5"/>
    <n v="24.2"/>
    <x v="0"/>
    <n v="67059887"/>
  </r>
  <r>
    <n v="256"/>
    <s v="Diversified"/>
    <x v="241"/>
    <x v="0"/>
    <s v="Paris"/>
    <s v="Diversified"/>
    <x v="6"/>
    <x v="0"/>
    <x v="0"/>
    <s v="Dassault"/>
    <s v="Thierry"/>
    <n v="8100"/>
    <x v="8"/>
    <n v="1950"/>
    <n v="3"/>
    <n v="26"/>
    <d v="1957-03-26T00:00:00"/>
    <d v="2025-07-03T00:00:00"/>
    <x v="233"/>
    <n v="110.05"/>
    <n v="2715518274227"/>
    <n v="82.5"/>
    <n v="24.2"/>
    <x v="0"/>
    <n v="67059887"/>
  </r>
  <r>
    <n v="256"/>
    <s v="Food &amp; Beverage"/>
    <x v="242"/>
    <x v="1"/>
    <s v="Houston"/>
    <s v="Houston Rockets, entertainment"/>
    <x v="7"/>
    <x v="1"/>
    <x v="0"/>
    <s v="Fertitta"/>
    <s v="Tilman"/>
    <n v="8100"/>
    <x v="8"/>
    <n v="1950"/>
    <n v="6"/>
    <n v="25"/>
    <d v="1957-06-25T00:00:00"/>
    <d v="2025-07-03T00:00:00"/>
    <x v="234"/>
    <n v="117.24"/>
    <n v="21427700000000"/>
    <n v="78.5"/>
    <n v="9.6"/>
    <x v="1"/>
    <n v="328239523"/>
  </r>
  <r>
    <n v="256"/>
    <s v="Diversified"/>
    <x v="243"/>
    <x v="0"/>
    <s v="Paris"/>
    <s v="Diversified"/>
    <x v="6"/>
    <x v="0"/>
    <x v="1"/>
    <s v="Habert-Dassault"/>
    <s v="Marie-Hélène"/>
    <n v="8100"/>
    <x v="18"/>
    <n v="1960"/>
    <n v="4"/>
    <n v="4"/>
    <d v="1965-04-04T00:00:00"/>
    <d v="2025-07-03T00:00:00"/>
    <x v="235"/>
    <n v="110.05"/>
    <n v="2715518274227"/>
    <n v="82.5"/>
    <n v="24.2"/>
    <x v="0"/>
    <n v="67059887"/>
  </r>
  <r>
    <n v="256"/>
    <s v="Gambling &amp; Casinos"/>
    <x v="244"/>
    <x v="8"/>
    <s v="Verbier"/>
    <s v="Oil and gas, IT, lotteries"/>
    <x v="9"/>
    <x v="1"/>
    <x v="0"/>
    <s v="Komarek"/>
    <s v="Karel"/>
    <n v="8100"/>
    <x v="25"/>
    <n v="1960"/>
    <n v="3"/>
    <n v="15"/>
    <d v="1969-03-15T00:00:00"/>
    <d v="2025-07-03T00:00:00"/>
    <x v="236"/>
    <n v="99.55"/>
    <n v="703082435360"/>
    <n v="83.6"/>
    <n v="10.1"/>
    <x v="8"/>
    <n v="8574832"/>
  </r>
  <r>
    <n v="261"/>
    <s v="Technology"/>
    <x v="245"/>
    <x v="1"/>
    <s v="San Francisco"/>
    <s v="Airbnb"/>
    <x v="2"/>
    <x v="1"/>
    <x v="0"/>
    <s v="Blecharczyk"/>
    <s v="Nathan"/>
    <n v="8000"/>
    <x v="59"/>
    <n v="1980"/>
    <n v="6"/>
    <n v="11"/>
    <d v="1983-06-11T00:00:00"/>
    <d v="2025-07-03T00:00:00"/>
    <x v="237"/>
    <n v="117.24"/>
    <n v="21427700000000"/>
    <n v="78.5"/>
    <n v="9.6"/>
    <x v="1"/>
    <n v="328239523"/>
  </r>
  <r>
    <n v="261"/>
    <s v="Energy"/>
    <x v="246"/>
    <x v="16"/>
    <s v="Moscow"/>
    <s v="Oil"/>
    <x v="12"/>
    <x v="1"/>
    <x v="0"/>
    <s v="Fedun"/>
    <s v="Leonid"/>
    <n v="8000"/>
    <x v="9"/>
    <n v="1950"/>
    <n v="4"/>
    <n v="5"/>
    <d v="1956-04-05T00:00:00"/>
    <d v="2025-07-03T00:00:00"/>
    <x v="238"/>
    <n v="180.75"/>
    <n v="1699876578871"/>
    <n v="72.7"/>
    <n v="11.4"/>
    <x v="16"/>
    <n v="144373535"/>
  </r>
  <r>
    <n v="261"/>
    <s v="Fashion &amp; Retail"/>
    <x v="247"/>
    <x v="1"/>
    <s v="Atlanta"/>
    <s v="Home Depot"/>
    <x v="0"/>
    <x v="1"/>
    <x v="0"/>
    <s v="Marcus"/>
    <s v="Bernard"/>
    <n v="8000"/>
    <x v="50"/>
    <n v="1920"/>
    <n v="5"/>
    <n v="12"/>
    <d v="1929-05-12T00:00:00"/>
    <d v="2025-07-03T00:00:00"/>
    <x v="239"/>
    <n v="117.24"/>
    <n v="21427700000000"/>
    <n v="78.5"/>
    <n v="9.6"/>
    <x v="1"/>
    <n v="328239523"/>
  </r>
  <r>
    <n v="261"/>
    <s v="Finance &amp; Investments"/>
    <x v="248"/>
    <x v="1"/>
    <s v="Winnetka"/>
    <s v="Insurance"/>
    <x v="3"/>
    <x v="1"/>
    <x v="0"/>
    <s v="Ryan"/>
    <s v="Patrick"/>
    <n v="8000"/>
    <x v="21"/>
    <n v="1930"/>
    <n v="5"/>
    <n v="15"/>
    <d v="1937-05-15T00:00:00"/>
    <d v="2025-07-03T00:00:00"/>
    <x v="240"/>
    <n v="117.24"/>
    <n v="21427700000000"/>
    <n v="78.5"/>
    <n v="9.6"/>
    <x v="1"/>
    <n v="328239523"/>
  </r>
  <r>
    <n v="261"/>
    <s v="Finance &amp; Investments"/>
    <x v="249"/>
    <x v="1"/>
    <s v="Austin"/>
    <s v="Private equity"/>
    <x v="3"/>
    <x v="1"/>
    <x v="0"/>
    <s v="Smith"/>
    <s v="Robert F."/>
    <n v="8000"/>
    <x v="16"/>
    <n v="1960"/>
    <n v="12"/>
    <n v="1"/>
    <d v="1962-12-01T00:00:00"/>
    <d v="2025-07-03T00:00:00"/>
    <x v="241"/>
    <n v="117.24"/>
    <n v="21427700000000"/>
    <n v="78.5"/>
    <n v="9.6"/>
    <x v="1"/>
    <n v="328239523"/>
  </r>
  <r>
    <n v="261"/>
    <s v="Metals &amp; Mining"/>
    <x v="250"/>
    <x v="18"/>
    <s v="Prague"/>
    <s v="Coal mines"/>
    <x v="11"/>
    <x v="1"/>
    <x v="0"/>
    <s v="Tykac"/>
    <s v="Pavel"/>
    <n v="8000"/>
    <x v="2"/>
    <n v="1960"/>
    <n v="5"/>
    <n v="15"/>
    <d v="1964-05-15T00:00:00"/>
    <d v="2025-07-03T00:00:00"/>
    <x v="242"/>
    <n v="116.48"/>
    <n v="246489245495"/>
    <n v="79"/>
    <n v="14.9"/>
    <x v="18"/>
    <n v="10669709"/>
  </r>
  <r>
    <n v="268"/>
    <s v="Finance &amp; Investments"/>
    <x v="251"/>
    <x v="1"/>
    <s v="Miami Beach"/>
    <s v="Private equity"/>
    <x v="3"/>
    <x v="1"/>
    <x v="0"/>
    <s v="Bravo"/>
    <s v="Orlando"/>
    <n v="7900"/>
    <x v="32"/>
    <n v="1970"/>
    <n v="9"/>
    <n v="23"/>
    <d v="1970-09-23T00:00:00"/>
    <d v="2025-07-03T00:00:00"/>
    <x v="243"/>
    <n v="117.24"/>
    <n v="21427700000000"/>
    <n v="78.5"/>
    <n v="9.6"/>
    <x v="1"/>
    <n v="328239523"/>
  </r>
  <r>
    <n v="268"/>
    <s v="Fashion &amp; Retail"/>
    <x v="252"/>
    <x v="5"/>
    <s v="Quanzhou"/>
    <s v="Sports apparel"/>
    <x v="0"/>
    <x v="1"/>
    <x v="0"/>
    <s v="Ding"/>
    <s v="Shizhong"/>
    <n v="7900"/>
    <x v="32"/>
    <n v="1970"/>
    <n v="12"/>
    <n v="1"/>
    <d v="1970-12-01T00:00:00"/>
    <d v="2025-07-03T00:00:00"/>
    <x v="244"/>
    <n v="125.08"/>
    <n v="19910000000000"/>
    <n v="77"/>
    <n v="9.4"/>
    <x v="5"/>
    <n v="1397715000"/>
  </r>
  <r>
    <n v="268"/>
    <s v="Fashion &amp; Retail"/>
    <x v="253"/>
    <x v="1"/>
    <s v="Henderson"/>
    <s v="Walmart"/>
    <x v="0"/>
    <x v="0"/>
    <x v="1"/>
    <s v="Laurie"/>
    <s v="Nancy Walton"/>
    <n v="7900"/>
    <x v="26"/>
    <n v="1950"/>
    <n v="5"/>
    <n v="15"/>
    <d v="1951-05-15T00:00:00"/>
    <d v="2025-07-03T00:00:00"/>
    <x v="245"/>
    <n v="117.24"/>
    <n v="21427700000000"/>
    <n v="78.5"/>
    <n v="9.6"/>
    <x v="1"/>
    <n v="328239523"/>
  </r>
  <r>
    <n v="268"/>
    <s v="Technology"/>
    <x v="254"/>
    <x v="28"/>
    <s v="Seoul"/>
    <s v="Samsung"/>
    <x v="2"/>
    <x v="0"/>
    <x v="0"/>
    <s v="Lee"/>
    <s v="Jay Y."/>
    <n v="7900"/>
    <x v="23"/>
    <n v="1960"/>
    <n v="6"/>
    <n v="23"/>
    <d v="1968-06-23T00:00:00"/>
    <d v="2025-07-03T00:00:00"/>
    <x v="246"/>
    <n v="115.16"/>
    <n v="2029000000000"/>
    <n v="82.6"/>
    <n v="15.6"/>
    <x v="28"/>
    <n v="51709098"/>
  </r>
  <r>
    <n v="268"/>
    <s v="Finance &amp; Investments"/>
    <x v="255"/>
    <x v="1"/>
    <s v="New York"/>
    <s v="Private equity"/>
    <x v="3"/>
    <x v="1"/>
    <x v="0"/>
    <s v="Musallam"/>
    <s v="Ramzi"/>
    <n v="7900"/>
    <x v="23"/>
    <n v="1960"/>
    <n v="9"/>
    <n v="17"/>
    <d v="1968-09-17T00:00:00"/>
    <d v="2025-07-03T00:00:00"/>
    <x v="247"/>
    <n v="117.24"/>
    <n v="21427700000000"/>
    <n v="78.5"/>
    <n v="9.6"/>
    <x v="1"/>
    <n v="328239523"/>
  </r>
  <r>
    <n v="268"/>
    <s v="Finance &amp; Investments"/>
    <x v="256"/>
    <x v="1"/>
    <s v="New York"/>
    <s v="Hedge funds"/>
    <x v="3"/>
    <x v="1"/>
    <x v="0"/>
    <s v="Shaw"/>
    <s v="David"/>
    <n v="7900"/>
    <x v="26"/>
    <n v="1950"/>
    <n v="3"/>
    <n v="29"/>
    <d v="1951-03-29T00:00:00"/>
    <d v="2025-07-03T00:00:00"/>
    <x v="197"/>
    <n v="117.24"/>
    <n v="21427700000000"/>
    <n v="78.5"/>
    <n v="9.6"/>
    <x v="1"/>
    <n v="328239523"/>
  </r>
  <r>
    <n v="268"/>
    <s v="Metals &amp; Mining"/>
    <x v="257"/>
    <x v="16"/>
    <s v="Moscow"/>
    <s v="Metals and mining"/>
    <x v="11"/>
    <x v="1"/>
    <x v="0"/>
    <s v="Skoch &amp; family"/>
    <s v="Andrei"/>
    <n v="7900"/>
    <x v="31"/>
    <n v="1960"/>
    <n v="1"/>
    <n v="30"/>
    <d v="1966-01-30T00:00:00"/>
    <d v="2025-07-03T00:00:00"/>
    <x v="248"/>
    <n v="180.75"/>
    <n v="1699876578871"/>
    <n v="72.7"/>
    <n v="11.4"/>
    <x v="16"/>
    <n v="144373535"/>
  </r>
  <r>
    <n v="268"/>
    <s v="Diversified"/>
    <x v="258"/>
    <x v="10"/>
    <s v="Vienna"/>
    <s v="Real estate, construction"/>
    <x v="6"/>
    <x v="1"/>
    <x v="0"/>
    <s v="Stumpf"/>
    <s v="Georg"/>
    <n v="7900"/>
    <x v="30"/>
    <n v="1970"/>
    <n v="9"/>
    <n v="14"/>
    <d v="1972-09-14T00:00:00"/>
    <d v="2025-07-03T00:00:00"/>
    <x v="249"/>
    <n v="118.06"/>
    <n v="446314739528"/>
    <n v="81.599999999999994"/>
    <n v="25.4"/>
    <x v="10"/>
    <n v="8877067"/>
  </r>
  <r>
    <n v="276"/>
    <s v="Telecom"/>
    <x v="259"/>
    <x v="1"/>
    <s v="Saddle River"/>
    <s v="Telecom"/>
    <x v="5"/>
    <x v="1"/>
    <x v="0"/>
    <s v="Commisso"/>
    <s v="Rocco"/>
    <n v="7800"/>
    <x v="0"/>
    <n v="1940"/>
    <n v="11"/>
    <n v="25"/>
    <d v="1949-11-25T00:00:00"/>
    <d v="2025-07-03T00:00:00"/>
    <x v="250"/>
    <n v="117.24"/>
    <n v="21427700000000"/>
    <n v="78.5"/>
    <n v="9.6"/>
    <x v="1"/>
    <n v="328239523"/>
  </r>
  <r>
    <n v="276"/>
    <s v="Manufacturing"/>
    <x v="260"/>
    <x v="5"/>
    <s v="Hangzhou"/>
    <s v="Petrochemicals"/>
    <x v="10"/>
    <x v="1"/>
    <x v="0"/>
    <s v="Li"/>
    <s v="Shuirong"/>
    <n v="7800"/>
    <x v="9"/>
    <n v="1950"/>
    <n v="7"/>
    <n v="1"/>
    <d v="1956-07-01T00:00:00"/>
    <d v="2025-07-03T00:00:00"/>
    <x v="251"/>
    <n v="125.08"/>
    <n v="19910000000000"/>
    <n v="77"/>
    <n v="9.4"/>
    <x v="5"/>
    <n v="1397715000"/>
  </r>
  <r>
    <n v="276"/>
    <s v="Technology"/>
    <x v="261"/>
    <x v="5"/>
    <s v="Shanghai"/>
    <s v="Financial information"/>
    <x v="2"/>
    <x v="1"/>
    <x v="0"/>
    <s v="Qi"/>
    <s v="Shi"/>
    <n v="7800"/>
    <x v="32"/>
    <n v="1970"/>
    <n v="1"/>
    <n v="3"/>
    <d v="1970-01-03T00:00:00"/>
    <d v="2025-07-03T00:00:00"/>
    <x v="252"/>
    <n v="125.08"/>
    <n v="19910000000000"/>
    <n v="77"/>
    <n v="9.4"/>
    <x v="5"/>
    <n v="1397715000"/>
  </r>
  <r>
    <n v="276"/>
    <s v="Manufacturing"/>
    <x v="262"/>
    <x v="5"/>
    <s v="Guangzhou"/>
    <s v="Furniture"/>
    <x v="10"/>
    <x v="1"/>
    <x v="0"/>
    <s v="Yao"/>
    <s v="Liangsong"/>
    <n v="7800"/>
    <x v="2"/>
    <n v="1960"/>
    <n v="8"/>
    <n v="1"/>
    <d v="1964-08-01T00:00:00"/>
    <d v="2025-07-03T00:00:00"/>
    <x v="253"/>
    <n v="125.08"/>
    <n v="19910000000000"/>
    <n v="77"/>
    <n v="9.4"/>
    <x v="5"/>
    <n v="1397715000"/>
  </r>
  <r>
    <n v="282"/>
    <s v="Food &amp; Beverage"/>
    <x v="263"/>
    <x v="0"/>
    <s v="Laval"/>
    <s v="Cheese"/>
    <x v="7"/>
    <x v="0"/>
    <x v="0"/>
    <s v="Besnier"/>
    <s v="Jean-Michel"/>
    <n v="7700"/>
    <x v="43"/>
    <n v="1960"/>
    <n v="6"/>
    <n v="5"/>
    <d v="1967-06-05T00:00:00"/>
    <d v="2025-07-03T00:00:00"/>
    <x v="254"/>
    <n v="110.05"/>
    <n v="2715518274227"/>
    <n v="82.5"/>
    <n v="24.2"/>
    <x v="0"/>
    <n v="67059887"/>
  </r>
  <r>
    <n v="282"/>
    <s v="Food &amp; Beverage"/>
    <x v="264"/>
    <x v="0"/>
    <s v="Laval"/>
    <s v="Cheese"/>
    <x v="7"/>
    <x v="0"/>
    <x v="1"/>
    <s v="Besnier Beauvalot"/>
    <s v="Marie"/>
    <n v="7700"/>
    <x v="27"/>
    <n v="1980"/>
    <n v="7"/>
    <n v="30"/>
    <d v="1980-07-30T00:00:00"/>
    <d v="2025-07-03T00:00:00"/>
    <x v="255"/>
    <n v="110.05"/>
    <n v="2715518274227"/>
    <n v="82.5"/>
    <n v="24.2"/>
    <x v="0"/>
    <n v="67059887"/>
  </r>
  <r>
    <n v="282"/>
    <s v="Media &amp; Entertainment"/>
    <x v="265"/>
    <x v="1"/>
    <s v="Beverly Hills"/>
    <s v="Movies, record labels"/>
    <x v="4"/>
    <x v="1"/>
    <x v="0"/>
    <s v="Geffen"/>
    <s v="David"/>
    <n v="7700"/>
    <x v="35"/>
    <n v="1940"/>
    <n v="2"/>
    <n v="21"/>
    <d v="1943-02-21T00:00:00"/>
    <d v="2025-07-03T00:00:00"/>
    <x v="256"/>
    <n v="117.24"/>
    <n v="21427700000000"/>
    <n v="78.5"/>
    <n v="9.6"/>
    <x v="1"/>
    <n v="328239523"/>
  </r>
  <r>
    <n v="282"/>
    <s v="Technology"/>
    <x v="266"/>
    <x v="5"/>
    <s v="Beijing"/>
    <s v="Internet search"/>
    <x v="2"/>
    <x v="1"/>
    <x v="0"/>
    <s v="Li"/>
    <s v="Robin"/>
    <n v="7700"/>
    <x v="23"/>
    <n v="1960"/>
    <n v="11"/>
    <n v="17"/>
    <d v="1968-11-17T00:00:00"/>
    <d v="2025-07-03T00:00:00"/>
    <x v="257"/>
    <n v="125.08"/>
    <n v="19910000000000"/>
    <n v="77"/>
    <n v="9.4"/>
    <x v="5"/>
    <n v="1397715000"/>
  </r>
  <r>
    <n v="282"/>
    <s v="Service"/>
    <x v="267"/>
    <x v="5"/>
    <s v="Chengdu"/>
    <s v="Agribusiness"/>
    <x v="14"/>
    <x v="1"/>
    <x v="0"/>
    <s v="Liu"/>
    <s v="Yonghao"/>
    <n v="7700"/>
    <x v="26"/>
    <n v="1950"/>
    <n v="9"/>
    <n v="1"/>
    <d v="1951-09-01T00:00:00"/>
    <d v="2025-07-03T00:00:00"/>
    <x v="258"/>
    <n v="125.08"/>
    <n v="19910000000000"/>
    <n v="77"/>
    <n v="9.4"/>
    <x v="5"/>
    <n v="1397715000"/>
  </r>
  <r>
    <n v="282"/>
    <s v="Technology"/>
    <x v="268"/>
    <x v="1"/>
    <s v="Newport Beach"/>
    <s v="Semiconductors"/>
    <x v="2"/>
    <x v="1"/>
    <x v="0"/>
    <s v="Samueli"/>
    <s v="Henry"/>
    <n v="7700"/>
    <x v="13"/>
    <n v="1950"/>
    <n v="9"/>
    <n v="20"/>
    <d v="1954-09-20T00:00:00"/>
    <d v="2025-07-03T00:00:00"/>
    <x v="259"/>
    <n v="117.24"/>
    <n v="21427700000000"/>
    <n v="78.5"/>
    <n v="9.6"/>
    <x v="1"/>
    <n v="328239523"/>
  </r>
  <r>
    <n v="282"/>
    <s v="Healthcare"/>
    <x v="269"/>
    <x v="1"/>
    <s v="Naples"/>
    <s v="Medical devices"/>
    <x v="13"/>
    <x v="1"/>
    <x v="0"/>
    <s v="Schmieding"/>
    <s v="Reinhold"/>
    <n v="7700"/>
    <x v="5"/>
    <n v="1950"/>
    <n v="1"/>
    <n v="3"/>
    <d v="1955-01-03T00:00:00"/>
    <d v="2025-07-03T00:00:00"/>
    <x v="260"/>
    <n v="117.24"/>
    <n v="21427700000000"/>
    <n v="78.5"/>
    <n v="9.6"/>
    <x v="1"/>
    <n v="328239523"/>
  </r>
  <r>
    <n v="282"/>
    <s v="Real Estate"/>
    <x v="270"/>
    <x v="31"/>
    <s v="Oslo"/>
    <s v="Real estate"/>
    <x v="15"/>
    <x v="1"/>
    <x v="0"/>
    <s v="Tollefsen"/>
    <s v="Ivar"/>
    <n v="7700"/>
    <x v="34"/>
    <n v="1960"/>
    <n v="6"/>
    <n v="23"/>
    <d v="1961-06-23T00:00:00"/>
    <d v="2025-07-03T00:00:00"/>
    <x v="261"/>
    <n v="120.27"/>
    <n v="403336363636"/>
    <n v="82.8"/>
    <n v="23.9"/>
    <x v="31"/>
    <n v="5347896"/>
  </r>
  <r>
    <n v="290"/>
    <s v="Energy"/>
    <x v="271"/>
    <x v="5"/>
    <s v="Hefei"/>
    <s v="Photovoltaic equipment"/>
    <x v="12"/>
    <x v="1"/>
    <x v="0"/>
    <s v="Cao"/>
    <s v="Renxian"/>
    <n v="7600"/>
    <x v="23"/>
    <n v="1960"/>
    <n v="7"/>
    <n v="24"/>
    <d v="1968-07-24T00:00:00"/>
    <d v="2025-07-03T00:00:00"/>
    <x v="262"/>
    <n v="125.08"/>
    <n v="19910000000000"/>
    <n v="77"/>
    <n v="9.4"/>
    <x v="5"/>
    <n v="1397715000"/>
  </r>
  <r>
    <n v="290"/>
    <s v="Healthcare"/>
    <x v="272"/>
    <x v="3"/>
    <s v="Ahmedabad"/>
    <s v="Pharmaceuticals"/>
    <x v="13"/>
    <x v="1"/>
    <x v="0"/>
    <s v="Chudgar"/>
    <s v="Hasmukh"/>
    <n v="7600"/>
    <x v="38"/>
    <n v="1930"/>
    <n v="9"/>
    <n v="19"/>
    <d v="1933-09-19T00:00:00"/>
    <d v="2025-07-03T00:00:00"/>
    <x v="263"/>
    <n v="180.44"/>
    <n v="2611000000000"/>
    <n v="69.400000000000006"/>
    <n v="11.2"/>
    <x v="3"/>
    <n v="1366417754"/>
  </r>
  <r>
    <n v="290"/>
    <s v="Manufacturing"/>
    <x v="273"/>
    <x v="12"/>
    <s v="London"/>
    <s v="Chemicals"/>
    <x v="10"/>
    <x v="1"/>
    <x v="0"/>
    <s v="Currie"/>
    <s v="Andrew"/>
    <n v="7600"/>
    <x v="5"/>
    <n v="1950"/>
    <n v="12"/>
    <n v="4"/>
    <d v="1955-12-04T00:00:00"/>
    <d v="2025-07-03T00:00:00"/>
    <x v="264"/>
    <n v="119.62"/>
    <n v="2827113184696"/>
    <n v="81.3"/>
    <n v="25.5"/>
    <x v="12"/>
    <n v="66834405"/>
  </r>
  <r>
    <n v="290"/>
    <s v="Technology"/>
    <x v="274"/>
    <x v="1"/>
    <s v="Austin"/>
    <s v="Airbnb"/>
    <x v="2"/>
    <x v="1"/>
    <x v="0"/>
    <s v="Gebbia"/>
    <s v="Joe"/>
    <n v="7600"/>
    <x v="56"/>
    <n v="1980"/>
    <n v="8"/>
    <n v="21"/>
    <d v="1981-08-21T00:00:00"/>
    <d v="2025-07-03T00:00:00"/>
    <x v="265"/>
    <n v="117.24"/>
    <n v="21427700000000"/>
    <n v="78.5"/>
    <n v="9.6"/>
    <x v="1"/>
    <n v="328239523"/>
  </r>
  <r>
    <n v="290"/>
    <s v="Real Estate"/>
    <x v="275"/>
    <x v="21"/>
    <s v="Singapore"/>
    <s v="Real Estate"/>
    <x v="15"/>
    <x v="0"/>
    <x v="0"/>
    <s v="Ng"/>
    <s v="Philip"/>
    <n v="7600"/>
    <x v="47"/>
    <n v="1950"/>
    <n v="1"/>
    <n v="1"/>
    <d v="1959-01-01T00:00:00"/>
    <d v="2025-07-03T00:00:00"/>
    <x v="208"/>
    <n v="114.41"/>
    <n v="372062527489"/>
    <n v="83.1"/>
    <n v="13.1"/>
    <x v="21"/>
    <n v="5703569"/>
  </r>
  <r>
    <n v="290"/>
    <s v="Manufacturing"/>
    <x v="276"/>
    <x v="12"/>
    <s v="London"/>
    <s v="Chemicals"/>
    <x v="10"/>
    <x v="1"/>
    <x v="0"/>
    <s v="Reece"/>
    <s v="John"/>
    <n v="7600"/>
    <x v="8"/>
    <n v="1950"/>
    <n v="3"/>
    <n v="7"/>
    <d v="1957-03-07T00:00:00"/>
    <d v="2025-07-03T00:00:00"/>
    <x v="266"/>
    <n v="119.62"/>
    <n v="2827113184696"/>
    <n v="81.3"/>
    <n v="25.5"/>
    <x v="12"/>
    <n v="66834405"/>
  </r>
  <r>
    <n v="290"/>
    <s v="Real Estate"/>
    <x v="277"/>
    <x v="1"/>
    <s v="New York"/>
    <s v="Real estate"/>
    <x v="15"/>
    <x v="0"/>
    <x v="0"/>
    <s v="Stern"/>
    <s v="Leonard"/>
    <n v="7600"/>
    <x v="19"/>
    <n v="1930"/>
    <n v="3"/>
    <n v="28"/>
    <d v="1938-03-28T00:00:00"/>
    <d v="2025-07-03T00:00:00"/>
    <x v="267"/>
    <n v="117.24"/>
    <n v="21427700000000"/>
    <n v="78.5"/>
    <n v="9.6"/>
    <x v="1"/>
    <n v="328239523"/>
  </r>
  <r>
    <n v="290"/>
    <s v="Healthcare"/>
    <x v="278"/>
    <x v="5"/>
    <s v="Shanghai"/>
    <s v="Pharmaceuticals"/>
    <x v="13"/>
    <x v="1"/>
    <x v="1"/>
    <s v="Zhong"/>
    <s v="Huijuan"/>
    <n v="7600"/>
    <x v="34"/>
    <n v="1960"/>
    <n v="1"/>
    <n v="1"/>
    <d v="1961-01-01T00:00:00"/>
    <d v="2025-07-03T00:00:00"/>
    <x v="268"/>
    <n v="125.08"/>
    <n v="19910000000000"/>
    <n v="77"/>
    <n v="9.4"/>
    <x v="5"/>
    <n v="1397715000"/>
  </r>
  <r>
    <n v="299"/>
    <s v="Sports"/>
    <x v="279"/>
    <x v="1"/>
    <s v="Atlanta"/>
    <s v="Home Depot"/>
    <x v="17"/>
    <x v="1"/>
    <x v="0"/>
    <s v="Blank"/>
    <s v="Arthur"/>
    <n v="7500"/>
    <x v="6"/>
    <n v="1940"/>
    <n v="9"/>
    <n v="27"/>
    <d v="1942-09-27T00:00:00"/>
    <d v="2025-07-03T00:00:00"/>
    <x v="269"/>
    <n v="117.24"/>
    <n v="21427700000000"/>
    <n v="78.5"/>
    <n v="9.6"/>
    <x v="1"/>
    <n v="328239523"/>
  </r>
  <r>
    <n v="299"/>
    <s v="Fashion &amp; Retail"/>
    <x v="280"/>
    <x v="1"/>
    <s v="San Antonio"/>
    <s v="Supermarkets"/>
    <x v="0"/>
    <x v="0"/>
    <x v="0"/>
    <s v="Butt"/>
    <s v="Charles"/>
    <n v="7500"/>
    <x v="19"/>
    <n v="1930"/>
    <n v="2"/>
    <n v="3"/>
    <d v="1938-02-03T00:00:00"/>
    <d v="2025-07-03T00:00:00"/>
    <x v="270"/>
    <n v="117.24"/>
    <n v="21427700000000"/>
    <n v="78.5"/>
    <n v="9.6"/>
    <x v="1"/>
    <n v="328239523"/>
  </r>
  <r>
    <n v="299"/>
    <s v="Fashion &amp; Retail"/>
    <x v="281"/>
    <x v="5"/>
    <s v="Quanzhou"/>
    <s v="Sports apparel"/>
    <x v="0"/>
    <x v="1"/>
    <x v="0"/>
    <s v="Ding"/>
    <s v="Shijia"/>
    <n v="7500"/>
    <x v="2"/>
    <n v="1960"/>
    <n v="1"/>
    <n v="1"/>
    <d v="1964-01-01T00:00:00"/>
    <d v="2025-07-03T00:00:00"/>
    <x v="136"/>
    <n v="125.08"/>
    <n v="19910000000000"/>
    <n v="77"/>
    <n v="9.4"/>
    <x v="5"/>
    <n v="1397715000"/>
  </r>
  <r>
    <n v="299"/>
    <s v="Finance &amp; Investments"/>
    <x v="282"/>
    <x v="1"/>
    <s v="Palm Beach"/>
    <s v="Hedge funds"/>
    <x v="3"/>
    <x v="1"/>
    <x v="0"/>
    <s v="Jones"/>
    <s v="Paul Tudor"/>
    <n v="7500"/>
    <x v="13"/>
    <n v="1950"/>
    <n v="9"/>
    <n v="28"/>
    <d v="1954-09-28T00:00:00"/>
    <d v="2025-07-03T00:00:00"/>
    <x v="271"/>
    <n v="117.24"/>
    <n v="21427700000000"/>
    <n v="78.5"/>
    <n v="9.6"/>
    <x v="1"/>
    <n v="328239523"/>
  </r>
  <r>
    <n v="299"/>
    <s v="Finance &amp; Investments"/>
    <x v="283"/>
    <x v="1"/>
    <s v="New York"/>
    <s v="Private equity"/>
    <x v="3"/>
    <x v="1"/>
    <x v="0"/>
    <s v="Kravis"/>
    <s v="Henry"/>
    <n v="7500"/>
    <x v="3"/>
    <n v="1940"/>
    <n v="1"/>
    <n v="6"/>
    <d v="1944-01-06T00:00:00"/>
    <d v="2025-07-03T00:00:00"/>
    <x v="272"/>
    <n v="117.24"/>
    <n v="21427700000000"/>
    <n v="78.5"/>
    <n v="9.6"/>
    <x v="1"/>
    <n v="328239523"/>
  </r>
  <r>
    <n v="299"/>
    <s v="Food &amp; Beverage"/>
    <x v="284"/>
    <x v="21"/>
    <s v="Singapore"/>
    <s v="Restaurants"/>
    <x v="7"/>
    <x v="1"/>
    <x v="0"/>
    <s v="Zhang"/>
    <s v="Yong"/>
    <n v="7500"/>
    <x v="32"/>
    <n v="1970"/>
    <n v="7"/>
    <n v="1"/>
    <d v="1970-07-01T00:00:00"/>
    <d v="2025-07-03T00:00:00"/>
    <x v="273"/>
    <n v="114.41"/>
    <n v="372062527489"/>
    <n v="83.1"/>
    <n v="13.1"/>
    <x v="21"/>
    <n v="5703569"/>
  </r>
  <r>
    <n v="305"/>
    <s v="Technology"/>
    <x v="285"/>
    <x v="1"/>
    <s v="Cary"/>
    <s v="Software"/>
    <x v="2"/>
    <x v="1"/>
    <x v="0"/>
    <s v="Goodnight"/>
    <s v="James"/>
    <n v="7400"/>
    <x v="35"/>
    <n v="1940"/>
    <n v="1"/>
    <n v="6"/>
    <d v="1943-01-06T00:00:00"/>
    <d v="2025-07-03T00:00:00"/>
    <x v="274"/>
    <n v="117.24"/>
    <n v="21427700000000"/>
    <n v="78.5"/>
    <n v="9.6"/>
    <x v="1"/>
    <n v="328239523"/>
  </r>
  <r>
    <n v="305"/>
    <s v="Manufacturing"/>
    <x v="286"/>
    <x v="12"/>
    <s v="London"/>
    <s v="Petrochemicals"/>
    <x v="10"/>
    <x v="0"/>
    <x v="0"/>
    <s v="Lohia"/>
    <s v="Sri Prakash"/>
    <n v="7400"/>
    <x v="40"/>
    <n v="1950"/>
    <n v="8"/>
    <n v="11"/>
    <d v="1952-08-11T00:00:00"/>
    <d v="2025-07-03T00:00:00"/>
    <x v="275"/>
    <n v="119.62"/>
    <n v="2827113184696"/>
    <n v="81.3"/>
    <n v="25.5"/>
    <x v="12"/>
    <n v="66834405"/>
  </r>
  <r>
    <n v="305"/>
    <s v="Fashion &amp; Retail"/>
    <x v="287"/>
    <x v="5"/>
    <s v="Ningbo"/>
    <s v="Textiles, apparel"/>
    <x v="0"/>
    <x v="1"/>
    <x v="0"/>
    <s v="Ma"/>
    <s v="Jianrong"/>
    <n v="7400"/>
    <x v="2"/>
    <n v="1960"/>
    <n v="1"/>
    <n v="1"/>
    <d v="1964-01-01T00:00:00"/>
    <d v="2025-07-03T00:00:00"/>
    <x v="136"/>
    <n v="125.08"/>
    <n v="19910000000000"/>
    <n v="77"/>
    <n v="9.4"/>
    <x v="5"/>
    <n v="1397715000"/>
  </r>
  <r>
    <n v="305"/>
    <s v="Real Estate"/>
    <x v="288"/>
    <x v="21"/>
    <s v="Singapore"/>
    <s v="Real estate"/>
    <x v="15"/>
    <x v="0"/>
    <x v="0"/>
    <s v="Ng"/>
    <s v="Robert"/>
    <n v="7400"/>
    <x v="40"/>
    <n v="1950"/>
    <n v="1"/>
    <n v="1"/>
    <d v="1952-01-01T00:00:00"/>
    <d v="2025-07-03T00:00:00"/>
    <x v="276"/>
    <n v="114.41"/>
    <n v="372062527489"/>
    <n v="83.1"/>
    <n v="13.1"/>
    <x v="21"/>
    <n v="5703569"/>
  </r>
  <r>
    <n v="305"/>
    <s v="Manufacturing"/>
    <x v="289"/>
    <x v="1"/>
    <s v="Santa Barbara"/>
    <s v="Manufacturing, investments"/>
    <x v="10"/>
    <x v="1"/>
    <x v="0"/>
    <s v="Rales"/>
    <s v="Steven"/>
    <n v="7400"/>
    <x v="26"/>
    <n v="1950"/>
    <n v="3"/>
    <n v="31"/>
    <d v="1951-03-31T00:00:00"/>
    <d v="2025-07-03T00:00:00"/>
    <x v="277"/>
    <n v="117.24"/>
    <n v="21427700000000"/>
    <n v="78.5"/>
    <n v="9.6"/>
    <x v="1"/>
    <n v="328239523"/>
  </r>
  <r>
    <n v="305"/>
    <s v="Construction &amp; Engineering"/>
    <x v="290"/>
    <x v="32"/>
    <s v="Cairo"/>
    <s v="Construction, investments"/>
    <x v="16"/>
    <x v="0"/>
    <x v="0"/>
    <s v="Sawiris"/>
    <s v="Nassef"/>
    <n v="7400"/>
    <x v="34"/>
    <n v="1960"/>
    <n v="1"/>
    <n v="19"/>
    <d v="1961-01-19T00:00:00"/>
    <d v="2025-07-03T00:00:00"/>
    <x v="278"/>
    <n v="288.57"/>
    <n v="303175127598"/>
    <n v="71.8"/>
    <n v="12.5"/>
    <x v="32"/>
    <n v="100388073"/>
  </r>
  <r>
    <n v="305"/>
    <s v="Food &amp; Beverage"/>
    <x v="291"/>
    <x v="1"/>
    <s v="Adel"/>
    <s v="Agriculture"/>
    <x v="7"/>
    <x v="1"/>
    <x v="0"/>
    <s v="Stine"/>
    <s v="Harry"/>
    <n v="7400"/>
    <x v="33"/>
    <n v="1940"/>
    <n v="11"/>
    <n v="30"/>
    <d v="1941-11-30T00:00:00"/>
    <d v="2025-07-03T00:00:00"/>
    <x v="279"/>
    <n v="117.24"/>
    <n v="21427700000000"/>
    <n v="78.5"/>
    <n v="9.6"/>
    <x v="1"/>
    <n v="328239523"/>
  </r>
  <r>
    <n v="312"/>
    <s v="Manufacturing"/>
    <x v="292"/>
    <x v="3"/>
    <s v="Kolkata"/>
    <s v="Cement"/>
    <x v="10"/>
    <x v="0"/>
    <x v="0"/>
    <s v="Bangur"/>
    <s v="Benu Gopal"/>
    <n v="7300"/>
    <x v="42"/>
    <n v="1930"/>
    <n v="6"/>
    <n v="1"/>
    <d v="1931-06-01T00:00:00"/>
    <d v="2025-07-03T00:00:00"/>
    <x v="280"/>
    <n v="180.44"/>
    <n v="2611000000000"/>
    <n v="69.400000000000006"/>
    <n v="11.2"/>
    <x v="3"/>
    <n v="1366417754"/>
  </r>
  <r>
    <n v="312"/>
    <s v="Metals &amp; Mining"/>
    <x v="293"/>
    <x v="16"/>
    <s v="Moscow"/>
    <s v="Mining, metals, machinery"/>
    <x v="11"/>
    <x v="1"/>
    <x v="0"/>
    <s v="Makhmudov"/>
    <s v="Iskander"/>
    <n v="7300"/>
    <x v="37"/>
    <n v="1960"/>
    <n v="12"/>
    <n v="5"/>
    <d v="1963-12-05T00:00:00"/>
    <d v="2025-07-03T00:00:00"/>
    <x v="281"/>
    <n v="180.75"/>
    <n v="1699876578871"/>
    <n v="72.7"/>
    <n v="11.4"/>
    <x v="16"/>
    <n v="144373535"/>
  </r>
  <r>
    <n v="312"/>
    <s v="Fashion &amp; Retail"/>
    <x v="294"/>
    <x v="33"/>
    <s v="Aarhus"/>
    <s v="Fashion retail"/>
    <x v="0"/>
    <x v="0"/>
    <x v="0"/>
    <s v="Povlsen"/>
    <s v="Anders Holch"/>
    <n v="7300"/>
    <x v="30"/>
    <n v="1970"/>
    <n v="11"/>
    <n v="4"/>
    <d v="1972-11-04T00:00:00"/>
    <d v="2025-07-03T00:00:00"/>
    <x v="282"/>
    <n v="110.35"/>
    <n v="348078018464"/>
    <n v="81"/>
    <n v="32.4"/>
    <x v="33"/>
    <n v="5818553"/>
  </r>
  <r>
    <n v="312"/>
    <s v="Logistics"/>
    <x v="295"/>
    <x v="30"/>
    <s v="Manila"/>
    <s v="Ports"/>
    <x v="8"/>
    <x v="0"/>
    <x v="0"/>
    <s v="Razon Jr."/>
    <s v="Enrique"/>
    <n v="7300"/>
    <x v="48"/>
    <n v="1960"/>
    <n v="3"/>
    <n v="3"/>
    <d v="1960-03-03T00:00:00"/>
    <d v="2025-07-03T00:00:00"/>
    <x v="283"/>
    <n v="129.61000000000001"/>
    <n v="376795508680"/>
    <n v="71.099999999999994"/>
    <n v="14"/>
    <x v="30"/>
    <n v="108116615"/>
  </r>
  <r>
    <n v="312"/>
    <s v="Technology"/>
    <x v="296"/>
    <x v="5"/>
    <s v="Shenzhen"/>
    <s v="Electronics components"/>
    <x v="2"/>
    <x v="1"/>
    <x v="1"/>
    <s v="Wang"/>
    <s v="Laichun"/>
    <n v="7300"/>
    <x v="43"/>
    <n v="1960"/>
    <n v="6"/>
    <n v="3"/>
    <d v="1967-06-03T00:00:00"/>
    <d v="2025-07-03T00:00:00"/>
    <x v="284"/>
    <n v="125.08"/>
    <n v="19910000000000"/>
    <n v="77"/>
    <n v="9.4"/>
    <x v="5"/>
    <n v="1397715000"/>
  </r>
  <r>
    <n v="317"/>
    <s v="Finance &amp; Investments"/>
    <x v="297"/>
    <x v="1"/>
    <s v="Gladwyne"/>
    <s v="Trading, investments"/>
    <x v="3"/>
    <x v="1"/>
    <x v="0"/>
    <s v="Dantchik"/>
    <s v="Arthur"/>
    <n v="7200"/>
    <x v="8"/>
    <n v="1950"/>
    <n v="11"/>
    <n v="25"/>
    <d v="1957-11-25T00:00:00"/>
    <d v="2025-07-03T00:00:00"/>
    <x v="285"/>
    <n v="117.24"/>
    <n v="21427700000000"/>
    <n v="78.5"/>
    <n v="9.6"/>
    <x v="1"/>
    <n v="328239523"/>
  </r>
  <r>
    <n v="317"/>
    <s v="Real Estate"/>
    <x v="298"/>
    <x v="1"/>
    <s v="Palm Beach"/>
    <s v="Real estate, investments"/>
    <x v="15"/>
    <x v="1"/>
    <x v="0"/>
    <s v="Greene"/>
    <s v="Jeff"/>
    <n v="7200"/>
    <x v="13"/>
    <n v="1950"/>
    <n v="12"/>
    <n v="10"/>
    <d v="1954-12-10T00:00:00"/>
    <d v="2025-07-03T00:00:00"/>
    <x v="286"/>
    <n v="117.24"/>
    <n v="21427700000000"/>
    <n v="78.5"/>
    <n v="9.6"/>
    <x v="1"/>
    <n v="328239523"/>
  </r>
  <r>
    <n v="317"/>
    <s v="Finance &amp; Investments"/>
    <x v="299"/>
    <x v="1"/>
    <s v="Malibu"/>
    <s v="Auto loans"/>
    <x v="3"/>
    <x v="1"/>
    <x v="0"/>
    <s v="Hankey"/>
    <s v="Don"/>
    <n v="7200"/>
    <x v="35"/>
    <n v="1940"/>
    <n v="6"/>
    <n v="13"/>
    <d v="1943-06-13T00:00:00"/>
    <d v="2025-07-03T00:00:00"/>
    <x v="287"/>
    <n v="117.24"/>
    <n v="21427700000000"/>
    <n v="78.5"/>
    <n v="9.6"/>
    <x v="1"/>
    <n v="328239523"/>
  </r>
  <r>
    <n v="317"/>
    <s v="Energy"/>
    <x v="300"/>
    <x v="1"/>
    <s v="Houston"/>
    <s v="Pipelines"/>
    <x v="12"/>
    <x v="1"/>
    <x v="0"/>
    <s v="Kinder"/>
    <s v="Richard"/>
    <n v="7200"/>
    <x v="3"/>
    <n v="1940"/>
    <n v="10"/>
    <n v="19"/>
    <d v="1944-10-19T00:00:00"/>
    <d v="2025-07-03T00:00:00"/>
    <x v="288"/>
    <n v="117.24"/>
    <n v="21427700000000"/>
    <n v="78.5"/>
    <n v="9.6"/>
    <x v="1"/>
    <n v="328239523"/>
  </r>
  <r>
    <n v="317"/>
    <s v="Finance &amp; Investments"/>
    <x v="301"/>
    <x v="15"/>
    <s v="Dubai"/>
    <s v="Fintech"/>
    <x v="3"/>
    <x v="1"/>
    <x v="0"/>
    <s v="Pousaz"/>
    <s v="Guillaume"/>
    <n v="7200"/>
    <x v="56"/>
    <n v="1980"/>
    <n v="8"/>
    <n v="15"/>
    <d v="1981-08-15T00:00:00"/>
    <d v="2025-07-03T00:00:00"/>
    <x v="289"/>
    <n v="114.52"/>
    <n v="421142267938"/>
    <n v="77.8"/>
    <n v="0.1"/>
    <x v="15"/>
    <n v="9770529"/>
  </r>
  <r>
    <n v="317"/>
    <s v="Fashion &amp; Retail"/>
    <x v="302"/>
    <x v="11"/>
    <s v="Tokyo"/>
    <s v="Personal care goods"/>
    <x v="0"/>
    <x v="0"/>
    <x v="0"/>
    <s v="Takahara"/>
    <s v="Takahisa"/>
    <n v="7200"/>
    <x v="34"/>
    <n v="1960"/>
    <n v="7"/>
    <n v="12"/>
    <d v="1961-07-12T00:00:00"/>
    <d v="2025-07-03T00:00:00"/>
    <x v="290"/>
    <n v="105.48"/>
    <n v="5081769542380"/>
    <n v="84.2"/>
    <n v="11.9"/>
    <x v="11"/>
    <n v="126226568"/>
  </r>
  <r>
    <n v="317"/>
    <s v="Food &amp; Beverage"/>
    <x v="303"/>
    <x v="5"/>
    <s v="Hangzhou"/>
    <s v="Beverages"/>
    <x v="7"/>
    <x v="1"/>
    <x v="0"/>
    <s v="Zong"/>
    <s v="Qinghou"/>
    <n v="7200"/>
    <x v="22"/>
    <n v="1940"/>
    <n v="10"/>
    <n v="1"/>
    <d v="1945-10-01T00:00:00"/>
    <d v="2025-07-03T00:00:00"/>
    <x v="291"/>
    <n v="125.08"/>
    <n v="19910000000000"/>
    <n v="77"/>
    <n v="9.4"/>
    <x v="5"/>
    <n v="1397715000"/>
  </r>
  <r>
    <n v="325"/>
    <s v="Technology"/>
    <x v="304"/>
    <x v="1"/>
    <s v="Madison"/>
    <s v="Healthcare software"/>
    <x v="2"/>
    <x v="1"/>
    <x v="1"/>
    <s v="Faulkner"/>
    <s v="Judy"/>
    <n v="7100"/>
    <x v="35"/>
    <n v="1940"/>
    <n v="8"/>
    <n v="1"/>
    <d v="1943-08-01T00:00:00"/>
    <d v="2025-07-03T00:00:00"/>
    <x v="292"/>
    <n v="117.24"/>
    <n v="21427700000000"/>
    <n v="78.5"/>
    <n v="9.6"/>
    <x v="1"/>
    <n v="328239523"/>
  </r>
  <r>
    <n v="325"/>
    <s v="Gambling &amp; Casinos"/>
    <x v="305"/>
    <x v="10"/>
    <s v="Vienna"/>
    <s v="Gambling"/>
    <x v="9"/>
    <x v="1"/>
    <x v="0"/>
    <s v="Graf"/>
    <s v="Johann"/>
    <n v="7100"/>
    <x v="29"/>
    <n v="1940"/>
    <n v="1"/>
    <n v="3"/>
    <d v="1947-01-03T00:00:00"/>
    <d v="2025-07-03T00:00:00"/>
    <x v="293"/>
    <n v="118.06"/>
    <n v="446314739528"/>
    <n v="81.599999999999994"/>
    <n v="25.4"/>
    <x v="10"/>
    <n v="8877067"/>
  </r>
  <r>
    <n v="325"/>
    <s v="Service"/>
    <x v="306"/>
    <x v="1"/>
    <s v="Lexington"/>
    <s v="Self storage"/>
    <x v="14"/>
    <x v="0"/>
    <x v="1"/>
    <s v="Gustavson"/>
    <s v="Tamara"/>
    <n v="7100"/>
    <x v="34"/>
    <n v="1960"/>
    <n v="11"/>
    <n v="16"/>
    <d v="1961-11-16T00:00:00"/>
    <d v="2025-07-03T00:00:00"/>
    <x v="294"/>
    <n v="117.24"/>
    <n v="21427700000000"/>
    <n v="78.5"/>
    <n v="9.6"/>
    <x v="1"/>
    <n v="328239523"/>
  </r>
  <r>
    <n v="325"/>
    <s v="Manufacturing"/>
    <x v="307"/>
    <x v="5"/>
    <s v="Changsha"/>
    <s v="Construction equipment"/>
    <x v="10"/>
    <x v="1"/>
    <x v="0"/>
    <s v="Liang"/>
    <s v="Wengen"/>
    <n v="7100"/>
    <x v="9"/>
    <n v="1950"/>
    <n v="12"/>
    <n v="14"/>
    <d v="1956-12-14T00:00:00"/>
    <d v="2025-07-03T00:00:00"/>
    <x v="295"/>
    <n v="125.08"/>
    <n v="19910000000000"/>
    <n v="77"/>
    <n v="9.4"/>
    <x v="5"/>
    <n v="1397715000"/>
  </r>
  <r>
    <n v="325"/>
    <s v="Healthcare"/>
    <x v="308"/>
    <x v="8"/>
    <s v="Lausanne"/>
    <s v="Health care"/>
    <x v="13"/>
    <x v="0"/>
    <x v="0"/>
    <s v="Paulsen"/>
    <s v="Frederik"/>
    <n v="7100"/>
    <x v="39"/>
    <n v="1950"/>
    <n v="10"/>
    <n v="30"/>
    <d v="1950-10-30T00:00:00"/>
    <d v="2025-07-03T00:00:00"/>
    <x v="296"/>
    <n v="99.55"/>
    <n v="703082435360"/>
    <n v="83.6"/>
    <n v="10.1"/>
    <x v="8"/>
    <n v="8574832"/>
  </r>
  <r>
    <n v="325"/>
    <s v="Finance &amp; Investments"/>
    <x v="309"/>
    <x v="21"/>
    <s v="Singapore"/>
    <s v="Banking"/>
    <x v="3"/>
    <x v="0"/>
    <x v="0"/>
    <s v="Wee"/>
    <s v="Cho Yaw"/>
    <n v="7100"/>
    <x v="50"/>
    <n v="1920"/>
    <n v="1"/>
    <n v="10"/>
    <d v="1929-01-10T00:00:00"/>
    <d v="2025-07-03T00:00:00"/>
    <x v="297"/>
    <n v="114.41"/>
    <n v="372062527489"/>
    <n v="83.1"/>
    <n v="13.1"/>
    <x v="21"/>
    <n v="5703569"/>
  </r>
  <r>
    <n v="325"/>
    <s v="Manufacturing"/>
    <x v="310"/>
    <x v="5"/>
    <s v="Ningbo"/>
    <s v="Electronics"/>
    <x v="10"/>
    <x v="1"/>
    <x v="0"/>
    <s v="Zhang"/>
    <s v="Hejun"/>
    <n v="7100"/>
    <x v="40"/>
    <n v="1950"/>
    <n v="1"/>
    <n v="1"/>
    <d v="1952-01-01T00:00:00"/>
    <d v="2025-07-03T00:00:00"/>
    <x v="276"/>
    <n v="125.08"/>
    <n v="19910000000000"/>
    <n v="77"/>
    <n v="9.4"/>
    <x v="5"/>
    <n v="1397715000"/>
  </r>
  <r>
    <n v="332"/>
    <s v="Technology"/>
    <x v="311"/>
    <x v="1"/>
    <s v="San Francisco"/>
    <s v="Business software"/>
    <x v="2"/>
    <x v="1"/>
    <x v="0"/>
    <s v="Benioff"/>
    <s v="Marc"/>
    <n v="7000"/>
    <x v="2"/>
    <n v="1960"/>
    <n v="9"/>
    <n v="25"/>
    <d v="1964-09-25T00:00:00"/>
    <d v="2025-07-03T00:00:00"/>
    <x v="298"/>
    <n v="117.24"/>
    <n v="21427700000000"/>
    <n v="78.5"/>
    <n v="9.6"/>
    <x v="1"/>
    <n v="328239523"/>
  </r>
  <r>
    <n v="332"/>
    <s v="Media &amp; Entertainment"/>
    <x v="312"/>
    <x v="12"/>
    <s v="London"/>
    <s v="Online games"/>
    <x v="4"/>
    <x v="1"/>
    <x v="0"/>
    <s v="Bukhman"/>
    <s v="Dmitri"/>
    <n v="7000"/>
    <x v="60"/>
    <n v="1980"/>
    <n v="5"/>
    <n v="27"/>
    <d v="1985-05-27T00:00:00"/>
    <d v="2025-07-03T00:00:00"/>
    <x v="299"/>
    <n v="119.62"/>
    <n v="2827113184696"/>
    <n v="81.3"/>
    <n v="25.5"/>
    <x v="12"/>
    <n v="66834405"/>
  </r>
  <r>
    <n v="332"/>
    <s v="Media &amp; Entertainment"/>
    <x v="313"/>
    <x v="12"/>
    <s v="London"/>
    <s v="Online games"/>
    <x v="4"/>
    <x v="1"/>
    <x v="0"/>
    <s v="Bukhman"/>
    <s v="Igor"/>
    <n v="7000"/>
    <x v="53"/>
    <n v="1980"/>
    <n v="3"/>
    <n v="29"/>
    <d v="1982-03-29T00:00:00"/>
    <d v="2025-07-03T00:00:00"/>
    <x v="300"/>
    <n v="119.62"/>
    <n v="2827113184696"/>
    <n v="81.3"/>
    <n v="25.5"/>
    <x v="12"/>
    <n v="66834405"/>
  </r>
  <r>
    <n v="332"/>
    <s v="Technology"/>
    <x v="314"/>
    <x v="1"/>
    <s v="Redlands"/>
    <s v="Mapping software"/>
    <x v="2"/>
    <x v="1"/>
    <x v="0"/>
    <s v="Dangermond"/>
    <s v="Jack"/>
    <n v="7000"/>
    <x v="22"/>
    <n v="1940"/>
    <n v="7"/>
    <n v="23"/>
    <d v="1945-07-23T00:00:00"/>
    <d v="2025-07-03T00:00:00"/>
    <x v="301"/>
    <n v="117.24"/>
    <n v="21427700000000"/>
    <n v="78.5"/>
    <n v="9.6"/>
    <x v="1"/>
    <n v="328239523"/>
  </r>
  <r>
    <n v="332"/>
    <s v="Manufacturing"/>
    <x v="315"/>
    <x v="3"/>
    <s v="Mumbai"/>
    <s v="Paints"/>
    <x v="10"/>
    <x v="0"/>
    <x v="0"/>
    <s v="Dani"/>
    <s v="Ashwin"/>
    <n v="7000"/>
    <x v="6"/>
    <n v="1940"/>
    <n v="10"/>
    <n v="24"/>
    <d v="1942-10-24T00:00:00"/>
    <d v="2025-07-03T00:00:00"/>
    <x v="302"/>
    <n v="180.44"/>
    <n v="2611000000000"/>
    <n v="69.400000000000006"/>
    <n v="11.2"/>
    <x v="3"/>
    <n v="1366417754"/>
  </r>
  <r>
    <n v="332"/>
    <s v="Fashion &amp; Retail"/>
    <x v="316"/>
    <x v="1"/>
    <s v="New York"/>
    <s v="Apparel"/>
    <x v="0"/>
    <x v="1"/>
    <x v="0"/>
    <s v="Lauren"/>
    <s v="Ralph"/>
    <n v="7000"/>
    <x v="20"/>
    <n v="1930"/>
    <n v="10"/>
    <n v="14"/>
    <d v="1939-10-14T00:00:00"/>
    <d v="2025-07-03T00:00:00"/>
    <x v="303"/>
    <n v="117.24"/>
    <n v="21427700000000"/>
    <n v="78.5"/>
    <n v="9.6"/>
    <x v="1"/>
    <n v="328239523"/>
  </r>
  <r>
    <n v="332"/>
    <s v="Diversified"/>
    <x v="317"/>
    <x v="3"/>
    <s v="Mumbai"/>
    <s v="Diversified"/>
    <x v="6"/>
    <x v="0"/>
    <x v="1"/>
    <s v="Mistry"/>
    <s v="Rohiqa Cyrus"/>
    <n v="7000"/>
    <x v="43"/>
    <n v="1960"/>
    <n v="6"/>
    <n v="6"/>
    <d v="1967-06-06T00:00:00"/>
    <d v="2025-07-03T00:00:00"/>
    <x v="304"/>
    <n v="180.44"/>
    <n v="2611000000000"/>
    <n v="69.400000000000006"/>
    <n v="11.2"/>
    <x v="3"/>
    <n v="1366417754"/>
  </r>
  <r>
    <n v="332"/>
    <s v="Diversified"/>
    <x v="318"/>
    <x v="3"/>
    <s v="Mumbai"/>
    <s v="Diversified"/>
    <x v="6"/>
    <x v="0"/>
    <x v="0"/>
    <s v="Mistry"/>
    <s v="Shapoor"/>
    <n v="7000"/>
    <x v="2"/>
    <n v="1960"/>
    <n v="9"/>
    <n v="6"/>
    <d v="1964-09-06T00:00:00"/>
    <d v="2025-07-03T00:00:00"/>
    <x v="305"/>
    <n v="180.44"/>
    <n v="2611000000000"/>
    <n v="69.400000000000006"/>
    <n v="11.2"/>
    <x v="3"/>
    <n v="1366417754"/>
  </r>
  <r>
    <n v="332"/>
    <s v="Food &amp; Beverage"/>
    <x v="319"/>
    <x v="1"/>
    <s v="Hobe Sound"/>
    <s v="Food distribution"/>
    <x v="7"/>
    <x v="1"/>
    <x v="0"/>
    <s v="Reyes"/>
    <s v="J. Christopher"/>
    <n v="7000"/>
    <x v="10"/>
    <n v="1950"/>
    <n v="12"/>
    <n v="29"/>
    <d v="1953-12-29T00:00:00"/>
    <d v="2025-07-03T00:00:00"/>
    <x v="306"/>
    <n v="117.24"/>
    <n v="21427700000000"/>
    <n v="78.5"/>
    <n v="9.6"/>
    <x v="1"/>
    <n v="328239523"/>
  </r>
  <r>
    <n v="332"/>
    <s v="Food &amp; Beverage"/>
    <x v="320"/>
    <x v="1"/>
    <s v="Palm Beach"/>
    <s v="Food distribution"/>
    <x v="7"/>
    <x v="1"/>
    <x v="0"/>
    <s v="Reyes"/>
    <s v="Jude"/>
    <n v="7000"/>
    <x v="5"/>
    <n v="1950"/>
    <n v="9"/>
    <n v="16"/>
    <d v="1955-09-16T00:00:00"/>
    <d v="2025-07-03T00:00:00"/>
    <x v="307"/>
    <n v="117.24"/>
    <n v="21427700000000"/>
    <n v="78.5"/>
    <n v="9.6"/>
    <x v="1"/>
    <n v="328239523"/>
  </r>
  <r>
    <n v="332"/>
    <s v="Food &amp; Beverage"/>
    <x v="321"/>
    <x v="1"/>
    <s v="Port Washington"/>
    <s v="Beverages"/>
    <x v="7"/>
    <x v="1"/>
    <x v="0"/>
    <s v="Vultaggio"/>
    <s v="Don"/>
    <n v="7000"/>
    <x v="40"/>
    <n v="1950"/>
    <n v="2"/>
    <n v="26"/>
    <d v="1952-02-26T00:00:00"/>
    <d v="2025-07-03T00:00:00"/>
    <x v="308"/>
    <n v="117.24"/>
    <n v="21427700000000"/>
    <n v="78.5"/>
    <n v="9.6"/>
    <x v="1"/>
    <n v="328239523"/>
  </r>
  <r>
    <n v="344"/>
    <s v="Diversified"/>
    <x v="322"/>
    <x v="1"/>
    <s v="Los Angeles"/>
    <s v="Homebuilding, insurance"/>
    <x v="6"/>
    <x v="0"/>
    <x v="1"/>
    <s v="Broad"/>
    <s v="Edythe"/>
    <n v="6900"/>
    <x v="12"/>
    <n v="1930"/>
    <n v="1"/>
    <n v="1"/>
    <d v="1936-01-01T00:00:00"/>
    <d v="2025-07-03T00:00:00"/>
    <x v="309"/>
    <n v="117.24"/>
    <n v="21427700000000"/>
    <n v="78.5"/>
    <n v="9.6"/>
    <x v="1"/>
    <n v="328239523"/>
  </r>
  <r>
    <n v="344"/>
    <s v="Food &amp; Beverage"/>
    <x v="323"/>
    <x v="1"/>
    <s v="St. Louis"/>
    <s v="Cargill"/>
    <x v="7"/>
    <x v="0"/>
    <x v="1"/>
    <s v="Keinath"/>
    <s v="Pauline MacMillan"/>
    <n v="6900"/>
    <x v="49"/>
    <n v="1930"/>
    <n v="1"/>
    <n v="1"/>
    <d v="1934-01-01T00:00:00"/>
    <d v="2025-07-03T00:00:00"/>
    <x v="310"/>
    <n v="117.24"/>
    <n v="21427700000000"/>
    <n v="78.5"/>
    <n v="9.6"/>
    <x v="1"/>
    <n v="328239523"/>
  </r>
  <r>
    <n v="344"/>
    <s v="Finance &amp; Investments"/>
    <x v="324"/>
    <x v="1"/>
    <s v="New York"/>
    <s v="Hedge fund"/>
    <x v="3"/>
    <x v="1"/>
    <x v="0"/>
    <s v="Laffont"/>
    <s v="Philippe"/>
    <n v="6900"/>
    <x v="43"/>
    <n v="1960"/>
    <n v="9"/>
    <n v="16"/>
    <d v="1967-09-16T00:00:00"/>
    <d v="2025-07-03T00:00:00"/>
    <x v="311"/>
    <n v="117.24"/>
    <n v="21427700000000"/>
    <n v="78.5"/>
    <n v="9.6"/>
    <x v="1"/>
    <n v="328239523"/>
  </r>
  <r>
    <n v="344"/>
    <s v="Technology"/>
    <x v="325"/>
    <x v="5"/>
    <s v="Huizhou"/>
    <s v="Lithium batteries"/>
    <x v="2"/>
    <x v="1"/>
    <x v="0"/>
    <s v="Liu"/>
    <s v="Jincheng"/>
    <n v="6900"/>
    <x v="2"/>
    <n v="1960"/>
    <n v="9"/>
    <n v="22"/>
    <d v="1964-09-22T00:00:00"/>
    <d v="2025-07-03T00:00:00"/>
    <x v="312"/>
    <n v="125.08"/>
    <n v="19910000000000"/>
    <n v="77"/>
    <n v="9.4"/>
    <x v="5"/>
    <n v="1397715000"/>
  </r>
  <r>
    <n v="344"/>
    <s v="Real Estate"/>
    <x v="326"/>
    <x v="1"/>
    <s v="Lighthouse Point"/>
    <s v="Real estate"/>
    <x v="15"/>
    <x v="1"/>
    <x v="0"/>
    <s v="Olenicoff"/>
    <s v="Igor"/>
    <n v="6900"/>
    <x v="6"/>
    <n v="1940"/>
    <n v="9"/>
    <n v="20"/>
    <d v="1942-09-20T00:00:00"/>
    <d v="2025-07-03T00:00:00"/>
    <x v="313"/>
    <n v="117.24"/>
    <n v="21427700000000"/>
    <n v="78.5"/>
    <n v="9.6"/>
    <x v="1"/>
    <n v="328239523"/>
  </r>
  <r>
    <n v="344"/>
    <s v="Fashion &amp; Retail"/>
    <x v="327"/>
    <x v="4"/>
    <s v="La Coruna"/>
    <s v="Zara"/>
    <x v="0"/>
    <x v="0"/>
    <x v="1"/>
    <s v="Ortega Mera"/>
    <s v="Sandra"/>
    <n v="6900"/>
    <x v="23"/>
    <n v="1960"/>
    <n v="7"/>
    <n v="9"/>
    <d v="1968-07-09T00:00:00"/>
    <d v="2025-07-03T00:00:00"/>
    <x v="314"/>
    <n v="110.96"/>
    <n v="1394116310769"/>
    <n v="83.3"/>
    <n v="14.2"/>
    <x v="4"/>
    <n v="47076781"/>
  </r>
  <r>
    <n v="344"/>
    <s v="Healthcare"/>
    <x v="328"/>
    <x v="1"/>
    <s v="Portage"/>
    <s v="Medical equipment"/>
    <x v="13"/>
    <x v="0"/>
    <x v="1"/>
    <s v="Stryker"/>
    <s v="Ronda"/>
    <n v="6900"/>
    <x v="13"/>
    <n v="1950"/>
    <n v="5"/>
    <n v="1"/>
    <d v="1954-05-01T00:00:00"/>
    <d v="2025-07-03T00:00:00"/>
    <x v="315"/>
    <n v="117.24"/>
    <n v="21427700000000"/>
    <n v="78.5"/>
    <n v="9.6"/>
    <x v="1"/>
    <n v="328239523"/>
  </r>
  <r>
    <n v="352"/>
    <s v="Energy"/>
    <x v="329"/>
    <x v="1"/>
    <s v="Houston"/>
    <s v="Pipelines"/>
    <x v="12"/>
    <x v="0"/>
    <x v="1"/>
    <s v="Avara"/>
    <s v="Dannine"/>
    <n v="6800"/>
    <x v="2"/>
    <n v="1960"/>
    <n v="3"/>
    <n v="9"/>
    <d v="1964-03-09T00:00:00"/>
    <d v="2025-07-03T00:00:00"/>
    <x v="316"/>
    <n v="117.24"/>
    <n v="21427700000000"/>
    <n v="78.5"/>
    <n v="9.6"/>
    <x v="1"/>
    <n v="328239523"/>
  </r>
  <r>
    <n v="352"/>
    <s v="Diversified"/>
    <x v="330"/>
    <x v="24"/>
    <s v="Milan"/>
    <s v="Media"/>
    <x v="6"/>
    <x v="1"/>
    <x v="0"/>
    <s v="Berlusconi"/>
    <s v="Silvio"/>
    <n v="6800"/>
    <x v="12"/>
    <n v="1930"/>
    <n v="9"/>
    <n v="29"/>
    <d v="1936-09-29T00:00:00"/>
    <d v="2025-07-03T00:00:00"/>
    <x v="317"/>
    <n v="110.62"/>
    <n v="2001244392042"/>
    <n v="82.9"/>
    <n v="24.3"/>
    <x v="24"/>
    <n v="60297396"/>
  </r>
  <r>
    <n v="352"/>
    <s v="Gambling &amp; Casinos"/>
    <x v="331"/>
    <x v="12"/>
    <s v="Stoke-on-Trent"/>
    <s v="Online gambling"/>
    <x v="9"/>
    <x v="1"/>
    <x v="1"/>
    <s v="Coates"/>
    <s v="Denise"/>
    <n v="6800"/>
    <x v="43"/>
    <n v="1960"/>
    <n v="9"/>
    <n v="26"/>
    <d v="1967-09-26T00:00:00"/>
    <d v="2025-07-03T00:00:00"/>
    <x v="318"/>
    <n v="119.62"/>
    <n v="2827113184696"/>
    <n v="81.3"/>
    <n v="25.5"/>
    <x v="12"/>
    <n v="66834405"/>
  </r>
  <r>
    <n v="352"/>
    <s v="Energy"/>
    <x v="332"/>
    <x v="1"/>
    <s v="Houston"/>
    <s v="Pipelines"/>
    <x v="12"/>
    <x v="0"/>
    <x v="0"/>
    <s v="Duncan"/>
    <s v="Scott"/>
    <n v="6800"/>
    <x v="53"/>
    <n v="1980"/>
    <n v="11"/>
    <n v="1"/>
    <d v="1982-11-01T00:00:00"/>
    <d v="2025-07-03T00:00:00"/>
    <x v="319"/>
    <n v="117.24"/>
    <n v="21427700000000"/>
    <n v="78.5"/>
    <n v="9.6"/>
    <x v="1"/>
    <n v="328239523"/>
  </r>
  <r>
    <n v="352"/>
    <s v="Energy"/>
    <x v="333"/>
    <x v="1"/>
    <s v="Houston"/>
    <s v="Pipelines"/>
    <x v="12"/>
    <x v="0"/>
    <x v="1"/>
    <s v="Frantz"/>
    <s v="Milane"/>
    <n v="6800"/>
    <x v="25"/>
    <n v="1960"/>
    <n v="8"/>
    <n v="12"/>
    <d v="1969-08-12T00:00:00"/>
    <d v="2025-07-03T00:00:00"/>
    <x v="320"/>
    <n v="117.24"/>
    <n v="21427700000000"/>
    <n v="78.5"/>
    <n v="9.6"/>
    <x v="1"/>
    <n v="328239523"/>
  </r>
  <r>
    <n v="352"/>
    <s v="Finance &amp; Investments"/>
    <x v="334"/>
    <x v="1"/>
    <s v="Boston"/>
    <s v="Fidelity"/>
    <x v="3"/>
    <x v="0"/>
    <x v="0"/>
    <s v="Johnson"/>
    <s v="Edward"/>
    <n v="6800"/>
    <x v="2"/>
    <n v="1960"/>
    <n v="11"/>
    <n v="18"/>
    <d v="1964-11-18T00:00:00"/>
    <d v="2025-07-03T00:00:00"/>
    <x v="321"/>
    <n v="117.24"/>
    <n v="21427700000000"/>
    <n v="78.5"/>
    <n v="9.6"/>
    <x v="1"/>
    <n v="328239523"/>
  </r>
  <r>
    <n v="352"/>
    <s v="Finance &amp; Investments"/>
    <x v="335"/>
    <x v="1"/>
    <s v="Los Altos"/>
    <s v="Tech investments"/>
    <x v="3"/>
    <x v="1"/>
    <x v="0"/>
    <s v="Milner"/>
    <s v="Yuri"/>
    <n v="6800"/>
    <x v="34"/>
    <n v="1960"/>
    <n v="11"/>
    <n v="11"/>
    <d v="1961-11-11T00:00:00"/>
    <d v="2025-07-03T00:00:00"/>
    <x v="322"/>
    <n v="117.24"/>
    <n v="21427700000000"/>
    <n v="78.5"/>
    <n v="9.6"/>
    <x v="1"/>
    <n v="328239523"/>
  </r>
  <r>
    <n v="352"/>
    <s v="Technology"/>
    <x v="336"/>
    <x v="1"/>
    <s v="Woodside"/>
    <s v="Intel"/>
    <x v="2"/>
    <x v="1"/>
    <x v="0"/>
    <s v="Moore"/>
    <s v="Gordon"/>
    <n v="6800"/>
    <x v="50"/>
    <n v="1920"/>
    <n v="1"/>
    <n v="3"/>
    <d v="1929-01-03T00:00:00"/>
    <d v="2025-07-03T00:00:00"/>
    <x v="323"/>
    <n v="117.24"/>
    <n v="21427700000000"/>
    <n v="78.5"/>
    <n v="9.6"/>
    <x v="1"/>
    <n v="328239523"/>
  </r>
  <r>
    <n v="352"/>
    <s v="Finance &amp; Investments"/>
    <x v="337"/>
    <x v="1"/>
    <s v="Millburn"/>
    <s v="Hedge funds"/>
    <x v="3"/>
    <x v="1"/>
    <x v="0"/>
    <s v="Overdeck"/>
    <s v="John"/>
    <n v="6800"/>
    <x v="25"/>
    <n v="1960"/>
    <n v="12"/>
    <n v="21"/>
    <d v="1969-12-21T00:00:00"/>
    <d v="2025-07-03T00:00:00"/>
    <x v="324"/>
    <n v="117.24"/>
    <n v="21427700000000"/>
    <n v="78.5"/>
    <n v="9.6"/>
    <x v="1"/>
    <n v="328239523"/>
  </r>
  <r>
    <n v="352"/>
    <s v="Finance &amp; Investments"/>
    <x v="338"/>
    <x v="1"/>
    <s v="Scarsdale"/>
    <s v="Hedge funds"/>
    <x v="3"/>
    <x v="1"/>
    <x v="0"/>
    <s v="Siegel"/>
    <s v="David"/>
    <n v="6800"/>
    <x v="34"/>
    <n v="1960"/>
    <n v="7"/>
    <n v="15"/>
    <d v="1961-07-15T00:00:00"/>
    <d v="2025-07-03T00:00:00"/>
    <x v="325"/>
    <n v="117.24"/>
    <n v="21427700000000"/>
    <n v="78.5"/>
    <n v="9.6"/>
    <x v="1"/>
    <n v="328239523"/>
  </r>
  <r>
    <n v="352"/>
    <s v="Diversified"/>
    <x v="339"/>
    <x v="16"/>
    <s v="Moscow"/>
    <s v="Metals, investments"/>
    <x v="6"/>
    <x v="1"/>
    <x v="0"/>
    <s v="Vekselberg"/>
    <s v="Viktor"/>
    <n v="6800"/>
    <x v="8"/>
    <n v="1950"/>
    <n v="4"/>
    <n v="14"/>
    <d v="1957-04-14T00:00:00"/>
    <d v="2025-07-03T00:00:00"/>
    <x v="326"/>
    <n v="180.75"/>
    <n v="1699876578871"/>
    <n v="72.7"/>
    <n v="11.4"/>
    <x v="16"/>
    <n v="144373535"/>
  </r>
  <r>
    <n v="352"/>
    <s v="Technology"/>
    <x v="340"/>
    <x v="5"/>
    <s v="Shenzhen"/>
    <s v="Electronics components"/>
    <x v="2"/>
    <x v="1"/>
    <x v="0"/>
    <s v="Wang"/>
    <s v="Laisheng"/>
    <n v="6800"/>
    <x v="2"/>
    <n v="1960"/>
    <n v="12"/>
    <n v="14"/>
    <d v="1964-12-14T00:00:00"/>
    <d v="2025-07-03T00:00:00"/>
    <x v="327"/>
    <n v="125.08"/>
    <n v="19910000000000"/>
    <n v="77"/>
    <n v="9.4"/>
    <x v="5"/>
    <n v="1397715000"/>
  </r>
  <r>
    <n v="352"/>
    <s v="Energy"/>
    <x v="341"/>
    <x v="1"/>
    <s v="Houston"/>
    <s v="Pipelines"/>
    <x v="12"/>
    <x v="0"/>
    <x v="1"/>
    <s v="Williams"/>
    <s v="Randa Duncan"/>
    <n v="6800"/>
    <x v="34"/>
    <n v="1960"/>
    <n v="8"/>
    <n v="28"/>
    <d v="1961-08-28T00:00:00"/>
    <d v="2025-07-03T00:00:00"/>
    <x v="328"/>
    <n v="117.24"/>
    <n v="21427700000000"/>
    <n v="78.5"/>
    <n v="9.6"/>
    <x v="1"/>
    <n v="328239523"/>
  </r>
  <r>
    <n v="365"/>
    <s v="Finance &amp; Investments"/>
    <x v="342"/>
    <x v="1"/>
    <s v="Dallas"/>
    <s v="Money management"/>
    <x v="3"/>
    <x v="1"/>
    <x v="0"/>
    <s v="Fisher"/>
    <s v="Ken"/>
    <n v="6700"/>
    <x v="39"/>
    <n v="1950"/>
    <n v="11"/>
    <n v="29"/>
    <d v="1950-11-29T00:00:00"/>
    <d v="2025-07-03T00:00:00"/>
    <x v="329"/>
    <n v="117.24"/>
    <n v="21427700000000"/>
    <n v="78.5"/>
    <n v="9.6"/>
    <x v="1"/>
    <n v="328239523"/>
  </r>
  <r>
    <n v="365"/>
    <s v="Finance &amp; Investments"/>
    <x v="343"/>
    <x v="12"/>
    <s v="London"/>
    <s v="Hedge funds"/>
    <x v="3"/>
    <x v="1"/>
    <x v="0"/>
    <s v="Hohn"/>
    <s v="Christopher"/>
    <n v="6700"/>
    <x v="31"/>
    <n v="1960"/>
    <n v="10"/>
    <n v="27"/>
    <d v="1966-10-27T00:00:00"/>
    <d v="2025-07-03T00:00:00"/>
    <x v="330"/>
    <n v="119.62"/>
    <n v="2827113184696"/>
    <n v="81.3"/>
    <n v="25.5"/>
    <x v="12"/>
    <n v="66834405"/>
  </r>
  <r>
    <n v="365"/>
    <s v="Manufacturing"/>
    <x v="344"/>
    <x v="33"/>
    <s v="Billund"/>
    <s v="Lego"/>
    <x v="10"/>
    <x v="0"/>
    <x v="0"/>
    <s v="Kristiansen"/>
    <s v="Kjeld Kirk"/>
    <n v="6700"/>
    <x v="29"/>
    <n v="1940"/>
    <n v="12"/>
    <n v="27"/>
    <d v="1947-12-27T00:00:00"/>
    <d v="2025-07-03T00:00:00"/>
    <x v="331"/>
    <n v="110.35"/>
    <n v="348078018464"/>
    <n v="81"/>
    <n v="32.4"/>
    <x v="33"/>
    <n v="5818553"/>
  </r>
  <r>
    <n v="365"/>
    <s v="Manufacturing"/>
    <x v="345"/>
    <x v="33"/>
    <s v="Billund"/>
    <s v="Lego"/>
    <x v="10"/>
    <x v="0"/>
    <x v="1"/>
    <s v="Kristiansen"/>
    <s v="Sofie Kirk"/>
    <n v="6700"/>
    <x v="46"/>
    <n v="1970"/>
    <n v="1"/>
    <n v="1"/>
    <d v="1976-01-01T00:00:00"/>
    <d v="2025-07-03T00:00:00"/>
    <x v="332"/>
    <n v="110.35"/>
    <n v="348078018464"/>
    <n v="81"/>
    <n v="32.4"/>
    <x v="33"/>
    <n v="5818553"/>
  </r>
  <r>
    <n v="365"/>
    <s v="Manufacturing"/>
    <x v="346"/>
    <x v="33"/>
    <s v="Billund"/>
    <s v="Lego"/>
    <x v="10"/>
    <x v="0"/>
    <x v="0"/>
    <s v="Kristiansen"/>
    <s v="Thomas Kirk"/>
    <n v="6700"/>
    <x v="52"/>
    <n v="1970"/>
    <n v="1"/>
    <n v="1"/>
    <d v="1979-01-01T00:00:00"/>
    <d v="2025-07-03T00:00:00"/>
    <x v="333"/>
    <n v="110.35"/>
    <n v="348078018464"/>
    <n v="81"/>
    <n v="32.4"/>
    <x v="33"/>
    <n v="5818553"/>
  </r>
  <r>
    <n v="365"/>
    <s v="Healthcare"/>
    <x v="347"/>
    <x v="24"/>
    <s v="Fiesole"/>
    <s v="Pharmaceuticals"/>
    <x v="13"/>
    <x v="0"/>
    <x v="1"/>
    <s v="Landini Aleotti"/>
    <s v="Massimiliana"/>
    <n v="6700"/>
    <x v="35"/>
    <n v="1940"/>
    <n v="1"/>
    <n v="1"/>
    <d v="1943-01-01T00:00:00"/>
    <d v="2025-07-03T00:00:00"/>
    <x v="62"/>
    <n v="110.62"/>
    <n v="2001244392042"/>
    <n v="82.9"/>
    <n v="24.3"/>
    <x v="24"/>
    <n v="60297396"/>
  </r>
  <r>
    <n v="365"/>
    <s v="Automotive"/>
    <x v="348"/>
    <x v="5"/>
    <s v="Ningde"/>
    <s v="Batteries"/>
    <x v="1"/>
    <x v="1"/>
    <x v="0"/>
    <s v="Li"/>
    <s v="Ping"/>
    <n v="6700"/>
    <x v="23"/>
    <n v="1960"/>
    <n v="1"/>
    <n v="1"/>
    <d v="1968-01-01T00:00:00"/>
    <d v="2025-07-03T00:00:00"/>
    <x v="220"/>
    <n v="125.08"/>
    <n v="19910000000000"/>
    <n v="77"/>
    <n v="9.4"/>
    <x v="5"/>
    <n v="1397715000"/>
  </r>
  <r>
    <n v="365"/>
    <s v="Manufacturing"/>
    <x v="349"/>
    <x v="5"/>
    <s v="Hangzhou"/>
    <s v="Solar panel components"/>
    <x v="10"/>
    <x v="1"/>
    <x v="0"/>
    <s v="Lin"/>
    <s v="Jianhua"/>
    <n v="6700"/>
    <x v="16"/>
    <n v="1960"/>
    <n v="8"/>
    <n v="1"/>
    <d v="1962-08-01T00:00:00"/>
    <d v="2025-07-03T00:00:00"/>
    <x v="334"/>
    <n v="125.08"/>
    <n v="19910000000000"/>
    <n v="77"/>
    <n v="9.4"/>
    <x v="5"/>
    <n v="1397715000"/>
  </r>
  <r>
    <n v="365"/>
    <s v="Manufacturing"/>
    <x v="350"/>
    <x v="8"/>
    <s v="Feldmeilen"/>
    <s v="Chemicals"/>
    <x v="10"/>
    <x v="0"/>
    <x v="1"/>
    <s v="Martullo-Blocher"/>
    <s v="Magdalena"/>
    <n v="6700"/>
    <x v="25"/>
    <n v="1960"/>
    <n v="1"/>
    <n v="1"/>
    <d v="1969-01-01T00:00:00"/>
    <d v="2025-07-03T00:00:00"/>
    <x v="36"/>
    <n v="99.55"/>
    <n v="703082435360"/>
    <n v="83.6"/>
    <n v="10.1"/>
    <x v="8"/>
    <n v="8574832"/>
  </r>
  <r>
    <n v="365"/>
    <s v="Telecom"/>
    <x v="351"/>
    <x v="0"/>
    <s v="Paris"/>
    <s v="Internet, telecom"/>
    <x v="5"/>
    <x v="1"/>
    <x v="0"/>
    <s v="Niel"/>
    <s v="Xavier"/>
    <n v="6700"/>
    <x v="43"/>
    <n v="1960"/>
    <n v="8"/>
    <n v="25"/>
    <d v="1967-08-25T00:00:00"/>
    <d v="2025-07-03T00:00:00"/>
    <x v="335"/>
    <n v="110.05"/>
    <n v="2715518274227"/>
    <n v="82.5"/>
    <n v="24.2"/>
    <x v="0"/>
    <n v="67059887"/>
  </r>
  <r>
    <n v="365"/>
    <s v="Energy"/>
    <x v="352"/>
    <x v="1"/>
    <s v="Boca Raton"/>
    <s v="Natural gas"/>
    <x v="12"/>
    <x v="1"/>
    <x v="0"/>
    <s v="Pegula"/>
    <s v="Terrence"/>
    <n v="6700"/>
    <x v="26"/>
    <n v="1950"/>
    <n v="3"/>
    <n v="27"/>
    <d v="1951-03-27T00:00:00"/>
    <d v="2025-07-03T00:00:00"/>
    <x v="336"/>
    <n v="117.24"/>
    <n v="21427700000000"/>
    <n v="78.5"/>
    <n v="9.6"/>
    <x v="1"/>
    <n v="328239523"/>
  </r>
  <r>
    <n v="365"/>
    <s v="Real Estate"/>
    <x v="353"/>
    <x v="1"/>
    <s v="Los Angeles"/>
    <s v="Real estate"/>
    <x v="15"/>
    <x v="0"/>
    <x v="0"/>
    <s v="Roski"/>
    <s v="Edward"/>
    <n v="6700"/>
    <x v="19"/>
    <n v="1930"/>
    <n v="12"/>
    <n v="25"/>
    <d v="1938-12-25T00:00:00"/>
    <d v="2025-07-03T00:00:00"/>
    <x v="337"/>
    <n v="117.24"/>
    <n v="21427700000000"/>
    <n v="78.5"/>
    <n v="9.6"/>
    <x v="1"/>
    <n v="328239523"/>
  </r>
  <r>
    <n v="365"/>
    <s v="Real Estate"/>
    <x v="354"/>
    <x v="1"/>
    <s v="Atherton"/>
    <s v="Real estate"/>
    <x v="15"/>
    <x v="1"/>
    <x v="0"/>
    <s v="Sobrato"/>
    <s v="John A."/>
    <n v="6700"/>
    <x v="20"/>
    <n v="1930"/>
    <n v="5"/>
    <n v="23"/>
    <d v="1939-05-23T00:00:00"/>
    <d v="2025-07-03T00:00:00"/>
    <x v="338"/>
    <n v="117.24"/>
    <n v="21427700000000"/>
    <n v="78.5"/>
    <n v="9.6"/>
    <x v="1"/>
    <n v="328239523"/>
  </r>
  <r>
    <n v="365"/>
    <s v="Finance &amp; Investments"/>
    <x v="355"/>
    <x v="1"/>
    <s v="Katonah"/>
    <s v="Hedge funds"/>
    <x v="3"/>
    <x v="1"/>
    <x v="0"/>
    <s v="Soros"/>
    <s v="George"/>
    <n v="6700"/>
    <x v="4"/>
    <n v="1930"/>
    <n v="8"/>
    <n v="12"/>
    <d v="1930-08-12T00:00:00"/>
    <d v="2025-07-03T00:00:00"/>
    <x v="339"/>
    <n v="117.24"/>
    <n v="21427700000000"/>
    <n v="78.5"/>
    <n v="9.6"/>
    <x v="1"/>
    <n v="328239523"/>
  </r>
  <r>
    <n v="365"/>
    <s v="Technology"/>
    <x v="356"/>
    <x v="1"/>
    <s v="Irvine"/>
    <s v="Computer hardware"/>
    <x v="2"/>
    <x v="1"/>
    <x v="0"/>
    <s v="Sun"/>
    <s v="David"/>
    <n v="6700"/>
    <x v="26"/>
    <n v="1950"/>
    <n v="10"/>
    <n v="12"/>
    <d v="1951-10-12T00:00:00"/>
    <d v="2025-07-03T00:00:00"/>
    <x v="340"/>
    <n v="117.24"/>
    <n v="21427700000000"/>
    <n v="78.5"/>
    <n v="9.6"/>
    <x v="1"/>
    <n v="328239523"/>
  </r>
  <r>
    <n v="365"/>
    <s v="Manufacturing"/>
    <x v="357"/>
    <x v="33"/>
    <s v="Billund"/>
    <s v="Lego"/>
    <x v="10"/>
    <x v="0"/>
    <x v="1"/>
    <s v="Thinggaard"/>
    <s v="Agnete Kirk"/>
    <n v="6700"/>
    <x v="59"/>
    <n v="1980"/>
    <n v="5"/>
    <n v="18"/>
    <d v="1983-05-18T00:00:00"/>
    <d v="2025-07-03T00:00:00"/>
    <x v="341"/>
    <n v="110.35"/>
    <n v="348078018464"/>
    <n v="81"/>
    <n v="32.4"/>
    <x v="33"/>
    <n v="5818553"/>
  </r>
  <r>
    <n v="365"/>
    <s v="Technology"/>
    <x v="358"/>
    <x v="1"/>
    <s v="Rolling Hills"/>
    <s v="Computer hardware"/>
    <x v="2"/>
    <x v="1"/>
    <x v="0"/>
    <s v="Tu"/>
    <s v="John"/>
    <n v="6700"/>
    <x v="33"/>
    <n v="1940"/>
    <n v="8"/>
    <n v="12"/>
    <d v="1941-08-12T00:00:00"/>
    <d v="2025-07-03T00:00:00"/>
    <x v="163"/>
    <n v="117.24"/>
    <n v="21427700000000"/>
    <n v="78.5"/>
    <n v="9.6"/>
    <x v="1"/>
    <n v="328239523"/>
  </r>
  <r>
    <n v="365"/>
    <s v="Food &amp; Beverage"/>
    <x v="359"/>
    <x v="5"/>
    <s v="Quanzhou"/>
    <s v="Snacks, beverages"/>
    <x v="7"/>
    <x v="1"/>
    <x v="0"/>
    <s v="Xu"/>
    <s v="Shihui"/>
    <n v="6700"/>
    <x v="28"/>
    <n v="1950"/>
    <n v="1"/>
    <n v="1"/>
    <d v="1958-01-01T00:00:00"/>
    <d v="2025-07-03T00:00:00"/>
    <x v="342"/>
    <n v="125.08"/>
    <n v="19910000000000"/>
    <n v="77"/>
    <n v="9.4"/>
    <x v="5"/>
    <n v="1397715000"/>
  </r>
  <r>
    <n v="383"/>
    <s v="Manufacturing"/>
    <x v="360"/>
    <x v="8"/>
    <s v="Wilen bei Wollerau"/>
    <s v="Chemicals"/>
    <x v="10"/>
    <x v="0"/>
    <x v="1"/>
    <s v="Blocher"/>
    <s v="Rahel"/>
    <n v="6600"/>
    <x v="46"/>
    <n v="1970"/>
    <n v="1"/>
    <n v="1"/>
    <d v="1976-01-01T00:00:00"/>
    <d v="2025-07-03T00:00:00"/>
    <x v="332"/>
    <n v="99.55"/>
    <n v="703082435360"/>
    <n v="83.6"/>
    <n v="10.1"/>
    <x v="8"/>
    <n v="8574832"/>
  </r>
  <r>
    <n v="383"/>
    <s v="Food &amp; Beverage"/>
    <x v="361"/>
    <x v="1"/>
    <s v="Atlanta"/>
    <s v="Chick-fil-A"/>
    <x v="7"/>
    <x v="0"/>
    <x v="0"/>
    <s v="Cathy"/>
    <s v="Bubba"/>
    <n v="6600"/>
    <x v="13"/>
    <n v="1950"/>
    <n v="4"/>
    <n v="22"/>
    <d v="1954-04-22T00:00:00"/>
    <d v="2025-07-03T00:00:00"/>
    <x v="343"/>
    <n v="117.24"/>
    <n v="21427700000000"/>
    <n v="78.5"/>
    <n v="9.6"/>
    <x v="1"/>
    <n v="328239523"/>
  </r>
  <r>
    <n v="383"/>
    <s v="Food &amp; Beverage"/>
    <x v="362"/>
    <x v="1"/>
    <s v="Atlanta"/>
    <s v="Chick-fil-A"/>
    <x v="7"/>
    <x v="0"/>
    <x v="0"/>
    <s v="Cathy"/>
    <s v="Dan"/>
    <n v="6600"/>
    <x v="10"/>
    <n v="1950"/>
    <n v="3"/>
    <n v="1"/>
    <d v="1953-03-01T00:00:00"/>
    <d v="2025-07-03T00:00:00"/>
    <x v="344"/>
    <n v="117.24"/>
    <n v="21427700000000"/>
    <n v="78.5"/>
    <n v="9.6"/>
    <x v="1"/>
    <n v="328239523"/>
  </r>
  <r>
    <n v="383"/>
    <s v="Food &amp; Beverage"/>
    <x v="363"/>
    <x v="1"/>
    <s v="Hampton"/>
    <s v="Chick-fil-A"/>
    <x v="7"/>
    <x v="0"/>
    <x v="1"/>
    <s v="Cathy White"/>
    <s v="Trudy"/>
    <n v="6600"/>
    <x v="5"/>
    <n v="1950"/>
    <n v="12"/>
    <n v="17"/>
    <d v="1955-12-17T00:00:00"/>
    <d v="2025-07-03T00:00:00"/>
    <x v="345"/>
    <n v="117.24"/>
    <n v="21427700000000"/>
    <n v="78.5"/>
    <n v="9.6"/>
    <x v="1"/>
    <n v="328239523"/>
  </r>
  <r>
    <n v="383"/>
    <s v="Finance &amp; Investments"/>
    <x v="364"/>
    <x v="1"/>
    <s v="New York"/>
    <s v="Hedge funds"/>
    <x v="3"/>
    <x v="1"/>
    <x v="0"/>
    <s v="Kovner"/>
    <s v="Bruce"/>
    <n v="6600"/>
    <x v="22"/>
    <n v="1940"/>
    <n v="2"/>
    <n v="25"/>
    <d v="1945-02-25T00:00:00"/>
    <d v="2025-07-03T00:00:00"/>
    <x v="346"/>
    <n v="117.24"/>
    <n v="21427700000000"/>
    <n v="78.5"/>
    <n v="9.6"/>
    <x v="1"/>
    <n v="328239523"/>
  </r>
  <r>
    <n v="383"/>
    <s v="Technology"/>
    <x v="365"/>
    <x v="1"/>
    <s v="Newport Coast"/>
    <s v="Semiconductors"/>
    <x v="2"/>
    <x v="1"/>
    <x v="0"/>
    <s v="Nicholas"/>
    <s v="Henry"/>
    <n v="6600"/>
    <x v="47"/>
    <n v="1950"/>
    <n v="10"/>
    <n v="8"/>
    <d v="1959-10-08T00:00:00"/>
    <d v="2025-07-03T00:00:00"/>
    <x v="347"/>
    <n v="117.24"/>
    <n v="21427700000000"/>
    <n v="78.5"/>
    <n v="9.6"/>
    <x v="1"/>
    <n v="328239523"/>
  </r>
  <r>
    <n v="383"/>
    <s v="Finance &amp; Investments"/>
    <x v="366"/>
    <x v="7"/>
    <s v="Munich"/>
    <s v="Investments"/>
    <x v="3"/>
    <x v="0"/>
    <x v="1"/>
    <s v="Thiele"/>
    <s v="Nadia"/>
    <n v="6600"/>
    <x v="46"/>
    <n v="1970"/>
    <n v="1"/>
    <n v="7"/>
    <d v="1976-01-07T00:00:00"/>
    <d v="2025-07-03T00:00:00"/>
    <x v="348"/>
    <n v="112.85"/>
    <n v="3845630030824"/>
    <n v="80.900000000000006"/>
    <n v="11.5"/>
    <x v="7"/>
    <n v="83132799"/>
  </r>
  <r>
    <n v="390"/>
    <s v="Finance &amp; Investments"/>
    <x v="367"/>
    <x v="1"/>
    <s v="Fort Worth"/>
    <s v="Private equity"/>
    <x v="3"/>
    <x v="1"/>
    <x v="0"/>
    <s v="Bonderman"/>
    <s v="David"/>
    <n v="6500"/>
    <x v="6"/>
    <n v="1940"/>
    <n v="11"/>
    <n v="27"/>
    <d v="1942-11-27T00:00:00"/>
    <d v="2025-07-03T00:00:00"/>
    <x v="349"/>
    <n v="117.24"/>
    <n v="21427700000000"/>
    <n v="78.5"/>
    <n v="9.6"/>
    <x v="1"/>
    <n v="328239523"/>
  </r>
  <r>
    <n v="390"/>
    <s v="Technology"/>
    <x v="368"/>
    <x v="1"/>
    <s v="Medina"/>
    <s v="Microsoft"/>
    <x v="2"/>
    <x v="0"/>
    <x v="1"/>
    <s v="French Gates"/>
    <s v="Melinda"/>
    <n v="6500"/>
    <x v="2"/>
    <n v="1960"/>
    <n v="8"/>
    <n v="15"/>
    <d v="1964-08-15T00:00:00"/>
    <d v="2025-07-03T00:00:00"/>
    <x v="350"/>
    <n v="117.24"/>
    <n v="21427700000000"/>
    <n v="78.5"/>
    <n v="9.6"/>
    <x v="1"/>
    <n v="328239523"/>
  </r>
  <r>
    <n v="390"/>
    <s v="Real Estate"/>
    <x v="369"/>
    <x v="1"/>
    <s v="Chevy Chase"/>
    <s v="Real estate"/>
    <x v="15"/>
    <x v="0"/>
    <x v="1"/>
    <s v="Lerner"/>
    <s v="Annette"/>
    <n v="6500"/>
    <x v="4"/>
    <n v="1930"/>
    <n v="2"/>
    <n v="27"/>
    <d v="1930-02-27T00:00:00"/>
    <d v="2025-07-03T00:00:00"/>
    <x v="351"/>
    <n v="117.24"/>
    <n v="21427700000000"/>
    <n v="78.5"/>
    <n v="9.6"/>
    <x v="1"/>
    <n v="328239523"/>
  </r>
  <r>
    <n v="390"/>
    <s v="Real Estate"/>
    <x v="370"/>
    <x v="12"/>
    <s v="London"/>
    <s v="Investments, real estate"/>
    <x v="15"/>
    <x v="1"/>
    <x v="0"/>
    <s v="Reuben"/>
    <s v="David"/>
    <n v="6500"/>
    <x v="19"/>
    <n v="1930"/>
    <n v="9"/>
    <n v="1"/>
    <d v="1938-09-01T00:00:00"/>
    <d v="2025-07-03T00:00:00"/>
    <x v="352"/>
    <n v="119.62"/>
    <n v="2827113184696"/>
    <n v="81.3"/>
    <n v="25.5"/>
    <x v="12"/>
    <n v="66834405"/>
  </r>
  <r>
    <n v="390"/>
    <s v="Real Estate"/>
    <x v="371"/>
    <x v="8"/>
    <s v="Crans Montana"/>
    <s v="Real estate"/>
    <x v="15"/>
    <x v="1"/>
    <x v="0"/>
    <s v="Vitek"/>
    <s v="Radovan"/>
    <n v="6500"/>
    <x v="1"/>
    <n v="1970"/>
    <n v="4"/>
    <n v="22"/>
    <d v="1971-04-22T00:00:00"/>
    <d v="2025-07-03T00:00:00"/>
    <x v="353"/>
    <n v="99.55"/>
    <n v="703082435360"/>
    <n v="83.6"/>
    <n v="10.1"/>
    <x v="8"/>
    <n v="8574832"/>
  </r>
  <r>
    <n v="397"/>
    <s v="Finance &amp; Investments"/>
    <x v="372"/>
    <x v="19"/>
    <s v="Gothenberg"/>
    <s v="Investments"/>
    <x v="3"/>
    <x v="1"/>
    <x v="0"/>
    <s v="Bennet"/>
    <s v="Carl"/>
    <n v="6400"/>
    <x v="26"/>
    <n v="1950"/>
    <n v="8"/>
    <n v="19"/>
    <d v="1951-08-19T00:00:00"/>
    <d v="2025-07-03T00:00:00"/>
    <x v="354"/>
    <n v="110.51"/>
    <n v="530832908738"/>
    <n v="82.5"/>
    <n v="27.9"/>
    <x v="19"/>
    <n v="10285453"/>
  </r>
  <r>
    <n v="397"/>
    <s v="Sports"/>
    <x v="373"/>
    <x v="1"/>
    <s v="Hobe Sound"/>
    <s v="Staffing, Baltimore Ravens"/>
    <x v="17"/>
    <x v="1"/>
    <x v="0"/>
    <s v="Bisciotti"/>
    <s v="Stephen"/>
    <n v="6400"/>
    <x v="48"/>
    <n v="1960"/>
    <n v="4"/>
    <n v="10"/>
    <d v="1960-04-10T00:00:00"/>
    <d v="2025-07-03T00:00:00"/>
    <x v="355"/>
    <n v="117.24"/>
    <n v="21427700000000"/>
    <n v="78.5"/>
    <n v="9.6"/>
    <x v="1"/>
    <n v="328239523"/>
  </r>
  <r>
    <n v="397"/>
    <s v="Finance &amp; Investments"/>
    <x v="374"/>
    <x v="1"/>
    <s v="New York"/>
    <s v="Hedge funds"/>
    <x v="3"/>
    <x v="1"/>
    <x v="0"/>
    <s v="Druckenmiller"/>
    <s v="Stanley"/>
    <n v="6400"/>
    <x v="10"/>
    <n v="1950"/>
    <n v="6"/>
    <n v="14"/>
    <d v="1953-06-14T00:00:00"/>
    <d v="2025-07-03T00:00:00"/>
    <x v="356"/>
    <n v="117.24"/>
    <n v="21427700000000"/>
    <n v="78.5"/>
    <n v="9.6"/>
    <x v="1"/>
    <n v="328239523"/>
  </r>
  <r>
    <n v="397"/>
    <s v="Healthcare"/>
    <x v="375"/>
    <x v="5"/>
    <s v="Beijing"/>
    <s v="Biomedical products"/>
    <x v="13"/>
    <x v="1"/>
    <x v="1"/>
    <s v="Jian"/>
    <s v="Jun"/>
    <n v="6400"/>
    <x v="37"/>
    <n v="1960"/>
    <n v="11"/>
    <n v="1"/>
    <d v="1963-11-01T00:00:00"/>
    <d v="2025-07-03T00:00:00"/>
    <x v="357"/>
    <n v="125.08"/>
    <n v="19910000000000"/>
    <n v="77"/>
    <n v="9.4"/>
    <x v="5"/>
    <n v="1397715000"/>
  </r>
  <r>
    <n v="397"/>
    <s v="Energy"/>
    <x v="376"/>
    <x v="0"/>
    <s v="Paris"/>
    <s v="Oil, banking, telecom"/>
    <x v="12"/>
    <x v="1"/>
    <x v="0"/>
    <s v="Kuzmichev"/>
    <s v="Alexei"/>
    <n v="6400"/>
    <x v="16"/>
    <n v="1960"/>
    <n v="10"/>
    <n v="15"/>
    <d v="1962-10-15T00:00:00"/>
    <d v="2025-07-03T00:00:00"/>
    <x v="358"/>
    <n v="110.05"/>
    <n v="2715518274227"/>
    <n v="82.5"/>
    <n v="24.2"/>
    <x v="0"/>
    <n v="67059887"/>
  </r>
  <r>
    <n v="397"/>
    <s v="Finance &amp; Investments"/>
    <x v="377"/>
    <x v="34"/>
    <s v="Bogota"/>
    <s v="Banking"/>
    <x v="3"/>
    <x v="1"/>
    <x v="0"/>
    <s v="Sarmiento"/>
    <s v="Luis Carlos"/>
    <n v="6400"/>
    <x v="38"/>
    <n v="1930"/>
    <n v="1"/>
    <n v="27"/>
    <d v="1933-01-27T00:00:00"/>
    <d v="2025-07-03T00:00:00"/>
    <x v="359"/>
    <n v="140.94999999999999"/>
    <n v="323802808108"/>
    <n v="77.099999999999994"/>
    <n v="14.4"/>
    <x v="34"/>
    <n v="50339443"/>
  </r>
  <r>
    <n v="397"/>
    <s v="Logistics"/>
    <x v="378"/>
    <x v="1"/>
    <s v="Missoula"/>
    <s v="Construction, mining"/>
    <x v="8"/>
    <x v="1"/>
    <x v="0"/>
    <s v="Washington"/>
    <s v="Dennis"/>
    <n v="6400"/>
    <x v="49"/>
    <n v="1930"/>
    <n v="7"/>
    <n v="27"/>
    <d v="1934-07-27T00:00:00"/>
    <d v="2025-07-03T00:00:00"/>
    <x v="360"/>
    <n v="117.24"/>
    <n v="21427700000000"/>
    <n v="78.5"/>
    <n v="9.6"/>
    <x v="1"/>
    <n v="328239523"/>
  </r>
  <r>
    <n v="405"/>
    <s v="Construction &amp; Engineering"/>
    <x v="379"/>
    <x v="12"/>
    <s v="Gloucestershire"/>
    <s v="Construction equipment"/>
    <x v="16"/>
    <x v="0"/>
    <x v="0"/>
    <s v="Bamford"/>
    <s v="Anthony"/>
    <n v="6300"/>
    <x v="22"/>
    <n v="1940"/>
    <n v="10"/>
    <n v="23"/>
    <d v="1945-10-23T00:00:00"/>
    <d v="2025-07-03T00:00:00"/>
    <x v="361"/>
    <n v="119.62"/>
    <n v="2827113184696"/>
    <n v="81.3"/>
    <n v="25.5"/>
    <x v="12"/>
    <n v="66834405"/>
  </r>
  <r>
    <n v="405"/>
    <s v="Energy"/>
    <x v="380"/>
    <x v="5"/>
    <s v="Changzhou"/>
    <s v="Solar equipment"/>
    <x v="12"/>
    <x v="1"/>
    <x v="0"/>
    <s v="Gao"/>
    <s v="Jifan"/>
    <n v="6300"/>
    <x v="18"/>
    <n v="1960"/>
    <n v="1"/>
    <n v="1"/>
    <d v="1965-01-01T00:00:00"/>
    <d v="2025-07-03T00:00:00"/>
    <x v="362"/>
    <n v="125.08"/>
    <n v="19910000000000"/>
    <n v="77"/>
    <n v="9.4"/>
    <x v="5"/>
    <n v="1397715000"/>
  </r>
  <r>
    <n v="405"/>
    <s v="Finance &amp; Investments"/>
    <x v="381"/>
    <x v="12"/>
    <s v="London"/>
    <s v="Private equity"/>
    <x v="3"/>
    <x v="1"/>
    <x v="0"/>
    <s v="Grayken"/>
    <s v="John"/>
    <n v="6300"/>
    <x v="9"/>
    <n v="1950"/>
    <n v="6"/>
    <n v="1"/>
    <d v="1956-06-01T00:00:00"/>
    <d v="2025-07-03T00:00:00"/>
    <x v="363"/>
    <n v="119.62"/>
    <n v="2827113184696"/>
    <n v="81.3"/>
    <n v="25.5"/>
    <x v="12"/>
    <n v="66834405"/>
  </r>
  <r>
    <n v="405"/>
    <s v="Healthcare"/>
    <x v="382"/>
    <x v="0"/>
    <s v="Lyon"/>
    <s v="Pharmaceuticals"/>
    <x v="13"/>
    <x v="0"/>
    <x v="0"/>
    <s v="Merieux"/>
    <s v="Alain"/>
    <n v="6300"/>
    <x v="19"/>
    <n v="1930"/>
    <n v="1"/>
    <n v="1"/>
    <d v="1938-01-01T00:00:00"/>
    <d v="2025-07-03T00:00:00"/>
    <x v="364"/>
    <n v="110.05"/>
    <n v="2715518274227"/>
    <n v="82.5"/>
    <n v="24.2"/>
    <x v="0"/>
    <n v="67059887"/>
  </r>
  <r>
    <n v="405"/>
    <s v="Energy"/>
    <x v="383"/>
    <x v="5"/>
    <s v="Langfang"/>
    <s v="Natural gas distribution"/>
    <x v="12"/>
    <x v="1"/>
    <x v="0"/>
    <s v="Wang"/>
    <s v="Yusuo"/>
    <n v="6300"/>
    <x v="2"/>
    <n v="1960"/>
    <n v="3"/>
    <n v="11"/>
    <d v="1964-03-11T00:00:00"/>
    <d v="2025-07-03T00:00:00"/>
    <x v="365"/>
    <n v="125.08"/>
    <n v="19910000000000"/>
    <n v="77"/>
    <n v="9.4"/>
    <x v="5"/>
    <n v="1397715000"/>
  </r>
  <r>
    <n v="405"/>
    <s v="Manufacturing"/>
    <x v="384"/>
    <x v="23"/>
    <s v="Tel Aviv"/>
    <s v="Metalworking tools"/>
    <x v="10"/>
    <x v="1"/>
    <x v="0"/>
    <s v="Wertheimer"/>
    <s v="Stef"/>
    <n v="6300"/>
    <x v="61"/>
    <n v="1920"/>
    <n v="7"/>
    <n v="16"/>
    <d v="1926-07-16T00:00:00"/>
    <d v="2025-07-03T00:00:00"/>
    <x v="366"/>
    <n v="108.15"/>
    <n v="395098666122"/>
    <n v="82.8"/>
    <n v="23.1"/>
    <x v="23"/>
    <n v="9053300"/>
  </r>
  <r>
    <n v="411"/>
    <s v="Food &amp; Beverage"/>
    <x v="385"/>
    <x v="2"/>
    <s v="Mexico City"/>
    <s v="Beer, investments"/>
    <x v="7"/>
    <x v="0"/>
    <x v="1"/>
    <s v="Aramburuzabala"/>
    <s v="Maria Asuncion"/>
    <n v="6200"/>
    <x v="37"/>
    <n v="1960"/>
    <n v="5"/>
    <n v="2"/>
    <d v="1963-05-02T00:00:00"/>
    <d v="2025-07-03T00:00:00"/>
    <x v="367"/>
    <n v="141.54"/>
    <n v="1258286717125"/>
    <n v="75"/>
    <n v="13.1"/>
    <x v="2"/>
    <n v="126014024"/>
  </r>
  <r>
    <n v="411"/>
    <s v="Diversified"/>
    <x v="386"/>
    <x v="19"/>
    <s v="Stockholm"/>
    <s v="Investments"/>
    <x v="6"/>
    <x v="1"/>
    <x v="0"/>
    <s v="Douglas"/>
    <s v="Gustaf"/>
    <n v="6200"/>
    <x v="19"/>
    <n v="1930"/>
    <n v="3"/>
    <n v="3"/>
    <d v="1938-03-03T00:00:00"/>
    <d v="2025-07-03T00:00:00"/>
    <x v="368"/>
    <n v="110.51"/>
    <n v="530832908738"/>
    <n v="82.5"/>
    <n v="27.9"/>
    <x v="19"/>
    <n v="10285453"/>
  </r>
  <r>
    <n v="411"/>
    <s v="Service"/>
    <x v="387"/>
    <x v="35"/>
    <s v="Amsterdam"/>
    <s v="Temp agency"/>
    <x v="14"/>
    <x v="1"/>
    <x v="0"/>
    <s v="Goldschmeding"/>
    <s v="Frits"/>
    <n v="6200"/>
    <x v="38"/>
    <n v="1930"/>
    <n v="8"/>
    <n v="2"/>
    <d v="1933-08-02T00:00:00"/>
    <d v="2025-07-03T00:00:00"/>
    <x v="369"/>
    <n v="115.91"/>
    <n v="909070395161"/>
    <n v="81.8"/>
    <n v="23"/>
    <x v="35"/>
    <n v="17332850"/>
  </r>
  <r>
    <n v="411"/>
    <s v="Food &amp; Beverage"/>
    <x v="388"/>
    <x v="5"/>
    <s v="Shenzhen"/>
    <s v="Beverages"/>
    <x v="7"/>
    <x v="1"/>
    <x v="0"/>
    <s v="Lin"/>
    <s v="Muqin"/>
    <n v="6200"/>
    <x v="2"/>
    <n v="1960"/>
    <n v="1"/>
    <n v="1"/>
    <d v="1964-01-01T00:00:00"/>
    <d v="2025-07-03T00:00:00"/>
    <x v="136"/>
    <n v="125.08"/>
    <n v="19910000000000"/>
    <n v="77"/>
    <n v="9.4"/>
    <x v="5"/>
    <n v="1397715000"/>
  </r>
  <r>
    <n v="411"/>
    <s v="Manufacturing"/>
    <x v="389"/>
    <x v="5"/>
    <s v="Ningbo"/>
    <s v="Power strips"/>
    <x v="10"/>
    <x v="1"/>
    <x v="0"/>
    <s v="Ruan"/>
    <s v="Liping"/>
    <n v="6200"/>
    <x v="2"/>
    <n v="1960"/>
    <n v="1"/>
    <n v="1"/>
    <d v="1964-01-01T00:00:00"/>
    <d v="2025-07-03T00:00:00"/>
    <x v="136"/>
    <n v="125.08"/>
    <n v="19910000000000"/>
    <n v="77"/>
    <n v="9.4"/>
    <x v="5"/>
    <n v="1397715000"/>
  </r>
  <r>
    <n v="411"/>
    <s v="Manufacturing"/>
    <x v="390"/>
    <x v="5"/>
    <s v="Ningbo"/>
    <s v="Power strip"/>
    <x v="10"/>
    <x v="1"/>
    <x v="0"/>
    <s v="Ruan"/>
    <s v="Xueping"/>
    <n v="6200"/>
    <x v="30"/>
    <n v="1970"/>
    <n v="1"/>
    <n v="1"/>
    <d v="1972-01-01T00:00:00"/>
    <d v="2025-07-03T00:00:00"/>
    <x v="144"/>
    <n v="125.08"/>
    <n v="19910000000000"/>
    <n v="77"/>
    <n v="9.4"/>
    <x v="5"/>
    <n v="1397715000"/>
  </r>
  <r>
    <n v="411"/>
    <s v="Finance &amp; Investments"/>
    <x v="391"/>
    <x v="36"/>
    <s v="Kielce"/>
    <s v="Investments"/>
    <x v="3"/>
    <x v="1"/>
    <x v="0"/>
    <s v="Solowow"/>
    <s v="Michal"/>
    <n v="6200"/>
    <x v="16"/>
    <n v="1960"/>
    <n v="7"/>
    <n v="11"/>
    <d v="1962-07-11T00:00:00"/>
    <d v="2025-07-03T00:00:00"/>
    <x v="370"/>
    <n v="114.11"/>
    <n v="592164400688"/>
    <n v="77.599999999999994"/>
    <n v="17.399999999999999"/>
    <x v="36"/>
    <n v="37970874"/>
  </r>
  <r>
    <n v="418"/>
    <s v="Diversified"/>
    <x v="392"/>
    <x v="22"/>
    <s v="Lagos"/>
    <s v="Telecom, oil"/>
    <x v="6"/>
    <x v="1"/>
    <x v="0"/>
    <s v="Adenuga"/>
    <s v="Mike"/>
    <n v="6100"/>
    <x v="10"/>
    <n v="1950"/>
    <n v="4"/>
    <n v="29"/>
    <d v="1953-04-29T00:00:00"/>
    <d v="2025-07-03T00:00:00"/>
    <x v="371"/>
    <n v="267.51"/>
    <n v="448120428859"/>
    <n v="54.3"/>
    <n v="1.5"/>
    <x v="22"/>
    <n v="200963599"/>
  </r>
  <r>
    <n v="418"/>
    <s v="Finance &amp; Investments"/>
    <x v="393"/>
    <x v="1"/>
    <s v="Beverly Hills"/>
    <s v="Private equity"/>
    <x v="3"/>
    <x v="1"/>
    <x v="0"/>
    <s v="Gores"/>
    <s v="Tom"/>
    <n v="6100"/>
    <x v="2"/>
    <n v="1960"/>
    <n v="7"/>
    <n v="31"/>
    <d v="1964-07-31T00:00:00"/>
    <d v="2025-07-03T00:00:00"/>
    <x v="372"/>
    <n v="117.24"/>
    <n v="21427700000000"/>
    <n v="78.5"/>
    <n v="9.6"/>
    <x v="1"/>
    <n v="328239523"/>
  </r>
  <r>
    <n v="418"/>
    <s v="Fashion &amp; Retail"/>
    <x v="394"/>
    <x v="7"/>
    <s v="Hamburg"/>
    <s v="Coffee"/>
    <x v="0"/>
    <x v="0"/>
    <x v="0"/>
    <s v="Herz"/>
    <s v="Michael"/>
    <n v="6100"/>
    <x v="35"/>
    <n v="1940"/>
    <n v="9"/>
    <n v="28"/>
    <d v="1943-09-28T00:00:00"/>
    <d v="2025-07-03T00:00:00"/>
    <x v="373"/>
    <n v="112.85"/>
    <n v="3845630030824"/>
    <n v="80.900000000000006"/>
    <n v="11.5"/>
    <x v="7"/>
    <n v="83132799"/>
  </r>
  <r>
    <n v="418"/>
    <s v="Fashion &amp; Retail"/>
    <x v="395"/>
    <x v="7"/>
    <s v="Hamburg"/>
    <s v="Coffee"/>
    <x v="0"/>
    <x v="0"/>
    <x v="0"/>
    <s v="Herz"/>
    <s v="Wolfgang"/>
    <n v="6100"/>
    <x v="26"/>
    <n v="1950"/>
    <n v="1"/>
    <n v="1"/>
    <d v="1951-01-01T00:00:00"/>
    <d v="2025-07-03T00:00:00"/>
    <x v="96"/>
    <n v="112.85"/>
    <n v="3845630030824"/>
    <n v="80.900000000000006"/>
    <n v="11.5"/>
    <x v="7"/>
    <n v="83132799"/>
  </r>
  <r>
    <n v="425"/>
    <s v="Metals &amp; Mining"/>
    <x v="396"/>
    <x v="16"/>
    <s v="Moscow"/>
    <s v="Steel, mining"/>
    <x v="11"/>
    <x v="1"/>
    <x v="0"/>
    <s v="Abramov"/>
    <s v="Alexander"/>
    <n v="6000"/>
    <x v="47"/>
    <n v="1950"/>
    <n v="2"/>
    <n v="20"/>
    <d v="1959-02-20T00:00:00"/>
    <d v="2025-07-03T00:00:00"/>
    <x v="374"/>
    <n v="180.75"/>
    <n v="1699876578871"/>
    <n v="72.7"/>
    <n v="11.4"/>
    <x v="16"/>
    <n v="144373535"/>
  </r>
  <r>
    <n v="425"/>
    <s v="Real Estate"/>
    <x v="397"/>
    <x v="1"/>
    <s v="Chicago"/>
    <s v="Real estate"/>
    <x v="15"/>
    <x v="1"/>
    <x v="0"/>
    <s v="Bluhm"/>
    <s v="Neil"/>
    <n v="6000"/>
    <x v="19"/>
    <n v="1930"/>
    <n v="1"/>
    <n v="12"/>
    <d v="1938-01-12T00:00:00"/>
    <d v="2025-07-03T00:00:00"/>
    <x v="375"/>
    <n v="117.24"/>
    <n v="21427700000000"/>
    <n v="78.5"/>
    <n v="9.6"/>
    <x v="1"/>
    <n v="328239523"/>
  </r>
  <r>
    <n v="425"/>
    <s v="Fashion &amp; Retail"/>
    <x v="398"/>
    <x v="6"/>
    <s v="Montreal"/>
    <s v="Convinience stores"/>
    <x v="0"/>
    <x v="1"/>
    <x v="0"/>
    <s v="Bouchard"/>
    <s v="Alain"/>
    <n v="6000"/>
    <x v="0"/>
    <n v="1940"/>
    <n v="2"/>
    <n v="18"/>
    <d v="1949-02-18T00:00:00"/>
    <d v="2025-07-03T00:00:00"/>
    <x v="376"/>
    <n v="116.76"/>
    <n v="1736425629520"/>
    <n v="81.900000000000006"/>
    <n v="12.8"/>
    <x v="6"/>
    <n v="36991981"/>
  </r>
  <r>
    <n v="425"/>
    <s v="Technology"/>
    <x v="399"/>
    <x v="1"/>
    <s v="Reno"/>
    <s v="Security software"/>
    <x v="2"/>
    <x v="1"/>
    <x v="0"/>
    <s v="Chaudhry"/>
    <s v="Jay"/>
    <n v="6000"/>
    <x v="47"/>
    <n v="1950"/>
    <n v="8"/>
    <n v="26"/>
    <d v="1959-08-26T00:00:00"/>
    <d v="2025-07-03T00:00:00"/>
    <x v="377"/>
    <n v="117.24"/>
    <n v="21427700000000"/>
    <n v="78.5"/>
    <n v="9.6"/>
    <x v="1"/>
    <n v="328239523"/>
  </r>
  <r>
    <n v="425"/>
    <s v="Fashion &amp; Retail"/>
    <x v="400"/>
    <x v="3"/>
    <s v="Mumbai"/>
    <s v="Retail, investments"/>
    <x v="0"/>
    <x v="1"/>
    <x v="0"/>
    <s v="Damani"/>
    <s v="Gopikishan"/>
    <n v="6000"/>
    <x v="28"/>
    <n v="1950"/>
    <n v="1"/>
    <n v="1"/>
    <d v="1958-01-01T00:00:00"/>
    <d v="2025-07-03T00:00:00"/>
    <x v="342"/>
    <n v="180.44"/>
    <n v="2611000000000"/>
    <n v="69.400000000000006"/>
    <n v="11.2"/>
    <x v="3"/>
    <n v="1366417754"/>
  </r>
  <r>
    <n v="425"/>
    <s v="Diversified"/>
    <x v="401"/>
    <x v="20"/>
    <s v="Bangkok"/>
    <s v="Diversified"/>
    <x v="6"/>
    <x v="0"/>
    <x v="0"/>
    <s v="Jiaravanon"/>
    <s v="Sumet"/>
    <n v="6000"/>
    <x v="49"/>
    <n v="1930"/>
    <n v="11"/>
    <n v="2"/>
    <d v="1934-11-02T00:00:00"/>
    <d v="2025-07-03T00:00:00"/>
    <x v="378"/>
    <n v="113.27"/>
    <n v="543649976166"/>
    <n v="76.900000000000006"/>
    <n v="14.9"/>
    <x v="20"/>
    <n v="69625582"/>
  </r>
  <r>
    <n v="425"/>
    <s v="Finance &amp; Investments"/>
    <x v="402"/>
    <x v="23"/>
    <s v="Tel Aviv"/>
    <s v="Investments"/>
    <x v="3"/>
    <x v="1"/>
    <x v="0"/>
    <s v="Lowy"/>
    <s v="Frank"/>
    <n v="6000"/>
    <x v="4"/>
    <n v="1930"/>
    <n v="10"/>
    <n v="22"/>
    <d v="1930-10-22T00:00:00"/>
    <d v="2025-07-03T00:00:00"/>
    <x v="379"/>
    <n v="108.15"/>
    <n v="395098666122"/>
    <n v="82.8"/>
    <n v="23.1"/>
    <x v="23"/>
    <n v="9053300"/>
  </r>
  <r>
    <n v="425"/>
    <s v="Finance &amp; Investments"/>
    <x v="403"/>
    <x v="1"/>
    <s v="Los Angeles"/>
    <s v="Investments"/>
    <x v="3"/>
    <x v="1"/>
    <x v="0"/>
    <s v="Milken"/>
    <s v="Michael"/>
    <n v="6000"/>
    <x v="54"/>
    <n v="1940"/>
    <n v="7"/>
    <n v="4"/>
    <d v="1946-07-04T00:00:00"/>
    <d v="2025-07-03T00:00:00"/>
    <x v="380"/>
    <n v="117.24"/>
    <n v="21427700000000"/>
    <n v="78.5"/>
    <n v="9.6"/>
    <x v="1"/>
    <n v="328239523"/>
  </r>
  <r>
    <n v="425"/>
    <s v="Technology"/>
    <x v="404"/>
    <x v="1"/>
    <s v="St. Louis"/>
    <s v="IT provider"/>
    <x v="2"/>
    <x v="1"/>
    <x v="0"/>
    <s v="Steward"/>
    <s v="David"/>
    <n v="6000"/>
    <x v="26"/>
    <n v="1950"/>
    <n v="7"/>
    <n v="2"/>
    <d v="1951-07-02T00:00:00"/>
    <d v="2025-07-03T00:00:00"/>
    <x v="381"/>
    <n v="117.24"/>
    <n v="21427700000000"/>
    <n v="78.5"/>
    <n v="9.6"/>
    <x v="1"/>
    <n v="328239523"/>
  </r>
  <r>
    <n v="425"/>
    <s v="Fashion &amp; Retail"/>
    <x v="405"/>
    <x v="1"/>
    <s v="New Albany"/>
    <s v="Retail"/>
    <x v="0"/>
    <x v="1"/>
    <x v="0"/>
    <s v="Wexner"/>
    <s v="Les"/>
    <n v="6000"/>
    <x v="21"/>
    <n v="1930"/>
    <n v="9"/>
    <n v="8"/>
    <d v="1937-09-08T00:00:00"/>
    <d v="2025-07-03T00:00:00"/>
    <x v="382"/>
    <n v="117.24"/>
    <n v="21427700000000"/>
    <n v="78.5"/>
    <n v="9.6"/>
    <x v="1"/>
    <n v="328239523"/>
  </r>
  <r>
    <n v="437"/>
    <s v="Real Estate"/>
    <x v="406"/>
    <x v="5"/>
    <s v="Chengdu"/>
    <s v="Real estate"/>
    <x v="15"/>
    <x v="1"/>
    <x v="0"/>
    <s v="Cai"/>
    <s v="Kui"/>
    <n v="5900"/>
    <x v="37"/>
    <n v="1960"/>
    <n v="1"/>
    <n v="1"/>
    <d v="1963-01-01T00:00:00"/>
    <d v="2025-07-03T00:00:00"/>
    <x v="383"/>
    <n v="125.08"/>
    <n v="19910000000000"/>
    <n v="77"/>
    <n v="9.4"/>
    <x v="5"/>
    <n v="1397715000"/>
  </r>
  <r>
    <n v="437"/>
    <s v="Diversified"/>
    <x v="407"/>
    <x v="20"/>
    <s v="Bangkok"/>
    <s v="Diversified"/>
    <x v="6"/>
    <x v="0"/>
    <x v="0"/>
    <s v="Chiaravanont"/>
    <s v="Jaran"/>
    <n v="5900"/>
    <x v="4"/>
    <n v="1930"/>
    <n v="4"/>
    <n v="1"/>
    <d v="1930-04-01T00:00:00"/>
    <d v="2025-07-03T00:00:00"/>
    <x v="384"/>
    <n v="113.27"/>
    <n v="543649976166"/>
    <n v="76.900000000000006"/>
    <n v="14.9"/>
    <x v="20"/>
    <n v="69625582"/>
  </r>
  <r>
    <n v="437"/>
    <s v="Finance &amp; Investments"/>
    <x v="408"/>
    <x v="1"/>
    <s v="Darien"/>
    <s v="Hedge funds"/>
    <x v="3"/>
    <x v="1"/>
    <x v="0"/>
    <s v="Halvorsen"/>
    <s v="Andreas"/>
    <n v="5900"/>
    <x v="34"/>
    <n v="1960"/>
    <n v="4"/>
    <n v="23"/>
    <d v="1961-04-23T00:00:00"/>
    <d v="2025-07-03T00:00:00"/>
    <x v="385"/>
    <n v="117.24"/>
    <n v="21427700000000"/>
    <n v="78.5"/>
    <n v="9.6"/>
    <x v="1"/>
    <n v="328239523"/>
  </r>
  <r>
    <n v="437"/>
    <s v="Finance &amp; Investments"/>
    <x v="409"/>
    <x v="1"/>
    <s v="Los Angeles"/>
    <s v="Finance"/>
    <x v="3"/>
    <x v="1"/>
    <x v="0"/>
    <s v="Ressler"/>
    <s v="Antony"/>
    <n v="5900"/>
    <x v="48"/>
    <n v="1960"/>
    <n v="10"/>
    <n v="12"/>
    <d v="1960-10-12T00:00:00"/>
    <d v="2025-07-03T00:00:00"/>
    <x v="386"/>
    <n v="117.24"/>
    <n v="21427700000000"/>
    <n v="78.5"/>
    <n v="9.6"/>
    <x v="1"/>
    <n v="328239523"/>
  </r>
  <r>
    <n v="437"/>
    <s v="Food &amp; Beverage"/>
    <x v="410"/>
    <x v="5"/>
    <s v="Shanghai"/>
    <s v="Food, beverages"/>
    <x v="7"/>
    <x v="0"/>
    <x v="0"/>
    <s v="Tsai"/>
    <s v="Eng-meng"/>
    <n v="5900"/>
    <x v="8"/>
    <n v="1950"/>
    <n v="1"/>
    <n v="15"/>
    <d v="1957-01-15T00:00:00"/>
    <d v="2025-07-03T00:00:00"/>
    <x v="387"/>
    <n v="125.08"/>
    <n v="19910000000000"/>
    <n v="77"/>
    <n v="9.4"/>
    <x v="5"/>
    <n v="1397715000"/>
  </r>
  <r>
    <n v="442"/>
    <s v="Finance &amp; Investments"/>
    <x v="411"/>
    <x v="1"/>
    <s v="Miami"/>
    <s v="Private equity"/>
    <x v="3"/>
    <x v="1"/>
    <x v="0"/>
    <s v="Harris"/>
    <s v="Josh"/>
    <n v="5800"/>
    <x v="2"/>
    <n v="1960"/>
    <n v="12"/>
    <n v="29"/>
    <d v="1964-12-29T00:00:00"/>
    <d v="2025-07-03T00:00:00"/>
    <x v="388"/>
    <n v="117.24"/>
    <n v="21427700000000"/>
    <n v="78.5"/>
    <n v="9.6"/>
    <x v="1"/>
    <n v="328239523"/>
  </r>
  <r>
    <n v="442"/>
    <s v="Healthcare"/>
    <x v="412"/>
    <x v="33"/>
    <s v="Humlebaek"/>
    <s v="Medical devices"/>
    <x v="13"/>
    <x v="0"/>
    <x v="0"/>
    <s v="Louis-Hansen"/>
    <s v="Niels Peter"/>
    <n v="5800"/>
    <x v="29"/>
    <n v="1940"/>
    <n v="10"/>
    <n v="25"/>
    <d v="1947-10-25T00:00:00"/>
    <d v="2025-07-03T00:00:00"/>
    <x v="389"/>
    <n v="110.35"/>
    <n v="348078018464"/>
    <n v="81"/>
    <n v="32.4"/>
    <x v="33"/>
    <n v="5818553"/>
  </r>
  <r>
    <n v="442"/>
    <s v="Healthcare"/>
    <x v="413"/>
    <x v="1"/>
    <s v="Los Angeles"/>
    <s v="Pharmaceuticals"/>
    <x v="13"/>
    <x v="1"/>
    <x v="0"/>
    <s v="Soon-Shiong"/>
    <s v="Patrick"/>
    <n v="5800"/>
    <x v="40"/>
    <n v="1950"/>
    <n v="7"/>
    <n v="29"/>
    <d v="1952-07-29T00:00:00"/>
    <d v="2025-07-03T00:00:00"/>
    <x v="390"/>
    <n v="117.24"/>
    <n v="21427700000000"/>
    <n v="78.5"/>
    <n v="9.6"/>
    <x v="1"/>
    <n v="328239523"/>
  </r>
  <r>
    <n v="445"/>
    <s v="Metals &amp; Mining"/>
    <x v="414"/>
    <x v="37"/>
    <s v="Donetsk"/>
    <s v="Steel, coal"/>
    <x v="11"/>
    <x v="1"/>
    <x v="0"/>
    <s v="Akhmetov"/>
    <s v="Rinat"/>
    <n v="5700"/>
    <x v="31"/>
    <n v="1960"/>
    <n v="9"/>
    <n v="21"/>
    <d v="1966-09-21T00:00:00"/>
    <d v="2025-07-03T00:00:00"/>
    <x v="391"/>
    <n v="281.66000000000003"/>
    <n v="153781069118"/>
    <n v="71.599999999999994"/>
    <n v="20.100000000000001"/>
    <x v="37"/>
    <n v="44385155"/>
  </r>
  <r>
    <n v="445"/>
    <s v="Healthcare"/>
    <x v="415"/>
    <x v="1"/>
    <s v="Atlanta"/>
    <s v="Medical equipment"/>
    <x v="13"/>
    <x v="1"/>
    <x v="0"/>
    <s v="Brown"/>
    <s v="John"/>
    <n v="5700"/>
    <x v="49"/>
    <n v="1930"/>
    <n v="9"/>
    <n v="15"/>
    <d v="1934-09-15T00:00:00"/>
    <d v="2025-07-03T00:00:00"/>
    <x v="392"/>
    <n v="117.24"/>
    <n v="21427700000000"/>
    <n v="78.5"/>
    <n v="9.6"/>
    <x v="1"/>
    <n v="328239523"/>
  </r>
  <r>
    <n v="445"/>
    <s v="Energy"/>
    <x v="416"/>
    <x v="6"/>
    <s v="Saint John"/>
    <s v="Oil"/>
    <x v="12"/>
    <x v="0"/>
    <x v="0"/>
    <s v="Irving"/>
    <s v="Arthur"/>
    <n v="5700"/>
    <x v="4"/>
    <n v="1930"/>
    <n v="1"/>
    <n v="1"/>
    <d v="1930-01-01T00:00:00"/>
    <d v="2025-07-03T00:00:00"/>
    <x v="393"/>
    <n v="116.76"/>
    <n v="1736425629520"/>
    <n v="81.900000000000006"/>
    <n v="12.8"/>
    <x v="6"/>
    <n v="36991981"/>
  </r>
  <r>
    <n v="445"/>
    <s v="Real Estate"/>
    <x v="417"/>
    <x v="19"/>
    <s v="Stockholm"/>
    <s v="Real estate, investments"/>
    <x v="15"/>
    <x v="0"/>
    <x v="0"/>
    <s v="Lundberg"/>
    <s v="Fredrik"/>
    <n v="5700"/>
    <x v="26"/>
    <n v="1950"/>
    <n v="8"/>
    <n v="5"/>
    <d v="1951-08-05T00:00:00"/>
    <d v="2025-07-03T00:00:00"/>
    <x v="394"/>
    <n v="110.51"/>
    <n v="530832908738"/>
    <n v="82.5"/>
    <n v="27.9"/>
    <x v="19"/>
    <n v="10285453"/>
  </r>
  <r>
    <n v="445"/>
    <s v="Construction &amp; Engineering"/>
    <x v="418"/>
    <x v="8"/>
    <s v="Jona"/>
    <s v="Cement"/>
    <x v="16"/>
    <x v="0"/>
    <x v="0"/>
    <s v="Schmidheiny"/>
    <s v="Thomas"/>
    <n v="5700"/>
    <x v="22"/>
    <n v="1940"/>
    <n v="12"/>
    <n v="17"/>
    <d v="1945-12-17T00:00:00"/>
    <d v="2025-07-03T00:00:00"/>
    <x v="395"/>
    <n v="99.55"/>
    <n v="703082435360"/>
    <n v="83.6"/>
    <n v="10.1"/>
    <x v="8"/>
    <n v="8574832"/>
  </r>
  <r>
    <n v="445"/>
    <s v="Finance &amp; Investments"/>
    <x v="419"/>
    <x v="1"/>
    <s v="New York"/>
    <s v="Investments"/>
    <x v="3"/>
    <x v="0"/>
    <x v="0"/>
    <s v="Ziff"/>
    <s v="Daniel"/>
    <n v="5700"/>
    <x v="1"/>
    <n v="1970"/>
    <n v="11"/>
    <n v="2"/>
    <d v="1971-11-02T00:00:00"/>
    <d v="2025-07-03T00:00:00"/>
    <x v="396"/>
    <n v="117.24"/>
    <n v="21427700000000"/>
    <n v="78.5"/>
    <n v="9.6"/>
    <x v="1"/>
    <n v="328239523"/>
  </r>
  <r>
    <n v="445"/>
    <s v="Finance &amp; Investments"/>
    <x v="420"/>
    <x v="1"/>
    <s v="North Palm Beach"/>
    <s v="Investments"/>
    <x v="3"/>
    <x v="0"/>
    <x v="0"/>
    <s v="Ziff"/>
    <s v="Dirk"/>
    <n v="5700"/>
    <x v="2"/>
    <n v="1960"/>
    <n v="4"/>
    <n v="1"/>
    <d v="1964-04-01T00:00:00"/>
    <d v="2025-07-03T00:00:00"/>
    <x v="397"/>
    <n v="117.24"/>
    <n v="21427700000000"/>
    <n v="78.5"/>
    <n v="9.6"/>
    <x v="1"/>
    <n v="328239523"/>
  </r>
  <r>
    <n v="445"/>
    <s v="Finance &amp; Investments"/>
    <x v="421"/>
    <x v="1"/>
    <s v="New York"/>
    <s v="Investments"/>
    <x v="3"/>
    <x v="0"/>
    <x v="0"/>
    <s v="Ziff"/>
    <s v="Robert"/>
    <n v="5700"/>
    <x v="31"/>
    <n v="1960"/>
    <n v="8"/>
    <n v="12"/>
    <d v="1966-08-12T00:00:00"/>
    <d v="2025-07-03T00:00:00"/>
    <x v="398"/>
    <n v="117.24"/>
    <n v="21427700000000"/>
    <n v="78.5"/>
    <n v="9.6"/>
    <x v="1"/>
    <n v="328239523"/>
  </r>
  <r>
    <n v="455"/>
    <s v="Energy"/>
    <x v="422"/>
    <x v="1"/>
    <s v="Dallas"/>
    <s v="Oil, real estate"/>
    <x v="12"/>
    <x v="0"/>
    <x v="0"/>
    <s v="Hunt"/>
    <s v="Ray Lee"/>
    <n v="5600"/>
    <x v="35"/>
    <n v="1940"/>
    <n v="4"/>
    <n v="6"/>
    <d v="1943-04-06T00:00:00"/>
    <d v="2025-07-03T00:00:00"/>
    <x v="399"/>
    <n v="117.24"/>
    <n v="21427700000000"/>
    <n v="78.5"/>
    <n v="9.6"/>
    <x v="1"/>
    <n v="328239523"/>
  </r>
  <r>
    <n v="455"/>
    <s v="Logistics"/>
    <x v="423"/>
    <x v="5"/>
    <s v="Shanghai"/>
    <s v="Package delivery"/>
    <x v="8"/>
    <x v="1"/>
    <x v="0"/>
    <s v="Lai"/>
    <s v="Meisong"/>
    <n v="5600"/>
    <x v="32"/>
    <n v="1970"/>
    <n v="12"/>
    <n v="1"/>
    <d v="1970-12-01T00:00:00"/>
    <d v="2025-07-03T00:00:00"/>
    <x v="244"/>
    <n v="125.08"/>
    <n v="19910000000000"/>
    <n v="77"/>
    <n v="9.4"/>
    <x v="5"/>
    <n v="1397715000"/>
  </r>
  <r>
    <n v="455"/>
    <s v="Automotive"/>
    <x v="424"/>
    <x v="3"/>
    <s v="Delhi"/>
    <s v="Motorcycles"/>
    <x v="1"/>
    <x v="0"/>
    <x v="0"/>
    <s v="Lal"/>
    <s v="Vikram"/>
    <n v="5600"/>
    <x v="6"/>
    <n v="1940"/>
    <n v="3"/>
    <n v="5"/>
    <d v="1942-03-05T00:00:00"/>
    <d v="2025-07-03T00:00:00"/>
    <x v="400"/>
    <n v="180.44"/>
    <n v="2611000000000"/>
    <n v="69.400000000000006"/>
    <n v="11.2"/>
    <x v="3"/>
    <n v="1366417754"/>
  </r>
  <r>
    <n v="455"/>
    <s v="Finance &amp; Investments"/>
    <x v="425"/>
    <x v="1"/>
    <s v="Sands Point"/>
    <s v="Investments"/>
    <x v="3"/>
    <x v="1"/>
    <x v="0"/>
    <s v="Langone"/>
    <s v="Ken"/>
    <n v="5600"/>
    <x v="15"/>
    <n v="1930"/>
    <n v="9"/>
    <n v="16"/>
    <d v="1935-09-16T00:00:00"/>
    <d v="2025-07-03T00:00:00"/>
    <x v="401"/>
    <n v="117.24"/>
    <n v="21427700000000"/>
    <n v="78.5"/>
    <n v="9.6"/>
    <x v="1"/>
    <n v="328239523"/>
  </r>
  <r>
    <n v="455"/>
    <s v="Healthcare"/>
    <x v="426"/>
    <x v="5"/>
    <s v="Shanghai"/>
    <s v="Pharmaceutical ingredients"/>
    <x v="13"/>
    <x v="1"/>
    <x v="0"/>
    <s v="Li"/>
    <s v="Ge"/>
    <n v="5600"/>
    <x v="43"/>
    <n v="1960"/>
    <n v="1"/>
    <n v="1"/>
    <d v="1967-01-01T00:00:00"/>
    <d v="2025-07-03T00:00:00"/>
    <x v="106"/>
    <n v="125.08"/>
    <n v="19910000000000"/>
    <n v="77"/>
    <n v="9.4"/>
    <x v="5"/>
    <n v="1397715000"/>
  </r>
  <r>
    <n v="455"/>
    <s v="Finance &amp; Investments"/>
    <x v="427"/>
    <x v="1"/>
    <s v="Branford"/>
    <s v="Hotels, investments"/>
    <x v="3"/>
    <x v="0"/>
    <x v="1"/>
    <s v="Pritzker"/>
    <s v="Karen"/>
    <n v="5600"/>
    <x v="28"/>
    <n v="1950"/>
    <n v="1"/>
    <n v="7"/>
    <d v="1958-01-07T00:00:00"/>
    <d v="2025-07-03T00:00:00"/>
    <x v="402"/>
    <n v="117.24"/>
    <n v="21427700000000"/>
    <n v="78.5"/>
    <n v="9.6"/>
    <x v="1"/>
    <n v="328239523"/>
  </r>
  <r>
    <n v="455"/>
    <s v="Service"/>
    <x v="428"/>
    <x v="1"/>
    <s v="Dallas"/>
    <s v="Hotels, investments"/>
    <x v="14"/>
    <x v="0"/>
    <x v="0"/>
    <s v="Rowling"/>
    <s v="Robert"/>
    <n v="5600"/>
    <x v="10"/>
    <n v="1950"/>
    <n v="9"/>
    <n v="26"/>
    <d v="1953-09-26T00:00:00"/>
    <d v="2025-07-03T00:00:00"/>
    <x v="403"/>
    <n v="117.24"/>
    <n v="21427700000000"/>
    <n v="78.5"/>
    <n v="9.6"/>
    <x v="1"/>
    <n v="328239523"/>
  </r>
  <r>
    <n v="455"/>
    <s v="Gambling &amp; Casinos"/>
    <x v="429"/>
    <x v="23"/>
    <s v="Tel Aviv"/>
    <s v="Gambling software"/>
    <x v="9"/>
    <x v="1"/>
    <x v="0"/>
    <s v="Sagi"/>
    <s v="Teddy"/>
    <n v="5600"/>
    <x v="1"/>
    <n v="1970"/>
    <n v="11"/>
    <n v="1"/>
    <d v="1971-11-01T00:00:00"/>
    <d v="2025-07-03T00:00:00"/>
    <x v="404"/>
    <n v="108.15"/>
    <n v="395098666122"/>
    <n v="82.8"/>
    <n v="23.1"/>
    <x v="23"/>
    <n v="9053300"/>
  </r>
  <r>
    <n v="455"/>
    <s v="Healthcare"/>
    <x v="430"/>
    <x v="28"/>
    <s v="Seoul"/>
    <s v="Biotech"/>
    <x v="13"/>
    <x v="1"/>
    <x v="0"/>
    <s v="Seo"/>
    <s v="Jung-jin"/>
    <n v="5600"/>
    <x v="8"/>
    <n v="1950"/>
    <n v="10"/>
    <n v="23"/>
    <d v="1957-10-23T00:00:00"/>
    <d v="2025-07-03T00:00:00"/>
    <x v="405"/>
    <n v="115.16"/>
    <n v="2029000000000"/>
    <n v="82.6"/>
    <n v="15.6"/>
    <x v="28"/>
    <n v="51709098"/>
  </r>
  <r>
    <n v="455"/>
    <s v="Automotive"/>
    <x v="431"/>
    <x v="5"/>
    <s v="Ningbo"/>
    <s v="Auto parts"/>
    <x v="1"/>
    <x v="1"/>
    <x v="0"/>
    <s v="Wu"/>
    <s v="Jianshu"/>
    <n v="5600"/>
    <x v="2"/>
    <n v="1960"/>
    <n v="1"/>
    <n v="1"/>
    <d v="1964-01-01T00:00:00"/>
    <d v="2025-07-03T00:00:00"/>
    <x v="136"/>
    <n v="125.08"/>
    <n v="19910000000000"/>
    <n v="77"/>
    <n v="9.4"/>
    <x v="5"/>
    <n v="1397715000"/>
  </r>
  <r>
    <n v="466"/>
    <s v="Service"/>
    <x v="432"/>
    <x v="1"/>
    <s v="Bal Harbour"/>
    <s v="Carnival Cruises"/>
    <x v="14"/>
    <x v="0"/>
    <x v="0"/>
    <s v="Arison"/>
    <s v="Micky"/>
    <n v="5500"/>
    <x v="0"/>
    <n v="1940"/>
    <n v="6"/>
    <n v="29"/>
    <d v="1949-06-29T00:00:00"/>
    <d v="2025-07-03T00:00:00"/>
    <x v="406"/>
    <n v="117.24"/>
    <n v="21427700000000"/>
    <n v="78.5"/>
    <n v="9.6"/>
    <x v="1"/>
    <n v="328239523"/>
  </r>
  <r>
    <n v="466"/>
    <s v="Media &amp; Entertainment"/>
    <x v="433"/>
    <x v="1"/>
    <s v="Palisades"/>
    <s v="Media, automotive"/>
    <x v="4"/>
    <x v="0"/>
    <x v="0"/>
    <s v="Chambers"/>
    <s v="James"/>
    <n v="5500"/>
    <x v="8"/>
    <n v="1950"/>
    <n v="4"/>
    <n v="12"/>
    <d v="1957-04-12T00:00:00"/>
    <d v="2025-07-03T00:00:00"/>
    <x v="407"/>
    <n v="117.24"/>
    <n v="21427700000000"/>
    <n v="78.5"/>
    <n v="9.6"/>
    <x v="1"/>
    <n v="328239523"/>
  </r>
  <r>
    <n v="466"/>
    <s v="Technology"/>
    <x v="434"/>
    <x v="1"/>
    <s v="San Francisco"/>
    <s v="Payments software"/>
    <x v="2"/>
    <x v="1"/>
    <x v="0"/>
    <s v="Collison"/>
    <s v="John"/>
    <n v="5500"/>
    <x v="62"/>
    <n v="1990"/>
    <n v="8"/>
    <n v="6"/>
    <d v="1990-08-06T00:00:00"/>
    <d v="2025-07-03T00:00:00"/>
    <x v="408"/>
    <n v="117.24"/>
    <n v="21427700000000"/>
    <n v="78.5"/>
    <n v="9.6"/>
    <x v="1"/>
    <n v="328239523"/>
  </r>
  <r>
    <n v="466"/>
    <s v="Technology"/>
    <x v="435"/>
    <x v="1"/>
    <s v="San Francisco"/>
    <s v="Payment software"/>
    <x v="2"/>
    <x v="1"/>
    <x v="0"/>
    <s v="Collison"/>
    <s v="Patrick"/>
    <n v="5500"/>
    <x v="63"/>
    <n v="1980"/>
    <n v="9"/>
    <n v="9"/>
    <d v="1988-09-09T00:00:00"/>
    <d v="2025-07-03T00:00:00"/>
    <x v="409"/>
    <n v="117.24"/>
    <n v="21427700000000"/>
    <n v="78.5"/>
    <n v="9.6"/>
    <x v="1"/>
    <n v="328239523"/>
  </r>
  <r>
    <n v="466"/>
    <s v="Manufacturing"/>
    <x v="436"/>
    <x v="1"/>
    <s v="Redding"/>
    <s v="Timberland, lumber mills"/>
    <x v="10"/>
    <x v="1"/>
    <x v="0"/>
    <s v="Emmerson"/>
    <s v="Archie Aldis"/>
    <n v="5500"/>
    <x v="50"/>
    <n v="1920"/>
    <n v="4"/>
    <n v="10"/>
    <d v="1929-04-10T00:00:00"/>
    <d v="2025-07-03T00:00:00"/>
    <x v="410"/>
    <n v="117.24"/>
    <n v="21427700000000"/>
    <n v="78.5"/>
    <n v="9.6"/>
    <x v="1"/>
    <n v="328239523"/>
  </r>
  <r>
    <n v="466"/>
    <s v="Automotive"/>
    <x v="437"/>
    <x v="24"/>
    <s v="Modena"/>
    <s v="Automobiles"/>
    <x v="1"/>
    <x v="0"/>
    <x v="0"/>
    <s v="Ferrari"/>
    <s v="Piero"/>
    <n v="5500"/>
    <x v="22"/>
    <n v="1940"/>
    <n v="5"/>
    <n v="22"/>
    <d v="1945-05-22T00:00:00"/>
    <d v="2025-07-03T00:00:00"/>
    <x v="411"/>
    <n v="110.62"/>
    <n v="2001244392042"/>
    <n v="82.9"/>
    <n v="24.3"/>
    <x v="24"/>
    <n v="60297396"/>
  </r>
  <r>
    <n v="466"/>
    <s v="Automotive"/>
    <x v="438"/>
    <x v="1"/>
    <s v="Houston"/>
    <s v="Toyota dealerships"/>
    <x v="1"/>
    <x v="0"/>
    <x v="0"/>
    <s v="Friedkin"/>
    <s v="Dan"/>
    <n v="5500"/>
    <x v="18"/>
    <n v="1960"/>
    <n v="2"/>
    <n v="27"/>
    <d v="1965-02-27T00:00:00"/>
    <d v="2025-07-03T00:00:00"/>
    <x v="412"/>
    <n v="117.24"/>
    <n v="21427700000000"/>
    <n v="78.5"/>
    <n v="9.6"/>
    <x v="1"/>
    <n v="328239523"/>
  </r>
  <r>
    <n v="466"/>
    <s v="Diversified"/>
    <x v="439"/>
    <x v="6"/>
    <s v="Saint John"/>
    <s v="Diversified"/>
    <x v="6"/>
    <x v="0"/>
    <x v="0"/>
    <s v="Irving"/>
    <s v="James"/>
    <n v="5500"/>
    <x v="55"/>
    <n v="1920"/>
    <n v="3"/>
    <n v="20"/>
    <d v="1928-03-20T00:00:00"/>
    <d v="2025-07-03T00:00:00"/>
    <x v="413"/>
    <n v="116.76"/>
    <n v="1736425629520"/>
    <n v="81.900000000000006"/>
    <n v="12.8"/>
    <x v="6"/>
    <n v="36991981"/>
  </r>
  <r>
    <n v="466"/>
    <s v="Manufacturing"/>
    <x v="440"/>
    <x v="5"/>
    <s v="Chengdu"/>
    <s v="Chemicals"/>
    <x v="10"/>
    <x v="1"/>
    <x v="0"/>
    <s v="Jiang"/>
    <s v="Weiping"/>
    <n v="5500"/>
    <x v="5"/>
    <n v="1950"/>
    <n v="3"/>
    <n v="1"/>
    <d v="1955-03-01T00:00:00"/>
    <d v="2025-07-03T00:00:00"/>
    <x v="414"/>
    <n v="125.08"/>
    <n v="19910000000000"/>
    <n v="77"/>
    <n v="9.4"/>
    <x v="5"/>
    <n v="1397715000"/>
  </r>
  <r>
    <n v="466"/>
    <s v="Healthcare"/>
    <x v="441"/>
    <x v="7"/>
    <s v="Heidelberg"/>
    <s v="Pharmaceuticals"/>
    <x v="13"/>
    <x v="1"/>
    <x v="0"/>
    <s v="Marguerre"/>
    <s v="Wolfgang"/>
    <n v="5500"/>
    <x v="33"/>
    <n v="1940"/>
    <n v="6"/>
    <n v="4"/>
    <d v="1941-06-04T00:00:00"/>
    <d v="2025-07-03T00:00:00"/>
    <x v="415"/>
    <n v="112.85"/>
    <n v="3845630030824"/>
    <n v="80.900000000000006"/>
    <n v="11.5"/>
    <x v="7"/>
    <n v="83132799"/>
  </r>
  <r>
    <n v="466"/>
    <s v="Finance &amp; Investments"/>
    <x v="442"/>
    <x v="7"/>
    <s v="Ulm"/>
    <s v="Pharmaceuticals"/>
    <x v="3"/>
    <x v="0"/>
    <x v="0"/>
    <s v="Merckle"/>
    <s v="Ludwig"/>
    <n v="5500"/>
    <x v="18"/>
    <n v="1960"/>
    <n v="1"/>
    <n v="1"/>
    <d v="1965-01-01T00:00:00"/>
    <d v="2025-07-03T00:00:00"/>
    <x v="362"/>
    <n v="112.85"/>
    <n v="3845630030824"/>
    <n v="80.900000000000006"/>
    <n v="11.5"/>
    <x v="7"/>
    <n v="83132799"/>
  </r>
  <r>
    <n v="466"/>
    <s v="Manufacturing"/>
    <x v="443"/>
    <x v="1"/>
    <s v="Potomac"/>
    <s v="Manufacturing, investments"/>
    <x v="10"/>
    <x v="1"/>
    <x v="0"/>
    <s v="Rales"/>
    <s v="Mitchell"/>
    <n v="5500"/>
    <x v="9"/>
    <n v="1950"/>
    <n v="8"/>
    <n v="21"/>
    <d v="1956-08-21T00:00:00"/>
    <d v="2025-07-03T00:00:00"/>
    <x v="416"/>
    <n v="117.24"/>
    <n v="21427700000000"/>
    <n v="78.5"/>
    <n v="9.6"/>
    <x v="1"/>
    <n v="328239523"/>
  </r>
  <r>
    <n v="466"/>
    <s v="Media &amp; Entertainment"/>
    <x v="444"/>
    <x v="1"/>
    <s v="East Hampton"/>
    <s v="Media, automotive"/>
    <x v="4"/>
    <x v="0"/>
    <x v="1"/>
    <s v="Rayner"/>
    <s v="Katharine"/>
    <n v="5500"/>
    <x v="22"/>
    <n v="1940"/>
    <n v="1"/>
    <n v="12"/>
    <d v="1945-01-12T00:00:00"/>
    <d v="2025-07-03T00:00:00"/>
    <x v="417"/>
    <n v="117.24"/>
    <n v="21427700000000"/>
    <n v="78.5"/>
    <n v="9.6"/>
    <x v="1"/>
    <n v="328239523"/>
  </r>
  <r>
    <n v="466"/>
    <s v="Finance &amp; Investments"/>
    <x v="445"/>
    <x v="1"/>
    <s v="New York"/>
    <s v="Hedge funds"/>
    <x v="3"/>
    <x v="1"/>
    <x v="0"/>
    <s v="Singer"/>
    <s v="Paul"/>
    <n v="5500"/>
    <x v="3"/>
    <n v="1940"/>
    <n v="8"/>
    <n v="22"/>
    <d v="1944-08-22T00:00:00"/>
    <d v="2025-07-03T00:00:00"/>
    <x v="418"/>
    <n v="117.24"/>
    <n v="21427700000000"/>
    <n v="78.5"/>
    <n v="9.6"/>
    <x v="1"/>
    <n v="328239523"/>
  </r>
  <r>
    <n v="466"/>
    <s v="Healthcare"/>
    <x v="446"/>
    <x v="24"/>
    <s v="Venice"/>
    <s v="Medical packaging"/>
    <x v="13"/>
    <x v="1"/>
    <x v="0"/>
    <s v="Stevanato"/>
    <s v="Sergio"/>
    <n v="5500"/>
    <x v="35"/>
    <n v="1940"/>
    <n v="3"/>
    <n v="20"/>
    <d v="1943-03-20T00:00:00"/>
    <d v="2025-07-03T00:00:00"/>
    <x v="419"/>
    <n v="110.62"/>
    <n v="2001244392042"/>
    <n v="82.9"/>
    <n v="24.3"/>
    <x v="24"/>
    <n v="60297396"/>
  </r>
  <r>
    <n v="466"/>
    <s v="Media &amp; Entertainment"/>
    <x v="447"/>
    <x v="1"/>
    <s v="Southampton"/>
    <s v="Media, automotive"/>
    <x v="4"/>
    <x v="0"/>
    <x v="1"/>
    <s v="Taylor"/>
    <s v="Margaretta"/>
    <n v="5500"/>
    <x v="6"/>
    <n v="1940"/>
    <n v="4"/>
    <n v="15"/>
    <d v="1942-04-15T00:00:00"/>
    <d v="2025-07-03T00:00:00"/>
    <x v="420"/>
    <n v="117.24"/>
    <n v="21427700000000"/>
    <n v="78.5"/>
    <n v="9.6"/>
    <x v="1"/>
    <n v="328239523"/>
  </r>
  <r>
    <n v="466"/>
    <s v="Technology"/>
    <x v="448"/>
    <x v="13"/>
    <s v="Sydney"/>
    <s v="Software"/>
    <x v="2"/>
    <x v="1"/>
    <x v="0"/>
    <s v="White"/>
    <s v="Richard"/>
    <n v="5500"/>
    <x v="5"/>
    <n v="1950"/>
    <n v="4"/>
    <n v="1"/>
    <d v="1955-04-01T00:00:00"/>
    <d v="2025-07-03T00:00:00"/>
    <x v="421"/>
    <n v="119.8"/>
    <n v="1392680589329"/>
    <n v="82.7"/>
    <n v="23"/>
    <x v="13"/>
    <n v="25766605"/>
  </r>
  <r>
    <n v="466"/>
    <s v="Diversified"/>
    <x v="449"/>
    <x v="5"/>
    <s v="Beijing"/>
    <s v="Biotech"/>
    <x v="6"/>
    <x v="1"/>
    <x v="1"/>
    <s v="Zhao"/>
    <s v="Yan"/>
    <n v="5500"/>
    <x v="43"/>
    <n v="1960"/>
    <n v="1"/>
    <n v="1"/>
    <d v="1967-01-01T00:00:00"/>
    <d v="2025-07-03T00:00:00"/>
    <x v="106"/>
    <n v="125.08"/>
    <n v="19910000000000"/>
    <n v="77"/>
    <n v="9.4"/>
    <x v="5"/>
    <n v="1397715000"/>
  </r>
  <r>
    <n v="486"/>
    <s v="Fashion &amp; Retail"/>
    <x v="450"/>
    <x v="24"/>
    <s v="Milan"/>
    <s v="Luxury goods"/>
    <x v="0"/>
    <x v="1"/>
    <x v="0"/>
    <s v="Bertelli"/>
    <s v="Patrizio"/>
    <n v="5400"/>
    <x v="54"/>
    <n v="1940"/>
    <n v="1"/>
    <n v="1"/>
    <d v="1946-01-01T00:00:00"/>
    <d v="2025-07-03T00:00:00"/>
    <x v="224"/>
    <n v="110.62"/>
    <n v="2001244392042"/>
    <n v="82.9"/>
    <n v="24.3"/>
    <x v="24"/>
    <n v="60297396"/>
  </r>
  <r>
    <n v="486"/>
    <s v="Manufacturing"/>
    <x v="451"/>
    <x v="3"/>
    <s v="Mumbai"/>
    <s v="Paints"/>
    <x v="10"/>
    <x v="0"/>
    <x v="0"/>
    <s v="Choksi"/>
    <s v="Mahendra"/>
    <n v="5400"/>
    <x v="33"/>
    <n v="1940"/>
    <n v="4"/>
    <n v="19"/>
    <d v="1941-04-19T00:00:00"/>
    <d v="2025-07-03T00:00:00"/>
    <x v="422"/>
    <n v="180.44"/>
    <n v="2611000000000"/>
    <n v="69.400000000000006"/>
    <n v="11.2"/>
    <x v="3"/>
    <n v="1366417754"/>
  </r>
  <r>
    <n v="486"/>
    <s v="Finance &amp; Investments"/>
    <x v="452"/>
    <x v="1"/>
    <s v="Bloomfield Hills"/>
    <s v="Mortgage lender"/>
    <x v="3"/>
    <x v="0"/>
    <x v="0"/>
    <s v="Ishbia"/>
    <s v="Mat"/>
    <n v="5400"/>
    <x v="27"/>
    <n v="1980"/>
    <n v="1"/>
    <n v="6"/>
    <d v="1980-01-06T00:00:00"/>
    <d v="2025-07-03T00:00:00"/>
    <x v="423"/>
    <n v="117.24"/>
    <n v="21427700000000"/>
    <n v="78.5"/>
    <n v="9.6"/>
    <x v="1"/>
    <n v="328239523"/>
  </r>
  <r>
    <n v="486"/>
    <s v="Technology"/>
    <x v="453"/>
    <x v="21"/>
    <s v="Singapore"/>
    <s v="IT provider"/>
    <x v="2"/>
    <x v="1"/>
    <x v="0"/>
    <s v="Koguan"/>
    <s v="Leo"/>
    <n v="5400"/>
    <x v="5"/>
    <n v="1950"/>
    <n v="2"/>
    <n v="15"/>
    <d v="1955-02-15T00:00:00"/>
    <d v="2025-07-03T00:00:00"/>
    <x v="424"/>
    <n v="114.41"/>
    <n v="372062527489"/>
    <n v="83.1"/>
    <n v="13.1"/>
    <x v="21"/>
    <n v="5703569"/>
  </r>
  <r>
    <n v="486"/>
    <s v="Diversified"/>
    <x v="454"/>
    <x v="5"/>
    <s v="Suzhou"/>
    <s v="Textiles, petrochemicals"/>
    <x v="6"/>
    <x v="1"/>
    <x v="0"/>
    <s v="Miao"/>
    <s v="Hangen"/>
    <n v="5400"/>
    <x v="18"/>
    <n v="1960"/>
    <n v="1"/>
    <n v="1"/>
    <d v="1965-01-01T00:00:00"/>
    <d v="2025-07-03T00:00:00"/>
    <x v="362"/>
    <n v="125.08"/>
    <n v="19910000000000"/>
    <n v="77"/>
    <n v="9.4"/>
    <x v="5"/>
    <n v="1397715000"/>
  </r>
  <r>
    <n v="486"/>
    <s v="Manufacturing"/>
    <x v="455"/>
    <x v="8"/>
    <s v="Lucerne"/>
    <s v="Kitchen appliances"/>
    <x v="10"/>
    <x v="1"/>
    <x v="0"/>
    <s v="Pieper"/>
    <s v="Michael"/>
    <n v="5400"/>
    <x v="54"/>
    <n v="1940"/>
    <n v="2"/>
    <n v="5"/>
    <d v="1946-02-05T00:00:00"/>
    <d v="2025-07-03T00:00:00"/>
    <x v="425"/>
    <n v="99.55"/>
    <n v="703082435360"/>
    <n v="83.6"/>
    <n v="10.1"/>
    <x v="8"/>
    <n v="8574832"/>
  </r>
  <r>
    <n v="486"/>
    <s v="Fashion &amp; Retail"/>
    <x v="456"/>
    <x v="24"/>
    <s v="Milan"/>
    <s v="Luxury goods"/>
    <x v="0"/>
    <x v="0"/>
    <x v="1"/>
    <s v="Prada"/>
    <s v="Miuccia"/>
    <n v="5400"/>
    <x v="0"/>
    <n v="1940"/>
    <n v="5"/>
    <n v="10"/>
    <d v="1949-05-10T00:00:00"/>
    <d v="2025-07-03T00:00:00"/>
    <x v="426"/>
    <n v="110.62"/>
    <n v="2001244392042"/>
    <n v="82.9"/>
    <n v="24.3"/>
    <x v="24"/>
    <n v="60297396"/>
  </r>
  <r>
    <n v="486"/>
    <s v="Fashion &amp; Retail"/>
    <x v="457"/>
    <x v="7"/>
    <s v="Passau"/>
    <s v="Consumer goods"/>
    <x v="0"/>
    <x v="0"/>
    <x v="0"/>
    <s v="Reimann"/>
    <s v="Wolfgang"/>
    <n v="5400"/>
    <x v="40"/>
    <n v="1950"/>
    <n v="10"/>
    <n v="4"/>
    <d v="1952-10-04T00:00:00"/>
    <d v="2025-07-03T00:00:00"/>
    <x v="427"/>
    <n v="112.85"/>
    <n v="3845630030824"/>
    <n v="80.900000000000006"/>
    <n v="11.5"/>
    <x v="7"/>
    <n v="83132799"/>
  </r>
  <r>
    <n v="486"/>
    <s v="Fashion &amp; Retail"/>
    <x v="458"/>
    <x v="7"/>
    <s v="Munich"/>
    <s v="Consumer goods"/>
    <x v="0"/>
    <x v="0"/>
    <x v="0"/>
    <s v="Reimann-Andersen"/>
    <s v="Matthias"/>
    <n v="5400"/>
    <x v="18"/>
    <n v="1960"/>
    <n v="3"/>
    <n v="30"/>
    <d v="1965-03-30T00:00:00"/>
    <d v="2025-07-03T00:00:00"/>
    <x v="428"/>
    <n v="112.85"/>
    <n v="3845630030824"/>
    <n v="80.900000000000006"/>
    <n v="11.5"/>
    <x v="7"/>
    <n v="83132799"/>
  </r>
  <r>
    <n v="486"/>
    <s v="Fashion &amp; Retail"/>
    <x v="459"/>
    <x v="10"/>
    <s v="Vienna"/>
    <s v="Consumer goods"/>
    <x v="0"/>
    <x v="0"/>
    <x v="0"/>
    <s v="Reimann-Andersen"/>
    <s v="Stefan"/>
    <n v="5400"/>
    <x v="37"/>
    <n v="1960"/>
    <n v="7"/>
    <n v="13"/>
    <d v="1963-07-13T00:00:00"/>
    <d v="2025-07-03T00:00:00"/>
    <x v="429"/>
    <n v="118.06"/>
    <n v="446314739528"/>
    <n v="81.599999999999994"/>
    <n v="25.4"/>
    <x v="10"/>
    <n v="8877067"/>
  </r>
  <r>
    <n v="486"/>
    <s v="Fashion &amp; Retail"/>
    <x v="460"/>
    <x v="10"/>
    <s v="Vienna"/>
    <s v="Consumer goods"/>
    <x v="0"/>
    <x v="0"/>
    <x v="1"/>
    <s v="Reimann-Haas"/>
    <s v="Renate"/>
    <n v="5400"/>
    <x v="26"/>
    <n v="1950"/>
    <n v="10"/>
    <n v="8"/>
    <d v="1951-10-08T00:00:00"/>
    <d v="2025-07-03T00:00:00"/>
    <x v="430"/>
    <n v="118.06"/>
    <n v="446314739528"/>
    <n v="81.599999999999994"/>
    <n v="25.4"/>
    <x v="10"/>
    <n v="8877067"/>
  </r>
  <r>
    <n v="497"/>
    <s v="Finance &amp; Investments"/>
    <x v="461"/>
    <x v="1"/>
    <s v="Darien"/>
    <s v="Finance"/>
    <x v="3"/>
    <x v="1"/>
    <x v="0"/>
    <s v="Boehly"/>
    <s v="Todd"/>
    <n v="5300"/>
    <x v="11"/>
    <n v="1970"/>
    <n v="9"/>
    <n v="20"/>
    <d v="1973-09-20T00:00:00"/>
    <d v="2025-07-03T00:00:00"/>
    <x v="431"/>
    <n v="117.24"/>
    <n v="21427700000000"/>
    <n v="78.5"/>
    <n v="9.6"/>
    <x v="1"/>
    <n v="328239523"/>
  </r>
  <r>
    <n v="497"/>
    <s v="Real Estate"/>
    <x v="462"/>
    <x v="1"/>
    <s v="Los Angeles"/>
    <s v="Real estate"/>
    <x v="15"/>
    <x v="1"/>
    <x v="0"/>
    <s v="Caruso"/>
    <s v="Rick"/>
    <n v="5300"/>
    <x v="47"/>
    <n v="1950"/>
    <n v="1"/>
    <n v="7"/>
    <d v="1959-01-07T00:00:00"/>
    <d v="2025-07-03T00:00:00"/>
    <x v="432"/>
    <n v="117.24"/>
    <n v="21427700000000"/>
    <n v="78.5"/>
    <n v="9.6"/>
    <x v="1"/>
    <n v="328239523"/>
  </r>
  <r>
    <n v="497"/>
    <s v="Manufacturing"/>
    <x v="463"/>
    <x v="38"/>
    <s v="Istanbul"/>
    <s v="Carpet"/>
    <x v="10"/>
    <x v="1"/>
    <x v="0"/>
    <s v="Erdemoglu"/>
    <s v="Ibrahim"/>
    <n v="5300"/>
    <x v="16"/>
    <n v="1960"/>
    <n v="9"/>
    <n v="26"/>
    <d v="1962-09-26T00:00:00"/>
    <d v="2025-07-03T00:00:00"/>
    <x v="433"/>
    <n v="234.44"/>
    <n v="754411708203"/>
    <n v="77.400000000000006"/>
    <n v="17.899999999999999"/>
    <x v="38"/>
    <n v="83429615"/>
  </r>
  <r>
    <n v="497"/>
    <s v="Finance &amp; Investments"/>
    <x v="464"/>
    <x v="1"/>
    <s v="Boston"/>
    <s v="Fidelity"/>
    <x v="3"/>
    <x v="0"/>
    <x v="1"/>
    <s v="Johnson"/>
    <s v="Elizabeth"/>
    <n v="5300"/>
    <x v="37"/>
    <n v="1960"/>
    <n v="5"/>
    <n v="7"/>
    <d v="1963-05-07T00:00:00"/>
    <d v="2025-07-03T00:00:00"/>
    <x v="434"/>
    <n v="117.24"/>
    <n v="21427700000000"/>
    <n v="78.5"/>
    <n v="9.6"/>
    <x v="1"/>
    <n v="328239523"/>
  </r>
  <r>
    <n v="497"/>
    <s v="Finance &amp; Investments"/>
    <x v="465"/>
    <x v="1"/>
    <s v="Atherton"/>
    <s v="Venture capital"/>
    <x v="3"/>
    <x v="1"/>
    <x v="0"/>
    <s v="Leone"/>
    <s v="Douglas"/>
    <n v="5300"/>
    <x v="8"/>
    <n v="1950"/>
    <n v="7"/>
    <n v="4"/>
    <d v="1957-07-04T00:00:00"/>
    <d v="2025-07-03T00:00:00"/>
    <x v="435"/>
    <n v="117.24"/>
    <n v="21427700000000"/>
    <n v="78.5"/>
    <n v="9.6"/>
    <x v="1"/>
    <n v="328239523"/>
  </r>
  <r>
    <n v="497"/>
    <s v="Diversified"/>
    <x v="466"/>
    <x v="14"/>
    <s v="Jakarta"/>
    <s v="Petrochemicals"/>
    <x v="6"/>
    <x v="0"/>
    <x v="0"/>
    <s v="Pangestu"/>
    <s v="Prajogo"/>
    <n v="5300"/>
    <x v="3"/>
    <n v="1940"/>
    <n v="5"/>
    <n v="13"/>
    <d v="1944-05-13T00:00:00"/>
    <d v="2025-07-03T00:00:00"/>
    <x v="436"/>
    <n v="151.18"/>
    <n v="1119190780753"/>
    <n v="71.5"/>
    <n v="10.199999999999999"/>
    <x v="14"/>
    <n v="270203917"/>
  </r>
  <r>
    <n v="497"/>
    <s v="Finance &amp; Investments"/>
    <x v="467"/>
    <x v="1"/>
    <s v="Chicago"/>
    <s v="Hotels, investments"/>
    <x v="3"/>
    <x v="0"/>
    <x v="0"/>
    <s v="Pritzker"/>
    <s v="Thomas"/>
    <n v="5300"/>
    <x v="39"/>
    <n v="1950"/>
    <n v="6"/>
    <n v="6"/>
    <d v="1950-06-06T00:00:00"/>
    <d v="2025-07-03T00:00:00"/>
    <x v="437"/>
    <n v="117.24"/>
    <n v="21427700000000"/>
    <n v="78.5"/>
    <n v="9.6"/>
    <x v="1"/>
    <n v="328239523"/>
  </r>
  <r>
    <n v="497"/>
    <s v="Food &amp; Beverage"/>
    <x v="468"/>
    <x v="1"/>
    <s v="Beverly Hills"/>
    <s v="Agriculture"/>
    <x v="7"/>
    <x v="1"/>
    <x v="1"/>
    <s v="Resnick"/>
    <s v="Lynda"/>
    <n v="5300"/>
    <x v="35"/>
    <n v="1940"/>
    <n v="1"/>
    <n v="2"/>
    <d v="1943-01-02T00:00:00"/>
    <d v="2025-07-03T00:00:00"/>
    <x v="438"/>
    <n v="117.24"/>
    <n v="21427700000000"/>
    <n v="78.5"/>
    <n v="9.6"/>
    <x v="1"/>
    <n v="328239523"/>
  </r>
  <r>
    <n v="497"/>
    <s v="Food &amp; Beverage"/>
    <x v="469"/>
    <x v="1"/>
    <s v="Beverly Hills"/>
    <s v="Agriculture"/>
    <x v="7"/>
    <x v="1"/>
    <x v="0"/>
    <s v="Resnick"/>
    <s v="Stewart"/>
    <n v="5300"/>
    <x v="12"/>
    <n v="1930"/>
    <n v="12"/>
    <n v="24"/>
    <d v="1936-12-24T00:00:00"/>
    <d v="2025-07-03T00:00:00"/>
    <x v="439"/>
    <n v="117.24"/>
    <n v="21427700000000"/>
    <n v="78.5"/>
    <n v="9.6"/>
    <x v="1"/>
    <n v="328239523"/>
  </r>
  <r>
    <n v="497"/>
    <s v="Service"/>
    <x v="470"/>
    <x v="1"/>
    <s v="Atlanta"/>
    <s v="Pest control"/>
    <x v="14"/>
    <x v="0"/>
    <x v="0"/>
    <s v="Rollins"/>
    <s v="Gary"/>
    <n v="5300"/>
    <x v="3"/>
    <n v="1940"/>
    <n v="8"/>
    <n v="30"/>
    <d v="1944-08-30T00:00:00"/>
    <d v="2025-07-03T00:00:00"/>
    <x v="440"/>
    <n v="117.24"/>
    <n v="21427700000000"/>
    <n v="78.5"/>
    <n v="9.6"/>
    <x v="1"/>
    <n v="328239523"/>
  </r>
  <r>
    <n v="497"/>
    <s v="Finance &amp; Investments"/>
    <x v="471"/>
    <x v="1"/>
    <s v="Chicago"/>
    <s v="Finance, asset management"/>
    <x v="3"/>
    <x v="1"/>
    <x v="0"/>
    <s v="Walter"/>
    <s v="Mark"/>
    <n v="5300"/>
    <x v="48"/>
    <n v="1960"/>
    <n v="5"/>
    <n v="22"/>
    <d v="1960-05-22T00:00:00"/>
    <d v="2025-07-03T00:00:00"/>
    <x v="441"/>
    <n v="117.24"/>
    <n v="21427700000000"/>
    <n v="78.5"/>
    <n v="9.6"/>
    <x v="1"/>
    <n v="328239523"/>
  </r>
  <r>
    <n v="497"/>
    <s v="Manufacturing"/>
    <x v="472"/>
    <x v="1"/>
    <s v="Saint Petersburg"/>
    <s v="Furniture"/>
    <x v="10"/>
    <x v="1"/>
    <x v="0"/>
    <s v="Wanek"/>
    <s v="Ronald"/>
    <n v="5300"/>
    <x v="33"/>
    <n v="1940"/>
    <n v="5"/>
    <n v="19"/>
    <d v="1941-05-19T00:00:00"/>
    <d v="2025-07-03T00:00:00"/>
    <x v="442"/>
    <n v="117.24"/>
    <n v="21427700000000"/>
    <n v="78.5"/>
    <n v="9.6"/>
    <x v="1"/>
    <n v="328239523"/>
  </r>
  <r>
    <n v="497"/>
    <s v="Food &amp; Beverage"/>
    <x v="473"/>
    <x v="7"/>
    <s v="Visbek"/>
    <s v="Poultry genetics"/>
    <x v="7"/>
    <x v="1"/>
    <x v="0"/>
    <s v="Wesjohann"/>
    <s v="Erich"/>
    <n v="5300"/>
    <x v="22"/>
    <n v="1940"/>
    <n v="6"/>
    <n v="2"/>
    <d v="1945-06-02T00:00:00"/>
    <d v="2025-07-03T00:00:00"/>
    <x v="443"/>
    <n v="112.85"/>
    <n v="3845630030824"/>
    <n v="80.900000000000006"/>
    <n v="11.5"/>
    <x v="7"/>
    <n v="83132799"/>
  </r>
  <r>
    <n v="497"/>
    <s v="Fashion &amp; Retail"/>
    <x v="474"/>
    <x v="15"/>
    <s v="Abu Dhabi"/>
    <s v="Retail"/>
    <x v="0"/>
    <x v="1"/>
    <x v="0"/>
    <s v="Yusuff Ali"/>
    <s v="M.A."/>
    <n v="5300"/>
    <x v="5"/>
    <n v="1950"/>
    <n v="11"/>
    <n v="15"/>
    <d v="1955-11-15T00:00:00"/>
    <d v="2025-07-03T00:00:00"/>
    <x v="444"/>
    <n v="114.52"/>
    <n v="421142267938"/>
    <n v="77.8"/>
    <n v="0.1"/>
    <x v="15"/>
    <n v="97705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0925B6-5510-4A66-A3EC-CD8CD4BB9F6A}"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8:A29" firstHeaderRow="1" firstDataRow="1" firstDataCol="0"/>
  <pivotFields count="25">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1"/>
        <item x="16"/>
        <item x="6"/>
        <item x="12"/>
        <item x="0"/>
        <item x="3"/>
        <item x="7"/>
        <item x="9"/>
        <item x="13"/>
        <item x="8"/>
        <item x="10"/>
        <item x="4"/>
        <item x="11"/>
        <item x="15"/>
        <item x="14"/>
        <item x="17"/>
        <item x="2"/>
        <item x="5"/>
        <item t="default"/>
      </items>
    </pivotField>
    <pivotField showAll="0">
      <items count="5">
        <item x="0"/>
        <item x="1"/>
        <item m="1" x="2"/>
        <item m="1" x="3"/>
        <item t="default"/>
      </items>
    </pivotField>
    <pivotField showAll="0">
      <items count="3">
        <item x="1"/>
        <item x="0"/>
        <item t="default"/>
      </items>
    </pivotField>
    <pivotField showAll="0"/>
    <pivotField showAll="0"/>
    <pivotField dataField="1" showAll="0"/>
    <pivotField showAll="0"/>
    <pivotField showAll="0"/>
    <pivotField showAll="0"/>
    <pivotField showAll="0"/>
    <pivotField numFmtId="14" showAll="0"/>
    <pivotField numFmtId="14" showAll="0"/>
    <pivotField showAll="0"/>
    <pivotField showAll="0"/>
    <pivotField numFmtId="1" showAll="0"/>
    <pivotField showAll="0"/>
    <pivotField showAll="0"/>
    <pivotField showAll="0"/>
    <pivotField showAll="0"/>
  </pivotFields>
  <rowItems count="1">
    <i/>
  </rowItems>
  <colItems count="1">
    <i/>
  </colItems>
  <dataFields count="1">
    <dataField name="Sum of finalWorth"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806629-B5DB-429C-88C8-73F6C8E440F6}"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8:B26" firstHeaderRow="1" firstDataRow="1" firstDataCol="1"/>
  <pivotFields count="25">
    <pivotField showAll="0"/>
    <pivotField showAll="0"/>
    <pivotField showAll="0"/>
    <pivotField showAll="0"/>
    <pivotField showAll="0"/>
    <pivotField showAll="0"/>
    <pivotField showAll="0">
      <items count="19">
        <item x="1"/>
        <item x="16"/>
        <item x="6"/>
        <item x="12"/>
        <item x="0"/>
        <item x="3"/>
        <item x="7"/>
        <item x="9"/>
        <item x="13"/>
        <item x="8"/>
        <item x="10"/>
        <item x="4"/>
        <item x="11"/>
        <item x="15"/>
        <item x="14"/>
        <item x="17"/>
        <item x="2"/>
        <item x="5"/>
        <item t="default"/>
      </items>
    </pivotField>
    <pivotField showAll="0">
      <items count="5">
        <item x="0"/>
        <item x="1"/>
        <item m="1" x="2"/>
        <item m="1" x="3"/>
        <item t="default"/>
      </items>
    </pivotField>
    <pivotField showAll="0">
      <items count="3">
        <item x="1"/>
        <item x="0"/>
        <item t="default"/>
      </items>
    </pivotField>
    <pivotField showAll="0"/>
    <pivotField showAll="0"/>
    <pivotField showAll="0"/>
    <pivotField showAll="0"/>
    <pivotField showAll="0"/>
    <pivotField showAll="0"/>
    <pivotField showAll="0"/>
    <pivotField numFmtId="14" showAll="0"/>
    <pivotField numFmtId="14" showAll="0"/>
    <pivotField axis="axisRow" dataField="1" showAll="0">
      <items count="10">
        <item x="0"/>
        <item x="1"/>
        <item x="2"/>
        <item x="3"/>
        <item x="4"/>
        <item x="5"/>
        <item x="6"/>
        <item x="7"/>
        <item x="8"/>
        <item t="default"/>
      </items>
    </pivotField>
    <pivotField showAll="0"/>
    <pivotField numFmtId="1" showAll="0"/>
    <pivotField showAll="0"/>
    <pivotField showAll="0"/>
    <pivotField showAll="0"/>
    <pivotField showAll="0"/>
  </pivotFields>
  <rowFields count="1">
    <field x="18"/>
  </rowFields>
  <rowItems count="8">
    <i>
      <x v="1"/>
    </i>
    <i>
      <x v="2"/>
    </i>
    <i>
      <x v="3"/>
    </i>
    <i>
      <x v="4"/>
    </i>
    <i>
      <x v="5"/>
    </i>
    <i>
      <x v="6"/>
    </i>
    <i>
      <x v="7"/>
    </i>
    <i t="grand">
      <x/>
    </i>
  </rowItems>
  <colItems count="1">
    <i/>
  </colItems>
  <dataFields count="1">
    <dataField name="Count of Age" fld="18" subtotal="count" baseField="17"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1"/>
          </reference>
        </references>
      </pivotArea>
    </chartFormat>
    <chartFormat chart="0" format="2">
      <pivotArea type="data" outline="0" fieldPosition="0">
        <references count="2">
          <reference field="4294967294" count="1" selected="0">
            <x v="0"/>
          </reference>
          <reference field="18" count="1" selected="0">
            <x v="7"/>
          </reference>
        </references>
      </pivotArea>
    </chartFormat>
    <chartFormat chart="0" format="3">
      <pivotArea type="data" outline="0" fieldPosition="0">
        <references count="2">
          <reference field="4294967294" count="1" selected="0">
            <x v="0"/>
          </reference>
          <reference field="18" count="1" selected="0">
            <x v="6"/>
          </reference>
        </references>
      </pivotArea>
    </chartFormat>
    <chartFormat chart="0" format="4">
      <pivotArea type="data" outline="0" fieldPosition="0">
        <references count="2">
          <reference field="4294967294" count="1" selected="0">
            <x v="0"/>
          </reference>
          <reference field="18" count="1" selected="0">
            <x v="2"/>
          </reference>
        </references>
      </pivotArea>
    </chartFormat>
    <chartFormat chart="0" format="5">
      <pivotArea type="data" outline="0" fieldPosition="0">
        <references count="2">
          <reference field="4294967294" count="1" selected="0">
            <x v="0"/>
          </reference>
          <reference field="18" count="1" selected="0">
            <x v="3"/>
          </reference>
        </references>
      </pivotArea>
    </chartFormat>
    <chartFormat chart="0" format="6">
      <pivotArea type="data" outline="0" fieldPosition="0">
        <references count="2">
          <reference field="4294967294" count="1" selected="0">
            <x v="0"/>
          </reference>
          <reference field="18" count="1" selected="0">
            <x v="4"/>
          </reference>
        </references>
      </pivotArea>
    </chartFormat>
    <chartFormat chart="0" format="7">
      <pivotArea type="data" outline="0" fieldPosition="0">
        <references count="2">
          <reference field="4294967294" count="1" selected="0">
            <x v="0"/>
          </reference>
          <reference field="18" count="1" selected="0">
            <x v="5"/>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8" count="1" selected="0">
            <x v="1"/>
          </reference>
        </references>
      </pivotArea>
    </chartFormat>
    <chartFormat chart="9" format="18">
      <pivotArea type="data" outline="0" fieldPosition="0">
        <references count="2">
          <reference field="4294967294" count="1" selected="0">
            <x v="0"/>
          </reference>
          <reference field="18" count="1" selected="0">
            <x v="2"/>
          </reference>
        </references>
      </pivotArea>
    </chartFormat>
    <chartFormat chart="9" format="19">
      <pivotArea type="data" outline="0" fieldPosition="0">
        <references count="2">
          <reference field="4294967294" count="1" selected="0">
            <x v="0"/>
          </reference>
          <reference field="18" count="1" selected="0">
            <x v="3"/>
          </reference>
        </references>
      </pivotArea>
    </chartFormat>
    <chartFormat chart="9" format="20">
      <pivotArea type="data" outline="0" fieldPosition="0">
        <references count="2">
          <reference field="4294967294" count="1" selected="0">
            <x v="0"/>
          </reference>
          <reference field="18" count="1" selected="0">
            <x v="4"/>
          </reference>
        </references>
      </pivotArea>
    </chartFormat>
    <chartFormat chart="9" format="21">
      <pivotArea type="data" outline="0" fieldPosition="0">
        <references count="2">
          <reference field="4294967294" count="1" selected="0">
            <x v="0"/>
          </reference>
          <reference field="18" count="1" selected="0">
            <x v="5"/>
          </reference>
        </references>
      </pivotArea>
    </chartFormat>
    <chartFormat chart="9" format="22">
      <pivotArea type="data" outline="0" fieldPosition="0">
        <references count="2">
          <reference field="4294967294" count="1" selected="0">
            <x v="0"/>
          </reference>
          <reference field="18" count="1" selected="0">
            <x v="6"/>
          </reference>
        </references>
      </pivotArea>
    </chartFormat>
    <chartFormat chart="9" format="23">
      <pivotArea type="data" outline="0" fieldPosition="0">
        <references count="2">
          <reference field="4294967294" count="1" selected="0">
            <x v="0"/>
          </reference>
          <reference field="1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78C5B3-93AC-444B-9F06-2E8A636126DC}"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14" firstHeaderRow="1" firstDataRow="1" firstDataCol="1"/>
  <pivotFields count="25">
    <pivotField showAll="0"/>
    <pivotField showAll="0"/>
    <pivotField axis="axisRow" showAll="0" measureFilter="1" sortType="ascending">
      <items count="478">
        <item x="235"/>
        <item x="69"/>
        <item x="357"/>
        <item x="398"/>
        <item x="382"/>
        <item x="39"/>
        <item x="396"/>
        <item x="204"/>
        <item x="376"/>
        <item x="76"/>
        <item x="20"/>
        <item x="117"/>
        <item x="12"/>
        <item x="294"/>
        <item x="408"/>
        <item m="1" x="475"/>
        <item x="225"/>
        <item x="177"/>
        <item x="257"/>
        <item x="157"/>
        <item x="273"/>
        <item x="79"/>
        <item x="55"/>
        <item x="227"/>
        <item x="369"/>
        <item x="379"/>
        <item x="143"/>
        <item x="205"/>
        <item x="196"/>
        <item x="409"/>
        <item x="436"/>
        <item x="279"/>
        <item x="297"/>
        <item x="416"/>
        <item x="315"/>
        <item x="169"/>
        <item x="199"/>
        <item x="292"/>
        <item x="0"/>
        <item x="247"/>
        <item x="5"/>
        <item x="231"/>
        <item x="193"/>
        <item x="364"/>
        <item x="361"/>
        <item x="406"/>
        <item x="271"/>
        <item x="372"/>
        <item x="159"/>
        <item x="91"/>
        <item x="223"/>
        <item x="7"/>
        <item x="216"/>
        <item x="156"/>
        <item x="112"/>
        <item x="280"/>
        <item x="16"/>
        <item x="200"/>
        <item x="111"/>
        <item x="226"/>
        <item x="119"/>
        <item x="217"/>
        <item x="343"/>
        <item x="165"/>
        <item x="43"/>
        <item x="65"/>
        <item x="362"/>
        <item x="438"/>
        <item x="131"/>
        <item x="88"/>
        <item x="197"/>
        <item x="419"/>
        <item x="329"/>
        <item x="367"/>
        <item x="202"/>
        <item x="160"/>
        <item x="265"/>
        <item x="110"/>
        <item x="370"/>
        <item x="256"/>
        <item x="338"/>
        <item x="404"/>
        <item x="356"/>
        <item x="86"/>
        <item x="21"/>
        <item x="331"/>
        <item x="378"/>
        <item x="109"/>
        <item x="121"/>
        <item x="26"/>
        <item x="105"/>
        <item x="281"/>
        <item x="252"/>
        <item x="420"/>
        <item x="312"/>
        <item x="299"/>
        <item x="321"/>
        <item x="93"/>
        <item x="151"/>
        <item x="465"/>
        <item x="213"/>
        <item x="163"/>
        <item x="334"/>
        <item x="353"/>
        <item x="322"/>
        <item x="464"/>
        <item x="1"/>
        <item x="68"/>
        <item x="295"/>
        <item x="81"/>
        <item x="101"/>
        <item x="201"/>
        <item x="473"/>
        <item x="191"/>
        <item x="207"/>
        <item x="27"/>
        <item x="10"/>
        <item x="402"/>
        <item x="308"/>
        <item x="417"/>
        <item x="180"/>
        <item x="387"/>
        <item x="380"/>
        <item x="470"/>
        <item x="23"/>
        <item x="87"/>
        <item x="164"/>
        <item x="258"/>
        <item x="124"/>
        <item x="236"/>
        <item x="355"/>
        <item x="40"/>
        <item x="234"/>
        <item x="51"/>
        <item x="41"/>
        <item x="49"/>
        <item x="145"/>
        <item x="29"/>
        <item x="115"/>
        <item x="400"/>
        <item x="336"/>
        <item x="220"/>
        <item x="301"/>
        <item x="386"/>
        <item x="85"/>
        <item x="291"/>
        <item x="126"/>
        <item x="272"/>
        <item x="222"/>
        <item x="61"/>
        <item x="283"/>
        <item x="365"/>
        <item x="268"/>
        <item x="108"/>
        <item x="463"/>
        <item x="118"/>
        <item x="313"/>
        <item x="326"/>
        <item x="62"/>
        <item x="293"/>
        <item x="141"/>
        <item x="203"/>
        <item x="270"/>
        <item x="319"/>
        <item x="314"/>
        <item x="60"/>
        <item x="30"/>
        <item x="173"/>
        <item x="433"/>
        <item x="194"/>
        <item x="285"/>
        <item x="439"/>
        <item x="64"/>
        <item x="122"/>
        <item x="407"/>
        <item x="399"/>
        <item x="254"/>
        <item x="263"/>
        <item x="2"/>
        <item x="298"/>
        <item x="45"/>
        <item x="161"/>
        <item x="73"/>
        <item x="123"/>
        <item x="375"/>
        <item x="132"/>
        <item x="440"/>
        <item x="229"/>
        <item x="190"/>
        <item x="46"/>
        <item x="18"/>
        <item x="183"/>
        <item x="274"/>
        <item x="305"/>
        <item x="146"/>
        <item x="354"/>
        <item x="415"/>
        <item x="434"/>
        <item x="211"/>
        <item x="120"/>
        <item x="381"/>
        <item x="198"/>
        <item x="31"/>
        <item x="94"/>
        <item x="233"/>
        <item x="337"/>
        <item x="276"/>
        <item x="358"/>
        <item x="104"/>
        <item x="208"/>
        <item x="411"/>
        <item x="320"/>
        <item x="304"/>
        <item x="149"/>
        <item x="17"/>
        <item x="244"/>
        <item x="427"/>
        <item x="444"/>
        <item x="342"/>
        <item x="34"/>
        <item x="425"/>
        <item x="209"/>
        <item x="344"/>
        <item x="28"/>
        <item x="116"/>
        <item x="237"/>
        <item x="423"/>
        <item x="89"/>
        <item x="3"/>
        <item x="11"/>
        <item x="134"/>
        <item x="240"/>
        <item x="179"/>
        <item x="38"/>
        <item x="453"/>
        <item x="219"/>
        <item x="74"/>
        <item x="277"/>
        <item x="246"/>
        <item x="70"/>
        <item x="405"/>
        <item x="426"/>
        <item x="348"/>
        <item x="260"/>
        <item x="99"/>
        <item x="228"/>
        <item x="307"/>
        <item x="349"/>
        <item x="388"/>
        <item x="139"/>
        <item x="325"/>
        <item x="267"/>
        <item x="170"/>
        <item x="53"/>
        <item x="125"/>
        <item x="442"/>
        <item x="377"/>
        <item x="71"/>
        <item x="184"/>
        <item x="468"/>
        <item x="474"/>
        <item x="32"/>
        <item x="287"/>
        <item x="57"/>
        <item x="350"/>
        <item x="451"/>
        <item x="224"/>
        <item x="311"/>
        <item x="153"/>
        <item x="447"/>
        <item x="385"/>
        <item x="264"/>
        <item x="243"/>
        <item x="185"/>
        <item x="35"/>
        <item x="471"/>
        <item x="15"/>
        <item x="66"/>
        <item x="347"/>
        <item x="452"/>
        <item x="458"/>
        <item x="368"/>
        <item x="176"/>
        <item x="454"/>
        <item x="6"/>
        <item x="22"/>
        <item x="63"/>
        <item x="394"/>
        <item x="178"/>
        <item x="403"/>
        <item x="218"/>
        <item x="455"/>
        <item x="102"/>
        <item x="140"/>
        <item x="391"/>
        <item x="432"/>
        <item x="392"/>
        <item x="158"/>
        <item x="129"/>
        <item x="144"/>
        <item x="333"/>
        <item x="33"/>
        <item x="443"/>
        <item x="456"/>
        <item x="8"/>
        <item x="366"/>
        <item x="253"/>
        <item x="290"/>
        <item x="245"/>
        <item x="397"/>
        <item x="230"/>
        <item x="172"/>
        <item x="412"/>
        <item x="251"/>
        <item x="186"/>
        <item x="103"/>
        <item x="435"/>
        <item x="248"/>
        <item x="413"/>
        <item x="450"/>
        <item x="445"/>
        <item x="282"/>
        <item x="323"/>
        <item x="136"/>
        <item x="250"/>
        <item x="215"/>
        <item x="24"/>
        <item x="148"/>
        <item x="275"/>
        <item x="324"/>
        <item x="437"/>
        <item x="214"/>
        <item x="466"/>
        <item x="261"/>
        <item x="83"/>
        <item x="167"/>
        <item x="58"/>
        <item x="107"/>
        <item x="371"/>
        <item x="42"/>
        <item x="360"/>
        <item x="316"/>
        <item x="255"/>
        <item x="341"/>
        <item x="221"/>
        <item x="80"/>
        <item x="422"/>
        <item x="269"/>
        <item x="44"/>
        <item x="98"/>
        <item x="460"/>
        <item x="150"/>
        <item x="300"/>
        <item x="212"/>
        <item x="448"/>
        <item x="462"/>
        <item x="182"/>
        <item x="414"/>
        <item x="19"/>
        <item x="249"/>
        <item x="152"/>
        <item x="288"/>
        <item x="106"/>
        <item x="428"/>
        <item x="421"/>
        <item x="266"/>
        <item x="36"/>
        <item x="259"/>
        <item x="174"/>
        <item x="317"/>
        <item x="195"/>
        <item x="472"/>
        <item x="328"/>
        <item x="389"/>
        <item x="390"/>
        <item x="95"/>
        <item x="327"/>
        <item x="130"/>
        <item x="92"/>
        <item x="332"/>
        <item x="166"/>
        <item x="430"/>
        <item x="13"/>
        <item x="446"/>
        <item x="133"/>
        <item x="318"/>
        <item x="52"/>
        <item x="330"/>
        <item x="155"/>
        <item x="345"/>
        <item x="286"/>
        <item x="374"/>
        <item x="128"/>
        <item x="384"/>
        <item x="100"/>
        <item x="56"/>
        <item x="459"/>
        <item x="373"/>
        <item x="135"/>
        <item x="47"/>
        <item x="9"/>
        <item x="90"/>
        <item x="289"/>
        <item x="469"/>
        <item x="154"/>
        <item x="401"/>
        <item x="181"/>
        <item x="48"/>
        <item x="37"/>
        <item x="302"/>
        <item x="75"/>
        <item x="306"/>
        <item x="175"/>
        <item x="210"/>
        <item x="429"/>
        <item x="352"/>
        <item x="97"/>
        <item x="241"/>
        <item x="78"/>
        <item x="346"/>
        <item x="54"/>
        <item x="467"/>
        <item x="418"/>
        <item m="1" x="476"/>
        <item x="242"/>
        <item x="461"/>
        <item x="393"/>
        <item x="363"/>
        <item x="410"/>
        <item x="127"/>
        <item x="77"/>
        <item x="187"/>
        <item x="142"/>
        <item x="96"/>
        <item x="188"/>
        <item x="424"/>
        <item x="162"/>
        <item x="339"/>
        <item x="189"/>
        <item x="171"/>
        <item x="67"/>
        <item x="59"/>
        <item x="84"/>
        <item x="238"/>
        <item x="296"/>
        <item x="340"/>
        <item x="206"/>
        <item x="72"/>
        <item x="82"/>
        <item x="192"/>
        <item x="383"/>
        <item x="4"/>
        <item x="309"/>
        <item x="114"/>
        <item x="50"/>
        <item x="395"/>
        <item x="441"/>
        <item x="457"/>
        <item x="431"/>
        <item x="168"/>
        <item x="351"/>
        <item x="113"/>
        <item x="359"/>
        <item x="239"/>
        <item x="262"/>
        <item x="335"/>
        <item x="310"/>
        <item x="25"/>
        <item x="284"/>
        <item x="147"/>
        <item x="449"/>
        <item x="232"/>
        <item x="278"/>
        <item x="14"/>
        <item x="303"/>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1"/>
        <item x="16"/>
        <item x="6"/>
        <item x="12"/>
        <item x="0"/>
        <item x="3"/>
        <item x="7"/>
        <item x="9"/>
        <item x="13"/>
        <item x="8"/>
        <item x="10"/>
        <item x="4"/>
        <item x="11"/>
        <item x="15"/>
        <item x="14"/>
        <item x="17"/>
        <item x="2"/>
        <item x="5"/>
        <item t="default"/>
      </items>
    </pivotField>
    <pivotField showAll="0">
      <items count="5">
        <item x="0"/>
        <item x="1"/>
        <item m="1" x="2"/>
        <item m="1" x="3"/>
        <item t="default"/>
      </items>
    </pivotField>
    <pivotField showAll="0">
      <items count="3">
        <item x="1"/>
        <item x="0"/>
        <item t="default"/>
      </items>
    </pivotField>
    <pivotField showAll="0"/>
    <pivotField showAll="0"/>
    <pivotField dataField="1" showAll="0"/>
    <pivotField showAll="0"/>
    <pivotField showAll="0"/>
    <pivotField showAll="0"/>
    <pivotField showAll="0"/>
    <pivotField numFmtId="14" showAll="0"/>
    <pivotField numFmtId="14" showAll="0"/>
    <pivotField showAll="0"/>
    <pivotField showAll="0"/>
    <pivotField numFmtId="1" showAll="0"/>
    <pivotField showAll="0"/>
    <pivotField showAll="0"/>
    <pivotField showAll="0"/>
    <pivotField showAll="0"/>
  </pivotFields>
  <rowFields count="1">
    <field x="2"/>
  </rowFields>
  <rowItems count="11">
    <i>
      <x v="400"/>
    </i>
    <i>
      <x v="304"/>
    </i>
    <i>
      <x v="51"/>
    </i>
    <i>
      <x v="284"/>
    </i>
    <i>
      <x v="40"/>
    </i>
    <i>
      <x v="451"/>
    </i>
    <i>
      <x v="228"/>
    </i>
    <i>
      <x v="178"/>
    </i>
    <i>
      <x v="106"/>
    </i>
    <i>
      <x v="38"/>
    </i>
    <i t="grand">
      <x/>
    </i>
  </rowItems>
  <colItems count="1">
    <i/>
  </colItems>
  <dataFields count="1">
    <dataField name="Sum of finalWorth" fld="11"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00"/>
          </reference>
        </references>
      </pivotArea>
    </chartFormat>
    <chartFormat chart="0" format="2">
      <pivotArea type="data" outline="0" fieldPosition="0">
        <references count="2">
          <reference field="4294967294" count="1" selected="0">
            <x v="0"/>
          </reference>
          <reference field="2" count="1" selected="0">
            <x v="304"/>
          </reference>
        </references>
      </pivotArea>
    </chartFormat>
    <chartFormat chart="0" format="3">
      <pivotArea type="data" outline="0" fieldPosition="0">
        <references count="2">
          <reference field="4294967294" count="1" selected="0">
            <x v="0"/>
          </reference>
          <reference field="2" count="1" selected="0">
            <x v="51"/>
          </reference>
        </references>
      </pivotArea>
    </chartFormat>
    <chartFormat chart="0" format="4">
      <pivotArea type="data" outline="0" fieldPosition="0">
        <references count="2">
          <reference field="4294967294" count="1" selected="0">
            <x v="0"/>
          </reference>
          <reference field="2" count="1" selected="0">
            <x v="284"/>
          </reference>
        </references>
      </pivotArea>
    </chartFormat>
    <chartFormat chart="0" format="5">
      <pivotArea type="data" outline="0" fieldPosition="0">
        <references count="2">
          <reference field="4294967294" count="1" selected="0">
            <x v="0"/>
          </reference>
          <reference field="2" count="1" selected="0">
            <x v="40"/>
          </reference>
        </references>
      </pivotArea>
    </chartFormat>
    <chartFormat chart="0" format="6">
      <pivotArea type="data" outline="0" fieldPosition="0">
        <references count="2">
          <reference field="4294967294" count="1" selected="0">
            <x v="0"/>
          </reference>
          <reference field="2" count="1" selected="0">
            <x v="451"/>
          </reference>
        </references>
      </pivotArea>
    </chartFormat>
    <chartFormat chart="0" format="7">
      <pivotArea type="data" outline="0" fieldPosition="0">
        <references count="2">
          <reference field="4294967294" count="1" selected="0">
            <x v="0"/>
          </reference>
          <reference field="2" count="1" selected="0">
            <x v="228"/>
          </reference>
        </references>
      </pivotArea>
    </chartFormat>
    <chartFormat chart="0" format="8">
      <pivotArea type="data" outline="0" fieldPosition="0">
        <references count="2">
          <reference field="4294967294" count="1" selected="0">
            <x v="0"/>
          </reference>
          <reference field="2" count="1" selected="0">
            <x v="178"/>
          </reference>
        </references>
      </pivotArea>
    </chartFormat>
    <chartFormat chart="0" format="9">
      <pivotArea type="data" outline="0" fieldPosition="0">
        <references count="2">
          <reference field="4294967294" count="1" selected="0">
            <x v="0"/>
          </reference>
          <reference field="2" count="1" selected="0">
            <x v="106"/>
          </reference>
        </references>
      </pivotArea>
    </chartFormat>
    <chartFormat chart="0" format="10">
      <pivotArea type="data" outline="0" fieldPosition="0">
        <references count="2">
          <reference field="4294967294" count="1" selected="0">
            <x v="0"/>
          </reference>
          <reference field="2" count="1" selected="0">
            <x v="38"/>
          </reference>
        </references>
      </pivotArea>
    </chartFormat>
    <chartFormat chart="22" format="33" series="1">
      <pivotArea type="data" outline="0" fieldPosition="0">
        <references count="1">
          <reference field="4294967294" count="1" selected="0">
            <x v="0"/>
          </reference>
        </references>
      </pivotArea>
    </chartFormat>
    <chartFormat chart="22" format="34">
      <pivotArea type="data" outline="0" fieldPosition="0">
        <references count="2">
          <reference field="4294967294" count="1" selected="0">
            <x v="0"/>
          </reference>
          <reference field="2" count="1" selected="0">
            <x v="400"/>
          </reference>
        </references>
      </pivotArea>
    </chartFormat>
    <chartFormat chart="22" format="35">
      <pivotArea type="data" outline="0" fieldPosition="0">
        <references count="2">
          <reference field="4294967294" count="1" selected="0">
            <x v="0"/>
          </reference>
          <reference field="2" count="1" selected="0">
            <x v="304"/>
          </reference>
        </references>
      </pivotArea>
    </chartFormat>
    <chartFormat chart="22" format="36">
      <pivotArea type="data" outline="0" fieldPosition="0">
        <references count="2">
          <reference field="4294967294" count="1" selected="0">
            <x v="0"/>
          </reference>
          <reference field="2" count="1" selected="0">
            <x v="51"/>
          </reference>
        </references>
      </pivotArea>
    </chartFormat>
    <chartFormat chart="22" format="37">
      <pivotArea type="data" outline="0" fieldPosition="0">
        <references count="2">
          <reference field="4294967294" count="1" selected="0">
            <x v="0"/>
          </reference>
          <reference field="2" count="1" selected="0">
            <x v="284"/>
          </reference>
        </references>
      </pivotArea>
    </chartFormat>
    <chartFormat chart="22" format="38">
      <pivotArea type="data" outline="0" fieldPosition="0">
        <references count="2">
          <reference field="4294967294" count="1" selected="0">
            <x v="0"/>
          </reference>
          <reference field="2" count="1" selected="0">
            <x v="40"/>
          </reference>
        </references>
      </pivotArea>
    </chartFormat>
    <chartFormat chart="22" format="39">
      <pivotArea type="data" outline="0" fieldPosition="0">
        <references count="2">
          <reference field="4294967294" count="1" selected="0">
            <x v="0"/>
          </reference>
          <reference field="2" count="1" selected="0">
            <x v="451"/>
          </reference>
        </references>
      </pivotArea>
    </chartFormat>
    <chartFormat chart="22" format="40">
      <pivotArea type="data" outline="0" fieldPosition="0">
        <references count="2">
          <reference field="4294967294" count="1" selected="0">
            <x v="0"/>
          </reference>
          <reference field="2" count="1" selected="0">
            <x v="228"/>
          </reference>
        </references>
      </pivotArea>
    </chartFormat>
    <chartFormat chart="22" format="41">
      <pivotArea type="data" outline="0" fieldPosition="0">
        <references count="2">
          <reference field="4294967294" count="1" selected="0">
            <x v="0"/>
          </reference>
          <reference field="2" count="1" selected="0">
            <x v="178"/>
          </reference>
        </references>
      </pivotArea>
    </chartFormat>
    <chartFormat chart="22" format="42">
      <pivotArea type="data" outline="0" fieldPosition="0">
        <references count="2">
          <reference field="4294967294" count="1" selected="0">
            <x v="0"/>
          </reference>
          <reference field="2" count="1" selected="0">
            <x v="106"/>
          </reference>
        </references>
      </pivotArea>
    </chartFormat>
    <chartFormat chart="22" format="43">
      <pivotArea type="data" outline="0" fieldPosition="0">
        <references count="2">
          <reference field="4294967294" count="1" selected="0">
            <x v="0"/>
          </reference>
          <reference field="2" count="1" selected="0">
            <x v="38"/>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144641-C2AF-4C59-B4E0-C34FDD3BB578}"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6:B29" firstHeaderRow="1" firstDataRow="1" firstDataCol="1"/>
  <pivotFields count="25">
    <pivotField showAll="0"/>
    <pivotField showAll="0"/>
    <pivotField showAll="0"/>
    <pivotField showAll="0"/>
    <pivotField showAll="0"/>
    <pivotField showAll="0"/>
    <pivotField showAll="0">
      <items count="19">
        <item x="1"/>
        <item x="16"/>
        <item x="6"/>
        <item x="12"/>
        <item x="0"/>
        <item x="3"/>
        <item x="7"/>
        <item x="9"/>
        <item x="13"/>
        <item x="8"/>
        <item x="10"/>
        <item x="4"/>
        <item x="11"/>
        <item x="15"/>
        <item x="14"/>
        <item x="17"/>
        <item x="2"/>
        <item x="5"/>
        <item t="default"/>
      </items>
    </pivotField>
    <pivotField axis="axisRow" dataField="1" showAll="0">
      <items count="5">
        <item x="0"/>
        <item x="1"/>
        <item m="1" x="2"/>
        <item m="1" x="3"/>
        <item t="default"/>
      </items>
    </pivotField>
    <pivotField showAll="0"/>
    <pivotField showAll="0"/>
    <pivotField showAll="0"/>
    <pivotField numFmtId="1" showAll="0"/>
    <pivotField showAll="0"/>
    <pivotField showAll="0"/>
    <pivotField showAll="0"/>
    <pivotField showAll="0"/>
    <pivotField numFmtId="14" showAll="0"/>
    <pivotField numFmtId="14" showAll="0"/>
    <pivotField showAll="0"/>
    <pivotField showAll="0"/>
    <pivotField numFmtId="1" showAll="0"/>
    <pivotField showAll="0"/>
    <pivotField showAll="0"/>
    <pivotField showAll="0"/>
    <pivotField showAll="0"/>
  </pivotFields>
  <rowFields count="1">
    <field x="7"/>
  </rowFields>
  <rowItems count="3">
    <i>
      <x/>
    </i>
    <i>
      <x v="1"/>
    </i>
    <i t="grand">
      <x/>
    </i>
  </rowItems>
  <colItems count="1">
    <i/>
  </colItems>
  <dataFields count="1">
    <dataField name="Count of selfMade" fld="7" subtotal="count" baseField="7"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1F3EB2-9F36-4D5C-84B4-BA2DF527DE84}"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20" firstHeaderRow="1" firstDataRow="1" firstDataCol="1"/>
  <pivotFields count="25">
    <pivotField showAll="0"/>
    <pivotField showAll="0"/>
    <pivotField showAll="0"/>
    <pivotField showAll="0"/>
    <pivotField showAll="0"/>
    <pivotField showAll="0"/>
    <pivotField axis="axisRow" showAll="0">
      <items count="19">
        <item x="1"/>
        <item x="16"/>
        <item x="6"/>
        <item x="12"/>
        <item x="0"/>
        <item x="3"/>
        <item x="7"/>
        <item x="9"/>
        <item x="13"/>
        <item x="8"/>
        <item x="10"/>
        <item x="4"/>
        <item x="11"/>
        <item x="15"/>
        <item x="14"/>
        <item x="17"/>
        <item x="2"/>
        <item x="5"/>
        <item t="default"/>
      </items>
    </pivotField>
    <pivotField showAll="0">
      <items count="5">
        <item x="0"/>
        <item x="1"/>
        <item m="1" x="2"/>
        <item m="1" x="3"/>
        <item t="default"/>
      </items>
    </pivotField>
    <pivotField showAll="0"/>
    <pivotField showAll="0"/>
    <pivotField showAll="0"/>
    <pivotField dataField="1" numFmtId="1" showAll="0"/>
    <pivotField showAll="0"/>
    <pivotField showAll="0"/>
    <pivotField showAll="0"/>
    <pivotField showAll="0"/>
    <pivotField numFmtId="14" showAll="0"/>
    <pivotField numFmtId="14" showAll="0"/>
    <pivotField showAll="0"/>
    <pivotField showAll="0"/>
    <pivotField numFmtId="1" showAll="0"/>
    <pivotField showAll="0"/>
    <pivotField showAll="0"/>
    <pivotField showAll="0"/>
    <pivotField showAll="0"/>
  </pivotFields>
  <rowFields count="1">
    <field x="6"/>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finalWorth" fld="11" subtotal="average" baseField="6" baseItem="0" numFmtId="1"/>
  </dataFields>
  <chartFormats count="3">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E664DB-EDA0-4C0C-B70B-D72AF95FC34A}" name="PivotTable1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3" firstHeaderRow="0" firstDataRow="1" firstDataCol="1"/>
  <pivotFields count="25">
    <pivotField showAll="0"/>
    <pivotField showAll="0"/>
    <pivotField dataField="1" showAll="0"/>
    <pivotField axis="axisRow" showAll="0">
      <items count="40">
        <item x="13"/>
        <item x="10"/>
        <item x="9"/>
        <item x="26"/>
        <item x="6"/>
        <item x="17"/>
        <item x="5"/>
        <item x="34"/>
        <item x="18"/>
        <item x="33"/>
        <item x="32"/>
        <item x="0"/>
        <item x="7"/>
        <item x="3"/>
        <item x="14"/>
        <item x="23"/>
        <item x="24"/>
        <item x="11"/>
        <item x="27"/>
        <item x="2"/>
        <item x="35"/>
        <item x="29"/>
        <item x="22"/>
        <item x="31"/>
        <item x="30"/>
        <item x="36"/>
        <item x="16"/>
        <item x="21"/>
        <item x="25"/>
        <item x="28"/>
        <item x="4"/>
        <item x="19"/>
        <item x="8"/>
        <item x="20"/>
        <item x="38"/>
        <item x="37"/>
        <item x="15"/>
        <item x="12"/>
        <item x="1"/>
        <item t="default"/>
      </items>
    </pivotField>
    <pivotField showAll="0"/>
    <pivotField showAll="0"/>
    <pivotField showAll="0">
      <items count="19">
        <item x="1"/>
        <item x="16"/>
        <item x="6"/>
        <item x="12"/>
        <item x="0"/>
        <item x="3"/>
        <item x="7"/>
        <item x="9"/>
        <item x="13"/>
        <item x="8"/>
        <item x="10"/>
        <item x="4"/>
        <item x="11"/>
        <item x="15"/>
        <item x="14"/>
        <item x="17"/>
        <item x="2"/>
        <item x="5"/>
        <item t="default"/>
      </items>
    </pivotField>
    <pivotField showAll="0">
      <items count="5">
        <item x="0"/>
        <item x="1"/>
        <item m="1" x="2"/>
        <item m="1" x="3"/>
        <item t="default"/>
      </items>
    </pivotField>
    <pivotField showAll="0">
      <items count="3">
        <item x="1"/>
        <item x="0"/>
        <item t="default"/>
      </items>
    </pivotField>
    <pivotField showAll="0"/>
    <pivotField showAll="0"/>
    <pivotField numFmtId="1" showAll="0"/>
    <pivotField showAll="0"/>
    <pivotField showAll="0"/>
    <pivotField showAll="0"/>
    <pivotField showAll="0"/>
    <pivotField numFmtId="14" showAll="0"/>
    <pivotField numFmtId="14" showAll="0"/>
    <pivotField showAll="0"/>
    <pivotField showAll="0"/>
    <pivotField numFmtId="1"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2">
    <i>
      <x/>
    </i>
    <i i="1">
      <x v="1"/>
    </i>
  </colItems>
  <dataFields count="2">
    <dataField name="Count of Billionares per country" fld="2" subtotal="count" baseField="0" baseItem="0"/>
    <dataField name=" population_country" fld="24" subtotal="max" baseField="3" baseItem="0"/>
  </dataFields>
  <formats count="9">
    <format dxfId="173">
      <pivotArea dataOnly="0" labelOnly="1" fieldPosition="0">
        <references count="1">
          <reference field="3" count="1">
            <x v="32"/>
          </reference>
        </references>
      </pivotArea>
    </format>
    <format dxfId="172">
      <pivotArea collapsedLevelsAreSubtotals="1" fieldPosition="0">
        <references count="1">
          <reference field="3" count="1">
            <x v="27"/>
          </reference>
        </references>
      </pivotArea>
    </format>
    <format dxfId="171">
      <pivotArea dataOnly="0" labelOnly="1" fieldPosition="0">
        <references count="1">
          <reference field="3" count="1">
            <x v="27"/>
          </reference>
        </references>
      </pivotArea>
    </format>
    <format dxfId="170">
      <pivotArea collapsedLevelsAreSubtotals="1" fieldPosition="0">
        <references count="1">
          <reference field="3" count="1">
            <x v="9"/>
          </reference>
        </references>
      </pivotArea>
    </format>
    <format dxfId="169">
      <pivotArea dataOnly="0" labelOnly="1" fieldPosition="0">
        <references count="1">
          <reference field="3" count="1">
            <x v="9"/>
          </reference>
        </references>
      </pivotArea>
    </format>
    <format dxfId="168">
      <pivotArea collapsedLevelsAreSubtotals="1" fieldPosition="0">
        <references count="1">
          <reference field="3" count="1">
            <x v="27"/>
          </reference>
        </references>
      </pivotArea>
    </format>
    <format dxfId="167">
      <pivotArea dataOnly="0" labelOnly="1" fieldPosition="0">
        <references count="1">
          <reference field="3" count="1">
            <x v="27"/>
          </reference>
        </references>
      </pivotArea>
    </format>
    <format dxfId="166">
      <pivotArea collapsedLevelsAreSubtotals="1" fieldPosition="0">
        <references count="1">
          <reference field="3" count="1">
            <x v="9"/>
          </reference>
        </references>
      </pivotArea>
    </format>
    <format dxfId="165">
      <pivotArea dataOnly="0" labelOnly="1" fieldPosition="0">
        <references count="1">
          <reference field="3"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468E6E-36B3-40F9-B306-BD8B6A04AA7A}" name="PivotTable11"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D41" firstHeaderRow="0" firstDataRow="1" firstDataCol="2"/>
  <pivotFields count="25">
    <pivotField compact="0" outline="0" showAll="0" defaultSubtotal="0"/>
    <pivotField compact="0" outline="0" showAll="0" defaultSubtotal="0"/>
    <pivotField dataField="1" compact="0" outline="0" showAll="0" defaultSubtotal="0"/>
    <pivotField axis="axisRow" compact="0" outline="0" showAll="0" defaultSubtotal="0">
      <items count="39">
        <item x="13"/>
        <item x="10"/>
        <item x="9"/>
        <item x="26"/>
        <item x="6"/>
        <item x="17"/>
        <item x="5"/>
        <item x="34"/>
        <item x="18"/>
        <item x="33"/>
        <item x="32"/>
        <item x="0"/>
        <item x="7"/>
        <item x="3"/>
        <item x="14"/>
        <item x="23"/>
        <item x="24"/>
        <item x="11"/>
        <item x="27"/>
        <item x="2"/>
        <item x="35"/>
        <item x="29"/>
        <item x="22"/>
        <item x="31"/>
        <item x="30"/>
        <item x="36"/>
        <item x="16"/>
        <item x="21"/>
        <item x="25"/>
        <item x="28"/>
        <item x="4"/>
        <item x="19"/>
        <item x="8"/>
        <item x="20"/>
        <item x="38"/>
        <item x="37"/>
        <item x="15"/>
        <item x="12"/>
        <item x="1"/>
      </items>
    </pivotField>
    <pivotField compact="0" outline="0" showAll="0" defaultSubtotal="0"/>
    <pivotField compact="0" outline="0" showAll="0" defaultSubtotal="0"/>
    <pivotField compact="0" outline="0" showAll="0" defaultSubtotal="0">
      <items count="18">
        <item x="1"/>
        <item x="16"/>
        <item x="6"/>
        <item x="12"/>
        <item x="0"/>
        <item x="3"/>
        <item x="7"/>
        <item x="9"/>
        <item x="13"/>
        <item x="8"/>
        <item x="10"/>
        <item x="4"/>
        <item x="11"/>
        <item x="15"/>
        <item x="14"/>
        <item x="17"/>
        <item x="2"/>
        <item x="5"/>
      </items>
    </pivotField>
    <pivotField compact="0" outline="0" showAll="0" defaultSubtotal="0"/>
    <pivotField compact="0" outline="0" showAll="0" defaultSubtotal="0">
      <items count="2">
        <item x="1"/>
        <item x="0"/>
      </items>
    </pivotField>
    <pivotField compact="0" outline="0" showAll="0" defaultSubtotal="0"/>
    <pivotField compact="0" outline="0" showAll="0" defaultSubtotal="0"/>
    <pivotField dataField="1" compact="0" numFmtId="1"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numFmtId="14" outline="0" showAll="0" defaultSubtotal="0"/>
    <pivotField compact="0" numFmtId="14" outline="0" showAll="0" defaultSubtotal="0"/>
    <pivotField compact="0" outline="0" showAll="0" defaultSubtotal="0"/>
    <pivotField compact="0" outline="0" showAll="0" defaultSubtotal="0"/>
    <pivotField compact="0" numFmtId="1" outline="0" showAll="0" defaultSubtotal="0"/>
    <pivotField compact="0" outline="0" showAll="0" defaultSubtotal="0"/>
    <pivotField compact="0" outline="0" showAll="0" defaultSubtotal="0"/>
    <pivotField axis="axisRow" compact="0" outline="0" showAll="0" defaultSubtotal="0">
      <items count="39">
        <item x="15"/>
        <item x="21"/>
        <item x="33"/>
        <item x="6"/>
        <item x="23"/>
        <item x="8"/>
        <item x="25"/>
        <item x="20"/>
        <item x="14"/>
        <item x="12"/>
        <item x="28"/>
        <item x="17"/>
        <item x="29"/>
        <item x="22"/>
        <item x="31"/>
        <item x="1"/>
        <item x="27"/>
        <item x="36"/>
        <item x="35"/>
        <item x="38"/>
        <item x="30"/>
        <item x="32"/>
        <item x="37"/>
        <item x="18"/>
        <item x="16"/>
        <item x="11"/>
        <item x="4"/>
        <item x="13"/>
        <item x="7"/>
        <item x="19"/>
        <item x="3"/>
        <item x="10"/>
        <item x="2"/>
        <item x="9"/>
        <item x="24"/>
        <item x="5"/>
        <item x="0"/>
        <item x="26"/>
        <item x="34"/>
      </items>
    </pivotField>
    <pivotField compact="0" outline="0" showAll="0" defaultSubtotal="0"/>
  </pivotFields>
  <rowFields count="2">
    <field x="3"/>
    <field x="23"/>
  </rowFields>
  <rowItems count="40">
    <i>
      <x/>
      <x v="27"/>
    </i>
    <i>
      <x v="1"/>
      <x v="31"/>
    </i>
    <i>
      <x v="2"/>
      <x v="33"/>
    </i>
    <i>
      <x v="3"/>
      <x v="37"/>
    </i>
    <i>
      <x v="4"/>
      <x v="3"/>
    </i>
    <i>
      <x v="5"/>
      <x v="11"/>
    </i>
    <i>
      <x v="6"/>
      <x v="35"/>
    </i>
    <i>
      <x v="7"/>
      <x v="38"/>
    </i>
    <i>
      <x v="8"/>
      <x v="23"/>
    </i>
    <i>
      <x v="9"/>
      <x v="2"/>
    </i>
    <i>
      <x v="10"/>
      <x v="21"/>
    </i>
    <i>
      <x v="11"/>
      <x v="36"/>
    </i>
    <i>
      <x v="12"/>
      <x v="28"/>
    </i>
    <i>
      <x v="13"/>
      <x v="30"/>
    </i>
    <i>
      <x v="14"/>
      <x v="8"/>
    </i>
    <i>
      <x v="15"/>
      <x v="4"/>
    </i>
    <i>
      <x v="16"/>
      <x v="34"/>
    </i>
    <i>
      <x v="17"/>
      <x v="25"/>
    </i>
    <i>
      <x v="18"/>
      <x v="16"/>
    </i>
    <i>
      <x v="19"/>
      <x v="32"/>
    </i>
    <i>
      <x v="20"/>
      <x v="18"/>
    </i>
    <i>
      <x v="21"/>
      <x v="12"/>
    </i>
    <i>
      <x v="22"/>
      <x v="13"/>
    </i>
    <i>
      <x v="23"/>
      <x v="14"/>
    </i>
    <i>
      <x v="24"/>
      <x v="20"/>
    </i>
    <i>
      <x v="25"/>
      <x v="17"/>
    </i>
    <i>
      <x v="26"/>
      <x v="24"/>
    </i>
    <i>
      <x v="27"/>
      <x v="1"/>
    </i>
    <i>
      <x v="28"/>
      <x v="6"/>
    </i>
    <i>
      <x v="29"/>
      <x v="10"/>
    </i>
    <i>
      <x v="30"/>
      <x v="26"/>
    </i>
    <i>
      <x v="31"/>
      <x v="29"/>
    </i>
    <i>
      <x v="32"/>
      <x v="5"/>
    </i>
    <i>
      <x v="33"/>
      <x v="7"/>
    </i>
    <i>
      <x v="34"/>
      <x v="19"/>
    </i>
    <i>
      <x v="35"/>
      <x v="22"/>
    </i>
    <i>
      <x v="36"/>
      <x/>
    </i>
    <i>
      <x v="37"/>
      <x v="9"/>
    </i>
    <i>
      <x v="38"/>
      <x v="15"/>
    </i>
    <i t="grand">
      <x/>
    </i>
  </rowItems>
  <colFields count="1">
    <field x="-2"/>
  </colFields>
  <colItems count="2">
    <i>
      <x/>
    </i>
    <i i="1">
      <x v="1"/>
    </i>
  </colItems>
  <dataFields count="2">
    <dataField name="Count of personName" fld="2" subtotal="count" baseField="0" baseItem="0"/>
    <dataField name="Average of finalWorth" fld="11" subtotal="average" baseField="3"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1F8E4F-6A3E-419D-887A-F7C99742C193}" name="PivotTable14"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3:D6" firstHeaderRow="0" firstDataRow="1" firstDataCol="2"/>
  <pivotFields count="25">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8">
        <item x="1"/>
        <item x="16"/>
        <item x="6"/>
        <item x="12"/>
        <item x="0"/>
        <item x="3"/>
        <item x="7"/>
        <item x="9"/>
        <item x="13"/>
        <item x="8"/>
        <item x="10"/>
        <item x="4"/>
        <item x="11"/>
        <item x="15"/>
        <item x="14"/>
        <item x="17"/>
        <item x="2"/>
        <item x="5"/>
      </items>
    </pivotField>
    <pivotField compact="0" outline="0" showAll="0" defaultSubtotal="0">
      <items count="4">
        <item x="0"/>
        <item x="1"/>
        <item m="1" x="2"/>
        <item m="1" x="3"/>
      </items>
    </pivotField>
    <pivotField axis="axisRow" compact="0" outline="0" showAll="0" defaultSubtotal="0">
      <items count="2">
        <item sd="0" x="1"/>
        <item sd="0" x="0"/>
      </items>
    </pivotField>
    <pivotField compact="0" outline="0" showAll="0" defaultSubtotal="0"/>
    <pivotField compact="0" outline="0" showAll="0" defaultSubtotal="0"/>
    <pivotField dataField="1" compact="0" numFmtId="1"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numFmtId="14" outline="0" showAll="0" defaultSubtotal="0"/>
    <pivotField compact="0" numFmtId="14" outline="0" showAll="0" defaultSubtotal="0"/>
    <pivotField compact="0" outline="0" showAll="0" defaultSubtotal="0"/>
    <pivotField compact="0" outline="0" showAll="0" defaultSubtotal="0"/>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6"/>
  </rowFields>
  <rowItems count="3">
    <i>
      <x/>
    </i>
    <i>
      <x v="1"/>
    </i>
    <i t="grand">
      <x/>
    </i>
  </rowItems>
  <colFields count="1">
    <field x="-2"/>
  </colFields>
  <colItems count="2">
    <i>
      <x/>
    </i>
    <i i="1">
      <x v="1"/>
    </i>
  </colItems>
  <dataFields count="2">
    <dataField name="Count of Billionaires" fld="2" subtotal="count" baseField="0" baseItem="0"/>
    <dataField name="Average of Wealth" fld="11" subtotal="average" baseField="8" baseItem="0" numFmtId="1"/>
  </dataFields>
  <conditionalFormats count="1">
    <conditionalFormat type="all" priority="1">
      <pivotAreas count="1">
        <pivotArea type="data" outline="0" collapsedLevelsAreSubtotals="1" fieldPosition="0">
          <references count="3">
            <reference field="4294967294" count="1" selected="0">
              <x v="1"/>
            </reference>
            <reference field="6" count="18" selected="0">
              <x v="0"/>
              <x v="1"/>
              <x v="2"/>
              <x v="3"/>
              <x v="4"/>
              <x v="5"/>
              <x v="6"/>
              <x v="7"/>
              <x v="8"/>
              <x v="9"/>
              <x v="10"/>
              <x v="11"/>
              <x v="12"/>
              <x v="13"/>
              <x v="14"/>
              <x v="15"/>
              <x v="16"/>
              <x v="17"/>
            </reference>
            <reference field="8" count="2" selected="0">
              <x v="0"/>
              <x v="1"/>
            </reference>
          </references>
        </pivotArea>
      </pivotAreas>
    </conditionalFormat>
  </conditionalFormat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41C503-ECF2-48FE-9176-0BCC621823C2}" name="PivotTable2"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3:B11" firstHeaderRow="1" firstDataRow="1" firstDataCol="1"/>
  <pivotFields count="25">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9">
        <item x="1"/>
        <item x="16"/>
        <item x="6"/>
        <item x="12"/>
        <item x="0"/>
        <item x="3"/>
        <item x="7"/>
        <item x="9"/>
        <item x="13"/>
        <item x="8"/>
        <item x="10"/>
        <item x="4"/>
        <item x="11"/>
        <item x="15"/>
        <item x="14"/>
        <item x="17"/>
        <item x="2"/>
        <item x="5"/>
        <item t="default"/>
      </items>
    </pivotField>
    <pivotField compact="0" outline="0" showAll="0"/>
    <pivotField compact="0" outline="0" showAll="0">
      <items count="3">
        <item x="1"/>
        <item x="0"/>
        <item t="default"/>
      </items>
    </pivotField>
    <pivotField compact="0" outline="0" showAll="0"/>
    <pivotField compact="0" outline="0" showAll="0"/>
    <pivotField compact="0" numFmtId="1" outline="0" showAll="0"/>
    <pivotField axis="axisRow" compact="0" outline="0" showAll="0">
      <items count="10">
        <item x="0"/>
        <item x="1"/>
        <item x="2"/>
        <item x="3"/>
        <item x="4"/>
        <item x="5"/>
        <item x="6"/>
        <item x="7"/>
        <item x="8"/>
        <item t="default"/>
      </items>
    </pivotField>
    <pivotField compact="0" outline="0" showAll="0"/>
    <pivotField compact="0" outline="0" showAll="0"/>
    <pivotField compact="0" outline="0" showAll="0"/>
    <pivotField compact="0" numFmtId="14" outline="0" showAll="0"/>
    <pivotField compact="0" numFmtId="14"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s>
  <rowFields count="1">
    <field x="12"/>
  </rowFields>
  <rowItems count="8">
    <i>
      <x v="1"/>
    </i>
    <i>
      <x v="2"/>
    </i>
    <i>
      <x v="3"/>
    </i>
    <i>
      <x v="4"/>
    </i>
    <i>
      <x v="5"/>
    </i>
    <i>
      <x v="6"/>
    </i>
    <i>
      <x v="7"/>
    </i>
    <i t="grand">
      <x/>
    </i>
  </rowItems>
  <colItems count="1">
    <i/>
  </colItems>
  <dataFields count="1">
    <dataField name="Count of personNam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fMade" xr10:uid="{B5497DF5-69B7-4D7D-9B9E-A4581A2E3E8D}" sourceName="selfMade">
  <pivotTables>
    <pivotTable tabId="4" name="PivotTable1"/>
    <pivotTable tabId="15" name="PivotTable18"/>
    <pivotTable tabId="4" name="PivotTable2"/>
    <pivotTable tabId="4" name="PivotTable3"/>
    <pivotTable tabId="30" name="PivotTable1"/>
    <pivotTable tabId="30" name="PivotTable2"/>
    <pivotTable tabId="21" name="PivotTable14"/>
  </pivotTables>
  <data>
    <tabular pivotCacheId="301712421">
      <items count="4">
        <i x="0" s="1"/>
        <i x="1" s="1"/>
        <i x="2"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ies1" xr10:uid="{8A0B0DFB-7FF3-49EC-88F7-0059F246C617}" sourceName="industries">
  <pivotTables>
    <pivotTable tabId="21" name="PivotTable14"/>
    <pivotTable tabId="4" name="PivotTable1"/>
    <pivotTable tabId="26" name="PivotTable2"/>
    <pivotTable tabId="15" name="PivotTable18"/>
    <pivotTable tabId="4" name="PivotTable2"/>
    <pivotTable tabId="4" name="PivotTable3"/>
    <pivotTable tabId="19" name="PivotTable11"/>
    <pivotTable tabId="30" name="PivotTable1"/>
    <pivotTable tabId="30" name="PivotTable2"/>
  </pivotTables>
  <data>
    <tabular pivotCacheId="301712421">
      <items count="18">
        <i x="1" s="1"/>
        <i x="16" s="1"/>
        <i x="6" s="1"/>
        <i x="12" s="1"/>
        <i x="0" s="1"/>
        <i x="3" s="1"/>
        <i x="7" s="1"/>
        <i x="9" s="1"/>
        <i x="13" s="1"/>
        <i x="8" s="1"/>
        <i x="10" s="1"/>
        <i x="4" s="1"/>
        <i x="11" s="1"/>
        <i x="15" s="1"/>
        <i x="14" s="1"/>
        <i x="17" s="1"/>
        <i x="2"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D8AA82AF-CE97-402B-96D8-BBD794AAC773}" sourceName="gender">
  <pivotTables>
    <pivotTable tabId="21" name="PivotTable14"/>
    <pivotTable tabId="4" name="PivotTable3"/>
    <pivotTable tabId="4" name="PivotTable1"/>
    <pivotTable tabId="26" name="PivotTable2"/>
    <pivotTable tabId="15" name="PivotTable18"/>
    <pivotTable tabId="19" name="PivotTable11"/>
  </pivotTables>
  <data>
    <tabular pivotCacheId="30171242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fMade" xr10:uid="{904582E5-B7AF-40B7-AAAB-840D2916A937}" cache="Slicer_selfMade" caption="selfMade" rowHeight="257175"/>
  <slicer name="industries 2" xr10:uid="{A1A7BC1B-533F-4275-B8FE-10CCE304E5C1}" cache="Slicer_industries1" caption="industries" rowHeight="257175"/>
  <slicer name="gender" xr10:uid="{934B38CD-7FCF-4738-91AD-6DC7E8301C3B}" cache="Slicer_gender1"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es" xr10:uid="{76622E15-EFC1-453C-B214-4E1CEBACC657}" cache="Slicer_industries1" caption="industries" style="Slicer Style 8"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es 1" xr10:uid="{80F7F559-B9F6-43D5-A4C1-36B7AE2BB12F}" cache="Slicer_industries1" caption="industries" rowHeight="257175"/>
  <slicer name="gender 1" xr10:uid="{92504BF0-429D-4AB1-B4A5-0E4D08F660B8}" cache="Slicer_gender1" caption="gender"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fMade 2" xr10:uid="{FA22F8EC-485D-40C6-9BBF-3A4B4EB366CE}" cache="Slicer_selfMade" caption="selfMade" style="Slicer Style 8" rowHeight="257175"/>
  <slicer name="industries 3" xr10:uid="{00DD824B-C873-43B5-B7CA-649C74E1085B}" cache="Slicer_industries1" caption="industries" style="Slicer Style 8" rowHeight="257175"/>
  <slicer name="gender 2" xr10:uid="{3C216E5B-B639-4CC1-9112-0F01896CA825}" cache="Slicer_gender1" caption="gender" style="Slicer Style 8"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54C32D-191C-457E-9547-FF9F5352314B}" name="Table4" displayName="Table4" ref="A3:X478" totalsRowShown="0">
  <autoFilter ref="A3:X478" xr:uid="{4B54C32D-191C-457E-9547-FF9F5352314B}"/>
  <tableColumns count="24">
    <tableColumn id="1" xr3:uid="{1BC3F765-44AF-47C7-A5FB-6B9AD34DB12F}" name="rank"/>
    <tableColumn id="2" xr3:uid="{8CE021F6-31C6-460C-A54C-7E6236DD2823}" name="category"/>
    <tableColumn id="3" xr3:uid="{31C024E3-D771-478F-92B5-68922E15F4CD}" name="personName"/>
    <tableColumn id="4" xr3:uid="{2C0066A5-E447-4A2F-9E70-4CFD8513E459}" name="country"/>
    <tableColumn id="5" xr3:uid="{C451046B-0CEA-4DFC-B69A-C82FD4B106C0}" name="city"/>
    <tableColumn id="6" xr3:uid="{8E2AA186-ADDA-4289-A21E-AEFDD6A82FC8}" name="source"/>
    <tableColumn id="7" xr3:uid="{49B8BD5C-5A07-44DC-AED5-F3AA01E65E74}" name="industries"/>
    <tableColumn id="8" xr3:uid="{04F8DD72-525F-4BB5-BBCB-D0C9D5A70CD1}" name="selfMade"/>
    <tableColumn id="9" xr3:uid="{3AA9A560-02A5-4D3F-A29F-3446E4007DE6}" name="gender"/>
    <tableColumn id="10" xr3:uid="{0D10557B-39DC-4E04-A83E-E6882DA03890}" name="lastName"/>
    <tableColumn id="11" xr3:uid="{2B326A4F-FDFB-47E8-9183-5BCC2D0E6E99}" name="firstName"/>
    <tableColumn id="12" xr3:uid="{DDC0FE56-F926-4023-9D19-91FF407E3482}" name="finalWorth"/>
    <tableColumn id="13" xr3:uid="{87ABF9FD-5B3B-4480-B119-8E87384F3C8E}" name="birthYear"/>
    <tableColumn id="14" xr3:uid="{F5895C35-9169-4160-A465-2DCDFA7D2265}" name="birthMonth"/>
    <tableColumn id="15" xr3:uid="{F3701C8F-571E-4C71-92E6-952F2E65942F}" name="birthDay"/>
    <tableColumn id="16" xr3:uid="{354E9466-2B9F-4877-BF47-0B8A5313FDB3}" name="Birth date" dataDxfId="179"/>
    <tableColumn id="17" xr3:uid="{D6188B07-E6E9-40E9-B10E-72874A8D73E2}" name="Current date" dataDxfId="178"/>
    <tableColumn id="18" xr3:uid="{2C700B32-19E5-444E-96A1-B9715324DC4F}" name="Age"/>
    <tableColumn id="19" xr3:uid="{B8143E91-2655-42C5-9573-E9CB7D7A5516}" name="cpi_country"/>
    <tableColumn id="20" xr3:uid="{19259925-7409-42FF-B923-FA668D54BD86}" name="gdp_country"/>
    <tableColumn id="21" xr3:uid="{CA98D545-7912-4CB1-823D-A8C477B997A5}" name="life_expectancy_country"/>
    <tableColumn id="22" xr3:uid="{B6CE666D-831D-4F63-BD76-08E9BFADABC5}" name="tax_revenue_country_country"/>
    <tableColumn id="23" xr3:uid="{934B16DB-2859-4DFE-A87A-3AE86B94417E}" name="total_tax_rate_country"/>
    <tableColumn id="24" xr3:uid="{E5CBAE68-4779-4736-982A-D9C7C00F99F0}" name="population_count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F05F59-2C4C-4278-B906-AD5C63D5589D}" name="Table1" displayName="Table1" ref="A3:X7" totalsRowShown="0">
  <autoFilter ref="A3:X7" xr:uid="{C0F05F59-2C4C-4278-B906-AD5C63D5589D}"/>
  <tableColumns count="24">
    <tableColumn id="1" xr3:uid="{DFFEC3E3-3FF8-44E2-B718-6996A5C58901}" name="rank"/>
    <tableColumn id="2" xr3:uid="{CFD8B940-55D8-4257-9706-5694BB26E084}" name="category"/>
    <tableColumn id="3" xr3:uid="{8E677F25-50DF-4B56-9E2E-3430B2C48F67}" name="personName"/>
    <tableColumn id="4" xr3:uid="{14439E5C-0682-4468-A080-2C2B0A88A05D}" name="country"/>
    <tableColumn id="5" xr3:uid="{79C2E6C0-F18B-4512-ACA0-71BF79E8C3EB}" name="city"/>
    <tableColumn id="6" xr3:uid="{3C7D18BD-B004-40B6-B5A8-06C284871372}" name="source"/>
    <tableColumn id="7" xr3:uid="{CDDDF2B0-15E3-4D14-8A3E-49B3BE155D8E}" name="industries"/>
    <tableColumn id="8" xr3:uid="{F40B507E-4C4E-4856-AF37-ECC67EE32A84}" name="selfMade"/>
    <tableColumn id="9" xr3:uid="{0B353EE7-138D-4BEB-AA84-DF0AD2F0C7E9}" name="gender"/>
    <tableColumn id="10" xr3:uid="{639EA74C-E2F2-4AD6-A49E-D82DAFBEA09C}" name="lastName"/>
    <tableColumn id="11" xr3:uid="{33948FD7-4433-47AC-B0E4-F6FF377F5278}" name="firstName"/>
    <tableColumn id="12" xr3:uid="{10C90D1D-0B10-4836-92B6-1C689438C505}" name="finalWorth"/>
    <tableColumn id="13" xr3:uid="{16B459A7-7A27-4A21-9207-74E1E402F274}" name="birthYear"/>
    <tableColumn id="14" xr3:uid="{6977766E-9EF9-4CCA-9DA5-B9179788D85A}" name="birthMonth"/>
    <tableColumn id="15" xr3:uid="{597507F7-AFF3-4E5F-A53D-AEE56B72D1F3}" name="birthDay"/>
    <tableColumn id="16" xr3:uid="{DD83316D-A573-4017-98F6-13771C5CDF75}" name="Birth date" dataDxfId="177"/>
    <tableColumn id="17" xr3:uid="{BA731B89-5481-4637-9448-5A11C4043072}" name="Current date" dataDxfId="176"/>
    <tableColumn id="18" xr3:uid="{889655CF-FE02-40A9-87BC-50943AE2B3C8}" name="Age"/>
    <tableColumn id="19" xr3:uid="{88BD6D64-5EB0-428A-A49B-74FE4C03F625}" name="cpi_country"/>
    <tableColumn id="20" xr3:uid="{F43207F0-C894-49B7-95AD-80320E9A2135}" name="gdp_country"/>
    <tableColumn id="21" xr3:uid="{9A86F75D-165C-44C4-A5D8-EEEF76BA022A}" name="life_expectancy_country"/>
    <tableColumn id="22" xr3:uid="{3E9104C5-2146-4DE9-9F73-A0853B4B924A}" name="tax_revenue_country_country"/>
    <tableColumn id="23" xr3:uid="{6ED79831-98FC-42FA-B57F-70F24F143AAA}" name="total_tax_rate_country"/>
    <tableColumn id="24" xr3:uid="{3736CEF3-6D7C-444B-A29A-240556580914}" name="population_count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2325EA-286C-4CDF-B51E-978769FB09BB}" name="Table3" displayName="Table3" ref="A3:X478" totalsRowShown="0">
  <autoFilter ref="A3:X478" xr:uid="{072325EA-286C-4CDF-B51E-978769FB09BB}"/>
  <tableColumns count="24">
    <tableColumn id="1" xr3:uid="{ED4906A6-9FB2-4FFE-AF6A-A405BFD5ACC3}" name="rank"/>
    <tableColumn id="2" xr3:uid="{5F1A655B-1DA8-4462-9E53-161CCFB49CD3}" name="category"/>
    <tableColumn id="3" xr3:uid="{E6165DF0-AC43-420E-B915-975C687B5E61}" name="personName"/>
    <tableColumn id="4" xr3:uid="{F5ECE14D-AEF6-4EFB-902E-D092AF225BCC}" name="country"/>
    <tableColumn id="5" xr3:uid="{4E530B63-AADC-401F-A9AD-BB140457601E}" name="city"/>
    <tableColumn id="6" xr3:uid="{E692B2BA-5E2A-4818-BE9E-08710C8EF100}" name="source"/>
    <tableColumn id="7" xr3:uid="{2E1F1F16-FABA-4D61-A989-D49E3082AC2A}" name="industries"/>
    <tableColumn id="8" xr3:uid="{9C1B125E-AD25-48F9-A6E5-377F0CDCE880}" name="selfMade"/>
    <tableColumn id="9" xr3:uid="{C2B1C3EF-E129-433B-B34B-FF451FB7C0BB}" name="gender"/>
    <tableColumn id="10" xr3:uid="{3FEF6819-2AA9-4C97-B1DF-F1BA735CD8DB}" name="lastName"/>
    <tableColumn id="11" xr3:uid="{7C6A81E2-3C86-4FD2-BE6E-4FB35FEC0C43}" name="firstName"/>
    <tableColumn id="12" xr3:uid="{FFD35379-A1E7-4BF8-ADEC-6E788816B568}" name="finalWorth"/>
    <tableColumn id="13" xr3:uid="{9EE451CA-8060-48D7-BDEF-52E7E206A5C3}" name="birthYear"/>
    <tableColumn id="14" xr3:uid="{2A17415B-3C1B-4979-A6C2-32578F6614C4}" name="birthMonth"/>
    <tableColumn id="15" xr3:uid="{152DF8DF-7111-4846-81F6-B191D9498314}" name="birthDay"/>
    <tableColumn id="16" xr3:uid="{7EA1E227-CC19-4F66-A2F7-34932F4C04FD}" name="Birth date" dataDxfId="175"/>
    <tableColumn id="17" xr3:uid="{5026D0A4-2412-491C-99AC-65BDA810E5BB}" name="Current date" dataDxfId="174"/>
    <tableColumn id="18" xr3:uid="{0D18FF35-D5CB-4CB0-BD5F-E2160CB9076A}" name="Age"/>
    <tableColumn id="19" xr3:uid="{67E2DE69-392A-49CF-9856-F7901823220C}" name="cpi_country"/>
    <tableColumn id="20" xr3:uid="{033DDAB1-8B54-4179-AD07-946DAE193AB0}" name="gdp_country"/>
    <tableColumn id="21" xr3:uid="{76BF53DA-6AF9-4E01-BD22-B8AE4230E4B1}" name="life_expectancy_country"/>
    <tableColumn id="22" xr3:uid="{91F60563-6AA3-4882-8971-F98418EB2D30}" name="tax_revenue_country_country"/>
    <tableColumn id="23" xr3:uid="{3F274F14-5D67-4830-A560-F294E14FB748}" name="total_tax_rate_country"/>
    <tableColumn id="24" xr3:uid="{021EE062-0453-450F-8484-95B948726740}" name="population_count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B63ABC7-C8C6-4622-9130-F977386A268A}" name="Table7" displayName="Table7" ref="A1:C476" totalsRowShown="0">
  <autoFilter ref="A1:C476" xr:uid="{FB63ABC7-C8C6-4622-9130-F977386A268A}"/>
  <tableColumns count="3">
    <tableColumn id="1" xr3:uid="{B240F8E0-9071-4687-B2FE-B91599825B46}" name="country">
      <calculatedColumnFormula xml:space="preserve"> ' Data'!D2</calculatedColumnFormula>
    </tableColumn>
    <tableColumn id="2" xr3:uid="{5AD8B9C6-985B-4713-BB7D-A0D974227BB8}" name="cpi_country">
      <calculatedColumnFormula>' Data'!T2</calculatedColumnFormula>
    </tableColumn>
    <tableColumn id="3" xr3:uid="{39B82885-7C48-4576-96FE-AB0D7D36F005}" name="finalWorth">
      <calculatedColumnFormula>' Data'!L2</calculatedColumnFormula>
    </tableColumn>
  </tableColumns>
  <tableStyleInfo name="TableStyleLight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F79112-DC5D-4123-B04D-60950528BD33}" name="Table8" displayName="Table8" ref="A1:E102" totalsRowShown="0">
  <autoFilter ref="A1:E102" xr:uid="{A6F79112-DC5D-4123-B04D-60950528BD33}"/>
  <tableColumns count="5">
    <tableColumn id="1" xr3:uid="{C262593E-6535-4325-B7D3-DCD6F82288DA}" name="Timeline"/>
    <tableColumn id="2" xr3:uid="{A74E4636-24B0-437F-A038-731F326714EA}" name="Values"/>
    <tableColumn id="3" xr3:uid="{AD9CEA98-00EC-495F-A290-FD326D31DEC5}" name="Forecast">
      <calculatedColumnFormula>_xlfn.FORECAST.ETS(A2,$B$2:$B$68,$A$2:$A$68,1,1)</calculatedColumnFormula>
    </tableColumn>
    <tableColumn id="4" xr3:uid="{34FEF163-A76F-4D3D-A231-71C5DF15C4B6}" name="Lower Confidence Bound" dataDxfId="164">
      <calculatedColumnFormula>C2-_xlfn.FORECAST.ETS.CONFINT(A2,$B$2:$B$68,$A$2:$A$68,0.95,1,1)</calculatedColumnFormula>
    </tableColumn>
    <tableColumn id="5" xr3:uid="{EED1E0D1-240F-4594-933D-D5F886A98C34}" name="Upper Confidence Bound" dataDxfId="163">
      <calculatedColumnFormula>C2+_xlfn.FORECAST.ETS.CONFINT(A2,$B$2:$B$68,$A$2:$A$68,0.95,1,1)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6A5AB0-B409-442B-AA50-D4951DA03131}" name="Table5" displayName="Table5" ref="A3:X478" totalsRowShown="0">
  <autoFilter ref="A3:X478" xr:uid="{616A5AB0-B409-442B-AA50-D4951DA03131}"/>
  <tableColumns count="24">
    <tableColumn id="1" xr3:uid="{39150EA7-DC68-4E22-A87E-B752812EDE7A}" name="rank"/>
    <tableColumn id="2" xr3:uid="{555614B8-151A-45C6-B7DD-E30B4AAC77B9}" name="category"/>
    <tableColumn id="3" xr3:uid="{3128E0FC-9D9C-4B2D-B3D2-47361FA95B9F}" name="personName"/>
    <tableColumn id="4" xr3:uid="{08F4FB4A-8ACF-46EB-A750-3DD7E6E889C8}" name="country"/>
    <tableColumn id="5" xr3:uid="{6AC93237-1E36-43B7-B2F4-D23C895032D3}" name="city"/>
    <tableColumn id="6" xr3:uid="{6F635CAA-4030-423B-B92C-97869651D683}" name="source"/>
    <tableColumn id="7" xr3:uid="{1ECCBA5C-12B7-4883-A72E-0B402A8E82EB}" name="industries"/>
    <tableColumn id="8" xr3:uid="{CD5F1434-7A3D-4C0C-9813-38F3F6D22782}" name="selfMade"/>
    <tableColumn id="9" xr3:uid="{46F4828E-098A-46BC-92E9-195C75AAF12F}" name="gender"/>
    <tableColumn id="10" xr3:uid="{07A213E7-E4A1-4092-B304-59A1A1C0AAD5}" name="lastName"/>
    <tableColumn id="11" xr3:uid="{EE973CC3-ED22-4138-9DE5-1AC9C8E985C6}" name="firstName"/>
    <tableColumn id="12" xr3:uid="{25E9110D-10A1-42B4-BDD1-138185B0DD2F}" name="finalWorth"/>
    <tableColumn id="13" xr3:uid="{9FEB9A39-C87A-4752-B95A-5658774E1F46}" name="birthYear"/>
    <tableColumn id="14" xr3:uid="{D358D3A4-9CE6-41F5-A9DF-ACB951CAC887}" name="birthMonth"/>
    <tableColumn id="15" xr3:uid="{3D42A83F-41C0-485A-8D14-F87CEE6D3CA3}" name="birthDay"/>
    <tableColumn id="16" xr3:uid="{A436786B-81B8-4F73-9070-E4B1E5E730E4}" name="Birth date" dataDxfId="162"/>
    <tableColumn id="17" xr3:uid="{5386F530-2D77-45BD-ADC0-05C8C9461914}" name="Current date" dataDxfId="161"/>
    <tableColumn id="18" xr3:uid="{3E8D6C96-3CB9-4C20-A16A-98BA3F2B7E01}" name="Age"/>
    <tableColumn id="19" xr3:uid="{E4374348-CB79-458F-B970-0AEAE8A35AFD}" name="cpi_country"/>
    <tableColumn id="20" xr3:uid="{4F52570E-1110-4F85-9DAB-17F827B32A71}" name="gdp_country"/>
    <tableColumn id="21" xr3:uid="{CDB6F79D-D7A9-47CD-9675-086FF87CB69E}" name="life_expectancy_country"/>
    <tableColumn id="22" xr3:uid="{887032B0-7321-4E90-B080-24B70B47F795}" name="tax_revenue_country_country"/>
    <tableColumn id="23" xr3:uid="{7969414D-631F-4081-8172-AA22E36D7BB9}" name="total_tax_rate_country"/>
    <tableColumn id="24" xr3:uid="{2B24E131-138E-4903-BD6F-6DD432BC905D}" name="population_country"/>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F075D3-774F-42D8-B533-DF06D4433502}" name="Table2" displayName="Table2" ref="A3:X4" totalsRowShown="0">
  <autoFilter ref="A3:X4" xr:uid="{85F075D3-774F-42D8-B533-DF06D4433502}"/>
  <tableColumns count="24">
    <tableColumn id="1" xr3:uid="{52D3B20C-21DB-4E07-8278-8E4741D7A22E}" name="rank"/>
    <tableColumn id="2" xr3:uid="{DD700988-220D-4CFF-9710-DC8DD78B1C79}" name="category"/>
    <tableColumn id="3" xr3:uid="{4ADBEA80-4934-47C0-8558-01206F6E49B0}" name="personName"/>
    <tableColumn id="4" xr3:uid="{3763E808-F38C-4BC4-B4B5-9ED5277363AA}" name="country"/>
    <tableColumn id="5" xr3:uid="{03F33FA7-679C-45F5-8AE9-84C78BC47745}" name="city"/>
    <tableColumn id="6" xr3:uid="{847B2A20-D2FD-4E51-8B87-13197FAFD40F}" name="source"/>
    <tableColumn id="7" xr3:uid="{4C707459-FFB7-4D93-BA45-1C57316BE2B2}" name="industries"/>
    <tableColumn id="8" xr3:uid="{35373450-B3F9-4884-8C63-53CAF08EC8A2}" name="selfMade"/>
    <tableColumn id="9" xr3:uid="{224153AF-1FBD-4BDB-991E-41D71B72F984}" name="gender"/>
    <tableColumn id="10" xr3:uid="{72615102-F0F7-4F7C-9DDC-69C6E003258E}" name="lastName"/>
    <tableColumn id="11" xr3:uid="{618F7978-3A56-4B4D-9156-53B49D456279}" name="firstName"/>
    <tableColumn id="12" xr3:uid="{ACEEE965-EF64-4D6B-8BF0-61C2F6C7C2D2}" name="finalWorth"/>
    <tableColumn id="13" xr3:uid="{B782E487-3B1D-4BFF-B8D6-41E05E48146E}" name="birthYear"/>
    <tableColumn id="14" xr3:uid="{BB39482D-D6AE-4CB9-A55B-A7D38492E685}" name="birthMonth"/>
    <tableColumn id="15" xr3:uid="{37FD6282-0A06-440C-BC56-96831B7D3883}" name="birthDay"/>
    <tableColumn id="16" xr3:uid="{336B3449-E446-45E6-B3F1-D7E10A76805B}" name="Birth date" dataDxfId="160"/>
    <tableColumn id="17" xr3:uid="{38E1841D-FCE9-4BD3-A587-ADF5D9775868}" name="Current date" dataDxfId="159"/>
    <tableColumn id="18" xr3:uid="{96D374CD-2CDA-405D-B893-313FCBD33D2F}" name="Age"/>
    <tableColumn id="19" xr3:uid="{E5CDF837-DB8A-4C48-B2B2-C956452DD99A}" name="cpi_country"/>
    <tableColumn id="20" xr3:uid="{B09BBC74-792F-490F-8C80-48D8DE9228DC}" name="gdp_country"/>
    <tableColumn id="21" xr3:uid="{67DFC92E-B909-4BB3-9897-6ADAEE0FF685}" name="life_expectancy_country"/>
    <tableColumn id="22" xr3:uid="{F56812D7-7C6E-4186-80C4-91F2C4E2A8C9}" name="tax_revenue_country_country"/>
    <tableColumn id="23" xr3:uid="{97F3CB67-6CFC-4DDD-BC00-ED34C5CD8412}" name="total_tax_rate_country"/>
    <tableColumn id="24" xr3:uid="{AD6CB738-2B09-416C-8C5F-15F5567B2DE1}" name="population_country"/>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34EB69E-32DC-4880-9E4A-B5A9456672F2}">
  <we:reference id="wa200003696" version="1.3.0.0" store="en-US" storeType="OMEX"/>
  <we:alternateReferences>
    <we:reference id="WA200003696" version="1.3.0.0" store="WA200003696"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915A0-D6C6-43C4-A66E-7661AFD1C3C9}">
  <dimension ref="B3:D16"/>
  <sheetViews>
    <sheetView showGridLines="0" topLeftCell="A4" zoomScale="110" zoomScaleNormal="110" workbookViewId="0">
      <selection activeCell="C9" sqref="C9"/>
    </sheetView>
  </sheetViews>
  <sheetFormatPr defaultColWidth="10.75" defaultRowHeight="15.75" x14ac:dyDescent="0.25"/>
  <cols>
    <col min="1" max="1" width="10.75" style="6"/>
    <col min="2" max="2" width="8.5" style="6" customWidth="1"/>
    <col min="3" max="3" width="102.625" style="6" bestFit="1" customWidth="1"/>
    <col min="4" max="4" width="9.5" style="6" customWidth="1"/>
    <col min="5" max="16384" width="10.75" style="6"/>
  </cols>
  <sheetData>
    <row r="3" spans="2:4" ht="61.5" x14ac:dyDescent="0.25">
      <c r="B3" s="3"/>
      <c r="C3" s="4" t="s">
        <v>1802</v>
      </c>
      <c r="D3" s="5"/>
    </row>
    <row r="4" spans="2:4" ht="54" customHeight="1" x14ac:dyDescent="0.25">
      <c r="B4" s="7"/>
      <c r="C4" s="8"/>
      <c r="D4" s="9"/>
    </row>
    <row r="5" spans="2:4" ht="32.1" customHeight="1" x14ac:dyDescent="0.25">
      <c r="B5" s="7"/>
      <c r="C5" s="8"/>
      <c r="D5" s="9"/>
    </row>
    <row r="6" spans="2:4" x14ac:dyDescent="0.25">
      <c r="B6" s="7"/>
      <c r="C6"/>
      <c r="D6" s="9"/>
    </row>
    <row r="7" spans="2:4" s="13" customFormat="1" ht="21" x14ac:dyDescent="0.35">
      <c r="B7" s="10"/>
      <c r="C7" s="11" t="s">
        <v>1796</v>
      </c>
      <c r="D7" s="12"/>
    </row>
    <row r="8" spans="2:4" s="13" customFormat="1" x14ac:dyDescent="0.25">
      <c r="B8" s="10"/>
      <c r="C8" s="14"/>
      <c r="D8" s="12"/>
    </row>
    <row r="9" spans="2:4" s="18" customFormat="1" ht="23.25" x14ac:dyDescent="0.25">
      <c r="B9" s="15"/>
      <c r="C9" s="16" t="s">
        <v>1797</v>
      </c>
      <c r="D9" s="17"/>
    </row>
    <row r="10" spans="2:4" x14ac:dyDescent="0.25">
      <c r="B10" s="7"/>
      <c r="C10"/>
      <c r="D10" s="9"/>
    </row>
    <row r="11" spans="2:4" ht="18.75" x14ac:dyDescent="0.3">
      <c r="B11" s="7"/>
      <c r="C11" s="19" t="s">
        <v>1798</v>
      </c>
      <c r="D11" s="9"/>
    </row>
    <row r="12" spans="2:4" x14ac:dyDescent="0.25">
      <c r="B12" s="7"/>
      <c r="C12"/>
      <c r="D12" s="9"/>
    </row>
    <row r="13" spans="2:4" x14ac:dyDescent="0.25">
      <c r="B13" s="7"/>
      <c r="C13" s="20" t="s">
        <v>1799</v>
      </c>
      <c r="D13" s="9"/>
    </row>
    <row r="14" spans="2:4" x14ac:dyDescent="0.25">
      <c r="B14" s="7"/>
      <c r="C14" t="s">
        <v>1800</v>
      </c>
      <c r="D14" s="9"/>
    </row>
    <row r="15" spans="2:4" ht="31.5" x14ac:dyDescent="0.25">
      <c r="B15" s="7"/>
      <c r="C15" s="21" t="s">
        <v>1801</v>
      </c>
      <c r="D15" s="9"/>
    </row>
    <row r="16" spans="2:4" x14ac:dyDescent="0.25">
      <c r="B16" s="22"/>
      <c r="C16" s="23"/>
      <c r="D16" s="24"/>
    </row>
  </sheetData>
  <sheetProtection algorithmName="SHA-512" hashValue="G1RY5hOcqj4suHHa1tx1y0eYlLPpf95bmL4lYksRikKFwHedZlTCT3jrCsJQbTdg98ZLWbWzP+gWHNd0JpLWSw==" saltValue="OqagwMq3QH3a3V1+ahgTuw==" spinCount="100000" sheet="1" objects="1" scenarios="1"/>
  <hyperlinks>
    <hyperlink ref="C11" r:id="rId1" display="Made by Kenji Explains" xr:uid="{3DB125ED-C9A7-476E-999B-43142C0A80F7}"/>
    <hyperlink ref="C9" r:id="rId2" display="Get our Power BI for Business Analytics." xr:uid="{C5B491A5-BC64-4C83-BE47-F7652704CA47}"/>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82"/>
  <sheetViews>
    <sheetView zoomScale="107" workbookViewId="0"/>
  </sheetViews>
  <sheetFormatPr defaultColWidth="10.625" defaultRowHeight="15.75" x14ac:dyDescent="0.25"/>
  <cols>
    <col min="1" max="1" width="4.625" customWidth="1"/>
    <col min="8" max="8" width="11" customWidth="1"/>
    <col min="12" max="16" width="11" customWidth="1"/>
    <col min="18" max="20" width="11" customWidth="1"/>
    <col min="21" max="21" width="12" customWidth="1"/>
  </cols>
  <sheetData>
    <row r="1" spans="1:22" s="2" customFormat="1" x14ac:dyDescent="0.25">
      <c r="A1" s="2" t="s">
        <v>0</v>
      </c>
      <c r="B1" s="2" t="s">
        <v>2</v>
      </c>
      <c r="C1" s="2" t="s">
        <v>3</v>
      </c>
      <c r="D1" s="2" t="s">
        <v>4</v>
      </c>
      <c r="E1" s="2" t="s">
        <v>5</v>
      </c>
      <c r="F1" s="2" t="s">
        <v>6</v>
      </c>
      <c r="G1" s="2" t="s">
        <v>7</v>
      </c>
      <c r="H1" s="2" t="s">
        <v>8</v>
      </c>
      <c r="I1" s="2" t="s">
        <v>9</v>
      </c>
      <c r="J1" s="2" t="s">
        <v>10</v>
      </c>
      <c r="K1" s="2" t="s">
        <v>11</v>
      </c>
      <c r="L1" s="2" t="s">
        <v>1</v>
      </c>
      <c r="M1" s="2" t="s">
        <v>12</v>
      </c>
      <c r="N1" s="2" t="s">
        <v>13</v>
      </c>
      <c r="O1" s="2" t="s">
        <v>14</v>
      </c>
      <c r="P1" s="2" t="s">
        <v>15</v>
      </c>
      <c r="Q1" s="2" t="s">
        <v>16</v>
      </c>
      <c r="R1" s="2" t="s">
        <v>17</v>
      </c>
      <c r="S1" s="2" t="s">
        <v>18</v>
      </c>
      <c r="T1" s="2" t="s">
        <v>19</v>
      </c>
      <c r="U1" s="2" t="s">
        <v>20</v>
      </c>
    </row>
    <row r="2" spans="1:22" x14ac:dyDescent="0.25">
      <c r="A2">
        <v>1</v>
      </c>
      <c r="B2" t="s">
        <v>21</v>
      </c>
      <c r="C2" t="s">
        <v>22</v>
      </c>
      <c r="D2" t="s">
        <v>23</v>
      </c>
      <c r="E2" t="s">
        <v>24</v>
      </c>
      <c r="F2" t="s">
        <v>25</v>
      </c>
      <c r="G2" t="s">
        <v>21</v>
      </c>
      <c r="H2" t="b">
        <v>0</v>
      </c>
      <c r="I2" t="s">
        <v>26</v>
      </c>
      <c r="J2" t="s">
        <v>27</v>
      </c>
      <c r="K2" t="s">
        <v>28</v>
      </c>
      <c r="L2">
        <v>211000</v>
      </c>
      <c r="M2">
        <v>1949</v>
      </c>
      <c r="N2">
        <v>3</v>
      </c>
      <c r="O2">
        <v>5</v>
      </c>
      <c r="P2">
        <v>110.05</v>
      </c>
      <c r="Q2" s="1" t="s">
        <v>29</v>
      </c>
      <c r="R2">
        <v>82.5</v>
      </c>
      <c r="S2">
        <v>24.2</v>
      </c>
      <c r="T2">
        <v>60.7</v>
      </c>
      <c r="U2">
        <v>67059887</v>
      </c>
    </row>
    <row r="3" spans="1:22" x14ac:dyDescent="0.25">
      <c r="A3">
        <v>2</v>
      </c>
      <c r="B3" t="s">
        <v>30</v>
      </c>
      <c r="C3" t="s">
        <v>31</v>
      </c>
      <c r="D3" t="s">
        <v>32</v>
      </c>
      <c r="E3" t="s">
        <v>33</v>
      </c>
      <c r="F3" t="s">
        <v>34</v>
      </c>
      <c r="G3" t="s">
        <v>30</v>
      </c>
      <c r="H3" t="b">
        <v>1</v>
      </c>
      <c r="I3" t="s">
        <v>26</v>
      </c>
      <c r="J3" t="s">
        <v>35</v>
      </c>
      <c r="K3" t="s">
        <v>36</v>
      </c>
      <c r="L3">
        <v>180000</v>
      </c>
      <c r="M3">
        <v>1971</v>
      </c>
      <c r="N3">
        <v>6</v>
      </c>
      <c r="O3">
        <v>28</v>
      </c>
      <c r="P3">
        <v>117.24</v>
      </c>
      <c r="Q3" s="1" t="s">
        <v>37</v>
      </c>
      <c r="R3">
        <v>78.5</v>
      </c>
      <c r="S3">
        <v>9.6</v>
      </c>
      <c r="T3">
        <v>36.6</v>
      </c>
      <c r="U3">
        <v>328239523</v>
      </c>
    </row>
    <row r="4" spans="1:22" x14ac:dyDescent="0.25">
      <c r="A4">
        <v>3</v>
      </c>
      <c r="B4" t="s">
        <v>38</v>
      </c>
      <c r="C4" t="s">
        <v>39</v>
      </c>
      <c r="D4" t="s">
        <v>32</v>
      </c>
      <c r="E4" t="s">
        <v>40</v>
      </c>
      <c r="F4" t="s">
        <v>41</v>
      </c>
      <c r="G4" t="s">
        <v>38</v>
      </c>
      <c r="H4" t="b">
        <v>1</v>
      </c>
      <c r="I4" t="s">
        <v>26</v>
      </c>
      <c r="J4" t="s">
        <v>42</v>
      </c>
      <c r="K4" t="s">
        <v>43</v>
      </c>
      <c r="L4">
        <v>114000</v>
      </c>
      <c r="M4">
        <v>1964</v>
      </c>
      <c r="N4">
        <v>1</v>
      </c>
      <c r="O4">
        <v>12</v>
      </c>
      <c r="P4">
        <v>117.24</v>
      </c>
      <c r="Q4" s="1" t="s">
        <v>37</v>
      </c>
      <c r="R4">
        <v>78.5</v>
      </c>
      <c r="S4">
        <v>9.6</v>
      </c>
      <c r="T4">
        <v>36.6</v>
      </c>
      <c r="U4">
        <v>328239523</v>
      </c>
      <c r="V4" s="1"/>
    </row>
    <row r="5" spans="1:22" x14ac:dyDescent="0.25">
      <c r="A5">
        <v>4</v>
      </c>
      <c r="B5" t="s">
        <v>38</v>
      </c>
      <c r="C5" t="s">
        <v>44</v>
      </c>
      <c r="D5" t="s">
        <v>32</v>
      </c>
      <c r="E5" t="s">
        <v>45</v>
      </c>
      <c r="F5" t="s">
        <v>46</v>
      </c>
      <c r="G5" t="s">
        <v>38</v>
      </c>
      <c r="H5" t="b">
        <v>1</v>
      </c>
      <c r="I5" t="s">
        <v>26</v>
      </c>
      <c r="J5" t="s">
        <v>47</v>
      </c>
      <c r="K5" t="s">
        <v>48</v>
      </c>
      <c r="L5">
        <v>107000</v>
      </c>
      <c r="M5">
        <v>1944</v>
      </c>
      <c r="N5">
        <v>8</v>
      </c>
      <c r="O5">
        <v>17</v>
      </c>
      <c r="P5">
        <v>117.24</v>
      </c>
      <c r="Q5" s="1" t="s">
        <v>37</v>
      </c>
      <c r="R5">
        <v>78.5</v>
      </c>
      <c r="S5">
        <v>9.6</v>
      </c>
      <c r="T5">
        <v>36.6</v>
      </c>
      <c r="U5">
        <v>328239523</v>
      </c>
    </row>
    <row r="6" spans="1:22" x14ac:dyDescent="0.25">
      <c r="A6">
        <v>5</v>
      </c>
      <c r="B6" t="s">
        <v>49</v>
      </c>
      <c r="C6" t="s">
        <v>50</v>
      </c>
      <c r="D6" t="s">
        <v>32</v>
      </c>
      <c r="E6" t="s">
        <v>51</v>
      </c>
      <c r="F6" t="s">
        <v>52</v>
      </c>
      <c r="G6" t="s">
        <v>49</v>
      </c>
      <c r="H6" t="b">
        <v>1</v>
      </c>
      <c r="I6" t="s">
        <v>26</v>
      </c>
      <c r="J6" t="s">
        <v>53</v>
      </c>
      <c r="K6" t="s">
        <v>54</v>
      </c>
      <c r="L6">
        <v>106000</v>
      </c>
      <c r="M6">
        <v>1930</v>
      </c>
      <c r="N6">
        <v>8</v>
      </c>
      <c r="O6">
        <v>30</v>
      </c>
      <c r="P6">
        <v>117.24</v>
      </c>
      <c r="Q6" s="1" t="s">
        <v>37</v>
      </c>
      <c r="R6">
        <v>78.5</v>
      </c>
      <c r="S6">
        <v>9.6</v>
      </c>
      <c r="T6">
        <v>36.6</v>
      </c>
      <c r="U6">
        <v>328239523</v>
      </c>
    </row>
    <row r="7" spans="1:22" x14ac:dyDescent="0.25">
      <c r="A7">
        <v>6</v>
      </c>
      <c r="B7" t="s">
        <v>38</v>
      </c>
      <c r="C7" t="s">
        <v>55</v>
      </c>
      <c r="D7" t="s">
        <v>32</v>
      </c>
      <c r="E7" t="s">
        <v>40</v>
      </c>
      <c r="F7" t="s">
        <v>56</v>
      </c>
      <c r="G7" t="s">
        <v>38</v>
      </c>
      <c r="H7" t="b">
        <v>1</v>
      </c>
      <c r="I7" t="s">
        <v>26</v>
      </c>
      <c r="J7" t="s">
        <v>57</v>
      </c>
      <c r="K7" t="s">
        <v>58</v>
      </c>
      <c r="L7">
        <v>104000</v>
      </c>
      <c r="M7">
        <v>1955</v>
      </c>
      <c r="N7">
        <v>10</v>
      </c>
      <c r="O7">
        <v>28</v>
      </c>
      <c r="P7">
        <v>117.24</v>
      </c>
      <c r="Q7" s="1" t="s">
        <v>37</v>
      </c>
      <c r="R7">
        <v>78.5</v>
      </c>
      <c r="S7">
        <v>9.6</v>
      </c>
      <c r="T7">
        <v>36.6</v>
      </c>
      <c r="U7">
        <v>328239523</v>
      </c>
    </row>
    <row r="8" spans="1:22" x14ac:dyDescent="0.25">
      <c r="A8">
        <v>6</v>
      </c>
      <c r="B8" t="s">
        <v>38</v>
      </c>
      <c r="C8" t="s">
        <v>55</v>
      </c>
      <c r="D8" t="s">
        <v>32</v>
      </c>
      <c r="E8" t="s">
        <v>40</v>
      </c>
      <c r="F8" t="s">
        <v>56</v>
      </c>
      <c r="G8" t="s">
        <v>38</v>
      </c>
      <c r="H8" t="b">
        <v>1</v>
      </c>
      <c r="I8" t="s">
        <v>26</v>
      </c>
      <c r="J8" t="s">
        <v>57</v>
      </c>
      <c r="K8" t="s">
        <v>58</v>
      </c>
      <c r="L8">
        <v>104000</v>
      </c>
      <c r="M8">
        <v>1955</v>
      </c>
      <c r="N8">
        <v>10</v>
      </c>
      <c r="O8">
        <v>28</v>
      </c>
      <c r="P8">
        <v>117.24</v>
      </c>
      <c r="Q8" s="1" t="s">
        <v>37</v>
      </c>
      <c r="R8">
        <v>78.5</v>
      </c>
      <c r="S8">
        <v>9.6</v>
      </c>
      <c r="T8">
        <v>36.6</v>
      </c>
      <c r="U8">
        <v>328239523</v>
      </c>
    </row>
    <row r="9" spans="1:22" x14ac:dyDescent="0.25">
      <c r="A9">
        <v>7</v>
      </c>
      <c r="B9" t="s">
        <v>59</v>
      </c>
      <c r="C9" t="s">
        <v>60</v>
      </c>
      <c r="D9" t="s">
        <v>32</v>
      </c>
      <c r="E9" t="s">
        <v>61</v>
      </c>
      <c r="F9" t="s">
        <v>62</v>
      </c>
      <c r="G9" t="s">
        <v>59</v>
      </c>
      <c r="H9" t="b">
        <v>1</v>
      </c>
      <c r="I9" t="s">
        <v>26</v>
      </c>
      <c r="J9" t="s">
        <v>63</v>
      </c>
      <c r="K9" t="s">
        <v>64</v>
      </c>
      <c r="L9">
        <v>94500</v>
      </c>
      <c r="M9">
        <v>1942</v>
      </c>
      <c r="N9">
        <v>2</v>
      </c>
      <c r="O9">
        <v>14</v>
      </c>
      <c r="P9">
        <v>117.24</v>
      </c>
      <c r="Q9" s="1" t="s">
        <v>37</v>
      </c>
      <c r="R9">
        <v>78.5</v>
      </c>
      <c r="S9">
        <v>9.6</v>
      </c>
      <c r="T9">
        <v>36.6</v>
      </c>
      <c r="U9">
        <v>328239523</v>
      </c>
    </row>
    <row r="10" spans="1:22" x14ac:dyDescent="0.25">
      <c r="A10">
        <v>8</v>
      </c>
      <c r="B10" t="s">
        <v>65</v>
      </c>
      <c r="C10" t="s">
        <v>66</v>
      </c>
      <c r="D10" t="s">
        <v>67</v>
      </c>
      <c r="E10" t="s">
        <v>68</v>
      </c>
      <c r="F10" t="s">
        <v>65</v>
      </c>
      <c r="G10" t="s">
        <v>65</v>
      </c>
      <c r="H10" t="b">
        <v>1</v>
      </c>
      <c r="I10" t="s">
        <v>26</v>
      </c>
      <c r="J10" t="s">
        <v>69</v>
      </c>
      <c r="K10" t="s">
        <v>70</v>
      </c>
      <c r="L10">
        <v>93000</v>
      </c>
      <c r="M10">
        <v>1940</v>
      </c>
      <c r="N10">
        <v>1</v>
      </c>
      <c r="O10">
        <v>28</v>
      </c>
      <c r="P10">
        <v>141.54</v>
      </c>
      <c r="Q10" s="1" t="s">
        <v>71</v>
      </c>
      <c r="R10">
        <v>75</v>
      </c>
      <c r="S10">
        <v>13.1</v>
      </c>
      <c r="T10">
        <v>55.1</v>
      </c>
      <c r="U10">
        <v>126014024</v>
      </c>
    </row>
    <row r="11" spans="1:22" x14ac:dyDescent="0.25">
      <c r="A11">
        <v>9</v>
      </c>
      <c r="B11" t="s">
        <v>72</v>
      </c>
      <c r="C11" t="s">
        <v>73</v>
      </c>
      <c r="D11" t="s">
        <v>74</v>
      </c>
      <c r="E11" t="s">
        <v>75</v>
      </c>
      <c r="F11" t="s">
        <v>72</v>
      </c>
      <c r="G11" t="s">
        <v>72</v>
      </c>
      <c r="H11" t="b">
        <v>0</v>
      </c>
      <c r="I11" t="s">
        <v>26</v>
      </c>
      <c r="J11" t="s">
        <v>76</v>
      </c>
      <c r="K11" t="s">
        <v>77</v>
      </c>
      <c r="L11">
        <v>83400</v>
      </c>
      <c r="M11">
        <v>1957</v>
      </c>
      <c r="N11">
        <v>4</v>
      </c>
      <c r="O11">
        <v>19</v>
      </c>
      <c r="P11">
        <v>180.44</v>
      </c>
      <c r="Q11" s="1" t="s">
        <v>78</v>
      </c>
      <c r="R11">
        <v>69.400000000000006</v>
      </c>
      <c r="S11">
        <v>11.2</v>
      </c>
      <c r="T11">
        <v>49.7</v>
      </c>
      <c r="U11">
        <v>1366417754</v>
      </c>
    </row>
    <row r="12" spans="1:22" x14ac:dyDescent="0.25">
      <c r="A12">
        <v>10</v>
      </c>
      <c r="B12" t="s">
        <v>38</v>
      </c>
      <c r="C12" t="s">
        <v>79</v>
      </c>
      <c r="D12" t="s">
        <v>32</v>
      </c>
      <c r="E12" t="s">
        <v>80</v>
      </c>
      <c r="F12" t="s">
        <v>56</v>
      </c>
      <c r="G12" t="s">
        <v>38</v>
      </c>
      <c r="H12" t="b">
        <v>1</v>
      </c>
      <c r="I12" t="s">
        <v>26</v>
      </c>
      <c r="J12" t="s">
        <v>81</v>
      </c>
      <c r="K12" t="s">
        <v>82</v>
      </c>
      <c r="L12">
        <v>80700</v>
      </c>
      <c r="M12">
        <v>1956</v>
      </c>
      <c r="N12">
        <v>3</v>
      </c>
      <c r="O12">
        <v>24</v>
      </c>
      <c r="P12">
        <v>117.24</v>
      </c>
      <c r="Q12" s="1" t="s">
        <v>37</v>
      </c>
      <c r="R12">
        <v>78.5</v>
      </c>
      <c r="S12">
        <v>9.6</v>
      </c>
      <c r="T12">
        <v>36.6</v>
      </c>
      <c r="U12">
        <v>328239523</v>
      </c>
    </row>
    <row r="13" spans="1:22" x14ac:dyDescent="0.25">
      <c r="A13">
        <v>11</v>
      </c>
      <c r="B13" t="s">
        <v>21</v>
      </c>
      <c r="C13" t="s">
        <v>83</v>
      </c>
      <c r="D13" t="s">
        <v>23</v>
      </c>
      <c r="E13" t="s">
        <v>24</v>
      </c>
      <c r="F13" t="s">
        <v>84</v>
      </c>
      <c r="G13" t="s">
        <v>21</v>
      </c>
      <c r="H13" t="b">
        <v>0</v>
      </c>
      <c r="I13" t="s">
        <v>85</v>
      </c>
      <c r="J13" t="s">
        <v>86</v>
      </c>
      <c r="K13" t="s">
        <v>87</v>
      </c>
      <c r="L13">
        <v>80500</v>
      </c>
      <c r="M13">
        <v>1953</v>
      </c>
      <c r="N13">
        <v>7</v>
      </c>
      <c r="O13">
        <v>10</v>
      </c>
      <c r="P13">
        <v>110.05</v>
      </c>
      <c r="Q13" s="1" t="s">
        <v>29</v>
      </c>
      <c r="R13">
        <v>82.5</v>
      </c>
      <c r="S13">
        <v>24.2</v>
      </c>
      <c r="T13">
        <v>60.7</v>
      </c>
      <c r="U13">
        <v>67059887</v>
      </c>
    </row>
    <row r="14" spans="1:22" x14ac:dyDescent="0.25">
      <c r="A14">
        <v>12</v>
      </c>
      <c r="B14" t="s">
        <v>38</v>
      </c>
      <c r="C14" t="s">
        <v>88</v>
      </c>
      <c r="D14" t="s">
        <v>32</v>
      </c>
      <c r="E14" t="s">
        <v>89</v>
      </c>
      <c r="F14" t="s">
        <v>90</v>
      </c>
      <c r="G14" t="s">
        <v>38</v>
      </c>
      <c r="H14" t="b">
        <v>1</v>
      </c>
      <c r="I14" t="s">
        <v>26</v>
      </c>
      <c r="J14" t="s">
        <v>91</v>
      </c>
      <c r="K14" t="s">
        <v>48</v>
      </c>
      <c r="L14">
        <v>79200</v>
      </c>
      <c r="M14">
        <v>1973</v>
      </c>
      <c r="N14">
        <v>3</v>
      </c>
      <c r="O14">
        <v>26</v>
      </c>
      <c r="P14">
        <v>117.24</v>
      </c>
      <c r="Q14" s="1" t="s">
        <v>37</v>
      </c>
      <c r="R14">
        <v>78.5</v>
      </c>
      <c r="S14">
        <v>9.6</v>
      </c>
      <c r="T14">
        <v>36.6</v>
      </c>
      <c r="U14">
        <v>328239523</v>
      </c>
    </row>
    <row r="15" spans="1:22" x14ac:dyDescent="0.25">
      <c r="A15">
        <v>13</v>
      </c>
      <c r="B15" t="s">
        <v>21</v>
      </c>
      <c r="C15" t="s">
        <v>92</v>
      </c>
      <c r="D15" t="s">
        <v>93</v>
      </c>
      <c r="E15" t="s">
        <v>94</v>
      </c>
      <c r="F15" t="s">
        <v>95</v>
      </c>
      <c r="G15" t="s">
        <v>21</v>
      </c>
      <c r="H15" t="b">
        <v>1</v>
      </c>
      <c r="I15" t="s">
        <v>26</v>
      </c>
      <c r="J15" t="s">
        <v>96</v>
      </c>
      <c r="K15" t="s">
        <v>97</v>
      </c>
      <c r="L15">
        <v>77300</v>
      </c>
      <c r="M15">
        <v>1936</v>
      </c>
      <c r="N15">
        <v>3</v>
      </c>
      <c r="O15">
        <v>28</v>
      </c>
      <c r="P15">
        <v>110.96</v>
      </c>
      <c r="Q15" s="1" t="s">
        <v>98</v>
      </c>
      <c r="R15">
        <v>83.3</v>
      </c>
      <c r="S15">
        <v>14.2</v>
      </c>
      <c r="T15">
        <v>47</v>
      </c>
      <c r="U15">
        <v>47076781</v>
      </c>
    </row>
    <row r="16" spans="1:22" x14ac:dyDescent="0.25">
      <c r="A16">
        <v>14</v>
      </c>
      <c r="B16" t="s">
        <v>38</v>
      </c>
      <c r="C16" t="s">
        <v>99</v>
      </c>
      <c r="D16" t="s">
        <v>32</v>
      </c>
      <c r="E16" t="s">
        <v>100</v>
      </c>
      <c r="F16" t="s">
        <v>90</v>
      </c>
      <c r="G16" t="s">
        <v>38</v>
      </c>
      <c r="H16" t="b">
        <v>1</v>
      </c>
      <c r="I16" t="s">
        <v>26</v>
      </c>
      <c r="J16" t="s">
        <v>101</v>
      </c>
      <c r="K16" t="s">
        <v>102</v>
      </c>
      <c r="L16">
        <v>76000</v>
      </c>
      <c r="M16">
        <v>1973</v>
      </c>
      <c r="N16">
        <v>8</v>
      </c>
      <c r="O16">
        <v>21</v>
      </c>
      <c r="P16">
        <v>117.24</v>
      </c>
      <c r="Q16" s="1" t="s">
        <v>37</v>
      </c>
      <c r="R16">
        <v>78.5</v>
      </c>
      <c r="S16">
        <v>9.6</v>
      </c>
      <c r="T16">
        <v>36.6</v>
      </c>
      <c r="U16">
        <v>328239523</v>
      </c>
    </row>
    <row r="17" spans="1:21" x14ac:dyDescent="0.25">
      <c r="A17">
        <v>15</v>
      </c>
      <c r="B17" t="s">
        <v>103</v>
      </c>
      <c r="C17" t="s">
        <v>104</v>
      </c>
      <c r="D17" t="s">
        <v>105</v>
      </c>
      <c r="E17" t="s">
        <v>106</v>
      </c>
      <c r="F17" t="s">
        <v>107</v>
      </c>
      <c r="G17" t="s">
        <v>103</v>
      </c>
      <c r="H17" t="b">
        <v>1</v>
      </c>
      <c r="I17" t="s">
        <v>26</v>
      </c>
      <c r="J17" t="s">
        <v>108</v>
      </c>
      <c r="K17" t="s">
        <v>109</v>
      </c>
      <c r="L17">
        <v>68000</v>
      </c>
      <c r="M17">
        <v>1954</v>
      </c>
      <c r="N17">
        <v>12</v>
      </c>
      <c r="O17">
        <v>1</v>
      </c>
      <c r="P17">
        <v>125.08</v>
      </c>
      <c r="Q17" s="1" t="s">
        <v>110</v>
      </c>
      <c r="R17">
        <v>77</v>
      </c>
      <c r="S17">
        <v>9.4</v>
      </c>
      <c r="T17">
        <v>59.2</v>
      </c>
      <c r="U17">
        <v>1397715000</v>
      </c>
    </row>
    <row r="18" spans="1:21" x14ac:dyDescent="0.25">
      <c r="A18">
        <v>16</v>
      </c>
      <c r="B18" t="s">
        <v>38</v>
      </c>
      <c r="C18" t="s">
        <v>111</v>
      </c>
      <c r="D18" t="s">
        <v>32</v>
      </c>
      <c r="E18" t="s">
        <v>89</v>
      </c>
      <c r="F18" t="s">
        <v>112</v>
      </c>
      <c r="G18" t="s">
        <v>38</v>
      </c>
      <c r="H18" t="b">
        <v>1</v>
      </c>
      <c r="I18" t="s">
        <v>26</v>
      </c>
      <c r="J18" t="s">
        <v>113</v>
      </c>
      <c r="K18" t="s">
        <v>114</v>
      </c>
      <c r="L18">
        <v>64400</v>
      </c>
      <c r="M18">
        <v>1984</v>
      </c>
      <c r="N18">
        <v>5</v>
      </c>
      <c r="O18">
        <v>14</v>
      </c>
      <c r="P18">
        <v>117.24</v>
      </c>
      <c r="Q18" s="1" t="s">
        <v>37</v>
      </c>
      <c r="R18">
        <v>78.5</v>
      </c>
      <c r="S18">
        <v>9.6</v>
      </c>
      <c r="T18">
        <v>36.6</v>
      </c>
      <c r="U18">
        <v>328239523</v>
      </c>
    </row>
    <row r="19" spans="1:21" x14ac:dyDescent="0.25">
      <c r="A19">
        <v>17</v>
      </c>
      <c r="B19" t="s">
        <v>72</v>
      </c>
      <c r="C19" t="s">
        <v>115</v>
      </c>
      <c r="D19" t="s">
        <v>32</v>
      </c>
      <c r="E19" t="s">
        <v>116</v>
      </c>
      <c r="F19" t="s">
        <v>117</v>
      </c>
      <c r="G19" t="s">
        <v>72</v>
      </c>
      <c r="H19" t="b">
        <v>0</v>
      </c>
      <c r="I19" t="s">
        <v>26</v>
      </c>
      <c r="J19" t="s">
        <v>118</v>
      </c>
      <c r="K19" t="s">
        <v>119</v>
      </c>
      <c r="L19">
        <v>59000</v>
      </c>
      <c r="M19">
        <v>1935</v>
      </c>
      <c r="N19">
        <v>11</v>
      </c>
      <c r="O19">
        <v>1</v>
      </c>
      <c r="P19">
        <v>117.24</v>
      </c>
      <c r="Q19" s="1" t="s">
        <v>37</v>
      </c>
      <c r="R19">
        <v>78.5</v>
      </c>
      <c r="S19">
        <v>9.6</v>
      </c>
      <c r="T19">
        <v>36.6</v>
      </c>
      <c r="U19">
        <v>328239523</v>
      </c>
    </row>
    <row r="20" spans="1:21" x14ac:dyDescent="0.25">
      <c r="A20">
        <v>17</v>
      </c>
      <c r="B20" t="s">
        <v>72</v>
      </c>
      <c r="C20" t="s">
        <v>120</v>
      </c>
      <c r="D20" t="s">
        <v>32</v>
      </c>
      <c r="E20" t="s">
        <v>61</v>
      </c>
      <c r="F20" t="s">
        <v>117</v>
      </c>
      <c r="G20" t="s">
        <v>72</v>
      </c>
      <c r="H20" t="b">
        <v>0</v>
      </c>
      <c r="I20" t="s">
        <v>85</v>
      </c>
      <c r="J20" t="s">
        <v>118</v>
      </c>
      <c r="K20" t="s">
        <v>121</v>
      </c>
      <c r="L20">
        <v>59000</v>
      </c>
      <c r="M20">
        <v>1962</v>
      </c>
      <c r="N20">
        <v>4</v>
      </c>
      <c r="O20">
        <v>12</v>
      </c>
      <c r="P20">
        <v>117.24</v>
      </c>
      <c r="Q20" s="1" t="s">
        <v>37</v>
      </c>
      <c r="R20">
        <v>78.5</v>
      </c>
      <c r="S20">
        <v>9.6</v>
      </c>
      <c r="T20">
        <v>36.6</v>
      </c>
      <c r="U20">
        <v>328239523</v>
      </c>
    </row>
    <row r="21" spans="1:21" x14ac:dyDescent="0.25">
      <c r="A21">
        <v>19</v>
      </c>
      <c r="B21" t="s">
        <v>21</v>
      </c>
      <c r="C21" t="s">
        <v>122</v>
      </c>
      <c r="D21" t="s">
        <v>32</v>
      </c>
      <c r="E21" t="s">
        <v>123</v>
      </c>
      <c r="F21" t="s">
        <v>124</v>
      </c>
      <c r="G21" t="s">
        <v>21</v>
      </c>
      <c r="H21" t="b">
        <v>0</v>
      </c>
      <c r="I21" t="s">
        <v>26</v>
      </c>
      <c r="J21" t="s">
        <v>125</v>
      </c>
      <c r="K21" t="s">
        <v>126</v>
      </c>
      <c r="L21">
        <v>58800</v>
      </c>
      <c r="M21">
        <v>1948</v>
      </c>
      <c r="N21">
        <v>6</v>
      </c>
      <c r="O21">
        <v>7</v>
      </c>
      <c r="P21">
        <v>117.24</v>
      </c>
      <c r="Q21" s="1" t="s">
        <v>37</v>
      </c>
      <c r="R21">
        <v>78.5</v>
      </c>
      <c r="S21">
        <v>9.6</v>
      </c>
      <c r="T21">
        <v>36.6</v>
      </c>
      <c r="U21">
        <v>328239523</v>
      </c>
    </row>
    <row r="22" spans="1:21" x14ac:dyDescent="0.25">
      <c r="A22">
        <v>20</v>
      </c>
      <c r="B22" t="s">
        <v>21</v>
      </c>
      <c r="C22" t="s">
        <v>127</v>
      </c>
      <c r="D22" t="s">
        <v>32</v>
      </c>
      <c r="E22" t="s">
        <v>123</v>
      </c>
      <c r="F22" t="s">
        <v>124</v>
      </c>
      <c r="G22" t="s">
        <v>21</v>
      </c>
      <c r="H22" t="b">
        <v>0</v>
      </c>
      <c r="I22" t="s">
        <v>26</v>
      </c>
      <c r="J22" t="s">
        <v>125</v>
      </c>
      <c r="K22" t="s">
        <v>128</v>
      </c>
      <c r="L22">
        <v>57600</v>
      </c>
      <c r="M22">
        <v>1944</v>
      </c>
      <c r="N22">
        <v>10</v>
      </c>
      <c r="O22">
        <v>27</v>
      </c>
      <c r="P22">
        <v>117.24</v>
      </c>
      <c r="Q22" s="1" t="s">
        <v>37</v>
      </c>
      <c r="R22">
        <v>78.5</v>
      </c>
      <c r="S22">
        <v>9.6</v>
      </c>
      <c r="T22">
        <v>36.6</v>
      </c>
      <c r="U22">
        <v>328239523</v>
      </c>
    </row>
    <row r="23" spans="1:21" x14ac:dyDescent="0.25">
      <c r="A23">
        <v>21</v>
      </c>
      <c r="B23" t="s">
        <v>21</v>
      </c>
      <c r="C23" t="s">
        <v>129</v>
      </c>
      <c r="D23" t="s">
        <v>32</v>
      </c>
      <c r="E23" t="s">
        <v>130</v>
      </c>
      <c r="F23" t="s">
        <v>124</v>
      </c>
      <c r="G23" t="s">
        <v>21</v>
      </c>
      <c r="H23" t="b">
        <v>0</v>
      </c>
      <c r="I23" t="s">
        <v>85</v>
      </c>
      <c r="J23" t="s">
        <v>125</v>
      </c>
      <c r="K23" t="s">
        <v>131</v>
      </c>
      <c r="L23">
        <v>56700</v>
      </c>
      <c r="M23">
        <v>1949</v>
      </c>
      <c r="N23">
        <v>10</v>
      </c>
      <c r="O23">
        <v>7</v>
      </c>
      <c r="P23">
        <v>117.24</v>
      </c>
      <c r="Q23" s="1" t="s">
        <v>37</v>
      </c>
      <c r="R23">
        <v>78.5</v>
      </c>
      <c r="S23">
        <v>9.6</v>
      </c>
      <c r="T23">
        <v>36.6</v>
      </c>
      <c r="U23">
        <v>328239523</v>
      </c>
    </row>
    <row r="24" spans="1:21" x14ac:dyDescent="0.25">
      <c r="A24">
        <v>22</v>
      </c>
      <c r="B24" t="s">
        <v>59</v>
      </c>
      <c r="C24" t="s">
        <v>132</v>
      </c>
      <c r="D24" t="s">
        <v>133</v>
      </c>
      <c r="E24" t="s">
        <v>134</v>
      </c>
      <c r="F24" t="s">
        <v>135</v>
      </c>
      <c r="G24" t="s">
        <v>59</v>
      </c>
      <c r="H24" t="b">
        <v>0</v>
      </c>
      <c r="I24" t="s">
        <v>26</v>
      </c>
      <c r="J24" t="s">
        <v>136</v>
      </c>
      <c r="K24" t="s">
        <v>137</v>
      </c>
      <c r="L24">
        <v>54400</v>
      </c>
      <c r="M24">
        <v>1957</v>
      </c>
      <c r="N24">
        <v>6</v>
      </c>
      <c r="O24">
        <v>12</v>
      </c>
      <c r="P24">
        <v>116.76</v>
      </c>
      <c r="Q24" s="1" t="s">
        <v>138</v>
      </c>
      <c r="R24">
        <v>81.900000000000006</v>
      </c>
      <c r="S24">
        <v>12.8</v>
      </c>
      <c r="T24">
        <v>24.5</v>
      </c>
      <c r="U24">
        <v>36991981</v>
      </c>
    </row>
    <row r="25" spans="1:21" x14ac:dyDescent="0.25">
      <c r="A25">
        <v>23</v>
      </c>
      <c r="B25" t="s">
        <v>38</v>
      </c>
      <c r="C25" t="s">
        <v>139</v>
      </c>
      <c r="D25" t="s">
        <v>32</v>
      </c>
      <c r="E25" t="s">
        <v>33</v>
      </c>
      <c r="F25" t="s">
        <v>140</v>
      </c>
      <c r="G25" t="s">
        <v>38</v>
      </c>
      <c r="H25" t="b">
        <v>1</v>
      </c>
      <c r="I25" t="s">
        <v>26</v>
      </c>
      <c r="J25" t="s">
        <v>141</v>
      </c>
      <c r="K25" t="s">
        <v>64</v>
      </c>
      <c r="L25">
        <v>50100</v>
      </c>
      <c r="M25">
        <v>1965</v>
      </c>
      <c r="N25">
        <v>2</v>
      </c>
      <c r="O25">
        <v>23</v>
      </c>
      <c r="P25">
        <v>117.24</v>
      </c>
      <c r="Q25" t="s">
        <v>37</v>
      </c>
      <c r="R25">
        <v>78.5</v>
      </c>
      <c r="S25">
        <v>9.6</v>
      </c>
      <c r="T25">
        <v>36.6</v>
      </c>
      <c r="U25">
        <v>328239523</v>
      </c>
    </row>
    <row r="26" spans="1:21" x14ac:dyDescent="0.25">
      <c r="A26">
        <v>24</v>
      </c>
      <c r="B26" t="s">
        <v>72</v>
      </c>
      <c r="C26" t="s">
        <v>142</v>
      </c>
      <c r="D26" t="s">
        <v>74</v>
      </c>
      <c r="E26" t="s">
        <v>143</v>
      </c>
      <c r="F26" t="s">
        <v>144</v>
      </c>
      <c r="G26" t="s">
        <v>72</v>
      </c>
      <c r="H26" t="b">
        <v>1</v>
      </c>
      <c r="I26" t="s">
        <v>26</v>
      </c>
      <c r="J26" t="s">
        <v>145</v>
      </c>
      <c r="K26" t="s">
        <v>146</v>
      </c>
      <c r="L26">
        <v>47200</v>
      </c>
      <c r="M26">
        <v>1962</v>
      </c>
      <c r="N26">
        <v>6</v>
      </c>
      <c r="O26">
        <v>24</v>
      </c>
      <c r="P26">
        <v>180.44</v>
      </c>
      <c r="Q26" s="1" t="s">
        <v>78</v>
      </c>
      <c r="R26">
        <v>69.400000000000006</v>
      </c>
      <c r="S26">
        <v>11.2</v>
      </c>
      <c r="T26">
        <v>49.7</v>
      </c>
      <c r="U26">
        <v>1366417754</v>
      </c>
    </row>
    <row r="27" spans="1:21" x14ac:dyDescent="0.25">
      <c r="A27">
        <v>25</v>
      </c>
      <c r="B27" t="s">
        <v>21</v>
      </c>
      <c r="C27" t="s">
        <v>147</v>
      </c>
      <c r="D27" t="s">
        <v>32</v>
      </c>
      <c r="E27" t="s">
        <v>148</v>
      </c>
      <c r="F27" t="s">
        <v>149</v>
      </c>
      <c r="G27" t="s">
        <v>21</v>
      </c>
      <c r="H27" t="b">
        <v>1</v>
      </c>
      <c r="I27" t="s">
        <v>26</v>
      </c>
      <c r="J27" t="s">
        <v>150</v>
      </c>
      <c r="K27" t="s">
        <v>151</v>
      </c>
      <c r="L27">
        <v>45100</v>
      </c>
      <c r="M27">
        <v>1938</v>
      </c>
      <c r="N27">
        <v>2</v>
      </c>
      <c r="O27">
        <v>24</v>
      </c>
      <c r="P27">
        <v>117.24</v>
      </c>
      <c r="Q27" s="1" t="s">
        <v>37</v>
      </c>
      <c r="R27">
        <v>78.5</v>
      </c>
      <c r="S27">
        <v>9.6</v>
      </c>
      <c r="T27">
        <v>36.6</v>
      </c>
      <c r="U27">
        <v>328239523</v>
      </c>
    </row>
    <row r="28" spans="1:21" x14ac:dyDescent="0.25">
      <c r="A28">
        <v>26</v>
      </c>
      <c r="B28" t="s">
        <v>38</v>
      </c>
      <c r="C28" t="s">
        <v>152</v>
      </c>
      <c r="D28" t="s">
        <v>105</v>
      </c>
      <c r="E28" t="s">
        <v>153</v>
      </c>
      <c r="F28" t="s">
        <v>154</v>
      </c>
      <c r="G28" t="s">
        <v>38</v>
      </c>
      <c r="H28" t="b">
        <v>1</v>
      </c>
      <c r="I28" t="s">
        <v>26</v>
      </c>
      <c r="J28" t="s">
        <v>155</v>
      </c>
      <c r="K28" t="s">
        <v>156</v>
      </c>
      <c r="L28">
        <v>45000</v>
      </c>
      <c r="M28">
        <v>1984</v>
      </c>
      <c r="N28">
        <v>1</v>
      </c>
      <c r="O28">
        <v>1</v>
      </c>
      <c r="P28">
        <v>125.08</v>
      </c>
      <c r="Q28" s="1" t="s">
        <v>110</v>
      </c>
      <c r="R28">
        <v>77</v>
      </c>
      <c r="S28">
        <v>9.4</v>
      </c>
      <c r="T28">
        <v>59.2</v>
      </c>
      <c r="U28">
        <v>1397715000</v>
      </c>
    </row>
    <row r="29" spans="1:21" x14ac:dyDescent="0.25">
      <c r="A29">
        <v>27</v>
      </c>
      <c r="B29" t="s">
        <v>21</v>
      </c>
      <c r="C29" t="s">
        <v>157</v>
      </c>
      <c r="D29" t="s">
        <v>158</v>
      </c>
      <c r="E29" t="s">
        <v>159</v>
      </c>
      <c r="F29" t="s">
        <v>160</v>
      </c>
      <c r="G29" t="s">
        <v>21</v>
      </c>
      <c r="H29" t="b">
        <v>0</v>
      </c>
      <c r="I29" t="s">
        <v>26</v>
      </c>
      <c r="J29" t="s">
        <v>161</v>
      </c>
      <c r="K29" t="s">
        <v>162</v>
      </c>
      <c r="L29">
        <v>42900</v>
      </c>
      <c r="M29">
        <v>1939</v>
      </c>
      <c r="N29">
        <v>9</v>
      </c>
      <c r="O29">
        <v>24</v>
      </c>
      <c r="P29">
        <v>112.85</v>
      </c>
      <c r="Q29" s="1" t="s">
        <v>163</v>
      </c>
      <c r="R29">
        <v>80.900000000000006</v>
      </c>
      <c r="S29">
        <v>11.5</v>
      </c>
      <c r="T29">
        <v>48.8</v>
      </c>
      <c r="U29">
        <v>83132799</v>
      </c>
    </row>
    <row r="30" spans="1:21" x14ac:dyDescent="0.25">
      <c r="A30">
        <v>28</v>
      </c>
      <c r="B30" t="s">
        <v>21</v>
      </c>
      <c r="C30" t="s">
        <v>164</v>
      </c>
      <c r="D30" t="s">
        <v>23</v>
      </c>
      <c r="E30" t="s">
        <v>24</v>
      </c>
      <c r="F30" t="s">
        <v>165</v>
      </c>
      <c r="G30" t="s">
        <v>21</v>
      </c>
      <c r="H30" t="b">
        <v>1</v>
      </c>
      <c r="I30" t="s">
        <v>26</v>
      </c>
      <c r="J30" t="s">
        <v>166</v>
      </c>
      <c r="K30" t="s">
        <v>167</v>
      </c>
      <c r="L30">
        <v>40100</v>
      </c>
      <c r="M30">
        <v>1936</v>
      </c>
      <c r="N30">
        <v>8</v>
      </c>
      <c r="O30">
        <v>21</v>
      </c>
      <c r="P30">
        <v>110.05</v>
      </c>
      <c r="Q30" s="1" t="s">
        <v>29</v>
      </c>
      <c r="R30">
        <v>82.5</v>
      </c>
      <c r="S30">
        <v>24.2</v>
      </c>
      <c r="T30">
        <v>60.7</v>
      </c>
      <c r="U30">
        <v>67059887</v>
      </c>
    </row>
    <row r="31" spans="1:21" x14ac:dyDescent="0.25">
      <c r="A31">
        <v>29</v>
      </c>
      <c r="B31" t="s">
        <v>168</v>
      </c>
      <c r="C31" t="s">
        <v>169</v>
      </c>
      <c r="D31" t="s">
        <v>170</v>
      </c>
      <c r="E31" t="s">
        <v>171</v>
      </c>
      <c r="F31" t="s">
        <v>172</v>
      </c>
      <c r="G31" t="s">
        <v>168</v>
      </c>
      <c r="H31" t="b">
        <v>0</v>
      </c>
      <c r="I31" t="s">
        <v>26</v>
      </c>
      <c r="J31" t="s">
        <v>173</v>
      </c>
      <c r="K31" t="s">
        <v>174</v>
      </c>
      <c r="L31">
        <v>39100</v>
      </c>
      <c r="M31">
        <v>1937</v>
      </c>
      <c r="N31">
        <v>6</v>
      </c>
      <c r="O31">
        <v>2</v>
      </c>
      <c r="P31">
        <v>99.55</v>
      </c>
      <c r="Q31" s="1" t="s">
        <v>175</v>
      </c>
      <c r="R31">
        <v>83.6</v>
      </c>
      <c r="S31">
        <v>10.1</v>
      </c>
      <c r="T31">
        <v>28.8</v>
      </c>
      <c r="U31">
        <v>8574832</v>
      </c>
    </row>
    <row r="32" spans="1:21" x14ac:dyDescent="0.25">
      <c r="A32">
        <v>30</v>
      </c>
      <c r="B32" t="s">
        <v>103</v>
      </c>
      <c r="C32" t="s">
        <v>176</v>
      </c>
      <c r="D32" t="s">
        <v>177</v>
      </c>
      <c r="E32" t="s">
        <v>178</v>
      </c>
      <c r="F32" t="s">
        <v>179</v>
      </c>
      <c r="G32" t="s">
        <v>103</v>
      </c>
      <c r="H32" t="b">
        <v>0</v>
      </c>
      <c r="I32" t="s">
        <v>26</v>
      </c>
      <c r="J32" t="s">
        <v>180</v>
      </c>
      <c r="K32" t="s">
        <v>181</v>
      </c>
      <c r="L32">
        <v>38900</v>
      </c>
      <c r="M32">
        <v>1964</v>
      </c>
      <c r="N32">
        <v>9</v>
      </c>
      <c r="O32">
        <v>21</v>
      </c>
      <c r="P32">
        <v>117.11</v>
      </c>
      <c r="Q32" s="1" t="s">
        <v>182</v>
      </c>
      <c r="R32">
        <v>81.599999999999994</v>
      </c>
      <c r="S32">
        <v>24</v>
      </c>
      <c r="T32">
        <v>55.4</v>
      </c>
      <c r="U32">
        <v>11484055</v>
      </c>
    </row>
    <row r="33" spans="1:21" x14ac:dyDescent="0.25">
      <c r="A33">
        <v>31</v>
      </c>
      <c r="B33" t="s">
        <v>103</v>
      </c>
      <c r="C33" t="s">
        <v>183</v>
      </c>
      <c r="D33" t="s">
        <v>32</v>
      </c>
      <c r="E33" t="s">
        <v>184</v>
      </c>
      <c r="F33" t="s">
        <v>185</v>
      </c>
      <c r="G33" t="s">
        <v>103</v>
      </c>
      <c r="H33" t="b">
        <v>0</v>
      </c>
      <c r="I33" t="s">
        <v>85</v>
      </c>
      <c r="J33" t="s">
        <v>186</v>
      </c>
      <c r="K33" t="s">
        <v>187</v>
      </c>
      <c r="L33">
        <v>38300</v>
      </c>
      <c r="M33">
        <v>1939</v>
      </c>
      <c r="N33">
        <v>10</v>
      </c>
      <c r="O33">
        <v>10</v>
      </c>
      <c r="P33">
        <v>117.24</v>
      </c>
      <c r="Q33" s="1" t="s">
        <v>37</v>
      </c>
      <c r="R33">
        <v>78.5</v>
      </c>
      <c r="S33">
        <v>9.6</v>
      </c>
      <c r="T33">
        <v>36.6</v>
      </c>
      <c r="U33">
        <v>328239523</v>
      </c>
    </row>
    <row r="34" spans="1:21" x14ac:dyDescent="0.25">
      <c r="A34">
        <v>31</v>
      </c>
      <c r="B34" t="s">
        <v>103</v>
      </c>
      <c r="C34" t="s">
        <v>188</v>
      </c>
      <c r="D34" t="s">
        <v>32</v>
      </c>
      <c r="E34" t="s">
        <v>189</v>
      </c>
      <c r="F34" t="s">
        <v>185</v>
      </c>
      <c r="G34" t="s">
        <v>103</v>
      </c>
      <c r="H34" t="b">
        <v>0</v>
      </c>
      <c r="I34" t="s">
        <v>26</v>
      </c>
      <c r="J34" t="s">
        <v>186</v>
      </c>
      <c r="K34" t="s">
        <v>190</v>
      </c>
      <c r="L34">
        <v>38300</v>
      </c>
      <c r="M34">
        <v>1935</v>
      </c>
      <c r="N34">
        <v>10</v>
      </c>
      <c r="O34">
        <v>15</v>
      </c>
      <c r="P34">
        <v>117.24</v>
      </c>
      <c r="Q34" s="1" t="s">
        <v>37</v>
      </c>
      <c r="R34">
        <v>78.5</v>
      </c>
      <c r="S34">
        <v>9.6</v>
      </c>
      <c r="T34">
        <v>36.6</v>
      </c>
      <c r="U34">
        <v>328239523</v>
      </c>
    </row>
    <row r="35" spans="1:21" x14ac:dyDescent="0.25">
      <c r="A35">
        <v>34</v>
      </c>
      <c r="B35" t="s">
        <v>38</v>
      </c>
      <c r="C35" t="s">
        <v>191</v>
      </c>
      <c r="D35" t="s">
        <v>105</v>
      </c>
      <c r="E35" t="s">
        <v>192</v>
      </c>
      <c r="F35" t="s">
        <v>193</v>
      </c>
      <c r="G35" t="s">
        <v>38</v>
      </c>
      <c r="H35" t="b">
        <v>1</v>
      </c>
      <c r="I35" t="s">
        <v>26</v>
      </c>
      <c r="J35" t="s">
        <v>194</v>
      </c>
      <c r="K35" t="s">
        <v>195</v>
      </c>
      <c r="L35">
        <v>35300</v>
      </c>
      <c r="M35">
        <v>1971</v>
      </c>
      <c r="N35">
        <v>10</v>
      </c>
      <c r="O35">
        <v>29</v>
      </c>
      <c r="P35">
        <v>125.08</v>
      </c>
      <c r="Q35" s="1" t="s">
        <v>110</v>
      </c>
      <c r="R35">
        <v>77</v>
      </c>
      <c r="S35">
        <v>9.4</v>
      </c>
      <c r="T35">
        <v>59.2</v>
      </c>
      <c r="U35">
        <v>1397715000</v>
      </c>
    </row>
    <row r="36" spans="1:21" x14ac:dyDescent="0.25">
      <c r="A36">
        <v>35</v>
      </c>
      <c r="B36" t="s">
        <v>196</v>
      </c>
      <c r="C36" t="s">
        <v>197</v>
      </c>
      <c r="D36" t="s">
        <v>32</v>
      </c>
      <c r="E36" t="s">
        <v>198</v>
      </c>
      <c r="F36" t="s">
        <v>199</v>
      </c>
      <c r="G36" t="s">
        <v>196</v>
      </c>
      <c r="H36" t="b">
        <v>0</v>
      </c>
      <c r="I36" t="s">
        <v>85</v>
      </c>
      <c r="J36" t="s">
        <v>200</v>
      </c>
      <c r="K36" t="s">
        <v>201</v>
      </c>
      <c r="L36">
        <v>35000</v>
      </c>
      <c r="M36">
        <v>1945</v>
      </c>
      <c r="N36">
        <v>10</v>
      </c>
      <c r="O36">
        <v>10</v>
      </c>
      <c r="P36">
        <v>117.24</v>
      </c>
      <c r="Q36" s="1" t="s">
        <v>37</v>
      </c>
      <c r="R36">
        <v>78.5</v>
      </c>
      <c r="S36">
        <v>9.6</v>
      </c>
      <c r="T36">
        <v>36.6</v>
      </c>
      <c r="U36">
        <v>328239523</v>
      </c>
    </row>
    <row r="37" spans="1:21" x14ac:dyDescent="0.25">
      <c r="A37">
        <v>35</v>
      </c>
      <c r="B37" t="s">
        <v>49</v>
      </c>
      <c r="C37" t="s">
        <v>202</v>
      </c>
      <c r="D37" t="s">
        <v>32</v>
      </c>
      <c r="E37" t="s">
        <v>203</v>
      </c>
      <c r="F37" t="s">
        <v>204</v>
      </c>
      <c r="G37" t="s">
        <v>49</v>
      </c>
      <c r="H37" t="b">
        <v>1</v>
      </c>
      <c r="I37" t="s">
        <v>26</v>
      </c>
      <c r="J37" t="s">
        <v>205</v>
      </c>
      <c r="K37" t="s">
        <v>206</v>
      </c>
      <c r="L37">
        <v>35000</v>
      </c>
      <c r="M37">
        <v>1968</v>
      </c>
      <c r="N37">
        <v>10</v>
      </c>
      <c r="O37">
        <v>15</v>
      </c>
      <c r="P37">
        <v>117.24</v>
      </c>
      <c r="Q37" s="1" t="s">
        <v>37</v>
      </c>
      <c r="R37">
        <v>78.5</v>
      </c>
      <c r="S37">
        <v>9.6</v>
      </c>
      <c r="T37">
        <v>36.6</v>
      </c>
      <c r="U37">
        <v>328239523</v>
      </c>
    </row>
    <row r="38" spans="1:21" x14ac:dyDescent="0.25">
      <c r="A38">
        <v>37</v>
      </c>
      <c r="B38" t="s">
        <v>103</v>
      </c>
      <c r="C38" t="s">
        <v>207</v>
      </c>
      <c r="D38" t="s">
        <v>208</v>
      </c>
      <c r="E38" t="s">
        <v>209</v>
      </c>
      <c r="F38" t="s">
        <v>210</v>
      </c>
      <c r="G38" t="s">
        <v>103</v>
      </c>
      <c r="H38" t="b">
        <v>0</v>
      </c>
      <c r="I38" t="s">
        <v>26</v>
      </c>
      <c r="J38" t="s">
        <v>211</v>
      </c>
      <c r="K38" t="s">
        <v>114</v>
      </c>
      <c r="L38">
        <v>34700</v>
      </c>
      <c r="M38">
        <v>1992</v>
      </c>
      <c r="N38">
        <v>5</v>
      </c>
      <c r="O38">
        <v>7</v>
      </c>
      <c r="P38">
        <v>118.06</v>
      </c>
      <c r="Q38" s="1" t="s">
        <v>212</v>
      </c>
      <c r="R38">
        <v>81.599999999999994</v>
      </c>
      <c r="S38">
        <v>25.4</v>
      </c>
      <c r="T38">
        <v>51.4</v>
      </c>
      <c r="U38">
        <v>8877067</v>
      </c>
    </row>
    <row r="39" spans="1:21" x14ac:dyDescent="0.25">
      <c r="A39">
        <v>37</v>
      </c>
      <c r="B39" t="s">
        <v>103</v>
      </c>
      <c r="C39" t="s">
        <v>207</v>
      </c>
      <c r="D39" t="s">
        <v>208</v>
      </c>
      <c r="E39" t="s">
        <v>209</v>
      </c>
      <c r="F39" t="s">
        <v>210</v>
      </c>
      <c r="G39" t="s">
        <v>103</v>
      </c>
      <c r="H39" t="b">
        <v>0</v>
      </c>
      <c r="I39" t="s">
        <v>26</v>
      </c>
      <c r="J39" t="s">
        <v>211</v>
      </c>
      <c r="K39" t="s">
        <v>114</v>
      </c>
      <c r="L39">
        <v>34700</v>
      </c>
      <c r="M39">
        <v>1992</v>
      </c>
      <c r="N39">
        <v>5</v>
      </c>
      <c r="O39">
        <v>7</v>
      </c>
      <c r="P39">
        <v>118.06</v>
      </c>
      <c r="Q39" s="1" t="s">
        <v>212</v>
      </c>
      <c r="R39">
        <v>81.599999999999994</v>
      </c>
      <c r="S39">
        <v>25.4</v>
      </c>
      <c r="T39">
        <v>51.4</v>
      </c>
      <c r="U39">
        <v>8877067</v>
      </c>
    </row>
    <row r="40" spans="1:21" x14ac:dyDescent="0.25">
      <c r="A40">
        <v>38</v>
      </c>
      <c r="B40" t="s">
        <v>30</v>
      </c>
      <c r="C40" t="s">
        <v>213</v>
      </c>
      <c r="D40" t="s">
        <v>105</v>
      </c>
      <c r="E40" t="s">
        <v>214</v>
      </c>
      <c r="F40" t="s">
        <v>215</v>
      </c>
      <c r="G40" t="s">
        <v>30</v>
      </c>
      <c r="H40" t="b">
        <v>1</v>
      </c>
      <c r="I40" t="s">
        <v>26</v>
      </c>
      <c r="J40" t="s">
        <v>216</v>
      </c>
      <c r="K40" t="s">
        <v>217</v>
      </c>
      <c r="L40">
        <v>33400</v>
      </c>
      <c r="M40">
        <v>1969</v>
      </c>
      <c r="N40">
        <v>1</v>
      </c>
      <c r="O40">
        <v>1</v>
      </c>
      <c r="P40">
        <v>125.08</v>
      </c>
      <c r="Q40" s="1" t="s">
        <v>110</v>
      </c>
      <c r="R40">
        <v>77</v>
      </c>
      <c r="S40">
        <v>9.4</v>
      </c>
      <c r="T40">
        <v>59.2</v>
      </c>
      <c r="U40">
        <v>1397715000</v>
      </c>
    </row>
    <row r="41" spans="1:21" x14ac:dyDescent="0.25">
      <c r="A41">
        <v>39</v>
      </c>
      <c r="B41" t="s">
        <v>21</v>
      </c>
      <c r="C41" t="s">
        <v>218</v>
      </c>
      <c r="D41" t="s">
        <v>219</v>
      </c>
      <c r="E41" t="s">
        <v>220</v>
      </c>
      <c r="F41" t="s">
        <v>221</v>
      </c>
      <c r="G41" t="s">
        <v>21</v>
      </c>
      <c r="H41" t="b">
        <v>1</v>
      </c>
      <c r="I41" t="s">
        <v>26</v>
      </c>
      <c r="J41" t="s">
        <v>222</v>
      </c>
      <c r="K41" t="s">
        <v>223</v>
      </c>
      <c r="L41">
        <v>32600</v>
      </c>
      <c r="M41">
        <v>1949</v>
      </c>
      <c r="N41">
        <v>2</v>
      </c>
      <c r="O41">
        <v>7</v>
      </c>
      <c r="P41">
        <v>105.48</v>
      </c>
      <c r="Q41" s="1" t="s">
        <v>224</v>
      </c>
      <c r="R41">
        <v>84.2</v>
      </c>
      <c r="S41">
        <v>11.9</v>
      </c>
      <c r="T41">
        <v>46.7</v>
      </c>
      <c r="U41">
        <v>126226568</v>
      </c>
    </row>
    <row r="42" spans="1:21" x14ac:dyDescent="0.25">
      <c r="A42">
        <v>40</v>
      </c>
      <c r="B42" t="s">
        <v>72</v>
      </c>
      <c r="C42" t="s">
        <v>225</v>
      </c>
      <c r="D42" t="s">
        <v>226</v>
      </c>
      <c r="E42" t="s">
        <v>227</v>
      </c>
      <c r="F42" t="s">
        <v>228</v>
      </c>
      <c r="G42" t="s">
        <v>72</v>
      </c>
      <c r="H42" t="b">
        <v>1</v>
      </c>
      <c r="I42" t="s">
        <v>26</v>
      </c>
      <c r="J42" t="s">
        <v>229</v>
      </c>
      <c r="K42" t="s">
        <v>230</v>
      </c>
      <c r="L42">
        <v>32100</v>
      </c>
      <c r="M42">
        <v>1957</v>
      </c>
      <c r="N42">
        <v>6</v>
      </c>
      <c r="O42">
        <v>1</v>
      </c>
      <c r="P42">
        <v>119.62</v>
      </c>
      <c r="Q42" s="1" t="s">
        <v>231</v>
      </c>
      <c r="R42">
        <v>81.3</v>
      </c>
      <c r="S42">
        <v>25.5</v>
      </c>
      <c r="T42">
        <v>30.6</v>
      </c>
      <c r="U42">
        <v>66834405</v>
      </c>
    </row>
    <row r="43" spans="1:21" x14ac:dyDescent="0.25">
      <c r="A43">
        <v>41</v>
      </c>
      <c r="B43" t="s">
        <v>21</v>
      </c>
      <c r="C43" t="s">
        <v>232</v>
      </c>
      <c r="D43" t="s">
        <v>32</v>
      </c>
      <c r="E43" t="s">
        <v>61</v>
      </c>
      <c r="F43" t="s">
        <v>233</v>
      </c>
      <c r="G43" t="s">
        <v>21</v>
      </c>
      <c r="H43" t="b">
        <v>0</v>
      </c>
      <c r="I43" t="s">
        <v>26</v>
      </c>
      <c r="J43" t="s">
        <v>234</v>
      </c>
      <c r="K43" t="s">
        <v>235</v>
      </c>
      <c r="L43">
        <v>31600</v>
      </c>
      <c r="M43">
        <v>1948</v>
      </c>
      <c r="N43">
        <v>8</v>
      </c>
      <c r="O43">
        <v>28</v>
      </c>
      <c r="P43">
        <v>117.24</v>
      </c>
      <c r="Q43" s="1" t="s">
        <v>37</v>
      </c>
      <c r="R43">
        <v>78.5</v>
      </c>
      <c r="S43">
        <v>9.6</v>
      </c>
      <c r="T43">
        <v>36.6</v>
      </c>
      <c r="U43">
        <v>328239523</v>
      </c>
    </row>
    <row r="44" spans="1:21" x14ac:dyDescent="0.25">
      <c r="A44">
        <v>41</v>
      </c>
      <c r="B44" t="s">
        <v>21</v>
      </c>
      <c r="C44" t="s">
        <v>236</v>
      </c>
      <c r="D44" t="s">
        <v>32</v>
      </c>
      <c r="E44" t="s">
        <v>61</v>
      </c>
      <c r="F44" t="s">
        <v>233</v>
      </c>
      <c r="G44" t="s">
        <v>21</v>
      </c>
      <c r="H44" t="b">
        <v>0</v>
      </c>
      <c r="I44" t="s">
        <v>26</v>
      </c>
      <c r="J44" t="s">
        <v>234</v>
      </c>
      <c r="K44" t="s">
        <v>237</v>
      </c>
      <c r="L44">
        <v>31600</v>
      </c>
      <c r="M44">
        <v>1951</v>
      </c>
      <c r="N44">
        <v>1</v>
      </c>
      <c r="O44">
        <v>9</v>
      </c>
      <c r="P44">
        <v>117.24</v>
      </c>
      <c r="Q44" s="1" t="s">
        <v>37</v>
      </c>
      <c r="R44">
        <v>78.5</v>
      </c>
      <c r="S44">
        <v>9.6</v>
      </c>
      <c r="T44">
        <v>36.6</v>
      </c>
      <c r="U44">
        <v>328239523</v>
      </c>
    </row>
    <row r="45" spans="1:21" x14ac:dyDescent="0.25">
      <c r="A45">
        <v>43</v>
      </c>
      <c r="B45" t="s">
        <v>168</v>
      </c>
      <c r="C45" t="s">
        <v>238</v>
      </c>
      <c r="D45" t="s">
        <v>170</v>
      </c>
      <c r="E45" t="s">
        <v>239</v>
      </c>
      <c r="F45" t="s">
        <v>172</v>
      </c>
      <c r="G45" t="s">
        <v>168</v>
      </c>
      <c r="H45" t="b">
        <v>1</v>
      </c>
      <c r="I45" t="s">
        <v>26</v>
      </c>
      <c r="J45" t="s">
        <v>240</v>
      </c>
      <c r="K45" t="s">
        <v>241</v>
      </c>
      <c r="L45">
        <v>31200</v>
      </c>
      <c r="M45">
        <v>1940</v>
      </c>
      <c r="N45">
        <v>6</v>
      </c>
      <c r="O45">
        <v>27</v>
      </c>
      <c r="P45">
        <v>99.55</v>
      </c>
      <c r="Q45" s="1" t="s">
        <v>175</v>
      </c>
      <c r="R45">
        <v>83.6</v>
      </c>
      <c r="S45">
        <v>10.1</v>
      </c>
      <c r="T45">
        <v>28.8</v>
      </c>
      <c r="U45">
        <v>8574832</v>
      </c>
    </row>
    <row r="46" spans="1:21" x14ac:dyDescent="0.25">
      <c r="A46">
        <v>43</v>
      </c>
      <c r="B46" t="s">
        <v>168</v>
      </c>
      <c r="C46" t="s">
        <v>242</v>
      </c>
      <c r="D46" t="s">
        <v>170</v>
      </c>
      <c r="E46" t="s">
        <v>239</v>
      </c>
      <c r="F46" t="s">
        <v>172</v>
      </c>
      <c r="G46" t="s">
        <v>168</v>
      </c>
      <c r="H46" t="b">
        <v>1</v>
      </c>
      <c r="I46" t="s">
        <v>85</v>
      </c>
      <c r="J46" t="s">
        <v>243</v>
      </c>
      <c r="K46" t="s">
        <v>244</v>
      </c>
      <c r="L46">
        <v>31200</v>
      </c>
      <c r="M46">
        <v>1945</v>
      </c>
      <c r="N46">
        <v>3</v>
      </c>
      <c r="O46">
        <v>26</v>
      </c>
      <c r="P46">
        <v>99.55</v>
      </c>
      <c r="Q46" s="1" t="s">
        <v>175</v>
      </c>
      <c r="R46">
        <v>83.6</v>
      </c>
      <c r="S46">
        <v>10.1</v>
      </c>
      <c r="T46">
        <v>28.8</v>
      </c>
      <c r="U46">
        <v>8574832</v>
      </c>
    </row>
    <row r="47" spans="1:21" x14ac:dyDescent="0.25">
      <c r="A47">
        <v>45</v>
      </c>
      <c r="B47" t="s">
        <v>38</v>
      </c>
      <c r="C47" t="s">
        <v>245</v>
      </c>
      <c r="D47" t="s">
        <v>105</v>
      </c>
      <c r="E47" t="s">
        <v>246</v>
      </c>
      <c r="F47" t="s">
        <v>247</v>
      </c>
      <c r="G47" t="s">
        <v>38</v>
      </c>
      <c r="H47" t="b">
        <v>1</v>
      </c>
      <c r="I47" t="s">
        <v>26</v>
      </c>
      <c r="J47" t="s">
        <v>248</v>
      </c>
      <c r="K47" t="s">
        <v>249</v>
      </c>
      <c r="L47">
        <v>30200</v>
      </c>
      <c r="M47">
        <v>1980</v>
      </c>
      <c r="N47">
        <v>2</v>
      </c>
      <c r="O47">
        <v>2</v>
      </c>
      <c r="P47">
        <v>125.08</v>
      </c>
      <c r="Q47" s="1" t="s">
        <v>110</v>
      </c>
      <c r="R47">
        <v>77</v>
      </c>
      <c r="S47">
        <v>9.4</v>
      </c>
      <c r="T47">
        <v>59.2</v>
      </c>
      <c r="U47">
        <v>1397715000</v>
      </c>
    </row>
    <row r="48" spans="1:21" x14ac:dyDescent="0.25">
      <c r="A48">
        <v>46</v>
      </c>
      <c r="B48" t="s">
        <v>250</v>
      </c>
      <c r="C48" t="s">
        <v>251</v>
      </c>
      <c r="D48" t="s">
        <v>158</v>
      </c>
      <c r="E48" t="s">
        <v>252</v>
      </c>
      <c r="F48" t="s">
        <v>253</v>
      </c>
      <c r="G48" t="s">
        <v>250</v>
      </c>
      <c r="H48" t="b">
        <v>1</v>
      </c>
      <c r="I48" t="s">
        <v>26</v>
      </c>
      <c r="J48" t="s">
        <v>254</v>
      </c>
      <c r="K48" t="s">
        <v>255</v>
      </c>
      <c r="L48">
        <v>29700</v>
      </c>
      <c r="M48">
        <v>1935</v>
      </c>
      <c r="N48">
        <v>4</v>
      </c>
      <c r="O48">
        <v>20</v>
      </c>
      <c r="P48">
        <v>112.85</v>
      </c>
      <c r="Q48" s="1" t="s">
        <v>163</v>
      </c>
      <c r="R48">
        <v>80.900000000000006</v>
      </c>
      <c r="S48">
        <v>11.5</v>
      </c>
      <c r="T48">
        <v>48.8</v>
      </c>
      <c r="U48">
        <v>83132799</v>
      </c>
    </row>
    <row r="49" spans="1:21" x14ac:dyDescent="0.25">
      <c r="A49">
        <v>48</v>
      </c>
      <c r="B49" t="s">
        <v>49</v>
      </c>
      <c r="C49" t="s">
        <v>256</v>
      </c>
      <c r="D49" t="s">
        <v>32</v>
      </c>
      <c r="E49" t="s">
        <v>257</v>
      </c>
      <c r="F49" t="s">
        <v>258</v>
      </c>
      <c r="G49" t="s">
        <v>49</v>
      </c>
      <c r="H49" t="b">
        <v>1</v>
      </c>
      <c r="I49" t="s">
        <v>26</v>
      </c>
      <c r="J49" t="s">
        <v>259</v>
      </c>
      <c r="K49" t="s">
        <v>43</v>
      </c>
      <c r="L49">
        <v>28500</v>
      </c>
      <c r="M49">
        <v>1958</v>
      </c>
      <c r="N49">
        <v>7</v>
      </c>
      <c r="O49">
        <v>17</v>
      </c>
      <c r="P49">
        <v>117.24</v>
      </c>
      <c r="Q49" s="1" t="s">
        <v>37</v>
      </c>
      <c r="R49">
        <v>78.5</v>
      </c>
      <c r="S49">
        <v>9.6</v>
      </c>
      <c r="T49">
        <v>36.6</v>
      </c>
      <c r="U49">
        <v>328239523</v>
      </c>
    </row>
    <row r="50" spans="1:21" x14ac:dyDescent="0.25">
      <c r="A50">
        <v>49</v>
      </c>
      <c r="B50" t="s">
        <v>49</v>
      </c>
      <c r="C50" t="s">
        <v>260</v>
      </c>
      <c r="D50" t="s">
        <v>32</v>
      </c>
      <c r="E50" t="s">
        <v>261</v>
      </c>
      <c r="F50" t="s">
        <v>204</v>
      </c>
      <c r="G50" t="s">
        <v>49</v>
      </c>
      <c r="H50" t="b">
        <v>1</v>
      </c>
      <c r="I50" t="s">
        <v>26</v>
      </c>
      <c r="J50" t="s">
        <v>262</v>
      </c>
      <c r="K50" t="s">
        <v>126</v>
      </c>
      <c r="L50">
        <v>28100</v>
      </c>
      <c r="M50">
        <v>1938</v>
      </c>
      <c r="N50">
        <v>4</v>
      </c>
      <c r="O50">
        <v>25</v>
      </c>
      <c r="P50">
        <v>117.24</v>
      </c>
      <c r="Q50" s="1" t="s">
        <v>37</v>
      </c>
      <c r="R50">
        <v>78.5</v>
      </c>
      <c r="S50">
        <v>9.6</v>
      </c>
      <c r="T50">
        <v>36.6</v>
      </c>
      <c r="U50">
        <v>328239523</v>
      </c>
    </row>
    <row r="51" spans="1:21" x14ac:dyDescent="0.25">
      <c r="A51">
        <v>50</v>
      </c>
      <c r="B51" t="s">
        <v>49</v>
      </c>
      <c r="C51" t="s">
        <v>263</v>
      </c>
      <c r="D51" t="s">
        <v>32</v>
      </c>
      <c r="E51" t="s">
        <v>61</v>
      </c>
      <c r="F51" t="s">
        <v>264</v>
      </c>
      <c r="G51" t="s">
        <v>49</v>
      </c>
      <c r="H51" t="b">
        <v>1</v>
      </c>
      <c r="I51" t="s">
        <v>26</v>
      </c>
      <c r="J51" t="s">
        <v>265</v>
      </c>
      <c r="K51" t="s">
        <v>266</v>
      </c>
      <c r="L51">
        <v>27800</v>
      </c>
      <c r="M51">
        <v>1947</v>
      </c>
      <c r="N51">
        <v>2</v>
      </c>
      <c r="O51">
        <v>14</v>
      </c>
      <c r="P51">
        <v>117.24</v>
      </c>
      <c r="Q51" s="1" t="s">
        <v>37</v>
      </c>
      <c r="R51">
        <v>78.5</v>
      </c>
      <c r="S51">
        <v>9.6</v>
      </c>
      <c r="T51">
        <v>36.6</v>
      </c>
      <c r="U51">
        <v>328239523</v>
      </c>
    </row>
    <row r="52" spans="1:21" x14ac:dyDescent="0.25">
      <c r="A52">
        <v>51</v>
      </c>
      <c r="B52" t="s">
        <v>30</v>
      </c>
      <c r="C52" t="s">
        <v>267</v>
      </c>
      <c r="D52" t="s">
        <v>158</v>
      </c>
      <c r="E52" t="s">
        <v>268</v>
      </c>
      <c r="F52" t="s">
        <v>269</v>
      </c>
      <c r="G52" t="s">
        <v>30</v>
      </c>
      <c r="H52" t="b">
        <v>0</v>
      </c>
      <c r="I52" t="s">
        <v>85</v>
      </c>
      <c r="J52" t="s">
        <v>270</v>
      </c>
      <c r="K52" t="s">
        <v>271</v>
      </c>
      <c r="L52">
        <v>27400</v>
      </c>
      <c r="M52">
        <v>1962</v>
      </c>
      <c r="N52">
        <v>4</v>
      </c>
      <c r="O52">
        <v>28</v>
      </c>
      <c r="P52">
        <v>112.85</v>
      </c>
      <c r="Q52" s="1" t="s">
        <v>163</v>
      </c>
      <c r="R52">
        <v>80.900000000000006</v>
      </c>
      <c r="S52">
        <v>11.5</v>
      </c>
      <c r="T52">
        <v>48.8</v>
      </c>
      <c r="U52">
        <v>83132799</v>
      </c>
    </row>
    <row r="53" spans="1:21" x14ac:dyDescent="0.25">
      <c r="A53">
        <v>52</v>
      </c>
      <c r="B53" t="s">
        <v>272</v>
      </c>
      <c r="C53" t="s">
        <v>273</v>
      </c>
      <c r="D53" t="s">
        <v>274</v>
      </c>
      <c r="E53" t="s">
        <v>275</v>
      </c>
      <c r="F53" t="s">
        <v>276</v>
      </c>
      <c r="G53" t="s">
        <v>272</v>
      </c>
      <c r="H53" t="b">
        <v>0</v>
      </c>
      <c r="I53" t="s">
        <v>85</v>
      </c>
      <c r="J53" t="s">
        <v>277</v>
      </c>
      <c r="K53" t="s">
        <v>278</v>
      </c>
      <c r="L53">
        <v>27000</v>
      </c>
      <c r="M53">
        <v>1954</v>
      </c>
      <c r="N53">
        <v>2</v>
      </c>
      <c r="O53">
        <v>9</v>
      </c>
      <c r="P53">
        <v>119.8</v>
      </c>
      <c r="Q53" s="1" t="s">
        <v>279</v>
      </c>
      <c r="R53">
        <v>82.7</v>
      </c>
      <c r="S53">
        <v>23</v>
      </c>
      <c r="T53">
        <v>47.4</v>
      </c>
      <c r="U53">
        <v>25766605</v>
      </c>
    </row>
    <row r="54" spans="1:21" x14ac:dyDescent="0.25">
      <c r="A54">
        <v>53</v>
      </c>
      <c r="B54" t="s">
        <v>38</v>
      </c>
      <c r="C54" t="s">
        <v>280</v>
      </c>
      <c r="D54" t="s">
        <v>105</v>
      </c>
      <c r="E54" t="s">
        <v>106</v>
      </c>
      <c r="F54" t="s">
        <v>281</v>
      </c>
      <c r="G54" t="s">
        <v>38</v>
      </c>
      <c r="H54" t="b">
        <v>1</v>
      </c>
      <c r="I54" t="s">
        <v>26</v>
      </c>
      <c r="J54" t="s">
        <v>282</v>
      </c>
      <c r="K54" t="s">
        <v>283</v>
      </c>
      <c r="L54">
        <v>26700</v>
      </c>
      <c r="M54">
        <v>1971</v>
      </c>
      <c r="N54">
        <v>10</v>
      </c>
      <c r="O54">
        <v>1</v>
      </c>
      <c r="P54">
        <v>125.08</v>
      </c>
      <c r="Q54" s="1" t="s">
        <v>110</v>
      </c>
      <c r="R54">
        <v>77</v>
      </c>
      <c r="S54">
        <v>9.4</v>
      </c>
      <c r="T54">
        <v>59.2</v>
      </c>
      <c r="U54">
        <v>1397715000</v>
      </c>
    </row>
    <row r="55" spans="1:21" x14ac:dyDescent="0.25">
      <c r="A55">
        <v>54</v>
      </c>
      <c r="B55" t="s">
        <v>272</v>
      </c>
      <c r="C55" t="s">
        <v>284</v>
      </c>
      <c r="D55" t="s">
        <v>67</v>
      </c>
      <c r="E55" t="s">
        <v>68</v>
      </c>
      <c r="F55" t="s">
        <v>276</v>
      </c>
      <c r="G55" t="s">
        <v>272</v>
      </c>
      <c r="H55" t="b">
        <v>0</v>
      </c>
      <c r="I55" t="s">
        <v>26</v>
      </c>
      <c r="J55" t="s">
        <v>285</v>
      </c>
      <c r="K55" t="s">
        <v>286</v>
      </c>
      <c r="L55">
        <v>26600</v>
      </c>
      <c r="M55">
        <v>1953</v>
      </c>
      <c r="N55">
        <v>10</v>
      </c>
      <c r="O55">
        <v>26</v>
      </c>
      <c r="P55">
        <v>141.54</v>
      </c>
      <c r="Q55" s="1" t="s">
        <v>71</v>
      </c>
      <c r="R55">
        <v>75</v>
      </c>
      <c r="S55">
        <v>13.1</v>
      </c>
      <c r="T55">
        <v>55.1</v>
      </c>
      <c r="U55">
        <v>126014024</v>
      </c>
    </row>
    <row r="56" spans="1:21" x14ac:dyDescent="0.25">
      <c r="A56">
        <v>55</v>
      </c>
      <c r="B56" t="s">
        <v>38</v>
      </c>
      <c r="C56" t="s">
        <v>287</v>
      </c>
      <c r="D56" t="s">
        <v>74</v>
      </c>
      <c r="E56" t="s">
        <v>288</v>
      </c>
      <c r="F56" t="s">
        <v>289</v>
      </c>
      <c r="G56" t="s">
        <v>38</v>
      </c>
      <c r="H56" t="b">
        <v>1</v>
      </c>
      <c r="I56" t="s">
        <v>26</v>
      </c>
      <c r="J56" t="s">
        <v>290</v>
      </c>
      <c r="K56" t="s">
        <v>291</v>
      </c>
      <c r="L56">
        <v>25600</v>
      </c>
      <c r="M56">
        <v>1945</v>
      </c>
      <c r="N56">
        <v>7</v>
      </c>
      <c r="O56">
        <v>18</v>
      </c>
      <c r="P56">
        <v>180.44</v>
      </c>
      <c r="Q56" s="1" t="s">
        <v>78</v>
      </c>
      <c r="R56">
        <v>69.400000000000006</v>
      </c>
      <c r="S56">
        <v>11.2</v>
      </c>
      <c r="T56">
        <v>49.7</v>
      </c>
      <c r="U56">
        <v>1366417754</v>
      </c>
    </row>
    <row r="57" spans="1:21" x14ac:dyDescent="0.25">
      <c r="A57">
        <v>56</v>
      </c>
      <c r="B57" t="s">
        <v>292</v>
      </c>
      <c r="C57" t="s">
        <v>293</v>
      </c>
      <c r="D57" t="s">
        <v>294</v>
      </c>
      <c r="E57" t="s">
        <v>295</v>
      </c>
      <c r="F57" t="s">
        <v>296</v>
      </c>
      <c r="G57" t="s">
        <v>292</v>
      </c>
      <c r="H57" t="b">
        <v>1</v>
      </c>
      <c r="I57" t="s">
        <v>26</v>
      </c>
      <c r="J57" t="s">
        <v>297</v>
      </c>
      <c r="K57" t="s">
        <v>298</v>
      </c>
      <c r="L57">
        <v>25500</v>
      </c>
      <c r="M57">
        <v>1948</v>
      </c>
      <c r="N57">
        <v>4</v>
      </c>
      <c r="O57">
        <v>17</v>
      </c>
      <c r="P57">
        <v>151.18</v>
      </c>
      <c r="Q57" s="1" t="s">
        <v>299</v>
      </c>
      <c r="R57">
        <v>71.5</v>
      </c>
      <c r="S57">
        <v>10.199999999999999</v>
      </c>
      <c r="T57">
        <v>30.1</v>
      </c>
      <c r="U57">
        <v>270203917</v>
      </c>
    </row>
    <row r="58" spans="1:21" x14ac:dyDescent="0.25">
      <c r="A58">
        <v>57</v>
      </c>
      <c r="B58" t="s">
        <v>49</v>
      </c>
      <c r="C58" t="s">
        <v>300</v>
      </c>
      <c r="D58" t="s">
        <v>32</v>
      </c>
      <c r="E58" t="s">
        <v>301</v>
      </c>
      <c r="F58" t="s">
        <v>302</v>
      </c>
      <c r="G58" t="s">
        <v>49</v>
      </c>
      <c r="H58" t="b">
        <v>1</v>
      </c>
      <c r="I58" t="s">
        <v>26</v>
      </c>
      <c r="J58" t="s">
        <v>303</v>
      </c>
      <c r="K58" t="s">
        <v>304</v>
      </c>
      <c r="L58">
        <v>25300</v>
      </c>
      <c r="M58">
        <v>1944</v>
      </c>
      <c r="N58">
        <v>9</v>
      </c>
      <c r="O58">
        <v>30</v>
      </c>
      <c r="P58">
        <v>117.24</v>
      </c>
      <c r="Q58" s="1" t="s">
        <v>37</v>
      </c>
      <c r="R58">
        <v>78.5</v>
      </c>
      <c r="S58">
        <v>9.6</v>
      </c>
      <c r="T58">
        <v>36.6</v>
      </c>
      <c r="U58">
        <v>328239523</v>
      </c>
    </row>
    <row r="59" spans="1:21" x14ac:dyDescent="0.25">
      <c r="A59">
        <v>58</v>
      </c>
      <c r="B59" t="s">
        <v>272</v>
      </c>
      <c r="C59" t="s">
        <v>305</v>
      </c>
      <c r="D59" t="s">
        <v>306</v>
      </c>
      <c r="E59" t="s">
        <v>307</v>
      </c>
      <c r="F59" t="s">
        <v>308</v>
      </c>
      <c r="G59" t="s">
        <v>272</v>
      </c>
      <c r="H59" t="b">
        <v>1</v>
      </c>
      <c r="I59" t="s">
        <v>26</v>
      </c>
      <c r="J59" t="s">
        <v>309</v>
      </c>
      <c r="K59" t="s">
        <v>310</v>
      </c>
      <c r="L59">
        <v>25200</v>
      </c>
      <c r="M59">
        <v>1972</v>
      </c>
      <c r="N59">
        <v>3</v>
      </c>
      <c r="O59">
        <v>8</v>
      </c>
      <c r="P59">
        <v>114.52</v>
      </c>
      <c r="Q59" s="1" t="s">
        <v>311</v>
      </c>
      <c r="R59">
        <v>77.8</v>
      </c>
      <c r="S59">
        <v>0.1</v>
      </c>
      <c r="T59">
        <v>15.9</v>
      </c>
      <c r="U59">
        <v>9770529</v>
      </c>
    </row>
    <row r="60" spans="1:21" x14ac:dyDescent="0.25">
      <c r="A60">
        <v>59</v>
      </c>
      <c r="B60" t="s">
        <v>30</v>
      </c>
      <c r="C60" t="s">
        <v>312</v>
      </c>
      <c r="D60" t="s">
        <v>158</v>
      </c>
      <c r="E60" t="s">
        <v>313</v>
      </c>
      <c r="F60" t="s">
        <v>314</v>
      </c>
      <c r="G60" t="s">
        <v>30</v>
      </c>
      <c r="H60" t="b">
        <v>0</v>
      </c>
      <c r="I60" t="s">
        <v>26</v>
      </c>
      <c r="J60" t="s">
        <v>315</v>
      </c>
      <c r="K60" t="s">
        <v>316</v>
      </c>
      <c r="L60">
        <v>24600</v>
      </c>
      <c r="M60">
        <v>1966</v>
      </c>
      <c r="N60">
        <v>5</v>
      </c>
      <c r="O60">
        <v>9</v>
      </c>
      <c r="P60">
        <v>112.85</v>
      </c>
      <c r="Q60" s="1" t="s">
        <v>163</v>
      </c>
      <c r="R60">
        <v>80.900000000000006</v>
      </c>
      <c r="S60">
        <v>11.5</v>
      </c>
      <c r="T60">
        <v>48.8</v>
      </c>
      <c r="U60">
        <v>83132799</v>
      </c>
    </row>
    <row r="61" spans="1:21" x14ac:dyDescent="0.25">
      <c r="A61">
        <v>60</v>
      </c>
      <c r="B61" t="s">
        <v>38</v>
      </c>
      <c r="C61" t="s">
        <v>317</v>
      </c>
      <c r="D61" t="s">
        <v>32</v>
      </c>
      <c r="E61" t="s">
        <v>318</v>
      </c>
      <c r="F61" t="s">
        <v>41</v>
      </c>
      <c r="G61" t="s">
        <v>38</v>
      </c>
      <c r="H61" t="b">
        <v>0</v>
      </c>
      <c r="I61" t="s">
        <v>85</v>
      </c>
      <c r="J61" t="s">
        <v>319</v>
      </c>
      <c r="K61" t="s">
        <v>320</v>
      </c>
      <c r="L61">
        <v>24400</v>
      </c>
      <c r="M61">
        <v>1970</v>
      </c>
      <c r="N61">
        <v>4</v>
      </c>
      <c r="O61">
        <v>7</v>
      </c>
      <c r="P61">
        <v>117.24</v>
      </c>
      <c r="Q61" s="1" t="s">
        <v>37</v>
      </c>
      <c r="R61">
        <v>78.5</v>
      </c>
      <c r="S61">
        <v>9.6</v>
      </c>
      <c r="T61">
        <v>36.6</v>
      </c>
      <c r="U61">
        <v>328239523</v>
      </c>
    </row>
    <row r="62" spans="1:21" x14ac:dyDescent="0.25">
      <c r="A62">
        <v>61</v>
      </c>
      <c r="B62" t="s">
        <v>49</v>
      </c>
      <c r="C62" t="s">
        <v>321</v>
      </c>
      <c r="D62" t="s">
        <v>294</v>
      </c>
      <c r="E62" t="s">
        <v>322</v>
      </c>
      <c r="F62" t="s">
        <v>323</v>
      </c>
      <c r="G62" t="s">
        <v>49</v>
      </c>
      <c r="H62" t="b">
        <v>0</v>
      </c>
      <c r="I62" t="s">
        <v>26</v>
      </c>
      <c r="J62" t="s">
        <v>324</v>
      </c>
      <c r="K62" t="s">
        <v>325</v>
      </c>
      <c r="L62">
        <v>24200</v>
      </c>
      <c r="M62">
        <v>1941</v>
      </c>
      <c r="N62">
        <v>1</v>
      </c>
      <c r="O62">
        <v>1</v>
      </c>
      <c r="P62">
        <v>151.18</v>
      </c>
      <c r="Q62" s="1" t="s">
        <v>299</v>
      </c>
      <c r="R62">
        <v>71.5</v>
      </c>
      <c r="S62">
        <v>10.199999999999999</v>
      </c>
      <c r="T62">
        <v>30.1</v>
      </c>
      <c r="U62">
        <v>270203917</v>
      </c>
    </row>
    <row r="63" spans="1:21" x14ac:dyDescent="0.25">
      <c r="A63">
        <v>62</v>
      </c>
      <c r="B63" t="s">
        <v>272</v>
      </c>
      <c r="C63" t="s">
        <v>326</v>
      </c>
      <c r="D63" t="s">
        <v>327</v>
      </c>
      <c r="E63" t="s">
        <v>328</v>
      </c>
      <c r="F63" t="s">
        <v>329</v>
      </c>
      <c r="G63" t="s">
        <v>272</v>
      </c>
      <c r="H63" t="b">
        <v>1</v>
      </c>
      <c r="I63" t="s">
        <v>26</v>
      </c>
      <c r="J63" t="s">
        <v>330</v>
      </c>
      <c r="K63" t="s">
        <v>331</v>
      </c>
      <c r="L63">
        <v>23700</v>
      </c>
      <c r="M63">
        <v>1961</v>
      </c>
      <c r="N63">
        <v>1</v>
      </c>
      <c r="O63">
        <v>3</v>
      </c>
      <c r="P63">
        <v>180.75</v>
      </c>
      <c r="Q63" s="1" t="s">
        <v>332</v>
      </c>
      <c r="R63">
        <v>72.7</v>
      </c>
      <c r="S63">
        <v>11.4</v>
      </c>
      <c r="T63">
        <v>46.2</v>
      </c>
      <c r="U63">
        <v>144373535</v>
      </c>
    </row>
    <row r="64" spans="1:21" x14ac:dyDescent="0.25">
      <c r="A64">
        <v>63</v>
      </c>
      <c r="B64" t="s">
        <v>38</v>
      </c>
      <c r="C64" t="s">
        <v>333</v>
      </c>
      <c r="D64" t="s">
        <v>105</v>
      </c>
      <c r="E64" t="s">
        <v>106</v>
      </c>
      <c r="F64" t="s">
        <v>247</v>
      </c>
      <c r="G64" t="s">
        <v>38</v>
      </c>
      <c r="H64" t="b">
        <v>1</v>
      </c>
      <c r="I64" t="s">
        <v>26</v>
      </c>
      <c r="J64" t="s">
        <v>194</v>
      </c>
      <c r="K64" t="s">
        <v>334</v>
      </c>
      <c r="L64">
        <v>23500</v>
      </c>
      <c r="M64">
        <v>1964</v>
      </c>
      <c r="N64">
        <v>9</v>
      </c>
      <c r="O64">
        <v>10</v>
      </c>
      <c r="P64">
        <v>125.08</v>
      </c>
      <c r="Q64" s="1" t="s">
        <v>110</v>
      </c>
      <c r="R64">
        <v>77</v>
      </c>
      <c r="S64">
        <v>9.4</v>
      </c>
      <c r="T64">
        <v>59.2</v>
      </c>
      <c r="U64">
        <v>1397715000</v>
      </c>
    </row>
    <row r="65" spans="1:21" x14ac:dyDescent="0.25">
      <c r="A65">
        <v>64</v>
      </c>
      <c r="B65" t="s">
        <v>250</v>
      </c>
      <c r="C65" t="s">
        <v>335</v>
      </c>
      <c r="D65" t="s">
        <v>105</v>
      </c>
      <c r="E65" t="s">
        <v>336</v>
      </c>
      <c r="F65" t="s">
        <v>337</v>
      </c>
      <c r="G65" t="s">
        <v>250</v>
      </c>
      <c r="H65" t="b">
        <v>1</v>
      </c>
      <c r="I65" t="s">
        <v>26</v>
      </c>
      <c r="J65" t="s">
        <v>338</v>
      </c>
      <c r="K65" t="s">
        <v>339</v>
      </c>
      <c r="L65">
        <v>23400</v>
      </c>
      <c r="M65">
        <v>1942</v>
      </c>
      <c r="N65">
        <v>8</v>
      </c>
      <c r="O65">
        <v>11</v>
      </c>
      <c r="P65">
        <v>125.08</v>
      </c>
      <c r="Q65" s="1" t="s">
        <v>110</v>
      </c>
      <c r="R65">
        <v>77</v>
      </c>
      <c r="S65">
        <v>9.4</v>
      </c>
      <c r="T65">
        <v>59.2</v>
      </c>
      <c r="U65">
        <v>1397715000</v>
      </c>
    </row>
    <row r="66" spans="1:21" x14ac:dyDescent="0.25">
      <c r="A66">
        <v>65</v>
      </c>
      <c r="B66" t="s">
        <v>272</v>
      </c>
      <c r="C66" t="s">
        <v>340</v>
      </c>
      <c r="D66" t="s">
        <v>341</v>
      </c>
      <c r="E66" t="s">
        <v>342</v>
      </c>
      <c r="F66" t="s">
        <v>276</v>
      </c>
      <c r="G66" t="s">
        <v>272</v>
      </c>
      <c r="H66" t="b">
        <v>0</v>
      </c>
      <c r="I66" t="s">
        <v>85</v>
      </c>
      <c r="J66" t="s">
        <v>343</v>
      </c>
      <c r="K66" t="s">
        <v>344</v>
      </c>
      <c r="L66">
        <v>23100</v>
      </c>
      <c r="M66">
        <v>1943</v>
      </c>
      <c r="N66">
        <v>1</v>
      </c>
      <c r="O66">
        <v>1</v>
      </c>
      <c r="P66">
        <v>131.91</v>
      </c>
      <c r="Q66" s="1" t="s">
        <v>345</v>
      </c>
      <c r="R66">
        <v>80</v>
      </c>
      <c r="S66">
        <v>18.2</v>
      </c>
      <c r="T66">
        <v>34</v>
      </c>
      <c r="U66">
        <v>18952038</v>
      </c>
    </row>
    <row r="67" spans="1:21" x14ac:dyDescent="0.25">
      <c r="A67">
        <v>65</v>
      </c>
      <c r="B67" t="s">
        <v>250</v>
      </c>
      <c r="C67" t="s">
        <v>346</v>
      </c>
      <c r="D67" t="s">
        <v>294</v>
      </c>
      <c r="E67" t="s">
        <v>322</v>
      </c>
      <c r="F67" t="s">
        <v>323</v>
      </c>
      <c r="G67" t="s">
        <v>250</v>
      </c>
      <c r="H67" t="b">
        <v>0</v>
      </c>
      <c r="I67" t="s">
        <v>26</v>
      </c>
      <c r="J67" t="s">
        <v>324</v>
      </c>
      <c r="K67" t="s">
        <v>64</v>
      </c>
      <c r="L67">
        <v>23100</v>
      </c>
      <c r="M67">
        <v>1939</v>
      </c>
      <c r="N67">
        <v>10</v>
      </c>
      <c r="O67">
        <v>2</v>
      </c>
      <c r="P67">
        <v>151.18</v>
      </c>
      <c r="Q67" s="1" t="s">
        <v>299</v>
      </c>
      <c r="R67">
        <v>71.5</v>
      </c>
      <c r="S67">
        <v>10.199999999999999</v>
      </c>
      <c r="T67">
        <v>30.1</v>
      </c>
      <c r="U67">
        <v>270203917</v>
      </c>
    </row>
    <row r="68" spans="1:21" x14ac:dyDescent="0.25">
      <c r="A68">
        <v>67</v>
      </c>
      <c r="B68" t="s">
        <v>250</v>
      </c>
      <c r="C68" t="s">
        <v>347</v>
      </c>
      <c r="D68" t="s">
        <v>226</v>
      </c>
      <c r="E68" t="s">
        <v>227</v>
      </c>
      <c r="F68" t="s">
        <v>348</v>
      </c>
      <c r="G68" t="s">
        <v>250</v>
      </c>
      <c r="H68" t="b">
        <v>1</v>
      </c>
      <c r="I68" t="s">
        <v>26</v>
      </c>
      <c r="J68" t="s">
        <v>349</v>
      </c>
      <c r="K68" t="s">
        <v>350</v>
      </c>
      <c r="L68">
        <v>22900</v>
      </c>
      <c r="M68">
        <v>1953</v>
      </c>
      <c r="N68">
        <v>1</v>
      </c>
      <c r="O68">
        <v>1</v>
      </c>
      <c r="P68">
        <v>119.62</v>
      </c>
      <c r="Q68" s="1" t="s">
        <v>231</v>
      </c>
      <c r="R68">
        <v>81.3</v>
      </c>
      <c r="S68">
        <v>25.5</v>
      </c>
      <c r="T68">
        <v>30.6</v>
      </c>
      <c r="U68">
        <v>66834405</v>
      </c>
    </row>
    <row r="69" spans="1:21" x14ac:dyDescent="0.25">
      <c r="A69">
        <v>68</v>
      </c>
      <c r="B69" t="s">
        <v>351</v>
      </c>
      <c r="C69" t="s">
        <v>352</v>
      </c>
      <c r="D69" t="s">
        <v>74</v>
      </c>
      <c r="E69" t="s">
        <v>353</v>
      </c>
      <c r="F69" t="s">
        <v>354</v>
      </c>
      <c r="G69" t="s">
        <v>351</v>
      </c>
      <c r="H69" t="b">
        <v>0</v>
      </c>
      <c r="I69" t="s">
        <v>26</v>
      </c>
      <c r="J69" t="s">
        <v>355</v>
      </c>
      <c r="K69" t="s">
        <v>356</v>
      </c>
      <c r="L69">
        <v>22600</v>
      </c>
      <c r="M69">
        <v>1941</v>
      </c>
      <c r="N69">
        <v>5</v>
      </c>
      <c r="O69">
        <v>11</v>
      </c>
      <c r="P69">
        <v>180.44</v>
      </c>
      <c r="Q69" s="1" t="s">
        <v>78</v>
      </c>
      <c r="R69">
        <v>69.400000000000006</v>
      </c>
      <c r="S69">
        <v>11.2</v>
      </c>
      <c r="T69">
        <v>49.7</v>
      </c>
      <c r="U69">
        <v>1366417754</v>
      </c>
    </row>
    <row r="70" spans="1:21" x14ac:dyDescent="0.25">
      <c r="A70">
        <v>69</v>
      </c>
      <c r="B70" t="s">
        <v>65</v>
      </c>
      <c r="C70" t="s">
        <v>357</v>
      </c>
      <c r="D70" t="s">
        <v>219</v>
      </c>
      <c r="E70" t="s">
        <v>220</v>
      </c>
      <c r="F70" t="s">
        <v>358</v>
      </c>
      <c r="G70" t="s">
        <v>65</v>
      </c>
      <c r="H70" t="b">
        <v>1</v>
      </c>
      <c r="I70" t="s">
        <v>26</v>
      </c>
      <c r="J70" t="s">
        <v>359</v>
      </c>
      <c r="K70" t="s">
        <v>360</v>
      </c>
      <c r="L70">
        <v>22400</v>
      </c>
      <c r="M70">
        <v>1957</v>
      </c>
      <c r="N70">
        <v>8</v>
      </c>
      <c r="O70">
        <v>11</v>
      </c>
      <c r="P70">
        <v>105.48</v>
      </c>
      <c r="Q70" s="1" t="s">
        <v>224</v>
      </c>
      <c r="R70">
        <v>84.2</v>
      </c>
      <c r="S70">
        <v>11.9</v>
      </c>
      <c r="T70">
        <v>46.7</v>
      </c>
      <c r="U70">
        <v>126226568</v>
      </c>
    </row>
    <row r="71" spans="1:21" x14ac:dyDescent="0.25">
      <c r="A71">
        <v>70</v>
      </c>
      <c r="B71" t="s">
        <v>272</v>
      </c>
      <c r="C71" t="s">
        <v>361</v>
      </c>
      <c r="D71" t="s">
        <v>327</v>
      </c>
      <c r="E71" t="s">
        <v>328</v>
      </c>
      <c r="F71" t="s">
        <v>362</v>
      </c>
      <c r="G71" t="s">
        <v>272</v>
      </c>
      <c r="H71" t="b">
        <v>1</v>
      </c>
      <c r="I71" t="s">
        <v>26</v>
      </c>
      <c r="J71" t="s">
        <v>363</v>
      </c>
      <c r="K71" t="s">
        <v>331</v>
      </c>
      <c r="L71">
        <v>22100</v>
      </c>
      <c r="M71">
        <v>1956</v>
      </c>
      <c r="N71">
        <v>5</v>
      </c>
      <c r="O71">
        <v>7</v>
      </c>
      <c r="P71">
        <v>180.75</v>
      </c>
      <c r="Q71" s="1" t="s">
        <v>332</v>
      </c>
      <c r="R71">
        <v>72.7</v>
      </c>
      <c r="S71">
        <v>11.4</v>
      </c>
      <c r="T71">
        <v>46.2</v>
      </c>
      <c r="U71">
        <v>144373535</v>
      </c>
    </row>
    <row r="72" spans="1:21" x14ac:dyDescent="0.25">
      <c r="A72">
        <v>71</v>
      </c>
      <c r="B72" t="s">
        <v>103</v>
      </c>
      <c r="C72" t="s">
        <v>364</v>
      </c>
      <c r="D72" t="s">
        <v>23</v>
      </c>
      <c r="E72" t="s">
        <v>365</v>
      </c>
      <c r="F72" t="s">
        <v>366</v>
      </c>
      <c r="G72" t="s">
        <v>103</v>
      </c>
      <c r="H72" t="b">
        <v>0</v>
      </c>
      <c r="I72" t="s">
        <v>26</v>
      </c>
      <c r="J72" t="s">
        <v>367</v>
      </c>
      <c r="K72" t="s">
        <v>368</v>
      </c>
      <c r="L72">
        <v>22000</v>
      </c>
      <c r="M72">
        <v>1970</v>
      </c>
      <c r="N72">
        <v>9</v>
      </c>
      <c r="O72">
        <v>18</v>
      </c>
      <c r="P72">
        <v>110.05</v>
      </c>
      <c r="Q72" s="1" t="s">
        <v>29</v>
      </c>
      <c r="R72">
        <v>82.5</v>
      </c>
      <c r="S72">
        <v>24.2</v>
      </c>
      <c r="T72">
        <v>60.7</v>
      </c>
      <c r="U72">
        <v>67059887</v>
      </c>
    </row>
    <row r="73" spans="1:21" x14ac:dyDescent="0.25">
      <c r="A73">
        <v>72</v>
      </c>
      <c r="B73" t="s">
        <v>49</v>
      </c>
      <c r="C73" t="s">
        <v>369</v>
      </c>
      <c r="D73" t="s">
        <v>32</v>
      </c>
      <c r="E73" t="s">
        <v>370</v>
      </c>
      <c r="F73" t="s">
        <v>371</v>
      </c>
      <c r="G73" t="s">
        <v>49</v>
      </c>
      <c r="H73" t="b">
        <v>0</v>
      </c>
      <c r="I73" t="s">
        <v>85</v>
      </c>
      <c r="J73" t="s">
        <v>372</v>
      </c>
      <c r="K73" t="s">
        <v>373</v>
      </c>
      <c r="L73">
        <v>21600</v>
      </c>
      <c r="M73">
        <v>1961</v>
      </c>
      <c r="N73">
        <v>12</v>
      </c>
      <c r="O73">
        <v>19</v>
      </c>
      <c r="P73">
        <v>117.24</v>
      </c>
      <c r="Q73" s="1" t="s">
        <v>37</v>
      </c>
      <c r="R73">
        <v>78.5</v>
      </c>
      <c r="S73">
        <v>9.6</v>
      </c>
      <c r="T73">
        <v>36.6</v>
      </c>
      <c r="U73">
        <v>328239523</v>
      </c>
    </row>
    <row r="74" spans="1:21" x14ac:dyDescent="0.25">
      <c r="A74">
        <v>72</v>
      </c>
      <c r="B74" t="s">
        <v>292</v>
      </c>
      <c r="C74" t="s">
        <v>374</v>
      </c>
      <c r="D74" t="s">
        <v>327</v>
      </c>
      <c r="E74" t="s">
        <v>328</v>
      </c>
      <c r="F74" t="s">
        <v>375</v>
      </c>
      <c r="G74" t="s">
        <v>292</v>
      </c>
      <c r="H74" t="b">
        <v>1</v>
      </c>
      <c r="I74" t="s">
        <v>26</v>
      </c>
      <c r="J74" t="s">
        <v>376</v>
      </c>
      <c r="K74" t="s">
        <v>377</v>
      </c>
      <c r="L74">
        <v>21600</v>
      </c>
      <c r="M74">
        <v>1955</v>
      </c>
      <c r="N74">
        <v>8</v>
      </c>
      <c r="O74">
        <v>11</v>
      </c>
      <c r="P74">
        <v>180.75</v>
      </c>
      <c r="Q74" s="1" t="s">
        <v>332</v>
      </c>
      <c r="R74">
        <v>72.7</v>
      </c>
      <c r="S74">
        <v>11.4</v>
      </c>
      <c r="T74">
        <v>46.2</v>
      </c>
      <c r="U74">
        <v>144373535</v>
      </c>
    </row>
    <row r="75" spans="1:21" x14ac:dyDescent="0.25">
      <c r="A75">
        <v>74</v>
      </c>
      <c r="B75" t="s">
        <v>21</v>
      </c>
      <c r="C75" t="s">
        <v>378</v>
      </c>
      <c r="D75" t="s">
        <v>32</v>
      </c>
      <c r="E75" t="s">
        <v>379</v>
      </c>
      <c r="F75" t="s">
        <v>124</v>
      </c>
      <c r="G75" t="s">
        <v>21</v>
      </c>
      <c r="H75" t="b">
        <v>0</v>
      </c>
      <c r="I75" t="s">
        <v>26</v>
      </c>
      <c r="J75" t="s">
        <v>125</v>
      </c>
      <c r="K75" t="s">
        <v>380</v>
      </c>
      <c r="L75">
        <v>21200</v>
      </c>
      <c r="M75">
        <v>1986</v>
      </c>
      <c r="N75">
        <v>9</v>
      </c>
      <c r="O75">
        <v>19</v>
      </c>
      <c r="P75">
        <v>117.24</v>
      </c>
      <c r="Q75" s="1" t="s">
        <v>37</v>
      </c>
      <c r="R75">
        <v>78.5</v>
      </c>
      <c r="S75">
        <v>9.6</v>
      </c>
      <c r="T75">
        <v>36.6</v>
      </c>
      <c r="U75">
        <v>328239523</v>
      </c>
    </row>
    <row r="76" spans="1:21" x14ac:dyDescent="0.25">
      <c r="A76">
        <v>74</v>
      </c>
      <c r="B76" t="s">
        <v>381</v>
      </c>
      <c r="C76" t="s">
        <v>382</v>
      </c>
      <c r="D76" t="s">
        <v>105</v>
      </c>
      <c r="E76" t="s">
        <v>192</v>
      </c>
      <c r="F76" t="s">
        <v>383</v>
      </c>
      <c r="G76" t="s">
        <v>381</v>
      </c>
      <c r="H76" t="b">
        <v>1</v>
      </c>
      <c r="I76" t="s">
        <v>26</v>
      </c>
      <c r="J76" t="s">
        <v>384</v>
      </c>
      <c r="K76" t="s">
        <v>385</v>
      </c>
      <c r="L76">
        <v>21200</v>
      </c>
      <c r="M76">
        <v>1970</v>
      </c>
      <c r="N76">
        <v>10</v>
      </c>
      <c r="O76">
        <v>1</v>
      </c>
      <c r="P76">
        <v>125.08</v>
      </c>
      <c r="Q76" s="1" t="s">
        <v>110</v>
      </c>
      <c r="R76">
        <v>77</v>
      </c>
      <c r="S76">
        <v>9.4</v>
      </c>
      <c r="T76">
        <v>59.2</v>
      </c>
      <c r="U76">
        <v>1397715000</v>
      </c>
    </row>
    <row r="77" spans="1:21" x14ac:dyDescent="0.25">
      <c r="A77">
        <v>76</v>
      </c>
      <c r="B77" t="s">
        <v>38</v>
      </c>
      <c r="C77" t="s">
        <v>386</v>
      </c>
      <c r="D77" t="s">
        <v>32</v>
      </c>
      <c r="E77" t="s">
        <v>100</v>
      </c>
      <c r="F77" t="s">
        <v>387</v>
      </c>
      <c r="G77" t="s">
        <v>38</v>
      </c>
      <c r="H77" t="b">
        <v>1</v>
      </c>
      <c r="I77" t="s">
        <v>26</v>
      </c>
      <c r="J77" t="s">
        <v>248</v>
      </c>
      <c r="K77" t="s">
        <v>388</v>
      </c>
      <c r="L77">
        <v>21100</v>
      </c>
      <c r="M77">
        <v>1963</v>
      </c>
      <c r="N77">
        <v>2</v>
      </c>
      <c r="O77">
        <v>17</v>
      </c>
      <c r="P77">
        <v>117.24</v>
      </c>
      <c r="Q77" s="1" t="s">
        <v>37</v>
      </c>
      <c r="R77">
        <v>78.5</v>
      </c>
      <c r="S77">
        <v>9.6</v>
      </c>
      <c r="T77">
        <v>36.6</v>
      </c>
      <c r="U77">
        <v>328239523</v>
      </c>
    </row>
    <row r="78" spans="1:21" x14ac:dyDescent="0.25">
      <c r="A78">
        <v>77</v>
      </c>
      <c r="B78" t="s">
        <v>21</v>
      </c>
      <c r="C78" t="s">
        <v>389</v>
      </c>
      <c r="D78" t="s">
        <v>32</v>
      </c>
      <c r="E78" t="s">
        <v>61</v>
      </c>
      <c r="F78" t="s">
        <v>390</v>
      </c>
      <c r="G78" t="s">
        <v>21</v>
      </c>
      <c r="H78" t="b">
        <v>0</v>
      </c>
      <c r="I78" t="s">
        <v>26</v>
      </c>
      <c r="J78" t="s">
        <v>391</v>
      </c>
      <c r="K78" t="s">
        <v>392</v>
      </c>
      <c r="L78">
        <v>21000</v>
      </c>
      <c r="M78">
        <v>1933</v>
      </c>
      <c r="N78">
        <v>3</v>
      </c>
      <c r="O78">
        <v>19</v>
      </c>
      <c r="P78">
        <v>117.24</v>
      </c>
      <c r="Q78" s="1" t="s">
        <v>37</v>
      </c>
      <c r="R78">
        <v>78.5</v>
      </c>
      <c r="S78">
        <v>9.6</v>
      </c>
      <c r="T78">
        <v>36.6</v>
      </c>
      <c r="U78">
        <v>328239523</v>
      </c>
    </row>
    <row r="79" spans="1:21" x14ac:dyDescent="0.25">
      <c r="A79">
        <v>77</v>
      </c>
      <c r="B79" t="s">
        <v>250</v>
      </c>
      <c r="C79" t="s">
        <v>393</v>
      </c>
      <c r="D79" t="s">
        <v>219</v>
      </c>
      <c r="E79" t="s">
        <v>394</v>
      </c>
      <c r="F79" t="s">
        <v>395</v>
      </c>
      <c r="G79" t="s">
        <v>250</v>
      </c>
      <c r="H79" t="b">
        <v>1</v>
      </c>
      <c r="I79" t="s">
        <v>26</v>
      </c>
      <c r="J79" t="s">
        <v>396</v>
      </c>
      <c r="K79" t="s">
        <v>397</v>
      </c>
      <c r="L79">
        <v>21000</v>
      </c>
      <c r="M79">
        <v>1945</v>
      </c>
      <c r="N79">
        <v>6</v>
      </c>
      <c r="O79">
        <v>10</v>
      </c>
      <c r="P79">
        <v>105.48</v>
      </c>
      <c r="Q79" s="1" t="s">
        <v>224</v>
      </c>
      <c r="R79">
        <v>84.2</v>
      </c>
      <c r="S79">
        <v>11.9</v>
      </c>
      <c r="T79">
        <v>46.7</v>
      </c>
      <c r="U79">
        <v>126226568</v>
      </c>
    </row>
    <row r="80" spans="1:21" x14ac:dyDescent="0.25">
      <c r="A80">
        <v>79</v>
      </c>
      <c r="B80" t="s">
        <v>272</v>
      </c>
      <c r="C80" t="s">
        <v>398</v>
      </c>
      <c r="D80" t="s">
        <v>327</v>
      </c>
      <c r="E80" t="s">
        <v>328</v>
      </c>
      <c r="F80" t="s">
        <v>399</v>
      </c>
      <c r="G80" t="s">
        <v>272</v>
      </c>
      <c r="H80" t="b">
        <v>1</v>
      </c>
      <c r="I80" t="s">
        <v>26</v>
      </c>
      <c r="J80" t="s">
        <v>400</v>
      </c>
      <c r="K80" t="s">
        <v>401</v>
      </c>
      <c r="L80">
        <v>20900</v>
      </c>
      <c r="M80">
        <v>1965</v>
      </c>
      <c r="N80">
        <v>9</v>
      </c>
      <c r="O80">
        <v>26</v>
      </c>
      <c r="P80">
        <v>180.75</v>
      </c>
      <c r="Q80" s="1" t="s">
        <v>332</v>
      </c>
      <c r="R80">
        <v>72.7</v>
      </c>
      <c r="S80">
        <v>11.4</v>
      </c>
      <c r="T80">
        <v>46.2</v>
      </c>
      <c r="U80">
        <v>144373535</v>
      </c>
    </row>
    <row r="81" spans="1:21" x14ac:dyDescent="0.25">
      <c r="A81">
        <v>80</v>
      </c>
      <c r="B81" t="s">
        <v>292</v>
      </c>
      <c r="C81" t="s">
        <v>402</v>
      </c>
      <c r="D81" t="s">
        <v>327</v>
      </c>
      <c r="E81" t="s">
        <v>328</v>
      </c>
      <c r="F81" t="s">
        <v>403</v>
      </c>
      <c r="G81" t="s">
        <v>292</v>
      </c>
      <c r="H81" t="b">
        <v>1</v>
      </c>
      <c r="I81" t="s">
        <v>26</v>
      </c>
      <c r="J81" t="s">
        <v>404</v>
      </c>
      <c r="K81" t="s">
        <v>405</v>
      </c>
      <c r="L81">
        <v>20500</v>
      </c>
      <c r="M81">
        <v>1950</v>
      </c>
      <c r="N81">
        <v>9</v>
      </c>
      <c r="O81">
        <v>1</v>
      </c>
      <c r="P81">
        <v>180.75</v>
      </c>
      <c r="Q81" s="1" t="s">
        <v>332</v>
      </c>
      <c r="R81">
        <v>72.7</v>
      </c>
      <c r="S81">
        <v>11.4</v>
      </c>
      <c r="T81">
        <v>46.2</v>
      </c>
      <c r="U81">
        <v>144373535</v>
      </c>
    </row>
    <row r="82" spans="1:21" x14ac:dyDescent="0.25">
      <c r="A82">
        <v>81</v>
      </c>
      <c r="B82" t="s">
        <v>351</v>
      </c>
      <c r="C82" t="s">
        <v>406</v>
      </c>
      <c r="D82" t="s">
        <v>32</v>
      </c>
      <c r="E82" t="s">
        <v>407</v>
      </c>
      <c r="F82" t="s">
        <v>408</v>
      </c>
      <c r="G82" t="s">
        <v>351</v>
      </c>
      <c r="H82" t="b">
        <v>1</v>
      </c>
      <c r="I82" t="s">
        <v>26</v>
      </c>
      <c r="J82" t="s">
        <v>409</v>
      </c>
      <c r="K82" t="s">
        <v>304</v>
      </c>
      <c r="L82">
        <v>20200</v>
      </c>
      <c r="M82">
        <v>1938</v>
      </c>
      <c r="N82">
        <v>8</v>
      </c>
      <c r="O82">
        <v>12</v>
      </c>
      <c r="P82">
        <v>117.24</v>
      </c>
      <c r="Q82" s="1" t="s">
        <v>37</v>
      </c>
      <c r="R82">
        <v>78.5</v>
      </c>
      <c r="S82">
        <v>9.6</v>
      </c>
      <c r="T82">
        <v>36.6</v>
      </c>
      <c r="U82">
        <v>328239523</v>
      </c>
    </row>
    <row r="83" spans="1:21" x14ac:dyDescent="0.25">
      <c r="A83">
        <v>82</v>
      </c>
      <c r="B83" t="s">
        <v>272</v>
      </c>
      <c r="C83" t="s">
        <v>410</v>
      </c>
      <c r="D83" t="s">
        <v>274</v>
      </c>
      <c r="E83" t="s">
        <v>275</v>
      </c>
      <c r="F83" t="s">
        <v>276</v>
      </c>
      <c r="G83" t="s">
        <v>272</v>
      </c>
      <c r="H83" t="b">
        <v>1</v>
      </c>
      <c r="I83" t="s">
        <v>26</v>
      </c>
      <c r="J83" t="s">
        <v>411</v>
      </c>
      <c r="K83" t="s">
        <v>412</v>
      </c>
      <c r="L83">
        <v>19600</v>
      </c>
      <c r="M83">
        <v>1961</v>
      </c>
      <c r="N83">
        <v>11</v>
      </c>
      <c r="O83">
        <v>18</v>
      </c>
      <c r="P83">
        <v>119.8</v>
      </c>
      <c r="Q83" s="1" t="s">
        <v>279</v>
      </c>
      <c r="R83">
        <v>82.7</v>
      </c>
      <c r="S83">
        <v>23</v>
      </c>
      <c r="T83">
        <v>47.4</v>
      </c>
      <c r="U83">
        <v>25766605</v>
      </c>
    </row>
    <row r="84" spans="1:21" x14ac:dyDescent="0.25">
      <c r="A84">
        <v>83</v>
      </c>
      <c r="B84" t="s">
        <v>49</v>
      </c>
      <c r="C84" t="s">
        <v>413</v>
      </c>
      <c r="D84" t="s">
        <v>32</v>
      </c>
      <c r="E84" t="s">
        <v>414</v>
      </c>
      <c r="F84" t="s">
        <v>204</v>
      </c>
      <c r="G84" t="s">
        <v>49</v>
      </c>
      <c r="H84" t="b">
        <v>1</v>
      </c>
      <c r="I84" t="s">
        <v>26</v>
      </c>
      <c r="J84" t="s">
        <v>415</v>
      </c>
      <c r="K84" t="s">
        <v>416</v>
      </c>
      <c r="L84">
        <v>19100</v>
      </c>
      <c r="M84">
        <v>1949</v>
      </c>
      <c r="N84">
        <v>8</v>
      </c>
      <c r="O84">
        <v>8</v>
      </c>
      <c r="P84">
        <v>117.24</v>
      </c>
      <c r="Q84" s="1" t="s">
        <v>37</v>
      </c>
      <c r="R84">
        <v>78.5</v>
      </c>
      <c r="S84">
        <v>9.6</v>
      </c>
      <c r="T84">
        <v>36.6</v>
      </c>
      <c r="U84">
        <v>328239523</v>
      </c>
    </row>
    <row r="85" spans="1:21" x14ac:dyDescent="0.25">
      <c r="A85">
        <v>84</v>
      </c>
      <c r="B85" t="s">
        <v>30</v>
      </c>
      <c r="C85" t="s">
        <v>417</v>
      </c>
      <c r="D85" t="s">
        <v>105</v>
      </c>
      <c r="E85" t="s">
        <v>106</v>
      </c>
      <c r="F85" t="s">
        <v>418</v>
      </c>
      <c r="G85" t="s">
        <v>30</v>
      </c>
      <c r="H85" t="b">
        <v>1</v>
      </c>
      <c r="I85" t="s">
        <v>26</v>
      </c>
      <c r="J85" t="s">
        <v>419</v>
      </c>
      <c r="K85" t="s">
        <v>420</v>
      </c>
      <c r="L85">
        <v>19000</v>
      </c>
      <c r="M85">
        <v>1963</v>
      </c>
      <c r="N85">
        <v>6</v>
      </c>
      <c r="O85">
        <v>1</v>
      </c>
      <c r="P85">
        <v>125.08</v>
      </c>
      <c r="Q85" s="1" t="s">
        <v>110</v>
      </c>
      <c r="R85">
        <v>77</v>
      </c>
      <c r="S85">
        <v>9.4</v>
      </c>
      <c r="T85">
        <v>59.2</v>
      </c>
      <c r="U85">
        <v>1397715000</v>
      </c>
    </row>
    <row r="86" spans="1:21" x14ac:dyDescent="0.25">
      <c r="A86">
        <v>84</v>
      </c>
      <c r="B86" t="s">
        <v>272</v>
      </c>
      <c r="C86" t="s">
        <v>421</v>
      </c>
      <c r="D86" t="s">
        <v>105</v>
      </c>
      <c r="E86" t="s">
        <v>192</v>
      </c>
      <c r="F86" t="s">
        <v>422</v>
      </c>
      <c r="G86" t="s">
        <v>272</v>
      </c>
      <c r="H86" t="b">
        <v>1</v>
      </c>
      <c r="I86" t="s">
        <v>26</v>
      </c>
      <c r="J86" t="s">
        <v>384</v>
      </c>
      <c r="K86" t="s">
        <v>423</v>
      </c>
      <c r="L86">
        <v>19000</v>
      </c>
      <c r="M86">
        <v>1968</v>
      </c>
      <c r="N86">
        <v>3</v>
      </c>
      <c r="O86">
        <v>1</v>
      </c>
      <c r="P86">
        <v>125.08</v>
      </c>
      <c r="Q86" s="1" t="s">
        <v>110</v>
      </c>
      <c r="R86">
        <v>77</v>
      </c>
      <c r="S86">
        <v>9.4</v>
      </c>
      <c r="T86">
        <v>59.2</v>
      </c>
      <c r="U86">
        <v>1397715000</v>
      </c>
    </row>
    <row r="87" spans="1:21" x14ac:dyDescent="0.25">
      <c r="A87">
        <v>86</v>
      </c>
      <c r="B87" t="s">
        <v>103</v>
      </c>
      <c r="C87" t="s">
        <v>424</v>
      </c>
      <c r="D87" t="s">
        <v>105</v>
      </c>
      <c r="E87" t="s">
        <v>425</v>
      </c>
      <c r="F87" t="s">
        <v>426</v>
      </c>
      <c r="G87" t="s">
        <v>103</v>
      </c>
      <c r="H87" t="b">
        <v>1</v>
      </c>
      <c r="I87" t="s">
        <v>26</v>
      </c>
      <c r="J87" t="s">
        <v>427</v>
      </c>
      <c r="K87" t="s">
        <v>428</v>
      </c>
      <c r="L87">
        <v>18900</v>
      </c>
      <c r="M87">
        <v>1965</v>
      </c>
      <c r="N87">
        <v>4</v>
      </c>
      <c r="O87">
        <v>17</v>
      </c>
      <c r="P87">
        <v>125.08</v>
      </c>
      <c r="Q87" s="1" t="s">
        <v>110</v>
      </c>
      <c r="R87">
        <v>77</v>
      </c>
      <c r="S87">
        <v>9.4</v>
      </c>
      <c r="T87">
        <v>59.2</v>
      </c>
      <c r="U87">
        <v>1397715000</v>
      </c>
    </row>
    <row r="88" spans="1:21" x14ac:dyDescent="0.25">
      <c r="A88">
        <v>88</v>
      </c>
      <c r="B88" t="s">
        <v>30</v>
      </c>
      <c r="C88" t="s">
        <v>429</v>
      </c>
      <c r="D88" t="s">
        <v>105</v>
      </c>
      <c r="E88" t="s">
        <v>192</v>
      </c>
      <c r="F88" t="s">
        <v>430</v>
      </c>
      <c r="G88" t="s">
        <v>30</v>
      </c>
      <c r="H88" t="b">
        <v>1</v>
      </c>
      <c r="I88" t="s">
        <v>26</v>
      </c>
      <c r="J88" t="s">
        <v>384</v>
      </c>
      <c r="K88" t="s">
        <v>431</v>
      </c>
      <c r="L88">
        <v>18700</v>
      </c>
      <c r="M88">
        <v>1966</v>
      </c>
      <c r="N88">
        <v>2</v>
      </c>
      <c r="O88">
        <v>15</v>
      </c>
      <c r="P88">
        <v>125.08</v>
      </c>
      <c r="Q88" s="1" t="s">
        <v>110</v>
      </c>
      <c r="R88">
        <v>77</v>
      </c>
      <c r="S88">
        <v>9.4</v>
      </c>
      <c r="T88">
        <v>59.2</v>
      </c>
      <c r="U88">
        <v>1397715000</v>
      </c>
    </row>
    <row r="89" spans="1:21" x14ac:dyDescent="0.25">
      <c r="A89">
        <v>89</v>
      </c>
      <c r="B89" t="s">
        <v>292</v>
      </c>
      <c r="C89" t="s">
        <v>432</v>
      </c>
      <c r="D89" t="s">
        <v>32</v>
      </c>
      <c r="E89" t="s">
        <v>433</v>
      </c>
      <c r="F89" t="s">
        <v>434</v>
      </c>
      <c r="G89" t="s">
        <v>292</v>
      </c>
      <c r="H89" t="b">
        <v>1</v>
      </c>
      <c r="I89" t="s">
        <v>26</v>
      </c>
      <c r="J89" t="s">
        <v>435</v>
      </c>
      <c r="K89" t="s">
        <v>436</v>
      </c>
      <c r="L89">
        <v>18500</v>
      </c>
      <c r="M89">
        <v>1945</v>
      </c>
      <c r="N89">
        <v>12</v>
      </c>
      <c r="O89">
        <v>11</v>
      </c>
      <c r="P89">
        <v>117.24</v>
      </c>
      <c r="Q89" s="1" t="s">
        <v>37</v>
      </c>
      <c r="R89">
        <v>78.5</v>
      </c>
      <c r="S89">
        <v>9.6</v>
      </c>
      <c r="T89">
        <v>36.6</v>
      </c>
      <c r="U89">
        <v>328239523</v>
      </c>
    </row>
    <row r="90" spans="1:21" x14ac:dyDescent="0.25">
      <c r="A90">
        <v>89</v>
      </c>
      <c r="B90" t="s">
        <v>49</v>
      </c>
      <c r="C90" t="s">
        <v>437</v>
      </c>
      <c r="D90" t="s">
        <v>32</v>
      </c>
      <c r="E90" t="s">
        <v>301</v>
      </c>
      <c r="F90" t="s">
        <v>204</v>
      </c>
      <c r="G90" t="s">
        <v>49</v>
      </c>
      <c r="H90" t="b">
        <v>1</v>
      </c>
      <c r="I90" t="s">
        <v>26</v>
      </c>
      <c r="J90" t="s">
        <v>438</v>
      </c>
      <c r="K90" t="s">
        <v>137</v>
      </c>
      <c r="L90">
        <v>18500</v>
      </c>
      <c r="M90">
        <v>1957</v>
      </c>
      <c r="N90">
        <v>9</v>
      </c>
      <c r="O90">
        <v>11</v>
      </c>
      <c r="P90">
        <v>117.24</v>
      </c>
      <c r="Q90" s="1" t="s">
        <v>37</v>
      </c>
      <c r="R90">
        <v>78.5</v>
      </c>
      <c r="S90">
        <v>9.6</v>
      </c>
      <c r="T90">
        <v>36.6</v>
      </c>
      <c r="U90">
        <v>328239523</v>
      </c>
    </row>
    <row r="91" spans="1:21" x14ac:dyDescent="0.25">
      <c r="A91">
        <v>89</v>
      </c>
      <c r="B91" t="s">
        <v>292</v>
      </c>
      <c r="C91" t="s">
        <v>439</v>
      </c>
      <c r="D91" t="s">
        <v>327</v>
      </c>
      <c r="E91" t="s">
        <v>328</v>
      </c>
      <c r="F91" t="s">
        <v>440</v>
      </c>
      <c r="G91" t="s">
        <v>292</v>
      </c>
      <c r="H91" t="b">
        <v>1</v>
      </c>
      <c r="I91" t="s">
        <v>26</v>
      </c>
      <c r="J91" t="s">
        <v>441</v>
      </c>
      <c r="K91" t="s">
        <v>442</v>
      </c>
      <c r="L91">
        <v>18500</v>
      </c>
      <c r="M91">
        <v>1952</v>
      </c>
      <c r="N91">
        <v>11</v>
      </c>
      <c r="O91">
        <v>9</v>
      </c>
      <c r="P91">
        <v>180.75</v>
      </c>
      <c r="Q91" s="1" t="s">
        <v>332</v>
      </c>
      <c r="R91">
        <v>72.7</v>
      </c>
      <c r="S91">
        <v>11.4</v>
      </c>
      <c r="T91">
        <v>46.2</v>
      </c>
      <c r="U91">
        <v>144373535</v>
      </c>
    </row>
    <row r="92" spans="1:21" x14ac:dyDescent="0.25">
      <c r="A92">
        <v>92</v>
      </c>
      <c r="B92" t="s">
        <v>49</v>
      </c>
      <c r="C92" t="s">
        <v>443</v>
      </c>
      <c r="D92" t="s">
        <v>32</v>
      </c>
      <c r="E92" t="s">
        <v>444</v>
      </c>
      <c r="F92" t="s">
        <v>445</v>
      </c>
      <c r="G92" t="s">
        <v>49</v>
      </c>
      <c r="H92" t="b">
        <v>1</v>
      </c>
      <c r="I92" t="s">
        <v>26</v>
      </c>
      <c r="J92" t="s">
        <v>446</v>
      </c>
      <c r="K92" t="s">
        <v>447</v>
      </c>
      <c r="L92">
        <v>18000</v>
      </c>
      <c r="M92">
        <v>1962</v>
      </c>
      <c r="N92">
        <v>1</v>
      </c>
      <c r="O92">
        <v>17</v>
      </c>
      <c r="P92">
        <v>117.24</v>
      </c>
      <c r="Q92" s="1" t="s">
        <v>37</v>
      </c>
      <c r="R92">
        <v>78.5</v>
      </c>
      <c r="S92">
        <v>9.6</v>
      </c>
      <c r="T92">
        <v>36.6</v>
      </c>
      <c r="U92">
        <v>328239523</v>
      </c>
    </row>
    <row r="93" spans="1:21" x14ac:dyDescent="0.25">
      <c r="A93">
        <v>93</v>
      </c>
      <c r="B93" t="s">
        <v>272</v>
      </c>
      <c r="C93" t="s">
        <v>448</v>
      </c>
      <c r="D93" t="s">
        <v>226</v>
      </c>
      <c r="E93" t="s">
        <v>227</v>
      </c>
      <c r="F93" t="s">
        <v>449</v>
      </c>
      <c r="G93" t="s">
        <v>272</v>
      </c>
      <c r="H93" t="b">
        <v>0</v>
      </c>
      <c r="I93" t="s">
        <v>26</v>
      </c>
      <c r="J93" t="s">
        <v>450</v>
      </c>
      <c r="K93" t="s">
        <v>451</v>
      </c>
      <c r="L93">
        <v>17700</v>
      </c>
      <c r="M93">
        <v>1950</v>
      </c>
      <c r="N93">
        <v>6</v>
      </c>
      <c r="O93">
        <v>15</v>
      </c>
      <c r="P93">
        <v>119.62</v>
      </c>
      <c r="Q93" s="1" t="s">
        <v>231</v>
      </c>
      <c r="R93">
        <v>81.3</v>
      </c>
      <c r="S93">
        <v>25.5</v>
      </c>
      <c r="T93">
        <v>30.6</v>
      </c>
      <c r="U93">
        <v>66834405</v>
      </c>
    </row>
    <row r="94" spans="1:21" x14ac:dyDescent="0.25">
      <c r="A94">
        <v>94</v>
      </c>
      <c r="B94" t="s">
        <v>49</v>
      </c>
      <c r="C94" t="s">
        <v>452</v>
      </c>
      <c r="D94" t="s">
        <v>32</v>
      </c>
      <c r="E94" t="s">
        <v>414</v>
      </c>
      <c r="F94" t="s">
        <v>204</v>
      </c>
      <c r="G94" t="s">
        <v>49</v>
      </c>
      <c r="H94" t="b">
        <v>1</v>
      </c>
      <c r="I94" t="s">
        <v>26</v>
      </c>
      <c r="J94" t="s">
        <v>453</v>
      </c>
      <c r="K94" t="s">
        <v>82</v>
      </c>
      <c r="L94">
        <v>17500</v>
      </c>
      <c r="M94">
        <v>1956</v>
      </c>
      <c r="N94">
        <v>6</v>
      </c>
      <c r="O94">
        <v>11</v>
      </c>
      <c r="P94">
        <v>117.24</v>
      </c>
      <c r="Q94" s="1" t="s">
        <v>37</v>
      </c>
      <c r="R94">
        <v>78.5</v>
      </c>
      <c r="S94">
        <v>9.6</v>
      </c>
      <c r="T94">
        <v>36.6</v>
      </c>
      <c r="U94">
        <v>328239523</v>
      </c>
    </row>
    <row r="95" spans="1:21" x14ac:dyDescent="0.25">
      <c r="A95">
        <v>94</v>
      </c>
      <c r="B95" t="s">
        <v>49</v>
      </c>
      <c r="C95" t="s">
        <v>454</v>
      </c>
      <c r="D95" t="s">
        <v>32</v>
      </c>
      <c r="E95" t="s">
        <v>455</v>
      </c>
      <c r="F95" t="s">
        <v>264</v>
      </c>
      <c r="G95" t="s">
        <v>49</v>
      </c>
      <c r="H95" t="b">
        <v>1</v>
      </c>
      <c r="I95" t="s">
        <v>26</v>
      </c>
      <c r="J95" t="s">
        <v>456</v>
      </c>
      <c r="K95" t="s">
        <v>457</v>
      </c>
      <c r="L95">
        <v>17500</v>
      </c>
      <c r="M95">
        <v>1936</v>
      </c>
      <c r="N95">
        <v>2</v>
      </c>
      <c r="O95">
        <v>16</v>
      </c>
      <c r="P95">
        <v>117.24</v>
      </c>
      <c r="Q95" s="1" t="s">
        <v>37</v>
      </c>
      <c r="R95">
        <v>78.5</v>
      </c>
      <c r="S95">
        <v>9.6</v>
      </c>
      <c r="T95">
        <v>36.6</v>
      </c>
      <c r="U95">
        <v>328239523</v>
      </c>
    </row>
    <row r="96" spans="1:21" x14ac:dyDescent="0.25">
      <c r="A96">
        <v>94</v>
      </c>
      <c r="B96" t="s">
        <v>272</v>
      </c>
      <c r="C96" t="s">
        <v>458</v>
      </c>
      <c r="D96" t="s">
        <v>74</v>
      </c>
      <c r="E96" t="s">
        <v>459</v>
      </c>
      <c r="F96" t="s">
        <v>449</v>
      </c>
      <c r="G96" t="s">
        <v>272</v>
      </c>
      <c r="H96" t="b">
        <v>0</v>
      </c>
      <c r="I96" t="s">
        <v>85</v>
      </c>
      <c r="J96" t="s">
        <v>460</v>
      </c>
      <c r="K96" t="s">
        <v>461</v>
      </c>
      <c r="L96">
        <v>17500</v>
      </c>
      <c r="M96">
        <v>1950</v>
      </c>
      <c r="N96">
        <v>3</v>
      </c>
      <c r="O96">
        <v>20</v>
      </c>
      <c r="P96">
        <v>180.44</v>
      </c>
      <c r="Q96" s="1" t="s">
        <v>78</v>
      </c>
      <c r="R96">
        <v>69.400000000000006</v>
      </c>
      <c r="S96">
        <v>11.2</v>
      </c>
      <c r="T96">
        <v>49.7</v>
      </c>
      <c r="U96">
        <v>1366417754</v>
      </c>
    </row>
    <row r="97" spans="1:21" x14ac:dyDescent="0.25">
      <c r="A97">
        <v>97</v>
      </c>
      <c r="B97" t="s">
        <v>462</v>
      </c>
      <c r="C97" t="s">
        <v>463</v>
      </c>
      <c r="D97" t="s">
        <v>32</v>
      </c>
      <c r="E97" t="s">
        <v>464</v>
      </c>
      <c r="F97" t="s">
        <v>465</v>
      </c>
      <c r="G97" t="s">
        <v>462</v>
      </c>
      <c r="H97" t="b">
        <v>1</v>
      </c>
      <c r="I97" t="s">
        <v>26</v>
      </c>
      <c r="J97" t="s">
        <v>466</v>
      </c>
      <c r="K97" t="s">
        <v>467</v>
      </c>
      <c r="L97">
        <v>17400</v>
      </c>
      <c r="M97">
        <v>1932</v>
      </c>
      <c r="N97">
        <v>5</v>
      </c>
      <c r="O97">
        <v>11</v>
      </c>
      <c r="P97">
        <v>117.24</v>
      </c>
      <c r="Q97" s="1" t="s">
        <v>37</v>
      </c>
      <c r="R97">
        <v>78.5</v>
      </c>
      <c r="S97">
        <v>9.6</v>
      </c>
      <c r="T97">
        <v>36.6</v>
      </c>
      <c r="U97">
        <v>328239523</v>
      </c>
    </row>
    <row r="98" spans="1:21" x14ac:dyDescent="0.25">
      <c r="A98">
        <v>97</v>
      </c>
      <c r="B98" t="s">
        <v>21</v>
      </c>
      <c r="C98" t="s">
        <v>468</v>
      </c>
      <c r="D98" t="s">
        <v>32</v>
      </c>
      <c r="E98" t="s">
        <v>469</v>
      </c>
      <c r="F98" t="s">
        <v>470</v>
      </c>
      <c r="G98" t="s">
        <v>21</v>
      </c>
      <c r="H98" t="b">
        <v>1</v>
      </c>
      <c r="I98" t="s">
        <v>26</v>
      </c>
      <c r="J98" t="s">
        <v>471</v>
      </c>
      <c r="K98" t="s">
        <v>190</v>
      </c>
      <c r="L98">
        <v>17400</v>
      </c>
      <c r="M98">
        <v>1940</v>
      </c>
      <c r="N98">
        <v>1</v>
      </c>
      <c r="O98">
        <v>22</v>
      </c>
      <c r="P98">
        <v>117.24</v>
      </c>
      <c r="Q98" s="1" t="s">
        <v>37</v>
      </c>
      <c r="R98">
        <v>78.5</v>
      </c>
      <c r="S98">
        <v>9.6</v>
      </c>
      <c r="T98">
        <v>36.6</v>
      </c>
      <c r="U98">
        <v>328239523</v>
      </c>
    </row>
    <row r="99" spans="1:21" x14ac:dyDescent="0.25">
      <c r="A99">
        <v>99</v>
      </c>
      <c r="B99" t="s">
        <v>59</v>
      </c>
      <c r="C99" t="s">
        <v>472</v>
      </c>
      <c r="D99" t="s">
        <v>32</v>
      </c>
      <c r="E99" t="s">
        <v>61</v>
      </c>
      <c r="F99" t="s">
        <v>473</v>
      </c>
      <c r="G99" t="s">
        <v>59</v>
      </c>
      <c r="H99" t="b">
        <v>0</v>
      </c>
      <c r="I99" t="s">
        <v>26</v>
      </c>
      <c r="J99" t="s">
        <v>474</v>
      </c>
      <c r="K99" t="s">
        <v>475</v>
      </c>
      <c r="L99">
        <v>17100</v>
      </c>
      <c r="M99">
        <v>1931</v>
      </c>
      <c r="N99">
        <v>3</v>
      </c>
      <c r="O99">
        <v>11</v>
      </c>
      <c r="P99">
        <v>117.24</v>
      </c>
      <c r="Q99" s="1" t="s">
        <v>37</v>
      </c>
      <c r="R99">
        <v>78.5</v>
      </c>
      <c r="S99">
        <v>9.6</v>
      </c>
      <c r="T99">
        <v>36.6</v>
      </c>
      <c r="U99">
        <v>328239523</v>
      </c>
    </row>
    <row r="100" spans="1:21" x14ac:dyDescent="0.25">
      <c r="A100">
        <v>100</v>
      </c>
      <c r="B100" t="s">
        <v>49</v>
      </c>
      <c r="C100" t="s">
        <v>476</v>
      </c>
      <c r="D100" t="s">
        <v>170</v>
      </c>
      <c r="E100" t="s">
        <v>477</v>
      </c>
      <c r="F100" t="s">
        <v>478</v>
      </c>
      <c r="G100" t="s">
        <v>49</v>
      </c>
      <c r="H100" t="b">
        <v>0</v>
      </c>
      <c r="I100" t="s">
        <v>85</v>
      </c>
      <c r="J100" t="s">
        <v>479</v>
      </c>
      <c r="K100" t="s">
        <v>480</v>
      </c>
      <c r="L100">
        <v>16700</v>
      </c>
      <c r="M100">
        <v>1953</v>
      </c>
      <c r="N100">
        <v>1</v>
      </c>
      <c r="O100">
        <v>1</v>
      </c>
      <c r="P100">
        <v>99.55</v>
      </c>
      <c r="Q100" s="1" t="s">
        <v>175</v>
      </c>
      <c r="R100">
        <v>83.6</v>
      </c>
      <c r="S100">
        <v>10.1</v>
      </c>
      <c r="T100">
        <v>28.8</v>
      </c>
      <c r="U100">
        <v>8574832</v>
      </c>
    </row>
    <row r="101" spans="1:21" x14ac:dyDescent="0.25">
      <c r="A101">
        <v>101</v>
      </c>
      <c r="B101" t="s">
        <v>21</v>
      </c>
      <c r="C101" t="s">
        <v>481</v>
      </c>
      <c r="D101" t="s">
        <v>158</v>
      </c>
      <c r="E101" t="s">
        <v>482</v>
      </c>
      <c r="F101" t="s">
        <v>483</v>
      </c>
      <c r="G101" t="s">
        <v>21</v>
      </c>
      <c r="H101" t="b">
        <v>0</v>
      </c>
      <c r="I101" t="s">
        <v>26</v>
      </c>
      <c r="J101" t="s">
        <v>484</v>
      </c>
      <c r="K101" t="s">
        <v>485</v>
      </c>
      <c r="L101">
        <v>16500</v>
      </c>
      <c r="M101">
        <v>1951</v>
      </c>
      <c r="N101">
        <v>1</v>
      </c>
      <c r="O101">
        <v>1</v>
      </c>
      <c r="P101">
        <v>112.85</v>
      </c>
      <c r="Q101" s="1" t="s">
        <v>163</v>
      </c>
      <c r="R101">
        <v>80.900000000000006</v>
      </c>
      <c r="S101">
        <v>11.5</v>
      </c>
      <c r="T101">
        <v>48.8</v>
      </c>
      <c r="U101">
        <v>83132799</v>
      </c>
    </row>
    <row r="102" spans="1:21" x14ac:dyDescent="0.25">
      <c r="A102">
        <v>101</v>
      </c>
      <c r="B102" t="s">
        <v>49</v>
      </c>
      <c r="C102" t="s">
        <v>486</v>
      </c>
      <c r="D102" t="s">
        <v>487</v>
      </c>
      <c r="E102" t="s">
        <v>488</v>
      </c>
      <c r="F102" t="s">
        <v>489</v>
      </c>
      <c r="G102" t="s">
        <v>49</v>
      </c>
      <c r="H102" t="b">
        <v>0</v>
      </c>
      <c r="I102" t="s">
        <v>85</v>
      </c>
      <c r="J102" t="s">
        <v>490</v>
      </c>
      <c r="K102" t="s">
        <v>491</v>
      </c>
      <c r="L102">
        <v>16500</v>
      </c>
      <c r="M102">
        <v>1967</v>
      </c>
      <c r="N102">
        <v>7</v>
      </c>
      <c r="O102">
        <v>4</v>
      </c>
      <c r="P102">
        <v>116.48</v>
      </c>
      <c r="Q102" s="1" t="s">
        <v>492</v>
      </c>
      <c r="R102">
        <v>79</v>
      </c>
      <c r="S102">
        <v>14.9</v>
      </c>
      <c r="T102">
        <v>46.1</v>
      </c>
      <c r="U102">
        <v>10669709</v>
      </c>
    </row>
    <row r="103" spans="1:21" x14ac:dyDescent="0.25">
      <c r="A103">
        <v>101</v>
      </c>
      <c r="B103" t="s">
        <v>49</v>
      </c>
      <c r="C103" t="s">
        <v>486</v>
      </c>
      <c r="D103" t="s">
        <v>487</v>
      </c>
      <c r="E103" t="s">
        <v>488</v>
      </c>
      <c r="F103" t="s">
        <v>489</v>
      </c>
      <c r="G103" t="s">
        <v>49</v>
      </c>
      <c r="H103" t="b">
        <v>0</v>
      </c>
      <c r="I103" t="s">
        <v>85</v>
      </c>
      <c r="J103" t="s">
        <v>490</v>
      </c>
      <c r="K103" t="s">
        <v>491</v>
      </c>
      <c r="L103">
        <v>16500</v>
      </c>
      <c r="M103">
        <v>1967</v>
      </c>
      <c r="N103">
        <v>7</v>
      </c>
      <c r="O103">
        <v>4</v>
      </c>
      <c r="P103">
        <v>116.48</v>
      </c>
      <c r="Q103" s="1" t="s">
        <v>492</v>
      </c>
      <c r="R103">
        <v>79</v>
      </c>
      <c r="S103">
        <v>14.9</v>
      </c>
      <c r="T103">
        <v>46.1</v>
      </c>
      <c r="U103">
        <v>10669709</v>
      </c>
    </row>
    <row r="104" spans="1:21" x14ac:dyDescent="0.25">
      <c r="A104">
        <v>103</v>
      </c>
      <c r="B104" t="s">
        <v>351</v>
      </c>
      <c r="C104" t="s">
        <v>493</v>
      </c>
      <c r="D104" t="s">
        <v>105</v>
      </c>
      <c r="E104" t="s">
        <v>192</v>
      </c>
      <c r="F104" t="s">
        <v>494</v>
      </c>
      <c r="G104" t="s">
        <v>351</v>
      </c>
      <c r="H104" t="b">
        <v>1</v>
      </c>
      <c r="I104" t="s">
        <v>26</v>
      </c>
      <c r="J104" t="s">
        <v>419</v>
      </c>
      <c r="K104" t="s">
        <v>495</v>
      </c>
      <c r="L104">
        <v>16300</v>
      </c>
      <c r="M104">
        <v>1951</v>
      </c>
      <c r="N104">
        <v>1</v>
      </c>
      <c r="O104">
        <v>1</v>
      </c>
      <c r="P104">
        <v>125.08</v>
      </c>
      <c r="Q104" s="1" t="s">
        <v>110</v>
      </c>
      <c r="R104">
        <v>77</v>
      </c>
      <c r="S104">
        <v>9.4</v>
      </c>
      <c r="T104">
        <v>59.2</v>
      </c>
      <c r="U104">
        <v>1397715000</v>
      </c>
    </row>
    <row r="105" spans="1:21" x14ac:dyDescent="0.25">
      <c r="A105">
        <v>104</v>
      </c>
      <c r="B105" t="s">
        <v>21</v>
      </c>
      <c r="C105" t="s">
        <v>496</v>
      </c>
      <c r="D105" t="s">
        <v>497</v>
      </c>
      <c r="E105" t="s">
        <v>498</v>
      </c>
      <c r="F105" t="s">
        <v>499</v>
      </c>
      <c r="G105" t="s">
        <v>21</v>
      </c>
      <c r="H105" t="b">
        <v>0</v>
      </c>
      <c r="I105" t="s">
        <v>26</v>
      </c>
      <c r="J105" t="s">
        <v>500</v>
      </c>
      <c r="K105" t="s">
        <v>316</v>
      </c>
      <c r="L105">
        <v>16200</v>
      </c>
      <c r="M105">
        <v>1947</v>
      </c>
      <c r="N105">
        <v>10</v>
      </c>
      <c r="O105">
        <v>4</v>
      </c>
      <c r="P105">
        <v>110.51</v>
      </c>
      <c r="Q105" s="1" t="s">
        <v>501</v>
      </c>
      <c r="R105">
        <v>82.5</v>
      </c>
      <c r="S105">
        <v>27.9</v>
      </c>
      <c r="T105">
        <v>49.1</v>
      </c>
      <c r="U105">
        <v>10285453</v>
      </c>
    </row>
    <row r="106" spans="1:21" x14ac:dyDescent="0.25">
      <c r="A106">
        <v>104</v>
      </c>
      <c r="B106" t="s">
        <v>38</v>
      </c>
      <c r="C106" t="s">
        <v>502</v>
      </c>
      <c r="D106" t="s">
        <v>32</v>
      </c>
      <c r="E106" t="s">
        <v>503</v>
      </c>
      <c r="F106" t="s">
        <v>90</v>
      </c>
      <c r="G106" t="s">
        <v>38</v>
      </c>
      <c r="H106" t="b">
        <v>1</v>
      </c>
      <c r="I106" t="s">
        <v>26</v>
      </c>
      <c r="J106" t="s">
        <v>504</v>
      </c>
      <c r="K106" t="s">
        <v>420</v>
      </c>
      <c r="L106">
        <v>16200</v>
      </c>
      <c r="M106">
        <v>1955</v>
      </c>
      <c r="N106">
        <v>4</v>
      </c>
      <c r="O106">
        <v>27</v>
      </c>
      <c r="P106">
        <v>117.24</v>
      </c>
      <c r="Q106" s="1" t="s">
        <v>37</v>
      </c>
      <c r="R106">
        <v>78.5</v>
      </c>
      <c r="S106">
        <v>9.6</v>
      </c>
      <c r="T106">
        <v>36.6</v>
      </c>
      <c r="U106">
        <v>328239523</v>
      </c>
    </row>
    <row r="107" spans="1:21" x14ac:dyDescent="0.25">
      <c r="A107">
        <v>106</v>
      </c>
      <c r="B107" t="s">
        <v>49</v>
      </c>
      <c r="C107" t="s">
        <v>505</v>
      </c>
      <c r="D107" t="s">
        <v>170</v>
      </c>
      <c r="E107" t="s">
        <v>239</v>
      </c>
      <c r="F107" t="s">
        <v>204</v>
      </c>
      <c r="G107" t="s">
        <v>49</v>
      </c>
      <c r="H107" t="b">
        <v>1</v>
      </c>
      <c r="I107" t="s">
        <v>26</v>
      </c>
      <c r="J107" t="s">
        <v>506</v>
      </c>
      <c r="K107" t="s">
        <v>64</v>
      </c>
      <c r="L107">
        <v>16000</v>
      </c>
      <c r="M107">
        <v>1968</v>
      </c>
      <c r="N107">
        <v>3</v>
      </c>
      <c r="O107">
        <v>18</v>
      </c>
      <c r="P107">
        <v>99.55</v>
      </c>
      <c r="Q107" s="1" t="s">
        <v>175</v>
      </c>
      <c r="R107">
        <v>83.6</v>
      </c>
      <c r="S107">
        <v>10.1</v>
      </c>
      <c r="T107">
        <v>28.8</v>
      </c>
      <c r="U107">
        <v>8574832</v>
      </c>
    </row>
    <row r="108" spans="1:21" x14ac:dyDescent="0.25">
      <c r="A108">
        <v>107</v>
      </c>
      <c r="B108" t="s">
        <v>103</v>
      </c>
      <c r="C108" t="s">
        <v>507</v>
      </c>
      <c r="D108" t="s">
        <v>105</v>
      </c>
      <c r="E108" t="s">
        <v>336</v>
      </c>
      <c r="F108" t="s">
        <v>508</v>
      </c>
      <c r="G108" t="s">
        <v>103</v>
      </c>
      <c r="H108" t="b">
        <v>1</v>
      </c>
      <c r="I108" t="s">
        <v>26</v>
      </c>
      <c r="J108" t="s">
        <v>509</v>
      </c>
      <c r="K108" t="s">
        <v>510</v>
      </c>
      <c r="L108">
        <v>15900</v>
      </c>
      <c r="M108">
        <v>1956</v>
      </c>
      <c r="N108">
        <v>1</v>
      </c>
      <c r="O108">
        <v>19</v>
      </c>
      <c r="P108">
        <v>125.08</v>
      </c>
      <c r="Q108" s="1" t="s">
        <v>110</v>
      </c>
      <c r="R108">
        <v>77</v>
      </c>
      <c r="S108">
        <v>9.4</v>
      </c>
      <c r="T108">
        <v>59.2</v>
      </c>
      <c r="U108">
        <v>1397715000</v>
      </c>
    </row>
    <row r="109" spans="1:21" x14ac:dyDescent="0.25">
      <c r="A109">
        <v>108</v>
      </c>
      <c r="B109" t="s">
        <v>103</v>
      </c>
      <c r="C109" t="s">
        <v>511</v>
      </c>
      <c r="D109" t="s">
        <v>170</v>
      </c>
      <c r="E109" t="s">
        <v>512</v>
      </c>
      <c r="F109" t="s">
        <v>513</v>
      </c>
      <c r="G109" t="s">
        <v>103</v>
      </c>
      <c r="H109" t="b">
        <v>1</v>
      </c>
      <c r="I109" t="s">
        <v>26</v>
      </c>
      <c r="J109" t="s">
        <v>514</v>
      </c>
      <c r="K109" t="s">
        <v>515</v>
      </c>
      <c r="L109">
        <v>15800</v>
      </c>
      <c r="M109">
        <v>1939</v>
      </c>
      <c r="N109">
        <v>8</v>
      </c>
      <c r="O109">
        <v>26</v>
      </c>
      <c r="P109">
        <v>99.55</v>
      </c>
      <c r="Q109" s="1" t="s">
        <v>175</v>
      </c>
      <c r="R109">
        <v>83.6</v>
      </c>
      <c r="S109">
        <v>10.1</v>
      </c>
      <c r="T109">
        <v>28.8</v>
      </c>
      <c r="U109">
        <v>8574832</v>
      </c>
    </row>
    <row r="110" spans="1:21" x14ac:dyDescent="0.25">
      <c r="A110">
        <v>112</v>
      </c>
      <c r="B110" t="s">
        <v>351</v>
      </c>
      <c r="C110" t="s">
        <v>516</v>
      </c>
      <c r="D110" t="s">
        <v>74</v>
      </c>
      <c r="E110" t="s">
        <v>75</v>
      </c>
      <c r="F110" t="s">
        <v>517</v>
      </c>
      <c r="G110" t="s">
        <v>351</v>
      </c>
      <c r="H110" t="b">
        <v>1</v>
      </c>
      <c r="I110" t="s">
        <v>26</v>
      </c>
      <c r="J110" t="s">
        <v>518</v>
      </c>
      <c r="K110" t="s">
        <v>519</v>
      </c>
      <c r="L110">
        <v>15600</v>
      </c>
      <c r="M110">
        <v>1955</v>
      </c>
      <c r="N110">
        <v>10</v>
      </c>
      <c r="O110">
        <v>1</v>
      </c>
      <c r="P110">
        <v>180.44</v>
      </c>
      <c r="Q110" s="1" t="s">
        <v>78</v>
      </c>
      <c r="R110">
        <v>69.400000000000006</v>
      </c>
      <c r="S110">
        <v>11.2</v>
      </c>
      <c r="T110">
        <v>49.7</v>
      </c>
      <c r="U110">
        <v>1366417754</v>
      </c>
    </row>
    <row r="111" spans="1:21" x14ac:dyDescent="0.25">
      <c r="A111">
        <v>113</v>
      </c>
      <c r="B111" t="s">
        <v>38</v>
      </c>
      <c r="C111" t="s">
        <v>520</v>
      </c>
      <c r="D111" t="s">
        <v>32</v>
      </c>
      <c r="E111" t="s">
        <v>521</v>
      </c>
      <c r="F111" t="s">
        <v>522</v>
      </c>
      <c r="G111" t="s">
        <v>38</v>
      </c>
      <c r="H111" t="b">
        <v>1</v>
      </c>
      <c r="I111" t="s">
        <v>26</v>
      </c>
      <c r="J111" t="s">
        <v>523</v>
      </c>
      <c r="K111" t="s">
        <v>524</v>
      </c>
      <c r="L111">
        <v>15500</v>
      </c>
      <c r="M111">
        <v>1978</v>
      </c>
      <c r="N111">
        <v>3</v>
      </c>
      <c r="O111">
        <v>10</v>
      </c>
      <c r="P111">
        <v>117.24</v>
      </c>
      <c r="Q111" s="1" t="s">
        <v>37</v>
      </c>
      <c r="R111">
        <v>78.5</v>
      </c>
      <c r="S111">
        <v>9.6</v>
      </c>
      <c r="T111">
        <v>36.6</v>
      </c>
      <c r="U111">
        <v>328239523</v>
      </c>
    </row>
    <row r="112" spans="1:21" x14ac:dyDescent="0.25">
      <c r="A112">
        <v>114</v>
      </c>
      <c r="B112" t="s">
        <v>21</v>
      </c>
      <c r="C112" t="s">
        <v>525</v>
      </c>
      <c r="D112" t="s">
        <v>74</v>
      </c>
      <c r="E112" t="s">
        <v>75</v>
      </c>
      <c r="F112" t="s">
        <v>526</v>
      </c>
      <c r="G112" t="s">
        <v>21</v>
      </c>
      <c r="H112" t="b">
        <v>1</v>
      </c>
      <c r="I112" t="s">
        <v>26</v>
      </c>
      <c r="J112" t="s">
        <v>527</v>
      </c>
      <c r="K112" t="s">
        <v>528</v>
      </c>
      <c r="L112">
        <v>15300</v>
      </c>
      <c r="M112">
        <v>1955</v>
      </c>
      <c r="N112">
        <v>1</v>
      </c>
      <c r="O112">
        <v>1</v>
      </c>
      <c r="P112">
        <v>180.44</v>
      </c>
      <c r="Q112" s="1" t="s">
        <v>78</v>
      </c>
      <c r="R112">
        <v>69.400000000000006</v>
      </c>
      <c r="S112">
        <v>11.2</v>
      </c>
      <c r="T112">
        <v>49.7</v>
      </c>
      <c r="U112">
        <v>1366417754</v>
      </c>
    </row>
    <row r="113" spans="1:21" x14ac:dyDescent="0.25">
      <c r="A113">
        <v>115</v>
      </c>
      <c r="B113" t="s">
        <v>30</v>
      </c>
      <c r="C113" t="s">
        <v>529</v>
      </c>
      <c r="D113" t="s">
        <v>105</v>
      </c>
      <c r="E113" t="s">
        <v>214</v>
      </c>
      <c r="F113" t="s">
        <v>215</v>
      </c>
      <c r="G113" t="s">
        <v>30</v>
      </c>
      <c r="H113" t="b">
        <v>1</v>
      </c>
      <c r="I113" t="s">
        <v>26</v>
      </c>
      <c r="J113" t="s">
        <v>248</v>
      </c>
      <c r="K113" t="s">
        <v>530</v>
      </c>
      <c r="L113">
        <v>15200</v>
      </c>
      <c r="M113">
        <v>1967</v>
      </c>
      <c r="N113">
        <v>1</v>
      </c>
      <c r="O113">
        <v>1</v>
      </c>
      <c r="P113">
        <v>125.08</v>
      </c>
      <c r="Q113" s="1" t="s">
        <v>110</v>
      </c>
      <c r="R113">
        <v>77</v>
      </c>
      <c r="S113">
        <v>9.4</v>
      </c>
      <c r="T113">
        <v>59.2</v>
      </c>
      <c r="U113">
        <v>1397715000</v>
      </c>
    </row>
    <row r="114" spans="1:21" x14ac:dyDescent="0.25">
      <c r="A114">
        <v>116</v>
      </c>
      <c r="B114" t="s">
        <v>72</v>
      </c>
      <c r="C114" t="s">
        <v>531</v>
      </c>
      <c r="D114" t="s">
        <v>532</v>
      </c>
      <c r="E114" t="s">
        <v>533</v>
      </c>
      <c r="F114" t="s">
        <v>72</v>
      </c>
      <c r="G114" t="s">
        <v>72</v>
      </c>
      <c r="H114" t="b">
        <v>0</v>
      </c>
      <c r="I114" t="s">
        <v>26</v>
      </c>
      <c r="J114" t="s">
        <v>534</v>
      </c>
      <c r="K114" t="s">
        <v>535</v>
      </c>
      <c r="L114">
        <v>14900</v>
      </c>
      <c r="M114">
        <v>1939</v>
      </c>
      <c r="N114">
        <v>4</v>
      </c>
      <c r="O114">
        <v>19</v>
      </c>
      <c r="P114">
        <v>113.27</v>
      </c>
      <c r="Q114" s="1" t="s">
        <v>536</v>
      </c>
      <c r="R114">
        <v>76.900000000000006</v>
      </c>
      <c r="S114">
        <v>14.9</v>
      </c>
      <c r="T114">
        <v>29.5</v>
      </c>
      <c r="U114">
        <v>69625582</v>
      </c>
    </row>
    <row r="115" spans="1:21" x14ac:dyDescent="0.25">
      <c r="A115">
        <v>116</v>
      </c>
      <c r="B115" t="s">
        <v>21</v>
      </c>
      <c r="C115" t="s">
        <v>537</v>
      </c>
      <c r="D115" t="s">
        <v>32</v>
      </c>
      <c r="E115" t="s">
        <v>433</v>
      </c>
      <c r="F115" t="s">
        <v>160</v>
      </c>
      <c r="G115" t="s">
        <v>21</v>
      </c>
      <c r="H115" t="b">
        <v>1</v>
      </c>
      <c r="I115" t="s">
        <v>26</v>
      </c>
      <c r="J115" t="s">
        <v>538</v>
      </c>
      <c r="K115" t="s">
        <v>137</v>
      </c>
      <c r="L115">
        <v>14900</v>
      </c>
      <c r="M115">
        <v>1941</v>
      </c>
      <c r="N115">
        <v>11</v>
      </c>
      <c r="O115">
        <v>13</v>
      </c>
      <c r="P115">
        <v>117.24</v>
      </c>
      <c r="Q115" s="1" t="s">
        <v>37</v>
      </c>
      <c r="R115">
        <v>78.5</v>
      </c>
      <c r="S115">
        <v>9.6</v>
      </c>
      <c r="T115">
        <v>36.6</v>
      </c>
      <c r="U115">
        <v>328239523</v>
      </c>
    </row>
    <row r="116" spans="1:21" x14ac:dyDescent="0.25">
      <c r="A116">
        <v>118</v>
      </c>
      <c r="B116" t="s">
        <v>103</v>
      </c>
      <c r="C116" t="s">
        <v>539</v>
      </c>
      <c r="D116" t="s">
        <v>532</v>
      </c>
      <c r="E116" t="s">
        <v>533</v>
      </c>
      <c r="F116" t="s">
        <v>540</v>
      </c>
      <c r="G116" t="s">
        <v>103</v>
      </c>
      <c r="H116" t="b">
        <v>1</v>
      </c>
      <c r="I116" t="s">
        <v>26</v>
      </c>
      <c r="J116" t="s">
        <v>541</v>
      </c>
      <c r="K116" t="s">
        <v>542</v>
      </c>
      <c r="L116">
        <v>14800</v>
      </c>
      <c r="M116">
        <v>1944</v>
      </c>
      <c r="N116">
        <v>5</v>
      </c>
      <c r="O116">
        <v>2</v>
      </c>
      <c r="P116">
        <v>113.27</v>
      </c>
      <c r="Q116" s="1" t="s">
        <v>536</v>
      </c>
      <c r="R116">
        <v>76.900000000000006</v>
      </c>
      <c r="S116">
        <v>14.9</v>
      </c>
      <c r="T116">
        <v>29.5</v>
      </c>
      <c r="U116">
        <v>69625582</v>
      </c>
    </row>
    <row r="117" spans="1:21" x14ac:dyDescent="0.25">
      <c r="A117">
        <v>119</v>
      </c>
      <c r="B117" t="s">
        <v>103</v>
      </c>
      <c r="C117" t="s">
        <v>543</v>
      </c>
      <c r="D117" t="s">
        <v>226</v>
      </c>
      <c r="E117" t="s">
        <v>227</v>
      </c>
      <c r="F117" t="s">
        <v>544</v>
      </c>
      <c r="G117" t="s">
        <v>103</v>
      </c>
      <c r="H117" t="b">
        <v>0</v>
      </c>
      <c r="I117" t="s">
        <v>85</v>
      </c>
      <c r="J117" t="s">
        <v>545</v>
      </c>
      <c r="K117" t="s">
        <v>546</v>
      </c>
      <c r="L117">
        <v>14700</v>
      </c>
      <c r="M117">
        <v>1954</v>
      </c>
      <c r="N117">
        <v>6</v>
      </c>
      <c r="O117">
        <v>30</v>
      </c>
      <c r="P117">
        <v>119.62</v>
      </c>
      <c r="Q117" s="1" t="s">
        <v>231</v>
      </c>
      <c r="R117">
        <v>81.3</v>
      </c>
      <c r="S117">
        <v>25.5</v>
      </c>
      <c r="T117">
        <v>30.6</v>
      </c>
      <c r="U117">
        <v>66834405</v>
      </c>
    </row>
    <row r="118" spans="1:21" x14ac:dyDescent="0.25">
      <c r="A118">
        <v>120</v>
      </c>
      <c r="B118" t="s">
        <v>351</v>
      </c>
      <c r="C118" t="s">
        <v>547</v>
      </c>
      <c r="D118" t="s">
        <v>105</v>
      </c>
      <c r="E118" t="s">
        <v>192</v>
      </c>
      <c r="F118" t="s">
        <v>548</v>
      </c>
      <c r="G118" t="s">
        <v>351</v>
      </c>
      <c r="H118" t="b">
        <v>1</v>
      </c>
      <c r="I118" t="s">
        <v>26</v>
      </c>
      <c r="J118" t="s">
        <v>549</v>
      </c>
      <c r="K118" t="s">
        <v>550</v>
      </c>
      <c r="L118">
        <v>14600</v>
      </c>
      <c r="M118">
        <v>1962</v>
      </c>
      <c r="N118">
        <v>5</v>
      </c>
      <c r="O118">
        <v>22</v>
      </c>
      <c r="P118">
        <v>125.08</v>
      </c>
      <c r="Q118" s="1" t="s">
        <v>110</v>
      </c>
      <c r="R118">
        <v>77</v>
      </c>
      <c r="S118">
        <v>9.4</v>
      </c>
      <c r="T118">
        <v>59.2</v>
      </c>
      <c r="U118">
        <v>1397715000</v>
      </c>
    </row>
    <row r="119" spans="1:21" x14ac:dyDescent="0.25">
      <c r="A119">
        <v>121</v>
      </c>
      <c r="B119" t="s">
        <v>30</v>
      </c>
      <c r="C119" t="s">
        <v>551</v>
      </c>
      <c r="D119" t="s">
        <v>105</v>
      </c>
      <c r="E119" t="s">
        <v>552</v>
      </c>
      <c r="F119" t="s">
        <v>418</v>
      </c>
      <c r="G119" t="s">
        <v>30</v>
      </c>
      <c r="H119" t="b">
        <v>1</v>
      </c>
      <c r="I119" t="s">
        <v>26</v>
      </c>
      <c r="J119" t="s">
        <v>385</v>
      </c>
      <c r="K119" t="s">
        <v>553</v>
      </c>
      <c r="L119">
        <v>14500</v>
      </c>
      <c r="M119">
        <v>1964</v>
      </c>
      <c r="N119">
        <v>3</v>
      </c>
      <c r="O119">
        <v>1</v>
      </c>
      <c r="P119">
        <v>125.08</v>
      </c>
      <c r="Q119" s="1" t="s">
        <v>110</v>
      </c>
      <c r="R119">
        <v>77</v>
      </c>
      <c r="S119">
        <v>9.4</v>
      </c>
      <c r="T119">
        <v>59.2</v>
      </c>
      <c r="U119">
        <v>1397715000</v>
      </c>
    </row>
    <row r="120" spans="1:21" x14ac:dyDescent="0.25">
      <c r="A120">
        <v>123</v>
      </c>
      <c r="B120" t="s">
        <v>250</v>
      </c>
      <c r="C120" t="s">
        <v>554</v>
      </c>
      <c r="D120" t="s">
        <v>555</v>
      </c>
      <c r="E120" t="s">
        <v>555</v>
      </c>
      <c r="F120" t="s">
        <v>556</v>
      </c>
      <c r="G120" t="s">
        <v>250</v>
      </c>
      <c r="H120" t="b">
        <v>1</v>
      </c>
      <c r="I120" t="s">
        <v>26</v>
      </c>
      <c r="J120" t="s">
        <v>557</v>
      </c>
      <c r="K120" t="s">
        <v>558</v>
      </c>
      <c r="L120">
        <v>14300</v>
      </c>
      <c r="M120">
        <v>1927</v>
      </c>
      <c r="N120">
        <v>6</v>
      </c>
      <c r="O120">
        <v>27</v>
      </c>
      <c r="P120">
        <v>114.41</v>
      </c>
      <c r="Q120" s="1" t="s">
        <v>559</v>
      </c>
      <c r="R120">
        <v>83.1</v>
      </c>
      <c r="S120">
        <v>13.1</v>
      </c>
      <c r="T120">
        <v>21</v>
      </c>
      <c r="U120">
        <v>5703569</v>
      </c>
    </row>
    <row r="121" spans="1:21" x14ac:dyDescent="0.25">
      <c r="A121">
        <v>124</v>
      </c>
      <c r="B121" t="s">
        <v>72</v>
      </c>
      <c r="C121" t="s">
        <v>560</v>
      </c>
      <c r="D121" t="s">
        <v>74</v>
      </c>
      <c r="E121" t="s">
        <v>75</v>
      </c>
      <c r="F121" t="s">
        <v>561</v>
      </c>
      <c r="G121" t="s">
        <v>72</v>
      </c>
      <c r="H121" t="b">
        <v>0</v>
      </c>
      <c r="I121" t="s">
        <v>26</v>
      </c>
      <c r="J121" t="s">
        <v>562</v>
      </c>
      <c r="K121" t="s">
        <v>563</v>
      </c>
      <c r="L121">
        <v>14200</v>
      </c>
      <c r="M121">
        <v>1967</v>
      </c>
      <c r="N121">
        <v>6</v>
      </c>
      <c r="O121">
        <v>14</v>
      </c>
      <c r="P121">
        <v>180.44</v>
      </c>
      <c r="Q121" s="1" t="s">
        <v>78</v>
      </c>
      <c r="R121">
        <v>69.400000000000006</v>
      </c>
      <c r="S121">
        <v>11.2</v>
      </c>
      <c r="T121">
        <v>49.7</v>
      </c>
      <c r="U121">
        <v>1366417754</v>
      </c>
    </row>
    <row r="122" spans="1:21" x14ac:dyDescent="0.25">
      <c r="A122">
        <v>124</v>
      </c>
      <c r="B122" t="s">
        <v>250</v>
      </c>
      <c r="C122" t="s">
        <v>564</v>
      </c>
      <c r="D122" t="s">
        <v>565</v>
      </c>
      <c r="E122" t="s">
        <v>566</v>
      </c>
      <c r="F122" t="s">
        <v>567</v>
      </c>
      <c r="G122" t="s">
        <v>250</v>
      </c>
      <c r="H122" t="b">
        <v>1</v>
      </c>
      <c r="I122" t="s">
        <v>26</v>
      </c>
      <c r="J122" t="s">
        <v>568</v>
      </c>
      <c r="K122" t="s">
        <v>569</v>
      </c>
      <c r="L122">
        <v>14200</v>
      </c>
      <c r="M122">
        <v>1957</v>
      </c>
      <c r="N122">
        <v>4</v>
      </c>
      <c r="O122">
        <v>10</v>
      </c>
      <c r="P122">
        <v>267.51</v>
      </c>
      <c r="Q122" s="1" t="s">
        <v>570</v>
      </c>
      <c r="R122">
        <v>54.3</v>
      </c>
      <c r="S122">
        <v>1.5</v>
      </c>
      <c r="T122">
        <v>34.799999999999997</v>
      </c>
      <c r="U122">
        <v>200963599</v>
      </c>
    </row>
    <row r="123" spans="1:21" x14ac:dyDescent="0.25">
      <c r="A123">
        <v>127</v>
      </c>
      <c r="B123" t="s">
        <v>72</v>
      </c>
      <c r="C123" t="s">
        <v>571</v>
      </c>
      <c r="D123" t="s">
        <v>226</v>
      </c>
      <c r="E123" t="s">
        <v>227</v>
      </c>
      <c r="F123" t="s">
        <v>172</v>
      </c>
      <c r="G123" t="s">
        <v>72</v>
      </c>
      <c r="H123" t="b">
        <v>0</v>
      </c>
      <c r="I123" t="s">
        <v>26</v>
      </c>
      <c r="J123" t="s">
        <v>572</v>
      </c>
      <c r="K123" t="s">
        <v>573</v>
      </c>
      <c r="L123">
        <v>14000</v>
      </c>
      <c r="M123">
        <v>1955</v>
      </c>
      <c r="N123">
        <v>10</v>
      </c>
      <c r="O123">
        <v>2</v>
      </c>
      <c r="P123">
        <v>119.62</v>
      </c>
      <c r="Q123" s="1" t="s">
        <v>231</v>
      </c>
      <c r="R123">
        <v>81.3</v>
      </c>
      <c r="S123">
        <v>25.5</v>
      </c>
      <c r="T123">
        <v>30.6</v>
      </c>
      <c r="U123">
        <v>66834405</v>
      </c>
    </row>
    <row r="124" spans="1:21" x14ac:dyDescent="0.25">
      <c r="A124">
        <v>128</v>
      </c>
      <c r="B124" t="s">
        <v>351</v>
      </c>
      <c r="C124" t="s">
        <v>574</v>
      </c>
      <c r="D124" t="s">
        <v>105</v>
      </c>
      <c r="E124" t="s">
        <v>575</v>
      </c>
      <c r="F124" t="s">
        <v>408</v>
      </c>
      <c r="G124" t="s">
        <v>351</v>
      </c>
      <c r="H124" t="b">
        <v>1</v>
      </c>
      <c r="I124" t="s">
        <v>26</v>
      </c>
      <c r="J124" t="s">
        <v>576</v>
      </c>
      <c r="K124" t="s">
        <v>577</v>
      </c>
      <c r="L124">
        <v>13900</v>
      </c>
      <c r="M124">
        <v>1965</v>
      </c>
      <c r="N124">
        <v>9</v>
      </c>
      <c r="O124">
        <v>1</v>
      </c>
      <c r="P124">
        <v>125.08</v>
      </c>
      <c r="Q124" s="1" t="s">
        <v>110</v>
      </c>
      <c r="R124">
        <v>77</v>
      </c>
      <c r="S124">
        <v>9.4</v>
      </c>
      <c r="T124">
        <v>59.2</v>
      </c>
      <c r="U124">
        <v>1397715000</v>
      </c>
    </row>
    <row r="125" spans="1:21" x14ac:dyDescent="0.25">
      <c r="A125">
        <v>130</v>
      </c>
      <c r="B125" t="s">
        <v>168</v>
      </c>
      <c r="C125" t="s">
        <v>578</v>
      </c>
      <c r="D125" t="s">
        <v>226</v>
      </c>
      <c r="E125" t="s">
        <v>227</v>
      </c>
      <c r="F125" t="s">
        <v>172</v>
      </c>
      <c r="G125" t="s">
        <v>168</v>
      </c>
      <c r="H125" t="b">
        <v>1</v>
      </c>
      <c r="I125" t="s">
        <v>26</v>
      </c>
      <c r="J125" t="s">
        <v>579</v>
      </c>
      <c r="K125" t="s">
        <v>190</v>
      </c>
      <c r="L125">
        <v>13700</v>
      </c>
      <c r="M125">
        <v>1945</v>
      </c>
      <c r="N125">
        <v>2</v>
      </c>
      <c r="O125">
        <v>1</v>
      </c>
      <c r="P125">
        <v>119.62</v>
      </c>
      <c r="Q125" s="1" t="s">
        <v>231</v>
      </c>
      <c r="R125">
        <v>81.3</v>
      </c>
      <c r="S125">
        <v>25.5</v>
      </c>
      <c r="T125">
        <v>30.6</v>
      </c>
      <c r="U125">
        <v>66834405</v>
      </c>
    </row>
    <row r="126" spans="1:21" x14ac:dyDescent="0.25">
      <c r="A126">
        <v>130</v>
      </c>
      <c r="B126" t="s">
        <v>580</v>
      </c>
      <c r="C126" t="s">
        <v>581</v>
      </c>
      <c r="D126" t="s">
        <v>32</v>
      </c>
      <c r="E126" t="s">
        <v>582</v>
      </c>
      <c r="F126" t="s">
        <v>583</v>
      </c>
      <c r="G126" t="s">
        <v>580</v>
      </c>
      <c r="H126" t="b">
        <v>1</v>
      </c>
      <c r="I126" t="s">
        <v>85</v>
      </c>
      <c r="J126" t="s">
        <v>584</v>
      </c>
      <c r="K126" t="s">
        <v>585</v>
      </c>
      <c r="L126">
        <v>13700</v>
      </c>
      <c r="M126">
        <v>1947</v>
      </c>
      <c r="N126">
        <v>3</v>
      </c>
      <c r="O126">
        <v>2</v>
      </c>
      <c r="P126">
        <v>117.24</v>
      </c>
      <c r="Q126" s="1" t="s">
        <v>37</v>
      </c>
      <c r="R126">
        <v>78.5</v>
      </c>
      <c r="S126">
        <v>9.6</v>
      </c>
      <c r="T126">
        <v>36.6</v>
      </c>
      <c r="U126">
        <v>328239523</v>
      </c>
    </row>
    <row r="127" spans="1:21" x14ac:dyDescent="0.25">
      <c r="A127">
        <v>130</v>
      </c>
      <c r="B127" t="s">
        <v>38</v>
      </c>
      <c r="C127" t="s">
        <v>586</v>
      </c>
      <c r="D127" t="s">
        <v>32</v>
      </c>
      <c r="E127" t="s">
        <v>503</v>
      </c>
      <c r="F127" t="s">
        <v>587</v>
      </c>
      <c r="G127" t="s">
        <v>38</v>
      </c>
      <c r="H127" t="b">
        <v>1</v>
      </c>
      <c r="I127" t="s">
        <v>26</v>
      </c>
      <c r="J127" t="s">
        <v>588</v>
      </c>
      <c r="K127" t="s">
        <v>589</v>
      </c>
      <c r="L127">
        <v>13700</v>
      </c>
      <c r="M127">
        <v>1976</v>
      </c>
      <c r="N127">
        <v>2</v>
      </c>
      <c r="O127">
        <v>24</v>
      </c>
      <c r="P127">
        <v>117.24</v>
      </c>
      <c r="Q127" s="1" t="s">
        <v>37</v>
      </c>
      <c r="R127">
        <v>78.5</v>
      </c>
      <c r="S127">
        <v>9.6</v>
      </c>
      <c r="T127">
        <v>36.6</v>
      </c>
      <c r="U127">
        <v>328239523</v>
      </c>
    </row>
    <row r="128" spans="1:21" x14ac:dyDescent="0.25">
      <c r="A128">
        <v>133</v>
      </c>
      <c r="B128" t="s">
        <v>590</v>
      </c>
      <c r="C128" t="s">
        <v>591</v>
      </c>
      <c r="D128" t="s">
        <v>32</v>
      </c>
      <c r="E128" t="s">
        <v>592</v>
      </c>
      <c r="F128" t="s">
        <v>593</v>
      </c>
      <c r="G128" t="s">
        <v>590</v>
      </c>
      <c r="H128" t="b">
        <v>1</v>
      </c>
      <c r="I128" t="s">
        <v>26</v>
      </c>
      <c r="J128" t="s">
        <v>594</v>
      </c>
      <c r="K128" t="s">
        <v>595</v>
      </c>
      <c r="L128">
        <v>13300</v>
      </c>
      <c r="M128">
        <v>1942</v>
      </c>
      <c r="N128">
        <v>10</v>
      </c>
      <c r="O128">
        <v>13</v>
      </c>
      <c r="P128">
        <v>117.24</v>
      </c>
      <c r="Q128" s="1" t="s">
        <v>37</v>
      </c>
      <c r="R128">
        <v>78.5</v>
      </c>
      <c r="S128">
        <v>9.6</v>
      </c>
      <c r="T128">
        <v>36.6</v>
      </c>
      <c r="U128">
        <v>328239523</v>
      </c>
    </row>
    <row r="129" spans="1:21" x14ac:dyDescent="0.25">
      <c r="A129">
        <v>133</v>
      </c>
      <c r="B129" t="s">
        <v>292</v>
      </c>
      <c r="C129" t="s">
        <v>596</v>
      </c>
      <c r="D129" t="s">
        <v>32</v>
      </c>
      <c r="E129" t="s">
        <v>597</v>
      </c>
      <c r="F129" t="s">
        <v>598</v>
      </c>
      <c r="G129" t="s">
        <v>292</v>
      </c>
      <c r="H129" t="b">
        <v>0</v>
      </c>
      <c r="I129" t="s">
        <v>26</v>
      </c>
      <c r="J129" t="s">
        <v>599</v>
      </c>
      <c r="K129" t="s">
        <v>600</v>
      </c>
      <c r="L129">
        <v>13300</v>
      </c>
      <c r="M129">
        <v>1942</v>
      </c>
      <c r="N129">
        <v>7</v>
      </c>
      <c r="O129">
        <v>29</v>
      </c>
      <c r="P129">
        <v>117.24</v>
      </c>
      <c r="Q129" s="1" t="s">
        <v>37</v>
      </c>
      <c r="R129">
        <v>78.5</v>
      </c>
      <c r="S129">
        <v>9.6</v>
      </c>
      <c r="T129">
        <v>36.6</v>
      </c>
      <c r="U129">
        <v>328239523</v>
      </c>
    </row>
    <row r="130" spans="1:21" x14ac:dyDescent="0.25">
      <c r="A130">
        <v>136</v>
      </c>
      <c r="B130" t="s">
        <v>30</v>
      </c>
      <c r="C130" t="s">
        <v>601</v>
      </c>
      <c r="D130" t="s">
        <v>105</v>
      </c>
      <c r="E130" t="s">
        <v>602</v>
      </c>
      <c r="F130" t="s">
        <v>603</v>
      </c>
      <c r="G130" t="s">
        <v>30</v>
      </c>
      <c r="H130" t="b">
        <v>1</v>
      </c>
      <c r="I130" t="s">
        <v>26</v>
      </c>
      <c r="J130" t="s">
        <v>604</v>
      </c>
      <c r="K130" t="s">
        <v>605</v>
      </c>
      <c r="L130">
        <v>13200</v>
      </c>
      <c r="M130">
        <v>1962</v>
      </c>
      <c r="N130">
        <v>12</v>
      </c>
      <c r="O130">
        <v>28</v>
      </c>
      <c r="P130">
        <v>125.08</v>
      </c>
      <c r="Q130" s="1" t="s">
        <v>110</v>
      </c>
      <c r="R130">
        <v>77</v>
      </c>
      <c r="S130">
        <v>9.4</v>
      </c>
      <c r="T130">
        <v>59.2</v>
      </c>
      <c r="U130">
        <v>1397715000</v>
      </c>
    </row>
    <row r="131" spans="1:21" x14ac:dyDescent="0.25">
      <c r="A131">
        <v>137</v>
      </c>
      <c r="B131" t="s">
        <v>462</v>
      </c>
      <c r="C131" t="s">
        <v>606</v>
      </c>
      <c r="D131" t="s">
        <v>274</v>
      </c>
      <c r="E131" t="s">
        <v>607</v>
      </c>
      <c r="F131" t="s">
        <v>465</v>
      </c>
      <c r="G131" t="s">
        <v>462</v>
      </c>
      <c r="H131" t="b">
        <v>1</v>
      </c>
      <c r="I131" t="s">
        <v>26</v>
      </c>
      <c r="J131" t="s">
        <v>608</v>
      </c>
      <c r="K131" t="s">
        <v>609</v>
      </c>
      <c r="L131">
        <v>13100</v>
      </c>
      <c r="M131">
        <v>1933</v>
      </c>
      <c r="N131">
        <v>3</v>
      </c>
      <c r="O131">
        <v>3</v>
      </c>
      <c r="P131">
        <v>119.8</v>
      </c>
      <c r="Q131" s="1" t="s">
        <v>279</v>
      </c>
      <c r="R131">
        <v>82.7</v>
      </c>
      <c r="S131">
        <v>23</v>
      </c>
      <c r="T131">
        <v>47.4</v>
      </c>
      <c r="U131">
        <v>25766605</v>
      </c>
    </row>
    <row r="132" spans="1:21" x14ac:dyDescent="0.25">
      <c r="A132">
        <v>138</v>
      </c>
      <c r="B132" t="s">
        <v>49</v>
      </c>
      <c r="C132" t="s">
        <v>610</v>
      </c>
      <c r="D132" t="s">
        <v>74</v>
      </c>
      <c r="E132" t="s">
        <v>75</v>
      </c>
      <c r="F132" t="s">
        <v>478</v>
      </c>
      <c r="G132" t="s">
        <v>49</v>
      </c>
      <c r="H132" t="b">
        <v>1</v>
      </c>
      <c r="I132" t="s">
        <v>26</v>
      </c>
      <c r="J132" t="s">
        <v>611</v>
      </c>
      <c r="K132" t="s">
        <v>612</v>
      </c>
      <c r="L132">
        <v>12900</v>
      </c>
      <c r="M132">
        <v>1959</v>
      </c>
      <c r="N132">
        <v>3</v>
      </c>
      <c r="O132">
        <v>15</v>
      </c>
      <c r="P132">
        <v>180.44</v>
      </c>
      <c r="Q132" s="1" t="s">
        <v>78</v>
      </c>
      <c r="R132">
        <v>69.400000000000006</v>
      </c>
      <c r="S132">
        <v>11.2</v>
      </c>
      <c r="T132">
        <v>49.7</v>
      </c>
      <c r="U132">
        <v>1366417754</v>
      </c>
    </row>
    <row r="133" spans="1:21" x14ac:dyDescent="0.25">
      <c r="A133">
        <v>138</v>
      </c>
      <c r="B133" t="s">
        <v>590</v>
      </c>
      <c r="C133" t="s">
        <v>613</v>
      </c>
      <c r="D133" t="s">
        <v>32</v>
      </c>
      <c r="E133" t="s">
        <v>614</v>
      </c>
      <c r="F133" t="s">
        <v>615</v>
      </c>
      <c r="G133" t="s">
        <v>590</v>
      </c>
      <c r="H133" t="b">
        <v>1</v>
      </c>
      <c r="I133" t="s">
        <v>26</v>
      </c>
      <c r="J133" t="s">
        <v>616</v>
      </c>
      <c r="K133" t="s">
        <v>617</v>
      </c>
      <c r="L133">
        <v>12900</v>
      </c>
      <c r="M133">
        <v>1947</v>
      </c>
      <c r="N133">
        <v>7</v>
      </c>
      <c r="O133">
        <v>29</v>
      </c>
      <c r="P133">
        <v>117.24</v>
      </c>
      <c r="Q133" s="1" t="s">
        <v>37</v>
      </c>
      <c r="R133">
        <v>78.5</v>
      </c>
      <c r="S133">
        <v>9.6</v>
      </c>
      <c r="T133">
        <v>36.6</v>
      </c>
      <c r="U133">
        <v>328239523</v>
      </c>
    </row>
    <row r="134" spans="1:21" x14ac:dyDescent="0.25">
      <c r="A134">
        <v>140</v>
      </c>
      <c r="B134" t="s">
        <v>292</v>
      </c>
      <c r="C134" t="s">
        <v>618</v>
      </c>
      <c r="D134" t="s">
        <v>226</v>
      </c>
      <c r="E134" t="s">
        <v>227</v>
      </c>
      <c r="F134" t="s">
        <v>619</v>
      </c>
      <c r="G134" t="s">
        <v>292</v>
      </c>
      <c r="H134" t="b">
        <v>1</v>
      </c>
      <c r="I134" t="s">
        <v>26</v>
      </c>
      <c r="J134" t="s">
        <v>620</v>
      </c>
      <c r="K134" t="s">
        <v>621</v>
      </c>
      <c r="L134">
        <v>12600</v>
      </c>
      <c r="M134">
        <v>1964</v>
      </c>
      <c r="N134">
        <v>4</v>
      </c>
      <c r="O134">
        <v>21</v>
      </c>
      <c r="P134">
        <v>119.62</v>
      </c>
      <c r="Q134" s="1" t="s">
        <v>231</v>
      </c>
      <c r="R134">
        <v>81.3</v>
      </c>
      <c r="S134">
        <v>25.5</v>
      </c>
      <c r="T134">
        <v>30.6</v>
      </c>
      <c r="U134">
        <v>66834405</v>
      </c>
    </row>
    <row r="135" spans="1:21" x14ac:dyDescent="0.25">
      <c r="A135">
        <v>141</v>
      </c>
      <c r="B135" t="s">
        <v>292</v>
      </c>
      <c r="C135" t="s">
        <v>622</v>
      </c>
      <c r="D135" t="s">
        <v>532</v>
      </c>
      <c r="E135" t="s">
        <v>533</v>
      </c>
      <c r="F135" t="s">
        <v>292</v>
      </c>
      <c r="G135" t="s">
        <v>292</v>
      </c>
      <c r="H135" t="b">
        <v>1</v>
      </c>
      <c r="I135" t="s">
        <v>26</v>
      </c>
      <c r="J135" t="s">
        <v>623</v>
      </c>
      <c r="K135" t="s">
        <v>624</v>
      </c>
      <c r="L135">
        <v>12300</v>
      </c>
      <c r="M135">
        <v>1965</v>
      </c>
      <c r="N135">
        <v>7</v>
      </c>
      <c r="O135">
        <v>12</v>
      </c>
      <c r="P135">
        <v>113.27</v>
      </c>
      <c r="Q135" s="1" t="s">
        <v>536</v>
      </c>
      <c r="R135">
        <v>76.900000000000006</v>
      </c>
      <c r="S135">
        <v>14.9</v>
      </c>
      <c r="T135">
        <v>29.5</v>
      </c>
      <c r="U135">
        <v>69625582</v>
      </c>
    </row>
    <row r="136" spans="1:21" x14ac:dyDescent="0.25">
      <c r="A136">
        <v>142</v>
      </c>
      <c r="B136" t="s">
        <v>272</v>
      </c>
      <c r="C136" t="s">
        <v>625</v>
      </c>
      <c r="D136" t="s">
        <v>105</v>
      </c>
      <c r="E136" t="s">
        <v>626</v>
      </c>
      <c r="F136" t="s">
        <v>296</v>
      </c>
      <c r="G136" t="s">
        <v>272</v>
      </c>
      <c r="H136" t="b">
        <v>1</v>
      </c>
      <c r="I136" t="s">
        <v>26</v>
      </c>
      <c r="J136" t="s">
        <v>627</v>
      </c>
      <c r="K136" t="s">
        <v>628</v>
      </c>
      <c r="L136">
        <v>12200</v>
      </c>
      <c r="M136">
        <v>1973</v>
      </c>
      <c r="N136">
        <v>2</v>
      </c>
      <c r="O136">
        <v>1</v>
      </c>
      <c r="P136">
        <v>125.08</v>
      </c>
      <c r="Q136" s="1" t="s">
        <v>110</v>
      </c>
      <c r="R136">
        <v>77</v>
      </c>
      <c r="S136">
        <v>9.4</v>
      </c>
      <c r="T136">
        <v>59.2</v>
      </c>
      <c r="U136">
        <v>1397715000</v>
      </c>
    </row>
    <row r="137" spans="1:21" x14ac:dyDescent="0.25">
      <c r="A137">
        <v>142</v>
      </c>
      <c r="B137" t="s">
        <v>351</v>
      </c>
      <c r="C137" t="s">
        <v>629</v>
      </c>
      <c r="D137" t="s">
        <v>105</v>
      </c>
      <c r="E137" t="s">
        <v>630</v>
      </c>
      <c r="F137" t="s">
        <v>354</v>
      </c>
      <c r="G137" t="s">
        <v>351</v>
      </c>
      <c r="H137" t="b">
        <v>1</v>
      </c>
      <c r="I137" t="s">
        <v>26</v>
      </c>
      <c r="J137" t="s">
        <v>631</v>
      </c>
      <c r="K137" t="s">
        <v>632</v>
      </c>
      <c r="L137">
        <v>12200</v>
      </c>
      <c r="M137">
        <v>1953</v>
      </c>
      <c r="N137">
        <v>10</v>
      </c>
      <c r="O137">
        <v>8</v>
      </c>
      <c r="P137">
        <v>125.08</v>
      </c>
      <c r="Q137" s="1" t="s">
        <v>110</v>
      </c>
      <c r="R137">
        <v>77</v>
      </c>
      <c r="S137">
        <v>9.4</v>
      </c>
      <c r="T137">
        <v>59.2</v>
      </c>
      <c r="U137">
        <v>1397715000</v>
      </c>
    </row>
    <row r="138" spans="1:21" x14ac:dyDescent="0.25">
      <c r="A138">
        <v>144</v>
      </c>
      <c r="B138" t="s">
        <v>30</v>
      </c>
      <c r="C138" t="s">
        <v>633</v>
      </c>
      <c r="D138" t="s">
        <v>32</v>
      </c>
      <c r="E138" t="s">
        <v>634</v>
      </c>
      <c r="F138" t="s">
        <v>635</v>
      </c>
      <c r="G138" t="s">
        <v>30</v>
      </c>
      <c r="H138" t="b">
        <v>1</v>
      </c>
      <c r="I138" t="s">
        <v>26</v>
      </c>
      <c r="J138" t="s">
        <v>636</v>
      </c>
      <c r="K138" t="s">
        <v>637</v>
      </c>
      <c r="L138">
        <v>12100</v>
      </c>
      <c r="M138">
        <v>1950</v>
      </c>
      <c r="N138">
        <v>7</v>
      </c>
      <c r="O138">
        <v>18</v>
      </c>
      <c r="P138">
        <v>117.24</v>
      </c>
      <c r="Q138" s="1" t="s">
        <v>37</v>
      </c>
      <c r="R138">
        <v>78.5</v>
      </c>
      <c r="S138">
        <v>9.6</v>
      </c>
      <c r="T138">
        <v>36.6</v>
      </c>
      <c r="U138">
        <v>328239523</v>
      </c>
    </row>
    <row r="139" spans="1:21" x14ac:dyDescent="0.25">
      <c r="A139">
        <v>145</v>
      </c>
      <c r="B139" t="s">
        <v>38</v>
      </c>
      <c r="C139" t="s">
        <v>638</v>
      </c>
      <c r="D139" t="s">
        <v>32</v>
      </c>
      <c r="E139" t="s">
        <v>89</v>
      </c>
      <c r="F139" t="s">
        <v>639</v>
      </c>
      <c r="G139" t="s">
        <v>38</v>
      </c>
      <c r="H139" t="b">
        <v>0</v>
      </c>
      <c r="I139" t="s">
        <v>85</v>
      </c>
      <c r="J139" t="s">
        <v>640</v>
      </c>
      <c r="K139" t="s">
        <v>641</v>
      </c>
      <c r="L139">
        <v>12000</v>
      </c>
      <c r="M139">
        <v>1963</v>
      </c>
      <c r="N139">
        <v>11</v>
      </c>
      <c r="O139">
        <v>6</v>
      </c>
      <c r="P139">
        <v>117.24</v>
      </c>
      <c r="Q139" s="1" t="s">
        <v>37</v>
      </c>
      <c r="R139">
        <v>78.5</v>
      </c>
      <c r="S139">
        <v>9.6</v>
      </c>
      <c r="T139">
        <v>36.6</v>
      </c>
      <c r="U139">
        <v>328239523</v>
      </c>
    </row>
    <row r="140" spans="1:21" x14ac:dyDescent="0.25">
      <c r="A140">
        <v>147</v>
      </c>
      <c r="B140" t="s">
        <v>462</v>
      </c>
      <c r="C140" t="s">
        <v>642</v>
      </c>
      <c r="D140" t="s">
        <v>32</v>
      </c>
      <c r="E140" t="s">
        <v>61</v>
      </c>
      <c r="F140" t="s">
        <v>465</v>
      </c>
      <c r="G140" t="s">
        <v>462</v>
      </c>
      <c r="H140" t="b">
        <v>1</v>
      </c>
      <c r="I140" t="s">
        <v>26</v>
      </c>
      <c r="J140" t="s">
        <v>643</v>
      </c>
      <c r="K140" t="s">
        <v>266</v>
      </c>
      <c r="L140">
        <v>11600</v>
      </c>
      <c r="M140">
        <v>1940</v>
      </c>
      <c r="N140">
        <v>5</v>
      </c>
      <c r="O140">
        <v>10</v>
      </c>
      <c r="P140">
        <v>117.24</v>
      </c>
      <c r="Q140" s="1" t="s">
        <v>37</v>
      </c>
      <c r="R140">
        <v>78.5</v>
      </c>
      <c r="S140">
        <v>9.6</v>
      </c>
      <c r="T140">
        <v>36.6</v>
      </c>
      <c r="U140">
        <v>328239523</v>
      </c>
    </row>
    <row r="141" spans="1:21" x14ac:dyDescent="0.25">
      <c r="A141">
        <v>148</v>
      </c>
      <c r="B141" t="s">
        <v>38</v>
      </c>
      <c r="C141" t="s">
        <v>644</v>
      </c>
      <c r="D141" t="s">
        <v>306</v>
      </c>
      <c r="E141" t="s">
        <v>645</v>
      </c>
      <c r="F141" t="s">
        <v>646</v>
      </c>
      <c r="G141" t="s">
        <v>38</v>
      </c>
      <c r="H141" t="b">
        <v>1</v>
      </c>
      <c r="I141" t="s">
        <v>26</v>
      </c>
      <c r="J141" t="s">
        <v>647</v>
      </c>
      <c r="K141" t="s">
        <v>648</v>
      </c>
      <c r="L141">
        <v>11500</v>
      </c>
      <c r="M141">
        <v>1984</v>
      </c>
      <c r="N141">
        <v>10</v>
      </c>
      <c r="O141">
        <v>10</v>
      </c>
      <c r="P141">
        <v>114.52</v>
      </c>
      <c r="Q141" s="1" t="s">
        <v>311</v>
      </c>
      <c r="R141">
        <v>77.8</v>
      </c>
      <c r="S141">
        <v>0.1</v>
      </c>
      <c r="T141">
        <v>15.9</v>
      </c>
      <c r="U141">
        <v>9770529</v>
      </c>
    </row>
    <row r="142" spans="1:21" x14ac:dyDescent="0.25">
      <c r="A142">
        <v>148</v>
      </c>
      <c r="B142" t="s">
        <v>351</v>
      </c>
      <c r="C142" t="s">
        <v>649</v>
      </c>
      <c r="D142" t="s">
        <v>158</v>
      </c>
      <c r="E142" t="s">
        <v>650</v>
      </c>
      <c r="F142" t="s">
        <v>517</v>
      </c>
      <c r="G142" t="s">
        <v>351</v>
      </c>
      <c r="H142" t="b">
        <v>1</v>
      </c>
      <c r="I142" t="s">
        <v>26</v>
      </c>
      <c r="J142" t="s">
        <v>651</v>
      </c>
      <c r="K142" t="s">
        <v>652</v>
      </c>
      <c r="L142">
        <v>11500</v>
      </c>
      <c r="M142">
        <v>1950</v>
      </c>
      <c r="N142">
        <v>2</v>
      </c>
      <c r="O142">
        <v>16</v>
      </c>
      <c r="P142">
        <v>112.85</v>
      </c>
      <c r="Q142" s="1" t="s">
        <v>163</v>
      </c>
      <c r="R142">
        <v>80.900000000000006</v>
      </c>
      <c r="S142">
        <v>11.5</v>
      </c>
      <c r="T142">
        <v>48.8</v>
      </c>
      <c r="U142">
        <v>83132799</v>
      </c>
    </row>
    <row r="143" spans="1:21" x14ac:dyDescent="0.25">
      <c r="A143">
        <v>148</v>
      </c>
      <c r="B143" t="s">
        <v>351</v>
      </c>
      <c r="C143" t="s">
        <v>653</v>
      </c>
      <c r="D143" t="s">
        <v>158</v>
      </c>
      <c r="E143" t="s">
        <v>650</v>
      </c>
      <c r="F143" t="s">
        <v>517</v>
      </c>
      <c r="G143" t="s">
        <v>351</v>
      </c>
      <c r="H143" t="b">
        <v>1</v>
      </c>
      <c r="I143" t="s">
        <v>26</v>
      </c>
      <c r="J143" t="s">
        <v>651</v>
      </c>
      <c r="K143" t="s">
        <v>304</v>
      </c>
      <c r="L143">
        <v>11500</v>
      </c>
      <c r="M143">
        <v>1950</v>
      </c>
      <c r="N143">
        <v>2</v>
      </c>
      <c r="O143">
        <v>16</v>
      </c>
      <c r="P143">
        <v>112.85</v>
      </c>
      <c r="Q143" s="1" t="s">
        <v>163</v>
      </c>
      <c r="R143">
        <v>80.900000000000006</v>
      </c>
      <c r="S143">
        <v>11.5</v>
      </c>
      <c r="T143">
        <v>48.8</v>
      </c>
      <c r="U143">
        <v>83132799</v>
      </c>
    </row>
    <row r="144" spans="1:21" x14ac:dyDescent="0.25">
      <c r="A144">
        <v>151</v>
      </c>
      <c r="B144" t="s">
        <v>103</v>
      </c>
      <c r="C144" t="s">
        <v>654</v>
      </c>
      <c r="D144" t="s">
        <v>105</v>
      </c>
      <c r="E144" t="s">
        <v>655</v>
      </c>
      <c r="F144" t="s">
        <v>656</v>
      </c>
      <c r="G144" t="s">
        <v>103</v>
      </c>
      <c r="H144" t="b">
        <v>1</v>
      </c>
      <c r="I144" t="s">
        <v>26</v>
      </c>
      <c r="J144" t="s">
        <v>657</v>
      </c>
      <c r="K144" t="s">
        <v>658</v>
      </c>
      <c r="L144">
        <v>11400</v>
      </c>
      <c r="M144">
        <v>1964</v>
      </c>
      <c r="N144">
        <v>1</v>
      </c>
      <c r="O144">
        <v>1</v>
      </c>
      <c r="P144">
        <v>125.08</v>
      </c>
      <c r="Q144" s="1" t="s">
        <v>110</v>
      </c>
      <c r="R144">
        <v>77</v>
      </c>
      <c r="S144">
        <v>9.4</v>
      </c>
      <c r="T144">
        <v>59.2</v>
      </c>
      <c r="U144">
        <v>1397715000</v>
      </c>
    </row>
    <row r="145" spans="1:21" x14ac:dyDescent="0.25">
      <c r="A145">
        <v>151</v>
      </c>
      <c r="B145" t="s">
        <v>21</v>
      </c>
      <c r="C145" t="s">
        <v>659</v>
      </c>
      <c r="D145" t="s">
        <v>32</v>
      </c>
      <c r="E145" t="s">
        <v>660</v>
      </c>
      <c r="F145" t="s">
        <v>661</v>
      </c>
      <c r="G145" t="s">
        <v>21</v>
      </c>
      <c r="H145" t="b">
        <v>1</v>
      </c>
      <c r="I145" t="s">
        <v>26</v>
      </c>
      <c r="J145" t="s">
        <v>662</v>
      </c>
      <c r="K145" t="s">
        <v>64</v>
      </c>
      <c r="L145">
        <v>11400</v>
      </c>
      <c r="M145">
        <v>1972</v>
      </c>
      <c r="N145">
        <v>7</v>
      </c>
      <c r="O145">
        <v>21</v>
      </c>
      <c r="P145">
        <v>117.24</v>
      </c>
      <c r="Q145" s="1" t="s">
        <v>37</v>
      </c>
      <c r="R145">
        <v>78.5</v>
      </c>
      <c r="S145">
        <v>9.6</v>
      </c>
      <c r="T145">
        <v>36.6</v>
      </c>
      <c r="U145">
        <v>328239523</v>
      </c>
    </row>
    <row r="146" spans="1:21" x14ac:dyDescent="0.25">
      <c r="A146">
        <v>153</v>
      </c>
      <c r="B146" t="s">
        <v>49</v>
      </c>
      <c r="C146" t="s">
        <v>663</v>
      </c>
      <c r="D146" t="s">
        <v>32</v>
      </c>
      <c r="E146" t="s">
        <v>61</v>
      </c>
      <c r="F146" t="s">
        <v>204</v>
      </c>
      <c r="G146" t="s">
        <v>49</v>
      </c>
      <c r="H146" t="b">
        <v>1</v>
      </c>
      <c r="I146" t="s">
        <v>26</v>
      </c>
      <c r="J146" t="s">
        <v>664</v>
      </c>
      <c r="K146" t="s">
        <v>665</v>
      </c>
      <c r="L146">
        <v>11300</v>
      </c>
      <c r="M146">
        <v>1948</v>
      </c>
      <c r="N146">
        <v>9</v>
      </c>
      <c r="O146">
        <v>30</v>
      </c>
      <c r="P146">
        <v>117.24</v>
      </c>
      <c r="Q146" s="1" t="s">
        <v>37</v>
      </c>
      <c r="R146">
        <v>78.5</v>
      </c>
      <c r="S146">
        <v>9.6</v>
      </c>
      <c r="T146">
        <v>36.6</v>
      </c>
      <c r="U146">
        <v>328239523</v>
      </c>
    </row>
    <row r="147" spans="1:21" x14ac:dyDescent="0.25">
      <c r="A147">
        <v>153</v>
      </c>
      <c r="B147" t="s">
        <v>250</v>
      </c>
      <c r="C147" t="s">
        <v>666</v>
      </c>
      <c r="D147" t="s">
        <v>665</v>
      </c>
      <c r="E147" t="s">
        <v>667</v>
      </c>
      <c r="F147" t="s">
        <v>668</v>
      </c>
      <c r="G147" t="s">
        <v>250</v>
      </c>
      <c r="H147" t="b">
        <v>1</v>
      </c>
      <c r="I147" t="s">
        <v>26</v>
      </c>
      <c r="J147" t="s">
        <v>669</v>
      </c>
      <c r="K147" t="s">
        <v>670</v>
      </c>
      <c r="L147">
        <v>11300</v>
      </c>
      <c r="M147">
        <v>1953</v>
      </c>
      <c r="N147">
        <v>9</v>
      </c>
      <c r="O147">
        <v>8</v>
      </c>
      <c r="P147">
        <v>108.15</v>
      </c>
      <c r="Q147" s="1" t="s">
        <v>671</v>
      </c>
      <c r="R147">
        <v>82.8</v>
      </c>
      <c r="S147">
        <v>23.1</v>
      </c>
      <c r="T147">
        <v>25.3</v>
      </c>
      <c r="U147">
        <v>9053300</v>
      </c>
    </row>
    <row r="148" spans="1:21" x14ac:dyDescent="0.25">
      <c r="A148">
        <v>153</v>
      </c>
      <c r="B148" t="s">
        <v>250</v>
      </c>
      <c r="C148" t="s">
        <v>672</v>
      </c>
      <c r="D148" t="s">
        <v>274</v>
      </c>
      <c r="E148" t="s">
        <v>673</v>
      </c>
      <c r="F148" t="s">
        <v>250</v>
      </c>
      <c r="G148" t="s">
        <v>250</v>
      </c>
      <c r="H148" t="b">
        <v>0</v>
      </c>
      <c r="I148" t="s">
        <v>26</v>
      </c>
      <c r="J148" t="s">
        <v>674</v>
      </c>
      <c r="K148" t="s">
        <v>675</v>
      </c>
      <c r="L148">
        <v>11300</v>
      </c>
      <c r="M148">
        <v>1960</v>
      </c>
      <c r="N148">
        <v>4</v>
      </c>
      <c r="O148">
        <v>11</v>
      </c>
      <c r="P148">
        <v>119.8</v>
      </c>
      <c r="Q148" s="1" t="s">
        <v>279</v>
      </c>
      <c r="R148">
        <v>82.7</v>
      </c>
      <c r="S148">
        <v>23</v>
      </c>
      <c r="T148">
        <v>47.4</v>
      </c>
      <c r="U148">
        <v>25766605</v>
      </c>
    </row>
    <row r="149" spans="1:21" x14ac:dyDescent="0.25">
      <c r="A149">
        <v>153</v>
      </c>
      <c r="B149" t="s">
        <v>49</v>
      </c>
      <c r="C149" t="s">
        <v>676</v>
      </c>
      <c r="D149" t="s">
        <v>170</v>
      </c>
      <c r="E149" t="s">
        <v>677</v>
      </c>
      <c r="F149" t="s">
        <v>264</v>
      </c>
      <c r="G149" t="s">
        <v>49</v>
      </c>
      <c r="H149" t="b">
        <v>1</v>
      </c>
      <c r="I149" t="s">
        <v>26</v>
      </c>
      <c r="J149" t="s">
        <v>678</v>
      </c>
      <c r="K149" t="s">
        <v>621</v>
      </c>
      <c r="L149">
        <v>11300</v>
      </c>
      <c r="M149">
        <v>1965</v>
      </c>
      <c r="N149">
        <v>5</v>
      </c>
      <c r="O149">
        <v>3</v>
      </c>
      <c r="P149">
        <v>99.55</v>
      </c>
      <c r="Q149" s="1" t="s">
        <v>175</v>
      </c>
      <c r="R149">
        <v>83.6</v>
      </c>
      <c r="S149">
        <v>10.1</v>
      </c>
      <c r="T149">
        <v>28.8</v>
      </c>
      <c r="U149">
        <v>8574832</v>
      </c>
    </row>
    <row r="150" spans="1:21" x14ac:dyDescent="0.25">
      <c r="A150">
        <v>157</v>
      </c>
      <c r="B150" t="s">
        <v>21</v>
      </c>
      <c r="C150" t="s">
        <v>679</v>
      </c>
      <c r="D150" t="s">
        <v>680</v>
      </c>
      <c r="E150" t="s">
        <v>681</v>
      </c>
      <c r="F150" t="s">
        <v>165</v>
      </c>
      <c r="G150" t="s">
        <v>21</v>
      </c>
      <c r="H150" t="b">
        <v>1</v>
      </c>
      <c r="I150" t="s">
        <v>26</v>
      </c>
      <c r="J150" t="s">
        <v>682</v>
      </c>
      <c r="K150" t="s">
        <v>683</v>
      </c>
      <c r="L150">
        <v>11100</v>
      </c>
      <c r="M150">
        <v>1934</v>
      </c>
      <c r="N150">
        <v>7</v>
      </c>
      <c r="O150">
        <v>11</v>
      </c>
      <c r="P150">
        <v>110.62</v>
      </c>
      <c r="Q150" s="1" t="s">
        <v>684</v>
      </c>
      <c r="R150">
        <v>82.9</v>
      </c>
      <c r="S150">
        <v>24.3</v>
      </c>
      <c r="T150">
        <v>59.1</v>
      </c>
      <c r="U150">
        <v>60297396</v>
      </c>
    </row>
    <row r="151" spans="1:21" x14ac:dyDescent="0.25">
      <c r="A151">
        <v>157</v>
      </c>
      <c r="B151" t="s">
        <v>21</v>
      </c>
      <c r="C151" t="s">
        <v>685</v>
      </c>
      <c r="D151" t="s">
        <v>686</v>
      </c>
      <c r="E151" t="s">
        <v>687</v>
      </c>
      <c r="F151" t="s">
        <v>165</v>
      </c>
      <c r="G151" t="s">
        <v>21</v>
      </c>
      <c r="H151" t="b">
        <v>0</v>
      </c>
      <c r="I151" t="s">
        <v>26</v>
      </c>
      <c r="J151" t="s">
        <v>475</v>
      </c>
      <c r="K151" t="s">
        <v>688</v>
      </c>
      <c r="L151">
        <v>11100</v>
      </c>
      <c r="M151">
        <v>1950</v>
      </c>
      <c r="N151">
        <v>6</v>
      </c>
      <c r="O151">
        <v>1</v>
      </c>
      <c r="P151">
        <v>158.93</v>
      </c>
      <c r="Q151" s="1" t="s">
        <v>689</v>
      </c>
      <c r="R151">
        <v>63.9</v>
      </c>
      <c r="S151">
        <v>27.5</v>
      </c>
      <c r="T151">
        <v>29.2</v>
      </c>
      <c r="U151">
        <v>58558270</v>
      </c>
    </row>
    <row r="152" spans="1:21" x14ac:dyDescent="0.25">
      <c r="A152">
        <v>159</v>
      </c>
      <c r="B152" t="s">
        <v>38</v>
      </c>
      <c r="C152" t="s">
        <v>690</v>
      </c>
      <c r="D152" t="s">
        <v>105</v>
      </c>
      <c r="E152" t="s">
        <v>192</v>
      </c>
      <c r="F152" t="s">
        <v>193</v>
      </c>
      <c r="G152" t="s">
        <v>38</v>
      </c>
      <c r="H152" t="b">
        <v>1</v>
      </c>
      <c r="I152" t="s">
        <v>26</v>
      </c>
      <c r="J152" t="s">
        <v>155</v>
      </c>
      <c r="K152" t="s">
        <v>691</v>
      </c>
      <c r="L152">
        <v>11000</v>
      </c>
      <c r="M152">
        <v>1972</v>
      </c>
      <c r="N152">
        <v>1</v>
      </c>
      <c r="O152">
        <v>1</v>
      </c>
      <c r="P152">
        <v>125.08</v>
      </c>
      <c r="Q152" s="1" t="s">
        <v>110</v>
      </c>
      <c r="R152">
        <v>77</v>
      </c>
      <c r="S152">
        <v>9.4</v>
      </c>
      <c r="T152">
        <v>59.2</v>
      </c>
      <c r="U152">
        <v>1397715000</v>
      </c>
    </row>
    <row r="153" spans="1:21" x14ac:dyDescent="0.25">
      <c r="A153">
        <v>161</v>
      </c>
      <c r="B153" t="s">
        <v>49</v>
      </c>
      <c r="C153" t="s">
        <v>692</v>
      </c>
      <c r="D153" t="s">
        <v>32</v>
      </c>
      <c r="E153" t="s">
        <v>693</v>
      </c>
      <c r="F153" t="s">
        <v>694</v>
      </c>
      <c r="G153" t="s">
        <v>49</v>
      </c>
      <c r="H153" t="b">
        <v>0</v>
      </c>
      <c r="I153" t="s">
        <v>26</v>
      </c>
      <c r="J153" t="s">
        <v>695</v>
      </c>
      <c r="K153" t="s">
        <v>696</v>
      </c>
      <c r="L153">
        <v>10900</v>
      </c>
      <c r="M153">
        <v>1939</v>
      </c>
      <c r="N153">
        <v>12</v>
      </c>
      <c r="O153">
        <v>28</v>
      </c>
      <c r="P153">
        <v>117.24</v>
      </c>
      <c r="Q153" s="1" t="s">
        <v>37</v>
      </c>
      <c r="R153">
        <v>78.5</v>
      </c>
      <c r="S153">
        <v>9.6</v>
      </c>
      <c r="T153">
        <v>36.6</v>
      </c>
      <c r="U153">
        <v>328239523</v>
      </c>
    </row>
    <row r="154" spans="1:21" x14ac:dyDescent="0.25">
      <c r="A154">
        <v>161</v>
      </c>
      <c r="B154" t="s">
        <v>21</v>
      </c>
      <c r="C154" t="s">
        <v>697</v>
      </c>
      <c r="D154" t="s">
        <v>32</v>
      </c>
      <c r="E154" t="s">
        <v>433</v>
      </c>
      <c r="F154" t="s">
        <v>698</v>
      </c>
      <c r="G154" t="s">
        <v>21</v>
      </c>
      <c r="H154" t="b">
        <v>1</v>
      </c>
      <c r="I154" t="s">
        <v>85</v>
      </c>
      <c r="J154" t="s">
        <v>699</v>
      </c>
      <c r="K154" t="s">
        <v>700</v>
      </c>
      <c r="L154">
        <v>10900</v>
      </c>
      <c r="M154">
        <v>1937</v>
      </c>
      <c r="N154">
        <v>6</v>
      </c>
      <c r="O154">
        <v>17</v>
      </c>
      <c r="P154">
        <v>117.24</v>
      </c>
      <c r="Q154" s="1" t="s">
        <v>37</v>
      </c>
      <c r="R154">
        <v>78.5</v>
      </c>
      <c r="S154">
        <v>9.6</v>
      </c>
      <c r="T154">
        <v>36.6</v>
      </c>
      <c r="U154">
        <v>328239523</v>
      </c>
    </row>
    <row r="155" spans="1:21" x14ac:dyDescent="0.25">
      <c r="A155">
        <v>161</v>
      </c>
      <c r="B155" t="s">
        <v>21</v>
      </c>
      <c r="C155" t="s">
        <v>701</v>
      </c>
      <c r="D155" t="s">
        <v>67</v>
      </c>
      <c r="E155" t="s">
        <v>68</v>
      </c>
      <c r="F155" t="s">
        <v>702</v>
      </c>
      <c r="G155" t="s">
        <v>21</v>
      </c>
      <c r="H155" t="b">
        <v>0</v>
      </c>
      <c r="I155" t="s">
        <v>26</v>
      </c>
      <c r="J155" t="s">
        <v>703</v>
      </c>
      <c r="K155" t="s">
        <v>704</v>
      </c>
      <c r="L155">
        <v>10900</v>
      </c>
      <c r="M155">
        <v>1955</v>
      </c>
      <c r="N155">
        <v>10</v>
      </c>
      <c r="O155">
        <v>19</v>
      </c>
      <c r="P155">
        <v>141.54</v>
      </c>
      <c r="Q155" s="1" t="s">
        <v>71</v>
      </c>
      <c r="R155">
        <v>75</v>
      </c>
      <c r="S155">
        <v>13.1</v>
      </c>
      <c r="T155">
        <v>55.1</v>
      </c>
      <c r="U155">
        <v>126014024</v>
      </c>
    </row>
    <row r="156" spans="1:21" x14ac:dyDescent="0.25">
      <c r="A156">
        <v>164</v>
      </c>
      <c r="B156" t="s">
        <v>59</v>
      </c>
      <c r="C156" t="s">
        <v>705</v>
      </c>
      <c r="D156" t="s">
        <v>32</v>
      </c>
      <c r="E156" t="s">
        <v>61</v>
      </c>
      <c r="F156" t="s">
        <v>135</v>
      </c>
      <c r="G156" t="s">
        <v>59</v>
      </c>
      <c r="H156" t="b">
        <v>0</v>
      </c>
      <c r="I156" t="s">
        <v>26</v>
      </c>
      <c r="J156" t="s">
        <v>706</v>
      </c>
      <c r="K156" t="s">
        <v>467</v>
      </c>
      <c r="L156">
        <v>10700</v>
      </c>
      <c r="M156">
        <v>1929</v>
      </c>
      <c r="N156">
        <v>8</v>
      </c>
      <c r="O156">
        <v>5</v>
      </c>
      <c r="P156">
        <v>117.24</v>
      </c>
      <c r="Q156" s="1" t="s">
        <v>37</v>
      </c>
      <c r="R156">
        <v>78.5</v>
      </c>
      <c r="S156">
        <v>9.6</v>
      </c>
      <c r="T156">
        <v>36.6</v>
      </c>
      <c r="U156">
        <v>328239523</v>
      </c>
    </row>
    <row r="157" spans="1:21" x14ac:dyDescent="0.25">
      <c r="A157">
        <v>165</v>
      </c>
      <c r="B157" t="s">
        <v>590</v>
      </c>
      <c r="C157" t="s">
        <v>707</v>
      </c>
      <c r="D157" t="s">
        <v>32</v>
      </c>
      <c r="E157" t="s">
        <v>708</v>
      </c>
      <c r="F157" t="s">
        <v>709</v>
      </c>
      <c r="G157" t="s">
        <v>590</v>
      </c>
      <c r="H157" t="b">
        <v>1</v>
      </c>
      <c r="I157" t="s">
        <v>26</v>
      </c>
      <c r="J157" t="s">
        <v>710</v>
      </c>
      <c r="K157" t="s">
        <v>524</v>
      </c>
      <c r="L157">
        <v>10600</v>
      </c>
      <c r="M157">
        <v>1941</v>
      </c>
      <c r="N157">
        <v>6</v>
      </c>
      <c r="O157">
        <v>5</v>
      </c>
      <c r="P157">
        <v>117.24</v>
      </c>
      <c r="Q157" s="1" t="s">
        <v>37</v>
      </c>
      <c r="R157">
        <v>78.5</v>
      </c>
      <c r="S157">
        <v>9.6</v>
      </c>
      <c r="T157">
        <v>36.6</v>
      </c>
      <c r="U157">
        <v>328239523</v>
      </c>
    </row>
    <row r="158" spans="1:21" x14ac:dyDescent="0.25">
      <c r="A158">
        <v>165</v>
      </c>
      <c r="B158" t="s">
        <v>103</v>
      </c>
      <c r="C158" t="s">
        <v>711</v>
      </c>
      <c r="D158" t="s">
        <v>712</v>
      </c>
      <c r="E158" t="s">
        <v>713</v>
      </c>
      <c r="F158" t="s">
        <v>513</v>
      </c>
      <c r="G158" t="s">
        <v>103</v>
      </c>
      <c r="H158" t="b">
        <v>1</v>
      </c>
      <c r="I158" t="s">
        <v>26</v>
      </c>
      <c r="J158" t="s">
        <v>714</v>
      </c>
      <c r="K158" t="s">
        <v>715</v>
      </c>
      <c r="L158">
        <v>10600</v>
      </c>
      <c r="M158">
        <v>1950</v>
      </c>
      <c r="N158">
        <v>1</v>
      </c>
      <c r="O158">
        <v>1</v>
      </c>
      <c r="P158">
        <v>167.4</v>
      </c>
      <c r="Q158" s="1" t="s">
        <v>716</v>
      </c>
      <c r="R158">
        <v>75.7</v>
      </c>
      <c r="S158">
        <v>14.2</v>
      </c>
      <c r="T158">
        <v>65.099999999999994</v>
      </c>
      <c r="U158">
        <v>212559417</v>
      </c>
    </row>
    <row r="159" spans="1:21" x14ac:dyDescent="0.25">
      <c r="A159">
        <v>167</v>
      </c>
      <c r="B159" t="s">
        <v>49</v>
      </c>
      <c r="C159" t="s">
        <v>717</v>
      </c>
      <c r="D159" t="s">
        <v>327</v>
      </c>
      <c r="E159" t="s">
        <v>328</v>
      </c>
      <c r="F159" t="s">
        <v>718</v>
      </c>
      <c r="G159" t="s">
        <v>49</v>
      </c>
      <c r="H159" t="b">
        <v>1</v>
      </c>
      <c r="I159" t="s">
        <v>26</v>
      </c>
      <c r="J159" t="s">
        <v>719</v>
      </c>
      <c r="K159" t="s">
        <v>720</v>
      </c>
      <c r="L159">
        <v>10500</v>
      </c>
      <c r="M159">
        <v>1966</v>
      </c>
      <c r="N159">
        <v>3</v>
      </c>
      <c r="O159">
        <v>12</v>
      </c>
      <c r="P159">
        <v>180.75</v>
      </c>
      <c r="Q159" s="1" t="s">
        <v>332</v>
      </c>
      <c r="R159">
        <v>72.7</v>
      </c>
      <c r="S159">
        <v>11.4</v>
      </c>
      <c r="T159">
        <v>46.2</v>
      </c>
      <c r="U159">
        <v>144373535</v>
      </c>
    </row>
    <row r="160" spans="1:21" x14ac:dyDescent="0.25">
      <c r="A160">
        <v>167</v>
      </c>
      <c r="B160" t="s">
        <v>21</v>
      </c>
      <c r="C160" t="s">
        <v>721</v>
      </c>
      <c r="D160" t="s">
        <v>105</v>
      </c>
      <c r="E160" t="s">
        <v>602</v>
      </c>
      <c r="F160" t="s">
        <v>247</v>
      </c>
      <c r="G160" t="s">
        <v>21</v>
      </c>
      <c r="H160" t="b">
        <v>1</v>
      </c>
      <c r="I160" t="s">
        <v>26</v>
      </c>
      <c r="J160" t="s">
        <v>549</v>
      </c>
      <c r="K160" t="s">
        <v>722</v>
      </c>
      <c r="L160">
        <v>10500</v>
      </c>
      <c r="M160">
        <v>1984</v>
      </c>
      <c r="N160">
        <v>1</v>
      </c>
      <c r="O160">
        <v>1</v>
      </c>
      <c r="P160">
        <v>125.08</v>
      </c>
      <c r="Q160" s="1" t="s">
        <v>110</v>
      </c>
      <c r="R160">
        <v>77</v>
      </c>
      <c r="S160">
        <v>9.4</v>
      </c>
      <c r="T160">
        <v>59.2</v>
      </c>
      <c r="U160">
        <v>1397715000</v>
      </c>
    </row>
    <row r="161" spans="1:21" x14ac:dyDescent="0.25">
      <c r="A161">
        <v>167</v>
      </c>
      <c r="B161" t="s">
        <v>49</v>
      </c>
      <c r="C161" t="s">
        <v>723</v>
      </c>
      <c r="D161" t="s">
        <v>306</v>
      </c>
      <c r="E161" t="s">
        <v>645</v>
      </c>
      <c r="F161" t="s">
        <v>724</v>
      </c>
      <c r="G161" t="s">
        <v>49</v>
      </c>
      <c r="H161" t="b">
        <v>1</v>
      </c>
      <c r="I161" t="s">
        <v>26</v>
      </c>
      <c r="J161" t="s">
        <v>725</v>
      </c>
      <c r="K161" t="s">
        <v>726</v>
      </c>
      <c r="L161">
        <v>10500</v>
      </c>
      <c r="M161">
        <v>1977</v>
      </c>
      <c r="N161">
        <v>9</v>
      </c>
      <c r="O161">
        <v>10</v>
      </c>
      <c r="P161">
        <v>114.52</v>
      </c>
      <c r="Q161" s="1" t="s">
        <v>311</v>
      </c>
      <c r="R161">
        <v>77.8</v>
      </c>
      <c r="S161">
        <v>0.1</v>
      </c>
      <c r="T161">
        <v>15.9</v>
      </c>
      <c r="U161">
        <v>9770529</v>
      </c>
    </row>
    <row r="162" spans="1:21" x14ac:dyDescent="0.25">
      <c r="A162">
        <v>170</v>
      </c>
      <c r="B162" t="s">
        <v>49</v>
      </c>
      <c r="C162" t="s">
        <v>727</v>
      </c>
      <c r="D162" t="s">
        <v>32</v>
      </c>
      <c r="E162" t="s">
        <v>592</v>
      </c>
      <c r="F162" t="s">
        <v>728</v>
      </c>
      <c r="G162" t="s">
        <v>49</v>
      </c>
      <c r="H162" t="b">
        <v>1</v>
      </c>
      <c r="I162" t="s">
        <v>26</v>
      </c>
      <c r="J162" t="s">
        <v>729</v>
      </c>
      <c r="K162" t="s">
        <v>412</v>
      </c>
      <c r="L162">
        <v>10300</v>
      </c>
      <c r="M162">
        <v>1952</v>
      </c>
      <c r="N162">
        <v>11</v>
      </c>
      <c r="O162">
        <v>29</v>
      </c>
      <c r="P162">
        <v>117.24</v>
      </c>
      <c r="Q162" s="1" t="s">
        <v>37</v>
      </c>
      <c r="R162">
        <v>78.5</v>
      </c>
      <c r="S162">
        <v>9.6</v>
      </c>
      <c r="T162">
        <v>36.6</v>
      </c>
      <c r="U162">
        <v>328239523</v>
      </c>
    </row>
    <row r="163" spans="1:21" x14ac:dyDescent="0.25">
      <c r="A163">
        <v>171</v>
      </c>
      <c r="B163" t="s">
        <v>38</v>
      </c>
      <c r="C163" t="s">
        <v>730</v>
      </c>
      <c r="D163" t="s">
        <v>274</v>
      </c>
      <c r="E163" t="s">
        <v>607</v>
      </c>
      <c r="F163" t="s">
        <v>731</v>
      </c>
      <c r="G163" t="s">
        <v>38</v>
      </c>
      <c r="H163" t="b">
        <v>1</v>
      </c>
      <c r="I163" t="s">
        <v>26</v>
      </c>
      <c r="J163" t="s">
        <v>732</v>
      </c>
      <c r="K163" t="s">
        <v>733</v>
      </c>
      <c r="L163">
        <v>10200</v>
      </c>
      <c r="M163">
        <v>1979</v>
      </c>
      <c r="N163">
        <v>11</v>
      </c>
      <c r="O163">
        <v>17</v>
      </c>
      <c r="P163">
        <v>119.8</v>
      </c>
      <c r="Q163" s="1" t="s">
        <v>279</v>
      </c>
      <c r="R163">
        <v>82.7</v>
      </c>
      <c r="S163">
        <v>23</v>
      </c>
      <c r="T163">
        <v>47.4</v>
      </c>
      <c r="U163">
        <v>25766605</v>
      </c>
    </row>
    <row r="164" spans="1:21" x14ac:dyDescent="0.25">
      <c r="A164">
        <v>171</v>
      </c>
      <c r="B164" t="s">
        <v>351</v>
      </c>
      <c r="C164" t="s">
        <v>734</v>
      </c>
      <c r="D164" t="s">
        <v>32</v>
      </c>
      <c r="E164" t="s">
        <v>735</v>
      </c>
      <c r="F164" t="s">
        <v>548</v>
      </c>
      <c r="G164" t="s">
        <v>351</v>
      </c>
      <c r="H164" t="b">
        <v>0</v>
      </c>
      <c r="I164" t="s">
        <v>26</v>
      </c>
      <c r="J164" t="s">
        <v>736</v>
      </c>
      <c r="K164" t="s">
        <v>457</v>
      </c>
      <c r="L164">
        <v>10200</v>
      </c>
      <c r="M164">
        <v>1962</v>
      </c>
      <c r="N164">
        <v>8</v>
      </c>
      <c r="O164">
        <v>19</v>
      </c>
      <c r="P164">
        <v>117.24</v>
      </c>
      <c r="Q164" s="1" t="s">
        <v>37</v>
      </c>
      <c r="R164">
        <v>78.5</v>
      </c>
      <c r="S164">
        <v>9.6</v>
      </c>
      <c r="T164">
        <v>36.6</v>
      </c>
      <c r="U164">
        <v>328239523</v>
      </c>
    </row>
    <row r="165" spans="1:21" x14ac:dyDescent="0.25">
      <c r="A165">
        <v>171</v>
      </c>
      <c r="B165" t="s">
        <v>38</v>
      </c>
      <c r="C165" t="s">
        <v>737</v>
      </c>
      <c r="D165" t="s">
        <v>32</v>
      </c>
      <c r="E165" t="s">
        <v>738</v>
      </c>
      <c r="F165" t="s">
        <v>739</v>
      </c>
      <c r="G165" t="s">
        <v>38</v>
      </c>
      <c r="H165" t="b">
        <v>1</v>
      </c>
      <c r="I165" t="s">
        <v>26</v>
      </c>
      <c r="J165" t="s">
        <v>740</v>
      </c>
      <c r="K165" t="s">
        <v>137</v>
      </c>
      <c r="L165">
        <v>10200</v>
      </c>
      <c r="M165">
        <v>1940</v>
      </c>
      <c r="N165">
        <v>9</v>
      </c>
      <c r="O165">
        <v>21</v>
      </c>
      <c r="P165">
        <v>117.24</v>
      </c>
      <c r="Q165" s="1" t="s">
        <v>37</v>
      </c>
      <c r="R165">
        <v>78.5</v>
      </c>
      <c r="S165">
        <v>9.6</v>
      </c>
      <c r="T165">
        <v>36.6</v>
      </c>
      <c r="U165">
        <v>328239523</v>
      </c>
    </row>
    <row r="166" spans="1:21" x14ac:dyDescent="0.25">
      <c r="A166">
        <v>171</v>
      </c>
      <c r="B166" t="s">
        <v>292</v>
      </c>
      <c r="C166" t="s">
        <v>741</v>
      </c>
      <c r="D166" t="s">
        <v>32</v>
      </c>
      <c r="E166" t="s">
        <v>742</v>
      </c>
      <c r="F166" t="s">
        <v>403</v>
      </c>
      <c r="G166" t="s">
        <v>292</v>
      </c>
      <c r="H166" t="b">
        <v>1</v>
      </c>
      <c r="I166" t="s">
        <v>26</v>
      </c>
      <c r="J166" t="s">
        <v>743</v>
      </c>
      <c r="K166" t="s">
        <v>744</v>
      </c>
      <c r="L166">
        <v>10200</v>
      </c>
      <c r="M166">
        <v>1959</v>
      </c>
      <c r="N166">
        <v>3</v>
      </c>
      <c r="O166">
        <v>5</v>
      </c>
      <c r="P166">
        <v>117.24</v>
      </c>
      <c r="Q166" s="1" t="s">
        <v>37</v>
      </c>
      <c r="R166">
        <v>78.5</v>
      </c>
      <c r="S166">
        <v>9.6</v>
      </c>
      <c r="T166">
        <v>36.6</v>
      </c>
      <c r="U166">
        <v>328239523</v>
      </c>
    </row>
    <row r="167" spans="1:21" x14ac:dyDescent="0.25">
      <c r="A167">
        <v>171</v>
      </c>
      <c r="B167" t="s">
        <v>250</v>
      </c>
      <c r="C167" t="s">
        <v>745</v>
      </c>
      <c r="D167" t="s">
        <v>327</v>
      </c>
      <c r="E167" t="s">
        <v>746</v>
      </c>
      <c r="F167" t="s">
        <v>449</v>
      </c>
      <c r="G167" t="s">
        <v>250</v>
      </c>
      <c r="H167" t="b">
        <v>1</v>
      </c>
      <c r="I167" t="s">
        <v>26</v>
      </c>
      <c r="J167" t="s">
        <v>747</v>
      </c>
      <c r="K167" t="s">
        <v>748</v>
      </c>
      <c r="L167">
        <v>10200</v>
      </c>
      <c r="M167">
        <v>1948</v>
      </c>
      <c r="N167">
        <v>10</v>
      </c>
      <c r="O167">
        <v>13</v>
      </c>
      <c r="P167">
        <v>180.75</v>
      </c>
      <c r="Q167" s="1" t="s">
        <v>332</v>
      </c>
      <c r="R167">
        <v>72.7</v>
      </c>
      <c r="S167">
        <v>11.4</v>
      </c>
      <c r="T167">
        <v>46.2</v>
      </c>
      <c r="U167">
        <v>144373535</v>
      </c>
    </row>
    <row r="168" spans="1:21" x14ac:dyDescent="0.25">
      <c r="A168">
        <v>171</v>
      </c>
      <c r="B168" t="s">
        <v>38</v>
      </c>
      <c r="C168" t="s">
        <v>749</v>
      </c>
      <c r="D168" t="s">
        <v>555</v>
      </c>
      <c r="E168" t="s">
        <v>555</v>
      </c>
      <c r="F168" t="s">
        <v>112</v>
      </c>
      <c r="G168" t="s">
        <v>38</v>
      </c>
      <c r="H168" t="b">
        <v>1</v>
      </c>
      <c r="I168" t="s">
        <v>26</v>
      </c>
      <c r="J168" t="s">
        <v>750</v>
      </c>
      <c r="K168" t="s">
        <v>751</v>
      </c>
      <c r="L168">
        <v>10200</v>
      </c>
      <c r="M168">
        <v>1982</v>
      </c>
      <c r="N168">
        <v>3</v>
      </c>
      <c r="O168">
        <v>19</v>
      </c>
      <c r="P168">
        <v>114.41</v>
      </c>
      <c r="Q168" s="1" t="s">
        <v>559</v>
      </c>
      <c r="R168">
        <v>83.1</v>
      </c>
      <c r="S168">
        <v>13.1</v>
      </c>
      <c r="T168">
        <v>21</v>
      </c>
      <c r="U168">
        <v>5703569</v>
      </c>
    </row>
    <row r="169" spans="1:21" x14ac:dyDescent="0.25">
      <c r="A169">
        <v>171</v>
      </c>
      <c r="B169" t="s">
        <v>30</v>
      </c>
      <c r="C169" t="s">
        <v>752</v>
      </c>
      <c r="D169" t="s">
        <v>158</v>
      </c>
      <c r="E169" t="s">
        <v>753</v>
      </c>
      <c r="F169" t="s">
        <v>635</v>
      </c>
      <c r="G169" t="s">
        <v>30</v>
      </c>
      <c r="H169" t="b">
        <v>0</v>
      </c>
      <c r="I169" t="s">
        <v>26</v>
      </c>
      <c r="J169" t="s">
        <v>754</v>
      </c>
      <c r="K169" t="s">
        <v>755</v>
      </c>
      <c r="L169">
        <v>10200</v>
      </c>
      <c r="M169">
        <v>1964</v>
      </c>
      <c r="N169">
        <v>10</v>
      </c>
      <c r="O169">
        <v>19</v>
      </c>
      <c r="P169">
        <v>112.85</v>
      </c>
      <c r="Q169" s="1" t="s">
        <v>163</v>
      </c>
      <c r="R169">
        <v>80.900000000000006</v>
      </c>
      <c r="S169">
        <v>11.5</v>
      </c>
      <c r="T169">
        <v>48.8</v>
      </c>
      <c r="U169">
        <v>83132799</v>
      </c>
    </row>
    <row r="170" spans="1:21" x14ac:dyDescent="0.25">
      <c r="A170">
        <v>171</v>
      </c>
      <c r="B170" t="s">
        <v>21</v>
      </c>
      <c r="C170" t="s">
        <v>756</v>
      </c>
      <c r="D170" t="s">
        <v>32</v>
      </c>
      <c r="E170" t="s">
        <v>189</v>
      </c>
      <c r="F170" t="s">
        <v>124</v>
      </c>
      <c r="G170" t="s">
        <v>21</v>
      </c>
      <c r="H170" t="b">
        <v>0</v>
      </c>
      <c r="I170" t="s">
        <v>85</v>
      </c>
      <c r="J170" t="s">
        <v>125</v>
      </c>
      <c r="K170" t="s">
        <v>757</v>
      </c>
      <c r="L170">
        <v>10200</v>
      </c>
      <c r="M170">
        <v>1949</v>
      </c>
      <c r="N170">
        <v>2</v>
      </c>
      <c r="O170">
        <v>8</v>
      </c>
      <c r="P170">
        <v>117.24</v>
      </c>
      <c r="Q170" s="1" t="s">
        <v>37</v>
      </c>
      <c r="R170">
        <v>78.5</v>
      </c>
      <c r="S170">
        <v>9.6</v>
      </c>
      <c r="T170">
        <v>36.6</v>
      </c>
      <c r="U170">
        <v>328239523</v>
      </c>
    </row>
    <row r="171" spans="1:21" x14ac:dyDescent="0.25">
      <c r="A171">
        <v>179</v>
      </c>
      <c r="B171" t="s">
        <v>38</v>
      </c>
      <c r="C171" t="s">
        <v>758</v>
      </c>
      <c r="D171" t="s">
        <v>274</v>
      </c>
      <c r="E171" t="s">
        <v>607</v>
      </c>
      <c r="F171" t="s">
        <v>731</v>
      </c>
      <c r="G171" t="s">
        <v>38</v>
      </c>
      <c r="H171" t="b">
        <v>1</v>
      </c>
      <c r="I171" t="s">
        <v>26</v>
      </c>
      <c r="J171" t="s">
        <v>759</v>
      </c>
      <c r="K171" t="s">
        <v>319</v>
      </c>
      <c r="L171">
        <v>10100</v>
      </c>
      <c r="M171">
        <v>1979</v>
      </c>
      <c r="N171">
        <v>12</v>
      </c>
      <c r="O171">
        <v>17</v>
      </c>
      <c r="P171">
        <v>119.8</v>
      </c>
      <c r="Q171" s="1" t="s">
        <v>279</v>
      </c>
      <c r="R171">
        <v>82.7</v>
      </c>
      <c r="S171">
        <v>23</v>
      </c>
      <c r="T171">
        <v>47.4</v>
      </c>
      <c r="U171">
        <v>25766605</v>
      </c>
    </row>
    <row r="172" spans="1:21" x14ac:dyDescent="0.25">
      <c r="A172">
        <v>179</v>
      </c>
      <c r="B172" t="s">
        <v>72</v>
      </c>
      <c r="C172" t="s">
        <v>760</v>
      </c>
      <c r="D172" t="s">
        <v>761</v>
      </c>
      <c r="E172" t="s">
        <v>762</v>
      </c>
      <c r="F172" t="s">
        <v>763</v>
      </c>
      <c r="G172" t="s">
        <v>72</v>
      </c>
      <c r="H172" t="b">
        <v>0</v>
      </c>
      <c r="I172" t="s">
        <v>26</v>
      </c>
      <c r="J172" t="s">
        <v>764</v>
      </c>
      <c r="K172" t="s">
        <v>765</v>
      </c>
      <c r="L172">
        <v>10100</v>
      </c>
      <c r="M172">
        <v>1941</v>
      </c>
      <c r="N172">
        <v>8</v>
      </c>
      <c r="O172">
        <v>12</v>
      </c>
      <c r="P172">
        <v>121.46</v>
      </c>
      <c r="Q172" s="1" t="s">
        <v>766</v>
      </c>
      <c r="R172">
        <v>76</v>
      </c>
      <c r="S172">
        <v>12</v>
      </c>
      <c r="T172">
        <v>38.700000000000003</v>
      </c>
      <c r="U172">
        <v>32447385</v>
      </c>
    </row>
    <row r="173" spans="1:21" x14ac:dyDescent="0.25">
      <c r="A173">
        <v>179</v>
      </c>
      <c r="B173" t="s">
        <v>462</v>
      </c>
      <c r="C173" t="s">
        <v>767</v>
      </c>
      <c r="D173" t="s">
        <v>105</v>
      </c>
      <c r="E173" t="s">
        <v>153</v>
      </c>
      <c r="F173" t="s">
        <v>465</v>
      </c>
      <c r="G173" t="s">
        <v>462</v>
      </c>
      <c r="H173" t="b">
        <v>1</v>
      </c>
      <c r="I173" t="s">
        <v>85</v>
      </c>
      <c r="J173" t="s">
        <v>768</v>
      </c>
      <c r="K173" t="s">
        <v>769</v>
      </c>
      <c r="L173">
        <v>10100</v>
      </c>
      <c r="M173">
        <v>1964</v>
      </c>
      <c r="N173">
        <v>1</v>
      </c>
      <c r="O173">
        <v>1</v>
      </c>
      <c r="P173">
        <v>125.08</v>
      </c>
      <c r="Q173" s="1" t="s">
        <v>110</v>
      </c>
      <c r="R173">
        <v>77</v>
      </c>
      <c r="S173">
        <v>9.4</v>
      </c>
      <c r="T173">
        <v>59.2</v>
      </c>
      <c r="U173">
        <v>1397715000</v>
      </c>
    </row>
    <row r="174" spans="1:21" x14ac:dyDescent="0.25">
      <c r="A174">
        <v>182</v>
      </c>
      <c r="B174" t="s">
        <v>292</v>
      </c>
      <c r="C174" t="s">
        <v>770</v>
      </c>
      <c r="D174" t="s">
        <v>32</v>
      </c>
      <c r="E174" t="s">
        <v>771</v>
      </c>
      <c r="F174" t="s">
        <v>403</v>
      </c>
      <c r="G174" t="s">
        <v>292</v>
      </c>
      <c r="H174" t="b">
        <v>1</v>
      </c>
      <c r="I174" t="s">
        <v>26</v>
      </c>
      <c r="J174" t="s">
        <v>772</v>
      </c>
      <c r="K174" t="s">
        <v>773</v>
      </c>
      <c r="L174">
        <v>10000</v>
      </c>
      <c r="M174">
        <v>1938</v>
      </c>
      <c r="N174">
        <v>3</v>
      </c>
      <c r="O174">
        <v>8</v>
      </c>
      <c r="P174">
        <v>117.24</v>
      </c>
      <c r="Q174" s="1" t="s">
        <v>37</v>
      </c>
      <c r="R174">
        <v>78.5</v>
      </c>
      <c r="S174">
        <v>9.6</v>
      </c>
      <c r="T174">
        <v>36.6</v>
      </c>
      <c r="U174">
        <v>328239523</v>
      </c>
    </row>
    <row r="175" spans="1:21" x14ac:dyDescent="0.25">
      <c r="A175">
        <v>183</v>
      </c>
      <c r="B175" t="s">
        <v>381</v>
      </c>
      <c r="C175" t="s">
        <v>774</v>
      </c>
      <c r="D175" t="s">
        <v>105</v>
      </c>
      <c r="E175" t="s">
        <v>246</v>
      </c>
      <c r="F175" t="s">
        <v>72</v>
      </c>
      <c r="G175" t="s">
        <v>381</v>
      </c>
      <c r="H175" t="b">
        <v>1</v>
      </c>
      <c r="I175" t="s">
        <v>26</v>
      </c>
      <c r="J175" t="s">
        <v>657</v>
      </c>
      <c r="K175" t="s">
        <v>775</v>
      </c>
      <c r="L175">
        <v>9900</v>
      </c>
      <c r="M175">
        <v>1948</v>
      </c>
      <c r="N175">
        <v>6</v>
      </c>
      <c r="O175">
        <v>1</v>
      </c>
      <c r="P175">
        <v>125.08</v>
      </c>
      <c r="Q175" s="1" t="s">
        <v>110</v>
      </c>
      <c r="R175">
        <v>77</v>
      </c>
      <c r="S175">
        <v>9.4</v>
      </c>
      <c r="T175">
        <v>59.2</v>
      </c>
      <c r="U175">
        <v>1397715000</v>
      </c>
    </row>
    <row r="176" spans="1:21" x14ac:dyDescent="0.25">
      <c r="A176">
        <v>184</v>
      </c>
      <c r="B176" t="s">
        <v>72</v>
      </c>
      <c r="C176" t="s">
        <v>776</v>
      </c>
      <c r="D176" t="s">
        <v>306</v>
      </c>
      <c r="E176" t="s">
        <v>645</v>
      </c>
      <c r="F176" t="s">
        <v>144</v>
      </c>
      <c r="G176" t="s">
        <v>72</v>
      </c>
      <c r="H176" t="b">
        <v>1</v>
      </c>
      <c r="I176" t="s">
        <v>26</v>
      </c>
      <c r="J176" t="s">
        <v>145</v>
      </c>
      <c r="K176" t="s">
        <v>777</v>
      </c>
      <c r="L176">
        <v>9800</v>
      </c>
      <c r="M176">
        <v>1949</v>
      </c>
      <c r="N176">
        <v>1</v>
      </c>
      <c r="O176">
        <v>10</v>
      </c>
      <c r="P176">
        <v>114.52</v>
      </c>
      <c r="Q176" s="1" t="s">
        <v>311</v>
      </c>
      <c r="R176">
        <v>77.8</v>
      </c>
      <c r="S176">
        <v>0.1</v>
      </c>
      <c r="T176">
        <v>15.9</v>
      </c>
      <c r="U176">
        <v>9770529</v>
      </c>
    </row>
    <row r="177" spans="1:21" x14ac:dyDescent="0.25">
      <c r="A177">
        <v>184</v>
      </c>
      <c r="B177" t="s">
        <v>21</v>
      </c>
      <c r="C177" t="s">
        <v>778</v>
      </c>
      <c r="D177" t="s">
        <v>170</v>
      </c>
      <c r="E177" t="s">
        <v>779</v>
      </c>
      <c r="F177" t="s">
        <v>780</v>
      </c>
      <c r="G177" t="s">
        <v>21</v>
      </c>
      <c r="H177" t="b">
        <v>0</v>
      </c>
      <c r="I177" t="s">
        <v>26</v>
      </c>
      <c r="J177" t="s">
        <v>781</v>
      </c>
      <c r="K177" t="s">
        <v>782</v>
      </c>
      <c r="L177">
        <v>9800</v>
      </c>
      <c r="M177">
        <v>1943</v>
      </c>
      <c r="N177">
        <v>1</v>
      </c>
      <c r="O177">
        <v>29</v>
      </c>
      <c r="P177">
        <v>99.55</v>
      </c>
      <c r="Q177" s="1" t="s">
        <v>175</v>
      </c>
      <c r="R177">
        <v>83.6</v>
      </c>
      <c r="S177">
        <v>10.1</v>
      </c>
      <c r="T177">
        <v>28.8</v>
      </c>
      <c r="U177">
        <v>8574832</v>
      </c>
    </row>
    <row r="178" spans="1:21" x14ac:dyDescent="0.25">
      <c r="A178">
        <v>184</v>
      </c>
      <c r="B178" t="s">
        <v>168</v>
      </c>
      <c r="C178" t="s">
        <v>783</v>
      </c>
      <c r="D178" t="s">
        <v>23</v>
      </c>
      <c r="E178" t="s">
        <v>784</v>
      </c>
      <c r="F178" t="s">
        <v>172</v>
      </c>
      <c r="G178" t="s">
        <v>168</v>
      </c>
      <c r="H178" t="b">
        <v>0</v>
      </c>
      <c r="I178" t="s">
        <v>26</v>
      </c>
      <c r="J178" t="s">
        <v>785</v>
      </c>
      <c r="K178" t="s">
        <v>786</v>
      </c>
      <c r="L178">
        <v>9800</v>
      </c>
      <c r="M178">
        <v>1971</v>
      </c>
      <c r="N178">
        <v>8</v>
      </c>
      <c r="O178">
        <v>10</v>
      </c>
      <c r="P178">
        <v>110.05</v>
      </c>
      <c r="Q178" s="1" t="s">
        <v>29</v>
      </c>
      <c r="R178">
        <v>82.5</v>
      </c>
      <c r="S178">
        <v>24.2</v>
      </c>
      <c r="T178">
        <v>60.7</v>
      </c>
      <c r="U178">
        <v>67059887</v>
      </c>
    </row>
    <row r="179" spans="1:21" x14ac:dyDescent="0.25">
      <c r="A179">
        <v>184</v>
      </c>
      <c r="B179" t="s">
        <v>168</v>
      </c>
      <c r="C179" t="s">
        <v>787</v>
      </c>
      <c r="D179" t="s">
        <v>23</v>
      </c>
      <c r="E179" t="s">
        <v>784</v>
      </c>
      <c r="F179" t="s">
        <v>172</v>
      </c>
      <c r="G179" t="s">
        <v>168</v>
      </c>
      <c r="H179" t="b">
        <v>0</v>
      </c>
      <c r="I179" t="s">
        <v>26</v>
      </c>
      <c r="J179" t="s">
        <v>785</v>
      </c>
      <c r="K179" t="s">
        <v>788</v>
      </c>
      <c r="L179">
        <v>9800</v>
      </c>
      <c r="M179">
        <v>1970</v>
      </c>
      <c r="N179">
        <v>3</v>
      </c>
      <c r="O179">
        <v>3</v>
      </c>
      <c r="P179">
        <v>110.05</v>
      </c>
      <c r="Q179" s="1" t="s">
        <v>29</v>
      </c>
      <c r="R179">
        <v>82.5</v>
      </c>
      <c r="S179">
        <v>24.2</v>
      </c>
      <c r="T179">
        <v>60.7</v>
      </c>
      <c r="U179">
        <v>67059887</v>
      </c>
    </row>
    <row r="180" spans="1:21" x14ac:dyDescent="0.25">
      <c r="A180">
        <v>184</v>
      </c>
      <c r="B180" t="s">
        <v>168</v>
      </c>
      <c r="C180" t="s">
        <v>789</v>
      </c>
      <c r="D180" t="s">
        <v>23</v>
      </c>
      <c r="E180" t="s">
        <v>784</v>
      </c>
      <c r="F180" t="s">
        <v>172</v>
      </c>
      <c r="G180" t="s">
        <v>168</v>
      </c>
      <c r="H180" t="b">
        <v>0</v>
      </c>
      <c r="I180" t="s">
        <v>85</v>
      </c>
      <c r="J180" t="s">
        <v>790</v>
      </c>
      <c r="K180" t="s">
        <v>791</v>
      </c>
      <c r="L180">
        <v>9800</v>
      </c>
      <c r="M180">
        <v>1968</v>
      </c>
      <c r="N180">
        <v>2</v>
      </c>
      <c r="O180">
        <v>1</v>
      </c>
      <c r="P180">
        <v>110.05</v>
      </c>
      <c r="Q180" s="1" t="s">
        <v>29</v>
      </c>
      <c r="R180">
        <v>82.5</v>
      </c>
      <c r="S180">
        <v>24.2</v>
      </c>
      <c r="T180">
        <v>60.7</v>
      </c>
      <c r="U180">
        <v>67059887</v>
      </c>
    </row>
    <row r="181" spans="1:21" x14ac:dyDescent="0.25">
      <c r="A181">
        <v>184</v>
      </c>
      <c r="B181" t="s">
        <v>49</v>
      </c>
      <c r="C181" t="s">
        <v>792</v>
      </c>
      <c r="D181" t="s">
        <v>497</v>
      </c>
      <c r="E181" t="s">
        <v>498</v>
      </c>
      <c r="F181" t="s">
        <v>264</v>
      </c>
      <c r="G181" t="s">
        <v>49</v>
      </c>
      <c r="H181" t="b">
        <v>1</v>
      </c>
      <c r="I181" t="s">
        <v>26</v>
      </c>
      <c r="J181" t="s">
        <v>793</v>
      </c>
      <c r="K181" t="s">
        <v>794</v>
      </c>
      <c r="L181">
        <v>9800</v>
      </c>
      <c r="M181">
        <v>1947</v>
      </c>
      <c r="N181">
        <v>5</v>
      </c>
      <c r="O181">
        <v>15</v>
      </c>
      <c r="P181">
        <v>110.51</v>
      </c>
      <c r="Q181" s="1" t="s">
        <v>501</v>
      </c>
      <c r="R181">
        <v>82.5</v>
      </c>
      <c r="S181">
        <v>27.9</v>
      </c>
      <c r="T181">
        <v>49.1</v>
      </c>
      <c r="U181">
        <v>10285453</v>
      </c>
    </row>
    <row r="182" spans="1:21" x14ac:dyDescent="0.25">
      <c r="A182">
        <v>190</v>
      </c>
      <c r="B182" t="s">
        <v>250</v>
      </c>
      <c r="C182" t="s">
        <v>795</v>
      </c>
      <c r="D182" t="s">
        <v>327</v>
      </c>
      <c r="E182" t="s">
        <v>328</v>
      </c>
      <c r="F182" t="s">
        <v>796</v>
      </c>
      <c r="G182" t="s">
        <v>250</v>
      </c>
      <c r="H182" t="b">
        <v>1</v>
      </c>
      <c r="I182" t="s">
        <v>26</v>
      </c>
      <c r="J182" t="s">
        <v>797</v>
      </c>
      <c r="K182" t="s">
        <v>798</v>
      </c>
      <c r="L182">
        <v>9700</v>
      </c>
      <c r="M182">
        <v>1960</v>
      </c>
      <c r="N182">
        <v>3</v>
      </c>
      <c r="O182">
        <v>24</v>
      </c>
      <c r="P182">
        <v>180.75</v>
      </c>
      <c r="Q182" s="1" t="s">
        <v>332</v>
      </c>
      <c r="R182">
        <v>72.7</v>
      </c>
      <c r="S182">
        <v>11.4</v>
      </c>
      <c r="T182">
        <v>46.2</v>
      </c>
      <c r="U182">
        <v>144373535</v>
      </c>
    </row>
    <row r="183" spans="1:21" x14ac:dyDescent="0.25">
      <c r="A183">
        <v>190</v>
      </c>
      <c r="B183" t="s">
        <v>49</v>
      </c>
      <c r="C183" t="s">
        <v>799</v>
      </c>
      <c r="D183" t="s">
        <v>800</v>
      </c>
      <c r="E183" t="s">
        <v>801</v>
      </c>
      <c r="F183" t="s">
        <v>802</v>
      </c>
      <c r="G183" t="s">
        <v>49</v>
      </c>
      <c r="H183" t="b">
        <v>1</v>
      </c>
      <c r="I183" t="s">
        <v>26</v>
      </c>
      <c r="J183" t="s">
        <v>803</v>
      </c>
      <c r="K183" t="s">
        <v>64</v>
      </c>
      <c r="L183">
        <v>9700</v>
      </c>
      <c r="M183">
        <v>1963</v>
      </c>
      <c r="N183">
        <v>10</v>
      </c>
      <c r="O183">
        <v>1</v>
      </c>
      <c r="P183">
        <v>115.16</v>
      </c>
      <c r="Q183" s="1" t="s">
        <v>804</v>
      </c>
      <c r="R183">
        <v>82.6</v>
      </c>
      <c r="S183">
        <v>15.6</v>
      </c>
      <c r="T183">
        <v>33.200000000000003</v>
      </c>
      <c r="U183">
        <v>51709098</v>
      </c>
    </row>
    <row r="184" spans="1:21" x14ac:dyDescent="0.25">
      <c r="A184">
        <v>190</v>
      </c>
      <c r="B184" t="s">
        <v>38</v>
      </c>
      <c r="C184" t="s">
        <v>805</v>
      </c>
      <c r="D184" t="s">
        <v>105</v>
      </c>
      <c r="E184" t="s">
        <v>153</v>
      </c>
      <c r="F184" t="s">
        <v>806</v>
      </c>
      <c r="G184" t="s">
        <v>38</v>
      </c>
      <c r="H184" t="b">
        <v>1</v>
      </c>
      <c r="I184" t="s">
        <v>26</v>
      </c>
      <c r="J184" t="s">
        <v>807</v>
      </c>
      <c r="K184" t="s">
        <v>808</v>
      </c>
      <c r="L184">
        <v>9700</v>
      </c>
      <c r="M184">
        <v>1969</v>
      </c>
      <c r="N184">
        <v>12</v>
      </c>
      <c r="O184">
        <v>16</v>
      </c>
      <c r="P184">
        <v>125.08</v>
      </c>
      <c r="Q184" s="1" t="s">
        <v>110</v>
      </c>
      <c r="R184">
        <v>77</v>
      </c>
      <c r="S184">
        <v>9.4</v>
      </c>
      <c r="T184">
        <v>59.2</v>
      </c>
      <c r="U184">
        <v>1397715000</v>
      </c>
    </row>
    <row r="185" spans="1:21" x14ac:dyDescent="0.25">
      <c r="A185">
        <v>190</v>
      </c>
      <c r="B185" t="s">
        <v>250</v>
      </c>
      <c r="C185" t="s">
        <v>809</v>
      </c>
      <c r="D185" t="s">
        <v>158</v>
      </c>
      <c r="E185" t="s">
        <v>810</v>
      </c>
      <c r="F185" t="s">
        <v>250</v>
      </c>
      <c r="G185" t="s">
        <v>250</v>
      </c>
      <c r="H185" t="b">
        <v>0</v>
      </c>
      <c r="I185" t="s">
        <v>26</v>
      </c>
      <c r="J185" t="s">
        <v>811</v>
      </c>
      <c r="K185" t="s">
        <v>812</v>
      </c>
      <c r="L185">
        <v>9700</v>
      </c>
      <c r="M185">
        <v>1946</v>
      </c>
      <c r="N185">
        <v>8</v>
      </c>
      <c r="O185">
        <v>15</v>
      </c>
      <c r="P185">
        <v>112.85</v>
      </c>
      <c r="Q185" s="1" t="s">
        <v>163</v>
      </c>
      <c r="R185">
        <v>80.900000000000006</v>
      </c>
      <c r="S185">
        <v>11.5</v>
      </c>
      <c r="T185">
        <v>48.8</v>
      </c>
      <c r="U185">
        <v>83132799</v>
      </c>
    </row>
    <row r="186" spans="1:21" x14ac:dyDescent="0.25">
      <c r="A186">
        <v>190</v>
      </c>
      <c r="B186" t="s">
        <v>351</v>
      </c>
      <c r="C186" t="s">
        <v>813</v>
      </c>
      <c r="D186" t="s">
        <v>105</v>
      </c>
      <c r="E186" t="s">
        <v>814</v>
      </c>
      <c r="F186" t="s">
        <v>517</v>
      </c>
      <c r="G186" t="s">
        <v>351</v>
      </c>
      <c r="H186" t="b">
        <v>1</v>
      </c>
      <c r="I186" t="s">
        <v>26</v>
      </c>
      <c r="J186" t="s">
        <v>815</v>
      </c>
      <c r="K186" t="s">
        <v>816</v>
      </c>
      <c r="L186">
        <v>9700</v>
      </c>
      <c r="M186">
        <v>1958</v>
      </c>
      <c r="N186">
        <v>9</v>
      </c>
      <c r="O186">
        <v>1</v>
      </c>
      <c r="P186">
        <v>125.08</v>
      </c>
      <c r="Q186" s="1" t="s">
        <v>110</v>
      </c>
      <c r="R186">
        <v>77</v>
      </c>
      <c r="S186">
        <v>9.4</v>
      </c>
      <c r="T186">
        <v>59.2</v>
      </c>
      <c r="U186">
        <v>1397715000</v>
      </c>
    </row>
    <row r="187" spans="1:21" x14ac:dyDescent="0.25">
      <c r="A187">
        <v>190</v>
      </c>
      <c r="B187" t="s">
        <v>351</v>
      </c>
      <c r="C187" t="s">
        <v>813</v>
      </c>
      <c r="D187" t="s">
        <v>105</v>
      </c>
      <c r="E187" t="s">
        <v>814</v>
      </c>
      <c r="F187" t="s">
        <v>517</v>
      </c>
      <c r="G187" t="s">
        <v>351</v>
      </c>
      <c r="H187" t="b">
        <v>1</v>
      </c>
      <c r="I187" t="s">
        <v>26</v>
      </c>
      <c r="J187" t="s">
        <v>815</v>
      </c>
      <c r="K187" t="s">
        <v>816</v>
      </c>
      <c r="L187">
        <v>9700</v>
      </c>
      <c r="M187">
        <v>1958</v>
      </c>
      <c r="N187">
        <v>9</v>
      </c>
      <c r="O187">
        <v>1</v>
      </c>
      <c r="P187">
        <v>125.08</v>
      </c>
      <c r="Q187" s="1" t="s">
        <v>110</v>
      </c>
      <c r="R187">
        <v>77</v>
      </c>
      <c r="S187">
        <v>9.4</v>
      </c>
      <c r="T187">
        <v>59.2</v>
      </c>
      <c r="U187">
        <v>1397715000</v>
      </c>
    </row>
    <row r="188" spans="1:21" x14ac:dyDescent="0.25">
      <c r="A188">
        <v>190</v>
      </c>
      <c r="B188" t="s">
        <v>351</v>
      </c>
      <c r="C188" t="s">
        <v>813</v>
      </c>
      <c r="D188" t="s">
        <v>105</v>
      </c>
      <c r="E188" t="s">
        <v>814</v>
      </c>
      <c r="F188" t="s">
        <v>517</v>
      </c>
      <c r="G188" t="s">
        <v>351</v>
      </c>
      <c r="H188" t="b">
        <v>1</v>
      </c>
      <c r="I188" t="s">
        <v>26</v>
      </c>
      <c r="J188" t="s">
        <v>815</v>
      </c>
      <c r="K188" t="s">
        <v>816</v>
      </c>
      <c r="L188">
        <v>9700</v>
      </c>
      <c r="M188">
        <v>1958</v>
      </c>
      <c r="N188">
        <v>9</v>
      </c>
      <c r="O188">
        <v>1</v>
      </c>
      <c r="P188">
        <v>125.08</v>
      </c>
      <c r="Q188" s="1" t="s">
        <v>110</v>
      </c>
      <c r="R188">
        <v>77</v>
      </c>
      <c r="S188">
        <v>9.4</v>
      </c>
      <c r="T188">
        <v>59.2</v>
      </c>
      <c r="U188">
        <v>1397715000</v>
      </c>
    </row>
    <row r="189" spans="1:21" x14ac:dyDescent="0.25">
      <c r="A189">
        <v>195</v>
      </c>
      <c r="B189" t="s">
        <v>38</v>
      </c>
      <c r="C189" t="s">
        <v>817</v>
      </c>
      <c r="D189" t="s">
        <v>32</v>
      </c>
      <c r="E189" t="s">
        <v>818</v>
      </c>
      <c r="F189" t="s">
        <v>819</v>
      </c>
      <c r="G189" t="s">
        <v>38</v>
      </c>
      <c r="H189" t="b">
        <v>0</v>
      </c>
      <c r="I189" t="s">
        <v>26</v>
      </c>
      <c r="J189" t="s">
        <v>453</v>
      </c>
      <c r="K189" t="s">
        <v>820</v>
      </c>
      <c r="L189">
        <v>9600</v>
      </c>
      <c r="M189">
        <v>1952</v>
      </c>
      <c r="N189">
        <v>7</v>
      </c>
      <c r="O189">
        <v>25</v>
      </c>
      <c r="P189">
        <v>117.24</v>
      </c>
      <c r="Q189" s="1" t="s">
        <v>37</v>
      </c>
      <c r="R189">
        <v>78.5</v>
      </c>
      <c r="S189">
        <v>9.6</v>
      </c>
      <c r="T189">
        <v>36.6</v>
      </c>
      <c r="U189">
        <v>328239523</v>
      </c>
    </row>
    <row r="190" spans="1:21" x14ac:dyDescent="0.25">
      <c r="A190">
        <v>195</v>
      </c>
      <c r="B190" t="s">
        <v>292</v>
      </c>
      <c r="C190" t="s">
        <v>821</v>
      </c>
      <c r="D190" t="s">
        <v>105</v>
      </c>
      <c r="E190" t="s">
        <v>822</v>
      </c>
      <c r="F190" t="s">
        <v>823</v>
      </c>
      <c r="G190" t="s">
        <v>292</v>
      </c>
      <c r="H190" t="b">
        <v>1</v>
      </c>
      <c r="I190" t="s">
        <v>26</v>
      </c>
      <c r="J190" t="s">
        <v>824</v>
      </c>
      <c r="K190" t="s">
        <v>825</v>
      </c>
      <c r="L190">
        <v>9600</v>
      </c>
      <c r="M190">
        <v>1952</v>
      </c>
      <c r="N190">
        <v>9</v>
      </c>
      <c r="O190">
        <v>1</v>
      </c>
      <c r="P190">
        <v>125.08</v>
      </c>
      <c r="Q190" s="1" t="s">
        <v>110</v>
      </c>
      <c r="R190">
        <v>77</v>
      </c>
      <c r="S190">
        <v>9.4</v>
      </c>
      <c r="T190">
        <v>59.2</v>
      </c>
      <c r="U190">
        <v>1397715000</v>
      </c>
    </row>
    <row r="191" spans="1:21" x14ac:dyDescent="0.25">
      <c r="A191">
        <v>195</v>
      </c>
      <c r="B191" t="s">
        <v>250</v>
      </c>
      <c r="C191" t="s">
        <v>826</v>
      </c>
      <c r="D191" t="s">
        <v>105</v>
      </c>
      <c r="E191" t="s">
        <v>827</v>
      </c>
      <c r="F191" t="s">
        <v>348</v>
      </c>
      <c r="G191" t="s">
        <v>250</v>
      </c>
      <c r="H191" t="b">
        <v>1</v>
      </c>
      <c r="I191" t="s">
        <v>26</v>
      </c>
      <c r="J191" t="s">
        <v>828</v>
      </c>
      <c r="K191" t="s">
        <v>829</v>
      </c>
      <c r="L191">
        <v>9600</v>
      </c>
      <c r="M191">
        <v>1956</v>
      </c>
      <c r="N191">
        <v>3</v>
      </c>
      <c r="O191">
        <v>1</v>
      </c>
      <c r="P191">
        <v>125.08</v>
      </c>
      <c r="Q191" s="1" t="s">
        <v>110</v>
      </c>
      <c r="R191">
        <v>77</v>
      </c>
      <c r="S191">
        <v>9.4</v>
      </c>
      <c r="T191">
        <v>59.2</v>
      </c>
      <c r="U191">
        <v>1397715000</v>
      </c>
    </row>
    <row r="192" spans="1:21" x14ac:dyDescent="0.25">
      <c r="A192">
        <v>195</v>
      </c>
      <c r="B192" t="s">
        <v>103</v>
      </c>
      <c r="C192" t="s">
        <v>830</v>
      </c>
      <c r="D192" t="s">
        <v>32</v>
      </c>
      <c r="E192" t="s">
        <v>831</v>
      </c>
      <c r="F192" t="s">
        <v>185</v>
      </c>
      <c r="G192" t="s">
        <v>103</v>
      </c>
      <c r="H192" t="b">
        <v>0</v>
      </c>
      <c r="I192" t="s">
        <v>85</v>
      </c>
      <c r="J192" t="s">
        <v>186</v>
      </c>
      <c r="K192" t="s">
        <v>832</v>
      </c>
      <c r="L192">
        <v>9600</v>
      </c>
      <c r="M192">
        <v>1964</v>
      </c>
      <c r="N192">
        <v>7</v>
      </c>
      <c r="O192">
        <v>28</v>
      </c>
      <c r="P192">
        <v>117.24</v>
      </c>
      <c r="Q192" s="1" t="s">
        <v>37</v>
      </c>
      <c r="R192">
        <v>78.5</v>
      </c>
      <c r="S192">
        <v>9.6</v>
      </c>
      <c r="T192">
        <v>36.6</v>
      </c>
      <c r="U192">
        <v>328239523</v>
      </c>
    </row>
    <row r="193" spans="1:21" x14ac:dyDescent="0.25">
      <c r="A193">
        <v>195</v>
      </c>
      <c r="B193" t="s">
        <v>103</v>
      </c>
      <c r="C193" t="s">
        <v>833</v>
      </c>
      <c r="D193" t="s">
        <v>32</v>
      </c>
      <c r="E193" t="s">
        <v>834</v>
      </c>
      <c r="F193" t="s">
        <v>185</v>
      </c>
      <c r="G193" t="s">
        <v>103</v>
      </c>
      <c r="H193" t="b">
        <v>0</v>
      </c>
      <c r="I193" t="s">
        <v>85</v>
      </c>
      <c r="J193" t="s">
        <v>186</v>
      </c>
      <c r="K193" t="s">
        <v>835</v>
      </c>
      <c r="L193">
        <v>9600</v>
      </c>
      <c r="M193">
        <v>1960</v>
      </c>
      <c r="N193">
        <v>8</v>
      </c>
      <c r="O193">
        <v>1</v>
      </c>
      <c r="P193">
        <v>117.24</v>
      </c>
      <c r="Q193" s="1" t="s">
        <v>37</v>
      </c>
      <c r="R193">
        <v>78.5</v>
      </c>
      <c r="S193">
        <v>9.6</v>
      </c>
      <c r="T193">
        <v>36.6</v>
      </c>
      <c r="U193">
        <v>328239523</v>
      </c>
    </row>
    <row r="194" spans="1:21" x14ac:dyDescent="0.25">
      <c r="A194">
        <v>195</v>
      </c>
      <c r="B194" t="s">
        <v>103</v>
      </c>
      <c r="C194" t="s">
        <v>836</v>
      </c>
      <c r="D194" t="s">
        <v>32</v>
      </c>
      <c r="E194" t="s">
        <v>61</v>
      </c>
      <c r="F194" t="s">
        <v>185</v>
      </c>
      <c r="G194" t="s">
        <v>103</v>
      </c>
      <c r="H194" t="b">
        <v>0</v>
      </c>
      <c r="I194" t="s">
        <v>85</v>
      </c>
      <c r="J194" t="s">
        <v>186</v>
      </c>
      <c r="K194" t="s">
        <v>837</v>
      </c>
      <c r="L194">
        <v>9600</v>
      </c>
      <c r="M194">
        <v>1959</v>
      </c>
      <c r="N194">
        <v>1</v>
      </c>
      <c r="O194">
        <v>26</v>
      </c>
      <c r="P194">
        <v>117.24</v>
      </c>
      <c r="Q194" s="1" t="s">
        <v>37</v>
      </c>
      <c r="R194">
        <v>78.5</v>
      </c>
      <c r="S194">
        <v>9.6</v>
      </c>
      <c r="T194">
        <v>36.6</v>
      </c>
      <c r="U194">
        <v>328239523</v>
      </c>
    </row>
    <row r="195" spans="1:21" x14ac:dyDescent="0.25">
      <c r="A195">
        <v>195</v>
      </c>
      <c r="B195" t="s">
        <v>103</v>
      </c>
      <c r="C195" t="s">
        <v>838</v>
      </c>
      <c r="D195" t="s">
        <v>32</v>
      </c>
      <c r="E195" t="s">
        <v>839</v>
      </c>
      <c r="F195" t="s">
        <v>185</v>
      </c>
      <c r="G195" t="s">
        <v>103</v>
      </c>
      <c r="H195" t="b">
        <v>0</v>
      </c>
      <c r="I195" t="s">
        <v>85</v>
      </c>
      <c r="J195" t="s">
        <v>186</v>
      </c>
      <c r="K195" t="s">
        <v>840</v>
      </c>
      <c r="L195">
        <v>9600</v>
      </c>
      <c r="M195">
        <v>1956</v>
      </c>
      <c r="N195">
        <v>12</v>
      </c>
      <c r="O195">
        <v>15</v>
      </c>
      <c r="P195">
        <v>117.24</v>
      </c>
      <c r="Q195" s="1" t="s">
        <v>37</v>
      </c>
      <c r="R195">
        <v>78.5</v>
      </c>
      <c r="S195">
        <v>9.6</v>
      </c>
      <c r="T195">
        <v>36.6</v>
      </c>
      <c r="U195">
        <v>328239523</v>
      </c>
    </row>
    <row r="196" spans="1:21" x14ac:dyDescent="0.25">
      <c r="A196">
        <v>202</v>
      </c>
      <c r="B196" t="s">
        <v>49</v>
      </c>
      <c r="C196" t="s">
        <v>841</v>
      </c>
      <c r="D196" t="s">
        <v>23</v>
      </c>
      <c r="E196" t="s">
        <v>24</v>
      </c>
      <c r="F196" t="s">
        <v>264</v>
      </c>
      <c r="G196" t="s">
        <v>49</v>
      </c>
      <c r="H196" t="b">
        <v>0</v>
      </c>
      <c r="I196" t="s">
        <v>26</v>
      </c>
      <c r="J196" t="s">
        <v>842</v>
      </c>
      <c r="K196" t="s">
        <v>843</v>
      </c>
      <c r="L196">
        <v>9500</v>
      </c>
      <c r="M196">
        <v>1952</v>
      </c>
      <c r="N196">
        <v>4</v>
      </c>
      <c r="O196">
        <v>1</v>
      </c>
      <c r="P196">
        <v>110.05</v>
      </c>
      <c r="Q196" s="1" t="s">
        <v>29</v>
      </c>
      <c r="R196">
        <v>82.5</v>
      </c>
      <c r="S196">
        <v>24.2</v>
      </c>
      <c r="T196">
        <v>60.7</v>
      </c>
      <c r="U196">
        <v>67059887</v>
      </c>
    </row>
    <row r="197" spans="1:21" x14ac:dyDescent="0.25">
      <c r="A197">
        <v>202</v>
      </c>
      <c r="B197" t="s">
        <v>72</v>
      </c>
      <c r="C197" t="s">
        <v>844</v>
      </c>
      <c r="D197" t="s">
        <v>133</v>
      </c>
      <c r="E197" t="s">
        <v>845</v>
      </c>
      <c r="F197" t="s">
        <v>72</v>
      </c>
      <c r="G197" t="s">
        <v>72</v>
      </c>
      <c r="H197" t="b">
        <v>1</v>
      </c>
      <c r="I197" t="s">
        <v>26</v>
      </c>
      <c r="J197" t="s">
        <v>846</v>
      </c>
      <c r="K197" t="s">
        <v>126</v>
      </c>
      <c r="L197">
        <v>9500</v>
      </c>
      <c r="M197">
        <v>1928</v>
      </c>
      <c r="N197">
        <v>10</v>
      </c>
      <c r="O197">
        <v>1</v>
      </c>
      <c r="P197">
        <v>116.76</v>
      </c>
      <c r="Q197" s="1" t="s">
        <v>138</v>
      </c>
      <c r="R197">
        <v>81.900000000000006</v>
      </c>
      <c r="S197">
        <v>12.8</v>
      </c>
      <c r="T197">
        <v>24.5</v>
      </c>
      <c r="U197">
        <v>36991981</v>
      </c>
    </row>
    <row r="198" spans="1:21" x14ac:dyDescent="0.25">
      <c r="A198">
        <v>204</v>
      </c>
      <c r="B198" t="s">
        <v>351</v>
      </c>
      <c r="C198" t="s">
        <v>847</v>
      </c>
      <c r="D198" t="s">
        <v>170</v>
      </c>
      <c r="E198" t="s">
        <v>848</v>
      </c>
      <c r="F198" t="s">
        <v>849</v>
      </c>
      <c r="G198" t="s">
        <v>351</v>
      </c>
      <c r="H198" t="b">
        <v>0</v>
      </c>
      <c r="I198" t="s">
        <v>26</v>
      </c>
      <c r="J198" t="s">
        <v>850</v>
      </c>
      <c r="K198" t="s">
        <v>851</v>
      </c>
      <c r="L198">
        <v>9400</v>
      </c>
      <c r="M198">
        <v>1965</v>
      </c>
      <c r="N198">
        <v>9</v>
      </c>
      <c r="O198">
        <v>22</v>
      </c>
      <c r="P198">
        <v>99.55</v>
      </c>
      <c r="Q198" s="1" t="s">
        <v>175</v>
      </c>
      <c r="R198">
        <v>83.6</v>
      </c>
      <c r="S198">
        <v>10.1</v>
      </c>
      <c r="T198">
        <v>28.8</v>
      </c>
      <c r="U198">
        <v>8574832</v>
      </c>
    </row>
    <row r="199" spans="1:21" x14ac:dyDescent="0.25">
      <c r="A199">
        <v>204</v>
      </c>
      <c r="B199" t="s">
        <v>38</v>
      </c>
      <c r="C199" t="s">
        <v>852</v>
      </c>
      <c r="D199" t="s">
        <v>105</v>
      </c>
      <c r="E199" t="s">
        <v>153</v>
      </c>
      <c r="F199" t="s">
        <v>853</v>
      </c>
      <c r="G199" t="s">
        <v>38</v>
      </c>
      <c r="H199" t="b">
        <v>1</v>
      </c>
      <c r="I199" t="s">
        <v>26</v>
      </c>
      <c r="J199" t="s">
        <v>384</v>
      </c>
      <c r="K199" t="s">
        <v>854</v>
      </c>
      <c r="L199">
        <v>9400</v>
      </c>
      <c r="M199">
        <v>1979</v>
      </c>
      <c r="N199">
        <v>2</v>
      </c>
      <c r="O199">
        <v>18</v>
      </c>
      <c r="P199">
        <v>125.08</v>
      </c>
      <c r="Q199" s="1" t="s">
        <v>110</v>
      </c>
      <c r="R199">
        <v>77</v>
      </c>
      <c r="S199">
        <v>9.4</v>
      </c>
      <c r="T199">
        <v>59.2</v>
      </c>
      <c r="U199">
        <v>1397715000</v>
      </c>
    </row>
    <row r="200" spans="1:21" x14ac:dyDescent="0.25">
      <c r="A200">
        <v>206</v>
      </c>
      <c r="B200" t="s">
        <v>38</v>
      </c>
      <c r="C200" t="s">
        <v>855</v>
      </c>
      <c r="D200" t="s">
        <v>32</v>
      </c>
      <c r="E200" t="s">
        <v>856</v>
      </c>
      <c r="F200" t="s">
        <v>857</v>
      </c>
      <c r="G200" t="s">
        <v>38</v>
      </c>
      <c r="H200" t="b">
        <v>1</v>
      </c>
      <c r="I200" t="s">
        <v>26</v>
      </c>
      <c r="J200" t="s">
        <v>858</v>
      </c>
      <c r="K200" t="s">
        <v>859</v>
      </c>
      <c r="L200">
        <v>9300</v>
      </c>
      <c r="M200">
        <v>1981</v>
      </c>
      <c r="N200">
        <v>8</v>
      </c>
      <c r="O200">
        <v>29</v>
      </c>
      <c r="P200">
        <v>117.24</v>
      </c>
      <c r="Q200" s="1" t="s">
        <v>37</v>
      </c>
      <c r="R200">
        <v>78.5</v>
      </c>
      <c r="S200">
        <v>9.6</v>
      </c>
      <c r="T200">
        <v>36.6</v>
      </c>
      <c r="U200">
        <v>328239523</v>
      </c>
    </row>
    <row r="201" spans="1:21" x14ac:dyDescent="0.25">
      <c r="A201">
        <v>206</v>
      </c>
      <c r="B201" t="s">
        <v>250</v>
      </c>
      <c r="C201" t="s">
        <v>860</v>
      </c>
      <c r="D201" t="s">
        <v>226</v>
      </c>
      <c r="E201" t="s">
        <v>861</v>
      </c>
      <c r="F201" t="s">
        <v>862</v>
      </c>
      <c r="G201" t="s">
        <v>250</v>
      </c>
      <c r="H201" t="b">
        <v>1</v>
      </c>
      <c r="I201" t="s">
        <v>26</v>
      </c>
      <c r="J201" t="s">
        <v>863</v>
      </c>
      <c r="K201" t="s">
        <v>350</v>
      </c>
      <c r="L201">
        <v>9300</v>
      </c>
      <c r="M201">
        <v>1947</v>
      </c>
      <c r="N201">
        <v>5</v>
      </c>
      <c r="O201">
        <v>2</v>
      </c>
      <c r="P201">
        <v>119.62</v>
      </c>
      <c r="Q201" s="1" t="s">
        <v>231</v>
      </c>
      <c r="R201">
        <v>81.3</v>
      </c>
      <c r="S201">
        <v>25.5</v>
      </c>
      <c r="T201">
        <v>30.6</v>
      </c>
      <c r="U201">
        <v>66834405</v>
      </c>
    </row>
    <row r="202" spans="1:21" x14ac:dyDescent="0.25">
      <c r="A202">
        <v>208</v>
      </c>
      <c r="B202" t="s">
        <v>72</v>
      </c>
      <c r="C202" t="s">
        <v>864</v>
      </c>
      <c r="D202" t="s">
        <v>327</v>
      </c>
      <c r="E202" t="s">
        <v>328</v>
      </c>
      <c r="F202" t="s">
        <v>399</v>
      </c>
      <c r="G202" t="s">
        <v>72</v>
      </c>
      <c r="H202" t="b">
        <v>1</v>
      </c>
      <c r="I202" t="s">
        <v>26</v>
      </c>
      <c r="J202" t="s">
        <v>865</v>
      </c>
      <c r="K202" t="s">
        <v>866</v>
      </c>
      <c r="L202">
        <v>9200</v>
      </c>
      <c r="M202">
        <v>1966</v>
      </c>
      <c r="N202">
        <v>10</v>
      </c>
      <c r="O202">
        <v>24</v>
      </c>
      <c r="P202">
        <v>180.75</v>
      </c>
      <c r="Q202" s="1" t="s">
        <v>332</v>
      </c>
      <c r="R202">
        <v>72.7</v>
      </c>
      <c r="S202">
        <v>11.4</v>
      </c>
      <c r="T202">
        <v>46.2</v>
      </c>
      <c r="U202">
        <v>144373535</v>
      </c>
    </row>
    <row r="203" spans="1:21" x14ac:dyDescent="0.25">
      <c r="A203">
        <v>208</v>
      </c>
      <c r="B203" t="s">
        <v>72</v>
      </c>
      <c r="C203" t="s">
        <v>867</v>
      </c>
      <c r="D203" t="s">
        <v>497</v>
      </c>
      <c r="E203" t="s">
        <v>498</v>
      </c>
      <c r="F203" t="s">
        <v>72</v>
      </c>
      <c r="G203" t="s">
        <v>72</v>
      </c>
      <c r="H203" t="b">
        <v>0</v>
      </c>
      <c r="I203" t="s">
        <v>85</v>
      </c>
      <c r="J203" t="s">
        <v>868</v>
      </c>
      <c r="K203" t="s">
        <v>869</v>
      </c>
      <c r="L203">
        <v>9200</v>
      </c>
      <c r="M203">
        <v>1943</v>
      </c>
      <c r="N203">
        <v>9</v>
      </c>
      <c r="O203">
        <v>6</v>
      </c>
      <c r="P203">
        <v>110.51</v>
      </c>
      <c r="Q203" s="1" t="s">
        <v>501</v>
      </c>
      <c r="R203">
        <v>82.5</v>
      </c>
      <c r="S203">
        <v>27.9</v>
      </c>
      <c r="T203">
        <v>49.1</v>
      </c>
      <c r="U203">
        <v>10285453</v>
      </c>
    </row>
    <row r="204" spans="1:21" x14ac:dyDescent="0.25">
      <c r="A204">
        <v>208</v>
      </c>
      <c r="B204" t="s">
        <v>292</v>
      </c>
      <c r="C204" t="s">
        <v>870</v>
      </c>
      <c r="D204" t="s">
        <v>487</v>
      </c>
      <c r="E204" t="s">
        <v>488</v>
      </c>
      <c r="F204" t="s">
        <v>871</v>
      </c>
      <c r="G204" t="s">
        <v>292</v>
      </c>
      <c r="H204" t="b">
        <v>1</v>
      </c>
      <c r="I204" t="s">
        <v>26</v>
      </c>
      <c r="J204" t="s">
        <v>872</v>
      </c>
      <c r="K204" t="s">
        <v>447</v>
      </c>
      <c r="L204">
        <v>9200</v>
      </c>
      <c r="M204">
        <v>1975</v>
      </c>
      <c r="N204">
        <v>7</v>
      </c>
      <c r="O204">
        <v>9</v>
      </c>
      <c r="P204">
        <v>116.48</v>
      </c>
      <c r="Q204" s="1" t="s">
        <v>492</v>
      </c>
      <c r="R204">
        <v>79</v>
      </c>
      <c r="S204">
        <v>14.9</v>
      </c>
      <c r="T204">
        <v>46.1</v>
      </c>
      <c r="U204">
        <v>10669709</v>
      </c>
    </row>
    <row r="205" spans="1:21" x14ac:dyDescent="0.25">
      <c r="A205">
        <v>208</v>
      </c>
      <c r="B205" t="s">
        <v>59</v>
      </c>
      <c r="C205" t="s">
        <v>873</v>
      </c>
      <c r="D205" t="s">
        <v>32</v>
      </c>
      <c r="E205" t="s">
        <v>874</v>
      </c>
      <c r="F205" t="s">
        <v>875</v>
      </c>
      <c r="G205" t="s">
        <v>59</v>
      </c>
      <c r="H205" t="b">
        <v>1</v>
      </c>
      <c r="I205" t="s">
        <v>26</v>
      </c>
      <c r="J205" t="s">
        <v>876</v>
      </c>
      <c r="K205" t="s">
        <v>190</v>
      </c>
      <c r="L205">
        <v>9200</v>
      </c>
      <c r="M205">
        <v>1941</v>
      </c>
      <c r="N205">
        <v>3</v>
      </c>
      <c r="O205">
        <v>7</v>
      </c>
      <c r="P205">
        <v>117.24</v>
      </c>
      <c r="Q205" s="1" t="s">
        <v>37</v>
      </c>
      <c r="R205">
        <v>78.5</v>
      </c>
      <c r="S205">
        <v>9.6</v>
      </c>
      <c r="T205">
        <v>36.6</v>
      </c>
      <c r="U205">
        <v>328239523</v>
      </c>
    </row>
    <row r="206" spans="1:21" x14ac:dyDescent="0.25">
      <c r="A206">
        <v>208</v>
      </c>
      <c r="B206" t="s">
        <v>38</v>
      </c>
      <c r="C206" t="s">
        <v>877</v>
      </c>
      <c r="D206" t="s">
        <v>74</v>
      </c>
      <c r="E206" t="s">
        <v>878</v>
      </c>
      <c r="F206" t="s">
        <v>879</v>
      </c>
      <c r="G206" t="s">
        <v>38</v>
      </c>
      <c r="H206" t="b">
        <v>0</v>
      </c>
      <c r="I206" t="s">
        <v>26</v>
      </c>
      <c r="J206" t="s">
        <v>880</v>
      </c>
      <c r="K206" t="s">
        <v>881</v>
      </c>
      <c r="L206">
        <v>9200</v>
      </c>
      <c r="M206">
        <v>1945</v>
      </c>
      <c r="N206">
        <v>7</v>
      </c>
      <c r="O206">
        <v>24</v>
      </c>
      <c r="P206">
        <v>180.44</v>
      </c>
      <c r="Q206" s="1" t="s">
        <v>78</v>
      </c>
      <c r="R206">
        <v>69.400000000000006</v>
      </c>
      <c r="S206">
        <v>11.2</v>
      </c>
      <c r="T206">
        <v>49.7</v>
      </c>
      <c r="U206">
        <v>1366417754</v>
      </c>
    </row>
    <row r="207" spans="1:21" x14ac:dyDescent="0.25">
      <c r="A207">
        <v>208</v>
      </c>
      <c r="B207" t="s">
        <v>49</v>
      </c>
      <c r="C207" t="s">
        <v>882</v>
      </c>
      <c r="D207" t="s">
        <v>32</v>
      </c>
      <c r="E207" t="s">
        <v>883</v>
      </c>
      <c r="F207" t="s">
        <v>302</v>
      </c>
      <c r="G207" t="s">
        <v>49</v>
      </c>
      <c r="H207" t="b">
        <v>1</v>
      </c>
      <c r="I207" t="s">
        <v>26</v>
      </c>
      <c r="J207" t="s">
        <v>884</v>
      </c>
      <c r="K207" t="s">
        <v>119</v>
      </c>
      <c r="L207">
        <v>9200</v>
      </c>
      <c r="M207">
        <v>1937</v>
      </c>
      <c r="N207">
        <v>7</v>
      </c>
      <c r="O207">
        <v>29</v>
      </c>
      <c r="P207">
        <v>117.24</v>
      </c>
      <c r="Q207" s="1" t="s">
        <v>37</v>
      </c>
      <c r="R207">
        <v>78.5</v>
      </c>
      <c r="S207">
        <v>9.6</v>
      </c>
      <c r="T207">
        <v>36.6</v>
      </c>
      <c r="U207">
        <v>328239523</v>
      </c>
    </row>
    <row r="208" spans="1:21" x14ac:dyDescent="0.25">
      <c r="A208">
        <v>208</v>
      </c>
      <c r="B208" t="s">
        <v>21</v>
      </c>
      <c r="C208" t="s">
        <v>885</v>
      </c>
      <c r="D208" t="s">
        <v>32</v>
      </c>
      <c r="E208" t="s">
        <v>886</v>
      </c>
      <c r="F208" t="s">
        <v>887</v>
      </c>
      <c r="G208" t="s">
        <v>21</v>
      </c>
      <c r="H208" t="b">
        <v>1</v>
      </c>
      <c r="I208" t="s">
        <v>26</v>
      </c>
      <c r="J208" t="s">
        <v>888</v>
      </c>
      <c r="K208" t="s">
        <v>420</v>
      </c>
      <c r="L208">
        <v>9200</v>
      </c>
      <c r="M208">
        <v>1960</v>
      </c>
      <c r="N208">
        <v>1</v>
      </c>
      <c r="O208">
        <v>1</v>
      </c>
      <c r="P208">
        <v>117.24</v>
      </c>
      <c r="Q208" s="1" t="s">
        <v>37</v>
      </c>
      <c r="R208">
        <v>78.5</v>
      </c>
      <c r="S208">
        <v>9.6</v>
      </c>
      <c r="T208">
        <v>36.6</v>
      </c>
      <c r="U208">
        <v>328239523</v>
      </c>
    </row>
    <row r="209" spans="1:21" x14ac:dyDescent="0.25">
      <c r="A209">
        <v>215</v>
      </c>
      <c r="B209" t="s">
        <v>38</v>
      </c>
      <c r="C209" t="s">
        <v>889</v>
      </c>
      <c r="D209" t="s">
        <v>32</v>
      </c>
      <c r="E209" t="s">
        <v>89</v>
      </c>
      <c r="F209" t="s">
        <v>90</v>
      </c>
      <c r="G209" t="s">
        <v>38</v>
      </c>
      <c r="H209" t="b">
        <v>1</v>
      </c>
      <c r="I209" t="s">
        <v>26</v>
      </c>
      <c r="J209" t="s">
        <v>890</v>
      </c>
      <c r="K209" t="s">
        <v>137</v>
      </c>
      <c r="L209">
        <v>9000</v>
      </c>
      <c r="M209">
        <v>1951</v>
      </c>
      <c r="N209">
        <v>3</v>
      </c>
      <c r="O209">
        <v>29</v>
      </c>
      <c r="P209">
        <v>117.24</v>
      </c>
      <c r="Q209" s="1" t="s">
        <v>37</v>
      </c>
      <c r="R209">
        <v>78.5</v>
      </c>
      <c r="S209">
        <v>9.6</v>
      </c>
      <c r="T209">
        <v>36.6</v>
      </c>
      <c r="U209">
        <v>328239523</v>
      </c>
    </row>
    <row r="210" spans="1:21" x14ac:dyDescent="0.25">
      <c r="A210">
        <v>215</v>
      </c>
      <c r="B210" t="s">
        <v>272</v>
      </c>
      <c r="C210" t="s">
        <v>891</v>
      </c>
      <c r="D210" t="s">
        <v>170</v>
      </c>
      <c r="E210" t="s">
        <v>892</v>
      </c>
      <c r="F210" t="s">
        <v>276</v>
      </c>
      <c r="G210" t="s">
        <v>272</v>
      </c>
      <c r="H210" t="b">
        <v>1</v>
      </c>
      <c r="I210" t="s">
        <v>26</v>
      </c>
      <c r="J210" t="s">
        <v>893</v>
      </c>
      <c r="K210" t="s">
        <v>894</v>
      </c>
      <c r="L210">
        <v>9000</v>
      </c>
      <c r="M210">
        <v>1957</v>
      </c>
      <c r="N210">
        <v>1</v>
      </c>
      <c r="O210">
        <v>7</v>
      </c>
      <c r="P210">
        <v>99.55</v>
      </c>
      <c r="Q210" s="1" t="s">
        <v>175</v>
      </c>
      <c r="R210">
        <v>83.6</v>
      </c>
      <c r="S210">
        <v>10.1</v>
      </c>
      <c r="T210">
        <v>28.8</v>
      </c>
      <c r="U210">
        <v>8574832</v>
      </c>
    </row>
    <row r="211" spans="1:21" x14ac:dyDescent="0.25">
      <c r="A211">
        <v>215</v>
      </c>
      <c r="B211" t="s">
        <v>462</v>
      </c>
      <c r="C211" t="s">
        <v>895</v>
      </c>
      <c r="D211" t="s">
        <v>158</v>
      </c>
      <c r="E211" t="s">
        <v>896</v>
      </c>
      <c r="F211" t="s">
        <v>465</v>
      </c>
      <c r="G211" t="s">
        <v>462</v>
      </c>
      <c r="H211" t="b">
        <v>0</v>
      </c>
      <c r="I211" t="s">
        <v>26</v>
      </c>
      <c r="J211" t="s">
        <v>897</v>
      </c>
      <c r="K211" t="s">
        <v>898</v>
      </c>
      <c r="L211">
        <v>9000</v>
      </c>
      <c r="M211">
        <v>1967</v>
      </c>
      <c r="N211">
        <v>7</v>
      </c>
      <c r="O211">
        <v>7</v>
      </c>
      <c r="P211">
        <v>112.85</v>
      </c>
      <c r="Q211" s="1" t="s">
        <v>163</v>
      </c>
      <c r="R211">
        <v>80.900000000000006</v>
      </c>
      <c r="S211">
        <v>11.5</v>
      </c>
      <c r="T211">
        <v>48.8</v>
      </c>
      <c r="U211">
        <v>83132799</v>
      </c>
    </row>
    <row r="212" spans="1:21" x14ac:dyDescent="0.25">
      <c r="A212">
        <v>215</v>
      </c>
      <c r="B212" t="s">
        <v>103</v>
      </c>
      <c r="C212" t="s">
        <v>899</v>
      </c>
      <c r="D212" t="s">
        <v>133</v>
      </c>
      <c r="E212" t="s">
        <v>845</v>
      </c>
      <c r="F212" t="s">
        <v>900</v>
      </c>
      <c r="G212" t="s">
        <v>103</v>
      </c>
      <c r="H212" t="b">
        <v>1</v>
      </c>
      <c r="I212" t="s">
        <v>26</v>
      </c>
      <c r="J212" t="s">
        <v>901</v>
      </c>
      <c r="K212" t="s">
        <v>675</v>
      </c>
      <c r="L212">
        <v>9000</v>
      </c>
      <c r="M212">
        <v>1950</v>
      </c>
      <c r="N212">
        <v>3</v>
      </c>
      <c r="O212">
        <v>10</v>
      </c>
      <c r="P212">
        <v>116.76</v>
      </c>
      <c r="Q212" s="1" t="s">
        <v>138</v>
      </c>
      <c r="R212">
        <v>81.900000000000006</v>
      </c>
      <c r="S212">
        <v>12.8</v>
      </c>
      <c r="T212">
        <v>24.5</v>
      </c>
      <c r="U212">
        <v>36991981</v>
      </c>
    </row>
    <row r="213" spans="1:21" x14ac:dyDescent="0.25">
      <c r="A213">
        <v>215</v>
      </c>
      <c r="B213" t="s">
        <v>250</v>
      </c>
      <c r="C213" t="s">
        <v>902</v>
      </c>
      <c r="D213" t="s">
        <v>105</v>
      </c>
      <c r="E213" t="s">
        <v>903</v>
      </c>
      <c r="F213" t="s">
        <v>904</v>
      </c>
      <c r="G213" t="s">
        <v>250</v>
      </c>
      <c r="H213" t="b">
        <v>1</v>
      </c>
      <c r="I213" t="s">
        <v>26</v>
      </c>
      <c r="J213" t="s">
        <v>384</v>
      </c>
      <c r="K213" t="s">
        <v>905</v>
      </c>
      <c r="L213">
        <v>9000</v>
      </c>
      <c r="M213">
        <v>1966</v>
      </c>
      <c r="N213">
        <v>2</v>
      </c>
      <c r="O213">
        <v>24</v>
      </c>
      <c r="P213">
        <v>125.08</v>
      </c>
      <c r="Q213" s="1" t="s">
        <v>110</v>
      </c>
      <c r="R213">
        <v>77</v>
      </c>
      <c r="S213">
        <v>9.4</v>
      </c>
      <c r="T213">
        <v>59.2</v>
      </c>
      <c r="U213">
        <v>1397715000</v>
      </c>
    </row>
    <row r="214" spans="1:21" x14ac:dyDescent="0.25">
      <c r="A214">
        <v>220</v>
      </c>
      <c r="B214" t="s">
        <v>103</v>
      </c>
      <c r="C214" t="s">
        <v>906</v>
      </c>
      <c r="D214" t="s">
        <v>226</v>
      </c>
      <c r="E214" t="s">
        <v>227</v>
      </c>
      <c r="F214" t="s">
        <v>907</v>
      </c>
      <c r="G214" t="s">
        <v>103</v>
      </c>
      <c r="H214" t="b">
        <v>0</v>
      </c>
      <c r="I214" t="s">
        <v>26</v>
      </c>
      <c r="J214" t="s">
        <v>908</v>
      </c>
      <c r="K214" t="s">
        <v>909</v>
      </c>
      <c r="L214">
        <v>8900</v>
      </c>
      <c r="M214">
        <v>1955</v>
      </c>
      <c r="N214">
        <v>1</v>
      </c>
      <c r="O214">
        <v>1</v>
      </c>
      <c r="P214">
        <v>119.62</v>
      </c>
      <c r="Q214" s="1" t="s">
        <v>231</v>
      </c>
      <c r="R214">
        <v>81.3</v>
      </c>
      <c r="S214">
        <v>25.5</v>
      </c>
      <c r="T214">
        <v>30.6</v>
      </c>
      <c r="U214">
        <v>66834405</v>
      </c>
    </row>
    <row r="215" spans="1:21" x14ac:dyDescent="0.25">
      <c r="A215">
        <v>220</v>
      </c>
      <c r="B215" t="s">
        <v>103</v>
      </c>
      <c r="C215" t="s">
        <v>910</v>
      </c>
      <c r="D215" t="s">
        <v>226</v>
      </c>
      <c r="E215" t="s">
        <v>911</v>
      </c>
      <c r="F215" t="s">
        <v>907</v>
      </c>
      <c r="G215" t="s">
        <v>103</v>
      </c>
      <c r="H215" t="b">
        <v>0</v>
      </c>
      <c r="I215" t="s">
        <v>26</v>
      </c>
      <c r="J215" t="s">
        <v>908</v>
      </c>
      <c r="K215" t="s">
        <v>912</v>
      </c>
      <c r="L215">
        <v>8900</v>
      </c>
      <c r="M215">
        <v>1960</v>
      </c>
      <c r="N215">
        <v>1</v>
      </c>
      <c r="O215">
        <v>1</v>
      </c>
      <c r="P215">
        <v>119.62</v>
      </c>
      <c r="Q215" s="1" t="s">
        <v>231</v>
      </c>
      <c r="R215">
        <v>81.3</v>
      </c>
      <c r="S215">
        <v>25.5</v>
      </c>
      <c r="T215">
        <v>30.6</v>
      </c>
      <c r="U215">
        <v>66834405</v>
      </c>
    </row>
    <row r="216" spans="1:21" x14ac:dyDescent="0.25">
      <c r="A216">
        <v>220</v>
      </c>
      <c r="B216" t="s">
        <v>103</v>
      </c>
      <c r="C216" t="s">
        <v>913</v>
      </c>
      <c r="D216" t="s">
        <v>226</v>
      </c>
      <c r="E216" t="s">
        <v>914</v>
      </c>
      <c r="F216" t="s">
        <v>907</v>
      </c>
      <c r="G216" t="s">
        <v>103</v>
      </c>
      <c r="H216" t="b">
        <v>0</v>
      </c>
      <c r="I216" t="s">
        <v>85</v>
      </c>
      <c r="J216" t="s">
        <v>908</v>
      </c>
      <c r="K216" t="s">
        <v>915</v>
      </c>
      <c r="L216">
        <v>8900</v>
      </c>
      <c r="M216">
        <v>1952</v>
      </c>
      <c r="N216">
        <v>6</v>
      </c>
      <c r="O216">
        <v>6</v>
      </c>
      <c r="P216">
        <v>119.62</v>
      </c>
      <c r="Q216" s="1" t="s">
        <v>231</v>
      </c>
      <c r="R216">
        <v>81.3</v>
      </c>
      <c r="S216">
        <v>25.5</v>
      </c>
      <c r="T216">
        <v>30.6</v>
      </c>
      <c r="U216">
        <v>66834405</v>
      </c>
    </row>
    <row r="217" spans="1:21" x14ac:dyDescent="0.25">
      <c r="A217">
        <v>223</v>
      </c>
      <c r="B217" t="s">
        <v>21</v>
      </c>
      <c r="C217" t="s">
        <v>916</v>
      </c>
      <c r="D217" t="s">
        <v>327</v>
      </c>
      <c r="E217" t="s">
        <v>917</v>
      </c>
      <c r="F217" t="s">
        <v>918</v>
      </c>
      <c r="G217" t="s">
        <v>21</v>
      </c>
      <c r="H217" t="b">
        <v>1</v>
      </c>
      <c r="I217" t="s">
        <v>85</v>
      </c>
      <c r="J217" t="s">
        <v>919</v>
      </c>
      <c r="K217" t="s">
        <v>920</v>
      </c>
      <c r="L217">
        <v>8800</v>
      </c>
      <c r="M217">
        <v>1975</v>
      </c>
      <c r="N217">
        <v>10</v>
      </c>
      <c r="O217">
        <v>16</v>
      </c>
      <c r="P217">
        <v>180.75</v>
      </c>
      <c r="Q217" s="1" t="s">
        <v>332</v>
      </c>
      <c r="R217">
        <v>72.7</v>
      </c>
      <c r="S217">
        <v>11.4</v>
      </c>
      <c r="T217">
        <v>46.2</v>
      </c>
      <c r="U217">
        <v>144373535</v>
      </c>
    </row>
    <row r="218" spans="1:21" x14ac:dyDescent="0.25">
      <c r="A218">
        <v>223</v>
      </c>
      <c r="B218" t="s">
        <v>38</v>
      </c>
      <c r="C218" t="s">
        <v>921</v>
      </c>
      <c r="D218" t="s">
        <v>32</v>
      </c>
      <c r="E218" t="s">
        <v>883</v>
      </c>
      <c r="F218" t="s">
        <v>922</v>
      </c>
      <c r="G218" t="s">
        <v>38</v>
      </c>
      <c r="H218" t="b">
        <v>1</v>
      </c>
      <c r="I218" t="s">
        <v>26</v>
      </c>
      <c r="J218" t="s">
        <v>923</v>
      </c>
      <c r="K218" t="s">
        <v>190</v>
      </c>
      <c r="L218">
        <v>8800</v>
      </c>
      <c r="M218">
        <v>1951</v>
      </c>
      <c r="N218">
        <v>6</v>
      </c>
      <c r="O218">
        <v>29</v>
      </c>
      <c r="P218">
        <v>117.24</v>
      </c>
      <c r="Q218" s="1" t="s">
        <v>37</v>
      </c>
      <c r="R218">
        <v>78.5</v>
      </c>
      <c r="S218">
        <v>9.6</v>
      </c>
      <c r="T218">
        <v>36.6</v>
      </c>
      <c r="U218">
        <v>328239523</v>
      </c>
    </row>
    <row r="219" spans="1:21" x14ac:dyDescent="0.25">
      <c r="A219">
        <v>223</v>
      </c>
      <c r="B219" t="s">
        <v>38</v>
      </c>
      <c r="C219" t="s">
        <v>924</v>
      </c>
      <c r="D219" t="s">
        <v>105</v>
      </c>
      <c r="E219" t="s">
        <v>153</v>
      </c>
      <c r="F219" t="s">
        <v>247</v>
      </c>
      <c r="G219" t="s">
        <v>38</v>
      </c>
      <c r="H219" t="b">
        <v>1</v>
      </c>
      <c r="I219" t="s">
        <v>26</v>
      </c>
      <c r="J219" t="s">
        <v>657</v>
      </c>
      <c r="K219" t="s">
        <v>925</v>
      </c>
      <c r="L219">
        <v>8800</v>
      </c>
      <c r="M219">
        <v>1974</v>
      </c>
      <c r="N219">
        <v>3</v>
      </c>
      <c r="O219">
        <v>10</v>
      </c>
      <c r="P219">
        <v>125.08</v>
      </c>
      <c r="Q219" s="1" t="s">
        <v>110</v>
      </c>
      <c r="R219">
        <v>77</v>
      </c>
      <c r="S219">
        <v>9.4</v>
      </c>
      <c r="T219">
        <v>59.2</v>
      </c>
      <c r="U219">
        <v>1397715000</v>
      </c>
    </row>
    <row r="220" spans="1:21" x14ac:dyDescent="0.25">
      <c r="A220">
        <v>223</v>
      </c>
      <c r="B220" t="s">
        <v>38</v>
      </c>
      <c r="C220" t="s">
        <v>926</v>
      </c>
      <c r="D220" t="s">
        <v>32</v>
      </c>
      <c r="E220" t="s">
        <v>856</v>
      </c>
      <c r="F220" t="s">
        <v>112</v>
      </c>
      <c r="G220" t="s">
        <v>38</v>
      </c>
      <c r="H220" t="b">
        <v>1</v>
      </c>
      <c r="I220" t="s">
        <v>26</v>
      </c>
      <c r="J220" t="s">
        <v>927</v>
      </c>
      <c r="K220" t="s">
        <v>928</v>
      </c>
      <c r="L220">
        <v>8800</v>
      </c>
      <c r="M220">
        <v>1984</v>
      </c>
      <c r="N220">
        <v>5</v>
      </c>
      <c r="O220">
        <v>22</v>
      </c>
      <c r="P220">
        <v>117.24</v>
      </c>
      <c r="Q220" s="1" t="s">
        <v>37</v>
      </c>
      <c r="R220">
        <v>78.5</v>
      </c>
      <c r="S220">
        <v>9.6</v>
      </c>
      <c r="T220">
        <v>36.6</v>
      </c>
      <c r="U220">
        <v>328239523</v>
      </c>
    </row>
    <row r="221" spans="1:21" x14ac:dyDescent="0.25">
      <c r="A221">
        <v>223</v>
      </c>
      <c r="B221" t="s">
        <v>38</v>
      </c>
      <c r="C221" t="s">
        <v>929</v>
      </c>
      <c r="D221" t="s">
        <v>32</v>
      </c>
      <c r="E221" t="s">
        <v>930</v>
      </c>
      <c r="F221" t="s">
        <v>931</v>
      </c>
      <c r="G221" t="s">
        <v>38</v>
      </c>
      <c r="H221" t="b">
        <v>1</v>
      </c>
      <c r="I221" t="s">
        <v>26</v>
      </c>
      <c r="J221" t="s">
        <v>932</v>
      </c>
      <c r="K221" t="s">
        <v>933</v>
      </c>
      <c r="L221">
        <v>8800</v>
      </c>
      <c r="M221">
        <v>1967</v>
      </c>
      <c r="N221">
        <v>6</v>
      </c>
      <c r="O221">
        <v>21</v>
      </c>
      <c r="P221">
        <v>117.24</v>
      </c>
      <c r="Q221" s="1" t="s">
        <v>37</v>
      </c>
      <c r="R221">
        <v>78.5</v>
      </c>
      <c r="S221">
        <v>9.6</v>
      </c>
      <c r="T221">
        <v>36.6</v>
      </c>
      <c r="U221">
        <v>328239523</v>
      </c>
    </row>
    <row r="222" spans="1:21" x14ac:dyDescent="0.25">
      <c r="A222">
        <v>223</v>
      </c>
      <c r="B222" t="s">
        <v>292</v>
      </c>
      <c r="C222" t="s">
        <v>934</v>
      </c>
      <c r="D222" t="s">
        <v>105</v>
      </c>
      <c r="E222" t="s">
        <v>214</v>
      </c>
      <c r="F222" t="s">
        <v>215</v>
      </c>
      <c r="G222" t="s">
        <v>292</v>
      </c>
      <c r="H222" t="b">
        <v>1</v>
      </c>
      <c r="I222" t="s">
        <v>26</v>
      </c>
      <c r="J222" t="s">
        <v>935</v>
      </c>
      <c r="K222" t="s">
        <v>936</v>
      </c>
      <c r="L222">
        <v>8800</v>
      </c>
      <c r="M222">
        <v>1959</v>
      </c>
      <c r="N222">
        <v>1</v>
      </c>
      <c r="O222">
        <v>1</v>
      </c>
      <c r="P222">
        <v>125.08</v>
      </c>
      <c r="Q222" s="1" t="s">
        <v>110</v>
      </c>
      <c r="R222">
        <v>77</v>
      </c>
      <c r="S222">
        <v>9.4</v>
      </c>
      <c r="T222">
        <v>59.2</v>
      </c>
      <c r="U222">
        <v>1397715000</v>
      </c>
    </row>
    <row r="223" spans="1:21" x14ac:dyDescent="0.25">
      <c r="A223">
        <v>223</v>
      </c>
      <c r="B223" t="s">
        <v>292</v>
      </c>
      <c r="C223" t="s">
        <v>937</v>
      </c>
      <c r="D223" t="s">
        <v>226</v>
      </c>
      <c r="E223" t="s">
        <v>227</v>
      </c>
      <c r="F223" t="s">
        <v>403</v>
      </c>
      <c r="G223" t="s">
        <v>292</v>
      </c>
      <c r="H223" t="b">
        <v>0</v>
      </c>
      <c r="I223" t="s">
        <v>85</v>
      </c>
      <c r="J223" t="s">
        <v>938</v>
      </c>
      <c r="K223" t="s">
        <v>939</v>
      </c>
      <c r="L223">
        <v>8800</v>
      </c>
      <c r="M223">
        <v>1951</v>
      </c>
      <c r="N223">
        <v>1</v>
      </c>
      <c r="O223">
        <v>1</v>
      </c>
      <c r="P223">
        <v>119.62</v>
      </c>
      <c r="Q223" s="1" t="s">
        <v>231</v>
      </c>
      <c r="R223">
        <v>81.3</v>
      </c>
      <c r="S223">
        <v>25.5</v>
      </c>
      <c r="T223">
        <v>30.6</v>
      </c>
      <c r="U223">
        <v>66834405</v>
      </c>
    </row>
    <row r="224" spans="1:21" x14ac:dyDescent="0.25">
      <c r="A224">
        <v>230</v>
      </c>
      <c r="B224" t="s">
        <v>250</v>
      </c>
      <c r="C224" t="s">
        <v>940</v>
      </c>
      <c r="D224" t="s">
        <v>105</v>
      </c>
      <c r="E224" t="s">
        <v>941</v>
      </c>
      <c r="F224" t="s">
        <v>348</v>
      </c>
      <c r="G224" t="s">
        <v>250</v>
      </c>
      <c r="H224" t="b">
        <v>1</v>
      </c>
      <c r="I224" t="s">
        <v>26</v>
      </c>
      <c r="J224" t="s">
        <v>576</v>
      </c>
      <c r="K224" t="s">
        <v>942</v>
      </c>
      <c r="L224">
        <v>8700</v>
      </c>
      <c r="M224">
        <v>1971</v>
      </c>
      <c r="N224">
        <v>1</v>
      </c>
      <c r="O224">
        <v>1</v>
      </c>
      <c r="P224">
        <v>125.08</v>
      </c>
      <c r="Q224" s="1" t="s">
        <v>110</v>
      </c>
      <c r="R224">
        <v>77</v>
      </c>
      <c r="S224">
        <v>9.4</v>
      </c>
      <c r="T224">
        <v>59.2</v>
      </c>
      <c r="U224">
        <v>1397715000</v>
      </c>
    </row>
    <row r="225" spans="1:21" x14ac:dyDescent="0.25">
      <c r="A225">
        <v>230</v>
      </c>
      <c r="B225" t="s">
        <v>21</v>
      </c>
      <c r="C225" t="s">
        <v>943</v>
      </c>
      <c r="D225" t="s">
        <v>158</v>
      </c>
      <c r="E225" t="s">
        <v>896</v>
      </c>
      <c r="F225" t="s">
        <v>944</v>
      </c>
      <c r="G225" t="s">
        <v>21</v>
      </c>
      <c r="H225" t="b">
        <v>0</v>
      </c>
      <c r="I225" t="s">
        <v>26</v>
      </c>
      <c r="J225" t="s">
        <v>897</v>
      </c>
      <c r="K225" t="s">
        <v>64</v>
      </c>
      <c r="L225">
        <v>8700</v>
      </c>
      <c r="M225">
        <v>1943</v>
      </c>
      <c r="N225">
        <v>4</v>
      </c>
      <c r="O225">
        <v>12</v>
      </c>
      <c r="P225">
        <v>112.85</v>
      </c>
      <c r="Q225" s="1" t="s">
        <v>163</v>
      </c>
      <c r="R225">
        <v>80.900000000000006</v>
      </c>
      <c r="S225">
        <v>11.5</v>
      </c>
      <c r="T225">
        <v>48.8</v>
      </c>
      <c r="U225">
        <v>83132799</v>
      </c>
    </row>
    <row r="226" spans="1:21" x14ac:dyDescent="0.25">
      <c r="A226">
        <v>232</v>
      </c>
      <c r="B226" t="s">
        <v>49</v>
      </c>
      <c r="C226" t="s">
        <v>945</v>
      </c>
      <c r="D226" t="s">
        <v>32</v>
      </c>
      <c r="E226" t="s">
        <v>61</v>
      </c>
      <c r="F226" t="s">
        <v>802</v>
      </c>
      <c r="G226" t="s">
        <v>49</v>
      </c>
      <c r="H226" t="b">
        <v>1</v>
      </c>
      <c r="I226" t="s">
        <v>26</v>
      </c>
      <c r="J226" t="s">
        <v>946</v>
      </c>
      <c r="K226" t="s">
        <v>947</v>
      </c>
      <c r="L226">
        <v>8600</v>
      </c>
      <c r="M226">
        <v>1951</v>
      </c>
      <c r="N226">
        <v>7</v>
      </c>
      <c r="O226">
        <v>31</v>
      </c>
      <c r="P226">
        <v>117.24</v>
      </c>
      <c r="Q226" s="1" t="s">
        <v>37</v>
      </c>
      <c r="R226">
        <v>78.5</v>
      </c>
      <c r="S226">
        <v>9.6</v>
      </c>
      <c r="T226">
        <v>36.6</v>
      </c>
      <c r="U226">
        <v>328239523</v>
      </c>
    </row>
    <row r="227" spans="1:21" x14ac:dyDescent="0.25">
      <c r="A227">
        <v>232</v>
      </c>
      <c r="B227" t="s">
        <v>49</v>
      </c>
      <c r="C227" t="s">
        <v>948</v>
      </c>
      <c r="D227" t="s">
        <v>949</v>
      </c>
      <c r="E227" t="s">
        <v>950</v>
      </c>
      <c r="F227" t="s">
        <v>264</v>
      </c>
      <c r="G227" t="s">
        <v>49</v>
      </c>
      <c r="H227" t="b">
        <v>1</v>
      </c>
      <c r="I227" t="s">
        <v>26</v>
      </c>
      <c r="J227" t="s">
        <v>951</v>
      </c>
      <c r="K227" t="s">
        <v>952</v>
      </c>
      <c r="L227">
        <v>8600</v>
      </c>
      <c r="M227">
        <v>1955</v>
      </c>
      <c r="N227">
        <v>6</v>
      </c>
      <c r="O227">
        <v>6</v>
      </c>
      <c r="P227">
        <v>114.24</v>
      </c>
      <c r="Q227" s="1" t="s">
        <v>953</v>
      </c>
      <c r="R227">
        <v>81.900000000000006</v>
      </c>
      <c r="S227">
        <v>29</v>
      </c>
      <c r="T227">
        <v>34.6</v>
      </c>
      <c r="U227">
        <v>4841000</v>
      </c>
    </row>
    <row r="228" spans="1:21" x14ac:dyDescent="0.25">
      <c r="A228">
        <v>232</v>
      </c>
      <c r="B228" t="s">
        <v>103</v>
      </c>
      <c r="C228" t="s">
        <v>954</v>
      </c>
      <c r="D228" t="s">
        <v>74</v>
      </c>
      <c r="E228" t="s">
        <v>288</v>
      </c>
      <c r="F228" t="s">
        <v>955</v>
      </c>
      <c r="G228" t="s">
        <v>103</v>
      </c>
      <c r="H228" t="b">
        <v>0</v>
      </c>
      <c r="I228" t="s">
        <v>26</v>
      </c>
      <c r="J228" t="s">
        <v>956</v>
      </c>
      <c r="K228" t="s">
        <v>957</v>
      </c>
      <c r="L228">
        <v>8600</v>
      </c>
      <c r="M228">
        <v>1954</v>
      </c>
      <c r="N228">
        <v>11</v>
      </c>
      <c r="O228">
        <v>28</v>
      </c>
      <c r="P228">
        <v>180.44</v>
      </c>
      <c r="Q228" s="1" t="s">
        <v>78</v>
      </c>
      <c r="R228">
        <v>69.400000000000006</v>
      </c>
      <c r="S228">
        <v>11.2</v>
      </c>
      <c r="T228">
        <v>49.7</v>
      </c>
      <c r="U228">
        <v>1366417754</v>
      </c>
    </row>
    <row r="229" spans="1:21" x14ac:dyDescent="0.25">
      <c r="A229">
        <v>232</v>
      </c>
      <c r="B229" t="s">
        <v>38</v>
      </c>
      <c r="C229" t="s">
        <v>958</v>
      </c>
      <c r="D229" t="s">
        <v>158</v>
      </c>
      <c r="E229" t="s">
        <v>959</v>
      </c>
      <c r="F229" t="s">
        <v>731</v>
      </c>
      <c r="G229" t="s">
        <v>38</v>
      </c>
      <c r="H229" t="b">
        <v>1</v>
      </c>
      <c r="I229" t="s">
        <v>26</v>
      </c>
      <c r="J229" t="s">
        <v>960</v>
      </c>
      <c r="K229" t="s">
        <v>961</v>
      </c>
      <c r="L229">
        <v>8600</v>
      </c>
      <c r="M229">
        <v>1944</v>
      </c>
      <c r="N229">
        <v>1</v>
      </c>
      <c r="O229">
        <v>21</v>
      </c>
      <c r="P229">
        <v>112.85</v>
      </c>
      <c r="Q229" s="1" t="s">
        <v>163</v>
      </c>
      <c r="R229">
        <v>80.900000000000006</v>
      </c>
      <c r="S229">
        <v>11.5</v>
      </c>
      <c r="T229">
        <v>48.8</v>
      </c>
      <c r="U229">
        <v>83132799</v>
      </c>
    </row>
    <row r="230" spans="1:21" x14ac:dyDescent="0.25">
      <c r="A230">
        <v>232</v>
      </c>
      <c r="B230" t="s">
        <v>103</v>
      </c>
      <c r="C230" t="s">
        <v>962</v>
      </c>
      <c r="D230" t="s">
        <v>170</v>
      </c>
      <c r="E230" t="s">
        <v>963</v>
      </c>
      <c r="F230" t="s">
        <v>513</v>
      </c>
      <c r="G230" t="s">
        <v>103</v>
      </c>
      <c r="H230" t="b">
        <v>1</v>
      </c>
      <c r="I230" t="s">
        <v>26</v>
      </c>
      <c r="J230" t="s">
        <v>964</v>
      </c>
      <c r="K230" t="s">
        <v>965</v>
      </c>
      <c r="L230">
        <v>8600</v>
      </c>
      <c r="M230">
        <v>1948</v>
      </c>
      <c r="N230">
        <v>1</v>
      </c>
      <c r="O230">
        <v>1</v>
      </c>
      <c r="P230">
        <v>99.55</v>
      </c>
      <c r="Q230" s="1" t="s">
        <v>175</v>
      </c>
      <c r="R230">
        <v>83.6</v>
      </c>
      <c r="S230">
        <v>10.1</v>
      </c>
      <c r="T230">
        <v>28.8</v>
      </c>
      <c r="U230">
        <v>8574832</v>
      </c>
    </row>
    <row r="231" spans="1:21" x14ac:dyDescent="0.25">
      <c r="A231">
        <v>232</v>
      </c>
      <c r="B231" t="s">
        <v>462</v>
      </c>
      <c r="C231" t="s">
        <v>966</v>
      </c>
      <c r="D231" t="s">
        <v>967</v>
      </c>
      <c r="E231" t="s">
        <v>968</v>
      </c>
      <c r="F231" t="s">
        <v>465</v>
      </c>
      <c r="G231" t="s">
        <v>462</v>
      </c>
      <c r="H231" t="b">
        <v>1</v>
      </c>
      <c r="I231" t="s">
        <v>26</v>
      </c>
      <c r="J231" t="s">
        <v>969</v>
      </c>
      <c r="K231" t="s">
        <v>970</v>
      </c>
      <c r="L231">
        <v>8600</v>
      </c>
      <c r="M231">
        <v>1949</v>
      </c>
      <c r="N231">
        <v>12</v>
      </c>
      <c r="O231">
        <v>13</v>
      </c>
      <c r="P231">
        <v>129.61000000000001</v>
      </c>
      <c r="Q231" s="1" t="s">
        <v>971</v>
      </c>
      <c r="R231">
        <v>71.099999999999994</v>
      </c>
      <c r="S231">
        <v>14</v>
      </c>
      <c r="T231">
        <v>43.1</v>
      </c>
      <c r="U231">
        <v>108116615</v>
      </c>
    </row>
    <row r="232" spans="1:21" x14ac:dyDescent="0.25">
      <c r="A232">
        <v>232</v>
      </c>
      <c r="B232" t="s">
        <v>38</v>
      </c>
      <c r="C232" t="s">
        <v>972</v>
      </c>
      <c r="D232" t="s">
        <v>32</v>
      </c>
      <c r="E232" t="s">
        <v>89</v>
      </c>
      <c r="F232" t="s">
        <v>90</v>
      </c>
      <c r="G232" t="s">
        <v>38</v>
      </c>
      <c r="H232" t="b">
        <v>1</v>
      </c>
      <c r="I232" t="s">
        <v>26</v>
      </c>
      <c r="J232" t="s">
        <v>973</v>
      </c>
      <c r="K232" t="s">
        <v>652</v>
      </c>
      <c r="L232">
        <v>8600</v>
      </c>
      <c r="M232">
        <v>1955</v>
      </c>
      <c r="N232">
        <v>9</v>
      </c>
      <c r="O232">
        <v>30</v>
      </c>
      <c r="P232">
        <v>117.24</v>
      </c>
      <c r="Q232" s="1" t="s">
        <v>37</v>
      </c>
      <c r="R232">
        <v>78.5</v>
      </c>
      <c r="S232">
        <v>9.6</v>
      </c>
      <c r="T232">
        <v>36.6</v>
      </c>
      <c r="U232">
        <v>328239523</v>
      </c>
    </row>
    <row r="233" spans="1:21" x14ac:dyDescent="0.25">
      <c r="A233">
        <v>239</v>
      </c>
      <c r="B233" t="s">
        <v>49</v>
      </c>
      <c r="C233" t="s">
        <v>974</v>
      </c>
      <c r="D233" t="s">
        <v>32</v>
      </c>
      <c r="E233" t="s">
        <v>61</v>
      </c>
      <c r="F233" t="s">
        <v>264</v>
      </c>
      <c r="G233" t="s">
        <v>49</v>
      </c>
      <c r="H233" t="b">
        <v>1</v>
      </c>
      <c r="I233" t="s">
        <v>26</v>
      </c>
      <c r="J233" t="s">
        <v>975</v>
      </c>
      <c r="K233" t="s">
        <v>976</v>
      </c>
      <c r="L233">
        <v>8500</v>
      </c>
      <c r="M233">
        <v>1975</v>
      </c>
      <c r="N233">
        <v>6</v>
      </c>
      <c r="O233">
        <v>21</v>
      </c>
      <c r="P233">
        <v>117.24</v>
      </c>
      <c r="Q233" s="1" t="s">
        <v>37</v>
      </c>
      <c r="R233">
        <v>78.5</v>
      </c>
      <c r="S233">
        <v>9.6</v>
      </c>
      <c r="T233">
        <v>36.6</v>
      </c>
      <c r="U233">
        <v>328239523</v>
      </c>
    </row>
    <row r="234" spans="1:21" x14ac:dyDescent="0.25">
      <c r="A234">
        <v>239</v>
      </c>
      <c r="B234" t="s">
        <v>21</v>
      </c>
      <c r="C234" t="s">
        <v>977</v>
      </c>
      <c r="D234" t="s">
        <v>32</v>
      </c>
      <c r="E234" t="s">
        <v>614</v>
      </c>
      <c r="F234" t="s">
        <v>124</v>
      </c>
      <c r="G234" t="s">
        <v>21</v>
      </c>
      <c r="H234" t="b">
        <v>0</v>
      </c>
      <c r="I234" t="s">
        <v>85</v>
      </c>
      <c r="J234" t="s">
        <v>616</v>
      </c>
      <c r="K234" t="s">
        <v>978</v>
      </c>
      <c r="L234">
        <v>8500</v>
      </c>
      <c r="M234">
        <v>1948</v>
      </c>
      <c r="N234">
        <v>12</v>
      </c>
      <c r="O234">
        <v>18</v>
      </c>
      <c r="P234">
        <v>117.24</v>
      </c>
      <c r="Q234" s="1" t="s">
        <v>37</v>
      </c>
      <c r="R234">
        <v>78.5</v>
      </c>
      <c r="S234">
        <v>9.6</v>
      </c>
      <c r="T234">
        <v>36.6</v>
      </c>
      <c r="U234">
        <v>328239523</v>
      </c>
    </row>
    <row r="235" spans="1:21" x14ac:dyDescent="0.25">
      <c r="A235">
        <v>239</v>
      </c>
      <c r="B235" t="s">
        <v>250</v>
      </c>
      <c r="C235" t="s">
        <v>979</v>
      </c>
      <c r="D235" t="s">
        <v>105</v>
      </c>
      <c r="E235" t="s">
        <v>980</v>
      </c>
      <c r="F235" t="s">
        <v>981</v>
      </c>
      <c r="G235" t="s">
        <v>250</v>
      </c>
      <c r="H235" t="b">
        <v>1</v>
      </c>
      <c r="I235" t="s">
        <v>26</v>
      </c>
      <c r="J235" t="s">
        <v>419</v>
      </c>
      <c r="K235" t="s">
        <v>982</v>
      </c>
      <c r="L235">
        <v>8500</v>
      </c>
      <c r="M235">
        <v>1968</v>
      </c>
      <c r="N235">
        <v>1</v>
      </c>
      <c r="O235">
        <v>1</v>
      </c>
      <c r="P235">
        <v>125.08</v>
      </c>
      <c r="Q235" s="1" t="s">
        <v>110</v>
      </c>
      <c r="R235">
        <v>77</v>
      </c>
      <c r="S235">
        <v>9.4</v>
      </c>
      <c r="T235">
        <v>59.2</v>
      </c>
      <c r="U235">
        <v>1397715000</v>
      </c>
    </row>
    <row r="236" spans="1:21" x14ac:dyDescent="0.25">
      <c r="A236">
        <v>242</v>
      </c>
      <c r="B236" t="s">
        <v>59</v>
      </c>
      <c r="C236" t="s">
        <v>983</v>
      </c>
      <c r="D236" t="s">
        <v>32</v>
      </c>
      <c r="E236" t="s">
        <v>984</v>
      </c>
      <c r="F236" t="s">
        <v>985</v>
      </c>
      <c r="G236" t="s">
        <v>59</v>
      </c>
      <c r="H236" t="b">
        <v>0</v>
      </c>
      <c r="I236" t="s">
        <v>26</v>
      </c>
      <c r="J236" t="s">
        <v>986</v>
      </c>
      <c r="K236" t="s">
        <v>126</v>
      </c>
      <c r="L236">
        <v>8400</v>
      </c>
      <c r="M236">
        <v>1947</v>
      </c>
      <c r="N236">
        <v>11</v>
      </c>
      <c r="O236">
        <v>29</v>
      </c>
      <c r="P236">
        <v>117.24</v>
      </c>
      <c r="Q236" s="1" t="s">
        <v>37</v>
      </c>
      <c r="R236">
        <v>78.5</v>
      </c>
      <c r="S236">
        <v>9.6</v>
      </c>
      <c r="T236">
        <v>36.6</v>
      </c>
      <c r="U236">
        <v>328239523</v>
      </c>
    </row>
    <row r="237" spans="1:21" x14ac:dyDescent="0.25">
      <c r="A237">
        <v>242</v>
      </c>
      <c r="B237" t="s">
        <v>272</v>
      </c>
      <c r="C237" t="s">
        <v>987</v>
      </c>
      <c r="D237" t="s">
        <v>686</v>
      </c>
      <c r="E237" t="s">
        <v>988</v>
      </c>
      <c r="F237" t="s">
        <v>989</v>
      </c>
      <c r="G237" t="s">
        <v>272</v>
      </c>
      <c r="H237" t="b">
        <v>0</v>
      </c>
      <c r="I237" t="s">
        <v>26</v>
      </c>
      <c r="J237" t="s">
        <v>990</v>
      </c>
      <c r="K237" t="s">
        <v>991</v>
      </c>
      <c r="L237">
        <v>8400</v>
      </c>
      <c r="M237">
        <v>1945</v>
      </c>
      <c r="N237">
        <v>6</v>
      </c>
      <c r="O237">
        <v>8</v>
      </c>
      <c r="P237">
        <v>158.93</v>
      </c>
      <c r="Q237" s="1" t="s">
        <v>689</v>
      </c>
      <c r="R237">
        <v>63.9</v>
      </c>
      <c r="S237">
        <v>27.5</v>
      </c>
      <c r="T237">
        <v>29.2</v>
      </c>
      <c r="U237">
        <v>58558270</v>
      </c>
    </row>
    <row r="238" spans="1:21" x14ac:dyDescent="0.25">
      <c r="A238">
        <v>242</v>
      </c>
      <c r="B238" t="s">
        <v>59</v>
      </c>
      <c r="C238" t="s">
        <v>992</v>
      </c>
      <c r="D238" t="s">
        <v>274</v>
      </c>
      <c r="E238" t="s">
        <v>993</v>
      </c>
      <c r="F238" t="s">
        <v>985</v>
      </c>
      <c r="G238" t="s">
        <v>59</v>
      </c>
      <c r="H238" t="b">
        <v>0</v>
      </c>
      <c r="I238" t="s">
        <v>85</v>
      </c>
      <c r="J238" t="s">
        <v>994</v>
      </c>
      <c r="K238" t="s">
        <v>995</v>
      </c>
      <c r="L238">
        <v>8400</v>
      </c>
      <c r="M238">
        <v>1950</v>
      </c>
      <c r="N238">
        <v>5</v>
      </c>
      <c r="O238">
        <v>21</v>
      </c>
      <c r="P238">
        <v>119.8</v>
      </c>
      <c r="Q238" s="1" t="s">
        <v>279</v>
      </c>
      <c r="R238">
        <v>82.7</v>
      </c>
      <c r="S238">
        <v>23</v>
      </c>
      <c r="T238">
        <v>47.4</v>
      </c>
      <c r="U238">
        <v>25766605</v>
      </c>
    </row>
    <row r="239" spans="1:21" x14ac:dyDescent="0.25">
      <c r="A239">
        <v>242</v>
      </c>
      <c r="B239" t="s">
        <v>272</v>
      </c>
      <c r="C239" t="s">
        <v>996</v>
      </c>
      <c r="D239" t="s">
        <v>105</v>
      </c>
      <c r="E239" t="s">
        <v>997</v>
      </c>
      <c r="F239" t="s">
        <v>998</v>
      </c>
      <c r="G239" t="s">
        <v>272</v>
      </c>
      <c r="H239" t="b">
        <v>0</v>
      </c>
      <c r="I239" t="s">
        <v>85</v>
      </c>
      <c r="J239" t="s">
        <v>999</v>
      </c>
      <c r="K239" t="s">
        <v>1000</v>
      </c>
      <c r="L239">
        <v>8400</v>
      </c>
      <c r="M239">
        <v>1946</v>
      </c>
      <c r="N239">
        <v>1</v>
      </c>
      <c r="O239">
        <v>1</v>
      </c>
      <c r="P239">
        <v>125.08</v>
      </c>
      <c r="Q239" s="1" t="s">
        <v>110</v>
      </c>
      <c r="R239">
        <v>77</v>
      </c>
      <c r="S239">
        <v>9.4</v>
      </c>
      <c r="T239">
        <v>59.2</v>
      </c>
      <c r="U239">
        <v>1397715000</v>
      </c>
    </row>
    <row r="240" spans="1:21" x14ac:dyDescent="0.25">
      <c r="A240">
        <v>246</v>
      </c>
      <c r="B240" t="s">
        <v>21</v>
      </c>
      <c r="C240" t="s">
        <v>1001</v>
      </c>
      <c r="D240" t="s">
        <v>32</v>
      </c>
      <c r="E240" t="s">
        <v>1002</v>
      </c>
      <c r="F240" t="s">
        <v>1003</v>
      </c>
      <c r="G240" t="s">
        <v>21</v>
      </c>
      <c r="H240" t="b">
        <v>1</v>
      </c>
      <c r="I240" t="s">
        <v>26</v>
      </c>
      <c r="J240" t="s">
        <v>1004</v>
      </c>
      <c r="K240" t="s">
        <v>190</v>
      </c>
      <c r="L240">
        <v>8300</v>
      </c>
      <c r="M240">
        <v>1948</v>
      </c>
      <c r="N240">
        <v>3</v>
      </c>
      <c r="O240">
        <v>19</v>
      </c>
      <c r="P240">
        <v>117.24</v>
      </c>
      <c r="Q240" s="1" t="s">
        <v>37</v>
      </c>
      <c r="R240">
        <v>78.5</v>
      </c>
      <c r="S240">
        <v>9.6</v>
      </c>
      <c r="T240">
        <v>36.6</v>
      </c>
      <c r="U240">
        <v>328239523</v>
      </c>
    </row>
    <row r="241" spans="1:21" x14ac:dyDescent="0.25">
      <c r="A241">
        <v>249</v>
      </c>
      <c r="B241" t="s">
        <v>292</v>
      </c>
      <c r="C241" t="s">
        <v>1005</v>
      </c>
      <c r="D241" t="s">
        <v>327</v>
      </c>
      <c r="E241" t="s">
        <v>328</v>
      </c>
      <c r="F241" t="s">
        <v>619</v>
      </c>
      <c r="G241" t="s">
        <v>292</v>
      </c>
      <c r="H241" t="b">
        <v>1</v>
      </c>
      <c r="I241" t="s">
        <v>26</v>
      </c>
      <c r="J241" t="s">
        <v>636</v>
      </c>
      <c r="K241" t="s">
        <v>1006</v>
      </c>
      <c r="L241">
        <v>8200</v>
      </c>
      <c r="M241">
        <v>1961</v>
      </c>
      <c r="N241">
        <v>10</v>
      </c>
      <c r="O241">
        <v>24</v>
      </c>
      <c r="P241">
        <v>180.75</v>
      </c>
      <c r="Q241" s="1" t="s">
        <v>332</v>
      </c>
      <c r="R241">
        <v>72.7</v>
      </c>
      <c r="S241">
        <v>11.4</v>
      </c>
      <c r="T241">
        <v>46.2</v>
      </c>
      <c r="U241">
        <v>144373535</v>
      </c>
    </row>
    <row r="242" spans="1:21" x14ac:dyDescent="0.25">
      <c r="A242">
        <v>249</v>
      </c>
      <c r="B242" t="s">
        <v>72</v>
      </c>
      <c r="C242" t="s">
        <v>1007</v>
      </c>
      <c r="D242" t="s">
        <v>565</v>
      </c>
      <c r="E242" t="s">
        <v>566</v>
      </c>
      <c r="F242" t="s">
        <v>567</v>
      </c>
      <c r="G242" t="s">
        <v>72</v>
      </c>
      <c r="H242" t="b">
        <v>0</v>
      </c>
      <c r="I242" t="s">
        <v>26</v>
      </c>
      <c r="J242" t="s">
        <v>1008</v>
      </c>
      <c r="K242" t="s">
        <v>1009</v>
      </c>
      <c r="L242">
        <v>8200</v>
      </c>
      <c r="M242">
        <v>1960</v>
      </c>
      <c r="N242">
        <v>8</v>
      </c>
      <c r="O242">
        <v>4</v>
      </c>
      <c r="P242">
        <v>267.51</v>
      </c>
      <c r="Q242" s="1" t="s">
        <v>570</v>
      </c>
      <c r="R242">
        <v>54.3</v>
      </c>
      <c r="S242">
        <v>1.5</v>
      </c>
      <c r="T242">
        <v>34.799999999999997</v>
      </c>
      <c r="U242">
        <v>200963599</v>
      </c>
    </row>
    <row r="243" spans="1:21" x14ac:dyDescent="0.25">
      <c r="A243">
        <v>249</v>
      </c>
      <c r="B243" t="s">
        <v>49</v>
      </c>
      <c r="C243" t="s">
        <v>1010</v>
      </c>
      <c r="D243" t="s">
        <v>32</v>
      </c>
      <c r="E243" t="s">
        <v>503</v>
      </c>
      <c r="F243" t="s">
        <v>802</v>
      </c>
      <c r="G243" t="s">
        <v>49</v>
      </c>
      <c r="H243" t="b">
        <v>1</v>
      </c>
      <c r="I243" t="s">
        <v>26</v>
      </c>
      <c r="J243" t="s">
        <v>1011</v>
      </c>
      <c r="K243" t="s">
        <v>600</v>
      </c>
      <c r="L243">
        <v>8200</v>
      </c>
      <c r="M243">
        <v>1943</v>
      </c>
      <c r="N243">
        <v>9</v>
      </c>
      <c r="O243">
        <v>14</v>
      </c>
      <c r="P243">
        <v>117.24</v>
      </c>
      <c r="Q243" s="1" t="s">
        <v>37</v>
      </c>
      <c r="R243">
        <v>78.5</v>
      </c>
      <c r="S243">
        <v>9.6</v>
      </c>
      <c r="T243">
        <v>36.6</v>
      </c>
      <c r="U243">
        <v>328239523</v>
      </c>
    </row>
    <row r="244" spans="1:21" x14ac:dyDescent="0.25">
      <c r="A244">
        <v>249</v>
      </c>
      <c r="B244" t="s">
        <v>462</v>
      </c>
      <c r="C244" t="s">
        <v>1012</v>
      </c>
      <c r="D244" t="s">
        <v>74</v>
      </c>
      <c r="E244" t="s">
        <v>288</v>
      </c>
      <c r="F244" t="s">
        <v>465</v>
      </c>
      <c r="G244" t="s">
        <v>462</v>
      </c>
      <c r="H244" t="b">
        <v>0</v>
      </c>
      <c r="I244" t="s">
        <v>26</v>
      </c>
      <c r="J244" t="s">
        <v>1013</v>
      </c>
      <c r="K244" t="s">
        <v>1014</v>
      </c>
      <c r="L244">
        <v>8200</v>
      </c>
      <c r="M244">
        <v>1931</v>
      </c>
      <c r="N244">
        <v>8</v>
      </c>
      <c r="O244">
        <v>15</v>
      </c>
      <c r="P244">
        <v>180.44</v>
      </c>
      <c r="Q244" s="1" t="s">
        <v>78</v>
      </c>
      <c r="R244">
        <v>69.400000000000006</v>
      </c>
      <c r="S244">
        <v>11.2</v>
      </c>
      <c r="T244">
        <v>49.7</v>
      </c>
      <c r="U244">
        <v>1366417754</v>
      </c>
    </row>
    <row r="245" spans="1:21" x14ac:dyDescent="0.25">
      <c r="A245">
        <v>249</v>
      </c>
      <c r="B245" t="s">
        <v>462</v>
      </c>
      <c r="C245" t="s">
        <v>1015</v>
      </c>
      <c r="D245" t="s">
        <v>105</v>
      </c>
      <c r="E245" t="s">
        <v>153</v>
      </c>
      <c r="F245" t="s">
        <v>465</v>
      </c>
      <c r="G245" t="s">
        <v>462</v>
      </c>
      <c r="H245" t="b">
        <v>1</v>
      </c>
      <c r="I245" t="s">
        <v>26</v>
      </c>
      <c r="J245" t="s">
        <v>384</v>
      </c>
      <c r="K245" t="s">
        <v>1016</v>
      </c>
      <c r="L245">
        <v>8200</v>
      </c>
      <c r="M245">
        <v>1954</v>
      </c>
      <c r="N245">
        <v>10</v>
      </c>
      <c r="O245">
        <v>1</v>
      </c>
      <c r="P245">
        <v>125.08</v>
      </c>
      <c r="Q245" s="1" t="s">
        <v>110</v>
      </c>
      <c r="R245">
        <v>77</v>
      </c>
      <c r="S245">
        <v>9.4</v>
      </c>
      <c r="T245">
        <v>59.2</v>
      </c>
      <c r="U245">
        <v>1397715000</v>
      </c>
    </row>
    <row r="246" spans="1:21" x14ac:dyDescent="0.25">
      <c r="A246">
        <v>249</v>
      </c>
      <c r="B246" t="s">
        <v>462</v>
      </c>
      <c r="C246" t="s">
        <v>1017</v>
      </c>
      <c r="D246" t="s">
        <v>105</v>
      </c>
      <c r="E246" t="s">
        <v>336</v>
      </c>
      <c r="F246" t="s">
        <v>465</v>
      </c>
      <c r="G246" t="s">
        <v>462</v>
      </c>
      <c r="H246" t="b">
        <v>0</v>
      </c>
      <c r="I246" t="s">
        <v>85</v>
      </c>
      <c r="J246" t="s">
        <v>1018</v>
      </c>
      <c r="K246" t="s">
        <v>1019</v>
      </c>
      <c r="L246">
        <v>8200</v>
      </c>
      <c r="M246">
        <v>1981</v>
      </c>
      <c r="N246">
        <v>9</v>
      </c>
      <c r="O246">
        <v>27</v>
      </c>
      <c r="P246">
        <v>125.08</v>
      </c>
      <c r="Q246" s="1" t="s">
        <v>110</v>
      </c>
      <c r="R246">
        <v>77</v>
      </c>
      <c r="S246">
        <v>9.4</v>
      </c>
      <c r="T246">
        <v>59.2</v>
      </c>
      <c r="U246">
        <v>1397715000</v>
      </c>
    </row>
    <row r="247" spans="1:21" x14ac:dyDescent="0.25">
      <c r="A247">
        <v>256</v>
      </c>
      <c r="B247" t="s">
        <v>72</v>
      </c>
      <c r="C247" t="s">
        <v>1020</v>
      </c>
      <c r="D247" t="s">
        <v>23</v>
      </c>
      <c r="E247" t="s">
        <v>24</v>
      </c>
      <c r="F247" t="s">
        <v>72</v>
      </c>
      <c r="G247" t="s">
        <v>72</v>
      </c>
      <c r="H247" t="b">
        <v>0</v>
      </c>
      <c r="I247" t="s">
        <v>26</v>
      </c>
      <c r="J247" t="s">
        <v>1021</v>
      </c>
      <c r="K247" t="s">
        <v>1022</v>
      </c>
      <c r="L247">
        <v>8100</v>
      </c>
      <c r="M247">
        <v>1953</v>
      </c>
      <c r="N247">
        <v>7</v>
      </c>
      <c r="O247">
        <v>7</v>
      </c>
      <c r="P247">
        <v>110.05</v>
      </c>
      <c r="Q247" s="1" t="s">
        <v>29</v>
      </c>
      <c r="R247">
        <v>82.5</v>
      </c>
      <c r="S247">
        <v>24.2</v>
      </c>
      <c r="T247">
        <v>60.7</v>
      </c>
      <c r="U247">
        <v>67059887</v>
      </c>
    </row>
    <row r="248" spans="1:21" x14ac:dyDescent="0.25">
      <c r="A248">
        <v>256</v>
      </c>
      <c r="B248" t="s">
        <v>72</v>
      </c>
      <c r="C248" t="s">
        <v>1023</v>
      </c>
      <c r="D248" t="s">
        <v>23</v>
      </c>
      <c r="E248" t="s">
        <v>24</v>
      </c>
      <c r="F248" t="s">
        <v>72</v>
      </c>
      <c r="G248" t="s">
        <v>72</v>
      </c>
      <c r="H248" t="b">
        <v>0</v>
      </c>
      <c r="I248" t="s">
        <v>26</v>
      </c>
      <c r="J248" t="s">
        <v>1021</v>
      </c>
      <c r="K248" t="s">
        <v>1024</v>
      </c>
      <c r="L248">
        <v>8100</v>
      </c>
      <c r="M248">
        <v>1957</v>
      </c>
      <c r="N248">
        <v>3</v>
      </c>
      <c r="O248">
        <v>26</v>
      </c>
      <c r="P248">
        <v>110.05</v>
      </c>
      <c r="Q248" s="1" t="s">
        <v>29</v>
      </c>
      <c r="R248">
        <v>82.5</v>
      </c>
      <c r="S248">
        <v>24.2</v>
      </c>
      <c r="T248">
        <v>60.7</v>
      </c>
      <c r="U248">
        <v>67059887</v>
      </c>
    </row>
    <row r="249" spans="1:21" x14ac:dyDescent="0.25">
      <c r="A249">
        <v>256</v>
      </c>
      <c r="B249" t="s">
        <v>103</v>
      </c>
      <c r="C249" t="s">
        <v>1025</v>
      </c>
      <c r="D249" t="s">
        <v>32</v>
      </c>
      <c r="E249" t="s">
        <v>742</v>
      </c>
      <c r="F249" t="s">
        <v>1026</v>
      </c>
      <c r="G249" t="s">
        <v>103</v>
      </c>
      <c r="H249" t="b">
        <v>1</v>
      </c>
      <c r="I249" t="s">
        <v>26</v>
      </c>
      <c r="J249" t="s">
        <v>1027</v>
      </c>
      <c r="K249" t="s">
        <v>1028</v>
      </c>
      <c r="L249">
        <v>8100</v>
      </c>
      <c r="M249">
        <v>1957</v>
      </c>
      <c r="N249">
        <v>6</v>
      </c>
      <c r="O249">
        <v>25</v>
      </c>
      <c r="P249">
        <v>117.24</v>
      </c>
      <c r="Q249" s="1" t="s">
        <v>37</v>
      </c>
      <c r="R249">
        <v>78.5</v>
      </c>
      <c r="S249">
        <v>9.6</v>
      </c>
      <c r="T249">
        <v>36.6</v>
      </c>
      <c r="U249">
        <v>328239523</v>
      </c>
    </row>
    <row r="250" spans="1:21" x14ac:dyDescent="0.25">
      <c r="A250">
        <v>256</v>
      </c>
      <c r="B250" t="s">
        <v>72</v>
      </c>
      <c r="C250" t="s">
        <v>1029</v>
      </c>
      <c r="D250" t="s">
        <v>23</v>
      </c>
      <c r="E250" t="s">
        <v>24</v>
      </c>
      <c r="F250" t="s">
        <v>72</v>
      </c>
      <c r="G250" t="s">
        <v>72</v>
      </c>
      <c r="H250" t="b">
        <v>0</v>
      </c>
      <c r="I250" t="s">
        <v>85</v>
      </c>
      <c r="J250" t="s">
        <v>1030</v>
      </c>
      <c r="K250" t="s">
        <v>1031</v>
      </c>
      <c r="L250">
        <v>8100</v>
      </c>
      <c r="M250">
        <v>1965</v>
      </c>
      <c r="N250">
        <v>4</v>
      </c>
      <c r="O250">
        <v>4</v>
      </c>
      <c r="P250">
        <v>110.05</v>
      </c>
      <c r="Q250" s="1" t="s">
        <v>29</v>
      </c>
      <c r="R250">
        <v>82.5</v>
      </c>
      <c r="S250">
        <v>24.2</v>
      </c>
      <c r="T250">
        <v>60.7</v>
      </c>
      <c r="U250">
        <v>67059887</v>
      </c>
    </row>
    <row r="251" spans="1:21" x14ac:dyDescent="0.25">
      <c r="A251">
        <v>256</v>
      </c>
      <c r="B251" t="s">
        <v>196</v>
      </c>
      <c r="C251" t="s">
        <v>1032</v>
      </c>
      <c r="D251" t="s">
        <v>170</v>
      </c>
      <c r="E251" t="s">
        <v>1033</v>
      </c>
      <c r="F251" t="s">
        <v>1034</v>
      </c>
      <c r="G251" t="s">
        <v>196</v>
      </c>
      <c r="H251" t="b">
        <v>1</v>
      </c>
      <c r="I251" t="s">
        <v>26</v>
      </c>
      <c r="J251" t="s">
        <v>1035</v>
      </c>
      <c r="K251" t="s">
        <v>1036</v>
      </c>
      <c r="L251">
        <v>8100</v>
      </c>
      <c r="M251">
        <v>1969</v>
      </c>
      <c r="N251">
        <v>3</v>
      </c>
      <c r="O251">
        <v>15</v>
      </c>
      <c r="P251">
        <v>99.55</v>
      </c>
      <c r="Q251" s="1" t="s">
        <v>175</v>
      </c>
      <c r="R251">
        <v>83.6</v>
      </c>
      <c r="S251">
        <v>10.1</v>
      </c>
      <c r="T251">
        <v>28.8</v>
      </c>
      <c r="U251">
        <v>8574832</v>
      </c>
    </row>
    <row r="252" spans="1:21" x14ac:dyDescent="0.25">
      <c r="A252">
        <v>261</v>
      </c>
      <c r="B252" t="s">
        <v>38</v>
      </c>
      <c r="C252" t="s">
        <v>1037</v>
      </c>
      <c r="D252" t="s">
        <v>32</v>
      </c>
      <c r="E252" t="s">
        <v>856</v>
      </c>
      <c r="F252" t="s">
        <v>857</v>
      </c>
      <c r="G252" t="s">
        <v>38</v>
      </c>
      <c r="H252" t="b">
        <v>1</v>
      </c>
      <c r="I252" t="s">
        <v>26</v>
      </c>
      <c r="J252" t="s">
        <v>1038</v>
      </c>
      <c r="K252" t="s">
        <v>1039</v>
      </c>
      <c r="L252">
        <v>8000</v>
      </c>
      <c r="M252">
        <v>1983</v>
      </c>
      <c r="N252">
        <v>6</v>
      </c>
      <c r="O252">
        <v>11</v>
      </c>
      <c r="P252">
        <v>117.24</v>
      </c>
      <c r="Q252" s="1" t="s">
        <v>37</v>
      </c>
      <c r="R252">
        <v>78.5</v>
      </c>
      <c r="S252">
        <v>9.6</v>
      </c>
      <c r="T252">
        <v>36.6</v>
      </c>
      <c r="U252">
        <v>328239523</v>
      </c>
    </row>
    <row r="253" spans="1:21" x14ac:dyDescent="0.25">
      <c r="A253">
        <v>261</v>
      </c>
      <c r="B253" t="s">
        <v>292</v>
      </c>
      <c r="C253" t="s">
        <v>1040</v>
      </c>
      <c r="D253" t="s">
        <v>327</v>
      </c>
      <c r="E253" t="s">
        <v>328</v>
      </c>
      <c r="F253" t="s">
        <v>403</v>
      </c>
      <c r="G253" t="s">
        <v>292</v>
      </c>
      <c r="H253" t="b">
        <v>1</v>
      </c>
      <c r="I253" t="s">
        <v>26</v>
      </c>
      <c r="J253" t="s">
        <v>1041</v>
      </c>
      <c r="K253" t="s">
        <v>377</v>
      </c>
      <c r="L253">
        <v>8000</v>
      </c>
      <c r="M253">
        <v>1956</v>
      </c>
      <c r="N253">
        <v>4</v>
      </c>
      <c r="O253">
        <v>5</v>
      </c>
      <c r="P253">
        <v>180.75</v>
      </c>
      <c r="Q253" s="1" t="s">
        <v>332</v>
      </c>
      <c r="R253">
        <v>72.7</v>
      </c>
      <c r="S253">
        <v>11.4</v>
      </c>
      <c r="T253">
        <v>46.2</v>
      </c>
      <c r="U253">
        <v>144373535</v>
      </c>
    </row>
    <row r="254" spans="1:21" x14ac:dyDescent="0.25">
      <c r="A254">
        <v>261</v>
      </c>
      <c r="B254" t="s">
        <v>21</v>
      </c>
      <c r="C254" t="s">
        <v>1042</v>
      </c>
      <c r="D254" t="s">
        <v>32</v>
      </c>
      <c r="E254" t="s">
        <v>984</v>
      </c>
      <c r="F254" t="s">
        <v>1043</v>
      </c>
      <c r="G254" t="s">
        <v>21</v>
      </c>
      <c r="H254" t="b">
        <v>1</v>
      </c>
      <c r="I254" t="s">
        <v>26</v>
      </c>
      <c r="J254" t="s">
        <v>1044</v>
      </c>
      <c r="K254" t="s">
        <v>28</v>
      </c>
      <c r="L254">
        <v>8000</v>
      </c>
      <c r="M254">
        <v>1929</v>
      </c>
      <c r="N254">
        <v>5</v>
      </c>
      <c r="O254">
        <v>12</v>
      </c>
      <c r="P254">
        <v>117.24</v>
      </c>
      <c r="Q254" s="1" t="s">
        <v>37</v>
      </c>
      <c r="R254">
        <v>78.5</v>
      </c>
      <c r="S254">
        <v>9.6</v>
      </c>
      <c r="T254">
        <v>36.6</v>
      </c>
      <c r="U254">
        <v>328239523</v>
      </c>
    </row>
    <row r="255" spans="1:21" x14ac:dyDescent="0.25">
      <c r="A255">
        <v>261</v>
      </c>
      <c r="B255" t="s">
        <v>49</v>
      </c>
      <c r="C255" t="s">
        <v>1045</v>
      </c>
      <c r="D255" t="s">
        <v>32</v>
      </c>
      <c r="E255" t="s">
        <v>1046</v>
      </c>
      <c r="F255" t="s">
        <v>1047</v>
      </c>
      <c r="G255" t="s">
        <v>49</v>
      </c>
      <c r="H255" t="b">
        <v>1</v>
      </c>
      <c r="I255" t="s">
        <v>26</v>
      </c>
      <c r="J255" t="s">
        <v>1048</v>
      </c>
      <c r="K255" t="s">
        <v>1049</v>
      </c>
      <c r="L255">
        <v>8000</v>
      </c>
      <c r="M255">
        <v>1937</v>
      </c>
      <c r="N255">
        <v>5</v>
      </c>
      <c r="O255">
        <v>15</v>
      </c>
      <c r="P255">
        <v>117.24</v>
      </c>
      <c r="Q255" s="1" t="s">
        <v>37</v>
      </c>
      <c r="R255">
        <v>78.5</v>
      </c>
      <c r="S255">
        <v>9.6</v>
      </c>
      <c r="T255">
        <v>36.6</v>
      </c>
      <c r="U255">
        <v>328239523</v>
      </c>
    </row>
    <row r="256" spans="1:21" x14ac:dyDescent="0.25">
      <c r="A256">
        <v>261</v>
      </c>
      <c r="B256" t="s">
        <v>49</v>
      </c>
      <c r="C256" t="s">
        <v>1050</v>
      </c>
      <c r="D256" t="s">
        <v>32</v>
      </c>
      <c r="E256" t="s">
        <v>33</v>
      </c>
      <c r="F256" t="s">
        <v>802</v>
      </c>
      <c r="G256" t="s">
        <v>49</v>
      </c>
      <c r="H256" t="b">
        <v>1</v>
      </c>
      <c r="I256" t="s">
        <v>26</v>
      </c>
      <c r="J256" t="s">
        <v>1051</v>
      </c>
      <c r="K256" t="s">
        <v>1052</v>
      </c>
      <c r="L256">
        <v>8000</v>
      </c>
      <c r="M256">
        <v>1962</v>
      </c>
      <c r="N256">
        <v>12</v>
      </c>
      <c r="O256">
        <v>1</v>
      </c>
      <c r="P256">
        <v>117.24</v>
      </c>
      <c r="Q256" s="1" t="s">
        <v>37</v>
      </c>
      <c r="R256">
        <v>78.5</v>
      </c>
      <c r="S256">
        <v>9.6</v>
      </c>
      <c r="T256">
        <v>36.6</v>
      </c>
      <c r="U256">
        <v>328239523</v>
      </c>
    </row>
    <row r="257" spans="1:21" x14ac:dyDescent="0.25">
      <c r="A257">
        <v>261</v>
      </c>
      <c r="B257" t="s">
        <v>272</v>
      </c>
      <c r="C257" t="s">
        <v>1053</v>
      </c>
      <c r="D257" t="s">
        <v>487</v>
      </c>
      <c r="E257" t="s">
        <v>488</v>
      </c>
      <c r="F257" t="s">
        <v>1054</v>
      </c>
      <c r="G257" t="s">
        <v>272</v>
      </c>
      <c r="H257" t="b">
        <v>1</v>
      </c>
      <c r="I257" t="s">
        <v>26</v>
      </c>
      <c r="J257" t="s">
        <v>1055</v>
      </c>
      <c r="K257" t="s">
        <v>648</v>
      </c>
      <c r="L257">
        <v>8000</v>
      </c>
      <c r="M257">
        <v>1964</v>
      </c>
      <c r="N257">
        <v>5</v>
      </c>
      <c r="O257">
        <v>15</v>
      </c>
      <c r="P257">
        <v>116.48</v>
      </c>
      <c r="Q257" s="1" t="s">
        <v>492</v>
      </c>
      <c r="R257">
        <v>79</v>
      </c>
      <c r="S257">
        <v>14.9</v>
      </c>
      <c r="T257">
        <v>46.1</v>
      </c>
      <c r="U257">
        <v>10669709</v>
      </c>
    </row>
    <row r="258" spans="1:21" x14ac:dyDescent="0.25">
      <c r="A258">
        <v>268</v>
      </c>
      <c r="B258" t="s">
        <v>49</v>
      </c>
      <c r="C258" t="s">
        <v>1056</v>
      </c>
      <c r="D258" t="s">
        <v>32</v>
      </c>
      <c r="E258" t="s">
        <v>1057</v>
      </c>
      <c r="F258" t="s">
        <v>802</v>
      </c>
      <c r="G258" t="s">
        <v>49</v>
      </c>
      <c r="H258" t="b">
        <v>1</v>
      </c>
      <c r="I258" t="s">
        <v>26</v>
      </c>
      <c r="J258" t="s">
        <v>1058</v>
      </c>
      <c r="K258" t="s">
        <v>1059</v>
      </c>
      <c r="L258">
        <v>7900</v>
      </c>
      <c r="M258">
        <v>1970</v>
      </c>
      <c r="N258">
        <v>9</v>
      </c>
      <c r="O258">
        <v>23</v>
      </c>
      <c r="P258">
        <v>117.24</v>
      </c>
      <c r="Q258" s="1" t="s">
        <v>37</v>
      </c>
      <c r="R258">
        <v>78.5</v>
      </c>
      <c r="S258">
        <v>9.6</v>
      </c>
      <c r="T258">
        <v>36.6</v>
      </c>
      <c r="U258">
        <v>328239523</v>
      </c>
    </row>
    <row r="259" spans="1:21" x14ac:dyDescent="0.25">
      <c r="A259">
        <v>268</v>
      </c>
      <c r="B259" t="s">
        <v>21</v>
      </c>
      <c r="C259" t="s">
        <v>1060</v>
      </c>
      <c r="D259" t="s">
        <v>105</v>
      </c>
      <c r="E259" t="s">
        <v>1061</v>
      </c>
      <c r="F259" t="s">
        <v>1062</v>
      </c>
      <c r="G259" t="s">
        <v>21</v>
      </c>
      <c r="H259" t="b">
        <v>1</v>
      </c>
      <c r="I259" t="s">
        <v>26</v>
      </c>
      <c r="J259" t="s">
        <v>282</v>
      </c>
      <c r="K259" t="s">
        <v>1063</v>
      </c>
      <c r="L259">
        <v>7900</v>
      </c>
      <c r="M259">
        <v>1970</v>
      </c>
      <c r="N259">
        <v>12</v>
      </c>
      <c r="O259">
        <v>1</v>
      </c>
      <c r="P259">
        <v>125.08</v>
      </c>
      <c r="Q259" s="1" t="s">
        <v>110</v>
      </c>
      <c r="R259">
        <v>77</v>
      </c>
      <c r="S259">
        <v>9.4</v>
      </c>
      <c r="T259">
        <v>59.2</v>
      </c>
      <c r="U259">
        <v>1397715000</v>
      </c>
    </row>
    <row r="260" spans="1:21" x14ac:dyDescent="0.25">
      <c r="A260">
        <v>268</v>
      </c>
      <c r="B260" t="s">
        <v>21</v>
      </c>
      <c r="C260" t="s">
        <v>1064</v>
      </c>
      <c r="D260" t="s">
        <v>32</v>
      </c>
      <c r="E260" t="s">
        <v>1065</v>
      </c>
      <c r="F260" t="s">
        <v>124</v>
      </c>
      <c r="G260" t="s">
        <v>21</v>
      </c>
      <c r="H260" t="b">
        <v>0</v>
      </c>
      <c r="I260" t="s">
        <v>85</v>
      </c>
      <c r="J260" t="s">
        <v>1066</v>
      </c>
      <c r="K260" t="s">
        <v>1067</v>
      </c>
      <c r="L260">
        <v>7900</v>
      </c>
      <c r="M260">
        <v>1951</v>
      </c>
      <c r="N260">
        <v>5</v>
      </c>
      <c r="O260">
        <v>15</v>
      </c>
      <c r="P260">
        <v>117.24</v>
      </c>
      <c r="Q260" s="1" t="s">
        <v>37</v>
      </c>
      <c r="R260">
        <v>78.5</v>
      </c>
      <c r="S260">
        <v>9.6</v>
      </c>
      <c r="T260">
        <v>36.6</v>
      </c>
      <c r="U260">
        <v>328239523</v>
      </c>
    </row>
    <row r="261" spans="1:21" x14ac:dyDescent="0.25">
      <c r="A261">
        <v>268</v>
      </c>
      <c r="B261" t="s">
        <v>38</v>
      </c>
      <c r="C261" t="s">
        <v>1068</v>
      </c>
      <c r="D261" t="s">
        <v>800</v>
      </c>
      <c r="E261" t="s">
        <v>801</v>
      </c>
      <c r="F261" t="s">
        <v>1069</v>
      </c>
      <c r="G261" t="s">
        <v>38</v>
      </c>
      <c r="H261" t="b">
        <v>0</v>
      </c>
      <c r="I261" t="s">
        <v>26</v>
      </c>
      <c r="J261" t="s">
        <v>1070</v>
      </c>
      <c r="K261" t="s">
        <v>1071</v>
      </c>
      <c r="L261">
        <v>7900</v>
      </c>
      <c r="M261">
        <v>1968</v>
      </c>
      <c r="N261">
        <v>6</v>
      </c>
      <c r="O261">
        <v>23</v>
      </c>
      <c r="P261">
        <v>115.16</v>
      </c>
      <c r="Q261" s="1" t="s">
        <v>804</v>
      </c>
      <c r="R261">
        <v>82.6</v>
      </c>
      <c r="S261">
        <v>15.6</v>
      </c>
      <c r="T261">
        <v>33.200000000000003</v>
      </c>
      <c r="U261">
        <v>51709098</v>
      </c>
    </row>
    <row r="262" spans="1:21" x14ac:dyDescent="0.25">
      <c r="A262">
        <v>268</v>
      </c>
      <c r="B262" t="s">
        <v>49</v>
      </c>
      <c r="C262" t="s">
        <v>1072</v>
      </c>
      <c r="D262" t="s">
        <v>32</v>
      </c>
      <c r="E262" t="s">
        <v>61</v>
      </c>
      <c r="F262" t="s">
        <v>802</v>
      </c>
      <c r="G262" t="s">
        <v>49</v>
      </c>
      <c r="H262" t="b">
        <v>1</v>
      </c>
      <c r="I262" t="s">
        <v>26</v>
      </c>
      <c r="J262" t="s">
        <v>1073</v>
      </c>
      <c r="K262" t="s">
        <v>1074</v>
      </c>
      <c r="L262">
        <v>7900</v>
      </c>
      <c r="M262">
        <v>1968</v>
      </c>
      <c r="N262">
        <v>9</v>
      </c>
      <c r="O262">
        <v>17</v>
      </c>
      <c r="P262">
        <v>117.24</v>
      </c>
      <c r="Q262" s="1" t="s">
        <v>37</v>
      </c>
      <c r="R262">
        <v>78.5</v>
      </c>
      <c r="S262">
        <v>9.6</v>
      </c>
      <c r="T262">
        <v>36.6</v>
      </c>
      <c r="U262">
        <v>328239523</v>
      </c>
    </row>
    <row r="263" spans="1:21" x14ac:dyDescent="0.25">
      <c r="A263">
        <v>268</v>
      </c>
      <c r="B263" t="s">
        <v>49</v>
      </c>
      <c r="C263" t="s">
        <v>1075</v>
      </c>
      <c r="D263" t="s">
        <v>32</v>
      </c>
      <c r="E263" t="s">
        <v>61</v>
      </c>
      <c r="F263" t="s">
        <v>204</v>
      </c>
      <c r="G263" t="s">
        <v>49</v>
      </c>
      <c r="H263" t="b">
        <v>1</v>
      </c>
      <c r="I263" t="s">
        <v>26</v>
      </c>
      <c r="J263" t="s">
        <v>1076</v>
      </c>
      <c r="K263" t="s">
        <v>137</v>
      </c>
      <c r="L263">
        <v>7900</v>
      </c>
      <c r="M263">
        <v>1951</v>
      </c>
      <c r="N263">
        <v>3</v>
      </c>
      <c r="O263">
        <v>29</v>
      </c>
      <c r="P263">
        <v>117.24</v>
      </c>
      <c r="Q263" s="1" t="s">
        <v>37</v>
      </c>
      <c r="R263">
        <v>78.5</v>
      </c>
      <c r="S263">
        <v>9.6</v>
      </c>
      <c r="T263">
        <v>36.6</v>
      </c>
      <c r="U263">
        <v>328239523</v>
      </c>
    </row>
    <row r="264" spans="1:21" x14ac:dyDescent="0.25">
      <c r="A264">
        <v>268</v>
      </c>
      <c r="B264" t="s">
        <v>272</v>
      </c>
      <c r="C264" t="s">
        <v>1077</v>
      </c>
      <c r="D264" t="s">
        <v>327</v>
      </c>
      <c r="E264" t="s">
        <v>328</v>
      </c>
      <c r="F264" t="s">
        <v>1078</v>
      </c>
      <c r="G264" t="s">
        <v>272</v>
      </c>
      <c r="H264" t="b">
        <v>1</v>
      </c>
      <c r="I264" t="s">
        <v>26</v>
      </c>
      <c r="J264" t="s">
        <v>1079</v>
      </c>
      <c r="K264" t="s">
        <v>798</v>
      </c>
      <c r="L264">
        <v>7900</v>
      </c>
      <c r="M264">
        <v>1966</v>
      </c>
      <c r="N264">
        <v>1</v>
      </c>
      <c r="O264">
        <v>30</v>
      </c>
      <c r="P264">
        <v>180.75</v>
      </c>
      <c r="Q264" s="1" t="s">
        <v>332</v>
      </c>
      <c r="R264">
        <v>72.7</v>
      </c>
      <c r="S264">
        <v>11.4</v>
      </c>
      <c r="T264">
        <v>46.2</v>
      </c>
      <c r="U264">
        <v>144373535</v>
      </c>
    </row>
    <row r="265" spans="1:21" x14ac:dyDescent="0.25">
      <c r="A265">
        <v>268</v>
      </c>
      <c r="B265" t="s">
        <v>72</v>
      </c>
      <c r="C265" t="s">
        <v>1080</v>
      </c>
      <c r="D265" t="s">
        <v>208</v>
      </c>
      <c r="E265" t="s">
        <v>1081</v>
      </c>
      <c r="F265" t="s">
        <v>1082</v>
      </c>
      <c r="G265" t="s">
        <v>72</v>
      </c>
      <c r="H265" t="b">
        <v>1</v>
      </c>
      <c r="I265" t="s">
        <v>26</v>
      </c>
      <c r="J265" t="s">
        <v>1083</v>
      </c>
      <c r="K265" t="s">
        <v>755</v>
      </c>
      <c r="L265">
        <v>7900</v>
      </c>
      <c r="M265">
        <v>1972</v>
      </c>
      <c r="N265">
        <v>9</v>
      </c>
      <c r="O265">
        <v>14</v>
      </c>
      <c r="P265">
        <v>118.06</v>
      </c>
      <c r="Q265" s="1" t="s">
        <v>212</v>
      </c>
      <c r="R265">
        <v>81.599999999999994</v>
      </c>
      <c r="S265">
        <v>25.4</v>
      </c>
      <c r="T265">
        <v>51.4</v>
      </c>
      <c r="U265">
        <v>8877067</v>
      </c>
    </row>
    <row r="266" spans="1:21" x14ac:dyDescent="0.25">
      <c r="A266">
        <v>276</v>
      </c>
      <c r="B266" t="s">
        <v>65</v>
      </c>
      <c r="C266" t="s">
        <v>1084</v>
      </c>
      <c r="D266" t="s">
        <v>32</v>
      </c>
      <c r="E266" t="s">
        <v>1085</v>
      </c>
      <c r="F266" t="s">
        <v>65</v>
      </c>
      <c r="G266" t="s">
        <v>65</v>
      </c>
      <c r="H266" t="b">
        <v>1</v>
      </c>
      <c r="I266" t="s">
        <v>26</v>
      </c>
      <c r="J266" t="s">
        <v>1086</v>
      </c>
      <c r="K266" t="s">
        <v>1087</v>
      </c>
      <c r="L266">
        <v>7800</v>
      </c>
      <c r="M266">
        <v>1949</v>
      </c>
      <c r="N266">
        <v>11</v>
      </c>
      <c r="O266">
        <v>25</v>
      </c>
      <c r="P266">
        <v>117.24</v>
      </c>
      <c r="Q266" s="1" t="s">
        <v>37</v>
      </c>
      <c r="R266">
        <v>78.5</v>
      </c>
      <c r="S266">
        <v>9.6</v>
      </c>
      <c r="T266">
        <v>36.6</v>
      </c>
      <c r="U266">
        <v>328239523</v>
      </c>
    </row>
    <row r="267" spans="1:21" x14ac:dyDescent="0.25">
      <c r="A267">
        <v>276</v>
      </c>
      <c r="B267" t="s">
        <v>250</v>
      </c>
      <c r="C267" t="s">
        <v>1088</v>
      </c>
      <c r="D267" t="s">
        <v>105</v>
      </c>
      <c r="E267" t="s">
        <v>106</v>
      </c>
      <c r="F267" t="s">
        <v>1089</v>
      </c>
      <c r="G267" t="s">
        <v>250</v>
      </c>
      <c r="H267" t="b">
        <v>1</v>
      </c>
      <c r="I267" t="s">
        <v>26</v>
      </c>
      <c r="J267" t="s">
        <v>419</v>
      </c>
      <c r="K267" t="s">
        <v>1090</v>
      </c>
      <c r="L267">
        <v>7800</v>
      </c>
      <c r="M267">
        <v>1956</v>
      </c>
      <c r="N267">
        <v>7</v>
      </c>
      <c r="O267">
        <v>1</v>
      </c>
      <c r="P267">
        <v>125.08</v>
      </c>
      <c r="Q267" s="1" t="s">
        <v>110</v>
      </c>
      <c r="R267">
        <v>77</v>
      </c>
      <c r="S267">
        <v>9.4</v>
      </c>
      <c r="T267">
        <v>59.2</v>
      </c>
      <c r="U267">
        <v>1397715000</v>
      </c>
    </row>
    <row r="268" spans="1:21" x14ac:dyDescent="0.25">
      <c r="A268">
        <v>276</v>
      </c>
      <c r="B268" t="s">
        <v>38</v>
      </c>
      <c r="C268" t="s">
        <v>1091</v>
      </c>
      <c r="D268" t="s">
        <v>105</v>
      </c>
      <c r="E268" t="s">
        <v>246</v>
      </c>
      <c r="F268" t="s">
        <v>1092</v>
      </c>
      <c r="G268" t="s">
        <v>38</v>
      </c>
      <c r="H268" t="b">
        <v>1</v>
      </c>
      <c r="I268" t="s">
        <v>26</v>
      </c>
      <c r="J268" t="s">
        <v>1093</v>
      </c>
      <c r="K268" t="s">
        <v>1094</v>
      </c>
      <c r="L268">
        <v>7800</v>
      </c>
      <c r="M268">
        <v>1970</v>
      </c>
      <c r="N268">
        <v>1</v>
      </c>
      <c r="O268">
        <v>3</v>
      </c>
      <c r="P268">
        <v>125.08</v>
      </c>
      <c r="Q268" s="1" t="s">
        <v>110</v>
      </c>
      <c r="R268">
        <v>77</v>
      </c>
      <c r="S268">
        <v>9.4</v>
      </c>
      <c r="T268">
        <v>59.2</v>
      </c>
      <c r="U268">
        <v>1397715000</v>
      </c>
    </row>
    <row r="269" spans="1:21" x14ac:dyDescent="0.25">
      <c r="A269">
        <v>276</v>
      </c>
      <c r="B269" t="s">
        <v>250</v>
      </c>
      <c r="C269" t="s">
        <v>1095</v>
      </c>
      <c r="D269" t="s">
        <v>105</v>
      </c>
      <c r="E269" t="s">
        <v>602</v>
      </c>
      <c r="F269" t="s">
        <v>1096</v>
      </c>
      <c r="G269" t="s">
        <v>250</v>
      </c>
      <c r="H269" t="b">
        <v>1</v>
      </c>
      <c r="I269" t="s">
        <v>26</v>
      </c>
      <c r="J269" t="s">
        <v>1097</v>
      </c>
      <c r="K269" t="s">
        <v>1098</v>
      </c>
      <c r="L269">
        <v>7800</v>
      </c>
      <c r="M269">
        <v>1964</v>
      </c>
      <c r="N269">
        <v>8</v>
      </c>
      <c r="O269">
        <v>1</v>
      </c>
      <c r="P269">
        <v>125.08</v>
      </c>
      <c r="Q269" s="1" t="s">
        <v>110</v>
      </c>
      <c r="R269">
        <v>77</v>
      </c>
      <c r="S269">
        <v>9.4</v>
      </c>
      <c r="T269">
        <v>59.2</v>
      </c>
      <c r="U269">
        <v>1397715000</v>
      </c>
    </row>
    <row r="270" spans="1:21" x14ac:dyDescent="0.25">
      <c r="A270">
        <v>282</v>
      </c>
      <c r="B270" t="s">
        <v>103</v>
      </c>
      <c r="C270" t="s">
        <v>1099</v>
      </c>
      <c r="D270" t="s">
        <v>23</v>
      </c>
      <c r="E270" t="s">
        <v>365</v>
      </c>
      <c r="F270" t="s">
        <v>366</v>
      </c>
      <c r="G270" t="s">
        <v>103</v>
      </c>
      <c r="H270" t="b">
        <v>0</v>
      </c>
      <c r="I270" t="s">
        <v>26</v>
      </c>
      <c r="J270" t="s">
        <v>367</v>
      </c>
      <c r="K270" t="s">
        <v>1100</v>
      </c>
      <c r="L270">
        <v>7700</v>
      </c>
      <c r="M270">
        <v>1967</v>
      </c>
      <c r="N270">
        <v>6</v>
      </c>
      <c r="O270">
        <v>5</v>
      </c>
      <c r="P270">
        <v>110.05</v>
      </c>
      <c r="Q270" s="1" t="s">
        <v>29</v>
      </c>
      <c r="R270">
        <v>82.5</v>
      </c>
      <c r="S270">
        <v>24.2</v>
      </c>
      <c r="T270">
        <v>60.7</v>
      </c>
      <c r="U270">
        <v>67059887</v>
      </c>
    </row>
    <row r="271" spans="1:21" x14ac:dyDescent="0.25">
      <c r="A271">
        <v>282</v>
      </c>
      <c r="B271" t="s">
        <v>103</v>
      </c>
      <c r="C271" t="s">
        <v>1101</v>
      </c>
      <c r="D271" t="s">
        <v>23</v>
      </c>
      <c r="E271" t="s">
        <v>365</v>
      </c>
      <c r="F271" t="s">
        <v>366</v>
      </c>
      <c r="G271" t="s">
        <v>103</v>
      </c>
      <c r="H271" t="b">
        <v>0</v>
      </c>
      <c r="I271" t="s">
        <v>85</v>
      </c>
      <c r="J271" t="s">
        <v>1102</v>
      </c>
      <c r="K271" t="s">
        <v>1103</v>
      </c>
      <c r="L271">
        <v>7700</v>
      </c>
      <c r="M271">
        <v>1980</v>
      </c>
      <c r="N271">
        <v>7</v>
      </c>
      <c r="O271">
        <v>30</v>
      </c>
      <c r="P271">
        <v>110.05</v>
      </c>
      <c r="Q271" s="1" t="s">
        <v>29</v>
      </c>
      <c r="R271">
        <v>82.5</v>
      </c>
      <c r="S271">
        <v>24.2</v>
      </c>
      <c r="T271">
        <v>60.7</v>
      </c>
      <c r="U271">
        <v>67059887</v>
      </c>
    </row>
    <row r="272" spans="1:21" x14ac:dyDescent="0.25">
      <c r="A272">
        <v>282</v>
      </c>
      <c r="B272" t="s">
        <v>59</v>
      </c>
      <c r="C272" t="s">
        <v>1104</v>
      </c>
      <c r="D272" t="s">
        <v>32</v>
      </c>
      <c r="E272" t="s">
        <v>886</v>
      </c>
      <c r="F272" t="s">
        <v>1105</v>
      </c>
      <c r="G272" t="s">
        <v>59</v>
      </c>
      <c r="H272" t="b">
        <v>1</v>
      </c>
      <c r="I272" t="s">
        <v>26</v>
      </c>
      <c r="J272" t="s">
        <v>1106</v>
      </c>
      <c r="K272" t="s">
        <v>137</v>
      </c>
      <c r="L272">
        <v>7700</v>
      </c>
      <c r="M272">
        <v>1943</v>
      </c>
      <c r="N272">
        <v>2</v>
      </c>
      <c r="O272">
        <v>21</v>
      </c>
      <c r="P272">
        <v>117.24</v>
      </c>
      <c r="Q272" s="1" t="s">
        <v>37</v>
      </c>
      <c r="R272">
        <v>78.5</v>
      </c>
      <c r="S272">
        <v>9.6</v>
      </c>
      <c r="T272">
        <v>36.6</v>
      </c>
      <c r="U272">
        <v>328239523</v>
      </c>
    </row>
    <row r="273" spans="1:21" x14ac:dyDescent="0.25">
      <c r="A273">
        <v>282</v>
      </c>
      <c r="B273" t="s">
        <v>38</v>
      </c>
      <c r="C273" t="s">
        <v>1107</v>
      </c>
      <c r="D273" t="s">
        <v>105</v>
      </c>
      <c r="E273" t="s">
        <v>153</v>
      </c>
      <c r="F273" t="s">
        <v>1108</v>
      </c>
      <c r="G273" t="s">
        <v>38</v>
      </c>
      <c r="H273" t="b">
        <v>1</v>
      </c>
      <c r="I273" t="s">
        <v>26</v>
      </c>
      <c r="J273" t="s">
        <v>419</v>
      </c>
      <c r="K273" t="s">
        <v>217</v>
      </c>
      <c r="L273">
        <v>7700</v>
      </c>
      <c r="M273">
        <v>1968</v>
      </c>
      <c r="N273">
        <v>11</v>
      </c>
      <c r="O273">
        <v>17</v>
      </c>
      <c r="P273">
        <v>125.08</v>
      </c>
      <c r="Q273" s="1" t="s">
        <v>110</v>
      </c>
      <c r="R273">
        <v>77</v>
      </c>
      <c r="S273">
        <v>9.4</v>
      </c>
      <c r="T273">
        <v>59.2</v>
      </c>
      <c r="U273">
        <v>1397715000</v>
      </c>
    </row>
    <row r="274" spans="1:21" x14ac:dyDescent="0.25">
      <c r="A274">
        <v>282</v>
      </c>
      <c r="B274" t="s">
        <v>381</v>
      </c>
      <c r="C274" t="s">
        <v>1109</v>
      </c>
      <c r="D274" t="s">
        <v>105</v>
      </c>
      <c r="E274" t="s">
        <v>655</v>
      </c>
      <c r="F274" t="s">
        <v>656</v>
      </c>
      <c r="G274" t="s">
        <v>381</v>
      </c>
      <c r="H274" t="b">
        <v>1</v>
      </c>
      <c r="I274" t="s">
        <v>26</v>
      </c>
      <c r="J274" t="s">
        <v>657</v>
      </c>
      <c r="K274" t="s">
        <v>1110</v>
      </c>
      <c r="L274">
        <v>7700</v>
      </c>
      <c r="M274">
        <v>1951</v>
      </c>
      <c r="N274">
        <v>9</v>
      </c>
      <c r="O274">
        <v>1</v>
      </c>
      <c r="P274">
        <v>125.08</v>
      </c>
      <c r="Q274" s="1" t="s">
        <v>110</v>
      </c>
      <c r="R274">
        <v>77</v>
      </c>
      <c r="S274">
        <v>9.4</v>
      </c>
      <c r="T274">
        <v>59.2</v>
      </c>
      <c r="U274">
        <v>1397715000</v>
      </c>
    </row>
    <row r="275" spans="1:21" x14ac:dyDescent="0.25">
      <c r="A275">
        <v>282</v>
      </c>
      <c r="B275" t="s">
        <v>38</v>
      </c>
      <c r="C275" t="s">
        <v>1111</v>
      </c>
      <c r="D275" t="s">
        <v>32</v>
      </c>
      <c r="E275" t="s">
        <v>464</v>
      </c>
      <c r="F275" t="s">
        <v>387</v>
      </c>
      <c r="G275" t="s">
        <v>38</v>
      </c>
      <c r="H275" t="b">
        <v>1</v>
      </c>
      <c r="I275" t="s">
        <v>26</v>
      </c>
      <c r="J275" t="s">
        <v>1112</v>
      </c>
      <c r="K275" t="s">
        <v>1113</v>
      </c>
      <c r="L275">
        <v>7700</v>
      </c>
      <c r="M275">
        <v>1954</v>
      </c>
      <c r="N275">
        <v>9</v>
      </c>
      <c r="O275">
        <v>20</v>
      </c>
      <c r="P275">
        <v>117.24</v>
      </c>
      <c r="Q275" s="1" t="s">
        <v>37</v>
      </c>
      <c r="R275">
        <v>78.5</v>
      </c>
      <c r="S275">
        <v>9.6</v>
      </c>
      <c r="T275">
        <v>36.6</v>
      </c>
      <c r="U275">
        <v>328239523</v>
      </c>
    </row>
    <row r="276" spans="1:21" x14ac:dyDescent="0.25">
      <c r="A276">
        <v>282</v>
      </c>
      <c r="B276" t="s">
        <v>351</v>
      </c>
      <c r="C276" t="s">
        <v>1114</v>
      </c>
      <c r="D276" t="s">
        <v>32</v>
      </c>
      <c r="E276" t="s">
        <v>634</v>
      </c>
      <c r="F276" t="s">
        <v>548</v>
      </c>
      <c r="G276" t="s">
        <v>351</v>
      </c>
      <c r="H276" t="b">
        <v>1</v>
      </c>
      <c r="I276" t="s">
        <v>26</v>
      </c>
      <c r="J276" t="s">
        <v>1115</v>
      </c>
      <c r="K276" t="s">
        <v>255</v>
      </c>
      <c r="L276">
        <v>7700</v>
      </c>
      <c r="M276">
        <v>1955</v>
      </c>
      <c r="N276">
        <v>1</v>
      </c>
      <c r="O276">
        <v>3</v>
      </c>
      <c r="P276">
        <v>117.24</v>
      </c>
      <c r="Q276" s="1" t="s">
        <v>37</v>
      </c>
      <c r="R276">
        <v>78.5</v>
      </c>
      <c r="S276">
        <v>9.6</v>
      </c>
      <c r="T276">
        <v>36.6</v>
      </c>
      <c r="U276">
        <v>328239523</v>
      </c>
    </row>
    <row r="277" spans="1:21" x14ac:dyDescent="0.25">
      <c r="A277">
        <v>282</v>
      </c>
      <c r="B277" t="s">
        <v>462</v>
      </c>
      <c r="C277" t="s">
        <v>1116</v>
      </c>
      <c r="D277" t="s">
        <v>1117</v>
      </c>
      <c r="E277" t="s">
        <v>1118</v>
      </c>
      <c r="F277" t="s">
        <v>465</v>
      </c>
      <c r="G277" t="s">
        <v>462</v>
      </c>
      <c r="H277" t="b">
        <v>1</v>
      </c>
      <c r="I277" t="s">
        <v>26</v>
      </c>
      <c r="J277" t="s">
        <v>1119</v>
      </c>
      <c r="K277" t="s">
        <v>1120</v>
      </c>
      <c r="L277">
        <v>7700</v>
      </c>
      <c r="M277">
        <v>1961</v>
      </c>
      <c r="N277">
        <v>6</v>
      </c>
      <c r="O277">
        <v>23</v>
      </c>
      <c r="P277">
        <v>120.27</v>
      </c>
      <c r="Q277" s="1" t="s">
        <v>1121</v>
      </c>
      <c r="R277">
        <v>82.8</v>
      </c>
      <c r="S277">
        <v>23.9</v>
      </c>
      <c r="T277">
        <v>36.200000000000003</v>
      </c>
      <c r="U277">
        <v>5347896</v>
      </c>
    </row>
    <row r="278" spans="1:21" x14ac:dyDescent="0.25">
      <c r="A278">
        <v>290</v>
      </c>
      <c r="B278" t="s">
        <v>292</v>
      </c>
      <c r="C278" t="s">
        <v>1122</v>
      </c>
      <c r="D278" t="s">
        <v>105</v>
      </c>
      <c r="E278" t="s">
        <v>1123</v>
      </c>
      <c r="F278" t="s">
        <v>1124</v>
      </c>
      <c r="G278" t="s">
        <v>292</v>
      </c>
      <c r="H278" t="b">
        <v>1</v>
      </c>
      <c r="I278" t="s">
        <v>26</v>
      </c>
      <c r="J278" t="s">
        <v>1125</v>
      </c>
      <c r="K278" t="s">
        <v>1126</v>
      </c>
      <c r="L278">
        <v>7600</v>
      </c>
      <c r="M278">
        <v>1968</v>
      </c>
      <c r="N278">
        <v>7</v>
      </c>
      <c r="O278">
        <v>24</v>
      </c>
      <c r="P278">
        <v>125.08</v>
      </c>
      <c r="Q278" s="1" t="s">
        <v>110</v>
      </c>
      <c r="R278">
        <v>77</v>
      </c>
      <c r="S278">
        <v>9.4</v>
      </c>
      <c r="T278">
        <v>59.2</v>
      </c>
      <c r="U278">
        <v>1397715000</v>
      </c>
    </row>
    <row r="279" spans="1:21" x14ac:dyDescent="0.25">
      <c r="A279">
        <v>290</v>
      </c>
      <c r="B279" t="s">
        <v>351</v>
      </c>
      <c r="C279" t="s">
        <v>1127</v>
      </c>
      <c r="D279" t="s">
        <v>74</v>
      </c>
      <c r="E279" t="s">
        <v>143</v>
      </c>
      <c r="F279" t="s">
        <v>517</v>
      </c>
      <c r="G279" t="s">
        <v>351</v>
      </c>
      <c r="H279" t="b">
        <v>1</v>
      </c>
      <c r="I279" t="s">
        <v>26</v>
      </c>
      <c r="J279" t="s">
        <v>1128</v>
      </c>
      <c r="K279" t="s">
        <v>1129</v>
      </c>
      <c r="L279">
        <v>7600</v>
      </c>
      <c r="M279">
        <v>1933</v>
      </c>
      <c r="N279">
        <v>9</v>
      </c>
      <c r="O279">
        <v>19</v>
      </c>
      <c r="P279">
        <v>180.44</v>
      </c>
      <c r="Q279" s="1" t="s">
        <v>78</v>
      </c>
      <c r="R279">
        <v>69.400000000000006</v>
      </c>
      <c r="S279">
        <v>11.2</v>
      </c>
      <c r="T279">
        <v>49.7</v>
      </c>
      <c r="U279">
        <v>1366417754</v>
      </c>
    </row>
    <row r="280" spans="1:21" x14ac:dyDescent="0.25">
      <c r="A280">
        <v>290</v>
      </c>
      <c r="B280" t="s">
        <v>250</v>
      </c>
      <c r="C280" t="s">
        <v>1130</v>
      </c>
      <c r="D280" t="s">
        <v>226</v>
      </c>
      <c r="E280" t="s">
        <v>227</v>
      </c>
      <c r="F280" t="s">
        <v>348</v>
      </c>
      <c r="G280" t="s">
        <v>250</v>
      </c>
      <c r="H280" t="b">
        <v>1</v>
      </c>
      <c r="I280" t="s">
        <v>26</v>
      </c>
      <c r="J280" t="s">
        <v>1131</v>
      </c>
      <c r="K280" t="s">
        <v>412</v>
      </c>
      <c r="L280">
        <v>7600</v>
      </c>
      <c r="M280">
        <v>1955</v>
      </c>
      <c r="N280">
        <v>12</v>
      </c>
      <c r="O280">
        <v>4</v>
      </c>
      <c r="P280">
        <v>119.62</v>
      </c>
      <c r="Q280" s="1" t="s">
        <v>231</v>
      </c>
      <c r="R280">
        <v>81.3</v>
      </c>
      <c r="S280">
        <v>25.5</v>
      </c>
      <c r="T280">
        <v>30.6</v>
      </c>
      <c r="U280">
        <v>66834405</v>
      </c>
    </row>
    <row r="281" spans="1:21" x14ac:dyDescent="0.25">
      <c r="A281">
        <v>290</v>
      </c>
      <c r="B281" t="s">
        <v>38</v>
      </c>
      <c r="C281" t="s">
        <v>1132</v>
      </c>
      <c r="D281" t="s">
        <v>32</v>
      </c>
      <c r="E281" t="s">
        <v>33</v>
      </c>
      <c r="F281" t="s">
        <v>857</v>
      </c>
      <c r="G281" t="s">
        <v>38</v>
      </c>
      <c r="H281" t="b">
        <v>1</v>
      </c>
      <c r="I281" t="s">
        <v>26</v>
      </c>
      <c r="J281" t="s">
        <v>1133</v>
      </c>
      <c r="K281" t="s">
        <v>1134</v>
      </c>
      <c r="L281">
        <v>7600</v>
      </c>
      <c r="M281">
        <v>1981</v>
      </c>
      <c r="N281">
        <v>8</v>
      </c>
      <c r="O281">
        <v>21</v>
      </c>
      <c r="P281">
        <v>117.24</v>
      </c>
      <c r="Q281" s="1" t="s">
        <v>37</v>
      </c>
      <c r="R281">
        <v>78.5</v>
      </c>
      <c r="S281">
        <v>9.6</v>
      </c>
      <c r="T281">
        <v>36.6</v>
      </c>
      <c r="U281">
        <v>328239523</v>
      </c>
    </row>
    <row r="282" spans="1:21" x14ac:dyDescent="0.25">
      <c r="A282">
        <v>290</v>
      </c>
      <c r="B282" t="s">
        <v>462</v>
      </c>
      <c r="C282" t="s">
        <v>1135</v>
      </c>
      <c r="D282" t="s">
        <v>555</v>
      </c>
      <c r="E282" t="s">
        <v>555</v>
      </c>
      <c r="F282" t="s">
        <v>462</v>
      </c>
      <c r="G282" t="s">
        <v>462</v>
      </c>
      <c r="H282" t="b">
        <v>0</v>
      </c>
      <c r="I282" t="s">
        <v>26</v>
      </c>
      <c r="J282" t="s">
        <v>1136</v>
      </c>
      <c r="K282" t="s">
        <v>696</v>
      </c>
      <c r="L282">
        <v>7600</v>
      </c>
      <c r="M282">
        <v>1959</v>
      </c>
      <c r="N282">
        <v>1</v>
      </c>
      <c r="O282">
        <v>1</v>
      </c>
      <c r="P282">
        <v>114.41</v>
      </c>
      <c r="Q282" s="1" t="s">
        <v>559</v>
      </c>
      <c r="R282">
        <v>83.1</v>
      </c>
      <c r="S282">
        <v>13.1</v>
      </c>
      <c r="T282">
        <v>21</v>
      </c>
      <c r="U282">
        <v>5703569</v>
      </c>
    </row>
    <row r="283" spans="1:21" x14ac:dyDescent="0.25">
      <c r="A283">
        <v>290</v>
      </c>
      <c r="B283" t="s">
        <v>250</v>
      </c>
      <c r="C283" t="s">
        <v>1137</v>
      </c>
      <c r="D283" t="s">
        <v>226</v>
      </c>
      <c r="E283" t="s">
        <v>227</v>
      </c>
      <c r="F283" t="s">
        <v>348</v>
      </c>
      <c r="G283" t="s">
        <v>250</v>
      </c>
      <c r="H283" t="b">
        <v>1</v>
      </c>
      <c r="I283" t="s">
        <v>26</v>
      </c>
      <c r="J283" t="s">
        <v>1138</v>
      </c>
      <c r="K283" t="s">
        <v>190</v>
      </c>
      <c r="L283">
        <v>7600</v>
      </c>
      <c r="M283">
        <v>1957</v>
      </c>
      <c r="N283">
        <v>3</v>
      </c>
      <c r="O283">
        <v>7</v>
      </c>
      <c r="P283">
        <v>119.62</v>
      </c>
      <c r="Q283" s="1" t="s">
        <v>231</v>
      </c>
      <c r="R283">
        <v>81.3</v>
      </c>
      <c r="S283">
        <v>25.5</v>
      </c>
      <c r="T283">
        <v>30.6</v>
      </c>
      <c r="U283">
        <v>66834405</v>
      </c>
    </row>
    <row r="284" spans="1:21" x14ac:dyDescent="0.25">
      <c r="A284">
        <v>290</v>
      </c>
      <c r="B284" t="s">
        <v>462</v>
      </c>
      <c r="C284" t="s">
        <v>1139</v>
      </c>
      <c r="D284" t="s">
        <v>32</v>
      </c>
      <c r="E284" t="s">
        <v>61</v>
      </c>
      <c r="F284" t="s">
        <v>465</v>
      </c>
      <c r="G284" t="s">
        <v>462</v>
      </c>
      <c r="H284" t="b">
        <v>0</v>
      </c>
      <c r="I284" t="s">
        <v>26</v>
      </c>
      <c r="J284" t="s">
        <v>1140</v>
      </c>
      <c r="K284" t="s">
        <v>392</v>
      </c>
      <c r="L284">
        <v>7600</v>
      </c>
      <c r="M284">
        <v>1938</v>
      </c>
      <c r="N284">
        <v>3</v>
      </c>
      <c r="O284">
        <v>28</v>
      </c>
      <c r="P284">
        <v>117.24</v>
      </c>
      <c r="Q284" s="1" t="s">
        <v>37</v>
      </c>
      <c r="R284">
        <v>78.5</v>
      </c>
      <c r="S284">
        <v>9.6</v>
      </c>
      <c r="T284">
        <v>36.6</v>
      </c>
      <c r="U284">
        <v>328239523</v>
      </c>
    </row>
    <row r="285" spans="1:21" x14ac:dyDescent="0.25">
      <c r="A285">
        <v>290</v>
      </c>
      <c r="B285" t="s">
        <v>351</v>
      </c>
      <c r="C285" t="s">
        <v>1141</v>
      </c>
      <c r="D285" t="s">
        <v>105</v>
      </c>
      <c r="E285" t="s">
        <v>246</v>
      </c>
      <c r="F285" t="s">
        <v>517</v>
      </c>
      <c r="G285" t="s">
        <v>351</v>
      </c>
      <c r="H285" t="b">
        <v>1</v>
      </c>
      <c r="I285" t="s">
        <v>85</v>
      </c>
      <c r="J285" t="s">
        <v>108</v>
      </c>
      <c r="K285" t="s">
        <v>1142</v>
      </c>
      <c r="L285">
        <v>7600</v>
      </c>
      <c r="M285">
        <v>1961</v>
      </c>
      <c r="N285">
        <v>1</v>
      </c>
      <c r="O285">
        <v>1</v>
      </c>
      <c r="P285">
        <v>125.08</v>
      </c>
      <c r="Q285" s="1" t="s">
        <v>110</v>
      </c>
      <c r="R285">
        <v>77</v>
      </c>
      <c r="S285">
        <v>9.4</v>
      </c>
      <c r="T285">
        <v>59.2</v>
      </c>
      <c r="U285">
        <v>1397715000</v>
      </c>
    </row>
    <row r="286" spans="1:21" x14ac:dyDescent="0.25">
      <c r="A286">
        <v>299</v>
      </c>
      <c r="B286" t="s">
        <v>590</v>
      </c>
      <c r="C286" t="s">
        <v>1143</v>
      </c>
      <c r="D286" t="s">
        <v>32</v>
      </c>
      <c r="E286" t="s">
        <v>984</v>
      </c>
      <c r="F286" t="s">
        <v>1043</v>
      </c>
      <c r="G286" t="s">
        <v>590</v>
      </c>
      <c r="H286" t="b">
        <v>1</v>
      </c>
      <c r="I286" t="s">
        <v>26</v>
      </c>
      <c r="J286" t="s">
        <v>1144</v>
      </c>
      <c r="K286" t="s">
        <v>1145</v>
      </c>
      <c r="L286">
        <v>7500</v>
      </c>
      <c r="M286">
        <v>1942</v>
      </c>
      <c r="N286">
        <v>9</v>
      </c>
      <c r="O286">
        <v>27</v>
      </c>
      <c r="P286">
        <v>117.24</v>
      </c>
      <c r="Q286" s="1" t="s">
        <v>37</v>
      </c>
      <c r="R286">
        <v>78.5</v>
      </c>
      <c r="S286">
        <v>9.6</v>
      </c>
      <c r="T286">
        <v>36.6</v>
      </c>
      <c r="U286">
        <v>328239523</v>
      </c>
    </row>
    <row r="287" spans="1:21" x14ac:dyDescent="0.25">
      <c r="A287">
        <v>299</v>
      </c>
      <c r="B287" t="s">
        <v>21</v>
      </c>
      <c r="C287" t="s">
        <v>1146</v>
      </c>
      <c r="D287" t="s">
        <v>32</v>
      </c>
      <c r="E287" t="s">
        <v>1147</v>
      </c>
      <c r="F287" t="s">
        <v>1148</v>
      </c>
      <c r="G287" t="s">
        <v>21</v>
      </c>
      <c r="H287" t="b">
        <v>0</v>
      </c>
      <c r="I287" t="s">
        <v>26</v>
      </c>
      <c r="J287" t="s">
        <v>1149</v>
      </c>
      <c r="K287" t="s">
        <v>119</v>
      </c>
      <c r="L287">
        <v>7500</v>
      </c>
      <c r="M287">
        <v>1938</v>
      </c>
      <c r="N287">
        <v>2</v>
      </c>
      <c r="O287">
        <v>3</v>
      </c>
      <c r="P287">
        <v>117.24</v>
      </c>
      <c r="Q287" s="1" t="s">
        <v>37</v>
      </c>
      <c r="R287">
        <v>78.5</v>
      </c>
      <c r="S287">
        <v>9.6</v>
      </c>
      <c r="T287">
        <v>36.6</v>
      </c>
      <c r="U287">
        <v>328239523</v>
      </c>
    </row>
    <row r="288" spans="1:21" x14ac:dyDescent="0.25">
      <c r="A288">
        <v>299</v>
      </c>
      <c r="B288" t="s">
        <v>21</v>
      </c>
      <c r="C288" t="s">
        <v>1150</v>
      </c>
      <c r="D288" t="s">
        <v>105</v>
      </c>
      <c r="E288" t="s">
        <v>1061</v>
      </c>
      <c r="F288" t="s">
        <v>1062</v>
      </c>
      <c r="G288" t="s">
        <v>21</v>
      </c>
      <c r="H288" t="b">
        <v>1</v>
      </c>
      <c r="I288" t="s">
        <v>26</v>
      </c>
      <c r="J288" t="s">
        <v>282</v>
      </c>
      <c r="K288" t="s">
        <v>1151</v>
      </c>
      <c r="L288">
        <v>7500</v>
      </c>
      <c r="M288">
        <v>1964</v>
      </c>
      <c r="N288">
        <v>1</v>
      </c>
      <c r="O288">
        <v>1</v>
      </c>
      <c r="P288">
        <v>125.08</v>
      </c>
      <c r="Q288" s="1" t="s">
        <v>110</v>
      </c>
      <c r="R288">
        <v>77</v>
      </c>
      <c r="S288">
        <v>9.4</v>
      </c>
      <c r="T288">
        <v>59.2</v>
      </c>
      <c r="U288">
        <v>1397715000</v>
      </c>
    </row>
    <row r="289" spans="1:21" x14ac:dyDescent="0.25">
      <c r="A289">
        <v>299</v>
      </c>
      <c r="B289" t="s">
        <v>49</v>
      </c>
      <c r="C289" t="s">
        <v>1152</v>
      </c>
      <c r="D289" t="s">
        <v>32</v>
      </c>
      <c r="E289" t="s">
        <v>301</v>
      </c>
      <c r="F289" t="s">
        <v>204</v>
      </c>
      <c r="G289" t="s">
        <v>49</v>
      </c>
      <c r="H289" t="b">
        <v>1</v>
      </c>
      <c r="I289" t="s">
        <v>26</v>
      </c>
      <c r="J289" t="s">
        <v>594</v>
      </c>
      <c r="K289" t="s">
        <v>1153</v>
      </c>
      <c r="L289">
        <v>7500</v>
      </c>
      <c r="M289">
        <v>1954</v>
      </c>
      <c r="N289">
        <v>9</v>
      </c>
      <c r="O289">
        <v>28</v>
      </c>
      <c r="P289">
        <v>117.24</v>
      </c>
      <c r="Q289" s="1" t="s">
        <v>37</v>
      </c>
      <c r="R289">
        <v>78.5</v>
      </c>
      <c r="S289">
        <v>9.6</v>
      </c>
      <c r="T289">
        <v>36.6</v>
      </c>
      <c r="U289">
        <v>328239523</v>
      </c>
    </row>
    <row r="290" spans="1:21" x14ac:dyDescent="0.25">
      <c r="A290">
        <v>299</v>
      </c>
      <c r="B290" t="s">
        <v>49</v>
      </c>
      <c r="C290" t="s">
        <v>1154</v>
      </c>
      <c r="D290" t="s">
        <v>32</v>
      </c>
      <c r="E290" t="s">
        <v>61</v>
      </c>
      <c r="F290" t="s">
        <v>802</v>
      </c>
      <c r="G290" t="s">
        <v>49</v>
      </c>
      <c r="H290" t="b">
        <v>1</v>
      </c>
      <c r="I290" t="s">
        <v>26</v>
      </c>
      <c r="J290" t="s">
        <v>1155</v>
      </c>
      <c r="K290" t="s">
        <v>1113</v>
      </c>
      <c r="L290">
        <v>7500</v>
      </c>
      <c r="M290">
        <v>1944</v>
      </c>
      <c r="N290">
        <v>1</v>
      </c>
      <c r="O290">
        <v>6</v>
      </c>
      <c r="P290">
        <v>117.24</v>
      </c>
      <c r="Q290" s="1" t="s">
        <v>37</v>
      </c>
      <c r="R290">
        <v>78.5</v>
      </c>
      <c r="S290">
        <v>9.6</v>
      </c>
      <c r="T290">
        <v>36.6</v>
      </c>
      <c r="U290">
        <v>328239523</v>
      </c>
    </row>
    <row r="291" spans="1:21" x14ac:dyDescent="0.25">
      <c r="A291">
        <v>299</v>
      </c>
      <c r="B291" t="s">
        <v>103</v>
      </c>
      <c r="C291" t="s">
        <v>1156</v>
      </c>
      <c r="D291" t="s">
        <v>555</v>
      </c>
      <c r="E291" t="s">
        <v>555</v>
      </c>
      <c r="F291" t="s">
        <v>1157</v>
      </c>
      <c r="G291" t="s">
        <v>103</v>
      </c>
      <c r="H291" t="b">
        <v>1</v>
      </c>
      <c r="I291" t="s">
        <v>26</v>
      </c>
      <c r="J291" t="s">
        <v>155</v>
      </c>
      <c r="K291" t="s">
        <v>1158</v>
      </c>
      <c r="L291">
        <v>7500</v>
      </c>
      <c r="M291">
        <v>1970</v>
      </c>
      <c r="N291">
        <v>7</v>
      </c>
      <c r="O291">
        <v>1</v>
      </c>
      <c r="P291">
        <v>114.41</v>
      </c>
      <c r="Q291" s="1" t="s">
        <v>559</v>
      </c>
      <c r="R291">
        <v>83.1</v>
      </c>
      <c r="S291">
        <v>13.1</v>
      </c>
      <c r="T291">
        <v>21</v>
      </c>
      <c r="U291">
        <v>5703569</v>
      </c>
    </row>
    <row r="292" spans="1:21" x14ac:dyDescent="0.25">
      <c r="A292">
        <v>305</v>
      </c>
      <c r="B292" t="s">
        <v>38</v>
      </c>
      <c r="C292" t="s">
        <v>1159</v>
      </c>
      <c r="D292" t="s">
        <v>32</v>
      </c>
      <c r="E292" t="s">
        <v>1160</v>
      </c>
      <c r="F292" t="s">
        <v>731</v>
      </c>
      <c r="G292" t="s">
        <v>38</v>
      </c>
      <c r="H292" t="b">
        <v>1</v>
      </c>
      <c r="I292" t="s">
        <v>26</v>
      </c>
      <c r="J292" t="s">
        <v>1161</v>
      </c>
      <c r="K292" t="s">
        <v>350</v>
      </c>
      <c r="L292">
        <v>7400</v>
      </c>
      <c r="M292">
        <v>1943</v>
      </c>
      <c r="N292">
        <v>1</v>
      </c>
      <c r="O292">
        <v>6</v>
      </c>
      <c r="P292">
        <v>117.24</v>
      </c>
      <c r="Q292" s="1" t="s">
        <v>37</v>
      </c>
      <c r="R292">
        <v>78.5</v>
      </c>
      <c r="S292">
        <v>9.6</v>
      </c>
      <c r="T292">
        <v>36.6</v>
      </c>
      <c r="U292">
        <v>328239523</v>
      </c>
    </row>
    <row r="293" spans="1:21" x14ac:dyDescent="0.25">
      <c r="A293">
        <v>305</v>
      </c>
      <c r="B293" t="s">
        <v>250</v>
      </c>
      <c r="C293" t="s">
        <v>1162</v>
      </c>
      <c r="D293" t="s">
        <v>226</v>
      </c>
      <c r="E293" t="s">
        <v>227</v>
      </c>
      <c r="F293" t="s">
        <v>1089</v>
      </c>
      <c r="G293" t="s">
        <v>250</v>
      </c>
      <c r="H293" t="b">
        <v>0</v>
      </c>
      <c r="I293" t="s">
        <v>26</v>
      </c>
      <c r="J293" t="s">
        <v>1163</v>
      </c>
      <c r="K293" t="s">
        <v>1164</v>
      </c>
      <c r="L293">
        <v>7400</v>
      </c>
      <c r="M293">
        <v>1952</v>
      </c>
      <c r="N293">
        <v>8</v>
      </c>
      <c r="O293">
        <v>11</v>
      </c>
      <c r="P293">
        <v>119.62</v>
      </c>
      <c r="Q293" s="1" t="s">
        <v>231</v>
      </c>
      <c r="R293">
        <v>81.3</v>
      </c>
      <c r="S293">
        <v>25.5</v>
      </c>
      <c r="T293">
        <v>30.6</v>
      </c>
      <c r="U293">
        <v>66834405</v>
      </c>
    </row>
    <row r="294" spans="1:21" x14ac:dyDescent="0.25">
      <c r="A294">
        <v>305</v>
      </c>
      <c r="B294" t="s">
        <v>21</v>
      </c>
      <c r="C294" t="s">
        <v>1165</v>
      </c>
      <c r="D294" t="s">
        <v>105</v>
      </c>
      <c r="E294" t="s">
        <v>827</v>
      </c>
      <c r="F294" t="s">
        <v>1166</v>
      </c>
      <c r="G294" t="s">
        <v>21</v>
      </c>
      <c r="H294" t="b">
        <v>1</v>
      </c>
      <c r="I294" t="s">
        <v>26</v>
      </c>
      <c r="J294" t="s">
        <v>194</v>
      </c>
      <c r="K294" t="s">
        <v>1167</v>
      </c>
      <c r="L294">
        <v>7400</v>
      </c>
      <c r="M294">
        <v>1964</v>
      </c>
      <c r="N294">
        <v>1</v>
      </c>
      <c r="O294">
        <v>1</v>
      </c>
      <c r="P294">
        <v>125.08</v>
      </c>
      <c r="Q294" s="1" t="s">
        <v>110</v>
      </c>
      <c r="R294">
        <v>77</v>
      </c>
      <c r="S294">
        <v>9.4</v>
      </c>
      <c r="T294">
        <v>59.2</v>
      </c>
      <c r="U294">
        <v>1397715000</v>
      </c>
    </row>
    <row r="295" spans="1:21" x14ac:dyDescent="0.25">
      <c r="A295">
        <v>305</v>
      </c>
      <c r="B295" t="s">
        <v>462</v>
      </c>
      <c r="C295" t="s">
        <v>1168</v>
      </c>
      <c r="D295" t="s">
        <v>555</v>
      </c>
      <c r="E295" t="s">
        <v>555</v>
      </c>
      <c r="F295" t="s">
        <v>465</v>
      </c>
      <c r="G295" t="s">
        <v>462</v>
      </c>
      <c r="H295" t="b">
        <v>0</v>
      </c>
      <c r="I295" t="s">
        <v>26</v>
      </c>
      <c r="J295" t="s">
        <v>1136</v>
      </c>
      <c r="K295" t="s">
        <v>524</v>
      </c>
      <c r="L295">
        <v>7400</v>
      </c>
      <c r="M295">
        <v>1952</v>
      </c>
      <c r="N295">
        <v>1</v>
      </c>
      <c r="O295">
        <v>1</v>
      </c>
      <c r="P295">
        <v>114.41</v>
      </c>
      <c r="Q295" s="1" t="s">
        <v>559</v>
      </c>
      <c r="R295">
        <v>83.1</v>
      </c>
      <c r="S295">
        <v>13.1</v>
      </c>
      <c r="T295">
        <v>21</v>
      </c>
      <c r="U295">
        <v>5703569</v>
      </c>
    </row>
    <row r="296" spans="1:21" x14ac:dyDescent="0.25">
      <c r="A296">
        <v>305</v>
      </c>
      <c r="B296" t="s">
        <v>250</v>
      </c>
      <c r="C296" t="s">
        <v>1169</v>
      </c>
      <c r="D296" t="s">
        <v>32</v>
      </c>
      <c r="E296" t="s">
        <v>1170</v>
      </c>
      <c r="F296" t="s">
        <v>1171</v>
      </c>
      <c r="G296" t="s">
        <v>250</v>
      </c>
      <c r="H296" t="b">
        <v>1</v>
      </c>
      <c r="I296" t="s">
        <v>26</v>
      </c>
      <c r="J296" t="s">
        <v>1172</v>
      </c>
      <c r="K296" t="s">
        <v>1173</v>
      </c>
      <c r="L296">
        <v>7400</v>
      </c>
      <c r="M296">
        <v>1951</v>
      </c>
      <c r="N296">
        <v>3</v>
      </c>
      <c r="O296">
        <v>31</v>
      </c>
      <c r="P296">
        <v>117.24</v>
      </c>
      <c r="Q296" s="1" t="s">
        <v>37</v>
      </c>
      <c r="R296">
        <v>78.5</v>
      </c>
      <c r="S296">
        <v>9.6</v>
      </c>
      <c r="T296">
        <v>36.6</v>
      </c>
      <c r="U296">
        <v>328239523</v>
      </c>
    </row>
    <row r="297" spans="1:21" x14ac:dyDescent="0.25">
      <c r="A297">
        <v>305</v>
      </c>
      <c r="B297" t="s">
        <v>580</v>
      </c>
      <c r="C297" t="s">
        <v>1174</v>
      </c>
      <c r="D297" t="s">
        <v>1175</v>
      </c>
      <c r="E297" t="s">
        <v>1176</v>
      </c>
      <c r="F297" t="s">
        <v>1177</v>
      </c>
      <c r="G297" t="s">
        <v>580</v>
      </c>
      <c r="H297" t="b">
        <v>0</v>
      </c>
      <c r="I297" t="s">
        <v>26</v>
      </c>
      <c r="J297" t="s">
        <v>1178</v>
      </c>
      <c r="K297" t="s">
        <v>1179</v>
      </c>
      <c r="L297">
        <v>7400</v>
      </c>
      <c r="M297">
        <v>1961</v>
      </c>
      <c r="N297">
        <v>1</v>
      </c>
      <c r="O297">
        <v>19</v>
      </c>
      <c r="P297">
        <v>288.57</v>
      </c>
      <c r="Q297" s="1" t="s">
        <v>1180</v>
      </c>
      <c r="R297">
        <v>71.8</v>
      </c>
      <c r="S297">
        <v>12.5</v>
      </c>
      <c r="T297">
        <v>44.4</v>
      </c>
      <c r="U297">
        <v>100388073</v>
      </c>
    </row>
    <row r="298" spans="1:21" x14ac:dyDescent="0.25">
      <c r="A298">
        <v>305</v>
      </c>
      <c r="B298" t="s">
        <v>103</v>
      </c>
      <c r="C298" t="s">
        <v>1181</v>
      </c>
      <c r="D298" t="s">
        <v>32</v>
      </c>
      <c r="E298" t="s">
        <v>1182</v>
      </c>
      <c r="F298" t="s">
        <v>1183</v>
      </c>
      <c r="G298" t="s">
        <v>103</v>
      </c>
      <c r="H298" t="b">
        <v>1</v>
      </c>
      <c r="I298" t="s">
        <v>26</v>
      </c>
      <c r="J298" t="s">
        <v>1184</v>
      </c>
      <c r="K298" t="s">
        <v>609</v>
      </c>
      <c r="L298">
        <v>7400</v>
      </c>
      <c r="M298">
        <v>1941</v>
      </c>
      <c r="N298">
        <v>11</v>
      </c>
      <c r="O298">
        <v>30</v>
      </c>
      <c r="P298">
        <v>117.24</v>
      </c>
      <c r="Q298" s="1" t="s">
        <v>37</v>
      </c>
      <c r="R298">
        <v>78.5</v>
      </c>
      <c r="S298">
        <v>9.6</v>
      </c>
      <c r="T298">
        <v>36.6</v>
      </c>
      <c r="U298">
        <v>328239523</v>
      </c>
    </row>
    <row r="299" spans="1:21" x14ac:dyDescent="0.25">
      <c r="A299">
        <v>312</v>
      </c>
      <c r="B299" t="s">
        <v>250</v>
      </c>
      <c r="C299" t="s">
        <v>1185</v>
      </c>
      <c r="D299" t="s">
        <v>74</v>
      </c>
      <c r="E299" t="s">
        <v>1186</v>
      </c>
      <c r="F299" t="s">
        <v>1187</v>
      </c>
      <c r="G299" t="s">
        <v>250</v>
      </c>
      <c r="H299" t="b">
        <v>0</v>
      </c>
      <c r="I299" t="s">
        <v>26</v>
      </c>
      <c r="J299" t="s">
        <v>1188</v>
      </c>
      <c r="K299" t="s">
        <v>1189</v>
      </c>
      <c r="L299">
        <v>7300</v>
      </c>
      <c r="M299">
        <v>1931</v>
      </c>
      <c r="N299">
        <v>6</v>
      </c>
      <c r="O299">
        <v>1</v>
      </c>
      <c r="P299">
        <v>180.44</v>
      </c>
      <c r="Q299" s="1" t="s">
        <v>78</v>
      </c>
      <c r="R299">
        <v>69.400000000000006</v>
      </c>
      <c r="S299">
        <v>11.2</v>
      </c>
      <c r="T299">
        <v>49.7</v>
      </c>
      <c r="U299">
        <v>1366417754</v>
      </c>
    </row>
    <row r="300" spans="1:21" x14ac:dyDescent="0.25">
      <c r="A300">
        <v>312</v>
      </c>
      <c r="B300" t="s">
        <v>272</v>
      </c>
      <c r="C300" t="s">
        <v>1190</v>
      </c>
      <c r="D300" t="s">
        <v>327</v>
      </c>
      <c r="E300" t="s">
        <v>328</v>
      </c>
      <c r="F300" t="s">
        <v>1191</v>
      </c>
      <c r="G300" t="s">
        <v>272</v>
      </c>
      <c r="H300" t="b">
        <v>1</v>
      </c>
      <c r="I300" t="s">
        <v>26</v>
      </c>
      <c r="J300" t="s">
        <v>1192</v>
      </c>
      <c r="K300" t="s">
        <v>1193</v>
      </c>
      <c r="L300">
        <v>7300</v>
      </c>
      <c r="M300">
        <v>1963</v>
      </c>
      <c r="N300">
        <v>12</v>
      </c>
      <c r="O300">
        <v>5</v>
      </c>
      <c r="P300">
        <v>180.75</v>
      </c>
      <c r="Q300" s="1" t="s">
        <v>332</v>
      </c>
      <c r="R300">
        <v>72.7</v>
      </c>
      <c r="S300">
        <v>11.4</v>
      </c>
      <c r="T300">
        <v>46.2</v>
      </c>
      <c r="U300">
        <v>144373535</v>
      </c>
    </row>
    <row r="301" spans="1:21" x14ac:dyDescent="0.25">
      <c r="A301">
        <v>312</v>
      </c>
      <c r="B301" t="s">
        <v>21</v>
      </c>
      <c r="C301" t="s">
        <v>1194</v>
      </c>
      <c r="D301" t="s">
        <v>1195</v>
      </c>
      <c r="E301" t="s">
        <v>1196</v>
      </c>
      <c r="F301" t="s">
        <v>221</v>
      </c>
      <c r="G301" t="s">
        <v>21</v>
      </c>
      <c r="H301" t="b">
        <v>0</v>
      </c>
      <c r="I301" t="s">
        <v>26</v>
      </c>
      <c r="J301" t="s">
        <v>1197</v>
      </c>
      <c r="K301" t="s">
        <v>1198</v>
      </c>
      <c r="L301">
        <v>7300</v>
      </c>
      <c r="M301">
        <v>1972</v>
      </c>
      <c r="N301">
        <v>11</v>
      </c>
      <c r="O301">
        <v>4</v>
      </c>
      <c r="P301">
        <v>110.35</v>
      </c>
      <c r="Q301" s="1" t="s">
        <v>1199</v>
      </c>
      <c r="R301">
        <v>81</v>
      </c>
      <c r="S301">
        <v>32.4</v>
      </c>
      <c r="T301">
        <v>23.8</v>
      </c>
      <c r="U301">
        <v>5818553</v>
      </c>
    </row>
    <row r="302" spans="1:21" x14ac:dyDescent="0.25">
      <c r="A302">
        <v>312</v>
      </c>
      <c r="B302" t="s">
        <v>168</v>
      </c>
      <c r="C302" t="s">
        <v>1200</v>
      </c>
      <c r="D302" t="s">
        <v>967</v>
      </c>
      <c r="E302" t="s">
        <v>968</v>
      </c>
      <c r="F302" t="s">
        <v>1201</v>
      </c>
      <c r="G302" t="s">
        <v>168</v>
      </c>
      <c r="H302" t="b">
        <v>0</v>
      </c>
      <c r="I302" t="s">
        <v>26</v>
      </c>
      <c r="J302" t="s">
        <v>1202</v>
      </c>
      <c r="K302" t="s">
        <v>1203</v>
      </c>
      <c r="L302">
        <v>7300</v>
      </c>
      <c r="M302">
        <v>1960</v>
      </c>
      <c r="N302">
        <v>3</v>
      </c>
      <c r="O302">
        <v>3</v>
      </c>
      <c r="P302">
        <v>129.61000000000001</v>
      </c>
      <c r="Q302" s="1" t="s">
        <v>971</v>
      </c>
      <c r="R302">
        <v>71.099999999999994</v>
      </c>
      <c r="S302">
        <v>14</v>
      </c>
      <c r="T302">
        <v>43.1</v>
      </c>
      <c r="U302">
        <v>108116615</v>
      </c>
    </row>
    <row r="303" spans="1:21" x14ac:dyDescent="0.25">
      <c r="A303">
        <v>312</v>
      </c>
      <c r="B303" t="s">
        <v>38</v>
      </c>
      <c r="C303" t="s">
        <v>1204</v>
      </c>
      <c r="D303" t="s">
        <v>105</v>
      </c>
      <c r="E303" t="s">
        <v>192</v>
      </c>
      <c r="F303" t="s">
        <v>1205</v>
      </c>
      <c r="G303" t="s">
        <v>38</v>
      </c>
      <c r="H303" t="b">
        <v>1</v>
      </c>
      <c r="I303" t="s">
        <v>85</v>
      </c>
      <c r="J303" t="s">
        <v>384</v>
      </c>
      <c r="K303" t="s">
        <v>1206</v>
      </c>
      <c r="L303">
        <v>7300</v>
      </c>
      <c r="M303">
        <v>1967</v>
      </c>
      <c r="N303">
        <v>6</v>
      </c>
      <c r="O303">
        <v>3</v>
      </c>
      <c r="P303">
        <v>125.08</v>
      </c>
      <c r="Q303" s="1" t="s">
        <v>110</v>
      </c>
      <c r="R303">
        <v>77</v>
      </c>
      <c r="S303">
        <v>9.4</v>
      </c>
      <c r="T303">
        <v>59.2</v>
      </c>
      <c r="U303">
        <v>1397715000</v>
      </c>
    </row>
    <row r="304" spans="1:21" x14ac:dyDescent="0.25">
      <c r="A304">
        <v>317</v>
      </c>
      <c r="B304" t="s">
        <v>49</v>
      </c>
      <c r="C304" t="s">
        <v>1207</v>
      </c>
      <c r="D304" t="s">
        <v>32</v>
      </c>
      <c r="E304" t="s">
        <v>1208</v>
      </c>
      <c r="F304" t="s">
        <v>258</v>
      </c>
      <c r="G304" t="s">
        <v>49</v>
      </c>
      <c r="H304" t="b">
        <v>1</v>
      </c>
      <c r="I304" t="s">
        <v>26</v>
      </c>
      <c r="J304" t="s">
        <v>1209</v>
      </c>
      <c r="K304" t="s">
        <v>1145</v>
      </c>
      <c r="L304">
        <v>7200</v>
      </c>
      <c r="M304">
        <v>1957</v>
      </c>
      <c r="N304">
        <v>11</v>
      </c>
      <c r="O304">
        <v>25</v>
      </c>
      <c r="P304">
        <v>117.24</v>
      </c>
      <c r="Q304" s="1" t="s">
        <v>37</v>
      </c>
      <c r="R304">
        <v>78.5</v>
      </c>
      <c r="S304">
        <v>9.6</v>
      </c>
      <c r="T304">
        <v>36.6</v>
      </c>
      <c r="U304">
        <v>328239523</v>
      </c>
    </row>
    <row r="305" spans="1:21" x14ac:dyDescent="0.25">
      <c r="A305">
        <v>317</v>
      </c>
      <c r="B305" t="s">
        <v>462</v>
      </c>
      <c r="C305" t="s">
        <v>1210</v>
      </c>
      <c r="D305" t="s">
        <v>32</v>
      </c>
      <c r="E305" t="s">
        <v>301</v>
      </c>
      <c r="F305" t="s">
        <v>1211</v>
      </c>
      <c r="G305" t="s">
        <v>462</v>
      </c>
      <c r="H305" t="b">
        <v>1</v>
      </c>
      <c r="I305" t="s">
        <v>26</v>
      </c>
      <c r="J305" t="s">
        <v>1212</v>
      </c>
      <c r="K305" t="s">
        <v>43</v>
      </c>
      <c r="L305">
        <v>7200</v>
      </c>
      <c r="M305">
        <v>1954</v>
      </c>
      <c r="N305">
        <v>12</v>
      </c>
      <c r="O305">
        <v>10</v>
      </c>
      <c r="P305">
        <v>117.24</v>
      </c>
      <c r="Q305" s="1" t="s">
        <v>37</v>
      </c>
      <c r="R305">
        <v>78.5</v>
      </c>
      <c r="S305">
        <v>9.6</v>
      </c>
      <c r="T305">
        <v>36.6</v>
      </c>
      <c r="U305">
        <v>328239523</v>
      </c>
    </row>
    <row r="306" spans="1:21" x14ac:dyDescent="0.25">
      <c r="A306">
        <v>317</v>
      </c>
      <c r="B306" t="s">
        <v>49</v>
      </c>
      <c r="C306" t="s">
        <v>1213</v>
      </c>
      <c r="D306" t="s">
        <v>32</v>
      </c>
      <c r="E306" t="s">
        <v>1214</v>
      </c>
      <c r="F306" t="s">
        <v>1215</v>
      </c>
      <c r="G306" t="s">
        <v>49</v>
      </c>
      <c r="H306" t="b">
        <v>1</v>
      </c>
      <c r="I306" t="s">
        <v>26</v>
      </c>
      <c r="J306" t="s">
        <v>1216</v>
      </c>
      <c r="K306" t="s">
        <v>1217</v>
      </c>
      <c r="L306">
        <v>7200</v>
      </c>
      <c r="M306">
        <v>1943</v>
      </c>
      <c r="N306">
        <v>6</v>
      </c>
      <c r="O306">
        <v>13</v>
      </c>
      <c r="P306">
        <v>117.24</v>
      </c>
      <c r="Q306" s="1" t="s">
        <v>37</v>
      </c>
      <c r="R306">
        <v>78.5</v>
      </c>
      <c r="S306">
        <v>9.6</v>
      </c>
      <c r="T306">
        <v>36.6</v>
      </c>
      <c r="U306">
        <v>328239523</v>
      </c>
    </row>
    <row r="307" spans="1:21" x14ac:dyDescent="0.25">
      <c r="A307">
        <v>317</v>
      </c>
      <c r="B307" t="s">
        <v>292</v>
      </c>
      <c r="C307" t="s">
        <v>1218</v>
      </c>
      <c r="D307" t="s">
        <v>32</v>
      </c>
      <c r="E307" t="s">
        <v>742</v>
      </c>
      <c r="F307" t="s">
        <v>1219</v>
      </c>
      <c r="G307" t="s">
        <v>292</v>
      </c>
      <c r="H307" t="b">
        <v>1</v>
      </c>
      <c r="I307" t="s">
        <v>26</v>
      </c>
      <c r="J307" t="s">
        <v>1220</v>
      </c>
      <c r="K307" t="s">
        <v>925</v>
      </c>
      <c r="L307">
        <v>7200</v>
      </c>
      <c r="M307">
        <v>1944</v>
      </c>
      <c r="N307">
        <v>10</v>
      </c>
      <c r="O307">
        <v>19</v>
      </c>
      <c r="P307">
        <v>117.24</v>
      </c>
      <c r="Q307" s="1" t="s">
        <v>37</v>
      </c>
      <c r="R307">
        <v>78.5</v>
      </c>
      <c r="S307">
        <v>9.6</v>
      </c>
      <c r="T307">
        <v>36.6</v>
      </c>
      <c r="U307">
        <v>328239523</v>
      </c>
    </row>
    <row r="308" spans="1:21" x14ac:dyDescent="0.25">
      <c r="A308">
        <v>317</v>
      </c>
      <c r="B308" t="s">
        <v>49</v>
      </c>
      <c r="C308" t="s">
        <v>1221</v>
      </c>
      <c r="D308" t="s">
        <v>306</v>
      </c>
      <c r="E308" t="s">
        <v>645</v>
      </c>
      <c r="F308" t="s">
        <v>1222</v>
      </c>
      <c r="G308" t="s">
        <v>49</v>
      </c>
      <c r="H308" t="b">
        <v>1</v>
      </c>
      <c r="I308" t="s">
        <v>26</v>
      </c>
      <c r="J308" t="s">
        <v>1223</v>
      </c>
      <c r="K308" t="s">
        <v>1224</v>
      </c>
      <c r="L308">
        <v>7200</v>
      </c>
      <c r="M308">
        <v>1981</v>
      </c>
      <c r="N308">
        <v>8</v>
      </c>
      <c r="O308">
        <v>15</v>
      </c>
      <c r="P308">
        <v>114.52</v>
      </c>
      <c r="Q308" s="1" t="s">
        <v>311</v>
      </c>
      <c r="R308">
        <v>77.8</v>
      </c>
      <c r="S308">
        <v>0.1</v>
      </c>
      <c r="T308">
        <v>15.9</v>
      </c>
      <c r="U308">
        <v>9770529</v>
      </c>
    </row>
    <row r="309" spans="1:21" x14ac:dyDescent="0.25">
      <c r="A309">
        <v>317</v>
      </c>
      <c r="B309" t="s">
        <v>21</v>
      </c>
      <c r="C309" t="s">
        <v>1225</v>
      </c>
      <c r="D309" t="s">
        <v>219</v>
      </c>
      <c r="E309" t="s">
        <v>220</v>
      </c>
      <c r="F309" t="s">
        <v>1226</v>
      </c>
      <c r="G309" t="s">
        <v>21</v>
      </c>
      <c r="H309" t="b">
        <v>0</v>
      </c>
      <c r="I309" t="s">
        <v>26</v>
      </c>
      <c r="J309" t="s">
        <v>1227</v>
      </c>
      <c r="K309" t="s">
        <v>1228</v>
      </c>
      <c r="L309">
        <v>7200</v>
      </c>
      <c r="M309">
        <v>1961</v>
      </c>
      <c r="N309">
        <v>7</v>
      </c>
      <c r="O309">
        <v>12</v>
      </c>
      <c r="P309">
        <v>105.48</v>
      </c>
      <c r="Q309" s="1" t="s">
        <v>224</v>
      </c>
      <c r="R309">
        <v>84.2</v>
      </c>
      <c r="S309">
        <v>11.9</v>
      </c>
      <c r="T309">
        <v>46.7</v>
      </c>
      <c r="U309">
        <v>126226568</v>
      </c>
    </row>
    <row r="310" spans="1:21" x14ac:dyDescent="0.25">
      <c r="A310">
        <v>317</v>
      </c>
      <c r="B310" t="s">
        <v>103</v>
      </c>
      <c r="C310" t="s">
        <v>1229</v>
      </c>
      <c r="D310" t="s">
        <v>105</v>
      </c>
      <c r="E310" t="s">
        <v>106</v>
      </c>
      <c r="F310" t="s">
        <v>1230</v>
      </c>
      <c r="G310" t="s">
        <v>103</v>
      </c>
      <c r="H310" t="b">
        <v>1</v>
      </c>
      <c r="I310" t="s">
        <v>26</v>
      </c>
      <c r="J310" t="s">
        <v>1231</v>
      </c>
      <c r="K310" t="s">
        <v>1232</v>
      </c>
      <c r="L310">
        <v>7200</v>
      </c>
      <c r="M310">
        <v>1945</v>
      </c>
      <c r="N310">
        <v>10</v>
      </c>
      <c r="O310">
        <v>1</v>
      </c>
      <c r="P310">
        <v>125.08</v>
      </c>
      <c r="Q310" s="1" t="s">
        <v>110</v>
      </c>
      <c r="R310">
        <v>77</v>
      </c>
      <c r="S310">
        <v>9.4</v>
      </c>
      <c r="T310">
        <v>59.2</v>
      </c>
      <c r="U310">
        <v>1397715000</v>
      </c>
    </row>
    <row r="311" spans="1:21" x14ac:dyDescent="0.25">
      <c r="A311">
        <v>325</v>
      </c>
      <c r="B311" t="s">
        <v>38</v>
      </c>
      <c r="C311" t="s">
        <v>1233</v>
      </c>
      <c r="D311" t="s">
        <v>32</v>
      </c>
      <c r="E311" t="s">
        <v>1234</v>
      </c>
      <c r="F311" t="s">
        <v>1235</v>
      </c>
      <c r="G311" t="s">
        <v>38</v>
      </c>
      <c r="H311" t="b">
        <v>1</v>
      </c>
      <c r="I311" t="s">
        <v>85</v>
      </c>
      <c r="J311" t="s">
        <v>1236</v>
      </c>
      <c r="K311" t="s">
        <v>700</v>
      </c>
      <c r="L311">
        <v>7100</v>
      </c>
      <c r="M311">
        <v>1943</v>
      </c>
      <c r="N311">
        <v>8</v>
      </c>
      <c r="O311">
        <v>1</v>
      </c>
      <c r="P311">
        <v>117.24</v>
      </c>
      <c r="Q311" s="1" t="s">
        <v>37</v>
      </c>
      <c r="R311">
        <v>78.5</v>
      </c>
      <c r="S311">
        <v>9.6</v>
      </c>
      <c r="T311">
        <v>36.6</v>
      </c>
      <c r="U311">
        <v>328239523</v>
      </c>
    </row>
    <row r="312" spans="1:21" x14ac:dyDescent="0.25">
      <c r="A312">
        <v>325</v>
      </c>
      <c r="B312" t="s">
        <v>196</v>
      </c>
      <c r="C312" t="s">
        <v>1237</v>
      </c>
      <c r="D312" t="s">
        <v>208</v>
      </c>
      <c r="E312" t="s">
        <v>1081</v>
      </c>
      <c r="F312" t="s">
        <v>1238</v>
      </c>
      <c r="G312" t="s">
        <v>196</v>
      </c>
      <c r="H312" t="b">
        <v>1</v>
      </c>
      <c r="I312" t="s">
        <v>26</v>
      </c>
      <c r="J312" t="s">
        <v>1239</v>
      </c>
      <c r="K312" t="s">
        <v>688</v>
      </c>
      <c r="L312">
        <v>7100</v>
      </c>
      <c r="M312">
        <v>1947</v>
      </c>
      <c r="N312">
        <v>1</v>
      </c>
      <c r="O312">
        <v>3</v>
      </c>
      <c r="P312">
        <v>118.06</v>
      </c>
      <c r="Q312" s="1" t="s">
        <v>212</v>
      </c>
      <c r="R312">
        <v>81.599999999999994</v>
      </c>
      <c r="S312">
        <v>25.4</v>
      </c>
      <c r="T312">
        <v>51.4</v>
      </c>
      <c r="U312">
        <v>8877067</v>
      </c>
    </row>
    <row r="313" spans="1:21" x14ac:dyDescent="0.25">
      <c r="A313">
        <v>325</v>
      </c>
      <c r="B313" t="s">
        <v>381</v>
      </c>
      <c r="C313" t="s">
        <v>1240</v>
      </c>
      <c r="D313" t="s">
        <v>32</v>
      </c>
      <c r="E313" t="s">
        <v>1241</v>
      </c>
      <c r="F313" t="s">
        <v>1242</v>
      </c>
      <c r="G313" t="s">
        <v>381</v>
      </c>
      <c r="H313" t="b">
        <v>0</v>
      </c>
      <c r="I313" t="s">
        <v>85</v>
      </c>
      <c r="J313" t="s">
        <v>1243</v>
      </c>
      <c r="K313" t="s">
        <v>1244</v>
      </c>
      <c r="L313">
        <v>7100</v>
      </c>
      <c r="M313">
        <v>1961</v>
      </c>
      <c r="N313">
        <v>11</v>
      </c>
      <c r="O313">
        <v>16</v>
      </c>
      <c r="P313">
        <v>117.24</v>
      </c>
      <c r="Q313" s="1" t="s">
        <v>37</v>
      </c>
      <c r="R313">
        <v>78.5</v>
      </c>
      <c r="S313">
        <v>9.6</v>
      </c>
      <c r="T313">
        <v>36.6</v>
      </c>
      <c r="U313">
        <v>328239523</v>
      </c>
    </row>
    <row r="314" spans="1:21" x14ac:dyDescent="0.25">
      <c r="A314">
        <v>325</v>
      </c>
      <c r="B314" t="s">
        <v>250</v>
      </c>
      <c r="C314" t="s">
        <v>1245</v>
      </c>
      <c r="D314" t="s">
        <v>105</v>
      </c>
      <c r="E314" t="s">
        <v>575</v>
      </c>
      <c r="F314" t="s">
        <v>1246</v>
      </c>
      <c r="G314" t="s">
        <v>250</v>
      </c>
      <c r="H314" t="b">
        <v>1</v>
      </c>
      <c r="I314" t="s">
        <v>26</v>
      </c>
      <c r="J314" t="s">
        <v>1247</v>
      </c>
      <c r="K314" t="s">
        <v>1248</v>
      </c>
      <c r="L314">
        <v>7100</v>
      </c>
      <c r="M314">
        <v>1956</v>
      </c>
      <c r="N314">
        <v>12</v>
      </c>
      <c r="O314">
        <v>14</v>
      </c>
      <c r="P314">
        <v>125.08</v>
      </c>
      <c r="Q314" s="1" t="s">
        <v>110</v>
      </c>
      <c r="R314">
        <v>77</v>
      </c>
      <c r="S314">
        <v>9.4</v>
      </c>
      <c r="T314">
        <v>59.2</v>
      </c>
      <c r="U314">
        <v>1397715000</v>
      </c>
    </row>
    <row r="315" spans="1:21" x14ac:dyDescent="0.25">
      <c r="A315">
        <v>325</v>
      </c>
      <c r="B315" t="s">
        <v>351</v>
      </c>
      <c r="C315" t="s">
        <v>1249</v>
      </c>
      <c r="D315" t="s">
        <v>170</v>
      </c>
      <c r="E315" t="s">
        <v>1250</v>
      </c>
      <c r="F315" t="s">
        <v>1251</v>
      </c>
      <c r="G315" t="s">
        <v>351</v>
      </c>
      <c r="H315" t="b">
        <v>0</v>
      </c>
      <c r="I315" t="s">
        <v>26</v>
      </c>
      <c r="J315" t="s">
        <v>1252</v>
      </c>
      <c r="K315" t="s">
        <v>1253</v>
      </c>
      <c r="L315">
        <v>7100</v>
      </c>
      <c r="M315">
        <v>1950</v>
      </c>
      <c r="N315">
        <v>10</v>
      </c>
      <c r="O315">
        <v>30</v>
      </c>
      <c r="P315">
        <v>99.55</v>
      </c>
      <c r="Q315" s="1" t="s">
        <v>175</v>
      </c>
      <c r="R315">
        <v>83.6</v>
      </c>
      <c r="S315">
        <v>10.1</v>
      </c>
      <c r="T315">
        <v>28.8</v>
      </c>
      <c r="U315">
        <v>8574832</v>
      </c>
    </row>
    <row r="316" spans="1:21" x14ac:dyDescent="0.25">
      <c r="A316">
        <v>325</v>
      </c>
      <c r="B316" t="s">
        <v>49</v>
      </c>
      <c r="C316" t="s">
        <v>1254</v>
      </c>
      <c r="D316" t="s">
        <v>555</v>
      </c>
      <c r="E316" t="s">
        <v>555</v>
      </c>
      <c r="F316" t="s">
        <v>478</v>
      </c>
      <c r="G316" t="s">
        <v>49</v>
      </c>
      <c r="H316" t="b">
        <v>0</v>
      </c>
      <c r="I316" t="s">
        <v>26</v>
      </c>
      <c r="J316" t="s">
        <v>1255</v>
      </c>
      <c r="K316" t="s">
        <v>1256</v>
      </c>
      <c r="L316">
        <v>7100</v>
      </c>
      <c r="M316">
        <v>1929</v>
      </c>
      <c r="N316">
        <v>1</v>
      </c>
      <c r="O316">
        <v>10</v>
      </c>
      <c r="P316">
        <v>114.41</v>
      </c>
      <c r="Q316" s="1" t="s">
        <v>559</v>
      </c>
      <c r="R316">
        <v>83.1</v>
      </c>
      <c r="S316">
        <v>13.1</v>
      </c>
      <c r="T316">
        <v>21</v>
      </c>
      <c r="U316">
        <v>5703569</v>
      </c>
    </row>
    <row r="317" spans="1:21" x14ac:dyDescent="0.25">
      <c r="A317">
        <v>325</v>
      </c>
      <c r="B317" t="s">
        <v>250</v>
      </c>
      <c r="C317" t="s">
        <v>1257</v>
      </c>
      <c r="D317" t="s">
        <v>105</v>
      </c>
      <c r="E317" t="s">
        <v>827</v>
      </c>
      <c r="F317" t="s">
        <v>1258</v>
      </c>
      <c r="G317" t="s">
        <v>250</v>
      </c>
      <c r="H317" t="b">
        <v>1</v>
      </c>
      <c r="I317" t="s">
        <v>26</v>
      </c>
      <c r="J317" t="s">
        <v>155</v>
      </c>
      <c r="K317" t="s">
        <v>1259</v>
      </c>
      <c r="L317">
        <v>7100</v>
      </c>
      <c r="M317">
        <v>1952</v>
      </c>
      <c r="N317">
        <v>1</v>
      </c>
      <c r="O317">
        <v>1</v>
      </c>
      <c r="P317">
        <v>125.08</v>
      </c>
      <c r="Q317" s="1" t="s">
        <v>110</v>
      </c>
      <c r="R317">
        <v>77</v>
      </c>
      <c r="S317">
        <v>9.4</v>
      </c>
      <c r="T317">
        <v>59.2</v>
      </c>
      <c r="U317">
        <v>1397715000</v>
      </c>
    </row>
    <row r="318" spans="1:21" x14ac:dyDescent="0.25">
      <c r="A318">
        <v>332</v>
      </c>
      <c r="B318" t="s">
        <v>38</v>
      </c>
      <c r="C318" t="s">
        <v>1260</v>
      </c>
      <c r="D318" t="s">
        <v>32</v>
      </c>
      <c r="E318" t="s">
        <v>856</v>
      </c>
      <c r="F318" t="s">
        <v>739</v>
      </c>
      <c r="G318" t="s">
        <v>38</v>
      </c>
      <c r="H318" t="b">
        <v>1</v>
      </c>
      <c r="I318" t="s">
        <v>26</v>
      </c>
      <c r="J318" t="s">
        <v>1261</v>
      </c>
      <c r="K318" t="s">
        <v>1262</v>
      </c>
      <c r="L318">
        <v>7000</v>
      </c>
      <c r="M318">
        <v>1964</v>
      </c>
      <c r="N318">
        <v>9</v>
      </c>
      <c r="O318">
        <v>25</v>
      </c>
      <c r="P318">
        <v>117.24</v>
      </c>
      <c r="Q318" s="1" t="s">
        <v>37</v>
      </c>
      <c r="R318">
        <v>78.5</v>
      </c>
      <c r="S318">
        <v>9.6</v>
      </c>
      <c r="T318">
        <v>36.6</v>
      </c>
      <c r="U318">
        <v>328239523</v>
      </c>
    </row>
    <row r="319" spans="1:21" x14ac:dyDescent="0.25">
      <c r="A319">
        <v>332</v>
      </c>
      <c r="B319" t="s">
        <v>59</v>
      </c>
      <c r="C319" t="s">
        <v>1263</v>
      </c>
      <c r="D319" t="s">
        <v>226</v>
      </c>
      <c r="E319" t="s">
        <v>227</v>
      </c>
      <c r="F319" t="s">
        <v>281</v>
      </c>
      <c r="G319" t="s">
        <v>59</v>
      </c>
      <c r="H319" t="b">
        <v>1</v>
      </c>
      <c r="I319" t="s">
        <v>26</v>
      </c>
      <c r="J319" t="s">
        <v>1264</v>
      </c>
      <c r="K319" t="s">
        <v>1265</v>
      </c>
      <c r="L319">
        <v>7000</v>
      </c>
      <c r="M319">
        <v>1985</v>
      </c>
      <c r="N319">
        <v>5</v>
      </c>
      <c r="O319">
        <v>27</v>
      </c>
      <c r="P319">
        <v>119.62</v>
      </c>
      <c r="Q319" s="1" t="s">
        <v>231</v>
      </c>
      <c r="R319">
        <v>81.3</v>
      </c>
      <c r="S319">
        <v>25.5</v>
      </c>
      <c r="T319">
        <v>30.6</v>
      </c>
      <c r="U319">
        <v>66834405</v>
      </c>
    </row>
    <row r="320" spans="1:21" x14ac:dyDescent="0.25">
      <c r="A320">
        <v>332</v>
      </c>
      <c r="B320" t="s">
        <v>59</v>
      </c>
      <c r="C320" t="s">
        <v>1266</v>
      </c>
      <c r="D320" t="s">
        <v>226</v>
      </c>
      <c r="E320" t="s">
        <v>227</v>
      </c>
      <c r="F320" t="s">
        <v>281</v>
      </c>
      <c r="G320" t="s">
        <v>59</v>
      </c>
      <c r="H320" t="b">
        <v>1</v>
      </c>
      <c r="I320" t="s">
        <v>26</v>
      </c>
      <c r="J320" t="s">
        <v>1264</v>
      </c>
      <c r="K320" t="s">
        <v>1267</v>
      </c>
      <c r="L320">
        <v>7000</v>
      </c>
      <c r="M320">
        <v>1982</v>
      </c>
      <c r="N320">
        <v>3</v>
      </c>
      <c r="O320">
        <v>29</v>
      </c>
      <c r="P320">
        <v>119.62</v>
      </c>
      <c r="Q320" s="1" t="s">
        <v>231</v>
      </c>
      <c r="R320">
        <v>81.3</v>
      </c>
      <c r="S320">
        <v>25.5</v>
      </c>
      <c r="T320">
        <v>30.6</v>
      </c>
      <c r="U320">
        <v>66834405</v>
      </c>
    </row>
    <row r="321" spans="1:21" x14ac:dyDescent="0.25">
      <c r="A321">
        <v>332</v>
      </c>
      <c r="B321" t="s">
        <v>38</v>
      </c>
      <c r="C321" t="s">
        <v>1268</v>
      </c>
      <c r="D321" t="s">
        <v>32</v>
      </c>
      <c r="E321" t="s">
        <v>1269</v>
      </c>
      <c r="F321" t="s">
        <v>1270</v>
      </c>
      <c r="G321" t="s">
        <v>38</v>
      </c>
      <c r="H321" t="b">
        <v>1</v>
      </c>
      <c r="I321" t="s">
        <v>26</v>
      </c>
      <c r="J321" t="s">
        <v>1271</v>
      </c>
      <c r="K321" t="s">
        <v>334</v>
      </c>
      <c r="L321">
        <v>7000</v>
      </c>
      <c r="M321">
        <v>1945</v>
      </c>
      <c r="N321">
        <v>7</v>
      </c>
      <c r="O321">
        <v>23</v>
      </c>
      <c r="P321">
        <v>117.24</v>
      </c>
      <c r="Q321" s="1" t="s">
        <v>37</v>
      </c>
      <c r="R321">
        <v>78.5</v>
      </c>
      <c r="S321">
        <v>9.6</v>
      </c>
      <c r="T321">
        <v>36.6</v>
      </c>
      <c r="U321">
        <v>328239523</v>
      </c>
    </row>
    <row r="322" spans="1:21" x14ac:dyDescent="0.25">
      <c r="A322">
        <v>332</v>
      </c>
      <c r="B322" t="s">
        <v>250</v>
      </c>
      <c r="C322" t="s">
        <v>1272</v>
      </c>
      <c r="D322" t="s">
        <v>74</v>
      </c>
      <c r="E322" t="s">
        <v>75</v>
      </c>
      <c r="F322" t="s">
        <v>556</v>
      </c>
      <c r="G322" t="s">
        <v>250</v>
      </c>
      <c r="H322" t="b">
        <v>0</v>
      </c>
      <c r="I322" t="s">
        <v>26</v>
      </c>
      <c r="J322" t="s">
        <v>1273</v>
      </c>
      <c r="K322" t="s">
        <v>1274</v>
      </c>
      <c r="L322">
        <v>7000</v>
      </c>
      <c r="M322">
        <v>1942</v>
      </c>
      <c r="N322">
        <v>10</v>
      </c>
      <c r="O322">
        <v>24</v>
      </c>
      <c r="P322">
        <v>180.44</v>
      </c>
      <c r="Q322" s="1" t="s">
        <v>78</v>
      </c>
      <c r="R322">
        <v>69.400000000000006</v>
      </c>
      <c r="S322">
        <v>11.2</v>
      </c>
      <c r="T322">
        <v>49.7</v>
      </c>
      <c r="U322">
        <v>1366417754</v>
      </c>
    </row>
    <row r="323" spans="1:21" x14ac:dyDescent="0.25">
      <c r="A323">
        <v>332</v>
      </c>
      <c r="B323" t="s">
        <v>21</v>
      </c>
      <c r="C323" t="s">
        <v>1275</v>
      </c>
      <c r="D323" t="s">
        <v>32</v>
      </c>
      <c r="E323" t="s">
        <v>61</v>
      </c>
      <c r="F323" t="s">
        <v>1276</v>
      </c>
      <c r="G323" t="s">
        <v>21</v>
      </c>
      <c r="H323" t="b">
        <v>1</v>
      </c>
      <c r="I323" t="s">
        <v>26</v>
      </c>
      <c r="J323" t="s">
        <v>1277</v>
      </c>
      <c r="K323" t="s">
        <v>1278</v>
      </c>
      <c r="L323">
        <v>7000</v>
      </c>
      <c r="M323">
        <v>1939</v>
      </c>
      <c r="N323">
        <v>10</v>
      </c>
      <c r="O323">
        <v>14</v>
      </c>
      <c r="P323">
        <v>117.24</v>
      </c>
      <c r="Q323" s="1" t="s">
        <v>37</v>
      </c>
      <c r="R323">
        <v>78.5</v>
      </c>
      <c r="S323">
        <v>9.6</v>
      </c>
      <c r="T323">
        <v>36.6</v>
      </c>
      <c r="U323">
        <v>328239523</v>
      </c>
    </row>
    <row r="324" spans="1:21" x14ac:dyDescent="0.25">
      <c r="A324">
        <v>332</v>
      </c>
      <c r="B324" t="s">
        <v>72</v>
      </c>
      <c r="C324" t="s">
        <v>1279</v>
      </c>
      <c r="D324" t="s">
        <v>74</v>
      </c>
      <c r="E324" t="s">
        <v>75</v>
      </c>
      <c r="F324" t="s">
        <v>72</v>
      </c>
      <c r="G324" t="s">
        <v>72</v>
      </c>
      <c r="H324" t="b">
        <v>0</v>
      </c>
      <c r="I324" t="s">
        <v>85</v>
      </c>
      <c r="J324" t="s">
        <v>1280</v>
      </c>
      <c r="K324" t="s">
        <v>1281</v>
      </c>
      <c r="L324">
        <v>7000</v>
      </c>
      <c r="M324">
        <v>1967</v>
      </c>
      <c r="N324">
        <v>6</v>
      </c>
      <c r="O324">
        <v>6</v>
      </c>
      <c r="P324">
        <v>180.44</v>
      </c>
      <c r="Q324" s="1" t="s">
        <v>78</v>
      </c>
      <c r="R324">
        <v>69.400000000000006</v>
      </c>
      <c r="S324">
        <v>11.2</v>
      </c>
      <c r="T324">
        <v>49.7</v>
      </c>
      <c r="U324">
        <v>1366417754</v>
      </c>
    </row>
    <row r="325" spans="1:21" x14ac:dyDescent="0.25">
      <c r="A325">
        <v>332</v>
      </c>
      <c r="B325" t="s">
        <v>72</v>
      </c>
      <c r="C325" t="s">
        <v>1282</v>
      </c>
      <c r="D325" t="s">
        <v>74</v>
      </c>
      <c r="E325" t="s">
        <v>75</v>
      </c>
      <c r="F325" t="s">
        <v>72</v>
      </c>
      <c r="G325" t="s">
        <v>72</v>
      </c>
      <c r="H325" t="b">
        <v>0</v>
      </c>
      <c r="I325" t="s">
        <v>26</v>
      </c>
      <c r="J325" t="s">
        <v>1280</v>
      </c>
      <c r="K325" t="s">
        <v>1283</v>
      </c>
      <c r="L325">
        <v>7000</v>
      </c>
      <c r="M325">
        <v>1964</v>
      </c>
      <c r="N325">
        <v>9</v>
      </c>
      <c r="O325">
        <v>6</v>
      </c>
      <c r="P325">
        <v>180.44</v>
      </c>
      <c r="Q325" s="1" t="s">
        <v>78</v>
      </c>
      <c r="R325">
        <v>69.400000000000006</v>
      </c>
      <c r="S325">
        <v>11.2</v>
      </c>
      <c r="T325">
        <v>49.7</v>
      </c>
      <c r="U325">
        <v>1366417754</v>
      </c>
    </row>
    <row r="326" spans="1:21" x14ac:dyDescent="0.25">
      <c r="A326">
        <v>332</v>
      </c>
      <c r="B326" t="s">
        <v>103</v>
      </c>
      <c r="C326" t="s">
        <v>1284</v>
      </c>
      <c r="D326" t="s">
        <v>32</v>
      </c>
      <c r="E326" t="s">
        <v>1285</v>
      </c>
      <c r="F326" t="s">
        <v>1286</v>
      </c>
      <c r="G326" t="s">
        <v>103</v>
      </c>
      <c r="H326" t="b">
        <v>1</v>
      </c>
      <c r="I326" t="s">
        <v>26</v>
      </c>
      <c r="J326" t="s">
        <v>1287</v>
      </c>
      <c r="K326" t="s">
        <v>1288</v>
      </c>
      <c r="L326">
        <v>7000</v>
      </c>
      <c r="M326">
        <v>1953</v>
      </c>
      <c r="N326">
        <v>12</v>
      </c>
      <c r="O326">
        <v>29</v>
      </c>
      <c r="P326">
        <v>117.24</v>
      </c>
      <c r="Q326" s="1" t="s">
        <v>37</v>
      </c>
      <c r="R326">
        <v>78.5</v>
      </c>
      <c r="S326">
        <v>9.6</v>
      </c>
      <c r="T326">
        <v>36.6</v>
      </c>
      <c r="U326">
        <v>328239523</v>
      </c>
    </row>
    <row r="327" spans="1:21" x14ac:dyDescent="0.25">
      <c r="A327">
        <v>332</v>
      </c>
      <c r="B327" t="s">
        <v>103</v>
      </c>
      <c r="C327" t="s">
        <v>1289</v>
      </c>
      <c r="D327" t="s">
        <v>32</v>
      </c>
      <c r="E327" t="s">
        <v>301</v>
      </c>
      <c r="F327" t="s">
        <v>1286</v>
      </c>
      <c r="G327" t="s">
        <v>103</v>
      </c>
      <c r="H327" t="b">
        <v>1</v>
      </c>
      <c r="I327" t="s">
        <v>26</v>
      </c>
      <c r="J327" t="s">
        <v>1287</v>
      </c>
      <c r="K327" t="s">
        <v>1290</v>
      </c>
      <c r="L327">
        <v>7000</v>
      </c>
      <c r="M327">
        <v>1955</v>
      </c>
      <c r="N327">
        <v>9</v>
      </c>
      <c r="O327">
        <v>16</v>
      </c>
      <c r="P327">
        <v>117.24</v>
      </c>
      <c r="Q327" s="1" t="s">
        <v>37</v>
      </c>
      <c r="R327">
        <v>78.5</v>
      </c>
      <c r="S327">
        <v>9.6</v>
      </c>
      <c r="T327">
        <v>36.6</v>
      </c>
      <c r="U327">
        <v>328239523</v>
      </c>
    </row>
    <row r="328" spans="1:21" x14ac:dyDescent="0.25">
      <c r="A328">
        <v>332</v>
      </c>
      <c r="B328" t="s">
        <v>103</v>
      </c>
      <c r="C328" t="s">
        <v>1291</v>
      </c>
      <c r="D328" t="s">
        <v>32</v>
      </c>
      <c r="E328" t="s">
        <v>1292</v>
      </c>
      <c r="F328" t="s">
        <v>1230</v>
      </c>
      <c r="G328" t="s">
        <v>103</v>
      </c>
      <c r="H328" t="b">
        <v>1</v>
      </c>
      <c r="I328" t="s">
        <v>26</v>
      </c>
      <c r="J328" t="s">
        <v>1293</v>
      </c>
      <c r="K328" t="s">
        <v>1217</v>
      </c>
      <c r="L328">
        <v>7000</v>
      </c>
      <c r="M328">
        <v>1952</v>
      </c>
      <c r="N328">
        <v>2</v>
      </c>
      <c r="O328">
        <v>26</v>
      </c>
      <c r="P328">
        <v>117.24</v>
      </c>
      <c r="Q328" s="1" t="s">
        <v>37</v>
      </c>
      <c r="R328">
        <v>78.5</v>
      </c>
      <c r="S328">
        <v>9.6</v>
      </c>
      <c r="T328">
        <v>36.6</v>
      </c>
      <c r="U328">
        <v>328239523</v>
      </c>
    </row>
    <row r="329" spans="1:21" x14ac:dyDescent="0.25">
      <c r="A329">
        <v>344</v>
      </c>
      <c r="B329" t="s">
        <v>72</v>
      </c>
      <c r="C329" t="s">
        <v>1294</v>
      </c>
      <c r="D329" t="s">
        <v>32</v>
      </c>
      <c r="E329" t="s">
        <v>831</v>
      </c>
      <c r="F329" t="s">
        <v>1295</v>
      </c>
      <c r="G329" t="s">
        <v>72</v>
      </c>
      <c r="H329" t="b">
        <v>0</v>
      </c>
      <c r="I329" t="s">
        <v>85</v>
      </c>
      <c r="J329" t="s">
        <v>1296</v>
      </c>
      <c r="K329" t="s">
        <v>1297</v>
      </c>
      <c r="L329">
        <v>6900</v>
      </c>
      <c r="M329">
        <v>1936</v>
      </c>
      <c r="N329">
        <v>1</v>
      </c>
      <c r="O329">
        <v>1</v>
      </c>
      <c r="P329">
        <v>117.24</v>
      </c>
      <c r="Q329" s="1" t="s">
        <v>37</v>
      </c>
      <c r="R329">
        <v>78.5</v>
      </c>
      <c r="S329">
        <v>9.6</v>
      </c>
      <c r="T329">
        <v>36.6</v>
      </c>
      <c r="U329">
        <v>328239523</v>
      </c>
    </row>
    <row r="330" spans="1:21" x14ac:dyDescent="0.25">
      <c r="A330">
        <v>344</v>
      </c>
      <c r="B330" t="s">
        <v>103</v>
      </c>
      <c r="C330" t="s">
        <v>1298</v>
      </c>
      <c r="D330" t="s">
        <v>32</v>
      </c>
      <c r="E330" t="s">
        <v>1299</v>
      </c>
      <c r="F330" t="s">
        <v>1300</v>
      </c>
      <c r="G330" t="s">
        <v>103</v>
      </c>
      <c r="H330" t="b">
        <v>0</v>
      </c>
      <c r="I330" t="s">
        <v>85</v>
      </c>
      <c r="J330" t="s">
        <v>1301</v>
      </c>
      <c r="K330" t="s">
        <v>1302</v>
      </c>
      <c r="L330">
        <v>6900</v>
      </c>
      <c r="M330">
        <v>1934</v>
      </c>
      <c r="N330">
        <v>1</v>
      </c>
      <c r="O330">
        <v>1</v>
      </c>
      <c r="P330">
        <v>117.24</v>
      </c>
      <c r="Q330" s="1" t="s">
        <v>37</v>
      </c>
      <c r="R330">
        <v>78.5</v>
      </c>
      <c r="S330">
        <v>9.6</v>
      </c>
      <c r="T330">
        <v>36.6</v>
      </c>
      <c r="U330">
        <v>328239523</v>
      </c>
    </row>
    <row r="331" spans="1:21" x14ac:dyDescent="0.25">
      <c r="A331">
        <v>344</v>
      </c>
      <c r="B331" t="s">
        <v>49</v>
      </c>
      <c r="C331" t="s">
        <v>1303</v>
      </c>
      <c r="D331" t="s">
        <v>32</v>
      </c>
      <c r="E331" t="s">
        <v>61</v>
      </c>
      <c r="F331" t="s">
        <v>1304</v>
      </c>
      <c r="G331" t="s">
        <v>49</v>
      </c>
      <c r="H331" t="b">
        <v>1</v>
      </c>
      <c r="I331" t="s">
        <v>26</v>
      </c>
      <c r="J331" t="s">
        <v>1305</v>
      </c>
      <c r="K331" t="s">
        <v>1306</v>
      </c>
      <c r="L331">
        <v>6900</v>
      </c>
      <c r="M331">
        <v>1967</v>
      </c>
      <c r="N331">
        <v>9</v>
      </c>
      <c r="O331">
        <v>16</v>
      </c>
      <c r="P331">
        <v>117.24</v>
      </c>
      <c r="Q331" s="1" t="s">
        <v>37</v>
      </c>
      <c r="R331">
        <v>78.5</v>
      </c>
      <c r="S331">
        <v>9.6</v>
      </c>
      <c r="T331">
        <v>36.6</v>
      </c>
      <c r="U331">
        <v>328239523</v>
      </c>
    </row>
    <row r="332" spans="1:21" x14ac:dyDescent="0.25">
      <c r="A332">
        <v>344</v>
      </c>
      <c r="B332" t="s">
        <v>38</v>
      </c>
      <c r="C332" t="s">
        <v>1307</v>
      </c>
      <c r="D332" t="s">
        <v>105</v>
      </c>
      <c r="E332" t="s">
        <v>1308</v>
      </c>
      <c r="F332" t="s">
        <v>1309</v>
      </c>
      <c r="G332" t="s">
        <v>38</v>
      </c>
      <c r="H332" t="b">
        <v>1</v>
      </c>
      <c r="I332" t="s">
        <v>26</v>
      </c>
      <c r="J332" t="s">
        <v>657</v>
      </c>
      <c r="K332" t="s">
        <v>1310</v>
      </c>
      <c r="L332">
        <v>6900</v>
      </c>
      <c r="M332">
        <v>1964</v>
      </c>
      <c r="N332">
        <v>9</v>
      </c>
      <c r="O332">
        <v>22</v>
      </c>
      <c r="P332">
        <v>125.08</v>
      </c>
      <c r="Q332" s="1" t="s">
        <v>110</v>
      </c>
      <c r="R332">
        <v>77</v>
      </c>
      <c r="S332">
        <v>9.4</v>
      </c>
      <c r="T332">
        <v>59.2</v>
      </c>
      <c r="U332">
        <v>1397715000</v>
      </c>
    </row>
    <row r="333" spans="1:21" x14ac:dyDescent="0.25">
      <c r="A333">
        <v>344</v>
      </c>
      <c r="B333" t="s">
        <v>462</v>
      </c>
      <c r="C333" t="s">
        <v>1311</v>
      </c>
      <c r="D333" t="s">
        <v>32</v>
      </c>
      <c r="E333" t="s">
        <v>1312</v>
      </c>
      <c r="F333" t="s">
        <v>465</v>
      </c>
      <c r="G333" t="s">
        <v>462</v>
      </c>
      <c r="H333" t="b">
        <v>1</v>
      </c>
      <c r="I333" t="s">
        <v>26</v>
      </c>
      <c r="J333" t="s">
        <v>1313</v>
      </c>
      <c r="K333" t="s">
        <v>1267</v>
      </c>
      <c r="L333">
        <v>6900</v>
      </c>
      <c r="M333">
        <v>1942</v>
      </c>
      <c r="N333">
        <v>9</v>
      </c>
      <c r="O333">
        <v>20</v>
      </c>
      <c r="P333">
        <v>117.24</v>
      </c>
      <c r="Q333" s="1" t="s">
        <v>37</v>
      </c>
      <c r="R333">
        <v>78.5</v>
      </c>
      <c r="S333">
        <v>9.6</v>
      </c>
      <c r="T333">
        <v>36.6</v>
      </c>
      <c r="U333">
        <v>328239523</v>
      </c>
    </row>
    <row r="334" spans="1:21" x14ac:dyDescent="0.25">
      <c r="A334">
        <v>344</v>
      </c>
      <c r="B334" t="s">
        <v>21</v>
      </c>
      <c r="C334" t="s">
        <v>1314</v>
      </c>
      <c r="D334" t="s">
        <v>93</v>
      </c>
      <c r="E334" t="s">
        <v>94</v>
      </c>
      <c r="F334" t="s">
        <v>95</v>
      </c>
      <c r="G334" t="s">
        <v>21</v>
      </c>
      <c r="H334" t="b">
        <v>0</v>
      </c>
      <c r="I334" t="s">
        <v>85</v>
      </c>
      <c r="J334" t="s">
        <v>1315</v>
      </c>
      <c r="K334" t="s">
        <v>1316</v>
      </c>
      <c r="L334">
        <v>6900</v>
      </c>
      <c r="M334">
        <v>1968</v>
      </c>
      <c r="N334">
        <v>7</v>
      </c>
      <c r="O334">
        <v>9</v>
      </c>
      <c r="P334">
        <v>110.96</v>
      </c>
      <c r="Q334" s="1" t="s">
        <v>98</v>
      </c>
      <c r="R334">
        <v>83.3</v>
      </c>
      <c r="S334">
        <v>14.2</v>
      </c>
      <c r="T334">
        <v>47</v>
      </c>
      <c r="U334">
        <v>47076781</v>
      </c>
    </row>
    <row r="335" spans="1:21" x14ac:dyDescent="0.25">
      <c r="A335">
        <v>344</v>
      </c>
      <c r="B335" t="s">
        <v>351</v>
      </c>
      <c r="C335" t="s">
        <v>1317</v>
      </c>
      <c r="D335" t="s">
        <v>32</v>
      </c>
      <c r="E335" t="s">
        <v>1318</v>
      </c>
      <c r="F335" t="s">
        <v>1319</v>
      </c>
      <c r="G335" t="s">
        <v>351</v>
      </c>
      <c r="H335" t="b">
        <v>0</v>
      </c>
      <c r="I335" t="s">
        <v>85</v>
      </c>
      <c r="J335" t="s">
        <v>1320</v>
      </c>
      <c r="K335" t="s">
        <v>1321</v>
      </c>
      <c r="L335">
        <v>6900</v>
      </c>
      <c r="M335">
        <v>1954</v>
      </c>
      <c r="N335">
        <v>5</v>
      </c>
      <c r="O335">
        <v>1</v>
      </c>
      <c r="P335">
        <v>117.24</v>
      </c>
      <c r="Q335" s="1" t="s">
        <v>37</v>
      </c>
      <c r="R335">
        <v>78.5</v>
      </c>
      <c r="S335">
        <v>9.6</v>
      </c>
      <c r="T335">
        <v>36.6</v>
      </c>
      <c r="U335">
        <v>328239523</v>
      </c>
    </row>
    <row r="336" spans="1:21" x14ac:dyDescent="0.25">
      <c r="A336">
        <v>352</v>
      </c>
      <c r="B336" t="s">
        <v>292</v>
      </c>
      <c r="C336" t="s">
        <v>1322</v>
      </c>
      <c r="D336" t="s">
        <v>32</v>
      </c>
      <c r="E336" t="s">
        <v>742</v>
      </c>
      <c r="F336" t="s">
        <v>1219</v>
      </c>
      <c r="G336" t="s">
        <v>292</v>
      </c>
      <c r="H336" t="b">
        <v>0</v>
      </c>
      <c r="I336" t="s">
        <v>85</v>
      </c>
      <c r="J336" t="s">
        <v>1323</v>
      </c>
      <c r="K336" t="s">
        <v>1324</v>
      </c>
      <c r="L336">
        <v>6800</v>
      </c>
      <c r="M336">
        <v>1964</v>
      </c>
      <c r="N336">
        <v>3</v>
      </c>
      <c r="O336">
        <v>9</v>
      </c>
      <c r="P336">
        <v>117.24</v>
      </c>
      <c r="Q336" s="1" t="s">
        <v>37</v>
      </c>
      <c r="R336">
        <v>78.5</v>
      </c>
      <c r="S336">
        <v>9.6</v>
      </c>
      <c r="T336">
        <v>36.6</v>
      </c>
      <c r="U336">
        <v>328239523</v>
      </c>
    </row>
    <row r="337" spans="1:21" x14ac:dyDescent="0.25">
      <c r="A337">
        <v>352</v>
      </c>
      <c r="B337" t="s">
        <v>72</v>
      </c>
      <c r="C337" t="s">
        <v>1325</v>
      </c>
      <c r="D337" t="s">
        <v>680</v>
      </c>
      <c r="E337" t="s">
        <v>681</v>
      </c>
      <c r="F337" t="s">
        <v>135</v>
      </c>
      <c r="G337" t="s">
        <v>72</v>
      </c>
      <c r="H337" t="b">
        <v>1</v>
      </c>
      <c r="I337" t="s">
        <v>26</v>
      </c>
      <c r="J337" t="s">
        <v>1326</v>
      </c>
      <c r="K337" t="s">
        <v>1327</v>
      </c>
      <c r="L337">
        <v>6800</v>
      </c>
      <c r="M337">
        <v>1936</v>
      </c>
      <c r="N337">
        <v>9</v>
      </c>
      <c r="O337">
        <v>29</v>
      </c>
      <c r="P337">
        <v>110.62</v>
      </c>
      <c r="Q337" s="1" t="s">
        <v>684</v>
      </c>
      <c r="R337">
        <v>82.9</v>
      </c>
      <c r="S337">
        <v>24.3</v>
      </c>
      <c r="T337">
        <v>59.1</v>
      </c>
      <c r="U337">
        <v>60297396</v>
      </c>
    </row>
    <row r="338" spans="1:21" x14ac:dyDescent="0.25">
      <c r="A338">
        <v>352</v>
      </c>
      <c r="B338" t="s">
        <v>196</v>
      </c>
      <c r="C338" t="s">
        <v>1328</v>
      </c>
      <c r="D338" t="s">
        <v>226</v>
      </c>
      <c r="E338" t="s">
        <v>1329</v>
      </c>
      <c r="F338" t="s">
        <v>1330</v>
      </c>
      <c r="G338" t="s">
        <v>196</v>
      </c>
      <c r="H338" t="b">
        <v>1</v>
      </c>
      <c r="I338" t="s">
        <v>85</v>
      </c>
      <c r="J338" t="s">
        <v>1331</v>
      </c>
      <c r="K338" t="s">
        <v>1332</v>
      </c>
      <c r="L338">
        <v>6800</v>
      </c>
      <c r="M338">
        <v>1967</v>
      </c>
      <c r="N338">
        <v>9</v>
      </c>
      <c r="O338">
        <v>26</v>
      </c>
      <c r="P338">
        <v>119.62</v>
      </c>
      <c r="Q338" s="1" t="s">
        <v>231</v>
      </c>
      <c r="R338">
        <v>81.3</v>
      </c>
      <c r="S338">
        <v>25.5</v>
      </c>
      <c r="T338">
        <v>30.6</v>
      </c>
      <c r="U338">
        <v>66834405</v>
      </c>
    </row>
    <row r="339" spans="1:21" x14ac:dyDescent="0.25">
      <c r="A339">
        <v>352</v>
      </c>
      <c r="B339" t="s">
        <v>292</v>
      </c>
      <c r="C339" t="s">
        <v>1333</v>
      </c>
      <c r="D339" t="s">
        <v>32</v>
      </c>
      <c r="E339" t="s">
        <v>742</v>
      </c>
      <c r="F339" t="s">
        <v>1219</v>
      </c>
      <c r="G339" t="s">
        <v>292</v>
      </c>
      <c r="H339" t="b">
        <v>0</v>
      </c>
      <c r="I339" t="s">
        <v>26</v>
      </c>
      <c r="J339" t="s">
        <v>1334</v>
      </c>
      <c r="K339" t="s">
        <v>319</v>
      </c>
      <c r="L339">
        <v>6800</v>
      </c>
      <c r="M339">
        <v>1982</v>
      </c>
      <c r="N339">
        <v>11</v>
      </c>
      <c r="O339">
        <v>1</v>
      </c>
      <c r="P339">
        <v>117.24</v>
      </c>
      <c r="Q339" s="1" t="s">
        <v>37</v>
      </c>
      <c r="R339">
        <v>78.5</v>
      </c>
      <c r="S339">
        <v>9.6</v>
      </c>
      <c r="T339">
        <v>36.6</v>
      </c>
      <c r="U339">
        <v>328239523</v>
      </c>
    </row>
    <row r="340" spans="1:21" x14ac:dyDescent="0.25">
      <c r="A340">
        <v>352</v>
      </c>
      <c r="B340" t="s">
        <v>292</v>
      </c>
      <c r="C340" t="s">
        <v>1335</v>
      </c>
      <c r="D340" t="s">
        <v>32</v>
      </c>
      <c r="E340" t="s">
        <v>742</v>
      </c>
      <c r="F340" t="s">
        <v>1219</v>
      </c>
      <c r="G340" t="s">
        <v>292</v>
      </c>
      <c r="H340" t="b">
        <v>0</v>
      </c>
      <c r="I340" t="s">
        <v>85</v>
      </c>
      <c r="J340" t="s">
        <v>1336</v>
      </c>
      <c r="K340" t="s">
        <v>1337</v>
      </c>
      <c r="L340">
        <v>6800</v>
      </c>
      <c r="M340">
        <v>1969</v>
      </c>
      <c r="N340">
        <v>8</v>
      </c>
      <c r="O340">
        <v>12</v>
      </c>
      <c r="P340">
        <v>117.24</v>
      </c>
      <c r="Q340" s="1" t="s">
        <v>37</v>
      </c>
      <c r="R340">
        <v>78.5</v>
      </c>
      <c r="S340">
        <v>9.6</v>
      </c>
      <c r="T340">
        <v>36.6</v>
      </c>
      <c r="U340">
        <v>328239523</v>
      </c>
    </row>
    <row r="341" spans="1:21" x14ac:dyDescent="0.25">
      <c r="A341">
        <v>352</v>
      </c>
      <c r="B341" t="s">
        <v>49</v>
      </c>
      <c r="C341" t="s">
        <v>1338</v>
      </c>
      <c r="D341" t="s">
        <v>32</v>
      </c>
      <c r="E341" t="s">
        <v>1339</v>
      </c>
      <c r="F341" t="s">
        <v>371</v>
      </c>
      <c r="G341" t="s">
        <v>49</v>
      </c>
      <c r="H341" t="b">
        <v>0</v>
      </c>
      <c r="I341" t="s">
        <v>26</v>
      </c>
      <c r="J341" t="s">
        <v>372</v>
      </c>
      <c r="K341" t="s">
        <v>1340</v>
      </c>
      <c r="L341">
        <v>6800</v>
      </c>
      <c r="M341">
        <v>1964</v>
      </c>
      <c r="N341">
        <v>11</v>
      </c>
      <c r="O341">
        <v>18</v>
      </c>
      <c r="P341">
        <v>117.24</v>
      </c>
      <c r="Q341" s="1" t="s">
        <v>37</v>
      </c>
      <c r="R341">
        <v>78.5</v>
      </c>
      <c r="S341">
        <v>9.6</v>
      </c>
      <c r="T341">
        <v>36.6</v>
      </c>
      <c r="U341">
        <v>328239523</v>
      </c>
    </row>
    <row r="342" spans="1:21" x14ac:dyDescent="0.25">
      <c r="A342">
        <v>352</v>
      </c>
      <c r="B342" t="s">
        <v>49</v>
      </c>
      <c r="C342" t="s">
        <v>1341</v>
      </c>
      <c r="D342" t="s">
        <v>32</v>
      </c>
      <c r="E342" t="s">
        <v>100</v>
      </c>
      <c r="F342" t="s">
        <v>1342</v>
      </c>
      <c r="G342" t="s">
        <v>49</v>
      </c>
      <c r="H342" t="b">
        <v>1</v>
      </c>
      <c r="I342" t="s">
        <v>26</v>
      </c>
      <c r="J342" t="s">
        <v>1343</v>
      </c>
      <c r="K342" t="s">
        <v>1344</v>
      </c>
      <c r="L342">
        <v>6800</v>
      </c>
      <c r="M342">
        <v>1961</v>
      </c>
      <c r="N342">
        <v>11</v>
      </c>
      <c r="O342">
        <v>11</v>
      </c>
      <c r="P342">
        <v>117.24</v>
      </c>
      <c r="Q342" s="1" t="s">
        <v>37</v>
      </c>
      <c r="R342">
        <v>78.5</v>
      </c>
      <c r="S342">
        <v>9.6</v>
      </c>
      <c r="T342">
        <v>36.6</v>
      </c>
      <c r="U342">
        <v>328239523</v>
      </c>
    </row>
    <row r="343" spans="1:21" x14ac:dyDescent="0.25">
      <c r="A343">
        <v>352</v>
      </c>
      <c r="B343" t="s">
        <v>38</v>
      </c>
      <c r="C343" t="s">
        <v>1345</v>
      </c>
      <c r="D343" t="s">
        <v>32</v>
      </c>
      <c r="E343" t="s">
        <v>883</v>
      </c>
      <c r="F343" t="s">
        <v>1346</v>
      </c>
      <c r="G343" t="s">
        <v>38</v>
      </c>
      <c r="H343" t="b">
        <v>1</v>
      </c>
      <c r="I343" t="s">
        <v>26</v>
      </c>
      <c r="J343" t="s">
        <v>1347</v>
      </c>
      <c r="K343" t="s">
        <v>1348</v>
      </c>
      <c r="L343">
        <v>6800</v>
      </c>
      <c r="M343">
        <v>1929</v>
      </c>
      <c r="N343">
        <v>1</v>
      </c>
      <c r="O343">
        <v>3</v>
      </c>
      <c r="P343">
        <v>117.24</v>
      </c>
      <c r="Q343" s="1" t="s">
        <v>37</v>
      </c>
      <c r="R343">
        <v>78.5</v>
      </c>
      <c r="S343">
        <v>9.6</v>
      </c>
      <c r="T343">
        <v>36.6</v>
      </c>
      <c r="U343">
        <v>328239523</v>
      </c>
    </row>
    <row r="344" spans="1:21" x14ac:dyDescent="0.25">
      <c r="A344">
        <v>352</v>
      </c>
      <c r="B344" t="s">
        <v>49</v>
      </c>
      <c r="C344" t="s">
        <v>1349</v>
      </c>
      <c r="D344" t="s">
        <v>32</v>
      </c>
      <c r="E344" t="s">
        <v>1350</v>
      </c>
      <c r="F344" t="s">
        <v>204</v>
      </c>
      <c r="G344" t="s">
        <v>49</v>
      </c>
      <c r="H344" t="b">
        <v>1</v>
      </c>
      <c r="I344" t="s">
        <v>26</v>
      </c>
      <c r="J344" t="s">
        <v>1351</v>
      </c>
      <c r="K344" t="s">
        <v>190</v>
      </c>
      <c r="L344">
        <v>6800</v>
      </c>
      <c r="M344">
        <v>1969</v>
      </c>
      <c r="N344">
        <v>12</v>
      </c>
      <c r="O344">
        <v>21</v>
      </c>
      <c r="P344">
        <v>117.24</v>
      </c>
      <c r="Q344" s="1" t="s">
        <v>37</v>
      </c>
      <c r="R344">
        <v>78.5</v>
      </c>
      <c r="S344">
        <v>9.6</v>
      </c>
      <c r="T344">
        <v>36.6</v>
      </c>
      <c r="U344">
        <v>328239523</v>
      </c>
    </row>
    <row r="345" spans="1:21" x14ac:dyDescent="0.25">
      <c r="A345">
        <v>352</v>
      </c>
      <c r="B345" t="s">
        <v>49</v>
      </c>
      <c r="C345" t="s">
        <v>1352</v>
      </c>
      <c r="D345" t="s">
        <v>32</v>
      </c>
      <c r="E345" t="s">
        <v>1353</v>
      </c>
      <c r="F345" t="s">
        <v>204</v>
      </c>
      <c r="G345" t="s">
        <v>49</v>
      </c>
      <c r="H345" t="b">
        <v>1</v>
      </c>
      <c r="I345" t="s">
        <v>26</v>
      </c>
      <c r="J345" t="s">
        <v>1354</v>
      </c>
      <c r="K345" t="s">
        <v>137</v>
      </c>
      <c r="L345">
        <v>6800</v>
      </c>
      <c r="M345">
        <v>1961</v>
      </c>
      <c r="N345">
        <v>7</v>
      </c>
      <c r="O345">
        <v>15</v>
      </c>
      <c r="P345">
        <v>117.24</v>
      </c>
      <c r="Q345" s="1" t="s">
        <v>37</v>
      </c>
      <c r="R345">
        <v>78.5</v>
      </c>
      <c r="S345">
        <v>9.6</v>
      </c>
      <c r="T345">
        <v>36.6</v>
      </c>
      <c r="U345">
        <v>328239523</v>
      </c>
    </row>
    <row r="346" spans="1:21" x14ac:dyDescent="0.25">
      <c r="A346">
        <v>352</v>
      </c>
      <c r="B346" t="s">
        <v>72</v>
      </c>
      <c r="C346" t="s">
        <v>1355</v>
      </c>
      <c r="D346" t="s">
        <v>327</v>
      </c>
      <c r="E346" t="s">
        <v>328</v>
      </c>
      <c r="F346" t="s">
        <v>1356</v>
      </c>
      <c r="G346" t="s">
        <v>72</v>
      </c>
      <c r="H346" t="b">
        <v>1</v>
      </c>
      <c r="I346" t="s">
        <v>26</v>
      </c>
      <c r="J346" t="s">
        <v>1357</v>
      </c>
      <c r="K346" t="s">
        <v>748</v>
      </c>
      <c r="L346">
        <v>6800</v>
      </c>
      <c r="M346">
        <v>1957</v>
      </c>
      <c r="N346">
        <v>4</v>
      </c>
      <c r="O346">
        <v>14</v>
      </c>
      <c r="P346">
        <v>180.75</v>
      </c>
      <c r="Q346" s="1" t="s">
        <v>332</v>
      </c>
      <c r="R346">
        <v>72.7</v>
      </c>
      <c r="S346">
        <v>11.4</v>
      </c>
      <c r="T346">
        <v>46.2</v>
      </c>
      <c r="U346">
        <v>144373535</v>
      </c>
    </row>
    <row r="347" spans="1:21" x14ac:dyDescent="0.25">
      <c r="A347">
        <v>352</v>
      </c>
      <c r="B347" t="s">
        <v>38</v>
      </c>
      <c r="C347" t="s">
        <v>1358</v>
      </c>
      <c r="D347" t="s">
        <v>105</v>
      </c>
      <c r="E347" t="s">
        <v>192</v>
      </c>
      <c r="F347" t="s">
        <v>1205</v>
      </c>
      <c r="G347" t="s">
        <v>38</v>
      </c>
      <c r="H347" t="b">
        <v>1</v>
      </c>
      <c r="I347" t="s">
        <v>26</v>
      </c>
      <c r="J347" t="s">
        <v>384</v>
      </c>
      <c r="K347" t="s">
        <v>1359</v>
      </c>
      <c r="L347">
        <v>6800</v>
      </c>
      <c r="M347">
        <v>1964</v>
      </c>
      <c r="N347">
        <v>12</v>
      </c>
      <c r="O347">
        <v>14</v>
      </c>
      <c r="P347">
        <v>125.08</v>
      </c>
      <c r="Q347" s="1" t="s">
        <v>110</v>
      </c>
      <c r="R347">
        <v>77</v>
      </c>
      <c r="S347">
        <v>9.4</v>
      </c>
      <c r="T347">
        <v>59.2</v>
      </c>
      <c r="U347">
        <v>1397715000</v>
      </c>
    </row>
    <row r="348" spans="1:21" x14ac:dyDescent="0.25">
      <c r="A348">
        <v>352</v>
      </c>
      <c r="B348" t="s">
        <v>292</v>
      </c>
      <c r="C348" t="s">
        <v>1360</v>
      </c>
      <c r="D348" t="s">
        <v>32</v>
      </c>
      <c r="E348" t="s">
        <v>742</v>
      </c>
      <c r="F348" t="s">
        <v>1219</v>
      </c>
      <c r="G348" t="s">
        <v>292</v>
      </c>
      <c r="H348" t="b">
        <v>0</v>
      </c>
      <c r="I348" t="s">
        <v>85</v>
      </c>
      <c r="J348" t="s">
        <v>1361</v>
      </c>
      <c r="K348" t="s">
        <v>1362</v>
      </c>
      <c r="L348">
        <v>6800</v>
      </c>
      <c r="M348">
        <v>1961</v>
      </c>
      <c r="N348">
        <v>8</v>
      </c>
      <c r="O348">
        <v>28</v>
      </c>
      <c r="P348">
        <v>117.24</v>
      </c>
      <c r="Q348" s="1" t="s">
        <v>37</v>
      </c>
      <c r="R348">
        <v>78.5</v>
      </c>
      <c r="S348">
        <v>9.6</v>
      </c>
      <c r="T348">
        <v>36.6</v>
      </c>
      <c r="U348">
        <v>328239523</v>
      </c>
    </row>
    <row r="349" spans="1:21" x14ac:dyDescent="0.25">
      <c r="A349">
        <v>365</v>
      </c>
      <c r="B349" t="s">
        <v>49</v>
      </c>
      <c r="C349" t="s">
        <v>1363</v>
      </c>
      <c r="D349" t="s">
        <v>32</v>
      </c>
      <c r="E349" t="s">
        <v>592</v>
      </c>
      <c r="F349" t="s">
        <v>1364</v>
      </c>
      <c r="G349" t="s">
        <v>49</v>
      </c>
      <c r="H349" t="b">
        <v>1</v>
      </c>
      <c r="I349" t="s">
        <v>26</v>
      </c>
      <c r="J349" t="s">
        <v>1365</v>
      </c>
      <c r="K349" t="s">
        <v>206</v>
      </c>
      <c r="L349">
        <v>6700</v>
      </c>
      <c r="M349">
        <v>1950</v>
      </c>
      <c r="N349">
        <v>11</v>
      </c>
      <c r="O349">
        <v>29</v>
      </c>
      <c r="P349">
        <v>117.24</v>
      </c>
      <c r="Q349" s="1" t="s">
        <v>37</v>
      </c>
      <c r="R349">
        <v>78.5</v>
      </c>
      <c r="S349">
        <v>9.6</v>
      </c>
      <c r="T349">
        <v>36.6</v>
      </c>
      <c r="U349">
        <v>328239523</v>
      </c>
    </row>
    <row r="350" spans="1:21" x14ac:dyDescent="0.25">
      <c r="A350">
        <v>365</v>
      </c>
      <c r="B350" t="s">
        <v>49</v>
      </c>
      <c r="C350" t="s">
        <v>1366</v>
      </c>
      <c r="D350" t="s">
        <v>226</v>
      </c>
      <c r="E350" t="s">
        <v>227</v>
      </c>
      <c r="F350" t="s">
        <v>204</v>
      </c>
      <c r="G350" t="s">
        <v>49</v>
      </c>
      <c r="H350" t="b">
        <v>1</v>
      </c>
      <c r="I350" t="s">
        <v>26</v>
      </c>
      <c r="J350" t="s">
        <v>1367</v>
      </c>
      <c r="K350" t="s">
        <v>1368</v>
      </c>
      <c r="L350">
        <v>6700</v>
      </c>
      <c r="M350">
        <v>1966</v>
      </c>
      <c r="N350">
        <v>10</v>
      </c>
      <c r="O350">
        <v>27</v>
      </c>
      <c r="P350">
        <v>119.62</v>
      </c>
      <c r="Q350" s="1" t="s">
        <v>231</v>
      </c>
      <c r="R350">
        <v>81.3</v>
      </c>
      <c r="S350">
        <v>25.5</v>
      </c>
      <c r="T350">
        <v>30.6</v>
      </c>
      <c r="U350">
        <v>66834405</v>
      </c>
    </row>
    <row r="351" spans="1:21" x14ac:dyDescent="0.25">
      <c r="A351">
        <v>365</v>
      </c>
      <c r="B351" t="s">
        <v>250</v>
      </c>
      <c r="C351" t="s">
        <v>1369</v>
      </c>
      <c r="D351" t="s">
        <v>1195</v>
      </c>
      <c r="E351" t="s">
        <v>1370</v>
      </c>
      <c r="F351" t="s">
        <v>1371</v>
      </c>
      <c r="G351" t="s">
        <v>250</v>
      </c>
      <c r="H351" t="b">
        <v>0</v>
      </c>
      <c r="I351" t="s">
        <v>26</v>
      </c>
      <c r="J351" t="s">
        <v>1372</v>
      </c>
      <c r="K351" t="s">
        <v>1373</v>
      </c>
      <c r="L351">
        <v>6700</v>
      </c>
      <c r="M351">
        <v>1947</v>
      </c>
      <c r="N351">
        <v>12</v>
      </c>
      <c r="O351">
        <v>27</v>
      </c>
      <c r="P351">
        <v>110.35</v>
      </c>
      <c r="Q351" s="1" t="s">
        <v>1199</v>
      </c>
      <c r="R351">
        <v>81</v>
      </c>
      <c r="S351">
        <v>32.4</v>
      </c>
      <c r="T351">
        <v>23.8</v>
      </c>
      <c r="U351">
        <v>5818553</v>
      </c>
    </row>
    <row r="352" spans="1:21" x14ac:dyDescent="0.25">
      <c r="A352">
        <v>365</v>
      </c>
      <c r="B352" t="s">
        <v>250</v>
      </c>
      <c r="C352" t="s">
        <v>1374</v>
      </c>
      <c r="D352" t="s">
        <v>1195</v>
      </c>
      <c r="E352" t="s">
        <v>1370</v>
      </c>
      <c r="F352" t="s">
        <v>1371</v>
      </c>
      <c r="G352" t="s">
        <v>250</v>
      </c>
      <c r="H352" t="b">
        <v>0</v>
      </c>
      <c r="I352" t="s">
        <v>85</v>
      </c>
      <c r="J352" t="s">
        <v>1372</v>
      </c>
      <c r="K352" t="s">
        <v>1375</v>
      </c>
      <c r="L352">
        <v>6700</v>
      </c>
      <c r="M352">
        <v>1976</v>
      </c>
      <c r="N352">
        <v>1</v>
      </c>
      <c r="O352">
        <v>1</v>
      </c>
      <c r="P352">
        <v>110.35</v>
      </c>
      <c r="Q352" s="1" t="s">
        <v>1199</v>
      </c>
      <c r="R352">
        <v>81</v>
      </c>
      <c r="S352">
        <v>32.4</v>
      </c>
      <c r="T352">
        <v>23.8</v>
      </c>
      <c r="U352">
        <v>5818553</v>
      </c>
    </row>
    <row r="353" spans="1:21" x14ac:dyDescent="0.25">
      <c r="A353">
        <v>365</v>
      </c>
      <c r="B353" t="s">
        <v>250</v>
      </c>
      <c r="C353" t="s">
        <v>1376</v>
      </c>
      <c r="D353" t="s">
        <v>1195</v>
      </c>
      <c r="E353" t="s">
        <v>1370</v>
      </c>
      <c r="F353" t="s">
        <v>1371</v>
      </c>
      <c r="G353" t="s">
        <v>250</v>
      </c>
      <c r="H353" t="b">
        <v>0</v>
      </c>
      <c r="I353" t="s">
        <v>26</v>
      </c>
      <c r="J353" t="s">
        <v>1372</v>
      </c>
      <c r="K353" t="s">
        <v>1377</v>
      </c>
      <c r="L353">
        <v>6700</v>
      </c>
      <c r="M353">
        <v>1979</v>
      </c>
      <c r="N353">
        <v>1</v>
      </c>
      <c r="O353">
        <v>1</v>
      </c>
      <c r="P353">
        <v>110.35</v>
      </c>
      <c r="Q353" s="1" t="s">
        <v>1199</v>
      </c>
      <c r="R353">
        <v>81</v>
      </c>
      <c r="S353">
        <v>32.4</v>
      </c>
      <c r="T353">
        <v>23.8</v>
      </c>
      <c r="U353">
        <v>5818553</v>
      </c>
    </row>
    <row r="354" spans="1:21" x14ac:dyDescent="0.25">
      <c r="A354">
        <v>365</v>
      </c>
      <c r="B354" t="s">
        <v>351</v>
      </c>
      <c r="C354" t="s">
        <v>1378</v>
      </c>
      <c r="D354" t="s">
        <v>680</v>
      </c>
      <c r="E354" t="s">
        <v>1379</v>
      </c>
      <c r="F354" t="s">
        <v>517</v>
      </c>
      <c r="G354" t="s">
        <v>351</v>
      </c>
      <c r="H354" t="b">
        <v>0</v>
      </c>
      <c r="I354" t="s">
        <v>85</v>
      </c>
      <c r="J354" t="s">
        <v>1380</v>
      </c>
      <c r="K354" t="s">
        <v>1381</v>
      </c>
      <c r="L354">
        <v>6700</v>
      </c>
      <c r="M354">
        <v>1943</v>
      </c>
      <c r="N354">
        <v>1</v>
      </c>
      <c r="O354">
        <v>1</v>
      </c>
      <c r="P354">
        <v>110.62</v>
      </c>
      <c r="Q354" s="1" t="s">
        <v>684</v>
      </c>
      <c r="R354">
        <v>82.9</v>
      </c>
      <c r="S354">
        <v>24.3</v>
      </c>
      <c r="T354">
        <v>59.1</v>
      </c>
      <c r="U354">
        <v>60297396</v>
      </c>
    </row>
    <row r="355" spans="1:21" x14ac:dyDescent="0.25">
      <c r="A355">
        <v>365</v>
      </c>
      <c r="B355" t="s">
        <v>30</v>
      </c>
      <c r="C355" t="s">
        <v>1382</v>
      </c>
      <c r="D355" t="s">
        <v>105</v>
      </c>
      <c r="E355" t="s">
        <v>214</v>
      </c>
      <c r="F355" t="s">
        <v>215</v>
      </c>
      <c r="G355" t="s">
        <v>30</v>
      </c>
      <c r="H355" t="b">
        <v>1</v>
      </c>
      <c r="I355" t="s">
        <v>26</v>
      </c>
      <c r="J355" t="s">
        <v>419</v>
      </c>
      <c r="K355" t="s">
        <v>1383</v>
      </c>
      <c r="L355">
        <v>6700</v>
      </c>
      <c r="M355">
        <v>1968</v>
      </c>
      <c r="N355">
        <v>1</v>
      </c>
      <c r="O355">
        <v>1</v>
      </c>
      <c r="P355">
        <v>125.08</v>
      </c>
      <c r="Q355" s="1" t="s">
        <v>110</v>
      </c>
      <c r="R355">
        <v>77</v>
      </c>
      <c r="S355">
        <v>9.4</v>
      </c>
      <c r="T355">
        <v>59.2</v>
      </c>
      <c r="U355">
        <v>1397715000</v>
      </c>
    </row>
    <row r="356" spans="1:21" x14ac:dyDescent="0.25">
      <c r="A356">
        <v>365</v>
      </c>
      <c r="B356" t="s">
        <v>250</v>
      </c>
      <c r="C356" t="s">
        <v>1384</v>
      </c>
      <c r="D356" t="s">
        <v>105</v>
      </c>
      <c r="E356" t="s">
        <v>106</v>
      </c>
      <c r="F356" t="s">
        <v>1385</v>
      </c>
      <c r="G356" t="s">
        <v>250</v>
      </c>
      <c r="H356" t="b">
        <v>1</v>
      </c>
      <c r="I356" t="s">
        <v>26</v>
      </c>
      <c r="J356" t="s">
        <v>1386</v>
      </c>
      <c r="K356" t="s">
        <v>942</v>
      </c>
      <c r="L356">
        <v>6700</v>
      </c>
      <c r="M356">
        <v>1962</v>
      </c>
      <c r="N356">
        <v>8</v>
      </c>
      <c r="O356">
        <v>1</v>
      </c>
      <c r="P356">
        <v>125.08</v>
      </c>
      <c r="Q356" s="1" t="s">
        <v>110</v>
      </c>
      <c r="R356">
        <v>77</v>
      </c>
      <c r="S356">
        <v>9.4</v>
      </c>
      <c r="T356">
        <v>59.2</v>
      </c>
      <c r="U356">
        <v>1397715000</v>
      </c>
    </row>
    <row r="357" spans="1:21" x14ac:dyDescent="0.25">
      <c r="A357">
        <v>365</v>
      </c>
      <c r="B357" t="s">
        <v>250</v>
      </c>
      <c r="C357" t="s">
        <v>1387</v>
      </c>
      <c r="D357" t="s">
        <v>170</v>
      </c>
      <c r="E357" t="s">
        <v>1388</v>
      </c>
      <c r="F357" t="s">
        <v>348</v>
      </c>
      <c r="G357" t="s">
        <v>250</v>
      </c>
      <c r="H357" t="b">
        <v>0</v>
      </c>
      <c r="I357" t="s">
        <v>85</v>
      </c>
      <c r="J357" t="s">
        <v>1389</v>
      </c>
      <c r="K357" t="s">
        <v>1390</v>
      </c>
      <c r="L357">
        <v>6700</v>
      </c>
      <c r="M357">
        <v>1969</v>
      </c>
      <c r="N357">
        <v>1</v>
      </c>
      <c r="O357">
        <v>1</v>
      </c>
      <c r="P357">
        <v>99.55</v>
      </c>
      <c r="Q357" s="1" t="s">
        <v>175</v>
      </c>
      <c r="R357">
        <v>83.6</v>
      </c>
      <c r="S357">
        <v>10.1</v>
      </c>
      <c r="T357">
        <v>28.8</v>
      </c>
      <c r="U357">
        <v>8574832</v>
      </c>
    </row>
    <row r="358" spans="1:21" x14ac:dyDescent="0.25">
      <c r="A358">
        <v>365</v>
      </c>
      <c r="B358" t="s">
        <v>65</v>
      </c>
      <c r="C358" t="s">
        <v>1391</v>
      </c>
      <c r="D358" t="s">
        <v>23</v>
      </c>
      <c r="E358" t="s">
        <v>24</v>
      </c>
      <c r="F358" t="s">
        <v>358</v>
      </c>
      <c r="G358" t="s">
        <v>65</v>
      </c>
      <c r="H358" t="b">
        <v>1</v>
      </c>
      <c r="I358" t="s">
        <v>26</v>
      </c>
      <c r="J358" t="s">
        <v>1392</v>
      </c>
      <c r="K358" t="s">
        <v>1393</v>
      </c>
      <c r="L358">
        <v>6700</v>
      </c>
      <c r="M358">
        <v>1967</v>
      </c>
      <c r="N358">
        <v>8</v>
      </c>
      <c r="O358">
        <v>25</v>
      </c>
      <c r="P358">
        <v>110.05</v>
      </c>
      <c r="Q358" s="1" t="s">
        <v>29</v>
      </c>
      <c r="R358">
        <v>82.5</v>
      </c>
      <c r="S358">
        <v>24.2</v>
      </c>
      <c r="T358">
        <v>60.7</v>
      </c>
      <c r="U358">
        <v>67059887</v>
      </c>
    </row>
    <row r="359" spans="1:21" x14ac:dyDescent="0.25">
      <c r="A359">
        <v>365</v>
      </c>
      <c r="B359" t="s">
        <v>292</v>
      </c>
      <c r="C359" t="s">
        <v>1394</v>
      </c>
      <c r="D359" t="s">
        <v>32</v>
      </c>
      <c r="E359" t="s">
        <v>1395</v>
      </c>
      <c r="F359" t="s">
        <v>1396</v>
      </c>
      <c r="G359" t="s">
        <v>292</v>
      </c>
      <c r="H359" t="b">
        <v>1</v>
      </c>
      <c r="I359" t="s">
        <v>26</v>
      </c>
      <c r="J359" t="s">
        <v>1397</v>
      </c>
      <c r="K359" t="s">
        <v>1398</v>
      </c>
      <c r="L359">
        <v>6700</v>
      </c>
      <c r="M359">
        <v>1951</v>
      </c>
      <c r="N359">
        <v>3</v>
      </c>
      <c r="O359">
        <v>27</v>
      </c>
      <c r="P359">
        <v>117.24</v>
      </c>
      <c r="Q359" s="1" t="s">
        <v>37</v>
      </c>
      <c r="R359">
        <v>78.5</v>
      </c>
      <c r="S359">
        <v>9.6</v>
      </c>
      <c r="T359">
        <v>36.6</v>
      </c>
      <c r="U359">
        <v>328239523</v>
      </c>
    </row>
    <row r="360" spans="1:21" x14ac:dyDescent="0.25">
      <c r="A360">
        <v>365</v>
      </c>
      <c r="B360" t="s">
        <v>462</v>
      </c>
      <c r="C360" t="s">
        <v>1399</v>
      </c>
      <c r="D360" t="s">
        <v>32</v>
      </c>
      <c r="E360" t="s">
        <v>831</v>
      </c>
      <c r="F360" t="s">
        <v>465</v>
      </c>
      <c r="G360" t="s">
        <v>462</v>
      </c>
      <c r="H360" t="b">
        <v>0</v>
      </c>
      <c r="I360" t="s">
        <v>26</v>
      </c>
      <c r="J360" t="s">
        <v>1400</v>
      </c>
      <c r="K360" t="s">
        <v>1340</v>
      </c>
      <c r="L360">
        <v>6700</v>
      </c>
      <c r="M360">
        <v>1938</v>
      </c>
      <c r="N360">
        <v>12</v>
      </c>
      <c r="O360">
        <v>25</v>
      </c>
      <c r="P360">
        <v>117.24</v>
      </c>
      <c r="Q360" s="1" t="s">
        <v>37</v>
      </c>
      <c r="R360">
        <v>78.5</v>
      </c>
      <c r="S360">
        <v>9.6</v>
      </c>
      <c r="T360">
        <v>36.6</v>
      </c>
      <c r="U360">
        <v>328239523</v>
      </c>
    </row>
    <row r="361" spans="1:21" x14ac:dyDescent="0.25">
      <c r="A361">
        <v>365</v>
      </c>
      <c r="B361" t="s">
        <v>462</v>
      </c>
      <c r="C361" t="s">
        <v>1401</v>
      </c>
      <c r="D361" t="s">
        <v>32</v>
      </c>
      <c r="E361" t="s">
        <v>503</v>
      </c>
      <c r="F361" t="s">
        <v>465</v>
      </c>
      <c r="G361" t="s">
        <v>462</v>
      </c>
      <c r="H361" t="b">
        <v>1</v>
      </c>
      <c r="I361" t="s">
        <v>26</v>
      </c>
      <c r="J361" t="s">
        <v>1402</v>
      </c>
      <c r="K361" t="s">
        <v>1403</v>
      </c>
      <c r="L361">
        <v>6700</v>
      </c>
      <c r="M361">
        <v>1939</v>
      </c>
      <c r="N361">
        <v>5</v>
      </c>
      <c r="O361">
        <v>23</v>
      </c>
      <c r="P361">
        <v>117.24</v>
      </c>
      <c r="Q361" s="1" t="s">
        <v>37</v>
      </c>
      <c r="R361">
        <v>78.5</v>
      </c>
      <c r="S361">
        <v>9.6</v>
      </c>
      <c r="T361">
        <v>36.6</v>
      </c>
      <c r="U361">
        <v>328239523</v>
      </c>
    </row>
    <row r="362" spans="1:21" x14ac:dyDescent="0.25">
      <c r="A362">
        <v>365</v>
      </c>
      <c r="B362" t="s">
        <v>49</v>
      </c>
      <c r="C362" t="s">
        <v>1404</v>
      </c>
      <c r="D362" t="s">
        <v>32</v>
      </c>
      <c r="E362" t="s">
        <v>1405</v>
      </c>
      <c r="F362" t="s">
        <v>204</v>
      </c>
      <c r="G362" t="s">
        <v>49</v>
      </c>
      <c r="H362" t="b">
        <v>1</v>
      </c>
      <c r="I362" t="s">
        <v>26</v>
      </c>
      <c r="J362" t="s">
        <v>1406</v>
      </c>
      <c r="K362" t="s">
        <v>600</v>
      </c>
      <c r="L362">
        <v>6700</v>
      </c>
      <c r="M362">
        <v>1930</v>
      </c>
      <c r="N362">
        <v>8</v>
      </c>
      <c r="O362">
        <v>12</v>
      </c>
      <c r="P362">
        <v>117.24</v>
      </c>
      <c r="Q362" s="1" t="s">
        <v>37</v>
      </c>
      <c r="R362">
        <v>78.5</v>
      </c>
      <c r="S362">
        <v>9.6</v>
      </c>
      <c r="T362">
        <v>36.6</v>
      </c>
      <c r="U362">
        <v>328239523</v>
      </c>
    </row>
    <row r="363" spans="1:21" x14ac:dyDescent="0.25">
      <c r="A363">
        <v>365</v>
      </c>
      <c r="B363" t="s">
        <v>38</v>
      </c>
      <c r="C363" t="s">
        <v>1407</v>
      </c>
      <c r="D363" t="s">
        <v>32</v>
      </c>
      <c r="E363" t="s">
        <v>1408</v>
      </c>
      <c r="F363" t="s">
        <v>1409</v>
      </c>
      <c r="G363" t="s">
        <v>38</v>
      </c>
      <c r="H363" t="b">
        <v>1</v>
      </c>
      <c r="I363" t="s">
        <v>26</v>
      </c>
      <c r="J363" t="s">
        <v>815</v>
      </c>
      <c r="K363" t="s">
        <v>137</v>
      </c>
      <c r="L363">
        <v>6700</v>
      </c>
      <c r="M363">
        <v>1951</v>
      </c>
      <c r="N363">
        <v>10</v>
      </c>
      <c r="O363">
        <v>12</v>
      </c>
      <c r="P363">
        <v>117.24</v>
      </c>
      <c r="Q363" s="1" t="s">
        <v>37</v>
      </c>
      <c r="R363">
        <v>78.5</v>
      </c>
      <c r="S363">
        <v>9.6</v>
      </c>
      <c r="T363">
        <v>36.6</v>
      </c>
      <c r="U363">
        <v>328239523</v>
      </c>
    </row>
    <row r="364" spans="1:21" x14ac:dyDescent="0.25">
      <c r="A364">
        <v>365</v>
      </c>
      <c r="B364" t="s">
        <v>250</v>
      </c>
      <c r="C364" t="s">
        <v>1410</v>
      </c>
      <c r="D364" t="s">
        <v>1195</v>
      </c>
      <c r="E364" t="s">
        <v>1370</v>
      </c>
      <c r="F364" t="s">
        <v>1371</v>
      </c>
      <c r="G364" t="s">
        <v>250</v>
      </c>
      <c r="H364" t="b">
        <v>0</v>
      </c>
      <c r="I364" t="s">
        <v>85</v>
      </c>
      <c r="J364" t="s">
        <v>1411</v>
      </c>
      <c r="K364" t="s">
        <v>1412</v>
      </c>
      <c r="L364">
        <v>6700</v>
      </c>
      <c r="M364">
        <v>1983</v>
      </c>
      <c r="N364">
        <v>5</v>
      </c>
      <c r="O364">
        <v>18</v>
      </c>
      <c r="P364">
        <v>110.35</v>
      </c>
      <c r="Q364" s="1" t="s">
        <v>1199</v>
      </c>
      <c r="R364">
        <v>81</v>
      </c>
      <c r="S364">
        <v>32.4</v>
      </c>
      <c r="T364">
        <v>23.8</v>
      </c>
      <c r="U364">
        <v>5818553</v>
      </c>
    </row>
    <row r="365" spans="1:21" x14ac:dyDescent="0.25">
      <c r="A365">
        <v>365</v>
      </c>
      <c r="B365" t="s">
        <v>38</v>
      </c>
      <c r="C365" t="s">
        <v>1413</v>
      </c>
      <c r="D365" t="s">
        <v>32</v>
      </c>
      <c r="E365" t="s">
        <v>1414</v>
      </c>
      <c r="F365" t="s">
        <v>1409</v>
      </c>
      <c r="G365" t="s">
        <v>38</v>
      </c>
      <c r="H365" t="b">
        <v>1</v>
      </c>
      <c r="I365" t="s">
        <v>26</v>
      </c>
      <c r="J365" t="s">
        <v>1415</v>
      </c>
      <c r="K365" t="s">
        <v>190</v>
      </c>
      <c r="L365">
        <v>6700</v>
      </c>
      <c r="M365">
        <v>1941</v>
      </c>
      <c r="N365">
        <v>8</v>
      </c>
      <c r="O365">
        <v>12</v>
      </c>
      <c r="P365">
        <v>117.24</v>
      </c>
      <c r="Q365" s="1" t="s">
        <v>37</v>
      </c>
      <c r="R365">
        <v>78.5</v>
      </c>
      <c r="S365">
        <v>9.6</v>
      </c>
      <c r="T365">
        <v>36.6</v>
      </c>
      <c r="U365">
        <v>328239523</v>
      </c>
    </row>
    <row r="366" spans="1:21" x14ac:dyDescent="0.25">
      <c r="A366">
        <v>365</v>
      </c>
      <c r="B366" t="s">
        <v>103</v>
      </c>
      <c r="C366" t="s">
        <v>1416</v>
      </c>
      <c r="D366" t="s">
        <v>105</v>
      </c>
      <c r="E366" t="s">
        <v>1061</v>
      </c>
      <c r="F366" t="s">
        <v>1417</v>
      </c>
      <c r="G366" t="s">
        <v>103</v>
      </c>
      <c r="H366" t="b">
        <v>1</v>
      </c>
      <c r="I366" t="s">
        <v>26</v>
      </c>
      <c r="J366" t="s">
        <v>549</v>
      </c>
      <c r="K366" t="s">
        <v>1418</v>
      </c>
      <c r="L366">
        <v>6700</v>
      </c>
      <c r="M366">
        <v>1958</v>
      </c>
      <c r="N366">
        <v>1</v>
      </c>
      <c r="O366">
        <v>1</v>
      </c>
      <c r="P366">
        <v>125.08</v>
      </c>
      <c r="Q366" s="1" t="s">
        <v>110</v>
      </c>
      <c r="R366">
        <v>77</v>
      </c>
      <c r="S366">
        <v>9.4</v>
      </c>
      <c r="T366">
        <v>59.2</v>
      </c>
      <c r="U366">
        <v>1397715000</v>
      </c>
    </row>
    <row r="367" spans="1:21" x14ac:dyDescent="0.25">
      <c r="A367">
        <v>383</v>
      </c>
      <c r="B367" t="s">
        <v>250</v>
      </c>
      <c r="C367" t="s">
        <v>1419</v>
      </c>
      <c r="D367" t="s">
        <v>170</v>
      </c>
      <c r="E367" t="s">
        <v>1420</v>
      </c>
      <c r="F367" t="s">
        <v>348</v>
      </c>
      <c r="G367" t="s">
        <v>250</v>
      </c>
      <c r="H367" t="b">
        <v>0</v>
      </c>
      <c r="I367" t="s">
        <v>85</v>
      </c>
      <c r="J367" t="s">
        <v>1421</v>
      </c>
      <c r="K367" t="s">
        <v>1422</v>
      </c>
      <c r="L367">
        <v>6600</v>
      </c>
      <c r="M367">
        <v>1976</v>
      </c>
      <c r="N367">
        <v>1</v>
      </c>
      <c r="O367">
        <v>1</v>
      </c>
      <c r="P367">
        <v>99.55</v>
      </c>
      <c r="Q367" s="1" t="s">
        <v>175</v>
      </c>
      <c r="R367">
        <v>83.6</v>
      </c>
      <c r="S367">
        <v>10.1</v>
      </c>
      <c r="T367">
        <v>28.8</v>
      </c>
      <c r="U367">
        <v>8574832</v>
      </c>
    </row>
    <row r="368" spans="1:21" x14ac:dyDescent="0.25">
      <c r="A368">
        <v>383</v>
      </c>
      <c r="B368" t="s">
        <v>103</v>
      </c>
      <c r="C368" t="s">
        <v>1423</v>
      </c>
      <c r="D368" t="s">
        <v>32</v>
      </c>
      <c r="E368" t="s">
        <v>984</v>
      </c>
      <c r="F368" t="s">
        <v>1424</v>
      </c>
      <c r="G368" t="s">
        <v>103</v>
      </c>
      <c r="H368" t="b">
        <v>0</v>
      </c>
      <c r="I368" t="s">
        <v>26</v>
      </c>
      <c r="J368" t="s">
        <v>1425</v>
      </c>
      <c r="K368" t="s">
        <v>1426</v>
      </c>
      <c r="L368">
        <v>6600</v>
      </c>
      <c r="M368">
        <v>1954</v>
      </c>
      <c r="N368">
        <v>4</v>
      </c>
      <c r="O368">
        <v>22</v>
      </c>
      <c r="P368">
        <v>117.24</v>
      </c>
      <c r="Q368" s="1" t="s">
        <v>37</v>
      </c>
      <c r="R368">
        <v>78.5</v>
      </c>
      <c r="S368">
        <v>9.6</v>
      </c>
      <c r="T368">
        <v>36.6</v>
      </c>
      <c r="U368">
        <v>328239523</v>
      </c>
    </row>
    <row r="369" spans="1:21" x14ac:dyDescent="0.25">
      <c r="A369">
        <v>383</v>
      </c>
      <c r="B369" t="s">
        <v>103</v>
      </c>
      <c r="C369" t="s">
        <v>1427</v>
      </c>
      <c r="D369" t="s">
        <v>32</v>
      </c>
      <c r="E369" t="s">
        <v>984</v>
      </c>
      <c r="F369" t="s">
        <v>1424</v>
      </c>
      <c r="G369" t="s">
        <v>103</v>
      </c>
      <c r="H369" t="b">
        <v>0</v>
      </c>
      <c r="I369" t="s">
        <v>26</v>
      </c>
      <c r="J369" t="s">
        <v>1425</v>
      </c>
      <c r="K369" t="s">
        <v>1428</v>
      </c>
      <c r="L369">
        <v>6600</v>
      </c>
      <c r="M369">
        <v>1953</v>
      </c>
      <c r="N369">
        <v>3</v>
      </c>
      <c r="O369">
        <v>1</v>
      </c>
      <c r="P369">
        <v>117.24</v>
      </c>
      <c r="Q369" s="1" t="s">
        <v>37</v>
      </c>
      <c r="R369">
        <v>78.5</v>
      </c>
      <c r="S369">
        <v>9.6</v>
      </c>
      <c r="T369">
        <v>36.6</v>
      </c>
      <c r="U369">
        <v>328239523</v>
      </c>
    </row>
    <row r="370" spans="1:21" x14ac:dyDescent="0.25">
      <c r="A370">
        <v>383</v>
      </c>
      <c r="B370" t="s">
        <v>103</v>
      </c>
      <c r="C370" t="s">
        <v>1429</v>
      </c>
      <c r="D370" t="s">
        <v>32</v>
      </c>
      <c r="E370" t="s">
        <v>1430</v>
      </c>
      <c r="F370" t="s">
        <v>1424</v>
      </c>
      <c r="G370" t="s">
        <v>103</v>
      </c>
      <c r="H370" t="b">
        <v>0</v>
      </c>
      <c r="I370" t="s">
        <v>85</v>
      </c>
      <c r="J370" t="s">
        <v>1431</v>
      </c>
      <c r="K370" t="s">
        <v>1432</v>
      </c>
      <c r="L370">
        <v>6600</v>
      </c>
      <c r="M370">
        <v>1955</v>
      </c>
      <c r="N370">
        <v>12</v>
      </c>
      <c r="O370">
        <v>17</v>
      </c>
      <c r="P370">
        <v>117.24</v>
      </c>
      <c r="Q370" s="1" t="s">
        <v>37</v>
      </c>
      <c r="R370">
        <v>78.5</v>
      </c>
      <c r="S370">
        <v>9.6</v>
      </c>
      <c r="T370">
        <v>36.6</v>
      </c>
      <c r="U370">
        <v>328239523</v>
      </c>
    </row>
    <row r="371" spans="1:21" x14ac:dyDescent="0.25">
      <c r="A371">
        <v>383</v>
      </c>
      <c r="B371" t="s">
        <v>49</v>
      </c>
      <c r="C371" t="s">
        <v>1433</v>
      </c>
      <c r="D371" t="s">
        <v>32</v>
      </c>
      <c r="E371" t="s">
        <v>61</v>
      </c>
      <c r="F371" t="s">
        <v>204</v>
      </c>
      <c r="G371" t="s">
        <v>49</v>
      </c>
      <c r="H371" t="b">
        <v>1</v>
      </c>
      <c r="I371" t="s">
        <v>26</v>
      </c>
      <c r="J371" t="s">
        <v>1434</v>
      </c>
      <c r="K371" t="s">
        <v>1435</v>
      </c>
      <c r="L371">
        <v>6600</v>
      </c>
      <c r="M371">
        <v>1945</v>
      </c>
      <c r="N371">
        <v>2</v>
      </c>
      <c r="O371">
        <v>25</v>
      </c>
      <c r="P371">
        <v>117.24</v>
      </c>
      <c r="Q371" s="1" t="s">
        <v>37</v>
      </c>
      <c r="R371">
        <v>78.5</v>
      </c>
      <c r="S371">
        <v>9.6</v>
      </c>
      <c r="T371">
        <v>36.6</v>
      </c>
      <c r="U371">
        <v>328239523</v>
      </c>
    </row>
    <row r="372" spans="1:21" x14ac:dyDescent="0.25">
      <c r="A372">
        <v>383</v>
      </c>
      <c r="B372" t="s">
        <v>38</v>
      </c>
      <c r="C372" t="s">
        <v>1436</v>
      </c>
      <c r="D372" t="s">
        <v>32</v>
      </c>
      <c r="E372" t="s">
        <v>1437</v>
      </c>
      <c r="F372" t="s">
        <v>387</v>
      </c>
      <c r="G372" t="s">
        <v>38</v>
      </c>
      <c r="H372" t="b">
        <v>1</v>
      </c>
      <c r="I372" t="s">
        <v>26</v>
      </c>
      <c r="J372" t="s">
        <v>1438</v>
      </c>
      <c r="K372" t="s">
        <v>1113</v>
      </c>
      <c r="L372">
        <v>6600</v>
      </c>
      <c r="M372">
        <v>1959</v>
      </c>
      <c r="N372">
        <v>10</v>
      </c>
      <c r="O372">
        <v>8</v>
      </c>
      <c r="P372">
        <v>117.24</v>
      </c>
      <c r="Q372" s="1" t="s">
        <v>37</v>
      </c>
      <c r="R372">
        <v>78.5</v>
      </c>
      <c r="S372">
        <v>9.6</v>
      </c>
      <c r="T372">
        <v>36.6</v>
      </c>
      <c r="U372">
        <v>328239523</v>
      </c>
    </row>
    <row r="373" spans="1:21" x14ac:dyDescent="0.25">
      <c r="A373">
        <v>383</v>
      </c>
      <c r="B373" t="s">
        <v>49</v>
      </c>
      <c r="C373" t="s">
        <v>1439</v>
      </c>
      <c r="D373" t="s">
        <v>158</v>
      </c>
      <c r="E373" t="s">
        <v>1440</v>
      </c>
      <c r="F373" t="s">
        <v>264</v>
      </c>
      <c r="G373" t="s">
        <v>49</v>
      </c>
      <c r="H373" t="b">
        <v>0</v>
      </c>
      <c r="I373" t="s">
        <v>85</v>
      </c>
      <c r="J373" t="s">
        <v>1441</v>
      </c>
      <c r="K373" t="s">
        <v>1442</v>
      </c>
      <c r="L373">
        <v>6600</v>
      </c>
      <c r="M373">
        <v>1976</v>
      </c>
      <c r="N373">
        <v>1</v>
      </c>
      <c r="O373">
        <v>7</v>
      </c>
      <c r="P373">
        <v>112.85</v>
      </c>
      <c r="Q373" s="1" t="s">
        <v>163</v>
      </c>
      <c r="R373">
        <v>80.900000000000006</v>
      </c>
      <c r="S373">
        <v>11.5</v>
      </c>
      <c r="T373">
        <v>48.8</v>
      </c>
      <c r="U373">
        <v>83132799</v>
      </c>
    </row>
    <row r="374" spans="1:21" x14ac:dyDescent="0.25">
      <c r="A374">
        <v>390</v>
      </c>
      <c r="B374" t="s">
        <v>49</v>
      </c>
      <c r="C374" t="s">
        <v>1443</v>
      </c>
      <c r="D374" t="s">
        <v>32</v>
      </c>
      <c r="E374" t="s">
        <v>130</v>
      </c>
      <c r="F374" t="s">
        <v>802</v>
      </c>
      <c r="G374" t="s">
        <v>49</v>
      </c>
      <c r="H374" t="b">
        <v>1</v>
      </c>
      <c r="I374" t="s">
        <v>26</v>
      </c>
      <c r="J374" t="s">
        <v>1444</v>
      </c>
      <c r="K374" t="s">
        <v>137</v>
      </c>
      <c r="L374">
        <v>6500</v>
      </c>
      <c r="M374">
        <v>1942</v>
      </c>
      <c r="N374">
        <v>11</v>
      </c>
      <c r="O374">
        <v>27</v>
      </c>
      <c r="P374">
        <v>117.24</v>
      </c>
      <c r="Q374" s="1" t="s">
        <v>37</v>
      </c>
      <c r="R374">
        <v>78.5</v>
      </c>
      <c r="S374">
        <v>9.6</v>
      </c>
      <c r="T374">
        <v>36.6</v>
      </c>
      <c r="U374">
        <v>328239523</v>
      </c>
    </row>
    <row r="375" spans="1:21" x14ac:dyDescent="0.25">
      <c r="A375">
        <v>390</v>
      </c>
      <c r="B375" t="s">
        <v>38</v>
      </c>
      <c r="C375" t="s">
        <v>1445</v>
      </c>
      <c r="D375" t="s">
        <v>32</v>
      </c>
      <c r="E375" t="s">
        <v>40</v>
      </c>
      <c r="F375" t="s">
        <v>56</v>
      </c>
      <c r="G375" t="s">
        <v>38</v>
      </c>
      <c r="H375" t="b">
        <v>0</v>
      </c>
      <c r="I375" t="s">
        <v>85</v>
      </c>
      <c r="J375" t="s">
        <v>1446</v>
      </c>
      <c r="K375" t="s">
        <v>1447</v>
      </c>
      <c r="L375">
        <v>6500</v>
      </c>
      <c r="M375">
        <v>1964</v>
      </c>
      <c r="N375">
        <v>8</v>
      </c>
      <c r="O375">
        <v>15</v>
      </c>
      <c r="P375">
        <v>117.24</v>
      </c>
      <c r="Q375" s="1" t="s">
        <v>37</v>
      </c>
      <c r="R375">
        <v>78.5</v>
      </c>
      <c r="S375">
        <v>9.6</v>
      </c>
      <c r="T375">
        <v>36.6</v>
      </c>
      <c r="U375">
        <v>328239523</v>
      </c>
    </row>
    <row r="376" spans="1:21" x14ac:dyDescent="0.25">
      <c r="A376">
        <v>390</v>
      </c>
      <c r="B376" t="s">
        <v>462</v>
      </c>
      <c r="C376" t="s">
        <v>1448</v>
      </c>
      <c r="D376" t="s">
        <v>32</v>
      </c>
      <c r="E376" t="s">
        <v>1449</v>
      </c>
      <c r="F376" t="s">
        <v>465</v>
      </c>
      <c r="G376" t="s">
        <v>462</v>
      </c>
      <c r="H376" t="b">
        <v>0</v>
      </c>
      <c r="I376" t="s">
        <v>85</v>
      </c>
      <c r="J376" t="s">
        <v>1450</v>
      </c>
      <c r="K376" t="s">
        <v>1451</v>
      </c>
      <c r="L376">
        <v>6500</v>
      </c>
      <c r="M376">
        <v>1930</v>
      </c>
      <c r="N376">
        <v>2</v>
      </c>
      <c r="O376">
        <v>27</v>
      </c>
      <c r="P376">
        <v>117.24</v>
      </c>
      <c r="Q376" s="1" t="s">
        <v>37</v>
      </c>
      <c r="R376">
        <v>78.5</v>
      </c>
      <c r="S376">
        <v>9.6</v>
      </c>
      <c r="T376">
        <v>36.6</v>
      </c>
      <c r="U376">
        <v>328239523</v>
      </c>
    </row>
    <row r="377" spans="1:21" x14ac:dyDescent="0.25">
      <c r="A377">
        <v>390</v>
      </c>
      <c r="B377" t="s">
        <v>462</v>
      </c>
      <c r="C377" t="s">
        <v>1452</v>
      </c>
      <c r="D377" t="s">
        <v>226</v>
      </c>
      <c r="E377" t="s">
        <v>227</v>
      </c>
      <c r="F377" t="s">
        <v>1453</v>
      </c>
      <c r="G377" t="s">
        <v>462</v>
      </c>
      <c r="H377" t="b">
        <v>1</v>
      </c>
      <c r="I377" t="s">
        <v>26</v>
      </c>
      <c r="J377" t="s">
        <v>1454</v>
      </c>
      <c r="K377" t="s">
        <v>137</v>
      </c>
      <c r="L377">
        <v>6500</v>
      </c>
      <c r="M377">
        <v>1938</v>
      </c>
      <c r="N377">
        <v>9</v>
      </c>
      <c r="O377">
        <v>1</v>
      </c>
      <c r="P377">
        <v>119.62</v>
      </c>
      <c r="Q377" s="1" t="s">
        <v>231</v>
      </c>
      <c r="R377">
        <v>81.3</v>
      </c>
      <c r="S377">
        <v>25.5</v>
      </c>
      <c r="T377">
        <v>30.6</v>
      </c>
      <c r="U377">
        <v>66834405</v>
      </c>
    </row>
    <row r="378" spans="1:21" x14ac:dyDescent="0.25">
      <c r="A378">
        <v>390</v>
      </c>
      <c r="B378" t="s">
        <v>462</v>
      </c>
      <c r="C378" t="s">
        <v>1455</v>
      </c>
      <c r="D378" t="s">
        <v>170</v>
      </c>
      <c r="E378" t="s">
        <v>1456</v>
      </c>
      <c r="F378" t="s">
        <v>465</v>
      </c>
      <c r="G378" t="s">
        <v>462</v>
      </c>
      <c r="H378" t="b">
        <v>1</v>
      </c>
      <c r="I378" t="s">
        <v>26</v>
      </c>
      <c r="J378" t="s">
        <v>1457</v>
      </c>
      <c r="K378" t="s">
        <v>1458</v>
      </c>
      <c r="L378">
        <v>6500</v>
      </c>
      <c r="M378">
        <v>1971</v>
      </c>
      <c r="N378">
        <v>4</v>
      </c>
      <c r="O378">
        <v>22</v>
      </c>
      <c r="P378">
        <v>99.55</v>
      </c>
      <c r="Q378" s="1" t="s">
        <v>175</v>
      </c>
      <c r="R378">
        <v>83.6</v>
      </c>
      <c r="S378">
        <v>10.1</v>
      </c>
      <c r="T378">
        <v>28.8</v>
      </c>
      <c r="U378">
        <v>8574832</v>
      </c>
    </row>
    <row r="379" spans="1:21" x14ac:dyDescent="0.25">
      <c r="A379">
        <v>397</v>
      </c>
      <c r="B379" t="s">
        <v>49</v>
      </c>
      <c r="C379" t="s">
        <v>1459</v>
      </c>
      <c r="D379" t="s">
        <v>497</v>
      </c>
      <c r="E379" t="s">
        <v>1460</v>
      </c>
      <c r="F379" t="s">
        <v>264</v>
      </c>
      <c r="G379" t="s">
        <v>49</v>
      </c>
      <c r="H379" t="b">
        <v>1</v>
      </c>
      <c r="I379" t="s">
        <v>26</v>
      </c>
      <c r="J379" t="s">
        <v>1461</v>
      </c>
      <c r="K379" t="s">
        <v>457</v>
      </c>
      <c r="L379">
        <v>6400</v>
      </c>
      <c r="M379">
        <v>1951</v>
      </c>
      <c r="N379">
        <v>8</v>
      </c>
      <c r="O379">
        <v>19</v>
      </c>
      <c r="P379">
        <v>110.51</v>
      </c>
      <c r="Q379" s="1" t="s">
        <v>501</v>
      </c>
      <c r="R379">
        <v>82.5</v>
      </c>
      <c r="S379">
        <v>27.9</v>
      </c>
      <c r="T379">
        <v>49.1</v>
      </c>
      <c r="U379">
        <v>10285453</v>
      </c>
    </row>
    <row r="380" spans="1:21" x14ac:dyDescent="0.25">
      <c r="A380">
        <v>397</v>
      </c>
      <c r="B380" t="s">
        <v>590</v>
      </c>
      <c r="C380" t="s">
        <v>1462</v>
      </c>
      <c r="D380" t="s">
        <v>32</v>
      </c>
      <c r="E380" t="s">
        <v>1285</v>
      </c>
      <c r="F380" t="s">
        <v>1463</v>
      </c>
      <c r="G380" t="s">
        <v>590</v>
      </c>
      <c r="H380" t="b">
        <v>1</v>
      </c>
      <c r="I380" t="s">
        <v>26</v>
      </c>
      <c r="J380" t="s">
        <v>1464</v>
      </c>
      <c r="K380" t="s">
        <v>266</v>
      </c>
      <c r="L380">
        <v>6400</v>
      </c>
      <c r="M380">
        <v>1960</v>
      </c>
      <c r="N380">
        <v>4</v>
      </c>
      <c r="O380">
        <v>10</v>
      </c>
      <c r="P380">
        <v>117.24</v>
      </c>
      <c r="Q380" s="1" t="s">
        <v>37</v>
      </c>
      <c r="R380">
        <v>78.5</v>
      </c>
      <c r="S380">
        <v>9.6</v>
      </c>
      <c r="T380">
        <v>36.6</v>
      </c>
      <c r="U380">
        <v>328239523</v>
      </c>
    </row>
    <row r="381" spans="1:21" x14ac:dyDescent="0.25">
      <c r="A381">
        <v>397</v>
      </c>
      <c r="B381" t="s">
        <v>49</v>
      </c>
      <c r="C381" t="s">
        <v>1465</v>
      </c>
      <c r="D381" t="s">
        <v>32</v>
      </c>
      <c r="E381" t="s">
        <v>61</v>
      </c>
      <c r="F381" t="s">
        <v>204</v>
      </c>
      <c r="G381" t="s">
        <v>49</v>
      </c>
      <c r="H381" t="b">
        <v>1</v>
      </c>
      <c r="I381" t="s">
        <v>26</v>
      </c>
      <c r="J381" t="s">
        <v>1466</v>
      </c>
      <c r="K381" t="s">
        <v>617</v>
      </c>
      <c r="L381">
        <v>6400</v>
      </c>
      <c r="M381">
        <v>1953</v>
      </c>
      <c r="N381">
        <v>6</v>
      </c>
      <c r="O381">
        <v>14</v>
      </c>
      <c r="P381">
        <v>117.24</v>
      </c>
      <c r="Q381" s="1" t="s">
        <v>37</v>
      </c>
      <c r="R381">
        <v>78.5</v>
      </c>
      <c r="S381">
        <v>9.6</v>
      </c>
      <c r="T381">
        <v>36.6</v>
      </c>
      <c r="U381">
        <v>328239523</v>
      </c>
    </row>
    <row r="382" spans="1:21" x14ac:dyDescent="0.25">
      <c r="A382">
        <v>397</v>
      </c>
      <c r="B382" t="s">
        <v>351</v>
      </c>
      <c r="C382" t="s">
        <v>1467</v>
      </c>
      <c r="D382" t="s">
        <v>105</v>
      </c>
      <c r="E382" t="s">
        <v>153</v>
      </c>
      <c r="F382" t="s">
        <v>1468</v>
      </c>
      <c r="G382" t="s">
        <v>351</v>
      </c>
      <c r="H382" t="b">
        <v>1</v>
      </c>
      <c r="I382" t="s">
        <v>85</v>
      </c>
      <c r="J382" t="s">
        <v>1469</v>
      </c>
      <c r="K382" t="s">
        <v>808</v>
      </c>
      <c r="L382">
        <v>6400</v>
      </c>
      <c r="M382">
        <v>1963</v>
      </c>
      <c r="N382">
        <v>11</v>
      </c>
      <c r="O382">
        <v>1</v>
      </c>
      <c r="P382">
        <v>125.08</v>
      </c>
      <c r="Q382" s="1" t="s">
        <v>110</v>
      </c>
      <c r="R382">
        <v>77</v>
      </c>
      <c r="S382">
        <v>9.4</v>
      </c>
      <c r="T382">
        <v>59.2</v>
      </c>
      <c r="U382">
        <v>1397715000</v>
      </c>
    </row>
    <row r="383" spans="1:21" x14ac:dyDescent="0.25">
      <c r="A383">
        <v>397</v>
      </c>
      <c r="B383" t="s">
        <v>292</v>
      </c>
      <c r="C383" t="s">
        <v>1470</v>
      </c>
      <c r="D383" t="s">
        <v>23</v>
      </c>
      <c r="E383" t="s">
        <v>24</v>
      </c>
      <c r="F383" t="s">
        <v>619</v>
      </c>
      <c r="G383" t="s">
        <v>292</v>
      </c>
      <c r="H383" t="b">
        <v>1</v>
      </c>
      <c r="I383" t="s">
        <v>26</v>
      </c>
      <c r="J383" t="s">
        <v>1471</v>
      </c>
      <c r="K383" t="s">
        <v>1472</v>
      </c>
      <c r="L383">
        <v>6400</v>
      </c>
      <c r="M383">
        <v>1962</v>
      </c>
      <c r="N383">
        <v>10</v>
      </c>
      <c r="O383">
        <v>15</v>
      </c>
      <c r="P383">
        <v>110.05</v>
      </c>
      <c r="Q383" s="1" t="s">
        <v>29</v>
      </c>
      <c r="R383">
        <v>82.5</v>
      </c>
      <c r="S383">
        <v>24.2</v>
      </c>
      <c r="T383">
        <v>60.7</v>
      </c>
      <c r="U383">
        <v>67059887</v>
      </c>
    </row>
    <row r="384" spans="1:21" x14ac:dyDescent="0.25">
      <c r="A384">
        <v>397</v>
      </c>
      <c r="B384" t="s">
        <v>49</v>
      </c>
      <c r="C384" t="s">
        <v>1473</v>
      </c>
      <c r="D384" t="s">
        <v>1474</v>
      </c>
      <c r="E384" t="s">
        <v>1475</v>
      </c>
      <c r="F384" t="s">
        <v>478</v>
      </c>
      <c r="G384" t="s">
        <v>49</v>
      </c>
      <c r="H384" t="b">
        <v>1</v>
      </c>
      <c r="I384" t="s">
        <v>26</v>
      </c>
      <c r="J384" t="s">
        <v>1476</v>
      </c>
      <c r="K384" t="s">
        <v>1477</v>
      </c>
      <c r="L384">
        <v>6400</v>
      </c>
      <c r="M384">
        <v>1933</v>
      </c>
      <c r="N384">
        <v>1</v>
      </c>
      <c r="O384">
        <v>27</v>
      </c>
      <c r="P384">
        <v>140.94999999999999</v>
      </c>
      <c r="Q384" s="1" t="s">
        <v>1478</v>
      </c>
      <c r="R384">
        <v>77.099999999999994</v>
      </c>
      <c r="S384">
        <v>14.4</v>
      </c>
      <c r="T384">
        <v>71.2</v>
      </c>
      <c r="U384">
        <v>50339443</v>
      </c>
    </row>
    <row r="385" spans="1:21" x14ac:dyDescent="0.25">
      <c r="A385">
        <v>397</v>
      </c>
      <c r="B385" t="s">
        <v>168</v>
      </c>
      <c r="C385" t="s">
        <v>1479</v>
      </c>
      <c r="D385" t="s">
        <v>32</v>
      </c>
      <c r="E385" t="s">
        <v>1480</v>
      </c>
      <c r="F385" t="s">
        <v>1481</v>
      </c>
      <c r="G385" t="s">
        <v>168</v>
      </c>
      <c r="H385" t="b">
        <v>1</v>
      </c>
      <c r="I385" t="s">
        <v>26</v>
      </c>
      <c r="J385" t="s">
        <v>1482</v>
      </c>
      <c r="K385" t="s">
        <v>1483</v>
      </c>
      <c r="L385">
        <v>6400</v>
      </c>
      <c r="M385">
        <v>1934</v>
      </c>
      <c r="N385">
        <v>7</v>
      </c>
      <c r="O385">
        <v>27</v>
      </c>
      <c r="P385">
        <v>117.24</v>
      </c>
      <c r="Q385" s="1" t="s">
        <v>37</v>
      </c>
      <c r="R385">
        <v>78.5</v>
      </c>
      <c r="S385">
        <v>9.6</v>
      </c>
      <c r="T385">
        <v>36.6</v>
      </c>
      <c r="U385">
        <v>328239523</v>
      </c>
    </row>
    <row r="386" spans="1:21" x14ac:dyDescent="0.25">
      <c r="A386">
        <v>405</v>
      </c>
      <c r="B386" t="s">
        <v>580</v>
      </c>
      <c r="C386" t="s">
        <v>1484</v>
      </c>
      <c r="D386" t="s">
        <v>226</v>
      </c>
      <c r="E386" t="s">
        <v>861</v>
      </c>
      <c r="F386" t="s">
        <v>1246</v>
      </c>
      <c r="G386" t="s">
        <v>580</v>
      </c>
      <c r="H386" t="b">
        <v>0</v>
      </c>
      <c r="I386" t="s">
        <v>26</v>
      </c>
      <c r="J386" t="s">
        <v>1485</v>
      </c>
      <c r="K386" t="s">
        <v>675</v>
      </c>
      <c r="L386">
        <v>6300</v>
      </c>
      <c r="M386">
        <v>1945</v>
      </c>
      <c r="N386">
        <v>10</v>
      </c>
      <c r="O386">
        <v>23</v>
      </c>
      <c r="P386">
        <v>119.62</v>
      </c>
      <c r="Q386" s="1" t="s">
        <v>231</v>
      </c>
      <c r="R386">
        <v>81.3</v>
      </c>
      <c r="S386">
        <v>25.5</v>
      </c>
      <c r="T386">
        <v>30.6</v>
      </c>
      <c r="U386">
        <v>66834405</v>
      </c>
    </row>
    <row r="387" spans="1:21" x14ac:dyDescent="0.25">
      <c r="A387">
        <v>405</v>
      </c>
      <c r="B387" t="s">
        <v>292</v>
      </c>
      <c r="C387" t="s">
        <v>1486</v>
      </c>
      <c r="D387" t="s">
        <v>105</v>
      </c>
      <c r="E387" t="s">
        <v>903</v>
      </c>
      <c r="F387" t="s">
        <v>1487</v>
      </c>
      <c r="G387" t="s">
        <v>292</v>
      </c>
      <c r="H387" t="b">
        <v>1</v>
      </c>
      <c r="I387" t="s">
        <v>26</v>
      </c>
      <c r="J387" t="s">
        <v>1488</v>
      </c>
      <c r="K387" t="s">
        <v>1489</v>
      </c>
      <c r="L387">
        <v>6300</v>
      </c>
      <c r="M387">
        <v>1965</v>
      </c>
      <c r="N387">
        <v>1</v>
      </c>
      <c r="O387">
        <v>1</v>
      </c>
      <c r="P387">
        <v>125.08</v>
      </c>
      <c r="Q387" s="1" t="s">
        <v>110</v>
      </c>
      <c r="R387">
        <v>77</v>
      </c>
      <c r="S387">
        <v>9.4</v>
      </c>
      <c r="T387">
        <v>59.2</v>
      </c>
      <c r="U387">
        <v>1397715000</v>
      </c>
    </row>
    <row r="388" spans="1:21" x14ac:dyDescent="0.25">
      <c r="A388">
        <v>405</v>
      </c>
      <c r="B388" t="s">
        <v>49</v>
      </c>
      <c r="C388" t="s">
        <v>1490</v>
      </c>
      <c r="D388" t="s">
        <v>226</v>
      </c>
      <c r="E388" t="s">
        <v>227</v>
      </c>
      <c r="F388" t="s">
        <v>802</v>
      </c>
      <c r="G388" t="s">
        <v>49</v>
      </c>
      <c r="H388" t="b">
        <v>1</v>
      </c>
      <c r="I388" t="s">
        <v>26</v>
      </c>
      <c r="J388" t="s">
        <v>1491</v>
      </c>
      <c r="K388" t="s">
        <v>190</v>
      </c>
      <c r="L388">
        <v>6300</v>
      </c>
      <c r="M388">
        <v>1956</v>
      </c>
      <c r="N388">
        <v>6</v>
      </c>
      <c r="O388">
        <v>1</v>
      </c>
      <c r="P388">
        <v>119.62</v>
      </c>
      <c r="Q388" s="1" t="s">
        <v>231</v>
      </c>
      <c r="R388">
        <v>81.3</v>
      </c>
      <c r="S388">
        <v>25.5</v>
      </c>
      <c r="T388">
        <v>30.6</v>
      </c>
      <c r="U388">
        <v>66834405</v>
      </c>
    </row>
    <row r="389" spans="1:21" x14ac:dyDescent="0.25">
      <c r="A389">
        <v>405</v>
      </c>
      <c r="B389" t="s">
        <v>351</v>
      </c>
      <c r="C389" t="s">
        <v>1492</v>
      </c>
      <c r="D389" t="s">
        <v>23</v>
      </c>
      <c r="E389" t="s">
        <v>1493</v>
      </c>
      <c r="F389" t="s">
        <v>517</v>
      </c>
      <c r="G389" t="s">
        <v>351</v>
      </c>
      <c r="H389" t="b">
        <v>0</v>
      </c>
      <c r="I389" t="s">
        <v>26</v>
      </c>
      <c r="J389" t="s">
        <v>1494</v>
      </c>
      <c r="K389" t="s">
        <v>235</v>
      </c>
      <c r="L389">
        <v>6300</v>
      </c>
      <c r="M389">
        <v>1938</v>
      </c>
      <c r="N389">
        <v>1</v>
      </c>
      <c r="O389">
        <v>1</v>
      </c>
      <c r="P389">
        <v>110.05</v>
      </c>
      <c r="Q389" s="1" t="s">
        <v>29</v>
      </c>
      <c r="R389">
        <v>82.5</v>
      </c>
      <c r="S389">
        <v>24.2</v>
      </c>
      <c r="T389">
        <v>60.7</v>
      </c>
      <c r="U389">
        <v>67059887</v>
      </c>
    </row>
    <row r="390" spans="1:21" x14ac:dyDescent="0.25">
      <c r="A390">
        <v>405</v>
      </c>
      <c r="B390" t="s">
        <v>292</v>
      </c>
      <c r="C390" t="s">
        <v>1495</v>
      </c>
      <c r="D390" t="s">
        <v>105</v>
      </c>
      <c r="E390" t="s">
        <v>1496</v>
      </c>
      <c r="F390" t="s">
        <v>1497</v>
      </c>
      <c r="G390" t="s">
        <v>292</v>
      </c>
      <c r="H390" t="b">
        <v>1</v>
      </c>
      <c r="I390" t="s">
        <v>26</v>
      </c>
      <c r="J390" t="s">
        <v>384</v>
      </c>
      <c r="K390" t="s">
        <v>1498</v>
      </c>
      <c r="L390">
        <v>6300</v>
      </c>
      <c r="M390">
        <v>1964</v>
      </c>
      <c r="N390">
        <v>3</v>
      </c>
      <c r="O390">
        <v>11</v>
      </c>
      <c r="P390">
        <v>125.08</v>
      </c>
      <c r="Q390" s="1" t="s">
        <v>110</v>
      </c>
      <c r="R390">
        <v>77</v>
      </c>
      <c r="S390">
        <v>9.4</v>
      </c>
      <c r="T390">
        <v>59.2</v>
      </c>
      <c r="U390">
        <v>1397715000</v>
      </c>
    </row>
    <row r="391" spans="1:21" x14ac:dyDescent="0.25">
      <c r="A391">
        <v>405</v>
      </c>
      <c r="B391" t="s">
        <v>250</v>
      </c>
      <c r="C391" t="s">
        <v>1499</v>
      </c>
      <c r="D391" t="s">
        <v>665</v>
      </c>
      <c r="E391" t="s">
        <v>1500</v>
      </c>
      <c r="F391" t="s">
        <v>1501</v>
      </c>
      <c r="G391" t="s">
        <v>250</v>
      </c>
      <c r="H391" t="b">
        <v>1</v>
      </c>
      <c r="I391" t="s">
        <v>26</v>
      </c>
      <c r="J391" t="s">
        <v>234</v>
      </c>
      <c r="K391" t="s">
        <v>1502</v>
      </c>
      <c r="L391">
        <v>6300</v>
      </c>
      <c r="M391">
        <v>1926</v>
      </c>
      <c r="N391">
        <v>7</v>
      </c>
      <c r="O391">
        <v>16</v>
      </c>
      <c r="P391">
        <v>108.15</v>
      </c>
      <c r="Q391" s="1" t="s">
        <v>671</v>
      </c>
      <c r="R391">
        <v>82.8</v>
      </c>
      <c r="S391">
        <v>23.1</v>
      </c>
      <c r="T391">
        <v>25.3</v>
      </c>
      <c r="U391">
        <v>9053300</v>
      </c>
    </row>
    <row r="392" spans="1:21" x14ac:dyDescent="0.25">
      <c r="A392">
        <v>411</v>
      </c>
      <c r="B392" t="s">
        <v>103</v>
      </c>
      <c r="C392" t="s">
        <v>1503</v>
      </c>
      <c r="D392" t="s">
        <v>67</v>
      </c>
      <c r="E392" t="s">
        <v>68</v>
      </c>
      <c r="F392" t="s">
        <v>1504</v>
      </c>
      <c r="G392" t="s">
        <v>103</v>
      </c>
      <c r="H392" t="b">
        <v>0</v>
      </c>
      <c r="I392" t="s">
        <v>85</v>
      </c>
      <c r="J392" t="s">
        <v>1505</v>
      </c>
      <c r="K392" t="s">
        <v>1506</v>
      </c>
      <c r="L392">
        <v>6200</v>
      </c>
      <c r="M392">
        <v>1963</v>
      </c>
      <c r="N392">
        <v>5</v>
      </c>
      <c r="O392">
        <v>2</v>
      </c>
      <c r="P392">
        <v>141.54</v>
      </c>
      <c r="Q392" s="1" t="s">
        <v>71</v>
      </c>
      <c r="R392">
        <v>75</v>
      </c>
      <c r="S392">
        <v>13.1</v>
      </c>
      <c r="T392">
        <v>55.1</v>
      </c>
      <c r="U392">
        <v>126014024</v>
      </c>
    </row>
    <row r="393" spans="1:21" x14ac:dyDescent="0.25">
      <c r="A393">
        <v>411</v>
      </c>
      <c r="B393" t="s">
        <v>72</v>
      </c>
      <c r="C393" t="s">
        <v>1507</v>
      </c>
      <c r="D393" t="s">
        <v>497</v>
      </c>
      <c r="E393" t="s">
        <v>498</v>
      </c>
      <c r="F393" t="s">
        <v>264</v>
      </c>
      <c r="G393" t="s">
        <v>72</v>
      </c>
      <c r="H393" t="b">
        <v>1</v>
      </c>
      <c r="I393" t="s">
        <v>26</v>
      </c>
      <c r="J393" t="s">
        <v>1508</v>
      </c>
      <c r="K393" t="s">
        <v>1509</v>
      </c>
      <c r="L393">
        <v>6200</v>
      </c>
      <c r="M393">
        <v>1938</v>
      </c>
      <c r="N393">
        <v>3</v>
      </c>
      <c r="O393">
        <v>3</v>
      </c>
      <c r="P393">
        <v>110.51</v>
      </c>
      <c r="Q393" s="1" t="s">
        <v>501</v>
      </c>
      <c r="R393">
        <v>82.5</v>
      </c>
      <c r="S393">
        <v>27.9</v>
      </c>
      <c r="T393">
        <v>49.1</v>
      </c>
      <c r="U393">
        <v>10285453</v>
      </c>
    </row>
    <row r="394" spans="1:21" x14ac:dyDescent="0.25">
      <c r="A394">
        <v>411</v>
      </c>
      <c r="B394" t="s">
        <v>381</v>
      </c>
      <c r="C394" t="s">
        <v>1510</v>
      </c>
      <c r="D394" t="s">
        <v>1511</v>
      </c>
      <c r="E394" t="s">
        <v>1512</v>
      </c>
      <c r="F394" t="s">
        <v>1513</v>
      </c>
      <c r="G394" t="s">
        <v>381</v>
      </c>
      <c r="H394" t="b">
        <v>1</v>
      </c>
      <c r="I394" t="s">
        <v>26</v>
      </c>
      <c r="J394" t="s">
        <v>1514</v>
      </c>
      <c r="K394" t="s">
        <v>1515</v>
      </c>
      <c r="L394">
        <v>6200</v>
      </c>
      <c r="M394">
        <v>1933</v>
      </c>
      <c r="N394">
        <v>8</v>
      </c>
      <c r="O394">
        <v>2</v>
      </c>
      <c r="P394">
        <v>115.91</v>
      </c>
      <c r="Q394" s="1" t="s">
        <v>1516</v>
      </c>
      <c r="R394">
        <v>81.8</v>
      </c>
      <c r="S394">
        <v>23</v>
      </c>
      <c r="T394">
        <v>41.2</v>
      </c>
      <c r="U394">
        <v>17332850</v>
      </c>
    </row>
    <row r="395" spans="1:21" x14ac:dyDescent="0.25">
      <c r="A395">
        <v>411</v>
      </c>
      <c r="B395" t="s">
        <v>103</v>
      </c>
      <c r="C395" t="s">
        <v>1517</v>
      </c>
      <c r="D395" t="s">
        <v>105</v>
      </c>
      <c r="E395" t="s">
        <v>192</v>
      </c>
      <c r="F395" t="s">
        <v>1230</v>
      </c>
      <c r="G395" t="s">
        <v>103</v>
      </c>
      <c r="H395" t="b">
        <v>1</v>
      </c>
      <c r="I395" t="s">
        <v>26</v>
      </c>
      <c r="J395" t="s">
        <v>1386</v>
      </c>
      <c r="K395" t="s">
        <v>1518</v>
      </c>
      <c r="L395">
        <v>6200</v>
      </c>
      <c r="M395">
        <v>1964</v>
      </c>
      <c r="N395">
        <v>1</v>
      </c>
      <c r="O395">
        <v>1</v>
      </c>
      <c r="P395">
        <v>125.08</v>
      </c>
      <c r="Q395" s="1" t="s">
        <v>110</v>
      </c>
      <c r="R395">
        <v>77</v>
      </c>
      <c r="S395">
        <v>9.4</v>
      </c>
      <c r="T395">
        <v>59.2</v>
      </c>
      <c r="U395">
        <v>1397715000</v>
      </c>
    </row>
    <row r="396" spans="1:21" x14ac:dyDescent="0.25">
      <c r="A396">
        <v>411</v>
      </c>
      <c r="B396" t="s">
        <v>250</v>
      </c>
      <c r="C396" t="s">
        <v>1519</v>
      </c>
      <c r="D396" t="s">
        <v>105</v>
      </c>
      <c r="E396" t="s">
        <v>827</v>
      </c>
      <c r="F396" t="s">
        <v>1520</v>
      </c>
      <c r="G396" t="s">
        <v>250</v>
      </c>
      <c r="H396" t="b">
        <v>1</v>
      </c>
      <c r="I396" t="s">
        <v>26</v>
      </c>
      <c r="J396" t="s">
        <v>1521</v>
      </c>
      <c r="K396" t="s">
        <v>905</v>
      </c>
      <c r="L396">
        <v>6200</v>
      </c>
      <c r="M396">
        <v>1964</v>
      </c>
      <c r="N396">
        <v>1</v>
      </c>
      <c r="O396">
        <v>1</v>
      </c>
      <c r="P396">
        <v>125.08</v>
      </c>
      <c r="Q396" s="1" t="s">
        <v>110</v>
      </c>
      <c r="R396">
        <v>77</v>
      </c>
      <c r="S396">
        <v>9.4</v>
      </c>
      <c r="T396">
        <v>59.2</v>
      </c>
      <c r="U396">
        <v>1397715000</v>
      </c>
    </row>
    <row r="397" spans="1:21" x14ac:dyDescent="0.25">
      <c r="A397">
        <v>411</v>
      </c>
      <c r="B397" t="s">
        <v>250</v>
      </c>
      <c r="C397" t="s">
        <v>1522</v>
      </c>
      <c r="D397" t="s">
        <v>105</v>
      </c>
      <c r="E397" t="s">
        <v>827</v>
      </c>
      <c r="F397" t="s">
        <v>1523</v>
      </c>
      <c r="G397" t="s">
        <v>250</v>
      </c>
      <c r="H397" t="b">
        <v>1</v>
      </c>
      <c r="I397" t="s">
        <v>26</v>
      </c>
      <c r="J397" t="s">
        <v>1521</v>
      </c>
      <c r="K397" t="s">
        <v>1524</v>
      </c>
      <c r="L397">
        <v>6200</v>
      </c>
      <c r="M397">
        <v>1972</v>
      </c>
      <c r="N397">
        <v>1</v>
      </c>
      <c r="O397">
        <v>1</v>
      </c>
      <c r="P397">
        <v>125.08</v>
      </c>
      <c r="Q397" s="1" t="s">
        <v>110</v>
      </c>
      <c r="R397">
        <v>77</v>
      </c>
      <c r="S397">
        <v>9.4</v>
      </c>
      <c r="T397">
        <v>59.2</v>
      </c>
      <c r="U397">
        <v>1397715000</v>
      </c>
    </row>
    <row r="398" spans="1:21" x14ac:dyDescent="0.25">
      <c r="A398">
        <v>411</v>
      </c>
      <c r="B398" t="s">
        <v>49</v>
      </c>
      <c r="C398" t="s">
        <v>1525</v>
      </c>
      <c r="D398" t="s">
        <v>1526</v>
      </c>
      <c r="E398" t="s">
        <v>1527</v>
      </c>
      <c r="F398" t="s">
        <v>264</v>
      </c>
      <c r="G398" t="s">
        <v>49</v>
      </c>
      <c r="H398" t="b">
        <v>1</v>
      </c>
      <c r="I398" t="s">
        <v>26</v>
      </c>
      <c r="J398" t="s">
        <v>1528</v>
      </c>
      <c r="K398" t="s">
        <v>1529</v>
      </c>
      <c r="L398">
        <v>6200</v>
      </c>
      <c r="M398">
        <v>1962</v>
      </c>
      <c r="N398">
        <v>7</v>
      </c>
      <c r="O398">
        <v>11</v>
      </c>
      <c r="P398">
        <v>114.11</v>
      </c>
      <c r="Q398" s="1" t="s">
        <v>1530</v>
      </c>
      <c r="R398">
        <v>77.599999999999994</v>
      </c>
      <c r="S398">
        <v>17.399999999999999</v>
      </c>
      <c r="T398">
        <v>40.799999999999997</v>
      </c>
      <c r="U398">
        <v>37970874</v>
      </c>
    </row>
    <row r="399" spans="1:21" x14ac:dyDescent="0.25">
      <c r="A399">
        <v>418</v>
      </c>
      <c r="B399" t="s">
        <v>72</v>
      </c>
      <c r="C399" t="s">
        <v>1531</v>
      </c>
      <c r="D399" t="s">
        <v>565</v>
      </c>
      <c r="E399" t="s">
        <v>566</v>
      </c>
      <c r="F399" t="s">
        <v>1532</v>
      </c>
      <c r="G399" t="s">
        <v>72</v>
      </c>
      <c r="H399" t="b">
        <v>1</v>
      </c>
      <c r="I399" t="s">
        <v>26</v>
      </c>
      <c r="J399" t="s">
        <v>1533</v>
      </c>
      <c r="K399" t="s">
        <v>733</v>
      </c>
      <c r="L399">
        <v>6100</v>
      </c>
      <c r="M399">
        <v>1953</v>
      </c>
      <c r="N399">
        <v>4</v>
      </c>
      <c r="O399">
        <v>29</v>
      </c>
      <c r="P399">
        <v>267.51</v>
      </c>
      <c r="Q399" s="1" t="s">
        <v>570</v>
      </c>
      <c r="R399">
        <v>54.3</v>
      </c>
      <c r="S399">
        <v>1.5</v>
      </c>
      <c r="T399">
        <v>34.799999999999997</v>
      </c>
      <c r="U399">
        <v>200963599</v>
      </c>
    </row>
    <row r="400" spans="1:21" x14ac:dyDescent="0.25">
      <c r="A400">
        <v>418</v>
      </c>
      <c r="B400" t="s">
        <v>49</v>
      </c>
      <c r="C400" t="s">
        <v>1534</v>
      </c>
      <c r="D400" t="s">
        <v>32</v>
      </c>
      <c r="E400" t="s">
        <v>886</v>
      </c>
      <c r="F400" t="s">
        <v>802</v>
      </c>
      <c r="G400" t="s">
        <v>49</v>
      </c>
      <c r="H400" t="b">
        <v>1</v>
      </c>
      <c r="I400" t="s">
        <v>26</v>
      </c>
      <c r="J400" t="s">
        <v>1535</v>
      </c>
      <c r="K400" t="s">
        <v>1536</v>
      </c>
      <c r="L400">
        <v>6100</v>
      </c>
      <c r="M400">
        <v>1964</v>
      </c>
      <c r="N400">
        <v>7</v>
      </c>
      <c r="O400">
        <v>31</v>
      </c>
      <c r="P400">
        <v>117.24</v>
      </c>
      <c r="Q400" s="1" t="s">
        <v>37</v>
      </c>
      <c r="R400">
        <v>78.5</v>
      </c>
      <c r="S400">
        <v>9.6</v>
      </c>
      <c r="T400">
        <v>36.6</v>
      </c>
      <c r="U400">
        <v>328239523</v>
      </c>
    </row>
    <row r="401" spans="1:21" x14ac:dyDescent="0.25">
      <c r="A401">
        <v>418</v>
      </c>
      <c r="B401" t="s">
        <v>21</v>
      </c>
      <c r="C401" t="s">
        <v>1537</v>
      </c>
      <c r="D401" t="s">
        <v>158</v>
      </c>
      <c r="E401" t="s">
        <v>896</v>
      </c>
      <c r="F401" t="s">
        <v>1538</v>
      </c>
      <c r="G401" t="s">
        <v>21</v>
      </c>
      <c r="H401" t="b">
        <v>0</v>
      </c>
      <c r="I401" t="s">
        <v>26</v>
      </c>
      <c r="J401" t="s">
        <v>1539</v>
      </c>
      <c r="K401" t="s">
        <v>64</v>
      </c>
      <c r="L401">
        <v>6100</v>
      </c>
      <c r="M401">
        <v>1943</v>
      </c>
      <c r="N401">
        <v>9</v>
      </c>
      <c r="O401">
        <v>28</v>
      </c>
      <c r="P401">
        <v>112.85</v>
      </c>
      <c r="Q401" s="1" t="s">
        <v>163</v>
      </c>
      <c r="R401">
        <v>80.900000000000006</v>
      </c>
      <c r="S401">
        <v>11.5</v>
      </c>
      <c r="T401">
        <v>48.8</v>
      </c>
      <c r="U401">
        <v>83132799</v>
      </c>
    </row>
    <row r="402" spans="1:21" x14ac:dyDescent="0.25">
      <c r="A402">
        <v>418</v>
      </c>
      <c r="B402" t="s">
        <v>21</v>
      </c>
      <c r="C402" t="s">
        <v>1540</v>
      </c>
      <c r="D402" t="s">
        <v>158</v>
      </c>
      <c r="E402" t="s">
        <v>896</v>
      </c>
      <c r="F402" t="s">
        <v>1538</v>
      </c>
      <c r="G402" t="s">
        <v>21</v>
      </c>
      <c r="H402" t="b">
        <v>0</v>
      </c>
      <c r="I402" t="s">
        <v>26</v>
      </c>
      <c r="J402" t="s">
        <v>1539</v>
      </c>
      <c r="K402" t="s">
        <v>1541</v>
      </c>
      <c r="L402">
        <v>6100</v>
      </c>
      <c r="M402">
        <v>1951</v>
      </c>
      <c r="N402">
        <v>1</v>
      </c>
      <c r="O402">
        <v>1</v>
      </c>
      <c r="P402">
        <v>112.85</v>
      </c>
      <c r="Q402" s="1" t="s">
        <v>163</v>
      </c>
      <c r="R402">
        <v>80.900000000000006</v>
      </c>
      <c r="S402">
        <v>11.5</v>
      </c>
      <c r="T402">
        <v>48.8</v>
      </c>
      <c r="U402">
        <v>83132799</v>
      </c>
    </row>
    <row r="403" spans="1:21" x14ac:dyDescent="0.25">
      <c r="A403">
        <v>425</v>
      </c>
      <c r="B403" t="s">
        <v>272</v>
      </c>
      <c r="C403" t="s">
        <v>1542</v>
      </c>
      <c r="D403" t="s">
        <v>327</v>
      </c>
      <c r="E403" t="s">
        <v>328</v>
      </c>
      <c r="F403" t="s">
        <v>1543</v>
      </c>
      <c r="G403" t="s">
        <v>272</v>
      </c>
      <c r="H403" t="b">
        <v>1</v>
      </c>
      <c r="I403" t="s">
        <v>26</v>
      </c>
      <c r="J403" t="s">
        <v>1544</v>
      </c>
      <c r="K403" t="s">
        <v>898</v>
      </c>
      <c r="L403">
        <v>6000</v>
      </c>
      <c r="M403">
        <v>1959</v>
      </c>
      <c r="N403">
        <v>2</v>
      </c>
      <c r="O403">
        <v>20</v>
      </c>
      <c r="P403">
        <v>180.75</v>
      </c>
      <c r="Q403" s="1" t="s">
        <v>332</v>
      </c>
      <c r="R403">
        <v>72.7</v>
      </c>
      <c r="S403">
        <v>11.4</v>
      </c>
      <c r="T403">
        <v>46.2</v>
      </c>
      <c r="U403">
        <v>144373535</v>
      </c>
    </row>
    <row r="404" spans="1:21" x14ac:dyDescent="0.25">
      <c r="A404">
        <v>425</v>
      </c>
      <c r="B404" t="s">
        <v>462</v>
      </c>
      <c r="C404" t="s">
        <v>1545</v>
      </c>
      <c r="D404" t="s">
        <v>32</v>
      </c>
      <c r="E404" t="s">
        <v>379</v>
      </c>
      <c r="F404" t="s">
        <v>465</v>
      </c>
      <c r="G404" t="s">
        <v>462</v>
      </c>
      <c r="H404" t="b">
        <v>1</v>
      </c>
      <c r="I404" t="s">
        <v>26</v>
      </c>
      <c r="J404" t="s">
        <v>1546</v>
      </c>
      <c r="K404" t="s">
        <v>1547</v>
      </c>
      <c r="L404">
        <v>6000</v>
      </c>
      <c r="M404">
        <v>1938</v>
      </c>
      <c r="N404">
        <v>1</v>
      </c>
      <c r="O404">
        <v>12</v>
      </c>
      <c r="P404">
        <v>117.24</v>
      </c>
      <c r="Q404" s="1" t="s">
        <v>37</v>
      </c>
      <c r="R404">
        <v>78.5</v>
      </c>
      <c r="S404">
        <v>9.6</v>
      </c>
      <c r="T404">
        <v>36.6</v>
      </c>
      <c r="U404">
        <v>328239523</v>
      </c>
    </row>
    <row r="405" spans="1:21" x14ac:dyDescent="0.25">
      <c r="A405">
        <v>425</v>
      </c>
      <c r="B405" t="s">
        <v>21</v>
      </c>
      <c r="C405" t="s">
        <v>1548</v>
      </c>
      <c r="D405" t="s">
        <v>133</v>
      </c>
      <c r="E405" t="s">
        <v>1549</v>
      </c>
      <c r="F405" t="s">
        <v>1550</v>
      </c>
      <c r="G405" t="s">
        <v>21</v>
      </c>
      <c r="H405" t="b">
        <v>1</v>
      </c>
      <c r="I405" t="s">
        <v>26</v>
      </c>
      <c r="J405" t="s">
        <v>1551</v>
      </c>
      <c r="K405" t="s">
        <v>235</v>
      </c>
      <c r="L405">
        <v>6000</v>
      </c>
      <c r="M405">
        <v>1949</v>
      </c>
      <c r="N405">
        <v>2</v>
      </c>
      <c r="O405">
        <v>18</v>
      </c>
      <c r="P405">
        <v>116.76</v>
      </c>
      <c r="Q405" s="1" t="s">
        <v>138</v>
      </c>
      <c r="R405">
        <v>81.900000000000006</v>
      </c>
      <c r="S405">
        <v>12.8</v>
      </c>
      <c r="T405">
        <v>24.5</v>
      </c>
      <c r="U405">
        <v>36991981</v>
      </c>
    </row>
    <row r="406" spans="1:21" x14ac:dyDescent="0.25">
      <c r="A406">
        <v>425</v>
      </c>
      <c r="B406" t="s">
        <v>38</v>
      </c>
      <c r="C406" t="s">
        <v>1552</v>
      </c>
      <c r="D406" t="s">
        <v>32</v>
      </c>
      <c r="E406" t="s">
        <v>1553</v>
      </c>
      <c r="F406" t="s">
        <v>1554</v>
      </c>
      <c r="G406" t="s">
        <v>38</v>
      </c>
      <c r="H406" t="b">
        <v>1</v>
      </c>
      <c r="I406" t="s">
        <v>26</v>
      </c>
      <c r="J406" t="s">
        <v>1555</v>
      </c>
      <c r="K406" t="s">
        <v>1556</v>
      </c>
      <c r="L406">
        <v>6000</v>
      </c>
      <c r="M406">
        <v>1959</v>
      </c>
      <c r="N406">
        <v>8</v>
      </c>
      <c r="O406">
        <v>26</v>
      </c>
      <c r="P406">
        <v>117.24</v>
      </c>
      <c r="Q406" s="1" t="s">
        <v>37</v>
      </c>
      <c r="R406">
        <v>78.5</v>
      </c>
      <c r="S406">
        <v>9.6</v>
      </c>
      <c r="T406">
        <v>36.6</v>
      </c>
      <c r="U406">
        <v>328239523</v>
      </c>
    </row>
    <row r="407" spans="1:21" x14ac:dyDescent="0.25">
      <c r="A407">
        <v>425</v>
      </c>
      <c r="B407" t="s">
        <v>21</v>
      </c>
      <c r="C407" t="s">
        <v>1557</v>
      </c>
      <c r="D407" t="s">
        <v>74</v>
      </c>
      <c r="E407" t="s">
        <v>75</v>
      </c>
      <c r="F407" t="s">
        <v>526</v>
      </c>
      <c r="G407" t="s">
        <v>21</v>
      </c>
      <c r="H407" t="b">
        <v>1</v>
      </c>
      <c r="I407" t="s">
        <v>26</v>
      </c>
      <c r="J407" t="s">
        <v>527</v>
      </c>
      <c r="K407" t="s">
        <v>1558</v>
      </c>
      <c r="L407">
        <v>6000</v>
      </c>
      <c r="M407">
        <v>1958</v>
      </c>
      <c r="N407">
        <v>1</v>
      </c>
      <c r="O407">
        <v>1</v>
      </c>
      <c r="P407">
        <v>180.44</v>
      </c>
      <c r="Q407" s="1" t="s">
        <v>78</v>
      </c>
      <c r="R407">
        <v>69.400000000000006</v>
      </c>
      <c r="S407">
        <v>11.2</v>
      </c>
      <c r="T407">
        <v>49.7</v>
      </c>
      <c r="U407">
        <v>1366417754</v>
      </c>
    </row>
    <row r="408" spans="1:21" x14ac:dyDescent="0.25">
      <c r="A408">
        <v>425</v>
      </c>
      <c r="B408" t="s">
        <v>72</v>
      </c>
      <c r="C408" t="s">
        <v>1559</v>
      </c>
      <c r="D408" t="s">
        <v>532</v>
      </c>
      <c r="E408" t="s">
        <v>533</v>
      </c>
      <c r="F408" t="s">
        <v>72</v>
      </c>
      <c r="G408" t="s">
        <v>72</v>
      </c>
      <c r="H408" t="b">
        <v>0</v>
      </c>
      <c r="I408" t="s">
        <v>26</v>
      </c>
      <c r="J408" t="s">
        <v>1560</v>
      </c>
      <c r="K408" t="s">
        <v>1561</v>
      </c>
      <c r="L408">
        <v>6000</v>
      </c>
      <c r="M408">
        <v>1934</v>
      </c>
      <c r="N408">
        <v>11</v>
      </c>
      <c r="O408">
        <v>2</v>
      </c>
      <c r="P408">
        <v>113.27</v>
      </c>
      <c r="Q408" s="1" t="s">
        <v>536</v>
      </c>
      <c r="R408">
        <v>76.900000000000006</v>
      </c>
      <c r="S408">
        <v>14.9</v>
      </c>
      <c r="T408">
        <v>29.5</v>
      </c>
      <c r="U408">
        <v>69625582</v>
      </c>
    </row>
    <row r="409" spans="1:21" x14ac:dyDescent="0.25">
      <c r="A409">
        <v>425</v>
      </c>
      <c r="B409" t="s">
        <v>49</v>
      </c>
      <c r="C409" t="s">
        <v>1562</v>
      </c>
      <c r="D409" t="s">
        <v>665</v>
      </c>
      <c r="E409" t="s">
        <v>1500</v>
      </c>
      <c r="F409" t="s">
        <v>264</v>
      </c>
      <c r="G409" t="s">
        <v>49</v>
      </c>
      <c r="H409" t="b">
        <v>1</v>
      </c>
      <c r="I409" t="s">
        <v>26</v>
      </c>
      <c r="J409" t="s">
        <v>1563</v>
      </c>
      <c r="K409" t="s">
        <v>1564</v>
      </c>
      <c r="L409">
        <v>6000</v>
      </c>
      <c r="M409">
        <v>1930</v>
      </c>
      <c r="N409">
        <v>10</v>
      </c>
      <c r="O409">
        <v>22</v>
      </c>
      <c r="P409">
        <v>108.15</v>
      </c>
      <c r="Q409" s="1" t="s">
        <v>671</v>
      </c>
      <c r="R409">
        <v>82.8</v>
      </c>
      <c r="S409">
        <v>23.1</v>
      </c>
      <c r="T409">
        <v>25.3</v>
      </c>
      <c r="U409">
        <v>9053300</v>
      </c>
    </row>
    <row r="410" spans="1:21" x14ac:dyDescent="0.25">
      <c r="A410">
        <v>425</v>
      </c>
      <c r="B410" t="s">
        <v>49</v>
      </c>
      <c r="C410" t="s">
        <v>1565</v>
      </c>
      <c r="D410" t="s">
        <v>32</v>
      </c>
      <c r="E410" t="s">
        <v>831</v>
      </c>
      <c r="F410" t="s">
        <v>264</v>
      </c>
      <c r="G410" t="s">
        <v>49</v>
      </c>
      <c r="H410" t="b">
        <v>1</v>
      </c>
      <c r="I410" t="s">
        <v>26</v>
      </c>
      <c r="J410" t="s">
        <v>1566</v>
      </c>
      <c r="K410" t="s">
        <v>64</v>
      </c>
      <c r="L410">
        <v>6000</v>
      </c>
      <c r="M410">
        <v>1946</v>
      </c>
      <c r="N410">
        <v>7</v>
      </c>
      <c r="O410">
        <v>4</v>
      </c>
      <c r="P410">
        <v>117.24</v>
      </c>
      <c r="Q410" s="1" t="s">
        <v>37</v>
      </c>
      <c r="R410">
        <v>78.5</v>
      </c>
      <c r="S410">
        <v>9.6</v>
      </c>
      <c r="T410">
        <v>36.6</v>
      </c>
      <c r="U410">
        <v>328239523</v>
      </c>
    </row>
    <row r="411" spans="1:21" x14ac:dyDescent="0.25">
      <c r="A411">
        <v>425</v>
      </c>
      <c r="B411" t="s">
        <v>38</v>
      </c>
      <c r="C411" t="s">
        <v>1567</v>
      </c>
      <c r="D411" t="s">
        <v>32</v>
      </c>
      <c r="E411" t="s">
        <v>1299</v>
      </c>
      <c r="F411" t="s">
        <v>1568</v>
      </c>
      <c r="G411" t="s">
        <v>38</v>
      </c>
      <c r="H411" t="b">
        <v>1</v>
      </c>
      <c r="I411" t="s">
        <v>26</v>
      </c>
      <c r="J411" t="s">
        <v>1569</v>
      </c>
      <c r="K411" t="s">
        <v>137</v>
      </c>
      <c r="L411">
        <v>6000</v>
      </c>
      <c r="M411">
        <v>1951</v>
      </c>
      <c r="N411">
        <v>7</v>
      </c>
      <c r="O411">
        <v>2</v>
      </c>
      <c r="P411">
        <v>117.24</v>
      </c>
      <c r="Q411" s="1" t="s">
        <v>37</v>
      </c>
      <c r="R411">
        <v>78.5</v>
      </c>
      <c r="S411">
        <v>9.6</v>
      </c>
      <c r="T411">
        <v>36.6</v>
      </c>
      <c r="U411">
        <v>328239523</v>
      </c>
    </row>
    <row r="412" spans="1:21" x14ac:dyDescent="0.25">
      <c r="A412">
        <v>425</v>
      </c>
      <c r="B412" t="s">
        <v>21</v>
      </c>
      <c r="C412" t="s">
        <v>1570</v>
      </c>
      <c r="D412" t="s">
        <v>32</v>
      </c>
      <c r="E412" t="s">
        <v>1571</v>
      </c>
      <c r="F412" t="s">
        <v>160</v>
      </c>
      <c r="G412" t="s">
        <v>21</v>
      </c>
      <c r="H412" t="b">
        <v>1</v>
      </c>
      <c r="I412" t="s">
        <v>26</v>
      </c>
      <c r="J412" t="s">
        <v>1572</v>
      </c>
      <c r="K412" t="s">
        <v>1573</v>
      </c>
      <c r="L412">
        <v>6000</v>
      </c>
      <c r="M412">
        <v>1937</v>
      </c>
      <c r="N412">
        <v>9</v>
      </c>
      <c r="O412">
        <v>8</v>
      </c>
      <c r="P412">
        <v>117.24</v>
      </c>
      <c r="Q412" s="1" t="s">
        <v>37</v>
      </c>
      <c r="R412">
        <v>78.5</v>
      </c>
      <c r="S412">
        <v>9.6</v>
      </c>
      <c r="T412">
        <v>36.6</v>
      </c>
      <c r="U412">
        <v>328239523</v>
      </c>
    </row>
    <row r="413" spans="1:21" x14ac:dyDescent="0.25">
      <c r="A413">
        <v>437</v>
      </c>
      <c r="B413" t="s">
        <v>462</v>
      </c>
      <c r="C413" t="s">
        <v>1574</v>
      </c>
      <c r="D413" t="s">
        <v>105</v>
      </c>
      <c r="E413" t="s">
        <v>655</v>
      </c>
      <c r="F413" t="s">
        <v>465</v>
      </c>
      <c r="G413" t="s">
        <v>462</v>
      </c>
      <c r="H413" t="b">
        <v>1</v>
      </c>
      <c r="I413" t="s">
        <v>26</v>
      </c>
      <c r="J413" t="s">
        <v>1575</v>
      </c>
      <c r="K413" t="s">
        <v>1576</v>
      </c>
      <c r="L413">
        <v>5900</v>
      </c>
      <c r="M413">
        <v>1963</v>
      </c>
      <c r="N413">
        <v>1</v>
      </c>
      <c r="O413">
        <v>1</v>
      </c>
      <c r="P413">
        <v>125.08</v>
      </c>
      <c r="Q413" s="1" t="s">
        <v>110</v>
      </c>
      <c r="R413">
        <v>77</v>
      </c>
      <c r="S413">
        <v>9.4</v>
      </c>
      <c r="T413">
        <v>59.2</v>
      </c>
      <c r="U413">
        <v>1397715000</v>
      </c>
    </row>
    <row r="414" spans="1:21" x14ac:dyDescent="0.25">
      <c r="A414">
        <v>437</v>
      </c>
      <c r="B414" t="s">
        <v>72</v>
      </c>
      <c r="C414" t="s">
        <v>1577</v>
      </c>
      <c r="D414" t="s">
        <v>532</v>
      </c>
      <c r="E414" t="s">
        <v>533</v>
      </c>
      <c r="F414" t="s">
        <v>72</v>
      </c>
      <c r="G414" t="s">
        <v>72</v>
      </c>
      <c r="H414" t="b">
        <v>0</v>
      </c>
      <c r="I414" t="s">
        <v>26</v>
      </c>
      <c r="J414" t="s">
        <v>1578</v>
      </c>
      <c r="K414" t="s">
        <v>1579</v>
      </c>
      <c r="L414">
        <v>5900</v>
      </c>
      <c r="M414">
        <v>1930</v>
      </c>
      <c r="N414">
        <v>4</v>
      </c>
      <c r="O414">
        <v>1</v>
      </c>
      <c r="P414">
        <v>113.27</v>
      </c>
      <c r="Q414" s="1" t="s">
        <v>536</v>
      </c>
      <c r="R414">
        <v>76.900000000000006</v>
      </c>
      <c r="S414">
        <v>14.9</v>
      </c>
      <c r="T414">
        <v>29.5</v>
      </c>
      <c r="U414">
        <v>69625582</v>
      </c>
    </row>
    <row r="415" spans="1:21" x14ac:dyDescent="0.25">
      <c r="A415">
        <v>437</v>
      </c>
      <c r="B415" t="s">
        <v>49</v>
      </c>
      <c r="C415" t="s">
        <v>1580</v>
      </c>
      <c r="D415" t="s">
        <v>32</v>
      </c>
      <c r="E415" t="s">
        <v>1581</v>
      </c>
      <c r="F415" t="s">
        <v>204</v>
      </c>
      <c r="G415" t="s">
        <v>49</v>
      </c>
      <c r="H415" t="b">
        <v>1</v>
      </c>
      <c r="I415" t="s">
        <v>26</v>
      </c>
      <c r="J415" t="s">
        <v>1582</v>
      </c>
      <c r="K415" t="s">
        <v>652</v>
      </c>
      <c r="L415">
        <v>5900</v>
      </c>
      <c r="M415">
        <v>1961</v>
      </c>
      <c r="N415">
        <v>4</v>
      </c>
      <c r="O415">
        <v>23</v>
      </c>
      <c r="P415">
        <v>117.24</v>
      </c>
      <c r="Q415" s="1" t="s">
        <v>37</v>
      </c>
      <c r="R415">
        <v>78.5</v>
      </c>
      <c r="S415">
        <v>9.6</v>
      </c>
      <c r="T415">
        <v>36.6</v>
      </c>
      <c r="U415">
        <v>328239523</v>
      </c>
    </row>
    <row r="416" spans="1:21" x14ac:dyDescent="0.25">
      <c r="A416">
        <v>437</v>
      </c>
      <c r="B416" t="s">
        <v>49</v>
      </c>
      <c r="C416" t="s">
        <v>1583</v>
      </c>
      <c r="D416" t="s">
        <v>32</v>
      </c>
      <c r="E416" t="s">
        <v>831</v>
      </c>
      <c r="F416" t="s">
        <v>1584</v>
      </c>
      <c r="G416" t="s">
        <v>49</v>
      </c>
      <c r="H416" t="b">
        <v>1</v>
      </c>
      <c r="I416" t="s">
        <v>26</v>
      </c>
      <c r="J416" t="s">
        <v>1585</v>
      </c>
      <c r="K416" t="s">
        <v>1586</v>
      </c>
      <c r="L416">
        <v>5900</v>
      </c>
      <c r="M416">
        <v>1960</v>
      </c>
      <c r="N416">
        <v>10</v>
      </c>
      <c r="O416">
        <v>12</v>
      </c>
      <c r="P416">
        <v>117.24</v>
      </c>
      <c r="Q416" s="1" t="s">
        <v>37</v>
      </c>
      <c r="R416">
        <v>78.5</v>
      </c>
      <c r="S416">
        <v>9.6</v>
      </c>
      <c r="T416">
        <v>36.6</v>
      </c>
      <c r="U416">
        <v>328239523</v>
      </c>
    </row>
    <row r="417" spans="1:21" x14ac:dyDescent="0.25">
      <c r="A417">
        <v>437</v>
      </c>
      <c r="B417" t="s">
        <v>103</v>
      </c>
      <c r="C417" t="s">
        <v>1587</v>
      </c>
      <c r="D417" t="s">
        <v>105</v>
      </c>
      <c r="E417" t="s">
        <v>246</v>
      </c>
      <c r="F417" t="s">
        <v>1588</v>
      </c>
      <c r="G417" t="s">
        <v>103</v>
      </c>
      <c r="H417" t="b">
        <v>0</v>
      </c>
      <c r="I417" t="s">
        <v>26</v>
      </c>
      <c r="J417" t="s">
        <v>1589</v>
      </c>
      <c r="K417" t="s">
        <v>1590</v>
      </c>
      <c r="L417">
        <v>5900</v>
      </c>
      <c r="M417">
        <v>1957</v>
      </c>
      <c r="N417">
        <v>1</v>
      </c>
      <c r="O417">
        <v>15</v>
      </c>
      <c r="P417">
        <v>125.08</v>
      </c>
      <c r="Q417" s="1" t="s">
        <v>110</v>
      </c>
      <c r="R417">
        <v>77</v>
      </c>
      <c r="S417">
        <v>9.4</v>
      </c>
      <c r="T417">
        <v>59.2</v>
      </c>
      <c r="U417">
        <v>1397715000</v>
      </c>
    </row>
    <row r="418" spans="1:21" x14ac:dyDescent="0.25">
      <c r="A418">
        <v>442</v>
      </c>
      <c r="B418" t="s">
        <v>49</v>
      </c>
      <c r="C418" t="s">
        <v>1591</v>
      </c>
      <c r="D418" t="s">
        <v>32</v>
      </c>
      <c r="E418" t="s">
        <v>203</v>
      </c>
      <c r="F418" t="s">
        <v>802</v>
      </c>
      <c r="G418" t="s">
        <v>49</v>
      </c>
      <c r="H418" t="b">
        <v>1</v>
      </c>
      <c r="I418" t="s">
        <v>26</v>
      </c>
      <c r="J418" t="s">
        <v>1592</v>
      </c>
      <c r="K418" t="s">
        <v>1593</v>
      </c>
      <c r="L418">
        <v>5800</v>
      </c>
      <c r="M418">
        <v>1964</v>
      </c>
      <c r="N418">
        <v>12</v>
      </c>
      <c r="O418">
        <v>29</v>
      </c>
      <c r="P418">
        <v>117.24</v>
      </c>
      <c r="Q418" s="1" t="s">
        <v>37</v>
      </c>
      <c r="R418">
        <v>78.5</v>
      </c>
      <c r="S418">
        <v>9.6</v>
      </c>
      <c r="T418">
        <v>36.6</v>
      </c>
      <c r="U418">
        <v>328239523</v>
      </c>
    </row>
    <row r="419" spans="1:21" x14ac:dyDescent="0.25">
      <c r="A419">
        <v>442</v>
      </c>
      <c r="B419" t="s">
        <v>351</v>
      </c>
      <c r="C419" t="s">
        <v>1594</v>
      </c>
      <c r="D419" t="s">
        <v>1195</v>
      </c>
      <c r="E419" t="s">
        <v>1595</v>
      </c>
      <c r="F419" t="s">
        <v>548</v>
      </c>
      <c r="G419" t="s">
        <v>351</v>
      </c>
      <c r="H419" t="b">
        <v>0</v>
      </c>
      <c r="I419" t="s">
        <v>26</v>
      </c>
      <c r="J419" t="s">
        <v>1596</v>
      </c>
      <c r="K419" t="s">
        <v>1597</v>
      </c>
      <c r="L419">
        <v>5800</v>
      </c>
      <c r="M419">
        <v>1947</v>
      </c>
      <c r="N419">
        <v>10</v>
      </c>
      <c r="O419">
        <v>25</v>
      </c>
      <c r="P419">
        <v>110.35</v>
      </c>
      <c r="Q419" s="1" t="s">
        <v>1199</v>
      </c>
      <c r="R419">
        <v>81</v>
      </c>
      <c r="S419">
        <v>32.4</v>
      </c>
      <c r="T419">
        <v>23.8</v>
      </c>
      <c r="U419">
        <v>5818553</v>
      </c>
    </row>
    <row r="420" spans="1:21" x14ac:dyDescent="0.25">
      <c r="A420">
        <v>442</v>
      </c>
      <c r="B420" t="s">
        <v>351</v>
      </c>
      <c r="C420" t="s">
        <v>1598</v>
      </c>
      <c r="D420" t="s">
        <v>32</v>
      </c>
      <c r="E420" t="s">
        <v>831</v>
      </c>
      <c r="F420" t="s">
        <v>517</v>
      </c>
      <c r="G420" t="s">
        <v>351</v>
      </c>
      <c r="H420" t="b">
        <v>1</v>
      </c>
      <c r="I420" t="s">
        <v>26</v>
      </c>
      <c r="J420" t="s">
        <v>1599</v>
      </c>
      <c r="K420" t="s">
        <v>1049</v>
      </c>
      <c r="L420">
        <v>5800</v>
      </c>
      <c r="M420">
        <v>1952</v>
      </c>
      <c r="N420">
        <v>7</v>
      </c>
      <c r="O420">
        <v>29</v>
      </c>
      <c r="P420">
        <v>117.24</v>
      </c>
      <c r="Q420" s="1" t="s">
        <v>37</v>
      </c>
      <c r="R420">
        <v>78.5</v>
      </c>
      <c r="S420">
        <v>9.6</v>
      </c>
      <c r="T420">
        <v>36.6</v>
      </c>
      <c r="U420">
        <v>328239523</v>
      </c>
    </row>
    <row r="421" spans="1:21" x14ac:dyDescent="0.25">
      <c r="A421">
        <v>445</v>
      </c>
      <c r="B421" t="s">
        <v>272</v>
      </c>
      <c r="C421" t="s">
        <v>1600</v>
      </c>
      <c r="D421" t="s">
        <v>1601</v>
      </c>
      <c r="E421" t="s">
        <v>1602</v>
      </c>
      <c r="F421" t="s">
        <v>1603</v>
      </c>
      <c r="G421" t="s">
        <v>272</v>
      </c>
      <c r="H421" t="b">
        <v>1</v>
      </c>
      <c r="I421" t="s">
        <v>26</v>
      </c>
      <c r="J421" t="s">
        <v>1604</v>
      </c>
      <c r="K421" t="s">
        <v>1605</v>
      </c>
      <c r="L421">
        <v>5700</v>
      </c>
      <c r="M421">
        <v>1966</v>
      </c>
      <c r="N421">
        <v>9</v>
      </c>
      <c r="O421">
        <v>21</v>
      </c>
      <c r="P421">
        <v>281.66000000000003</v>
      </c>
      <c r="Q421" s="1" t="s">
        <v>1606</v>
      </c>
      <c r="R421">
        <v>71.599999999999994</v>
      </c>
      <c r="S421">
        <v>20.100000000000001</v>
      </c>
      <c r="T421">
        <v>45.2</v>
      </c>
      <c r="U421">
        <v>44385155</v>
      </c>
    </row>
    <row r="422" spans="1:21" x14ac:dyDescent="0.25">
      <c r="A422">
        <v>445</v>
      </c>
      <c r="B422" t="s">
        <v>351</v>
      </c>
      <c r="C422" t="s">
        <v>1607</v>
      </c>
      <c r="D422" t="s">
        <v>32</v>
      </c>
      <c r="E422" t="s">
        <v>984</v>
      </c>
      <c r="F422" t="s">
        <v>1319</v>
      </c>
      <c r="G422" t="s">
        <v>351</v>
      </c>
      <c r="H422" t="b">
        <v>1</v>
      </c>
      <c r="I422" t="s">
        <v>26</v>
      </c>
      <c r="J422" t="s">
        <v>1608</v>
      </c>
      <c r="K422" t="s">
        <v>190</v>
      </c>
      <c r="L422">
        <v>5700</v>
      </c>
      <c r="M422">
        <v>1934</v>
      </c>
      <c r="N422">
        <v>9</v>
      </c>
      <c r="O422">
        <v>15</v>
      </c>
      <c r="P422">
        <v>117.24</v>
      </c>
      <c r="Q422" s="1" t="s">
        <v>37</v>
      </c>
      <c r="R422">
        <v>78.5</v>
      </c>
      <c r="S422">
        <v>9.6</v>
      </c>
      <c r="T422">
        <v>36.6</v>
      </c>
      <c r="U422">
        <v>328239523</v>
      </c>
    </row>
    <row r="423" spans="1:21" x14ac:dyDescent="0.25">
      <c r="A423">
        <v>445</v>
      </c>
      <c r="B423" t="s">
        <v>292</v>
      </c>
      <c r="C423" t="s">
        <v>1609</v>
      </c>
      <c r="D423" t="s">
        <v>133</v>
      </c>
      <c r="E423" t="s">
        <v>1610</v>
      </c>
      <c r="F423" t="s">
        <v>403</v>
      </c>
      <c r="G423" t="s">
        <v>292</v>
      </c>
      <c r="H423" t="b">
        <v>0</v>
      </c>
      <c r="I423" t="s">
        <v>26</v>
      </c>
      <c r="J423" t="s">
        <v>1611</v>
      </c>
      <c r="K423" t="s">
        <v>1145</v>
      </c>
      <c r="L423">
        <v>5700</v>
      </c>
      <c r="M423">
        <v>1930</v>
      </c>
      <c r="N423">
        <v>1</v>
      </c>
      <c r="O423">
        <v>1</v>
      </c>
      <c r="P423">
        <v>116.76</v>
      </c>
      <c r="Q423" s="1" t="s">
        <v>138</v>
      </c>
      <c r="R423">
        <v>81.900000000000006</v>
      </c>
      <c r="S423">
        <v>12.8</v>
      </c>
      <c r="T423">
        <v>24.5</v>
      </c>
      <c r="U423">
        <v>36991981</v>
      </c>
    </row>
    <row r="424" spans="1:21" x14ac:dyDescent="0.25">
      <c r="A424">
        <v>445</v>
      </c>
      <c r="B424" t="s">
        <v>462</v>
      </c>
      <c r="C424" t="s">
        <v>1612</v>
      </c>
      <c r="D424" t="s">
        <v>497</v>
      </c>
      <c r="E424" t="s">
        <v>498</v>
      </c>
      <c r="F424" t="s">
        <v>1211</v>
      </c>
      <c r="G424" t="s">
        <v>462</v>
      </c>
      <c r="H424" t="b">
        <v>0</v>
      </c>
      <c r="I424" t="s">
        <v>26</v>
      </c>
      <c r="J424" t="s">
        <v>1613</v>
      </c>
      <c r="K424" t="s">
        <v>1614</v>
      </c>
      <c r="L424">
        <v>5700</v>
      </c>
      <c r="M424">
        <v>1951</v>
      </c>
      <c r="N424">
        <v>8</v>
      </c>
      <c r="O424">
        <v>5</v>
      </c>
      <c r="P424">
        <v>110.51</v>
      </c>
      <c r="Q424" s="1" t="s">
        <v>501</v>
      </c>
      <c r="R424">
        <v>82.5</v>
      </c>
      <c r="S424">
        <v>27.9</v>
      </c>
      <c r="T424">
        <v>49.1</v>
      </c>
      <c r="U424">
        <v>10285453</v>
      </c>
    </row>
    <row r="425" spans="1:21" x14ac:dyDescent="0.25">
      <c r="A425">
        <v>445</v>
      </c>
      <c r="B425" t="s">
        <v>580</v>
      </c>
      <c r="C425" t="s">
        <v>1615</v>
      </c>
      <c r="D425" t="s">
        <v>170</v>
      </c>
      <c r="E425" t="s">
        <v>1616</v>
      </c>
      <c r="F425" t="s">
        <v>1187</v>
      </c>
      <c r="G425" t="s">
        <v>580</v>
      </c>
      <c r="H425" t="b">
        <v>0</v>
      </c>
      <c r="I425" t="s">
        <v>26</v>
      </c>
      <c r="J425" t="s">
        <v>1617</v>
      </c>
      <c r="K425" t="s">
        <v>304</v>
      </c>
      <c r="L425">
        <v>5700</v>
      </c>
      <c r="M425">
        <v>1945</v>
      </c>
      <c r="N425">
        <v>12</v>
      </c>
      <c r="O425">
        <v>17</v>
      </c>
      <c r="P425">
        <v>99.55</v>
      </c>
      <c r="Q425" s="1" t="s">
        <v>175</v>
      </c>
      <c r="R425">
        <v>83.6</v>
      </c>
      <c r="S425">
        <v>10.1</v>
      </c>
      <c r="T425">
        <v>28.8</v>
      </c>
      <c r="U425">
        <v>8574832</v>
      </c>
    </row>
    <row r="426" spans="1:21" x14ac:dyDescent="0.25">
      <c r="A426">
        <v>445</v>
      </c>
      <c r="B426" t="s">
        <v>49</v>
      </c>
      <c r="C426" t="s">
        <v>1618</v>
      </c>
      <c r="D426" t="s">
        <v>32</v>
      </c>
      <c r="E426" t="s">
        <v>61</v>
      </c>
      <c r="F426" t="s">
        <v>264</v>
      </c>
      <c r="G426" t="s">
        <v>49</v>
      </c>
      <c r="H426" t="b">
        <v>0</v>
      </c>
      <c r="I426" t="s">
        <v>26</v>
      </c>
      <c r="J426" t="s">
        <v>1619</v>
      </c>
      <c r="K426" t="s">
        <v>447</v>
      </c>
      <c r="L426">
        <v>5700</v>
      </c>
      <c r="M426">
        <v>1971</v>
      </c>
      <c r="N426">
        <v>11</v>
      </c>
      <c r="O426">
        <v>2</v>
      </c>
      <c r="P426">
        <v>117.24</v>
      </c>
      <c r="Q426" s="1" t="s">
        <v>37</v>
      </c>
      <c r="R426">
        <v>78.5</v>
      </c>
      <c r="S426">
        <v>9.6</v>
      </c>
      <c r="T426">
        <v>36.6</v>
      </c>
      <c r="U426">
        <v>328239523</v>
      </c>
    </row>
    <row r="427" spans="1:21" x14ac:dyDescent="0.25">
      <c r="A427">
        <v>445</v>
      </c>
      <c r="B427" t="s">
        <v>49</v>
      </c>
      <c r="C427" t="s">
        <v>1620</v>
      </c>
      <c r="D427" t="s">
        <v>32</v>
      </c>
      <c r="E427" t="s">
        <v>1621</v>
      </c>
      <c r="F427" t="s">
        <v>264</v>
      </c>
      <c r="G427" t="s">
        <v>49</v>
      </c>
      <c r="H427" t="b">
        <v>0</v>
      </c>
      <c r="I427" t="s">
        <v>26</v>
      </c>
      <c r="J427" t="s">
        <v>1619</v>
      </c>
      <c r="K427" t="s">
        <v>1622</v>
      </c>
      <c r="L427">
        <v>5700</v>
      </c>
      <c r="M427">
        <v>1964</v>
      </c>
      <c r="N427">
        <v>4</v>
      </c>
      <c r="O427">
        <v>1</v>
      </c>
      <c r="P427">
        <v>117.24</v>
      </c>
      <c r="Q427" s="1" t="s">
        <v>37</v>
      </c>
      <c r="R427">
        <v>78.5</v>
      </c>
      <c r="S427">
        <v>9.6</v>
      </c>
      <c r="T427">
        <v>36.6</v>
      </c>
      <c r="U427">
        <v>328239523</v>
      </c>
    </row>
    <row r="428" spans="1:21" x14ac:dyDescent="0.25">
      <c r="A428">
        <v>445</v>
      </c>
      <c r="B428" t="s">
        <v>49</v>
      </c>
      <c r="C428" t="s">
        <v>1623</v>
      </c>
      <c r="D428" t="s">
        <v>32</v>
      </c>
      <c r="E428" t="s">
        <v>61</v>
      </c>
      <c r="F428" t="s">
        <v>264</v>
      </c>
      <c r="G428" t="s">
        <v>49</v>
      </c>
      <c r="H428" t="b">
        <v>0</v>
      </c>
      <c r="I428" t="s">
        <v>26</v>
      </c>
      <c r="J428" t="s">
        <v>1619</v>
      </c>
      <c r="K428" t="s">
        <v>524</v>
      </c>
      <c r="L428">
        <v>5700</v>
      </c>
      <c r="M428">
        <v>1966</v>
      </c>
      <c r="N428">
        <v>8</v>
      </c>
      <c r="O428">
        <v>12</v>
      </c>
      <c r="P428">
        <v>117.24</v>
      </c>
      <c r="Q428" s="1" t="s">
        <v>37</v>
      </c>
      <c r="R428">
        <v>78.5</v>
      </c>
      <c r="S428">
        <v>9.6</v>
      </c>
      <c r="T428">
        <v>36.6</v>
      </c>
      <c r="U428">
        <v>328239523</v>
      </c>
    </row>
    <row r="429" spans="1:21" x14ac:dyDescent="0.25">
      <c r="A429">
        <v>455</v>
      </c>
      <c r="B429" t="s">
        <v>292</v>
      </c>
      <c r="C429" t="s">
        <v>1624</v>
      </c>
      <c r="D429" t="s">
        <v>32</v>
      </c>
      <c r="E429" t="s">
        <v>592</v>
      </c>
      <c r="F429" t="s">
        <v>1625</v>
      </c>
      <c r="G429" t="s">
        <v>292</v>
      </c>
      <c r="H429" t="b">
        <v>0</v>
      </c>
      <c r="I429" t="s">
        <v>26</v>
      </c>
      <c r="J429" t="s">
        <v>1626</v>
      </c>
      <c r="K429" t="s">
        <v>1627</v>
      </c>
      <c r="L429">
        <v>5600</v>
      </c>
      <c r="M429">
        <v>1943</v>
      </c>
      <c r="N429">
        <v>4</v>
      </c>
      <c r="O429">
        <v>6</v>
      </c>
      <c r="P429">
        <v>117.24</v>
      </c>
      <c r="Q429" s="1" t="s">
        <v>37</v>
      </c>
      <c r="R429">
        <v>78.5</v>
      </c>
      <c r="S429">
        <v>9.6</v>
      </c>
      <c r="T429">
        <v>36.6</v>
      </c>
      <c r="U429">
        <v>328239523</v>
      </c>
    </row>
    <row r="430" spans="1:21" x14ac:dyDescent="0.25">
      <c r="A430">
        <v>455</v>
      </c>
      <c r="B430" t="s">
        <v>168</v>
      </c>
      <c r="C430" t="s">
        <v>1628</v>
      </c>
      <c r="D430" t="s">
        <v>105</v>
      </c>
      <c r="E430" t="s">
        <v>246</v>
      </c>
      <c r="F430" t="s">
        <v>383</v>
      </c>
      <c r="G430" t="s">
        <v>168</v>
      </c>
      <c r="H430" t="b">
        <v>1</v>
      </c>
      <c r="I430" t="s">
        <v>26</v>
      </c>
      <c r="J430" t="s">
        <v>1629</v>
      </c>
      <c r="K430" t="s">
        <v>1630</v>
      </c>
      <c r="L430">
        <v>5600</v>
      </c>
      <c r="M430">
        <v>1970</v>
      </c>
      <c r="N430">
        <v>12</v>
      </c>
      <c r="O430">
        <v>1</v>
      </c>
      <c r="P430">
        <v>125.08</v>
      </c>
      <c r="Q430" s="1" t="s">
        <v>110</v>
      </c>
      <c r="R430">
        <v>77</v>
      </c>
      <c r="S430">
        <v>9.4</v>
      </c>
      <c r="T430">
        <v>59.2</v>
      </c>
      <c r="U430">
        <v>1397715000</v>
      </c>
    </row>
    <row r="431" spans="1:21" x14ac:dyDescent="0.25">
      <c r="A431">
        <v>455</v>
      </c>
      <c r="B431" t="s">
        <v>30</v>
      </c>
      <c r="C431" t="s">
        <v>1631</v>
      </c>
      <c r="D431" t="s">
        <v>74</v>
      </c>
      <c r="E431" t="s">
        <v>288</v>
      </c>
      <c r="F431" t="s">
        <v>1632</v>
      </c>
      <c r="G431" t="s">
        <v>30</v>
      </c>
      <c r="H431" t="b">
        <v>0</v>
      </c>
      <c r="I431" t="s">
        <v>26</v>
      </c>
      <c r="J431" t="s">
        <v>1633</v>
      </c>
      <c r="K431" t="s">
        <v>1634</v>
      </c>
      <c r="L431">
        <v>5600</v>
      </c>
      <c r="M431">
        <v>1942</v>
      </c>
      <c r="N431">
        <v>3</v>
      </c>
      <c r="O431">
        <v>5</v>
      </c>
      <c r="P431">
        <v>180.44</v>
      </c>
      <c r="Q431" s="1" t="s">
        <v>78</v>
      </c>
      <c r="R431">
        <v>69.400000000000006</v>
      </c>
      <c r="S431">
        <v>11.2</v>
      </c>
      <c r="T431">
        <v>49.7</v>
      </c>
      <c r="U431">
        <v>1366417754</v>
      </c>
    </row>
    <row r="432" spans="1:21" x14ac:dyDescent="0.25">
      <c r="A432">
        <v>455</v>
      </c>
      <c r="B432" t="s">
        <v>49</v>
      </c>
      <c r="C432" t="s">
        <v>1635</v>
      </c>
      <c r="D432" t="s">
        <v>32</v>
      </c>
      <c r="E432" t="s">
        <v>1636</v>
      </c>
      <c r="F432" t="s">
        <v>264</v>
      </c>
      <c r="G432" t="s">
        <v>49</v>
      </c>
      <c r="H432" t="b">
        <v>1</v>
      </c>
      <c r="I432" t="s">
        <v>26</v>
      </c>
      <c r="J432" t="s">
        <v>1637</v>
      </c>
      <c r="K432" t="s">
        <v>206</v>
      </c>
      <c r="L432">
        <v>5600</v>
      </c>
      <c r="M432">
        <v>1935</v>
      </c>
      <c r="N432">
        <v>9</v>
      </c>
      <c r="O432">
        <v>16</v>
      </c>
      <c r="P432">
        <v>117.24</v>
      </c>
      <c r="Q432" s="1" t="s">
        <v>37</v>
      </c>
      <c r="R432">
        <v>78.5</v>
      </c>
      <c r="S432">
        <v>9.6</v>
      </c>
      <c r="T432">
        <v>36.6</v>
      </c>
      <c r="U432">
        <v>328239523</v>
      </c>
    </row>
    <row r="433" spans="1:21" x14ac:dyDescent="0.25">
      <c r="A433">
        <v>455</v>
      </c>
      <c r="B433" t="s">
        <v>351</v>
      </c>
      <c r="C433" t="s">
        <v>1638</v>
      </c>
      <c r="D433" t="s">
        <v>105</v>
      </c>
      <c r="E433" t="s">
        <v>246</v>
      </c>
      <c r="F433" t="s">
        <v>1639</v>
      </c>
      <c r="G433" t="s">
        <v>351</v>
      </c>
      <c r="H433" t="b">
        <v>1</v>
      </c>
      <c r="I433" t="s">
        <v>26</v>
      </c>
      <c r="J433" t="s">
        <v>419</v>
      </c>
      <c r="K433" t="s">
        <v>1640</v>
      </c>
      <c r="L433">
        <v>5600</v>
      </c>
      <c r="M433">
        <v>1967</v>
      </c>
      <c r="N433">
        <v>1</v>
      </c>
      <c r="O433">
        <v>1</v>
      </c>
      <c r="P433">
        <v>125.08</v>
      </c>
      <c r="Q433" s="1" t="s">
        <v>110</v>
      </c>
      <c r="R433">
        <v>77</v>
      </c>
      <c r="S433">
        <v>9.4</v>
      </c>
      <c r="T433">
        <v>59.2</v>
      </c>
      <c r="U433">
        <v>1397715000</v>
      </c>
    </row>
    <row r="434" spans="1:21" x14ac:dyDescent="0.25">
      <c r="A434">
        <v>455</v>
      </c>
      <c r="B434" t="s">
        <v>49</v>
      </c>
      <c r="C434" t="s">
        <v>1641</v>
      </c>
      <c r="D434" t="s">
        <v>32</v>
      </c>
      <c r="E434" t="s">
        <v>1642</v>
      </c>
      <c r="F434" t="s">
        <v>1643</v>
      </c>
      <c r="G434" t="s">
        <v>49</v>
      </c>
      <c r="H434" t="b">
        <v>0</v>
      </c>
      <c r="I434" t="s">
        <v>85</v>
      </c>
      <c r="J434" t="s">
        <v>1644</v>
      </c>
      <c r="K434" t="s">
        <v>1645</v>
      </c>
      <c r="L434">
        <v>5600</v>
      </c>
      <c r="M434">
        <v>1958</v>
      </c>
      <c r="N434">
        <v>1</v>
      </c>
      <c r="O434">
        <v>7</v>
      </c>
      <c r="P434">
        <v>117.24</v>
      </c>
      <c r="Q434" s="1" t="s">
        <v>37</v>
      </c>
      <c r="R434">
        <v>78.5</v>
      </c>
      <c r="S434">
        <v>9.6</v>
      </c>
      <c r="T434">
        <v>36.6</v>
      </c>
      <c r="U434">
        <v>328239523</v>
      </c>
    </row>
    <row r="435" spans="1:21" x14ac:dyDescent="0.25">
      <c r="A435">
        <v>455</v>
      </c>
      <c r="B435" t="s">
        <v>381</v>
      </c>
      <c r="C435" t="s">
        <v>1646</v>
      </c>
      <c r="D435" t="s">
        <v>32</v>
      </c>
      <c r="E435" t="s">
        <v>592</v>
      </c>
      <c r="F435" t="s">
        <v>1643</v>
      </c>
      <c r="G435" t="s">
        <v>381</v>
      </c>
      <c r="H435" t="b">
        <v>0</v>
      </c>
      <c r="I435" t="s">
        <v>26</v>
      </c>
      <c r="J435" t="s">
        <v>1647</v>
      </c>
      <c r="K435" t="s">
        <v>524</v>
      </c>
      <c r="L435">
        <v>5600</v>
      </c>
      <c r="M435">
        <v>1953</v>
      </c>
      <c r="N435">
        <v>9</v>
      </c>
      <c r="O435">
        <v>26</v>
      </c>
      <c r="P435">
        <v>117.24</v>
      </c>
      <c r="Q435" s="1" t="s">
        <v>37</v>
      </c>
      <c r="R435">
        <v>78.5</v>
      </c>
      <c r="S435">
        <v>9.6</v>
      </c>
      <c r="T435">
        <v>36.6</v>
      </c>
      <c r="U435">
        <v>328239523</v>
      </c>
    </row>
    <row r="436" spans="1:21" x14ac:dyDescent="0.25">
      <c r="A436">
        <v>455</v>
      </c>
      <c r="B436" t="s">
        <v>196</v>
      </c>
      <c r="C436" t="s">
        <v>1648</v>
      </c>
      <c r="D436" t="s">
        <v>665</v>
      </c>
      <c r="E436" t="s">
        <v>1500</v>
      </c>
      <c r="F436" t="s">
        <v>1649</v>
      </c>
      <c r="G436" t="s">
        <v>196</v>
      </c>
      <c r="H436" t="b">
        <v>1</v>
      </c>
      <c r="I436" t="s">
        <v>26</v>
      </c>
      <c r="J436" t="s">
        <v>1650</v>
      </c>
      <c r="K436" t="s">
        <v>1651</v>
      </c>
      <c r="L436">
        <v>5600</v>
      </c>
      <c r="M436">
        <v>1971</v>
      </c>
      <c r="N436">
        <v>11</v>
      </c>
      <c r="O436">
        <v>1</v>
      </c>
      <c r="P436">
        <v>108.15</v>
      </c>
      <c r="Q436" s="1" t="s">
        <v>671</v>
      </c>
      <c r="R436">
        <v>82.8</v>
      </c>
      <c r="S436">
        <v>23.1</v>
      </c>
      <c r="T436">
        <v>25.3</v>
      </c>
      <c r="U436">
        <v>9053300</v>
      </c>
    </row>
    <row r="437" spans="1:21" x14ac:dyDescent="0.25">
      <c r="A437">
        <v>455</v>
      </c>
      <c r="B437" t="s">
        <v>351</v>
      </c>
      <c r="C437" t="s">
        <v>1652</v>
      </c>
      <c r="D437" t="s">
        <v>800</v>
      </c>
      <c r="E437" t="s">
        <v>801</v>
      </c>
      <c r="F437" t="s">
        <v>1653</v>
      </c>
      <c r="G437" t="s">
        <v>351</v>
      </c>
      <c r="H437" t="b">
        <v>1</v>
      </c>
      <c r="I437" t="s">
        <v>26</v>
      </c>
      <c r="J437" t="s">
        <v>1654</v>
      </c>
      <c r="K437" t="s">
        <v>1655</v>
      </c>
      <c r="L437">
        <v>5600</v>
      </c>
      <c r="M437">
        <v>1957</v>
      </c>
      <c r="N437">
        <v>10</v>
      </c>
      <c r="O437">
        <v>23</v>
      </c>
      <c r="P437">
        <v>115.16</v>
      </c>
      <c r="Q437" s="1" t="s">
        <v>804</v>
      </c>
      <c r="R437">
        <v>82.6</v>
      </c>
      <c r="S437">
        <v>15.6</v>
      </c>
      <c r="T437">
        <v>33.200000000000003</v>
      </c>
      <c r="U437">
        <v>51709098</v>
      </c>
    </row>
    <row r="438" spans="1:21" x14ac:dyDescent="0.25">
      <c r="A438">
        <v>455</v>
      </c>
      <c r="B438" t="s">
        <v>30</v>
      </c>
      <c r="C438" t="s">
        <v>1656</v>
      </c>
      <c r="D438" t="s">
        <v>105</v>
      </c>
      <c r="E438" t="s">
        <v>827</v>
      </c>
      <c r="F438" t="s">
        <v>635</v>
      </c>
      <c r="G438" t="s">
        <v>30</v>
      </c>
      <c r="H438" t="b">
        <v>1</v>
      </c>
      <c r="I438" t="s">
        <v>26</v>
      </c>
      <c r="J438" t="s">
        <v>768</v>
      </c>
      <c r="K438" t="s">
        <v>1657</v>
      </c>
      <c r="L438">
        <v>5600</v>
      </c>
      <c r="M438">
        <v>1964</v>
      </c>
      <c r="N438">
        <v>1</v>
      </c>
      <c r="O438">
        <v>1</v>
      </c>
      <c r="P438">
        <v>125.08</v>
      </c>
      <c r="Q438" s="1" t="s">
        <v>110</v>
      </c>
      <c r="R438">
        <v>77</v>
      </c>
      <c r="S438">
        <v>9.4</v>
      </c>
      <c r="T438">
        <v>59.2</v>
      </c>
      <c r="U438">
        <v>1397715000</v>
      </c>
    </row>
    <row r="439" spans="1:21" x14ac:dyDescent="0.25">
      <c r="A439">
        <v>466</v>
      </c>
      <c r="B439" t="s">
        <v>381</v>
      </c>
      <c r="C439" t="s">
        <v>1658</v>
      </c>
      <c r="D439" t="s">
        <v>32</v>
      </c>
      <c r="E439" t="s">
        <v>1659</v>
      </c>
      <c r="F439" t="s">
        <v>1660</v>
      </c>
      <c r="G439" t="s">
        <v>381</v>
      </c>
      <c r="H439" t="b">
        <v>0</v>
      </c>
      <c r="I439" t="s">
        <v>26</v>
      </c>
      <c r="J439" t="s">
        <v>1661</v>
      </c>
      <c r="K439" t="s">
        <v>1662</v>
      </c>
      <c r="L439">
        <v>5500</v>
      </c>
      <c r="M439">
        <v>1949</v>
      </c>
      <c r="N439">
        <v>6</v>
      </c>
      <c r="O439">
        <v>29</v>
      </c>
      <c r="P439">
        <v>117.24</v>
      </c>
      <c r="Q439" s="1" t="s">
        <v>37</v>
      </c>
      <c r="R439">
        <v>78.5</v>
      </c>
      <c r="S439">
        <v>9.6</v>
      </c>
      <c r="T439">
        <v>36.6</v>
      </c>
      <c r="U439">
        <v>328239523</v>
      </c>
    </row>
    <row r="440" spans="1:21" x14ac:dyDescent="0.25">
      <c r="A440">
        <v>466</v>
      </c>
      <c r="B440" t="s">
        <v>59</v>
      </c>
      <c r="C440" t="s">
        <v>1663</v>
      </c>
      <c r="D440" t="s">
        <v>32</v>
      </c>
      <c r="E440" t="s">
        <v>1664</v>
      </c>
      <c r="F440" t="s">
        <v>985</v>
      </c>
      <c r="G440" t="s">
        <v>59</v>
      </c>
      <c r="H440" t="b">
        <v>0</v>
      </c>
      <c r="I440" t="s">
        <v>26</v>
      </c>
      <c r="J440" t="s">
        <v>1665</v>
      </c>
      <c r="K440" t="s">
        <v>350</v>
      </c>
      <c r="L440">
        <v>5500</v>
      </c>
      <c r="M440">
        <v>1957</v>
      </c>
      <c r="N440">
        <v>4</v>
      </c>
      <c r="O440">
        <v>12</v>
      </c>
      <c r="P440">
        <v>117.24</v>
      </c>
      <c r="Q440" s="1" t="s">
        <v>37</v>
      </c>
      <c r="R440">
        <v>78.5</v>
      </c>
      <c r="S440">
        <v>9.6</v>
      </c>
      <c r="T440">
        <v>36.6</v>
      </c>
      <c r="U440">
        <v>328239523</v>
      </c>
    </row>
    <row r="441" spans="1:21" x14ac:dyDescent="0.25">
      <c r="A441">
        <v>466</v>
      </c>
      <c r="B441" t="s">
        <v>38</v>
      </c>
      <c r="C441" t="s">
        <v>1666</v>
      </c>
      <c r="D441" t="s">
        <v>32</v>
      </c>
      <c r="E441" t="s">
        <v>856</v>
      </c>
      <c r="F441" t="s">
        <v>1667</v>
      </c>
      <c r="G441" t="s">
        <v>38</v>
      </c>
      <c r="H441" t="b">
        <v>1</v>
      </c>
      <c r="I441" t="s">
        <v>26</v>
      </c>
      <c r="J441" t="s">
        <v>1668</v>
      </c>
      <c r="K441" t="s">
        <v>190</v>
      </c>
      <c r="L441">
        <v>5500</v>
      </c>
      <c r="M441">
        <v>1990</v>
      </c>
      <c r="N441">
        <v>8</v>
      </c>
      <c r="O441">
        <v>6</v>
      </c>
      <c r="P441">
        <v>117.24</v>
      </c>
      <c r="Q441" s="1" t="s">
        <v>37</v>
      </c>
      <c r="R441">
        <v>78.5</v>
      </c>
      <c r="S441">
        <v>9.6</v>
      </c>
      <c r="T441">
        <v>36.6</v>
      </c>
      <c r="U441">
        <v>328239523</v>
      </c>
    </row>
    <row r="442" spans="1:21" x14ac:dyDescent="0.25">
      <c r="A442">
        <v>466</v>
      </c>
      <c r="B442" t="s">
        <v>38</v>
      </c>
      <c r="C442" t="s">
        <v>1669</v>
      </c>
      <c r="D442" t="s">
        <v>32</v>
      </c>
      <c r="E442" t="s">
        <v>856</v>
      </c>
      <c r="F442" t="s">
        <v>1670</v>
      </c>
      <c r="G442" t="s">
        <v>38</v>
      </c>
      <c r="H442" t="b">
        <v>1</v>
      </c>
      <c r="I442" t="s">
        <v>26</v>
      </c>
      <c r="J442" t="s">
        <v>1668</v>
      </c>
      <c r="K442" t="s">
        <v>1049</v>
      </c>
      <c r="L442">
        <v>5500</v>
      </c>
      <c r="M442">
        <v>1988</v>
      </c>
      <c r="N442">
        <v>9</v>
      </c>
      <c r="O442">
        <v>9</v>
      </c>
      <c r="P442">
        <v>117.24</v>
      </c>
      <c r="Q442" s="1" t="s">
        <v>37</v>
      </c>
      <c r="R442">
        <v>78.5</v>
      </c>
      <c r="S442">
        <v>9.6</v>
      </c>
      <c r="T442">
        <v>36.6</v>
      </c>
      <c r="U442">
        <v>328239523</v>
      </c>
    </row>
    <row r="443" spans="1:21" x14ac:dyDescent="0.25">
      <c r="A443">
        <v>466</v>
      </c>
      <c r="B443" t="s">
        <v>250</v>
      </c>
      <c r="C443" t="s">
        <v>1671</v>
      </c>
      <c r="D443" t="s">
        <v>32</v>
      </c>
      <c r="E443" t="s">
        <v>1672</v>
      </c>
      <c r="F443" t="s">
        <v>1673</v>
      </c>
      <c r="G443" t="s">
        <v>250</v>
      </c>
      <c r="H443" t="b">
        <v>1</v>
      </c>
      <c r="I443" t="s">
        <v>26</v>
      </c>
      <c r="J443" t="s">
        <v>1674</v>
      </c>
      <c r="K443" t="s">
        <v>1675</v>
      </c>
      <c r="L443">
        <v>5500</v>
      </c>
      <c r="M443">
        <v>1929</v>
      </c>
      <c r="N443">
        <v>4</v>
      </c>
      <c r="O443">
        <v>10</v>
      </c>
      <c r="P443">
        <v>117.24</v>
      </c>
      <c r="Q443" s="1" t="s">
        <v>37</v>
      </c>
      <c r="R443">
        <v>78.5</v>
      </c>
      <c r="S443">
        <v>9.6</v>
      </c>
      <c r="T443">
        <v>36.6</v>
      </c>
      <c r="U443">
        <v>328239523</v>
      </c>
    </row>
    <row r="444" spans="1:21" x14ac:dyDescent="0.25">
      <c r="A444">
        <v>466</v>
      </c>
      <c r="B444" t="s">
        <v>30</v>
      </c>
      <c r="C444" t="s">
        <v>1676</v>
      </c>
      <c r="D444" t="s">
        <v>680</v>
      </c>
      <c r="E444" t="s">
        <v>1677</v>
      </c>
      <c r="F444" t="s">
        <v>418</v>
      </c>
      <c r="G444" t="s">
        <v>30</v>
      </c>
      <c r="H444" t="b">
        <v>0</v>
      </c>
      <c r="I444" t="s">
        <v>26</v>
      </c>
      <c r="J444" t="s">
        <v>1678</v>
      </c>
      <c r="K444" t="s">
        <v>1679</v>
      </c>
      <c r="L444">
        <v>5500</v>
      </c>
      <c r="M444">
        <v>1945</v>
      </c>
      <c r="N444">
        <v>5</v>
      </c>
      <c r="O444">
        <v>22</v>
      </c>
      <c r="P444">
        <v>110.62</v>
      </c>
      <c r="Q444" s="1" t="s">
        <v>684</v>
      </c>
      <c r="R444">
        <v>82.9</v>
      </c>
      <c r="S444">
        <v>24.3</v>
      </c>
      <c r="T444">
        <v>59.1</v>
      </c>
      <c r="U444">
        <v>60297396</v>
      </c>
    </row>
    <row r="445" spans="1:21" x14ac:dyDescent="0.25">
      <c r="A445">
        <v>466</v>
      </c>
      <c r="B445" t="s">
        <v>30</v>
      </c>
      <c r="C445" t="s">
        <v>1680</v>
      </c>
      <c r="D445" t="s">
        <v>32</v>
      </c>
      <c r="E445" t="s">
        <v>742</v>
      </c>
      <c r="F445" t="s">
        <v>1681</v>
      </c>
      <c r="G445" t="s">
        <v>30</v>
      </c>
      <c r="H445" t="b">
        <v>0</v>
      </c>
      <c r="I445" t="s">
        <v>26</v>
      </c>
      <c r="J445" t="s">
        <v>1682</v>
      </c>
      <c r="K445" t="s">
        <v>1428</v>
      </c>
      <c r="L445">
        <v>5500</v>
      </c>
      <c r="M445">
        <v>1965</v>
      </c>
      <c r="N445">
        <v>2</v>
      </c>
      <c r="O445">
        <v>27</v>
      </c>
      <c r="P445">
        <v>117.24</v>
      </c>
      <c r="Q445" s="1" t="s">
        <v>37</v>
      </c>
      <c r="R445">
        <v>78.5</v>
      </c>
      <c r="S445">
        <v>9.6</v>
      </c>
      <c r="T445">
        <v>36.6</v>
      </c>
      <c r="U445">
        <v>328239523</v>
      </c>
    </row>
    <row r="446" spans="1:21" x14ac:dyDescent="0.25">
      <c r="A446">
        <v>466</v>
      </c>
      <c r="B446" t="s">
        <v>72</v>
      </c>
      <c r="C446" t="s">
        <v>1683</v>
      </c>
      <c r="D446" t="s">
        <v>133</v>
      </c>
      <c r="E446" t="s">
        <v>1610</v>
      </c>
      <c r="F446" t="s">
        <v>72</v>
      </c>
      <c r="G446" t="s">
        <v>72</v>
      </c>
      <c r="H446" t="b">
        <v>0</v>
      </c>
      <c r="I446" t="s">
        <v>26</v>
      </c>
      <c r="J446" t="s">
        <v>1611</v>
      </c>
      <c r="K446" t="s">
        <v>350</v>
      </c>
      <c r="L446">
        <v>5500</v>
      </c>
      <c r="M446">
        <v>1928</v>
      </c>
      <c r="N446">
        <v>3</v>
      </c>
      <c r="O446">
        <v>20</v>
      </c>
      <c r="P446">
        <v>116.76</v>
      </c>
      <c r="Q446" s="1" t="s">
        <v>138</v>
      </c>
      <c r="R446">
        <v>81.900000000000006</v>
      </c>
      <c r="S446">
        <v>12.8</v>
      </c>
      <c r="T446">
        <v>24.5</v>
      </c>
      <c r="U446">
        <v>36991981</v>
      </c>
    </row>
    <row r="447" spans="1:21" x14ac:dyDescent="0.25">
      <c r="A447">
        <v>466</v>
      </c>
      <c r="B447" t="s">
        <v>250</v>
      </c>
      <c r="C447" t="s">
        <v>1684</v>
      </c>
      <c r="D447" t="s">
        <v>105</v>
      </c>
      <c r="E447" t="s">
        <v>655</v>
      </c>
      <c r="F447" t="s">
        <v>348</v>
      </c>
      <c r="G447" t="s">
        <v>250</v>
      </c>
      <c r="H447" t="b">
        <v>1</v>
      </c>
      <c r="I447" t="s">
        <v>26</v>
      </c>
      <c r="J447" t="s">
        <v>631</v>
      </c>
      <c r="K447" t="s">
        <v>1685</v>
      </c>
      <c r="L447">
        <v>5500</v>
      </c>
      <c r="M447">
        <v>1955</v>
      </c>
      <c r="N447">
        <v>3</v>
      </c>
      <c r="O447">
        <v>1</v>
      </c>
      <c r="P447">
        <v>125.08</v>
      </c>
      <c r="Q447" s="1" t="s">
        <v>110</v>
      </c>
      <c r="R447">
        <v>77</v>
      </c>
      <c r="S447">
        <v>9.4</v>
      </c>
      <c r="T447">
        <v>59.2</v>
      </c>
      <c r="U447">
        <v>1397715000</v>
      </c>
    </row>
    <row r="448" spans="1:21" x14ac:dyDescent="0.25">
      <c r="A448">
        <v>466</v>
      </c>
      <c r="B448" t="s">
        <v>351</v>
      </c>
      <c r="C448" t="s">
        <v>1686</v>
      </c>
      <c r="D448" t="s">
        <v>158</v>
      </c>
      <c r="E448" t="s">
        <v>959</v>
      </c>
      <c r="F448" t="s">
        <v>517</v>
      </c>
      <c r="G448" t="s">
        <v>351</v>
      </c>
      <c r="H448" t="b">
        <v>1</v>
      </c>
      <c r="I448" t="s">
        <v>26</v>
      </c>
      <c r="J448" t="s">
        <v>1687</v>
      </c>
      <c r="K448" t="s">
        <v>1541</v>
      </c>
      <c r="L448">
        <v>5500</v>
      </c>
      <c r="M448">
        <v>1941</v>
      </c>
      <c r="N448">
        <v>6</v>
      </c>
      <c r="O448">
        <v>4</v>
      </c>
      <c r="P448">
        <v>112.85</v>
      </c>
      <c r="Q448" s="1" t="s">
        <v>163</v>
      </c>
      <c r="R448">
        <v>80.900000000000006</v>
      </c>
      <c r="S448">
        <v>11.5</v>
      </c>
      <c r="T448">
        <v>48.8</v>
      </c>
      <c r="U448">
        <v>83132799</v>
      </c>
    </row>
    <row r="449" spans="1:21" x14ac:dyDescent="0.25">
      <c r="A449">
        <v>466</v>
      </c>
      <c r="B449" t="s">
        <v>49</v>
      </c>
      <c r="C449" t="s">
        <v>1688</v>
      </c>
      <c r="D449" t="s">
        <v>158</v>
      </c>
      <c r="E449" t="s">
        <v>1689</v>
      </c>
      <c r="F449" t="s">
        <v>517</v>
      </c>
      <c r="G449" t="s">
        <v>49</v>
      </c>
      <c r="H449" t="b">
        <v>0</v>
      </c>
      <c r="I449" t="s">
        <v>26</v>
      </c>
      <c r="J449" t="s">
        <v>1690</v>
      </c>
      <c r="K449" t="s">
        <v>1691</v>
      </c>
      <c r="L449">
        <v>5500</v>
      </c>
      <c r="M449">
        <v>1965</v>
      </c>
      <c r="N449">
        <v>1</v>
      </c>
      <c r="O449">
        <v>1</v>
      </c>
      <c r="P449">
        <v>112.85</v>
      </c>
      <c r="Q449" s="1" t="s">
        <v>163</v>
      </c>
      <c r="R449">
        <v>80.900000000000006</v>
      </c>
      <c r="S449">
        <v>11.5</v>
      </c>
      <c r="T449">
        <v>48.8</v>
      </c>
      <c r="U449">
        <v>83132799</v>
      </c>
    </row>
    <row r="450" spans="1:21" x14ac:dyDescent="0.25">
      <c r="A450">
        <v>466</v>
      </c>
      <c r="B450" t="s">
        <v>250</v>
      </c>
      <c r="C450" t="s">
        <v>1692</v>
      </c>
      <c r="D450" t="s">
        <v>32</v>
      </c>
      <c r="E450" t="s">
        <v>1693</v>
      </c>
      <c r="F450" t="s">
        <v>1171</v>
      </c>
      <c r="G450" t="s">
        <v>250</v>
      </c>
      <c r="H450" t="b">
        <v>1</v>
      </c>
      <c r="I450" t="s">
        <v>26</v>
      </c>
      <c r="J450" t="s">
        <v>1172</v>
      </c>
      <c r="K450" t="s">
        <v>1694</v>
      </c>
      <c r="L450">
        <v>5500</v>
      </c>
      <c r="M450">
        <v>1956</v>
      </c>
      <c r="N450">
        <v>8</v>
      </c>
      <c r="O450">
        <v>21</v>
      </c>
      <c r="P450">
        <v>117.24</v>
      </c>
      <c r="Q450" s="1" t="s">
        <v>37</v>
      </c>
      <c r="R450">
        <v>78.5</v>
      </c>
      <c r="S450">
        <v>9.6</v>
      </c>
      <c r="T450">
        <v>36.6</v>
      </c>
      <c r="U450">
        <v>328239523</v>
      </c>
    </row>
    <row r="451" spans="1:21" x14ac:dyDescent="0.25">
      <c r="A451">
        <v>466</v>
      </c>
      <c r="B451" t="s">
        <v>59</v>
      </c>
      <c r="C451" t="s">
        <v>1695</v>
      </c>
      <c r="D451" t="s">
        <v>32</v>
      </c>
      <c r="E451" t="s">
        <v>1696</v>
      </c>
      <c r="F451" t="s">
        <v>985</v>
      </c>
      <c r="G451" t="s">
        <v>59</v>
      </c>
      <c r="H451" t="b">
        <v>0</v>
      </c>
      <c r="I451" t="s">
        <v>85</v>
      </c>
      <c r="J451" t="s">
        <v>1697</v>
      </c>
      <c r="K451" t="s">
        <v>1698</v>
      </c>
      <c r="L451">
        <v>5500</v>
      </c>
      <c r="M451">
        <v>1945</v>
      </c>
      <c r="N451">
        <v>1</v>
      </c>
      <c r="O451">
        <v>12</v>
      </c>
      <c r="P451">
        <v>117.24</v>
      </c>
      <c r="Q451" s="1" t="s">
        <v>37</v>
      </c>
      <c r="R451">
        <v>78.5</v>
      </c>
      <c r="S451">
        <v>9.6</v>
      </c>
      <c r="T451">
        <v>36.6</v>
      </c>
      <c r="U451">
        <v>328239523</v>
      </c>
    </row>
    <row r="452" spans="1:21" x14ac:dyDescent="0.25">
      <c r="A452">
        <v>466</v>
      </c>
      <c r="B452" t="s">
        <v>49</v>
      </c>
      <c r="C452" t="s">
        <v>1699</v>
      </c>
      <c r="D452" t="s">
        <v>32</v>
      </c>
      <c r="E452" t="s">
        <v>61</v>
      </c>
      <c r="F452" t="s">
        <v>204</v>
      </c>
      <c r="G452" t="s">
        <v>49</v>
      </c>
      <c r="H452" t="b">
        <v>1</v>
      </c>
      <c r="I452" t="s">
        <v>26</v>
      </c>
      <c r="J452" t="s">
        <v>1700</v>
      </c>
      <c r="K452" t="s">
        <v>1701</v>
      </c>
      <c r="L452">
        <v>5500</v>
      </c>
      <c r="M452">
        <v>1944</v>
      </c>
      <c r="N452">
        <v>8</v>
      </c>
      <c r="O452">
        <v>22</v>
      </c>
      <c r="P452">
        <v>117.24</v>
      </c>
      <c r="Q452" s="1" t="s">
        <v>37</v>
      </c>
      <c r="R452">
        <v>78.5</v>
      </c>
      <c r="S452">
        <v>9.6</v>
      </c>
      <c r="T452">
        <v>36.6</v>
      </c>
      <c r="U452">
        <v>328239523</v>
      </c>
    </row>
    <row r="453" spans="1:21" x14ac:dyDescent="0.25">
      <c r="A453">
        <v>466</v>
      </c>
      <c r="B453" t="s">
        <v>351</v>
      </c>
      <c r="C453" t="s">
        <v>1702</v>
      </c>
      <c r="D453" t="s">
        <v>680</v>
      </c>
      <c r="E453" t="s">
        <v>1703</v>
      </c>
      <c r="F453" t="s">
        <v>1704</v>
      </c>
      <c r="G453" t="s">
        <v>351</v>
      </c>
      <c r="H453" t="b">
        <v>1</v>
      </c>
      <c r="I453" t="s">
        <v>26</v>
      </c>
      <c r="J453" t="s">
        <v>1705</v>
      </c>
      <c r="K453" t="s">
        <v>1706</v>
      </c>
      <c r="L453">
        <v>5500</v>
      </c>
      <c r="M453">
        <v>1943</v>
      </c>
      <c r="N453">
        <v>3</v>
      </c>
      <c r="O453">
        <v>20</v>
      </c>
      <c r="P453">
        <v>110.62</v>
      </c>
      <c r="Q453" s="1" t="s">
        <v>684</v>
      </c>
      <c r="R453">
        <v>82.9</v>
      </c>
      <c r="S453">
        <v>24.3</v>
      </c>
      <c r="T453">
        <v>59.1</v>
      </c>
      <c r="U453">
        <v>60297396</v>
      </c>
    </row>
    <row r="454" spans="1:21" x14ac:dyDescent="0.25">
      <c r="A454">
        <v>466</v>
      </c>
      <c r="B454" t="s">
        <v>59</v>
      </c>
      <c r="C454" t="s">
        <v>1707</v>
      </c>
      <c r="D454" t="s">
        <v>32</v>
      </c>
      <c r="E454" t="s">
        <v>1708</v>
      </c>
      <c r="F454" t="s">
        <v>985</v>
      </c>
      <c r="G454" t="s">
        <v>59</v>
      </c>
      <c r="H454" t="b">
        <v>0</v>
      </c>
      <c r="I454" t="s">
        <v>85</v>
      </c>
      <c r="J454" t="s">
        <v>1709</v>
      </c>
      <c r="K454" t="s">
        <v>1710</v>
      </c>
      <c r="L454">
        <v>5500</v>
      </c>
      <c r="M454">
        <v>1942</v>
      </c>
      <c r="N454">
        <v>4</v>
      </c>
      <c r="O454">
        <v>15</v>
      </c>
      <c r="P454">
        <v>117.24</v>
      </c>
      <c r="Q454" s="1" t="s">
        <v>37</v>
      </c>
      <c r="R454">
        <v>78.5</v>
      </c>
      <c r="S454">
        <v>9.6</v>
      </c>
      <c r="T454">
        <v>36.6</v>
      </c>
      <c r="U454">
        <v>328239523</v>
      </c>
    </row>
    <row r="455" spans="1:21" x14ac:dyDescent="0.25">
      <c r="A455">
        <v>466</v>
      </c>
      <c r="B455" t="s">
        <v>38</v>
      </c>
      <c r="C455" t="s">
        <v>1711</v>
      </c>
      <c r="D455" t="s">
        <v>274</v>
      </c>
      <c r="E455" t="s">
        <v>607</v>
      </c>
      <c r="F455" t="s">
        <v>731</v>
      </c>
      <c r="G455" t="s">
        <v>38</v>
      </c>
      <c r="H455" t="b">
        <v>1</v>
      </c>
      <c r="I455" t="s">
        <v>26</v>
      </c>
      <c r="J455" t="s">
        <v>1712</v>
      </c>
      <c r="K455" t="s">
        <v>925</v>
      </c>
      <c r="L455">
        <v>5500</v>
      </c>
      <c r="M455">
        <v>1955</v>
      </c>
      <c r="N455">
        <v>4</v>
      </c>
      <c r="O455">
        <v>1</v>
      </c>
      <c r="P455">
        <v>119.8</v>
      </c>
      <c r="Q455" s="1" t="s">
        <v>279</v>
      </c>
      <c r="R455">
        <v>82.7</v>
      </c>
      <c r="S455">
        <v>23</v>
      </c>
      <c r="T455">
        <v>47.4</v>
      </c>
      <c r="U455">
        <v>25766605</v>
      </c>
    </row>
    <row r="456" spans="1:21" x14ac:dyDescent="0.25">
      <c r="A456">
        <v>466</v>
      </c>
      <c r="B456" t="s">
        <v>72</v>
      </c>
      <c r="C456" t="s">
        <v>1713</v>
      </c>
      <c r="D456" t="s">
        <v>105</v>
      </c>
      <c r="E456" t="s">
        <v>153</v>
      </c>
      <c r="F456" t="s">
        <v>1653</v>
      </c>
      <c r="G456" t="s">
        <v>72</v>
      </c>
      <c r="H456" t="b">
        <v>1</v>
      </c>
      <c r="I456" t="s">
        <v>85</v>
      </c>
      <c r="J456" t="s">
        <v>725</v>
      </c>
      <c r="K456" t="s">
        <v>1714</v>
      </c>
      <c r="L456">
        <v>5500</v>
      </c>
      <c r="M456">
        <v>1967</v>
      </c>
      <c r="N456">
        <v>1</v>
      </c>
      <c r="O456">
        <v>1</v>
      </c>
      <c r="P456">
        <v>125.08</v>
      </c>
      <c r="Q456" s="1" t="s">
        <v>110</v>
      </c>
      <c r="R456">
        <v>77</v>
      </c>
      <c r="S456">
        <v>9.4</v>
      </c>
      <c r="T456">
        <v>59.2</v>
      </c>
      <c r="U456">
        <v>1397715000</v>
      </c>
    </row>
    <row r="457" spans="1:21" x14ac:dyDescent="0.25">
      <c r="A457">
        <v>486</v>
      </c>
      <c r="B457" t="s">
        <v>21</v>
      </c>
      <c r="C457" t="s">
        <v>1715</v>
      </c>
      <c r="D457" t="s">
        <v>680</v>
      </c>
      <c r="E457" t="s">
        <v>681</v>
      </c>
      <c r="F457" t="s">
        <v>165</v>
      </c>
      <c r="G457" t="s">
        <v>21</v>
      </c>
      <c r="H457" t="b">
        <v>1</v>
      </c>
      <c r="I457" t="s">
        <v>26</v>
      </c>
      <c r="J457" t="s">
        <v>1716</v>
      </c>
      <c r="K457" t="s">
        <v>1717</v>
      </c>
      <c r="L457">
        <v>5400</v>
      </c>
      <c r="M457">
        <v>1946</v>
      </c>
      <c r="N457">
        <v>1</v>
      </c>
      <c r="O457">
        <v>1</v>
      </c>
      <c r="P457">
        <v>110.62</v>
      </c>
      <c r="Q457" s="1" t="s">
        <v>684</v>
      </c>
      <c r="R457">
        <v>82.9</v>
      </c>
      <c r="S457">
        <v>24.3</v>
      </c>
      <c r="T457">
        <v>59.1</v>
      </c>
      <c r="U457">
        <v>60297396</v>
      </c>
    </row>
    <row r="458" spans="1:21" x14ac:dyDescent="0.25">
      <c r="A458">
        <v>486</v>
      </c>
      <c r="B458" t="s">
        <v>250</v>
      </c>
      <c r="C458" t="s">
        <v>1718</v>
      </c>
      <c r="D458" t="s">
        <v>74</v>
      </c>
      <c r="E458" t="s">
        <v>75</v>
      </c>
      <c r="F458" t="s">
        <v>556</v>
      </c>
      <c r="G458" t="s">
        <v>250</v>
      </c>
      <c r="H458" t="b">
        <v>0</v>
      </c>
      <c r="I458" t="s">
        <v>26</v>
      </c>
      <c r="J458" t="s">
        <v>1719</v>
      </c>
      <c r="K458" t="s">
        <v>1720</v>
      </c>
      <c r="L458">
        <v>5400</v>
      </c>
      <c r="M458">
        <v>1941</v>
      </c>
      <c r="N458">
        <v>4</v>
      </c>
      <c r="O458">
        <v>19</v>
      </c>
      <c r="P458">
        <v>180.44</v>
      </c>
      <c r="Q458" s="1" t="s">
        <v>78</v>
      </c>
      <c r="R458">
        <v>69.400000000000006</v>
      </c>
      <c r="S458">
        <v>11.2</v>
      </c>
      <c r="T458">
        <v>49.7</v>
      </c>
      <c r="U458">
        <v>1366417754</v>
      </c>
    </row>
    <row r="459" spans="1:21" x14ac:dyDescent="0.25">
      <c r="A459">
        <v>486</v>
      </c>
      <c r="B459" t="s">
        <v>49</v>
      </c>
      <c r="C459" t="s">
        <v>1721</v>
      </c>
      <c r="D459" t="s">
        <v>32</v>
      </c>
      <c r="E459" t="s">
        <v>1722</v>
      </c>
      <c r="F459" t="s">
        <v>1723</v>
      </c>
      <c r="G459" t="s">
        <v>49</v>
      </c>
      <c r="H459" t="b">
        <v>0</v>
      </c>
      <c r="I459" t="s">
        <v>26</v>
      </c>
      <c r="J459" t="s">
        <v>1724</v>
      </c>
      <c r="K459" t="s">
        <v>1725</v>
      </c>
      <c r="L459">
        <v>5400</v>
      </c>
      <c r="M459">
        <v>1980</v>
      </c>
      <c r="N459">
        <v>1</v>
      </c>
      <c r="O459">
        <v>6</v>
      </c>
      <c r="P459">
        <v>117.24</v>
      </c>
      <c r="Q459" s="1" t="s">
        <v>37</v>
      </c>
      <c r="R459">
        <v>78.5</v>
      </c>
      <c r="S459">
        <v>9.6</v>
      </c>
      <c r="T459">
        <v>36.6</v>
      </c>
      <c r="U459">
        <v>328239523</v>
      </c>
    </row>
    <row r="460" spans="1:21" x14ac:dyDescent="0.25">
      <c r="A460">
        <v>486</v>
      </c>
      <c r="B460" t="s">
        <v>38</v>
      </c>
      <c r="C460" t="s">
        <v>1726</v>
      </c>
      <c r="D460" t="s">
        <v>555</v>
      </c>
      <c r="E460" t="s">
        <v>555</v>
      </c>
      <c r="F460" t="s">
        <v>1568</v>
      </c>
      <c r="G460" t="s">
        <v>38</v>
      </c>
      <c r="H460" t="b">
        <v>1</v>
      </c>
      <c r="I460" t="s">
        <v>26</v>
      </c>
      <c r="J460" t="s">
        <v>1727</v>
      </c>
      <c r="K460" t="s">
        <v>1728</v>
      </c>
      <c r="L460">
        <v>5400</v>
      </c>
      <c r="M460">
        <v>1955</v>
      </c>
      <c r="N460">
        <v>2</v>
      </c>
      <c r="O460">
        <v>15</v>
      </c>
      <c r="P460">
        <v>114.41</v>
      </c>
      <c r="Q460" s="1" t="s">
        <v>559</v>
      </c>
      <c r="R460">
        <v>83.1</v>
      </c>
      <c r="S460">
        <v>13.1</v>
      </c>
      <c r="T460">
        <v>21</v>
      </c>
      <c r="U460">
        <v>5703569</v>
      </c>
    </row>
    <row r="461" spans="1:21" x14ac:dyDescent="0.25">
      <c r="A461">
        <v>486</v>
      </c>
      <c r="B461" t="s">
        <v>72</v>
      </c>
      <c r="C461" t="s">
        <v>1729</v>
      </c>
      <c r="D461" t="s">
        <v>105</v>
      </c>
      <c r="E461" t="s">
        <v>1730</v>
      </c>
      <c r="F461" t="s">
        <v>1731</v>
      </c>
      <c r="G461" t="s">
        <v>72</v>
      </c>
      <c r="H461" t="b">
        <v>1</v>
      </c>
      <c r="I461" t="s">
        <v>26</v>
      </c>
      <c r="J461" t="s">
        <v>1732</v>
      </c>
      <c r="K461" t="s">
        <v>1733</v>
      </c>
      <c r="L461">
        <v>5400</v>
      </c>
      <c r="M461">
        <v>1965</v>
      </c>
      <c r="N461">
        <v>1</v>
      </c>
      <c r="O461">
        <v>1</v>
      </c>
      <c r="P461">
        <v>125.08</v>
      </c>
      <c r="Q461" s="1" t="s">
        <v>110</v>
      </c>
      <c r="R461">
        <v>77</v>
      </c>
      <c r="S461">
        <v>9.4</v>
      </c>
      <c r="T461">
        <v>59.2</v>
      </c>
      <c r="U461">
        <v>1397715000</v>
      </c>
    </row>
    <row r="462" spans="1:21" x14ac:dyDescent="0.25">
      <c r="A462">
        <v>486</v>
      </c>
      <c r="B462" t="s">
        <v>250</v>
      </c>
      <c r="C462" t="s">
        <v>1734</v>
      </c>
      <c r="D462" t="s">
        <v>170</v>
      </c>
      <c r="E462" t="s">
        <v>1735</v>
      </c>
      <c r="F462" t="s">
        <v>1736</v>
      </c>
      <c r="G462" t="s">
        <v>250</v>
      </c>
      <c r="H462" t="b">
        <v>1</v>
      </c>
      <c r="I462" t="s">
        <v>26</v>
      </c>
      <c r="J462" t="s">
        <v>1737</v>
      </c>
      <c r="K462" t="s">
        <v>64</v>
      </c>
      <c r="L462">
        <v>5400</v>
      </c>
      <c r="M462">
        <v>1946</v>
      </c>
      <c r="N462">
        <v>2</v>
      </c>
      <c r="O462">
        <v>5</v>
      </c>
      <c r="P462">
        <v>99.55</v>
      </c>
      <c r="Q462" s="1" t="s">
        <v>175</v>
      </c>
      <c r="R462">
        <v>83.6</v>
      </c>
      <c r="S462">
        <v>10.1</v>
      </c>
      <c r="T462">
        <v>28.8</v>
      </c>
      <c r="U462">
        <v>8574832</v>
      </c>
    </row>
    <row r="463" spans="1:21" x14ac:dyDescent="0.25">
      <c r="A463">
        <v>486</v>
      </c>
      <c r="B463" t="s">
        <v>21</v>
      </c>
      <c r="C463" t="s">
        <v>1738</v>
      </c>
      <c r="D463" t="s">
        <v>680</v>
      </c>
      <c r="E463" t="s">
        <v>681</v>
      </c>
      <c r="F463" t="s">
        <v>165</v>
      </c>
      <c r="G463" t="s">
        <v>21</v>
      </c>
      <c r="H463" t="b">
        <v>0</v>
      </c>
      <c r="I463" t="s">
        <v>85</v>
      </c>
      <c r="J463" t="s">
        <v>1739</v>
      </c>
      <c r="K463" t="s">
        <v>1740</v>
      </c>
      <c r="L463">
        <v>5400</v>
      </c>
      <c r="M463">
        <v>1949</v>
      </c>
      <c r="N463">
        <v>5</v>
      </c>
      <c r="O463">
        <v>10</v>
      </c>
      <c r="P463">
        <v>110.62</v>
      </c>
      <c r="Q463" s="1" t="s">
        <v>684</v>
      </c>
      <c r="R463">
        <v>82.9</v>
      </c>
      <c r="S463">
        <v>24.3</v>
      </c>
      <c r="T463">
        <v>59.1</v>
      </c>
      <c r="U463">
        <v>60297396</v>
      </c>
    </row>
    <row r="464" spans="1:21" x14ac:dyDescent="0.25">
      <c r="A464">
        <v>486</v>
      </c>
      <c r="B464" t="s">
        <v>21</v>
      </c>
      <c r="C464" t="s">
        <v>1741</v>
      </c>
      <c r="D464" t="s">
        <v>158</v>
      </c>
      <c r="E464" t="s">
        <v>1742</v>
      </c>
      <c r="F464" t="s">
        <v>1743</v>
      </c>
      <c r="G464" t="s">
        <v>21</v>
      </c>
      <c r="H464" t="b">
        <v>0</v>
      </c>
      <c r="I464" t="s">
        <v>26</v>
      </c>
      <c r="J464" t="s">
        <v>1744</v>
      </c>
      <c r="K464" t="s">
        <v>1541</v>
      </c>
      <c r="L464">
        <v>5400</v>
      </c>
      <c r="M464">
        <v>1952</v>
      </c>
      <c r="N464">
        <v>10</v>
      </c>
      <c r="O464">
        <v>4</v>
      </c>
      <c r="P464">
        <v>112.85</v>
      </c>
      <c r="Q464" s="1" t="s">
        <v>163</v>
      </c>
      <c r="R464">
        <v>80.900000000000006</v>
      </c>
      <c r="S464">
        <v>11.5</v>
      </c>
      <c r="T464">
        <v>48.8</v>
      </c>
      <c r="U464">
        <v>83132799</v>
      </c>
    </row>
    <row r="465" spans="1:21" x14ac:dyDescent="0.25">
      <c r="A465">
        <v>486</v>
      </c>
      <c r="B465" t="s">
        <v>21</v>
      </c>
      <c r="C465" t="s">
        <v>1745</v>
      </c>
      <c r="D465" t="s">
        <v>158</v>
      </c>
      <c r="E465" t="s">
        <v>1440</v>
      </c>
      <c r="F465" t="s">
        <v>1743</v>
      </c>
      <c r="G465" t="s">
        <v>21</v>
      </c>
      <c r="H465" t="b">
        <v>0</v>
      </c>
      <c r="I465" t="s">
        <v>26</v>
      </c>
      <c r="J465" t="s">
        <v>1746</v>
      </c>
      <c r="K465" t="s">
        <v>1747</v>
      </c>
      <c r="L465">
        <v>5400</v>
      </c>
      <c r="M465">
        <v>1965</v>
      </c>
      <c r="N465">
        <v>3</v>
      </c>
      <c r="O465">
        <v>30</v>
      </c>
      <c r="P465">
        <v>112.85</v>
      </c>
      <c r="Q465" s="1" t="s">
        <v>163</v>
      </c>
      <c r="R465">
        <v>80.900000000000006</v>
      </c>
      <c r="S465">
        <v>11.5</v>
      </c>
      <c r="T465">
        <v>48.8</v>
      </c>
      <c r="U465">
        <v>83132799</v>
      </c>
    </row>
    <row r="466" spans="1:21" x14ac:dyDescent="0.25">
      <c r="A466">
        <v>486</v>
      </c>
      <c r="B466" t="s">
        <v>21</v>
      </c>
      <c r="C466" t="s">
        <v>1748</v>
      </c>
      <c r="D466" t="s">
        <v>208</v>
      </c>
      <c r="E466" t="s">
        <v>1081</v>
      </c>
      <c r="F466" t="s">
        <v>1743</v>
      </c>
      <c r="G466" t="s">
        <v>21</v>
      </c>
      <c r="H466" t="b">
        <v>0</v>
      </c>
      <c r="I466" t="s">
        <v>26</v>
      </c>
      <c r="J466" t="s">
        <v>1746</v>
      </c>
      <c r="K466" t="s">
        <v>316</v>
      </c>
      <c r="L466">
        <v>5400</v>
      </c>
      <c r="M466">
        <v>1963</v>
      </c>
      <c r="N466">
        <v>7</v>
      </c>
      <c r="O466">
        <v>13</v>
      </c>
      <c r="P466">
        <v>118.06</v>
      </c>
      <c r="Q466" s="1" t="s">
        <v>212</v>
      </c>
      <c r="R466">
        <v>81.599999999999994</v>
      </c>
      <c r="S466">
        <v>25.4</v>
      </c>
      <c r="T466">
        <v>51.4</v>
      </c>
      <c r="U466">
        <v>8877067</v>
      </c>
    </row>
    <row r="467" spans="1:21" x14ac:dyDescent="0.25">
      <c r="A467">
        <v>486</v>
      </c>
      <c r="B467" t="s">
        <v>21</v>
      </c>
      <c r="C467" t="s">
        <v>1749</v>
      </c>
      <c r="D467" t="s">
        <v>208</v>
      </c>
      <c r="E467" t="s">
        <v>1081</v>
      </c>
      <c r="F467" t="s">
        <v>1743</v>
      </c>
      <c r="G467" t="s">
        <v>21</v>
      </c>
      <c r="H467" t="b">
        <v>0</v>
      </c>
      <c r="I467" t="s">
        <v>85</v>
      </c>
      <c r="J467" t="s">
        <v>1750</v>
      </c>
      <c r="K467" t="s">
        <v>1751</v>
      </c>
      <c r="L467">
        <v>5400</v>
      </c>
      <c r="M467">
        <v>1951</v>
      </c>
      <c r="N467">
        <v>10</v>
      </c>
      <c r="O467">
        <v>8</v>
      </c>
      <c r="P467">
        <v>118.06</v>
      </c>
      <c r="Q467" s="1" t="s">
        <v>212</v>
      </c>
      <c r="R467">
        <v>81.599999999999994</v>
      </c>
      <c r="S467">
        <v>25.4</v>
      </c>
      <c r="T467">
        <v>51.4</v>
      </c>
      <c r="U467">
        <v>8877067</v>
      </c>
    </row>
    <row r="468" spans="1:21" x14ac:dyDescent="0.25">
      <c r="A468">
        <v>497</v>
      </c>
      <c r="B468" t="s">
        <v>49</v>
      </c>
      <c r="C468" t="s">
        <v>1752</v>
      </c>
      <c r="D468" t="s">
        <v>32</v>
      </c>
      <c r="E468" t="s">
        <v>1581</v>
      </c>
      <c r="F468" t="s">
        <v>1584</v>
      </c>
      <c r="G468" t="s">
        <v>49</v>
      </c>
      <c r="H468" t="b">
        <v>1</v>
      </c>
      <c r="I468" t="s">
        <v>26</v>
      </c>
      <c r="J468" t="s">
        <v>1753</v>
      </c>
      <c r="K468" t="s">
        <v>1754</v>
      </c>
      <c r="L468">
        <v>5300</v>
      </c>
      <c r="M468">
        <v>1973</v>
      </c>
      <c r="N468">
        <v>9</v>
      </c>
      <c r="O468">
        <v>20</v>
      </c>
      <c r="P468">
        <v>117.24</v>
      </c>
      <c r="Q468" s="1" t="s">
        <v>37</v>
      </c>
      <c r="R468">
        <v>78.5</v>
      </c>
      <c r="S468">
        <v>9.6</v>
      </c>
      <c r="T468">
        <v>36.6</v>
      </c>
      <c r="U468">
        <v>328239523</v>
      </c>
    </row>
    <row r="469" spans="1:21" x14ac:dyDescent="0.25">
      <c r="A469">
        <v>497</v>
      </c>
      <c r="B469" t="s">
        <v>462</v>
      </c>
      <c r="C469" t="s">
        <v>1755</v>
      </c>
      <c r="D469" t="s">
        <v>32</v>
      </c>
      <c r="E469" t="s">
        <v>831</v>
      </c>
      <c r="F469" t="s">
        <v>465</v>
      </c>
      <c r="G469" t="s">
        <v>462</v>
      </c>
      <c r="H469" t="b">
        <v>1</v>
      </c>
      <c r="I469" t="s">
        <v>26</v>
      </c>
      <c r="J469" t="s">
        <v>1756</v>
      </c>
      <c r="K469" t="s">
        <v>820</v>
      </c>
      <c r="L469">
        <v>5300</v>
      </c>
      <c r="M469">
        <v>1959</v>
      </c>
      <c r="N469">
        <v>1</v>
      </c>
      <c r="O469">
        <v>7</v>
      </c>
      <c r="P469">
        <v>117.24</v>
      </c>
      <c r="Q469" s="1" t="s">
        <v>37</v>
      </c>
      <c r="R469">
        <v>78.5</v>
      </c>
      <c r="S469">
        <v>9.6</v>
      </c>
      <c r="T469">
        <v>36.6</v>
      </c>
      <c r="U469">
        <v>328239523</v>
      </c>
    </row>
    <row r="470" spans="1:21" x14ac:dyDescent="0.25">
      <c r="A470">
        <v>497</v>
      </c>
      <c r="B470" t="s">
        <v>250</v>
      </c>
      <c r="C470" t="s">
        <v>1757</v>
      </c>
      <c r="D470" t="s">
        <v>1758</v>
      </c>
      <c r="E470" t="s">
        <v>1759</v>
      </c>
      <c r="F470" t="s">
        <v>1760</v>
      </c>
      <c r="G470" t="s">
        <v>250</v>
      </c>
      <c r="H470" t="b">
        <v>1</v>
      </c>
      <c r="I470" t="s">
        <v>26</v>
      </c>
      <c r="J470" t="s">
        <v>1761</v>
      </c>
      <c r="K470" t="s">
        <v>1762</v>
      </c>
      <c r="L470">
        <v>5300</v>
      </c>
      <c r="M470">
        <v>1962</v>
      </c>
      <c r="N470">
        <v>9</v>
      </c>
      <c r="O470">
        <v>26</v>
      </c>
      <c r="P470">
        <v>234.44</v>
      </c>
      <c r="Q470" s="1" t="s">
        <v>1763</v>
      </c>
      <c r="R470">
        <v>77.400000000000006</v>
      </c>
      <c r="S470">
        <v>17.899999999999999</v>
      </c>
      <c r="T470">
        <v>42.3</v>
      </c>
      <c r="U470">
        <v>83429615</v>
      </c>
    </row>
    <row r="471" spans="1:21" x14ac:dyDescent="0.25">
      <c r="A471">
        <v>497</v>
      </c>
      <c r="B471" t="s">
        <v>250</v>
      </c>
      <c r="C471" t="s">
        <v>1757</v>
      </c>
      <c r="D471" t="s">
        <v>1758</v>
      </c>
      <c r="E471" t="s">
        <v>1759</v>
      </c>
      <c r="F471" t="s">
        <v>1760</v>
      </c>
      <c r="G471" t="s">
        <v>250</v>
      </c>
      <c r="H471" t="b">
        <v>1</v>
      </c>
      <c r="I471" t="s">
        <v>26</v>
      </c>
      <c r="J471" t="s">
        <v>1761</v>
      </c>
      <c r="K471" t="s">
        <v>1762</v>
      </c>
      <c r="L471">
        <v>5300</v>
      </c>
      <c r="M471">
        <v>1962</v>
      </c>
      <c r="N471">
        <v>9</v>
      </c>
      <c r="O471">
        <v>26</v>
      </c>
      <c r="P471">
        <v>234.44</v>
      </c>
      <c r="Q471" s="1" t="s">
        <v>1763</v>
      </c>
      <c r="R471">
        <v>77.400000000000006</v>
      </c>
      <c r="S471">
        <v>17.899999999999999</v>
      </c>
      <c r="T471">
        <v>42.3</v>
      </c>
      <c r="U471">
        <v>83429615</v>
      </c>
    </row>
    <row r="472" spans="1:21" x14ac:dyDescent="0.25">
      <c r="A472">
        <v>497</v>
      </c>
      <c r="B472" t="s">
        <v>49</v>
      </c>
      <c r="C472" t="s">
        <v>1764</v>
      </c>
      <c r="D472" t="s">
        <v>32</v>
      </c>
      <c r="E472" t="s">
        <v>1339</v>
      </c>
      <c r="F472" t="s">
        <v>371</v>
      </c>
      <c r="G472" t="s">
        <v>49</v>
      </c>
      <c r="H472" t="b">
        <v>0</v>
      </c>
      <c r="I472" t="s">
        <v>85</v>
      </c>
      <c r="J472" t="s">
        <v>372</v>
      </c>
      <c r="K472" t="s">
        <v>874</v>
      </c>
      <c r="L472">
        <v>5300</v>
      </c>
      <c r="M472">
        <v>1963</v>
      </c>
      <c r="N472">
        <v>5</v>
      </c>
      <c r="O472">
        <v>7</v>
      </c>
      <c r="P472">
        <v>117.24</v>
      </c>
      <c r="Q472" s="1" t="s">
        <v>37</v>
      </c>
      <c r="R472">
        <v>78.5</v>
      </c>
      <c r="S472">
        <v>9.6</v>
      </c>
      <c r="T472">
        <v>36.6</v>
      </c>
      <c r="U472">
        <v>328239523</v>
      </c>
    </row>
    <row r="473" spans="1:21" x14ac:dyDescent="0.25">
      <c r="A473">
        <v>497</v>
      </c>
      <c r="B473" t="s">
        <v>49</v>
      </c>
      <c r="C473" t="s">
        <v>1765</v>
      </c>
      <c r="D473" t="s">
        <v>32</v>
      </c>
      <c r="E473" t="s">
        <v>503</v>
      </c>
      <c r="F473" t="s">
        <v>922</v>
      </c>
      <c r="G473" t="s">
        <v>49</v>
      </c>
      <c r="H473" t="b">
        <v>1</v>
      </c>
      <c r="I473" t="s">
        <v>26</v>
      </c>
      <c r="J473" t="s">
        <v>1766</v>
      </c>
      <c r="K473" t="s">
        <v>1508</v>
      </c>
      <c r="L473">
        <v>5300</v>
      </c>
      <c r="M473">
        <v>1957</v>
      </c>
      <c r="N473">
        <v>7</v>
      </c>
      <c r="O473">
        <v>4</v>
      </c>
      <c r="P473">
        <v>117.24</v>
      </c>
      <c r="Q473" s="1" t="s">
        <v>37</v>
      </c>
      <c r="R473">
        <v>78.5</v>
      </c>
      <c r="S473">
        <v>9.6</v>
      </c>
      <c r="T473">
        <v>36.6</v>
      </c>
      <c r="U473">
        <v>328239523</v>
      </c>
    </row>
    <row r="474" spans="1:21" x14ac:dyDescent="0.25">
      <c r="A474">
        <v>497</v>
      </c>
      <c r="B474" t="s">
        <v>72</v>
      </c>
      <c r="C474" t="s">
        <v>1767</v>
      </c>
      <c r="D474" t="s">
        <v>294</v>
      </c>
      <c r="E474" t="s">
        <v>295</v>
      </c>
      <c r="F474" t="s">
        <v>1089</v>
      </c>
      <c r="G474" t="s">
        <v>72</v>
      </c>
      <c r="H474" t="b">
        <v>0</v>
      </c>
      <c r="I474" t="s">
        <v>26</v>
      </c>
      <c r="J474" t="s">
        <v>1768</v>
      </c>
      <c r="K474" t="s">
        <v>1769</v>
      </c>
      <c r="L474">
        <v>5300</v>
      </c>
      <c r="M474">
        <v>1944</v>
      </c>
      <c r="N474">
        <v>5</v>
      </c>
      <c r="O474">
        <v>13</v>
      </c>
      <c r="P474">
        <v>151.18</v>
      </c>
      <c r="Q474" s="1" t="s">
        <v>299</v>
      </c>
      <c r="R474">
        <v>71.5</v>
      </c>
      <c r="S474">
        <v>10.199999999999999</v>
      </c>
      <c r="T474">
        <v>30.1</v>
      </c>
      <c r="U474">
        <v>270203917</v>
      </c>
    </row>
    <row r="475" spans="1:21" x14ac:dyDescent="0.25">
      <c r="A475">
        <v>497</v>
      </c>
      <c r="B475" t="s">
        <v>49</v>
      </c>
      <c r="C475" t="s">
        <v>1770</v>
      </c>
      <c r="D475" t="s">
        <v>32</v>
      </c>
      <c r="E475" t="s">
        <v>379</v>
      </c>
      <c r="F475" t="s">
        <v>1643</v>
      </c>
      <c r="G475" t="s">
        <v>49</v>
      </c>
      <c r="H475" t="b">
        <v>0</v>
      </c>
      <c r="I475" t="s">
        <v>26</v>
      </c>
      <c r="J475" t="s">
        <v>1644</v>
      </c>
      <c r="K475" t="s">
        <v>304</v>
      </c>
      <c r="L475">
        <v>5300</v>
      </c>
      <c r="M475">
        <v>1950</v>
      </c>
      <c r="N475">
        <v>6</v>
      </c>
      <c r="O475">
        <v>6</v>
      </c>
      <c r="P475">
        <v>117.24</v>
      </c>
      <c r="Q475" s="1" t="s">
        <v>37</v>
      </c>
      <c r="R475">
        <v>78.5</v>
      </c>
      <c r="S475">
        <v>9.6</v>
      </c>
      <c r="T475">
        <v>36.6</v>
      </c>
      <c r="U475">
        <v>328239523</v>
      </c>
    </row>
    <row r="476" spans="1:21" x14ac:dyDescent="0.25">
      <c r="A476">
        <v>497</v>
      </c>
      <c r="B476" t="s">
        <v>103</v>
      </c>
      <c r="C476" t="s">
        <v>1771</v>
      </c>
      <c r="D476" t="s">
        <v>32</v>
      </c>
      <c r="E476" t="s">
        <v>886</v>
      </c>
      <c r="F476" t="s">
        <v>1183</v>
      </c>
      <c r="G476" t="s">
        <v>103</v>
      </c>
      <c r="H476" t="b">
        <v>1</v>
      </c>
      <c r="I476" t="s">
        <v>85</v>
      </c>
      <c r="J476" t="s">
        <v>1772</v>
      </c>
      <c r="K476" t="s">
        <v>1773</v>
      </c>
      <c r="L476">
        <v>5300</v>
      </c>
      <c r="M476">
        <v>1943</v>
      </c>
      <c r="N476">
        <v>1</v>
      </c>
      <c r="O476">
        <v>2</v>
      </c>
      <c r="P476">
        <v>117.24</v>
      </c>
      <c r="Q476" s="1" t="s">
        <v>37</v>
      </c>
      <c r="R476">
        <v>78.5</v>
      </c>
      <c r="S476">
        <v>9.6</v>
      </c>
      <c r="T476">
        <v>36.6</v>
      </c>
      <c r="U476">
        <v>328239523</v>
      </c>
    </row>
    <row r="477" spans="1:21" x14ac:dyDescent="0.25">
      <c r="A477">
        <v>497</v>
      </c>
      <c r="B477" t="s">
        <v>103</v>
      </c>
      <c r="C477" t="s">
        <v>1774</v>
      </c>
      <c r="D477" t="s">
        <v>32</v>
      </c>
      <c r="E477" t="s">
        <v>886</v>
      </c>
      <c r="F477" t="s">
        <v>1183</v>
      </c>
      <c r="G477" t="s">
        <v>103</v>
      </c>
      <c r="H477" t="b">
        <v>1</v>
      </c>
      <c r="I477" t="s">
        <v>26</v>
      </c>
      <c r="J477" t="s">
        <v>1772</v>
      </c>
      <c r="K477" t="s">
        <v>1775</v>
      </c>
      <c r="L477">
        <v>5300</v>
      </c>
      <c r="M477">
        <v>1936</v>
      </c>
      <c r="N477">
        <v>12</v>
      </c>
      <c r="O477">
        <v>24</v>
      </c>
      <c r="P477">
        <v>117.24</v>
      </c>
      <c r="Q477" s="1" t="s">
        <v>37</v>
      </c>
      <c r="R477">
        <v>78.5</v>
      </c>
      <c r="S477">
        <v>9.6</v>
      </c>
      <c r="T477">
        <v>36.6</v>
      </c>
      <c r="U477">
        <v>328239523</v>
      </c>
    </row>
    <row r="478" spans="1:21" x14ac:dyDescent="0.25">
      <c r="A478">
        <v>497</v>
      </c>
      <c r="B478" t="s">
        <v>381</v>
      </c>
      <c r="C478" t="s">
        <v>1776</v>
      </c>
      <c r="D478" t="s">
        <v>32</v>
      </c>
      <c r="E478" t="s">
        <v>984</v>
      </c>
      <c r="F478" t="s">
        <v>1777</v>
      </c>
      <c r="G478" t="s">
        <v>381</v>
      </c>
      <c r="H478" t="b">
        <v>0</v>
      </c>
      <c r="I478" t="s">
        <v>26</v>
      </c>
      <c r="J478" t="s">
        <v>1778</v>
      </c>
      <c r="K478" t="s">
        <v>1779</v>
      </c>
      <c r="L478">
        <v>5300</v>
      </c>
      <c r="M478">
        <v>1944</v>
      </c>
      <c r="N478">
        <v>8</v>
      </c>
      <c r="O478">
        <v>30</v>
      </c>
      <c r="P478">
        <v>117.24</v>
      </c>
      <c r="Q478" s="1" t="s">
        <v>37</v>
      </c>
      <c r="R478">
        <v>78.5</v>
      </c>
      <c r="S478">
        <v>9.6</v>
      </c>
      <c r="T478">
        <v>36.6</v>
      </c>
      <c r="U478">
        <v>328239523</v>
      </c>
    </row>
    <row r="479" spans="1:21" x14ac:dyDescent="0.25">
      <c r="A479">
        <v>497</v>
      </c>
      <c r="B479" t="s">
        <v>49</v>
      </c>
      <c r="C479" t="s">
        <v>1780</v>
      </c>
      <c r="D479" t="s">
        <v>32</v>
      </c>
      <c r="E479" t="s">
        <v>379</v>
      </c>
      <c r="F479" t="s">
        <v>1781</v>
      </c>
      <c r="G479" t="s">
        <v>49</v>
      </c>
      <c r="H479" t="b">
        <v>1</v>
      </c>
      <c r="I479" t="s">
        <v>26</v>
      </c>
      <c r="J479" t="s">
        <v>1782</v>
      </c>
      <c r="K479" t="s">
        <v>114</v>
      </c>
      <c r="L479">
        <v>5300</v>
      </c>
      <c r="M479">
        <v>1960</v>
      </c>
      <c r="N479">
        <v>5</v>
      </c>
      <c r="O479">
        <v>22</v>
      </c>
      <c r="P479">
        <v>117.24</v>
      </c>
      <c r="Q479" s="1" t="s">
        <v>37</v>
      </c>
      <c r="R479">
        <v>78.5</v>
      </c>
      <c r="S479">
        <v>9.6</v>
      </c>
      <c r="T479">
        <v>36.6</v>
      </c>
      <c r="U479">
        <v>328239523</v>
      </c>
    </row>
    <row r="480" spans="1:21" x14ac:dyDescent="0.25">
      <c r="A480">
        <v>497</v>
      </c>
      <c r="B480" t="s">
        <v>250</v>
      </c>
      <c r="C480" t="s">
        <v>1783</v>
      </c>
      <c r="D480" t="s">
        <v>32</v>
      </c>
      <c r="E480" t="s">
        <v>1784</v>
      </c>
      <c r="F480" t="s">
        <v>1096</v>
      </c>
      <c r="G480" t="s">
        <v>250</v>
      </c>
      <c r="H480" t="b">
        <v>1</v>
      </c>
      <c r="I480" t="s">
        <v>26</v>
      </c>
      <c r="J480" t="s">
        <v>1785</v>
      </c>
      <c r="K480" t="s">
        <v>1786</v>
      </c>
      <c r="L480">
        <v>5300</v>
      </c>
      <c r="M480">
        <v>1941</v>
      </c>
      <c r="N480">
        <v>5</v>
      </c>
      <c r="O480">
        <v>19</v>
      </c>
      <c r="P480">
        <v>117.24</v>
      </c>
      <c r="Q480" s="1" t="s">
        <v>37</v>
      </c>
      <c r="R480">
        <v>78.5</v>
      </c>
      <c r="S480">
        <v>9.6</v>
      </c>
      <c r="T480">
        <v>36.6</v>
      </c>
      <c r="U480">
        <v>328239523</v>
      </c>
    </row>
    <row r="481" spans="1:21" x14ac:dyDescent="0.25">
      <c r="A481">
        <v>497</v>
      </c>
      <c r="B481" t="s">
        <v>103</v>
      </c>
      <c r="C481" t="s">
        <v>1787</v>
      </c>
      <c r="D481" t="s">
        <v>158</v>
      </c>
      <c r="E481" t="s">
        <v>1788</v>
      </c>
      <c r="F481" t="s">
        <v>1789</v>
      </c>
      <c r="G481" t="s">
        <v>103</v>
      </c>
      <c r="H481" t="b">
        <v>1</v>
      </c>
      <c r="I481" t="s">
        <v>26</v>
      </c>
      <c r="J481" t="s">
        <v>1790</v>
      </c>
      <c r="K481" t="s">
        <v>1791</v>
      </c>
      <c r="L481">
        <v>5300</v>
      </c>
      <c r="M481">
        <v>1945</v>
      </c>
      <c r="N481">
        <v>6</v>
      </c>
      <c r="O481">
        <v>2</v>
      </c>
      <c r="P481">
        <v>112.85</v>
      </c>
      <c r="Q481" s="1" t="s">
        <v>163</v>
      </c>
      <c r="R481">
        <v>80.900000000000006</v>
      </c>
      <c r="S481">
        <v>11.5</v>
      </c>
      <c r="T481">
        <v>48.8</v>
      </c>
      <c r="U481">
        <v>83132799</v>
      </c>
    </row>
    <row r="482" spans="1:21" x14ac:dyDescent="0.25">
      <c r="A482">
        <v>497</v>
      </c>
      <c r="B482" t="s">
        <v>21</v>
      </c>
      <c r="C482" t="s">
        <v>1792</v>
      </c>
      <c r="D482" t="s">
        <v>306</v>
      </c>
      <c r="E482" t="s">
        <v>1793</v>
      </c>
      <c r="F482" t="s">
        <v>160</v>
      </c>
      <c r="G482" t="s">
        <v>21</v>
      </c>
      <c r="H482" t="b">
        <v>1</v>
      </c>
      <c r="I482" t="s">
        <v>26</v>
      </c>
      <c r="J482" t="s">
        <v>1794</v>
      </c>
      <c r="K482" t="s">
        <v>1795</v>
      </c>
      <c r="L482">
        <v>5300</v>
      </c>
      <c r="M482">
        <v>1955</v>
      </c>
      <c r="N482">
        <v>11</v>
      </c>
      <c r="O482">
        <v>15</v>
      </c>
      <c r="P482">
        <v>114.52</v>
      </c>
      <c r="Q482" s="1" t="s">
        <v>311</v>
      </c>
      <c r="R482">
        <v>77.8</v>
      </c>
      <c r="S482">
        <v>0.1</v>
      </c>
      <c r="T482">
        <v>15.9</v>
      </c>
      <c r="U482">
        <v>9770529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C1240-4A8B-4B31-A532-E7F60CC2AABA}">
  <dimension ref="A1:X478"/>
  <sheetViews>
    <sheetView rightToLeft="1" workbookViewId="0">
      <selection activeCell="A3" sqref="A3:X478"/>
    </sheetView>
  </sheetViews>
  <sheetFormatPr defaultRowHeight="15.75" x14ac:dyDescent="0.25"/>
  <cols>
    <col min="1" max="1" width="9" bestFit="1" customWidth="1"/>
    <col min="2" max="2" width="22.5" bestFit="1" customWidth="1"/>
    <col min="3" max="3" width="33.25" bestFit="1" customWidth="1"/>
    <col min="4" max="4" width="17.875" bestFit="1" customWidth="1"/>
    <col min="5" max="5" width="16.875" bestFit="1" customWidth="1"/>
    <col min="6" max="6" width="29.875" bestFit="1" customWidth="1"/>
    <col min="7" max="7" width="22.5" bestFit="1" customWidth="1"/>
    <col min="8" max="8" width="10.375" bestFit="1" customWidth="1"/>
    <col min="9" max="9" width="9" bestFit="1" customWidth="1"/>
    <col min="10" max="10" width="18.5" bestFit="1" customWidth="1"/>
    <col min="11" max="11" width="15.125" bestFit="1" customWidth="1"/>
    <col min="12" max="12" width="11.5" bestFit="1" customWidth="1"/>
    <col min="13" max="13" width="10.5" bestFit="1" customWidth="1"/>
    <col min="14" max="14" width="12" bestFit="1" customWidth="1"/>
    <col min="15" max="15" width="10" bestFit="1" customWidth="1"/>
    <col min="16" max="16" width="11" bestFit="1" customWidth="1"/>
    <col min="17" max="17" width="13.375" bestFit="1" customWidth="1"/>
    <col min="18" max="18" width="9" bestFit="1" customWidth="1"/>
    <col min="19" max="19" width="12.875" bestFit="1" customWidth="1"/>
    <col min="20" max="20" width="13.625" bestFit="1" customWidth="1"/>
    <col min="21" max="21" width="23.875" bestFit="1" customWidth="1"/>
    <col min="22" max="22" width="28.75" bestFit="1" customWidth="1"/>
    <col min="23" max="23" width="22" bestFit="1" customWidth="1"/>
    <col min="24" max="24" width="19.625" bestFit="1" customWidth="1"/>
  </cols>
  <sheetData>
    <row r="1" spans="1:24" x14ac:dyDescent="0.25">
      <c r="A1" s="2" t="s">
        <v>1821</v>
      </c>
    </row>
    <row r="3" spans="1:24" x14ac:dyDescent="0.25">
      <c r="A3" t="s">
        <v>0</v>
      </c>
      <c r="B3" t="s">
        <v>2</v>
      </c>
      <c r="C3" t="s">
        <v>3</v>
      </c>
      <c r="D3" t="s">
        <v>4</v>
      </c>
      <c r="E3" t="s">
        <v>5</v>
      </c>
      <c r="F3" t="s">
        <v>6</v>
      </c>
      <c r="G3" t="s">
        <v>7</v>
      </c>
      <c r="H3" t="s">
        <v>8</v>
      </c>
      <c r="I3" t="s">
        <v>9</v>
      </c>
      <c r="J3" t="s">
        <v>10</v>
      </c>
      <c r="K3" t="s">
        <v>11</v>
      </c>
      <c r="L3" t="s">
        <v>1</v>
      </c>
      <c r="M3" t="s">
        <v>12</v>
      </c>
      <c r="N3" t="s">
        <v>13</v>
      </c>
      <c r="O3" t="s">
        <v>14</v>
      </c>
      <c r="P3" t="s">
        <v>1805</v>
      </c>
      <c r="Q3" t="s">
        <v>1806</v>
      </c>
      <c r="R3" t="s">
        <v>1807</v>
      </c>
      <c r="S3" t="s">
        <v>15</v>
      </c>
      <c r="T3" t="s">
        <v>16</v>
      </c>
      <c r="U3" t="s">
        <v>17</v>
      </c>
      <c r="V3" t="s">
        <v>18</v>
      </c>
      <c r="W3" t="s">
        <v>19</v>
      </c>
      <c r="X3" t="s">
        <v>20</v>
      </c>
    </row>
    <row r="4" spans="1:24" x14ac:dyDescent="0.25">
      <c r="A4">
        <v>249</v>
      </c>
      <c r="B4" t="s">
        <v>72</v>
      </c>
      <c r="C4" t="s">
        <v>1007</v>
      </c>
      <c r="D4" t="s">
        <v>565</v>
      </c>
      <c r="E4" t="s">
        <v>566</v>
      </c>
      <c r="F4" t="s">
        <v>567</v>
      </c>
      <c r="G4" t="s">
        <v>72</v>
      </c>
      <c r="H4" t="b">
        <v>0</v>
      </c>
      <c r="I4" t="s">
        <v>1803</v>
      </c>
      <c r="J4" t="s">
        <v>1008</v>
      </c>
      <c r="K4" t="s">
        <v>1009</v>
      </c>
      <c r="L4">
        <v>8200</v>
      </c>
      <c r="M4">
        <v>1960</v>
      </c>
      <c r="N4">
        <v>8</v>
      </c>
      <c r="O4">
        <v>4</v>
      </c>
      <c r="P4" s="25">
        <v>22132</v>
      </c>
      <c r="Q4" s="25">
        <v>45838</v>
      </c>
      <c r="R4">
        <v>64.902144605301359</v>
      </c>
      <c r="S4">
        <v>267.51</v>
      </c>
      <c r="T4">
        <v>448120428859</v>
      </c>
      <c r="U4">
        <v>54.3</v>
      </c>
      <c r="V4">
        <v>1.5</v>
      </c>
      <c r="W4">
        <v>34.799999999999997</v>
      </c>
      <c r="X4">
        <v>200963599</v>
      </c>
    </row>
    <row r="5" spans="1:24" x14ac:dyDescent="0.25">
      <c r="A5">
        <v>72</v>
      </c>
      <c r="B5" t="s">
        <v>49</v>
      </c>
      <c r="C5" t="s">
        <v>369</v>
      </c>
      <c r="D5" t="s">
        <v>32</v>
      </c>
      <c r="E5" t="s">
        <v>370</v>
      </c>
      <c r="F5" t="s">
        <v>371</v>
      </c>
      <c r="G5" t="s">
        <v>49</v>
      </c>
      <c r="H5" t="b">
        <v>0</v>
      </c>
      <c r="I5" t="s">
        <v>1804</v>
      </c>
      <c r="J5" t="s">
        <v>372</v>
      </c>
      <c r="K5" t="s">
        <v>373</v>
      </c>
      <c r="L5">
        <v>21600</v>
      </c>
      <c r="M5">
        <v>1961</v>
      </c>
      <c r="N5">
        <v>12</v>
      </c>
      <c r="O5">
        <v>19</v>
      </c>
      <c r="P5" s="25">
        <v>22634</v>
      </c>
      <c r="Q5" s="25">
        <v>45838</v>
      </c>
      <c r="R5">
        <v>63.529758645381406</v>
      </c>
      <c r="S5">
        <v>117.24</v>
      </c>
      <c r="T5">
        <v>21427700000000</v>
      </c>
      <c r="U5">
        <v>78.5</v>
      </c>
      <c r="V5">
        <v>9.6</v>
      </c>
      <c r="W5">
        <v>36.6</v>
      </c>
      <c r="X5">
        <v>328239523</v>
      </c>
    </row>
    <row r="6" spans="1:24" x14ac:dyDescent="0.25">
      <c r="A6">
        <v>365</v>
      </c>
      <c r="B6" t="s">
        <v>250</v>
      </c>
      <c r="C6" t="s">
        <v>1410</v>
      </c>
      <c r="D6" t="s">
        <v>1195</v>
      </c>
      <c r="E6" t="s">
        <v>1370</v>
      </c>
      <c r="F6" t="s">
        <v>1371</v>
      </c>
      <c r="G6" t="s">
        <v>250</v>
      </c>
      <c r="H6" t="b">
        <v>0</v>
      </c>
      <c r="I6" t="s">
        <v>1804</v>
      </c>
      <c r="J6" t="s">
        <v>1411</v>
      </c>
      <c r="K6" t="s">
        <v>1412</v>
      </c>
      <c r="L6">
        <v>6700</v>
      </c>
      <c r="M6">
        <v>1983</v>
      </c>
      <c r="N6">
        <v>5</v>
      </c>
      <c r="O6">
        <v>18</v>
      </c>
      <c r="P6" s="25">
        <v>30454</v>
      </c>
      <c r="Q6" s="25">
        <v>45838</v>
      </c>
      <c r="R6">
        <v>42.118426079205399</v>
      </c>
      <c r="S6">
        <v>110.35</v>
      </c>
      <c r="T6">
        <v>348078018464</v>
      </c>
      <c r="U6">
        <v>81</v>
      </c>
      <c r="V6">
        <v>32.4</v>
      </c>
      <c r="W6">
        <v>23.8</v>
      </c>
      <c r="X6">
        <v>5818553</v>
      </c>
    </row>
    <row r="7" spans="1:24" x14ac:dyDescent="0.25">
      <c r="A7">
        <v>425</v>
      </c>
      <c r="B7" t="s">
        <v>21</v>
      </c>
      <c r="C7" t="s">
        <v>1548</v>
      </c>
      <c r="D7" t="s">
        <v>133</v>
      </c>
      <c r="E7" t="s">
        <v>1549</v>
      </c>
      <c r="F7" t="s">
        <v>1550</v>
      </c>
      <c r="G7" t="s">
        <v>21</v>
      </c>
      <c r="H7" t="b">
        <v>1</v>
      </c>
      <c r="I7" t="s">
        <v>1803</v>
      </c>
      <c r="J7" t="s">
        <v>1551</v>
      </c>
      <c r="K7" t="s">
        <v>235</v>
      </c>
      <c r="L7">
        <v>6000</v>
      </c>
      <c r="M7">
        <v>1949</v>
      </c>
      <c r="N7">
        <v>2</v>
      </c>
      <c r="O7">
        <v>18</v>
      </c>
      <c r="P7" s="25">
        <v>17947</v>
      </c>
      <c r="Q7" s="25">
        <v>45838</v>
      </c>
      <c r="R7">
        <v>76.362075096003409</v>
      </c>
      <c r="S7">
        <v>116.76</v>
      </c>
      <c r="T7">
        <v>1736425629520</v>
      </c>
      <c r="U7">
        <v>81.900000000000006</v>
      </c>
      <c r="V7">
        <v>12.8</v>
      </c>
      <c r="W7">
        <v>24.5</v>
      </c>
      <c r="X7">
        <v>36991981</v>
      </c>
    </row>
    <row r="8" spans="1:24" x14ac:dyDescent="0.25">
      <c r="A8">
        <v>405</v>
      </c>
      <c r="B8" t="s">
        <v>351</v>
      </c>
      <c r="C8" t="s">
        <v>1492</v>
      </c>
      <c r="D8" t="s">
        <v>23</v>
      </c>
      <c r="E8" t="s">
        <v>1493</v>
      </c>
      <c r="F8" t="s">
        <v>517</v>
      </c>
      <c r="G8" t="s">
        <v>351</v>
      </c>
      <c r="H8" t="b">
        <v>0</v>
      </c>
      <c r="I8" t="s">
        <v>1803</v>
      </c>
      <c r="J8" t="s">
        <v>1494</v>
      </c>
      <c r="K8" t="s">
        <v>235</v>
      </c>
      <c r="L8">
        <v>6300</v>
      </c>
      <c r="M8">
        <v>1938</v>
      </c>
      <c r="N8">
        <v>1</v>
      </c>
      <c r="O8">
        <v>1</v>
      </c>
      <c r="P8" s="25">
        <v>13881</v>
      </c>
      <c r="Q8" s="25">
        <v>45838</v>
      </c>
      <c r="R8">
        <v>87.493497604380565</v>
      </c>
      <c r="S8">
        <v>110.05</v>
      </c>
      <c r="T8">
        <v>2715518274227</v>
      </c>
      <c r="U8">
        <v>82.5</v>
      </c>
      <c r="V8">
        <v>24.2</v>
      </c>
      <c r="W8">
        <v>60.7</v>
      </c>
      <c r="X8">
        <v>67059887</v>
      </c>
    </row>
    <row r="9" spans="1:24" x14ac:dyDescent="0.25">
      <c r="A9">
        <v>41</v>
      </c>
      <c r="B9" t="s">
        <v>21</v>
      </c>
      <c r="C9" t="s">
        <v>232</v>
      </c>
      <c r="D9" t="s">
        <v>32</v>
      </c>
      <c r="E9" t="s">
        <v>61</v>
      </c>
      <c r="F9" t="s">
        <v>233</v>
      </c>
      <c r="G9" t="s">
        <v>21</v>
      </c>
      <c r="H9" t="b">
        <v>0</v>
      </c>
      <c r="I9" t="s">
        <v>1803</v>
      </c>
      <c r="J9" t="s">
        <v>234</v>
      </c>
      <c r="K9" t="s">
        <v>235</v>
      </c>
      <c r="L9">
        <v>31600</v>
      </c>
      <c r="M9">
        <v>1948</v>
      </c>
      <c r="N9">
        <v>8</v>
      </c>
      <c r="O9">
        <v>28</v>
      </c>
      <c r="P9" s="25">
        <v>17773</v>
      </c>
      <c r="Q9" s="25">
        <v>45838</v>
      </c>
      <c r="R9">
        <v>76.836433836433827</v>
      </c>
      <c r="S9">
        <v>117.24</v>
      </c>
      <c r="T9">
        <v>21427700000000</v>
      </c>
      <c r="U9">
        <v>78.5</v>
      </c>
      <c r="V9">
        <v>9.6</v>
      </c>
      <c r="W9">
        <v>36.6</v>
      </c>
      <c r="X9">
        <v>328239523</v>
      </c>
    </row>
    <row r="10" spans="1:24" x14ac:dyDescent="0.25">
      <c r="A10">
        <v>425</v>
      </c>
      <c r="B10" t="s">
        <v>272</v>
      </c>
      <c r="C10" t="s">
        <v>1542</v>
      </c>
      <c r="D10" t="s">
        <v>327</v>
      </c>
      <c r="E10" t="s">
        <v>328</v>
      </c>
      <c r="F10" t="s">
        <v>1543</v>
      </c>
      <c r="G10" t="s">
        <v>272</v>
      </c>
      <c r="H10" t="b">
        <v>1</v>
      </c>
      <c r="I10" t="s">
        <v>1803</v>
      </c>
      <c r="J10" t="s">
        <v>1544</v>
      </c>
      <c r="K10" t="s">
        <v>898</v>
      </c>
      <c r="L10">
        <v>6000</v>
      </c>
      <c r="M10">
        <v>1959</v>
      </c>
      <c r="N10">
        <v>2</v>
      </c>
      <c r="O10">
        <v>20</v>
      </c>
      <c r="P10" s="25">
        <v>21601</v>
      </c>
      <c r="Q10" s="25">
        <v>45838</v>
      </c>
      <c r="R10">
        <v>66.356611637790138</v>
      </c>
      <c r="S10">
        <v>180.75</v>
      </c>
      <c r="T10">
        <v>1699876578871</v>
      </c>
      <c r="U10">
        <v>72.7</v>
      </c>
      <c r="V10">
        <v>11.4</v>
      </c>
      <c r="W10">
        <v>46.2</v>
      </c>
      <c r="X10">
        <v>144373535</v>
      </c>
    </row>
    <row r="11" spans="1:24" x14ac:dyDescent="0.25">
      <c r="A11">
        <v>215</v>
      </c>
      <c r="B11" t="s">
        <v>462</v>
      </c>
      <c r="C11" t="s">
        <v>895</v>
      </c>
      <c r="D11" t="s">
        <v>158</v>
      </c>
      <c r="E11" t="s">
        <v>896</v>
      </c>
      <c r="F11" t="s">
        <v>465</v>
      </c>
      <c r="G11" t="s">
        <v>462</v>
      </c>
      <c r="H11" t="b">
        <v>0</v>
      </c>
      <c r="I11" t="s">
        <v>1803</v>
      </c>
      <c r="J11" t="s">
        <v>897</v>
      </c>
      <c r="K11" t="s">
        <v>898</v>
      </c>
      <c r="L11">
        <v>9000</v>
      </c>
      <c r="M11">
        <v>1967</v>
      </c>
      <c r="N11">
        <v>7</v>
      </c>
      <c r="O11">
        <v>7</v>
      </c>
      <c r="P11" s="25">
        <v>24660</v>
      </c>
      <c r="Q11" s="25">
        <v>45838</v>
      </c>
      <c r="R11">
        <v>57.981531322505802</v>
      </c>
      <c r="S11">
        <v>112.85</v>
      </c>
      <c r="T11">
        <v>3845630030824</v>
      </c>
      <c r="U11">
        <v>80.900000000000006</v>
      </c>
      <c r="V11">
        <v>11.5</v>
      </c>
      <c r="W11">
        <v>48.8</v>
      </c>
      <c r="X11">
        <v>83132799</v>
      </c>
    </row>
    <row r="12" spans="1:24" x14ac:dyDescent="0.25">
      <c r="A12">
        <v>397</v>
      </c>
      <c r="B12" t="s">
        <v>292</v>
      </c>
      <c r="C12" t="s">
        <v>1470</v>
      </c>
      <c r="D12" t="s">
        <v>23</v>
      </c>
      <c r="E12" t="s">
        <v>24</v>
      </c>
      <c r="F12" t="s">
        <v>619</v>
      </c>
      <c r="G12" t="s">
        <v>292</v>
      </c>
      <c r="H12" t="b">
        <v>1</v>
      </c>
      <c r="I12" t="s">
        <v>1803</v>
      </c>
      <c r="J12" t="s">
        <v>1471</v>
      </c>
      <c r="K12" t="s">
        <v>1472</v>
      </c>
      <c r="L12">
        <v>6400</v>
      </c>
      <c r="M12">
        <v>1962</v>
      </c>
      <c r="N12">
        <v>10</v>
      </c>
      <c r="O12">
        <v>15</v>
      </c>
      <c r="P12" s="25">
        <v>22934</v>
      </c>
      <c r="Q12" s="25">
        <v>45838</v>
      </c>
      <c r="R12">
        <v>62.70773442847365</v>
      </c>
      <c r="S12">
        <v>110.05</v>
      </c>
      <c r="T12">
        <v>2715518274227</v>
      </c>
      <c r="U12">
        <v>82.5</v>
      </c>
      <c r="V12">
        <v>24.2</v>
      </c>
      <c r="W12">
        <v>60.7</v>
      </c>
      <c r="X12">
        <v>67059887</v>
      </c>
    </row>
    <row r="13" spans="1:24" x14ac:dyDescent="0.25">
      <c r="A13">
        <v>79</v>
      </c>
      <c r="B13" t="s">
        <v>272</v>
      </c>
      <c r="C13" t="s">
        <v>398</v>
      </c>
      <c r="D13" t="s">
        <v>327</v>
      </c>
      <c r="E13" t="s">
        <v>328</v>
      </c>
      <c r="F13" t="s">
        <v>399</v>
      </c>
      <c r="G13" t="s">
        <v>272</v>
      </c>
      <c r="H13" t="b">
        <v>1</v>
      </c>
      <c r="I13" t="s">
        <v>1803</v>
      </c>
      <c r="J13" t="s">
        <v>400</v>
      </c>
      <c r="K13" t="s">
        <v>401</v>
      </c>
      <c r="L13">
        <v>20900</v>
      </c>
      <c r="M13">
        <v>1965</v>
      </c>
      <c r="N13">
        <v>9</v>
      </c>
      <c r="O13">
        <v>26</v>
      </c>
      <c r="P13" s="25">
        <v>24011</v>
      </c>
      <c r="Q13" s="25">
        <v>45838</v>
      </c>
      <c r="R13">
        <v>59.759739676840219</v>
      </c>
      <c r="S13">
        <v>180.75</v>
      </c>
      <c r="T13">
        <v>1699876578871</v>
      </c>
      <c r="U13">
        <v>72.7</v>
      </c>
      <c r="V13">
        <v>11.4</v>
      </c>
      <c r="W13">
        <v>46.2</v>
      </c>
      <c r="X13">
        <v>144373535</v>
      </c>
    </row>
    <row r="14" spans="1:24" x14ac:dyDescent="0.25">
      <c r="A14">
        <v>21</v>
      </c>
      <c r="B14" t="s">
        <v>21</v>
      </c>
      <c r="C14" t="s">
        <v>129</v>
      </c>
      <c r="D14" t="s">
        <v>32</v>
      </c>
      <c r="E14" t="s">
        <v>130</v>
      </c>
      <c r="F14" t="s">
        <v>124</v>
      </c>
      <c r="G14" t="s">
        <v>21</v>
      </c>
      <c r="H14" t="b">
        <v>0</v>
      </c>
      <c r="I14" t="s">
        <v>1804</v>
      </c>
      <c r="J14" t="s">
        <v>125</v>
      </c>
      <c r="K14" t="s">
        <v>131</v>
      </c>
      <c r="L14">
        <v>56700</v>
      </c>
      <c r="M14">
        <v>1949</v>
      </c>
      <c r="N14">
        <v>10</v>
      </c>
      <c r="O14">
        <v>7</v>
      </c>
      <c r="P14" s="25">
        <v>18178</v>
      </c>
      <c r="Q14" s="25">
        <v>45838</v>
      </c>
      <c r="R14">
        <v>75.729625942255723</v>
      </c>
      <c r="S14">
        <v>117.24</v>
      </c>
      <c r="T14">
        <v>21427700000000</v>
      </c>
      <c r="U14">
        <v>78.5</v>
      </c>
      <c r="V14">
        <v>9.6</v>
      </c>
      <c r="W14">
        <v>36.6</v>
      </c>
      <c r="X14">
        <v>328239523</v>
      </c>
    </row>
    <row r="15" spans="1:24" x14ac:dyDescent="0.25">
      <c r="A15">
        <v>124</v>
      </c>
      <c r="B15" t="s">
        <v>250</v>
      </c>
      <c r="C15" t="s">
        <v>564</v>
      </c>
      <c r="D15" t="s">
        <v>565</v>
      </c>
      <c r="E15" t="s">
        <v>566</v>
      </c>
      <c r="F15" t="s">
        <v>567</v>
      </c>
      <c r="G15" t="s">
        <v>250</v>
      </c>
      <c r="H15" t="b">
        <v>1</v>
      </c>
      <c r="I15" t="s">
        <v>1803</v>
      </c>
      <c r="J15" t="s">
        <v>568</v>
      </c>
      <c r="K15" t="s">
        <v>569</v>
      </c>
      <c r="L15">
        <v>14200</v>
      </c>
      <c r="M15">
        <v>1957</v>
      </c>
      <c r="N15">
        <v>4</v>
      </c>
      <c r="O15">
        <v>10</v>
      </c>
      <c r="P15" s="25">
        <v>20920</v>
      </c>
      <c r="Q15" s="25">
        <v>45838</v>
      </c>
      <c r="R15">
        <v>68.222442663280688</v>
      </c>
      <c r="S15">
        <v>267.51</v>
      </c>
      <c r="T15">
        <v>448120428859</v>
      </c>
      <c r="U15">
        <v>54.3</v>
      </c>
      <c r="V15">
        <v>1.5</v>
      </c>
      <c r="W15">
        <v>34.799999999999997</v>
      </c>
      <c r="X15">
        <v>200963599</v>
      </c>
    </row>
    <row r="16" spans="1:24" x14ac:dyDescent="0.25">
      <c r="A16">
        <v>13</v>
      </c>
      <c r="B16" t="s">
        <v>21</v>
      </c>
      <c r="C16" t="s">
        <v>92</v>
      </c>
      <c r="D16" t="s">
        <v>93</v>
      </c>
      <c r="E16" t="s">
        <v>94</v>
      </c>
      <c r="F16" t="s">
        <v>95</v>
      </c>
      <c r="G16" t="s">
        <v>21</v>
      </c>
      <c r="H16" t="b">
        <v>1</v>
      </c>
      <c r="I16" t="s">
        <v>1803</v>
      </c>
      <c r="J16" t="s">
        <v>96</v>
      </c>
      <c r="K16" t="s">
        <v>97</v>
      </c>
      <c r="L16">
        <v>77300</v>
      </c>
      <c r="M16">
        <v>1936</v>
      </c>
      <c r="N16">
        <v>3</v>
      </c>
      <c r="O16">
        <v>28</v>
      </c>
      <c r="P16" s="25">
        <v>13237</v>
      </c>
      <c r="Q16" s="25">
        <v>45838</v>
      </c>
      <c r="R16">
        <v>89.255315912755151</v>
      </c>
      <c r="S16">
        <v>110.96</v>
      </c>
      <c r="T16">
        <v>1394116310769</v>
      </c>
      <c r="U16">
        <v>83.3</v>
      </c>
      <c r="V16">
        <v>14.2</v>
      </c>
      <c r="W16">
        <v>47</v>
      </c>
      <c r="X16">
        <v>47076781</v>
      </c>
    </row>
    <row r="17" spans="1:24" x14ac:dyDescent="0.25">
      <c r="A17">
        <v>312</v>
      </c>
      <c r="B17" t="s">
        <v>21</v>
      </c>
      <c r="C17" t="s">
        <v>1194</v>
      </c>
      <c r="D17" t="s">
        <v>1195</v>
      </c>
      <c r="E17" t="s">
        <v>1196</v>
      </c>
      <c r="F17" t="s">
        <v>221</v>
      </c>
      <c r="G17" t="s">
        <v>21</v>
      </c>
      <c r="H17" t="b">
        <v>0</v>
      </c>
      <c r="I17" t="s">
        <v>1803</v>
      </c>
      <c r="J17" t="s">
        <v>1197</v>
      </c>
      <c r="K17" t="s">
        <v>1198</v>
      </c>
      <c r="L17">
        <v>7300</v>
      </c>
      <c r="M17">
        <v>1972</v>
      </c>
      <c r="N17">
        <v>11</v>
      </c>
      <c r="O17">
        <v>4</v>
      </c>
      <c r="P17" s="25">
        <v>26607</v>
      </c>
      <c r="Q17" s="25">
        <v>45838</v>
      </c>
      <c r="R17">
        <v>52.650273778138313</v>
      </c>
      <c r="S17">
        <v>110.35</v>
      </c>
      <c r="T17">
        <v>348078018464</v>
      </c>
      <c r="U17">
        <v>81</v>
      </c>
      <c r="V17">
        <v>32.4</v>
      </c>
      <c r="W17">
        <v>23.8</v>
      </c>
      <c r="X17">
        <v>5818553</v>
      </c>
    </row>
    <row r="18" spans="1:24" x14ac:dyDescent="0.25">
      <c r="A18">
        <v>437</v>
      </c>
      <c r="B18" t="s">
        <v>49</v>
      </c>
      <c r="C18" t="s">
        <v>1580</v>
      </c>
      <c r="D18" t="s">
        <v>32</v>
      </c>
      <c r="E18" t="s">
        <v>1581</v>
      </c>
      <c r="F18" t="s">
        <v>204</v>
      </c>
      <c r="G18" t="s">
        <v>49</v>
      </c>
      <c r="H18" t="b">
        <v>1</v>
      </c>
      <c r="I18" t="s">
        <v>1803</v>
      </c>
      <c r="J18" t="s">
        <v>1582</v>
      </c>
      <c r="K18" t="s">
        <v>652</v>
      </c>
      <c r="L18">
        <v>5900</v>
      </c>
      <c r="M18">
        <v>1961</v>
      </c>
      <c r="N18">
        <v>4</v>
      </c>
      <c r="O18">
        <v>23</v>
      </c>
      <c r="P18" s="25">
        <v>22394</v>
      </c>
      <c r="Q18" s="25">
        <v>45838</v>
      </c>
      <c r="R18">
        <v>64.186849753590835</v>
      </c>
      <c r="S18">
        <v>117.24</v>
      </c>
      <c r="T18">
        <v>21427700000000</v>
      </c>
      <c r="U18">
        <v>78.5</v>
      </c>
      <c r="V18">
        <v>9.6</v>
      </c>
      <c r="W18">
        <v>36.6</v>
      </c>
      <c r="X18">
        <v>328239523</v>
      </c>
    </row>
    <row r="19" spans="1:24" x14ac:dyDescent="0.25">
      <c r="A19">
        <v>148</v>
      </c>
      <c r="B19" t="s">
        <v>351</v>
      </c>
      <c r="C19" t="s">
        <v>649</v>
      </c>
      <c r="D19" t="s">
        <v>158</v>
      </c>
      <c r="E19" t="s">
        <v>650</v>
      </c>
      <c r="F19" t="s">
        <v>517</v>
      </c>
      <c r="G19" t="s">
        <v>351</v>
      </c>
      <c r="H19" t="b">
        <v>1</v>
      </c>
      <c r="I19" t="s">
        <v>1803</v>
      </c>
      <c r="J19" t="s">
        <v>651</v>
      </c>
      <c r="K19" t="s">
        <v>652</v>
      </c>
      <c r="L19">
        <v>11500</v>
      </c>
      <c r="M19">
        <v>1950</v>
      </c>
      <c r="N19">
        <v>2</v>
      </c>
      <c r="O19">
        <v>16</v>
      </c>
      <c r="P19" s="25">
        <v>18310</v>
      </c>
      <c r="Q19" s="25">
        <v>45838</v>
      </c>
      <c r="R19">
        <v>75.367556468172481</v>
      </c>
      <c r="S19">
        <v>112.85</v>
      </c>
      <c r="T19">
        <v>3845630030824</v>
      </c>
      <c r="U19">
        <v>80.900000000000006</v>
      </c>
      <c r="V19">
        <v>11.5</v>
      </c>
      <c r="W19">
        <v>48.8</v>
      </c>
      <c r="X19">
        <v>83132799</v>
      </c>
    </row>
    <row r="20" spans="1:24" x14ac:dyDescent="0.25">
      <c r="A20">
        <v>232</v>
      </c>
      <c r="B20" t="s">
        <v>38</v>
      </c>
      <c r="C20" t="s">
        <v>972</v>
      </c>
      <c r="D20" t="s">
        <v>32</v>
      </c>
      <c r="E20" t="s">
        <v>89</v>
      </c>
      <c r="F20" t="s">
        <v>90</v>
      </c>
      <c r="G20" t="s">
        <v>38</v>
      </c>
      <c r="H20" t="b">
        <v>1</v>
      </c>
      <c r="I20" t="s">
        <v>1803</v>
      </c>
      <c r="J20" t="s">
        <v>973</v>
      </c>
      <c r="K20" t="s">
        <v>652</v>
      </c>
      <c r="L20">
        <v>8600</v>
      </c>
      <c r="M20">
        <v>1955</v>
      </c>
      <c r="N20">
        <v>9</v>
      </c>
      <c r="O20">
        <v>30</v>
      </c>
      <c r="P20" s="25">
        <v>20362</v>
      </c>
      <c r="Q20" s="25">
        <v>45838</v>
      </c>
      <c r="R20">
        <v>69.748814252111202</v>
      </c>
      <c r="S20">
        <v>117.24</v>
      </c>
      <c r="T20">
        <v>21427700000000</v>
      </c>
      <c r="U20">
        <v>78.5</v>
      </c>
      <c r="V20">
        <v>9.6</v>
      </c>
      <c r="W20">
        <v>36.6</v>
      </c>
      <c r="X20">
        <v>328239523</v>
      </c>
    </row>
    <row r="21" spans="1:24" x14ac:dyDescent="0.25">
      <c r="A21">
        <v>190</v>
      </c>
      <c r="B21" t="s">
        <v>250</v>
      </c>
      <c r="C21" t="s">
        <v>795</v>
      </c>
      <c r="D21" t="s">
        <v>327</v>
      </c>
      <c r="E21" t="s">
        <v>328</v>
      </c>
      <c r="F21" t="s">
        <v>796</v>
      </c>
      <c r="G21" t="s">
        <v>250</v>
      </c>
      <c r="H21" t="b">
        <v>1</v>
      </c>
      <c r="I21" t="s">
        <v>1803</v>
      </c>
      <c r="J21" t="s">
        <v>797</v>
      </c>
      <c r="K21" t="s">
        <v>798</v>
      </c>
      <c r="L21">
        <v>9700</v>
      </c>
      <c r="M21">
        <v>1960</v>
      </c>
      <c r="N21">
        <v>3</v>
      </c>
      <c r="O21">
        <v>24</v>
      </c>
      <c r="P21" s="25">
        <v>21999</v>
      </c>
      <c r="Q21" s="25">
        <v>45838</v>
      </c>
      <c r="R21">
        <v>65.26627120753308</v>
      </c>
      <c r="S21">
        <v>180.75</v>
      </c>
      <c r="T21">
        <v>1699876578871</v>
      </c>
      <c r="U21">
        <v>72.7</v>
      </c>
      <c r="V21">
        <v>11.4</v>
      </c>
      <c r="W21">
        <v>46.2</v>
      </c>
      <c r="X21">
        <v>144373535</v>
      </c>
    </row>
    <row r="22" spans="1:24" x14ac:dyDescent="0.25">
      <c r="A22">
        <v>268</v>
      </c>
      <c r="B22" t="s">
        <v>272</v>
      </c>
      <c r="C22" t="s">
        <v>1077</v>
      </c>
      <c r="D22" t="s">
        <v>327</v>
      </c>
      <c r="E22" t="s">
        <v>328</v>
      </c>
      <c r="F22" t="s">
        <v>1078</v>
      </c>
      <c r="G22" t="s">
        <v>272</v>
      </c>
      <c r="H22" t="b">
        <v>1</v>
      </c>
      <c r="I22" t="s">
        <v>1803</v>
      </c>
      <c r="J22" t="s">
        <v>1079</v>
      </c>
      <c r="K22" t="s">
        <v>798</v>
      </c>
      <c r="L22">
        <v>7900</v>
      </c>
      <c r="M22">
        <v>1966</v>
      </c>
      <c r="N22">
        <v>1</v>
      </c>
      <c r="O22">
        <v>30</v>
      </c>
      <c r="P22" s="25">
        <v>24137</v>
      </c>
      <c r="Q22" s="25">
        <v>45838</v>
      </c>
      <c r="R22">
        <v>59.414099931553729</v>
      </c>
      <c r="S22">
        <v>180.75</v>
      </c>
      <c r="T22">
        <v>1699876578871</v>
      </c>
      <c r="U22">
        <v>72.7</v>
      </c>
      <c r="V22">
        <v>11.4</v>
      </c>
      <c r="W22">
        <v>46.2</v>
      </c>
      <c r="X22">
        <v>144373535</v>
      </c>
    </row>
    <row r="23" spans="1:24" x14ac:dyDescent="0.25">
      <c r="A23">
        <v>170</v>
      </c>
      <c r="B23" t="s">
        <v>49</v>
      </c>
      <c r="C23" t="s">
        <v>727</v>
      </c>
      <c r="D23" t="s">
        <v>32</v>
      </c>
      <c r="E23" t="s">
        <v>592</v>
      </c>
      <c r="F23" t="s">
        <v>728</v>
      </c>
      <c r="G23" t="s">
        <v>49</v>
      </c>
      <c r="H23" t="b">
        <v>1</v>
      </c>
      <c r="I23" t="s">
        <v>1803</v>
      </c>
      <c r="J23" t="s">
        <v>729</v>
      </c>
      <c r="K23" t="s">
        <v>412</v>
      </c>
      <c r="L23">
        <v>10300</v>
      </c>
      <c r="M23">
        <v>1952</v>
      </c>
      <c r="N23">
        <v>11</v>
      </c>
      <c r="O23">
        <v>29</v>
      </c>
      <c r="P23" s="25">
        <v>19327</v>
      </c>
      <c r="Q23" s="25">
        <v>45838</v>
      </c>
      <c r="R23">
        <v>72.581819527174517</v>
      </c>
      <c r="S23">
        <v>117.24</v>
      </c>
      <c r="T23">
        <v>21427700000000</v>
      </c>
      <c r="U23">
        <v>78.5</v>
      </c>
      <c r="V23">
        <v>9.6</v>
      </c>
      <c r="W23">
        <v>36.6</v>
      </c>
      <c r="X23">
        <v>328239523</v>
      </c>
    </row>
    <row r="24" spans="1:24" x14ac:dyDescent="0.25">
      <c r="A24">
        <v>290</v>
      </c>
      <c r="B24" t="s">
        <v>250</v>
      </c>
      <c r="C24" t="s">
        <v>1130</v>
      </c>
      <c r="D24" t="s">
        <v>226</v>
      </c>
      <c r="E24" t="s">
        <v>227</v>
      </c>
      <c r="F24" t="s">
        <v>348</v>
      </c>
      <c r="G24" t="s">
        <v>250</v>
      </c>
      <c r="H24" t="b">
        <v>1</v>
      </c>
      <c r="I24" t="s">
        <v>1803</v>
      </c>
      <c r="J24" t="s">
        <v>1131</v>
      </c>
      <c r="K24" t="s">
        <v>412</v>
      </c>
      <c r="L24">
        <v>7600</v>
      </c>
      <c r="M24">
        <v>1955</v>
      </c>
      <c r="N24">
        <v>12</v>
      </c>
      <c r="O24">
        <v>4</v>
      </c>
      <c r="P24" s="25">
        <v>20427</v>
      </c>
      <c r="Q24" s="25">
        <v>45838</v>
      </c>
      <c r="R24">
        <v>69.570855666525276</v>
      </c>
      <c r="S24">
        <v>119.62</v>
      </c>
      <c r="T24">
        <v>2827113184696</v>
      </c>
      <c r="U24">
        <v>81.3</v>
      </c>
      <c r="V24">
        <v>25.5</v>
      </c>
      <c r="W24">
        <v>30.6</v>
      </c>
      <c r="X24">
        <v>66834405</v>
      </c>
    </row>
    <row r="25" spans="1:24" x14ac:dyDescent="0.25">
      <c r="A25">
        <v>82</v>
      </c>
      <c r="B25" t="s">
        <v>272</v>
      </c>
      <c r="C25" t="s">
        <v>410</v>
      </c>
      <c r="D25" t="s">
        <v>274</v>
      </c>
      <c r="E25" t="s">
        <v>275</v>
      </c>
      <c r="F25" t="s">
        <v>276</v>
      </c>
      <c r="G25" t="s">
        <v>272</v>
      </c>
      <c r="H25" t="b">
        <v>1</v>
      </c>
      <c r="I25" t="s">
        <v>1803</v>
      </c>
      <c r="J25" t="s">
        <v>411</v>
      </c>
      <c r="K25" t="s">
        <v>412</v>
      </c>
      <c r="L25">
        <v>19600</v>
      </c>
      <c r="M25">
        <v>1961</v>
      </c>
      <c r="N25">
        <v>11</v>
      </c>
      <c r="O25">
        <v>18</v>
      </c>
      <c r="P25" s="25">
        <v>22603</v>
      </c>
      <c r="Q25" s="25">
        <v>45838</v>
      </c>
      <c r="R25">
        <v>63.614632913525128</v>
      </c>
      <c r="S25">
        <v>119.8</v>
      </c>
      <c r="T25">
        <v>1392680589329</v>
      </c>
      <c r="U25">
        <v>82.7</v>
      </c>
      <c r="V25">
        <v>23</v>
      </c>
      <c r="W25">
        <v>47.4</v>
      </c>
      <c r="X25">
        <v>25766605</v>
      </c>
    </row>
    <row r="26" spans="1:24" x14ac:dyDescent="0.25">
      <c r="A26">
        <v>58</v>
      </c>
      <c r="B26" t="s">
        <v>272</v>
      </c>
      <c r="C26" t="s">
        <v>305</v>
      </c>
      <c r="D26" t="s">
        <v>306</v>
      </c>
      <c r="E26" t="s">
        <v>307</v>
      </c>
      <c r="F26" t="s">
        <v>308</v>
      </c>
      <c r="G26" t="s">
        <v>272</v>
      </c>
      <c r="H26" t="b">
        <v>1</v>
      </c>
      <c r="I26" t="s">
        <v>1803</v>
      </c>
      <c r="J26" t="s">
        <v>309</v>
      </c>
      <c r="K26" t="s">
        <v>310</v>
      </c>
      <c r="L26">
        <v>25200</v>
      </c>
      <c r="M26">
        <v>1972</v>
      </c>
      <c r="N26">
        <v>3</v>
      </c>
      <c r="O26">
        <v>8</v>
      </c>
      <c r="P26" s="25">
        <v>26366</v>
      </c>
      <c r="Q26" s="25">
        <v>45838</v>
      </c>
      <c r="R26">
        <v>53.310079091462178</v>
      </c>
      <c r="S26">
        <v>114.52</v>
      </c>
      <c r="T26">
        <v>421142267938</v>
      </c>
      <c r="U26">
        <v>77.8</v>
      </c>
      <c r="V26">
        <v>0.1</v>
      </c>
      <c r="W26">
        <v>15.9</v>
      </c>
      <c r="X26">
        <v>9770529</v>
      </c>
    </row>
    <row r="27" spans="1:24" x14ac:dyDescent="0.25">
      <c r="A27">
        <v>239</v>
      </c>
      <c r="B27" t="s">
        <v>21</v>
      </c>
      <c r="C27" t="s">
        <v>977</v>
      </c>
      <c r="D27" t="s">
        <v>32</v>
      </c>
      <c r="E27" t="s">
        <v>614</v>
      </c>
      <c r="F27" t="s">
        <v>124</v>
      </c>
      <c r="G27" t="s">
        <v>21</v>
      </c>
      <c r="H27" t="b">
        <v>0</v>
      </c>
      <c r="I27" t="s">
        <v>1804</v>
      </c>
      <c r="J27" t="s">
        <v>616</v>
      </c>
      <c r="K27" t="s">
        <v>978</v>
      </c>
      <c r="L27">
        <v>8500</v>
      </c>
      <c r="M27">
        <v>1948</v>
      </c>
      <c r="N27">
        <v>12</v>
      </c>
      <c r="O27">
        <v>18</v>
      </c>
      <c r="P27" s="25">
        <v>17885</v>
      </c>
      <c r="Q27" s="25">
        <v>45838</v>
      </c>
      <c r="R27">
        <v>76.529799929799921</v>
      </c>
      <c r="S27">
        <v>117.24</v>
      </c>
      <c r="T27">
        <v>21427700000000</v>
      </c>
      <c r="U27">
        <v>78.5</v>
      </c>
      <c r="V27">
        <v>9.6</v>
      </c>
      <c r="W27">
        <v>36.6</v>
      </c>
      <c r="X27">
        <v>328239523</v>
      </c>
    </row>
    <row r="28" spans="1:24" x14ac:dyDescent="0.25">
      <c r="A28">
        <v>390</v>
      </c>
      <c r="B28" t="s">
        <v>462</v>
      </c>
      <c r="C28" t="s">
        <v>1448</v>
      </c>
      <c r="D28" t="s">
        <v>32</v>
      </c>
      <c r="E28" t="s">
        <v>1449</v>
      </c>
      <c r="F28" t="s">
        <v>465</v>
      </c>
      <c r="G28" t="s">
        <v>462</v>
      </c>
      <c r="H28" t="b">
        <v>0</v>
      </c>
      <c r="I28" t="s">
        <v>1804</v>
      </c>
      <c r="J28" t="s">
        <v>1450</v>
      </c>
      <c r="K28" t="s">
        <v>1451</v>
      </c>
      <c r="L28">
        <v>6500</v>
      </c>
      <c r="M28">
        <v>1930</v>
      </c>
      <c r="N28">
        <v>2</v>
      </c>
      <c r="O28">
        <v>27</v>
      </c>
      <c r="P28" s="25">
        <v>11016</v>
      </c>
      <c r="Q28" s="25">
        <v>45838</v>
      </c>
      <c r="R28">
        <v>95.337440109514034</v>
      </c>
      <c r="S28">
        <v>117.24</v>
      </c>
      <c r="T28">
        <v>21427700000000</v>
      </c>
      <c r="U28">
        <v>78.5</v>
      </c>
      <c r="V28">
        <v>9.6</v>
      </c>
      <c r="W28">
        <v>36.6</v>
      </c>
      <c r="X28">
        <v>328239523</v>
      </c>
    </row>
    <row r="29" spans="1:24" x14ac:dyDescent="0.25">
      <c r="A29">
        <v>405</v>
      </c>
      <c r="B29" t="s">
        <v>580</v>
      </c>
      <c r="C29" t="s">
        <v>1484</v>
      </c>
      <c r="D29" t="s">
        <v>226</v>
      </c>
      <c r="E29" t="s">
        <v>861</v>
      </c>
      <c r="F29" t="s">
        <v>1246</v>
      </c>
      <c r="G29" t="s">
        <v>580</v>
      </c>
      <c r="H29" t="b">
        <v>0</v>
      </c>
      <c r="I29" t="s">
        <v>1803</v>
      </c>
      <c r="J29" t="s">
        <v>1485</v>
      </c>
      <c r="K29" t="s">
        <v>675</v>
      </c>
      <c r="L29">
        <v>6300</v>
      </c>
      <c r="M29">
        <v>1945</v>
      </c>
      <c r="N29">
        <v>10</v>
      </c>
      <c r="O29">
        <v>23</v>
      </c>
      <c r="P29" s="25">
        <v>16733</v>
      </c>
      <c r="Q29" s="25">
        <v>45838</v>
      </c>
      <c r="R29">
        <v>79.685820517153957</v>
      </c>
      <c r="S29">
        <v>119.62</v>
      </c>
      <c r="T29">
        <v>2827113184696</v>
      </c>
      <c r="U29">
        <v>81.3</v>
      </c>
      <c r="V29">
        <v>25.5</v>
      </c>
      <c r="W29">
        <v>30.6</v>
      </c>
      <c r="X29">
        <v>66834405</v>
      </c>
    </row>
    <row r="30" spans="1:24" x14ac:dyDescent="0.25">
      <c r="A30">
        <v>153</v>
      </c>
      <c r="B30" t="s">
        <v>250</v>
      </c>
      <c r="C30" t="s">
        <v>672</v>
      </c>
      <c r="D30" t="s">
        <v>274</v>
      </c>
      <c r="E30" t="s">
        <v>673</v>
      </c>
      <c r="F30" t="s">
        <v>250</v>
      </c>
      <c r="G30" t="s">
        <v>250</v>
      </c>
      <c r="H30" t="b">
        <v>0</v>
      </c>
      <c r="I30" t="s">
        <v>1803</v>
      </c>
      <c r="J30" t="s">
        <v>674</v>
      </c>
      <c r="K30" t="s">
        <v>675</v>
      </c>
      <c r="L30">
        <v>11300</v>
      </c>
      <c r="M30">
        <v>1960</v>
      </c>
      <c r="N30">
        <v>4</v>
      </c>
      <c r="O30">
        <v>11</v>
      </c>
      <c r="P30" s="25">
        <v>22017</v>
      </c>
      <c r="Q30" s="25">
        <v>45838</v>
      </c>
      <c r="R30">
        <v>65.216990915501725</v>
      </c>
      <c r="S30">
        <v>119.8</v>
      </c>
      <c r="T30">
        <v>1392680589329</v>
      </c>
      <c r="U30">
        <v>82.7</v>
      </c>
      <c r="V30">
        <v>23</v>
      </c>
      <c r="W30">
        <v>47.4</v>
      </c>
      <c r="X30">
        <v>25766605</v>
      </c>
    </row>
    <row r="31" spans="1:24" x14ac:dyDescent="0.25">
      <c r="A31">
        <v>215</v>
      </c>
      <c r="B31" t="s">
        <v>103</v>
      </c>
      <c r="C31" t="s">
        <v>899</v>
      </c>
      <c r="D31" t="s">
        <v>133</v>
      </c>
      <c r="E31" t="s">
        <v>845</v>
      </c>
      <c r="F31" t="s">
        <v>900</v>
      </c>
      <c r="G31" t="s">
        <v>103</v>
      </c>
      <c r="H31" t="b">
        <v>1</v>
      </c>
      <c r="I31" t="s">
        <v>1803</v>
      </c>
      <c r="J31" t="s">
        <v>901</v>
      </c>
      <c r="K31" t="s">
        <v>675</v>
      </c>
      <c r="L31">
        <v>9000</v>
      </c>
      <c r="M31">
        <v>1950</v>
      </c>
      <c r="N31">
        <v>3</v>
      </c>
      <c r="O31">
        <v>10</v>
      </c>
      <c r="P31" s="25">
        <v>18332</v>
      </c>
      <c r="Q31" s="25">
        <v>45838</v>
      </c>
      <c r="R31">
        <v>75.307323750855574</v>
      </c>
      <c r="S31">
        <v>116.76</v>
      </c>
      <c r="T31">
        <v>1736425629520</v>
      </c>
      <c r="U31">
        <v>81.900000000000006</v>
      </c>
      <c r="V31">
        <v>12.8</v>
      </c>
      <c r="W31">
        <v>24.5</v>
      </c>
      <c r="X31">
        <v>36991981</v>
      </c>
    </row>
    <row r="32" spans="1:24" x14ac:dyDescent="0.25">
      <c r="A32">
        <v>208</v>
      </c>
      <c r="B32" t="s">
        <v>72</v>
      </c>
      <c r="C32" t="s">
        <v>867</v>
      </c>
      <c r="D32" t="s">
        <v>497</v>
      </c>
      <c r="E32" t="s">
        <v>498</v>
      </c>
      <c r="F32" t="s">
        <v>72</v>
      </c>
      <c r="G32" t="s">
        <v>72</v>
      </c>
      <c r="H32" t="b">
        <v>0</v>
      </c>
      <c r="I32" t="s">
        <v>1804</v>
      </c>
      <c r="J32" t="s">
        <v>868</v>
      </c>
      <c r="K32" t="s">
        <v>869</v>
      </c>
      <c r="L32">
        <v>9200</v>
      </c>
      <c r="M32">
        <v>1943</v>
      </c>
      <c r="N32">
        <v>9</v>
      </c>
      <c r="O32">
        <v>6</v>
      </c>
      <c r="P32" s="25">
        <v>15955</v>
      </c>
      <c r="Q32" s="25">
        <v>45838</v>
      </c>
      <c r="R32">
        <v>81.814520385275102</v>
      </c>
      <c r="S32">
        <v>110.51</v>
      </c>
      <c r="T32">
        <v>530832908738</v>
      </c>
      <c r="U32">
        <v>82.5</v>
      </c>
      <c r="V32">
        <v>27.9</v>
      </c>
      <c r="W32">
        <v>49.1</v>
      </c>
      <c r="X32">
        <v>10285453</v>
      </c>
    </row>
    <row r="33" spans="1:24" x14ac:dyDescent="0.25">
      <c r="A33">
        <v>437</v>
      </c>
      <c r="B33" t="s">
        <v>49</v>
      </c>
      <c r="C33" t="s">
        <v>1583</v>
      </c>
      <c r="D33" t="s">
        <v>32</v>
      </c>
      <c r="E33" t="s">
        <v>831</v>
      </c>
      <c r="F33" t="s">
        <v>1584</v>
      </c>
      <c r="G33" t="s">
        <v>49</v>
      </c>
      <c r="H33" t="b">
        <v>1</v>
      </c>
      <c r="I33" t="s">
        <v>1803</v>
      </c>
      <c r="J33" t="s">
        <v>1585</v>
      </c>
      <c r="K33" t="s">
        <v>1586</v>
      </c>
      <c r="L33">
        <v>5900</v>
      </c>
      <c r="M33">
        <v>1960</v>
      </c>
      <c r="N33">
        <v>10</v>
      </c>
      <c r="O33">
        <v>12</v>
      </c>
      <c r="P33" s="25">
        <v>22201</v>
      </c>
      <c r="Q33" s="25">
        <v>45838</v>
      </c>
      <c r="R33">
        <v>64.713236819181148</v>
      </c>
      <c r="S33">
        <v>117.24</v>
      </c>
      <c r="T33">
        <v>21427700000000</v>
      </c>
      <c r="U33">
        <v>78.5</v>
      </c>
      <c r="V33">
        <v>9.6</v>
      </c>
      <c r="W33">
        <v>36.6</v>
      </c>
      <c r="X33">
        <v>328239523</v>
      </c>
    </row>
    <row r="34" spans="1:24" x14ac:dyDescent="0.25">
      <c r="A34">
        <v>466</v>
      </c>
      <c r="B34" t="s">
        <v>250</v>
      </c>
      <c r="C34" t="s">
        <v>1671</v>
      </c>
      <c r="D34" t="s">
        <v>32</v>
      </c>
      <c r="E34" t="s">
        <v>1672</v>
      </c>
      <c r="F34" t="s">
        <v>1673</v>
      </c>
      <c r="G34" t="s">
        <v>250</v>
      </c>
      <c r="H34" t="b">
        <v>1</v>
      </c>
      <c r="I34" t="s">
        <v>1803</v>
      </c>
      <c r="J34" t="s">
        <v>1674</v>
      </c>
      <c r="K34" t="s">
        <v>1675</v>
      </c>
      <c r="L34">
        <v>5500</v>
      </c>
      <c r="M34">
        <v>1929</v>
      </c>
      <c r="N34">
        <v>4</v>
      </c>
      <c r="O34">
        <v>10</v>
      </c>
      <c r="P34" s="25">
        <v>10693</v>
      </c>
      <c r="Q34" s="25">
        <v>45838</v>
      </c>
      <c r="R34">
        <v>96.222444889779553</v>
      </c>
      <c r="S34">
        <v>117.24</v>
      </c>
      <c r="T34">
        <v>21427700000000</v>
      </c>
      <c r="U34">
        <v>78.5</v>
      </c>
      <c r="V34">
        <v>9.6</v>
      </c>
      <c r="W34">
        <v>36.6</v>
      </c>
      <c r="X34">
        <v>328239523</v>
      </c>
    </row>
    <row r="35" spans="1:24" x14ac:dyDescent="0.25">
      <c r="A35">
        <v>299</v>
      </c>
      <c r="B35" t="s">
        <v>590</v>
      </c>
      <c r="C35" t="s">
        <v>1143</v>
      </c>
      <c r="D35" t="s">
        <v>32</v>
      </c>
      <c r="E35" t="s">
        <v>984</v>
      </c>
      <c r="F35" t="s">
        <v>1043</v>
      </c>
      <c r="G35" t="s">
        <v>590</v>
      </c>
      <c r="H35" t="b">
        <v>1</v>
      </c>
      <c r="I35" t="s">
        <v>1803</v>
      </c>
      <c r="J35" t="s">
        <v>1144</v>
      </c>
      <c r="K35" t="s">
        <v>1145</v>
      </c>
      <c r="L35">
        <v>7500</v>
      </c>
      <c r="M35">
        <v>1942</v>
      </c>
      <c r="N35">
        <v>9</v>
      </c>
      <c r="O35">
        <v>27</v>
      </c>
      <c r="P35" s="25">
        <v>15611</v>
      </c>
      <c r="Q35" s="25">
        <v>45838</v>
      </c>
      <c r="R35">
        <v>82.757015742642025</v>
      </c>
      <c r="S35">
        <v>117.24</v>
      </c>
      <c r="T35">
        <v>21427700000000</v>
      </c>
      <c r="U35">
        <v>78.5</v>
      </c>
      <c r="V35">
        <v>9.6</v>
      </c>
      <c r="W35">
        <v>36.6</v>
      </c>
      <c r="X35">
        <v>328239523</v>
      </c>
    </row>
    <row r="36" spans="1:24" x14ac:dyDescent="0.25">
      <c r="A36">
        <v>317</v>
      </c>
      <c r="B36" t="s">
        <v>49</v>
      </c>
      <c r="C36" t="s">
        <v>1207</v>
      </c>
      <c r="D36" t="s">
        <v>32</v>
      </c>
      <c r="E36" t="s">
        <v>1208</v>
      </c>
      <c r="F36" t="s">
        <v>258</v>
      </c>
      <c r="G36" t="s">
        <v>49</v>
      </c>
      <c r="H36" t="b">
        <v>1</v>
      </c>
      <c r="I36" t="s">
        <v>1803</v>
      </c>
      <c r="J36" t="s">
        <v>1209</v>
      </c>
      <c r="K36" t="s">
        <v>1145</v>
      </c>
      <c r="L36">
        <v>7200</v>
      </c>
      <c r="M36">
        <v>1957</v>
      </c>
      <c r="N36">
        <v>11</v>
      </c>
      <c r="O36">
        <v>25</v>
      </c>
      <c r="P36" s="25">
        <v>21149</v>
      </c>
      <c r="Q36" s="25">
        <v>45838</v>
      </c>
      <c r="R36">
        <v>67.595468613602094</v>
      </c>
      <c r="S36">
        <v>117.24</v>
      </c>
      <c r="T36">
        <v>21427700000000</v>
      </c>
      <c r="U36">
        <v>78.5</v>
      </c>
      <c r="V36">
        <v>9.6</v>
      </c>
      <c r="W36">
        <v>36.6</v>
      </c>
      <c r="X36">
        <v>328239523</v>
      </c>
    </row>
    <row r="37" spans="1:24" x14ac:dyDescent="0.25">
      <c r="A37">
        <v>445</v>
      </c>
      <c r="B37" t="s">
        <v>292</v>
      </c>
      <c r="C37" t="s">
        <v>1609</v>
      </c>
      <c r="D37" t="s">
        <v>133</v>
      </c>
      <c r="E37" t="s">
        <v>1610</v>
      </c>
      <c r="F37" t="s">
        <v>403</v>
      </c>
      <c r="G37" t="s">
        <v>292</v>
      </c>
      <c r="H37" t="b">
        <v>0</v>
      </c>
      <c r="I37" t="s">
        <v>1803</v>
      </c>
      <c r="J37" t="s">
        <v>1611</v>
      </c>
      <c r="K37" t="s">
        <v>1145</v>
      </c>
      <c r="L37">
        <v>5700</v>
      </c>
      <c r="M37">
        <v>1930</v>
      </c>
      <c r="N37">
        <v>1</v>
      </c>
      <c r="O37">
        <v>1</v>
      </c>
      <c r="P37" s="25">
        <v>10959</v>
      </c>
      <c r="Q37" s="25">
        <v>45838</v>
      </c>
      <c r="R37">
        <v>95.493497604380565</v>
      </c>
      <c r="S37">
        <v>116.76</v>
      </c>
      <c r="T37">
        <v>1736425629520</v>
      </c>
      <c r="U37">
        <v>81.900000000000006</v>
      </c>
      <c r="V37">
        <v>12.8</v>
      </c>
      <c r="W37">
        <v>24.5</v>
      </c>
      <c r="X37">
        <v>36991981</v>
      </c>
    </row>
    <row r="38" spans="1:24" x14ac:dyDescent="0.25">
      <c r="A38">
        <v>332</v>
      </c>
      <c r="B38" t="s">
        <v>250</v>
      </c>
      <c r="C38" t="s">
        <v>1272</v>
      </c>
      <c r="D38" t="s">
        <v>74</v>
      </c>
      <c r="E38" t="s">
        <v>75</v>
      </c>
      <c r="F38" t="s">
        <v>556</v>
      </c>
      <c r="G38" t="s">
        <v>250</v>
      </c>
      <c r="H38" t="b">
        <v>0</v>
      </c>
      <c r="I38" t="s">
        <v>1803</v>
      </c>
      <c r="J38" t="s">
        <v>1273</v>
      </c>
      <c r="K38" t="s">
        <v>1274</v>
      </c>
      <c r="L38">
        <v>7000</v>
      </c>
      <c r="M38">
        <v>1942</v>
      </c>
      <c r="N38">
        <v>10</v>
      </c>
      <c r="O38">
        <v>24</v>
      </c>
      <c r="P38" s="25">
        <v>15638</v>
      </c>
      <c r="Q38" s="25">
        <v>45838</v>
      </c>
      <c r="R38">
        <v>82.683093771389466</v>
      </c>
      <c r="S38">
        <v>180.44</v>
      </c>
      <c r="T38">
        <v>2611000000000</v>
      </c>
      <c r="U38">
        <v>69.400000000000006</v>
      </c>
      <c r="V38">
        <v>11.2</v>
      </c>
      <c r="W38">
        <v>49.7</v>
      </c>
      <c r="X38">
        <v>1366417754</v>
      </c>
    </row>
    <row r="39" spans="1:24" x14ac:dyDescent="0.25">
      <c r="A39">
        <v>182</v>
      </c>
      <c r="B39" t="s">
        <v>292</v>
      </c>
      <c r="C39" t="s">
        <v>770</v>
      </c>
      <c r="D39" t="s">
        <v>32</v>
      </c>
      <c r="E39" t="s">
        <v>771</v>
      </c>
      <c r="F39" t="s">
        <v>403</v>
      </c>
      <c r="G39" t="s">
        <v>292</v>
      </c>
      <c r="H39" t="b">
        <v>1</v>
      </c>
      <c r="I39" t="s">
        <v>1803</v>
      </c>
      <c r="J39" t="s">
        <v>772</v>
      </c>
      <c r="K39" t="s">
        <v>773</v>
      </c>
      <c r="L39">
        <v>10000</v>
      </c>
      <c r="M39">
        <v>1938</v>
      </c>
      <c r="N39">
        <v>3</v>
      </c>
      <c r="O39">
        <v>8</v>
      </c>
      <c r="P39" s="25">
        <v>13947</v>
      </c>
      <c r="Q39" s="25">
        <v>45838</v>
      </c>
      <c r="R39">
        <v>87.312799452429843</v>
      </c>
      <c r="S39">
        <v>117.24</v>
      </c>
      <c r="T39">
        <v>21427700000000</v>
      </c>
      <c r="U39">
        <v>78.5</v>
      </c>
      <c r="V39">
        <v>9.6</v>
      </c>
      <c r="W39">
        <v>36.6</v>
      </c>
      <c r="X39">
        <v>328239523</v>
      </c>
    </row>
    <row r="40" spans="1:24" x14ac:dyDescent="0.25">
      <c r="A40">
        <v>208</v>
      </c>
      <c r="B40" t="s">
        <v>38</v>
      </c>
      <c r="C40" t="s">
        <v>877</v>
      </c>
      <c r="D40" t="s">
        <v>74</v>
      </c>
      <c r="E40" t="s">
        <v>878</v>
      </c>
      <c r="F40" t="s">
        <v>879</v>
      </c>
      <c r="G40" t="s">
        <v>38</v>
      </c>
      <c r="H40" t="b">
        <v>0</v>
      </c>
      <c r="I40" t="s">
        <v>1803</v>
      </c>
      <c r="J40" t="s">
        <v>880</v>
      </c>
      <c r="K40" t="s">
        <v>881</v>
      </c>
      <c r="L40">
        <v>9200</v>
      </c>
      <c r="M40">
        <v>1945</v>
      </c>
      <c r="N40">
        <v>7</v>
      </c>
      <c r="O40">
        <v>24</v>
      </c>
      <c r="P40" s="25">
        <v>16642</v>
      </c>
      <c r="Q40" s="25">
        <v>45838</v>
      </c>
      <c r="R40">
        <v>79.934967044110181</v>
      </c>
      <c r="S40">
        <v>180.44</v>
      </c>
      <c r="T40">
        <v>2611000000000</v>
      </c>
      <c r="U40">
        <v>69.400000000000006</v>
      </c>
      <c r="V40">
        <v>11.2</v>
      </c>
      <c r="W40">
        <v>49.7</v>
      </c>
      <c r="X40">
        <v>1366417754</v>
      </c>
    </row>
    <row r="41" spans="1:24" x14ac:dyDescent="0.25">
      <c r="A41">
        <v>312</v>
      </c>
      <c r="B41" t="s">
        <v>250</v>
      </c>
      <c r="C41" t="s">
        <v>1185</v>
      </c>
      <c r="D41" t="s">
        <v>74</v>
      </c>
      <c r="E41" t="s">
        <v>1186</v>
      </c>
      <c r="F41" t="s">
        <v>1187</v>
      </c>
      <c r="G41" t="s">
        <v>250</v>
      </c>
      <c r="H41" t="b">
        <v>0</v>
      </c>
      <c r="I41" t="s">
        <v>1803</v>
      </c>
      <c r="J41" t="s">
        <v>1188</v>
      </c>
      <c r="K41" t="s">
        <v>1189</v>
      </c>
      <c r="L41">
        <v>7300</v>
      </c>
      <c r="M41">
        <v>1931</v>
      </c>
      <c r="N41">
        <v>6</v>
      </c>
      <c r="O41">
        <v>1</v>
      </c>
      <c r="P41" s="25">
        <v>11475</v>
      </c>
      <c r="Q41" s="25">
        <v>45838</v>
      </c>
      <c r="R41">
        <v>94.080088763364927</v>
      </c>
      <c r="S41">
        <v>180.44</v>
      </c>
      <c r="T41">
        <v>2611000000000</v>
      </c>
      <c r="U41">
        <v>69.400000000000006</v>
      </c>
      <c r="V41">
        <v>11.2</v>
      </c>
      <c r="W41">
        <v>49.7</v>
      </c>
      <c r="X41">
        <v>1366417754</v>
      </c>
    </row>
    <row r="42" spans="1:24" x14ac:dyDescent="0.25">
      <c r="A42">
        <v>1</v>
      </c>
      <c r="B42" t="s">
        <v>21</v>
      </c>
      <c r="C42" t="s">
        <v>22</v>
      </c>
      <c r="D42" t="s">
        <v>23</v>
      </c>
      <c r="E42" t="s">
        <v>24</v>
      </c>
      <c r="F42" t="s">
        <v>25</v>
      </c>
      <c r="G42" t="s">
        <v>21</v>
      </c>
      <c r="H42" t="b">
        <v>0</v>
      </c>
      <c r="I42" t="s">
        <v>1803</v>
      </c>
      <c r="J42" t="s">
        <v>27</v>
      </c>
      <c r="K42" t="s">
        <v>28</v>
      </c>
      <c r="L42">
        <v>211000</v>
      </c>
      <c r="M42">
        <v>1949</v>
      </c>
      <c r="N42">
        <v>3</v>
      </c>
      <c r="O42">
        <v>5</v>
      </c>
      <c r="P42" s="25">
        <v>17962</v>
      </c>
      <c r="Q42" s="25">
        <v>45838</v>
      </c>
      <c r="R42">
        <v>76.321006969136675</v>
      </c>
      <c r="S42">
        <v>110.05</v>
      </c>
      <c r="T42">
        <v>2715518274227</v>
      </c>
      <c r="U42">
        <v>82.5</v>
      </c>
      <c r="V42">
        <v>24.2</v>
      </c>
      <c r="W42">
        <v>60.7</v>
      </c>
      <c r="X42">
        <v>67059887</v>
      </c>
    </row>
    <row r="43" spans="1:24" x14ac:dyDescent="0.25">
      <c r="A43">
        <v>261</v>
      </c>
      <c r="B43" t="s">
        <v>21</v>
      </c>
      <c r="C43" t="s">
        <v>1042</v>
      </c>
      <c r="D43" t="s">
        <v>32</v>
      </c>
      <c r="E43" t="s">
        <v>984</v>
      </c>
      <c r="F43" t="s">
        <v>1043</v>
      </c>
      <c r="G43" t="s">
        <v>21</v>
      </c>
      <c r="H43" t="b">
        <v>1</v>
      </c>
      <c r="I43" t="s">
        <v>1803</v>
      </c>
      <c r="J43" t="s">
        <v>1044</v>
      </c>
      <c r="K43" t="s">
        <v>28</v>
      </c>
      <c r="L43">
        <v>8000</v>
      </c>
      <c r="M43">
        <v>1929</v>
      </c>
      <c r="N43">
        <v>5</v>
      </c>
      <c r="O43">
        <v>12</v>
      </c>
      <c r="P43" s="25">
        <v>10725</v>
      </c>
      <c r="Q43" s="25">
        <v>45838</v>
      </c>
      <c r="R43">
        <v>96.134833046374425</v>
      </c>
      <c r="S43">
        <v>117.24</v>
      </c>
      <c r="T43">
        <v>21427700000000</v>
      </c>
      <c r="U43">
        <v>78.5</v>
      </c>
      <c r="V43">
        <v>9.6</v>
      </c>
      <c r="W43">
        <v>36.6</v>
      </c>
      <c r="X43">
        <v>328239523</v>
      </c>
    </row>
    <row r="44" spans="1:24" x14ac:dyDescent="0.25">
      <c r="A44">
        <v>6</v>
      </c>
      <c r="B44" t="s">
        <v>38</v>
      </c>
      <c r="C44" t="s">
        <v>55</v>
      </c>
      <c r="D44" t="s">
        <v>32</v>
      </c>
      <c r="E44" t="s">
        <v>40</v>
      </c>
      <c r="F44" t="s">
        <v>56</v>
      </c>
      <c r="G44" t="s">
        <v>38</v>
      </c>
      <c r="H44" t="b">
        <v>1</v>
      </c>
      <c r="I44" t="s">
        <v>1803</v>
      </c>
      <c r="J44" t="s">
        <v>57</v>
      </c>
      <c r="K44" t="s">
        <v>58</v>
      </c>
      <c r="L44">
        <v>104000</v>
      </c>
      <c r="M44">
        <v>1955</v>
      </c>
      <c r="N44">
        <v>10</v>
      </c>
      <c r="O44">
        <v>28</v>
      </c>
      <c r="P44" s="25">
        <v>20390</v>
      </c>
      <c r="Q44" s="25">
        <v>45838</v>
      </c>
      <c r="R44">
        <v>69.672155169089578</v>
      </c>
      <c r="S44">
        <v>117.24</v>
      </c>
      <c r="T44">
        <v>21427700000000</v>
      </c>
      <c r="U44">
        <v>78.5</v>
      </c>
      <c r="V44">
        <v>9.6</v>
      </c>
      <c r="W44">
        <v>36.6</v>
      </c>
      <c r="X44">
        <v>328239523</v>
      </c>
    </row>
    <row r="45" spans="1:24" x14ac:dyDescent="0.25">
      <c r="A45">
        <v>242</v>
      </c>
      <c r="B45" t="s">
        <v>59</v>
      </c>
      <c r="C45" t="s">
        <v>992</v>
      </c>
      <c r="D45" t="s">
        <v>274</v>
      </c>
      <c r="E45" t="s">
        <v>993</v>
      </c>
      <c r="F45" t="s">
        <v>985</v>
      </c>
      <c r="G45" t="s">
        <v>59</v>
      </c>
      <c r="H45" t="b">
        <v>0</v>
      </c>
      <c r="I45" t="s">
        <v>1804</v>
      </c>
      <c r="J45" t="s">
        <v>994</v>
      </c>
      <c r="K45" t="s">
        <v>995</v>
      </c>
      <c r="L45">
        <v>8400</v>
      </c>
      <c r="M45">
        <v>1950</v>
      </c>
      <c r="N45">
        <v>5</v>
      </c>
      <c r="O45">
        <v>21</v>
      </c>
      <c r="P45" s="25">
        <v>18404</v>
      </c>
      <c r="Q45" s="25">
        <v>45838</v>
      </c>
      <c r="R45">
        <v>75.110198494182072</v>
      </c>
      <c r="S45">
        <v>119.8</v>
      </c>
      <c r="T45">
        <v>1392680589329</v>
      </c>
      <c r="U45">
        <v>82.7</v>
      </c>
      <c r="V45">
        <v>23</v>
      </c>
      <c r="W45">
        <v>47.4</v>
      </c>
      <c r="X45">
        <v>25766605</v>
      </c>
    </row>
    <row r="46" spans="1:24" x14ac:dyDescent="0.25">
      <c r="A46">
        <v>206</v>
      </c>
      <c r="B46" t="s">
        <v>38</v>
      </c>
      <c r="C46" t="s">
        <v>855</v>
      </c>
      <c r="D46" t="s">
        <v>32</v>
      </c>
      <c r="E46" t="s">
        <v>856</v>
      </c>
      <c r="F46" t="s">
        <v>857</v>
      </c>
      <c r="G46" t="s">
        <v>38</v>
      </c>
      <c r="H46" t="b">
        <v>1</v>
      </c>
      <c r="I46" t="s">
        <v>1803</v>
      </c>
      <c r="J46" t="s">
        <v>858</v>
      </c>
      <c r="K46" t="s">
        <v>859</v>
      </c>
      <c r="L46">
        <v>9300</v>
      </c>
      <c r="M46">
        <v>1981</v>
      </c>
      <c r="N46">
        <v>8</v>
      </c>
      <c r="O46">
        <v>29</v>
      </c>
      <c r="P46" s="25">
        <v>29827</v>
      </c>
      <c r="Q46" s="25">
        <v>45838</v>
      </c>
      <c r="R46">
        <v>43.836395716719394</v>
      </c>
      <c r="S46">
        <v>117.24</v>
      </c>
      <c r="T46">
        <v>21427700000000</v>
      </c>
      <c r="U46">
        <v>78.5</v>
      </c>
      <c r="V46">
        <v>9.6</v>
      </c>
      <c r="W46">
        <v>36.6</v>
      </c>
      <c r="X46">
        <v>328239523</v>
      </c>
    </row>
    <row r="47" spans="1:24" x14ac:dyDescent="0.25">
      <c r="A47">
        <v>383</v>
      </c>
      <c r="B47" t="s">
        <v>49</v>
      </c>
      <c r="C47" t="s">
        <v>1433</v>
      </c>
      <c r="D47" t="s">
        <v>32</v>
      </c>
      <c r="E47" t="s">
        <v>61</v>
      </c>
      <c r="F47" t="s">
        <v>204</v>
      </c>
      <c r="G47" t="s">
        <v>49</v>
      </c>
      <c r="H47" t="b">
        <v>1</v>
      </c>
      <c r="I47" t="s">
        <v>1803</v>
      </c>
      <c r="J47" t="s">
        <v>1434</v>
      </c>
      <c r="K47" t="s">
        <v>1435</v>
      </c>
      <c r="L47">
        <v>6600</v>
      </c>
      <c r="M47">
        <v>1945</v>
      </c>
      <c r="N47">
        <v>2</v>
      </c>
      <c r="O47">
        <v>25</v>
      </c>
      <c r="P47" s="25">
        <v>16493</v>
      </c>
      <c r="Q47" s="25">
        <v>45838</v>
      </c>
      <c r="R47">
        <v>80.342910258576978</v>
      </c>
      <c r="S47">
        <v>117.24</v>
      </c>
      <c r="T47">
        <v>21427700000000</v>
      </c>
      <c r="U47">
        <v>78.5</v>
      </c>
      <c r="V47">
        <v>9.6</v>
      </c>
      <c r="W47">
        <v>36.6</v>
      </c>
      <c r="X47">
        <v>328239523</v>
      </c>
    </row>
    <row r="48" spans="1:24" x14ac:dyDescent="0.25">
      <c r="A48">
        <v>383</v>
      </c>
      <c r="B48" t="s">
        <v>103</v>
      </c>
      <c r="C48" t="s">
        <v>1423</v>
      </c>
      <c r="D48" t="s">
        <v>32</v>
      </c>
      <c r="E48" t="s">
        <v>984</v>
      </c>
      <c r="F48" t="s">
        <v>1424</v>
      </c>
      <c r="G48" t="s">
        <v>103</v>
      </c>
      <c r="H48" t="b">
        <v>0</v>
      </c>
      <c r="I48" t="s">
        <v>1803</v>
      </c>
      <c r="J48" t="s">
        <v>1425</v>
      </c>
      <c r="K48" t="s">
        <v>1426</v>
      </c>
      <c r="L48">
        <v>6600</v>
      </c>
      <c r="M48">
        <v>1954</v>
      </c>
      <c r="N48">
        <v>4</v>
      </c>
      <c r="O48">
        <v>22</v>
      </c>
      <c r="P48" s="25">
        <v>19836</v>
      </c>
      <c r="Q48" s="25">
        <v>45838</v>
      </c>
      <c r="R48">
        <v>71.189596167008901</v>
      </c>
      <c r="S48">
        <v>117.24</v>
      </c>
      <c r="T48">
        <v>21427700000000</v>
      </c>
      <c r="U48">
        <v>78.5</v>
      </c>
      <c r="V48">
        <v>9.6</v>
      </c>
      <c r="W48">
        <v>36.6</v>
      </c>
      <c r="X48">
        <v>328239523</v>
      </c>
    </row>
    <row r="49" spans="1:24" x14ac:dyDescent="0.25">
      <c r="A49">
        <v>437</v>
      </c>
      <c r="B49" t="s">
        <v>462</v>
      </c>
      <c r="C49" t="s">
        <v>1574</v>
      </c>
      <c r="D49" t="s">
        <v>105</v>
      </c>
      <c r="E49" t="s">
        <v>655</v>
      </c>
      <c r="F49" t="s">
        <v>465</v>
      </c>
      <c r="G49" t="s">
        <v>462</v>
      </c>
      <c r="H49" t="b">
        <v>1</v>
      </c>
      <c r="I49" t="s">
        <v>1803</v>
      </c>
      <c r="J49" t="s">
        <v>1575</v>
      </c>
      <c r="K49" t="s">
        <v>1576</v>
      </c>
      <c r="L49">
        <v>5900</v>
      </c>
      <c r="M49">
        <v>1963</v>
      </c>
      <c r="N49">
        <v>1</v>
      </c>
      <c r="O49">
        <v>1</v>
      </c>
      <c r="P49" s="25">
        <v>23012</v>
      </c>
      <c r="Q49" s="25">
        <v>45838</v>
      </c>
      <c r="R49">
        <v>62.493503107209598</v>
      </c>
      <c r="S49">
        <v>125.08</v>
      </c>
      <c r="T49">
        <v>19910000000000</v>
      </c>
      <c r="U49">
        <v>77</v>
      </c>
      <c r="V49">
        <v>9.4</v>
      </c>
      <c r="W49">
        <v>59.2</v>
      </c>
      <c r="X49">
        <v>1397715000</v>
      </c>
    </row>
    <row r="50" spans="1:24" x14ac:dyDescent="0.25">
      <c r="A50">
        <v>290</v>
      </c>
      <c r="B50" t="s">
        <v>292</v>
      </c>
      <c r="C50" t="s">
        <v>1122</v>
      </c>
      <c r="D50" t="s">
        <v>105</v>
      </c>
      <c r="E50" t="s">
        <v>1123</v>
      </c>
      <c r="F50" t="s">
        <v>1124</v>
      </c>
      <c r="G50" t="s">
        <v>292</v>
      </c>
      <c r="H50" t="b">
        <v>1</v>
      </c>
      <c r="I50" t="s">
        <v>1803</v>
      </c>
      <c r="J50" t="s">
        <v>1125</v>
      </c>
      <c r="K50" t="s">
        <v>1126</v>
      </c>
      <c r="L50">
        <v>7600</v>
      </c>
      <c r="M50">
        <v>1968</v>
      </c>
      <c r="N50">
        <v>7</v>
      </c>
      <c r="O50">
        <v>24</v>
      </c>
      <c r="P50" s="25">
        <v>25043</v>
      </c>
      <c r="Q50" s="25">
        <v>45838</v>
      </c>
      <c r="R50">
        <v>56.932263393910787</v>
      </c>
      <c r="S50">
        <v>125.08</v>
      </c>
      <c r="T50">
        <v>19910000000000</v>
      </c>
      <c r="U50">
        <v>77</v>
      </c>
      <c r="V50">
        <v>9.4</v>
      </c>
      <c r="W50">
        <v>59.2</v>
      </c>
      <c r="X50">
        <v>1397715000</v>
      </c>
    </row>
    <row r="51" spans="1:24" x14ac:dyDescent="0.25">
      <c r="A51">
        <v>397</v>
      </c>
      <c r="B51" t="s">
        <v>49</v>
      </c>
      <c r="C51" t="s">
        <v>1459</v>
      </c>
      <c r="D51" t="s">
        <v>497</v>
      </c>
      <c r="E51" t="s">
        <v>1460</v>
      </c>
      <c r="F51" t="s">
        <v>264</v>
      </c>
      <c r="G51" t="s">
        <v>49</v>
      </c>
      <c r="H51" t="b">
        <v>1</v>
      </c>
      <c r="I51" t="s">
        <v>1803</v>
      </c>
      <c r="J51" t="s">
        <v>1461</v>
      </c>
      <c r="K51" t="s">
        <v>457</v>
      </c>
      <c r="L51">
        <v>6400</v>
      </c>
      <c r="M51">
        <v>1951</v>
      </c>
      <c r="N51">
        <v>8</v>
      </c>
      <c r="O51">
        <v>19</v>
      </c>
      <c r="P51" s="25">
        <v>18859</v>
      </c>
      <c r="Q51" s="25">
        <v>45838</v>
      </c>
      <c r="R51">
        <v>73.863802292472812</v>
      </c>
      <c r="S51">
        <v>110.51</v>
      </c>
      <c r="T51">
        <v>530832908738</v>
      </c>
      <c r="U51">
        <v>82.5</v>
      </c>
      <c r="V51">
        <v>27.9</v>
      </c>
      <c r="W51">
        <v>49.1</v>
      </c>
      <c r="X51">
        <v>10285453</v>
      </c>
    </row>
    <row r="52" spans="1:24" x14ac:dyDescent="0.25">
      <c r="A52">
        <v>171</v>
      </c>
      <c r="B52" t="s">
        <v>351</v>
      </c>
      <c r="C52" t="s">
        <v>734</v>
      </c>
      <c r="D52" t="s">
        <v>32</v>
      </c>
      <c r="E52" t="s">
        <v>735</v>
      </c>
      <c r="F52" t="s">
        <v>548</v>
      </c>
      <c r="G52" t="s">
        <v>351</v>
      </c>
      <c r="H52" t="b">
        <v>0</v>
      </c>
      <c r="I52" t="s">
        <v>1803</v>
      </c>
      <c r="J52" t="s">
        <v>736</v>
      </c>
      <c r="K52" t="s">
        <v>457</v>
      </c>
      <c r="L52">
        <v>10200</v>
      </c>
      <c r="M52">
        <v>1962</v>
      </c>
      <c r="N52">
        <v>8</v>
      </c>
      <c r="O52">
        <v>19</v>
      </c>
      <c r="P52" s="25">
        <v>22877</v>
      </c>
      <c r="Q52" s="25">
        <v>45838</v>
      </c>
      <c r="R52">
        <v>62.86379192334018</v>
      </c>
      <c r="S52">
        <v>117.24</v>
      </c>
      <c r="T52">
        <v>21427700000000</v>
      </c>
      <c r="U52">
        <v>78.5</v>
      </c>
      <c r="V52">
        <v>9.6</v>
      </c>
      <c r="W52">
        <v>36.6</v>
      </c>
      <c r="X52">
        <v>328239523</v>
      </c>
    </row>
    <row r="53" spans="1:24" x14ac:dyDescent="0.25">
      <c r="A53">
        <v>94</v>
      </c>
      <c r="B53" t="s">
        <v>49</v>
      </c>
      <c r="C53" t="s">
        <v>454</v>
      </c>
      <c r="D53" t="s">
        <v>32</v>
      </c>
      <c r="E53" t="s">
        <v>455</v>
      </c>
      <c r="F53" t="s">
        <v>264</v>
      </c>
      <c r="G53" t="s">
        <v>49</v>
      </c>
      <c r="H53" t="b">
        <v>1</v>
      </c>
      <c r="I53" t="s">
        <v>1803</v>
      </c>
      <c r="J53" t="s">
        <v>456</v>
      </c>
      <c r="K53" t="s">
        <v>457</v>
      </c>
      <c r="L53">
        <v>17500</v>
      </c>
      <c r="M53">
        <v>1936</v>
      </c>
      <c r="N53">
        <v>2</v>
      </c>
      <c r="O53">
        <v>16</v>
      </c>
      <c r="P53" s="25">
        <v>13196</v>
      </c>
      <c r="Q53" s="25">
        <v>45838</v>
      </c>
      <c r="R53">
        <v>89.367566087670738</v>
      </c>
      <c r="S53">
        <v>117.24</v>
      </c>
      <c r="T53">
        <v>21427700000000</v>
      </c>
      <c r="U53">
        <v>78.5</v>
      </c>
      <c r="V53">
        <v>9.6</v>
      </c>
      <c r="W53">
        <v>36.6</v>
      </c>
      <c r="X53">
        <v>328239523</v>
      </c>
    </row>
    <row r="54" spans="1:24" x14ac:dyDescent="0.25">
      <c r="A54">
        <v>232</v>
      </c>
      <c r="B54" t="s">
        <v>103</v>
      </c>
      <c r="C54" t="s">
        <v>962</v>
      </c>
      <c r="D54" t="s">
        <v>170</v>
      </c>
      <c r="E54" t="s">
        <v>963</v>
      </c>
      <c r="F54" t="s">
        <v>513</v>
      </c>
      <c r="G54" t="s">
        <v>103</v>
      </c>
      <c r="H54" t="b">
        <v>1</v>
      </c>
      <c r="I54" t="s">
        <v>1803</v>
      </c>
      <c r="J54" t="s">
        <v>964</v>
      </c>
      <c r="K54" t="s">
        <v>965</v>
      </c>
      <c r="L54">
        <v>8600</v>
      </c>
      <c r="M54">
        <v>1948</v>
      </c>
      <c r="N54">
        <v>1</v>
      </c>
      <c r="O54">
        <v>1</v>
      </c>
      <c r="P54" s="25">
        <v>17533</v>
      </c>
      <c r="Q54" s="25">
        <v>45838</v>
      </c>
      <c r="R54">
        <v>77.493506493506487</v>
      </c>
      <c r="S54">
        <v>99.55</v>
      </c>
      <c r="T54">
        <v>703082435360</v>
      </c>
      <c r="U54">
        <v>83.6</v>
      </c>
      <c r="V54">
        <v>10.1</v>
      </c>
      <c r="W54">
        <v>28.8</v>
      </c>
      <c r="X54">
        <v>8574832</v>
      </c>
    </row>
    <row r="55" spans="1:24" x14ac:dyDescent="0.25">
      <c r="A55">
        <v>8</v>
      </c>
      <c r="B55" t="s">
        <v>65</v>
      </c>
      <c r="C55" t="s">
        <v>66</v>
      </c>
      <c r="D55" t="s">
        <v>67</v>
      </c>
      <c r="E55" t="s">
        <v>68</v>
      </c>
      <c r="F55" t="s">
        <v>65</v>
      </c>
      <c r="G55" t="s">
        <v>65</v>
      </c>
      <c r="H55" t="b">
        <v>1</v>
      </c>
      <c r="I55" t="s">
        <v>1803</v>
      </c>
      <c r="J55" t="s">
        <v>69</v>
      </c>
      <c r="K55" t="s">
        <v>70</v>
      </c>
      <c r="L55">
        <v>93000</v>
      </c>
      <c r="M55">
        <v>1940</v>
      </c>
      <c r="N55">
        <v>1</v>
      </c>
      <c r="O55">
        <v>28</v>
      </c>
      <c r="P55" s="25">
        <v>14638</v>
      </c>
      <c r="Q55" s="25">
        <v>45838</v>
      </c>
      <c r="R55">
        <v>85.419584872023435</v>
      </c>
      <c r="S55">
        <v>141.54</v>
      </c>
      <c r="T55">
        <v>1258286717125</v>
      </c>
      <c r="U55">
        <v>75</v>
      </c>
      <c r="V55">
        <v>13.1</v>
      </c>
      <c r="W55">
        <v>55.1</v>
      </c>
      <c r="X55">
        <v>126014024</v>
      </c>
    </row>
    <row r="56" spans="1:24" x14ac:dyDescent="0.25">
      <c r="A56">
        <v>223</v>
      </c>
      <c r="B56" t="s">
        <v>292</v>
      </c>
      <c r="C56" t="s">
        <v>937</v>
      </c>
      <c r="D56" t="s">
        <v>226</v>
      </c>
      <c r="E56" t="s">
        <v>227</v>
      </c>
      <c r="F56" t="s">
        <v>403</v>
      </c>
      <c r="G56" t="s">
        <v>292</v>
      </c>
      <c r="H56" t="b">
        <v>0</v>
      </c>
      <c r="I56" t="s">
        <v>1804</v>
      </c>
      <c r="J56" t="s">
        <v>938</v>
      </c>
      <c r="K56" t="s">
        <v>939</v>
      </c>
      <c r="L56">
        <v>8800</v>
      </c>
      <c r="M56">
        <v>1951</v>
      </c>
      <c r="N56">
        <v>1</v>
      </c>
      <c r="O56">
        <v>1</v>
      </c>
      <c r="P56" s="25">
        <v>18629</v>
      </c>
      <c r="Q56" s="25">
        <v>45838</v>
      </c>
      <c r="R56">
        <v>74.493502226764988</v>
      </c>
      <c r="S56">
        <v>119.62</v>
      </c>
      <c r="T56">
        <v>2827113184696</v>
      </c>
      <c r="U56">
        <v>81.3</v>
      </c>
      <c r="V56">
        <v>25.5</v>
      </c>
      <c r="W56">
        <v>30.6</v>
      </c>
      <c r="X56">
        <v>66834405</v>
      </c>
    </row>
    <row r="57" spans="1:24" x14ac:dyDescent="0.25">
      <c r="A57">
        <v>167</v>
      </c>
      <c r="B57" t="s">
        <v>49</v>
      </c>
      <c r="C57" t="s">
        <v>723</v>
      </c>
      <c r="D57" t="s">
        <v>306</v>
      </c>
      <c r="E57" t="s">
        <v>645</v>
      </c>
      <c r="F57" t="s">
        <v>724</v>
      </c>
      <c r="G57" t="s">
        <v>49</v>
      </c>
      <c r="H57" t="b">
        <v>1</v>
      </c>
      <c r="I57" t="s">
        <v>1803</v>
      </c>
      <c r="J57" t="s">
        <v>725</v>
      </c>
      <c r="K57" t="s">
        <v>726</v>
      </c>
      <c r="L57">
        <v>10500</v>
      </c>
      <c r="M57">
        <v>1977</v>
      </c>
      <c r="N57">
        <v>9</v>
      </c>
      <c r="O57">
        <v>10</v>
      </c>
      <c r="P57" s="25">
        <v>28378</v>
      </c>
      <c r="Q57" s="25">
        <v>45838</v>
      </c>
      <c r="R57">
        <v>47.803542493155277</v>
      </c>
      <c r="S57">
        <v>114.52</v>
      </c>
      <c r="T57">
        <v>421142267938</v>
      </c>
      <c r="U57">
        <v>77.8</v>
      </c>
      <c r="V57">
        <v>0.1</v>
      </c>
      <c r="W57">
        <v>15.9</v>
      </c>
      <c r="X57">
        <v>9770529</v>
      </c>
    </row>
    <row r="58" spans="1:24" x14ac:dyDescent="0.25">
      <c r="A58">
        <v>119</v>
      </c>
      <c r="B58" t="s">
        <v>103</v>
      </c>
      <c r="C58" t="s">
        <v>543</v>
      </c>
      <c r="D58" t="s">
        <v>226</v>
      </c>
      <c r="E58" t="s">
        <v>227</v>
      </c>
      <c r="F58" t="s">
        <v>544</v>
      </c>
      <c r="G58" t="s">
        <v>103</v>
      </c>
      <c r="H58" t="b">
        <v>0</v>
      </c>
      <c r="I58" t="s">
        <v>1804</v>
      </c>
      <c r="J58" t="s">
        <v>545</v>
      </c>
      <c r="K58" t="s">
        <v>546</v>
      </c>
      <c r="L58">
        <v>14700</v>
      </c>
      <c r="M58">
        <v>1954</v>
      </c>
      <c r="N58">
        <v>6</v>
      </c>
      <c r="O58">
        <v>30</v>
      </c>
      <c r="P58" s="25">
        <v>19905</v>
      </c>
      <c r="Q58" s="25">
        <v>45838</v>
      </c>
      <c r="R58">
        <v>71.000684462696782</v>
      </c>
      <c r="S58">
        <v>119.62</v>
      </c>
      <c r="T58">
        <v>2827113184696</v>
      </c>
      <c r="U58">
        <v>81.3</v>
      </c>
      <c r="V58">
        <v>25.5</v>
      </c>
      <c r="W58">
        <v>30.6</v>
      </c>
      <c r="X58">
        <v>66834405</v>
      </c>
    </row>
    <row r="59" spans="1:24" x14ac:dyDescent="0.25">
      <c r="A59">
        <v>299</v>
      </c>
      <c r="B59" t="s">
        <v>21</v>
      </c>
      <c r="C59" t="s">
        <v>1146</v>
      </c>
      <c r="D59" t="s">
        <v>32</v>
      </c>
      <c r="E59" t="s">
        <v>1147</v>
      </c>
      <c r="F59" t="s">
        <v>1148</v>
      </c>
      <c r="G59" t="s">
        <v>21</v>
      </c>
      <c r="H59" t="b">
        <v>0</v>
      </c>
      <c r="I59" t="s">
        <v>1803</v>
      </c>
      <c r="J59" t="s">
        <v>1149</v>
      </c>
      <c r="K59" t="s">
        <v>119</v>
      </c>
      <c r="L59">
        <v>7500</v>
      </c>
      <c r="M59">
        <v>1938</v>
      </c>
      <c r="N59">
        <v>2</v>
      </c>
      <c r="O59">
        <v>3</v>
      </c>
      <c r="P59" s="25">
        <v>13914</v>
      </c>
      <c r="Q59" s="25">
        <v>45838</v>
      </c>
      <c r="R59">
        <v>87.403148528405197</v>
      </c>
      <c r="S59">
        <v>117.24</v>
      </c>
      <c r="T59">
        <v>21427700000000</v>
      </c>
      <c r="U59">
        <v>78.5</v>
      </c>
      <c r="V59">
        <v>9.6</v>
      </c>
      <c r="W59">
        <v>36.6</v>
      </c>
      <c r="X59">
        <v>328239523</v>
      </c>
    </row>
    <row r="60" spans="1:24" x14ac:dyDescent="0.25">
      <c r="A60">
        <v>17</v>
      </c>
      <c r="B60" t="s">
        <v>72</v>
      </c>
      <c r="C60" t="s">
        <v>115</v>
      </c>
      <c r="D60" t="s">
        <v>32</v>
      </c>
      <c r="E60" t="s">
        <v>116</v>
      </c>
      <c r="F60" t="s">
        <v>117</v>
      </c>
      <c r="G60" t="s">
        <v>72</v>
      </c>
      <c r="H60" t="b">
        <v>0</v>
      </c>
      <c r="I60" t="s">
        <v>1803</v>
      </c>
      <c r="J60" t="s">
        <v>118</v>
      </c>
      <c r="K60" t="s">
        <v>119</v>
      </c>
      <c r="L60">
        <v>59000</v>
      </c>
      <c r="M60">
        <v>1935</v>
      </c>
      <c r="N60">
        <v>11</v>
      </c>
      <c r="O60">
        <v>1</v>
      </c>
      <c r="P60" s="25">
        <v>13089</v>
      </c>
      <c r="Q60" s="25">
        <v>45838</v>
      </c>
      <c r="R60">
        <v>89.661201034959987</v>
      </c>
      <c r="S60">
        <v>117.24</v>
      </c>
      <c r="T60">
        <v>21427700000000</v>
      </c>
      <c r="U60">
        <v>78.5</v>
      </c>
      <c r="V60">
        <v>9.6</v>
      </c>
      <c r="W60">
        <v>36.6</v>
      </c>
      <c r="X60">
        <v>328239523</v>
      </c>
    </row>
    <row r="61" spans="1:24" x14ac:dyDescent="0.25">
      <c r="A61">
        <v>208</v>
      </c>
      <c r="B61" t="s">
        <v>49</v>
      </c>
      <c r="C61" t="s">
        <v>882</v>
      </c>
      <c r="D61" t="s">
        <v>32</v>
      </c>
      <c r="E61" t="s">
        <v>883</v>
      </c>
      <c r="F61" t="s">
        <v>302</v>
      </c>
      <c r="G61" t="s">
        <v>49</v>
      </c>
      <c r="H61" t="b">
        <v>1</v>
      </c>
      <c r="I61" t="s">
        <v>1803</v>
      </c>
      <c r="J61" t="s">
        <v>884</v>
      </c>
      <c r="K61" t="s">
        <v>119</v>
      </c>
      <c r="L61">
        <v>9200</v>
      </c>
      <c r="M61">
        <v>1937</v>
      </c>
      <c r="N61">
        <v>7</v>
      </c>
      <c r="O61">
        <v>29</v>
      </c>
      <c r="P61" s="25">
        <v>13725</v>
      </c>
      <c r="Q61" s="25">
        <v>45838</v>
      </c>
      <c r="R61">
        <v>87.921278493862857</v>
      </c>
      <c r="S61">
        <v>117.24</v>
      </c>
      <c r="T61">
        <v>21427700000000</v>
      </c>
      <c r="U61">
        <v>78.5</v>
      </c>
      <c r="V61">
        <v>9.6</v>
      </c>
      <c r="W61">
        <v>36.6</v>
      </c>
      <c r="X61">
        <v>328239523</v>
      </c>
    </row>
    <row r="62" spans="1:24" x14ac:dyDescent="0.25">
      <c r="A62">
        <v>118</v>
      </c>
      <c r="B62" t="s">
        <v>103</v>
      </c>
      <c r="C62" t="s">
        <v>539</v>
      </c>
      <c r="D62" t="s">
        <v>532</v>
      </c>
      <c r="E62" t="s">
        <v>533</v>
      </c>
      <c r="F62" t="s">
        <v>540</v>
      </c>
      <c r="G62" t="s">
        <v>103</v>
      </c>
      <c r="H62" t="b">
        <v>1</v>
      </c>
      <c r="I62" t="s">
        <v>1803</v>
      </c>
      <c r="J62" t="s">
        <v>541</v>
      </c>
      <c r="K62" t="s">
        <v>542</v>
      </c>
      <c r="L62">
        <v>14800</v>
      </c>
      <c r="M62">
        <v>1944</v>
      </c>
      <c r="N62">
        <v>5</v>
      </c>
      <c r="O62">
        <v>2</v>
      </c>
      <c r="P62" s="25">
        <v>16194</v>
      </c>
      <c r="Q62" s="25">
        <v>45838</v>
      </c>
      <c r="R62">
        <v>81.159493839938563</v>
      </c>
      <c r="S62">
        <v>113.27</v>
      </c>
      <c r="T62">
        <v>543649976166</v>
      </c>
      <c r="U62">
        <v>76.900000000000006</v>
      </c>
      <c r="V62">
        <v>14.9</v>
      </c>
      <c r="W62">
        <v>29.5</v>
      </c>
      <c r="X62">
        <v>69625582</v>
      </c>
    </row>
    <row r="63" spans="1:24" x14ac:dyDescent="0.25">
      <c r="A63">
        <v>239</v>
      </c>
      <c r="B63" t="s">
        <v>49</v>
      </c>
      <c r="C63" t="s">
        <v>974</v>
      </c>
      <c r="D63" t="s">
        <v>32</v>
      </c>
      <c r="E63" t="s">
        <v>61</v>
      </c>
      <c r="F63" t="s">
        <v>264</v>
      </c>
      <c r="G63" t="s">
        <v>49</v>
      </c>
      <c r="H63" t="b">
        <v>1</v>
      </c>
      <c r="I63" t="s">
        <v>1803</v>
      </c>
      <c r="J63" t="s">
        <v>975</v>
      </c>
      <c r="K63" t="s">
        <v>976</v>
      </c>
      <c r="L63">
        <v>8500</v>
      </c>
      <c r="M63">
        <v>1975</v>
      </c>
      <c r="N63">
        <v>6</v>
      </c>
      <c r="O63">
        <v>21</v>
      </c>
      <c r="P63" s="25">
        <v>27566</v>
      </c>
      <c r="Q63" s="25">
        <v>45838</v>
      </c>
      <c r="R63">
        <v>50.025338200558302</v>
      </c>
      <c r="S63">
        <v>117.24</v>
      </c>
      <c r="T63">
        <v>21427700000000</v>
      </c>
      <c r="U63">
        <v>78.5</v>
      </c>
      <c r="V63">
        <v>9.6</v>
      </c>
      <c r="W63">
        <v>36.6</v>
      </c>
      <c r="X63">
        <v>328239523</v>
      </c>
    </row>
    <row r="64" spans="1:24" x14ac:dyDescent="0.25">
      <c r="A64">
        <v>128</v>
      </c>
      <c r="B64" t="s">
        <v>351</v>
      </c>
      <c r="C64" t="s">
        <v>574</v>
      </c>
      <c r="D64" t="s">
        <v>105</v>
      </c>
      <c r="E64" t="s">
        <v>575</v>
      </c>
      <c r="F64" t="s">
        <v>408</v>
      </c>
      <c r="G64" t="s">
        <v>351</v>
      </c>
      <c r="H64" t="b">
        <v>1</v>
      </c>
      <c r="I64" t="s">
        <v>1803</v>
      </c>
      <c r="J64" t="s">
        <v>576</v>
      </c>
      <c r="K64" t="s">
        <v>577</v>
      </c>
      <c r="L64">
        <v>13900</v>
      </c>
      <c r="M64">
        <v>1965</v>
      </c>
      <c r="N64">
        <v>9</v>
      </c>
      <c r="O64">
        <v>1</v>
      </c>
      <c r="P64" s="25">
        <v>23986</v>
      </c>
      <c r="Q64" s="25">
        <v>45838</v>
      </c>
      <c r="R64">
        <v>59.828186714542191</v>
      </c>
      <c r="S64">
        <v>125.08</v>
      </c>
      <c r="T64">
        <v>19910000000000</v>
      </c>
      <c r="U64">
        <v>77</v>
      </c>
      <c r="V64">
        <v>9.4</v>
      </c>
      <c r="W64">
        <v>59.2</v>
      </c>
      <c r="X64">
        <v>1397715000</v>
      </c>
    </row>
    <row r="65" spans="1:24" x14ac:dyDescent="0.25">
      <c r="A65">
        <v>230</v>
      </c>
      <c r="B65" t="s">
        <v>250</v>
      </c>
      <c r="C65" t="s">
        <v>940</v>
      </c>
      <c r="D65" t="s">
        <v>105</v>
      </c>
      <c r="E65" t="s">
        <v>941</v>
      </c>
      <c r="F65" t="s">
        <v>348</v>
      </c>
      <c r="G65" t="s">
        <v>250</v>
      </c>
      <c r="H65" t="b">
        <v>1</v>
      </c>
      <c r="I65" t="s">
        <v>1803</v>
      </c>
      <c r="J65" t="s">
        <v>576</v>
      </c>
      <c r="K65" t="s">
        <v>942</v>
      </c>
      <c r="L65">
        <v>8700</v>
      </c>
      <c r="M65">
        <v>1971</v>
      </c>
      <c r="N65">
        <v>1</v>
      </c>
      <c r="O65">
        <v>1</v>
      </c>
      <c r="P65" s="25">
        <v>25934</v>
      </c>
      <c r="Q65" s="25">
        <v>45838</v>
      </c>
      <c r="R65">
        <v>54.493503907611128</v>
      </c>
      <c r="S65">
        <v>125.08</v>
      </c>
      <c r="T65">
        <v>19910000000000</v>
      </c>
      <c r="U65">
        <v>77</v>
      </c>
      <c r="V65">
        <v>9.4</v>
      </c>
      <c r="W65">
        <v>59.2</v>
      </c>
      <c r="X65">
        <v>1397715000</v>
      </c>
    </row>
    <row r="66" spans="1:24" x14ac:dyDescent="0.25">
      <c r="A66">
        <v>365</v>
      </c>
      <c r="B66" t="s">
        <v>49</v>
      </c>
      <c r="C66" t="s">
        <v>1366</v>
      </c>
      <c r="D66" t="s">
        <v>226</v>
      </c>
      <c r="E66" t="s">
        <v>227</v>
      </c>
      <c r="F66" t="s">
        <v>204</v>
      </c>
      <c r="G66" t="s">
        <v>49</v>
      </c>
      <c r="H66" t="b">
        <v>1</v>
      </c>
      <c r="I66" t="s">
        <v>1803</v>
      </c>
      <c r="J66" t="s">
        <v>1367</v>
      </c>
      <c r="K66" t="s">
        <v>1368</v>
      </c>
      <c r="L66">
        <v>6700</v>
      </c>
      <c r="M66">
        <v>1966</v>
      </c>
      <c r="N66">
        <v>10</v>
      </c>
      <c r="O66">
        <v>27</v>
      </c>
      <c r="P66" s="25">
        <v>24407</v>
      </c>
      <c r="Q66" s="25">
        <v>45838</v>
      </c>
      <c r="R66">
        <v>58.674880219028061</v>
      </c>
      <c r="S66">
        <v>119.62</v>
      </c>
      <c r="T66">
        <v>2827113184696</v>
      </c>
      <c r="U66">
        <v>81.3</v>
      </c>
      <c r="V66">
        <v>25.5</v>
      </c>
      <c r="W66">
        <v>30.6</v>
      </c>
      <c r="X66">
        <v>66834405</v>
      </c>
    </row>
    <row r="67" spans="1:24" x14ac:dyDescent="0.25">
      <c r="A67">
        <v>171</v>
      </c>
      <c r="B67" t="s">
        <v>21</v>
      </c>
      <c r="C67" t="s">
        <v>756</v>
      </c>
      <c r="D67" t="s">
        <v>32</v>
      </c>
      <c r="E67" t="s">
        <v>189</v>
      </c>
      <c r="F67" t="s">
        <v>124</v>
      </c>
      <c r="G67" t="s">
        <v>21</v>
      </c>
      <c r="H67" t="b">
        <v>0</v>
      </c>
      <c r="I67" t="s">
        <v>1804</v>
      </c>
      <c r="J67" t="s">
        <v>125</v>
      </c>
      <c r="K67" t="s">
        <v>757</v>
      </c>
      <c r="L67">
        <v>10200</v>
      </c>
      <c r="M67">
        <v>1949</v>
      </c>
      <c r="N67">
        <v>2</v>
      </c>
      <c r="O67">
        <v>8</v>
      </c>
      <c r="P67" s="25">
        <v>17937</v>
      </c>
      <c r="Q67" s="25">
        <v>45838</v>
      </c>
      <c r="R67">
        <v>76.389453847247893</v>
      </c>
      <c r="S67">
        <v>117.24</v>
      </c>
      <c r="T67">
        <v>21427700000000</v>
      </c>
      <c r="U67">
        <v>78.5</v>
      </c>
      <c r="V67">
        <v>9.6</v>
      </c>
      <c r="W67">
        <v>36.6</v>
      </c>
      <c r="X67">
        <v>328239523</v>
      </c>
    </row>
    <row r="68" spans="1:24" x14ac:dyDescent="0.25">
      <c r="A68">
        <v>45</v>
      </c>
      <c r="B68" t="s">
        <v>38</v>
      </c>
      <c r="C68" t="s">
        <v>245</v>
      </c>
      <c r="D68" t="s">
        <v>105</v>
      </c>
      <c r="E68" t="s">
        <v>246</v>
      </c>
      <c r="F68" t="s">
        <v>247</v>
      </c>
      <c r="G68" t="s">
        <v>38</v>
      </c>
      <c r="H68" t="b">
        <v>1</v>
      </c>
      <c r="I68" t="s">
        <v>1803</v>
      </c>
      <c r="J68" t="s">
        <v>248</v>
      </c>
      <c r="K68" t="s">
        <v>249</v>
      </c>
      <c r="L68">
        <v>30200</v>
      </c>
      <c r="M68">
        <v>1980</v>
      </c>
      <c r="N68">
        <v>2</v>
      </c>
      <c r="O68">
        <v>2</v>
      </c>
      <c r="P68" s="25">
        <v>29253</v>
      </c>
      <c r="Q68" s="25">
        <v>45838</v>
      </c>
      <c r="R68">
        <v>45.405904059040594</v>
      </c>
      <c r="S68">
        <v>125.08</v>
      </c>
      <c r="T68">
        <v>19910000000000</v>
      </c>
      <c r="U68">
        <v>77</v>
      </c>
      <c r="V68">
        <v>9.4</v>
      </c>
      <c r="W68">
        <v>59.2</v>
      </c>
      <c r="X68">
        <v>1397715000</v>
      </c>
    </row>
    <row r="69" spans="1:24" x14ac:dyDescent="0.25">
      <c r="A69">
        <v>68</v>
      </c>
      <c r="B69" t="s">
        <v>351</v>
      </c>
      <c r="C69" t="s">
        <v>352</v>
      </c>
      <c r="D69" t="s">
        <v>74</v>
      </c>
      <c r="E69" t="s">
        <v>353</v>
      </c>
      <c r="F69" t="s">
        <v>354</v>
      </c>
      <c r="G69" t="s">
        <v>351</v>
      </c>
      <c r="H69" t="b">
        <v>0</v>
      </c>
      <c r="I69" t="s">
        <v>1803</v>
      </c>
      <c r="J69" t="s">
        <v>355</v>
      </c>
      <c r="K69" t="s">
        <v>356</v>
      </c>
      <c r="L69">
        <v>22600</v>
      </c>
      <c r="M69">
        <v>1941</v>
      </c>
      <c r="N69">
        <v>5</v>
      </c>
      <c r="O69">
        <v>11</v>
      </c>
      <c r="P69" s="25">
        <v>15107</v>
      </c>
      <c r="Q69" s="25">
        <v>45838</v>
      </c>
      <c r="R69">
        <v>84.137570057334273</v>
      </c>
      <c r="S69">
        <v>180.44</v>
      </c>
      <c r="T69">
        <v>2611000000000</v>
      </c>
      <c r="U69">
        <v>69.400000000000006</v>
      </c>
      <c r="V69">
        <v>11.2</v>
      </c>
      <c r="W69">
        <v>49.7</v>
      </c>
      <c r="X69">
        <v>1366417754</v>
      </c>
    </row>
    <row r="70" spans="1:24" x14ac:dyDescent="0.25">
      <c r="A70">
        <v>383</v>
      </c>
      <c r="B70" t="s">
        <v>103</v>
      </c>
      <c r="C70" t="s">
        <v>1427</v>
      </c>
      <c r="D70" t="s">
        <v>32</v>
      </c>
      <c r="E70" t="s">
        <v>984</v>
      </c>
      <c r="F70" t="s">
        <v>1424</v>
      </c>
      <c r="G70" t="s">
        <v>103</v>
      </c>
      <c r="H70" t="b">
        <v>0</v>
      </c>
      <c r="I70" t="s">
        <v>1803</v>
      </c>
      <c r="J70" t="s">
        <v>1425</v>
      </c>
      <c r="K70" t="s">
        <v>1428</v>
      </c>
      <c r="L70">
        <v>6600</v>
      </c>
      <c r="M70">
        <v>1953</v>
      </c>
      <c r="N70">
        <v>3</v>
      </c>
      <c r="O70">
        <v>1</v>
      </c>
      <c r="P70" s="25">
        <v>19419</v>
      </c>
      <c r="Q70" s="25">
        <v>45838</v>
      </c>
      <c r="R70">
        <v>72.331958144244837</v>
      </c>
      <c r="S70">
        <v>117.24</v>
      </c>
      <c r="T70">
        <v>21427700000000</v>
      </c>
      <c r="U70">
        <v>78.5</v>
      </c>
      <c r="V70">
        <v>9.6</v>
      </c>
      <c r="W70">
        <v>36.6</v>
      </c>
      <c r="X70">
        <v>328239523</v>
      </c>
    </row>
    <row r="71" spans="1:24" x14ac:dyDescent="0.25">
      <c r="A71">
        <v>466</v>
      </c>
      <c r="B71" t="s">
        <v>30</v>
      </c>
      <c r="C71" t="s">
        <v>1680</v>
      </c>
      <c r="D71" t="s">
        <v>32</v>
      </c>
      <c r="E71" t="s">
        <v>742</v>
      </c>
      <c r="F71" t="s">
        <v>1681</v>
      </c>
      <c r="G71" t="s">
        <v>30</v>
      </c>
      <c r="H71" t="b">
        <v>0</v>
      </c>
      <c r="I71" t="s">
        <v>1803</v>
      </c>
      <c r="J71" t="s">
        <v>1682</v>
      </c>
      <c r="K71" t="s">
        <v>1428</v>
      </c>
      <c r="L71">
        <v>5500</v>
      </c>
      <c r="M71">
        <v>1965</v>
      </c>
      <c r="N71">
        <v>2</v>
      </c>
      <c r="O71">
        <v>27</v>
      </c>
      <c r="P71" s="25">
        <v>23800</v>
      </c>
      <c r="Q71" s="25">
        <v>45838</v>
      </c>
      <c r="R71">
        <v>60.337432675044887</v>
      </c>
      <c r="S71">
        <v>117.24</v>
      </c>
      <c r="T71">
        <v>21427700000000</v>
      </c>
      <c r="U71">
        <v>78.5</v>
      </c>
      <c r="V71">
        <v>9.6</v>
      </c>
      <c r="W71">
        <v>36.6</v>
      </c>
      <c r="X71">
        <v>328239523</v>
      </c>
    </row>
    <row r="72" spans="1:24" x14ac:dyDescent="0.25">
      <c r="A72">
        <v>142</v>
      </c>
      <c r="B72" t="s">
        <v>272</v>
      </c>
      <c r="C72" t="s">
        <v>625</v>
      </c>
      <c r="D72" t="s">
        <v>105</v>
      </c>
      <c r="E72" t="s">
        <v>626</v>
      </c>
      <c r="F72" t="s">
        <v>296</v>
      </c>
      <c r="G72" t="s">
        <v>272</v>
      </c>
      <c r="H72" t="b">
        <v>1</v>
      </c>
      <c r="I72" t="s">
        <v>1803</v>
      </c>
      <c r="J72" t="s">
        <v>627</v>
      </c>
      <c r="K72" t="s">
        <v>628</v>
      </c>
      <c r="L72">
        <v>12200</v>
      </c>
      <c r="M72">
        <v>1973</v>
      </c>
      <c r="N72">
        <v>2</v>
      </c>
      <c r="O72">
        <v>1</v>
      </c>
      <c r="P72" s="25">
        <v>26696</v>
      </c>
      <c r="Q72" s="25">
        <v>45838</v>
      </c>
      <c r="R72">
        <v>52.408616592623204</v>
      </c>
      <c r="S72">
        <v>125.08</v>
      </c>
      <c r="T72">
        <v>19910000000000</v>
      </c>
      <c r="U72">
        <v>77</v>
      </c>
      <c r="V72">
        <v>9.4</v>
      </c>
      <c r="W72">
        <v>59.2</v>
      </c>
      <c r="X72">
        <v>1397715000</v>
      </c>
    </row>
    <row r="73" spans="1:24" x14ac:dyDescent="0.25">
      <c r="A73">
        <v>92</v>
      </c>
      <c r="B73" t="s">
        <v>49</v>
      </c>
      <c r="C73" t="s">
        <v>443</v>
      </c>
      <c r="D73" t="s">
        <v>32</v>
      </c>
      <c r="E73" t="s">
        <v>444</v>
      </c>
      <c r="F73" t="s">
        <v>445</v>
      </c>
      <c r="G73" t="s">
        <v>49</v>
      </c>
      <c r="H73" t="b">
        <v>1</v>
      </c>
      <c r="I73" t="s">
        <v>1803</v>
      </c>
      <c r="J73" t="s">
        <v>446</v>
      </c>
      <c r="K73" t="s">
        <v>447</v>
      </c>
      <c r="L73">
        <v>18000</v>
      </c>
      <c r="M73">
        <v>1962</v>
      </c>
      <c r="N73">
        <v>1</v>
      </c>
      <c r="O73">
        <v>17</v>
      </c>
      <c r="P73" s="25">
        <v>22663</v>
      </c>
      <c r="Q73" s="25">
        <v>45838</v>
      </c>
      <c r="R73">
        <v>63.449691991786445</v>
      </c>
      <c r="S73">
        <v>117.24</v>
      </c>
      <c r="T73">
        <v>21427700000000</v>
      </c>
      <c r="U73">
        <v>78.5</v>
      </c>
      <c r="V73">
        <v>9.6</v>
      </c>
      <c r="W73">
        <v>36.6</v>
      </c>
      <c r="X73">
        <v>328239523</v>
      </c>
    </row>
    <row r="74" spans="1:24" x14ac:dyDescent="0.25">
      <c r="A74">
        <v>208</v>
      </c>
      <c r="B74" t="s">
        <v>292</v>
      </c>
      <c r="C74" t="s">
        <v>870</v>
      </c>
      <c r="D74" t="s">
        <v>487</v>
      </c>
      <c r="E74" t="s">
        <v>488</v>
      </c>
      <c r="F74" t="s">
        <v>871</v>
      </c>
      <c r="G74" t="s">
        <v>292</v>
      </c>
      <c r="H74" t="b">
        <v>1</v>
      </c>
      <c r="I74" t="s">
        <v>1803</v>
      </c>
      <c r="J74" t="s">
        <v>872</v>
      </c>
      <c r="K74" t="s">
        <v>447</v>
      </c>
      <c r="L74">
        <v>9200</v>
      </c>
      <c r="M74">
        <v>1975</v>
      </c>
      <c r="N74">
        <v>7</v>
      </c>
      <c r="O74">
        <v>9</v>
      </c>
      <c r="P74" s="25">
        <v>27584</v>
      </c>
      <c r="Q74" s="25">
        <v>45838</v>
      </c>
      <c r="R74">
        <v>49.976057547777543</v>
      </c>
      <c r="S74">
        <v>116.48</v>
      </c>
      <c r="T74">
        <v>246489245495</v>
      </c>
      <c r="U74">
        <v>79</v>
      </c>
      <c r="V74">
        <v>14.9</v>
      </c>
      <c r="W74">
        <v>46.1</v>
      </c>
      <c r="X74">
        <v>10669709</v>
      </c>
    </row>
    <row r="75" spans="1:24" x14ac:dyDescent="0.25">
      <c r="A75">
        <v>445</v>
      </c>
      <c r="B75" t="s">
        <v>49</v>
      </c>
      <c r="C75" t="s">
        <v>1618</v>
      </c>
      <c r="D75" t="s">
        <v>32</v>
      </c>
      <c r="E75" t="s">
        <v>61</v>
      </c>
      <c r="F75" t="s">
        <v>264</v>
      </c>
      <c r="G75" t="s">
        <v>49</v>
      </c>
      <c r="H75" t="b">
        <v>0</v>
      </c>
      <c r="I75" t="s">
        <v>1803</v>
      </c>
      <c r="J75" t="s">
        <v>1619</v>
      </c>
      <c r="K75" t="s">
        <v>447</v>
      </c>
      <c r="L75">
        <v>5700</v>
      </c>
      <c r="M75">
        <v>1971</v>
      </c>
      <c r="N75">
        <v>11</v>
      </c>
      <c r="O75">
        <v>2</v>
      </c>
      <c r="P75" s="25">
        <v>26239</v>
      </c>
      <c r="Q75" s="25">
        <v>45838</v>
      </c>
      <c r="R75">
        <v>53.658469809348404</v>
      </c>
      <c r="S75">
        <v>117.24</v>
      </c>
      <c r="T75">
        <v>21427700000000</v>
      </c>
      <c r="U75">
        <v>78.5</v>
      </c>
      <c r="V75">
        <v>9.6</v>
      </c>
      <c r="W75">
        <v>36.6</v>
      </c>
      <c r="X75">
        <v>328239523</v>
      </c>
    </row>
    <row r="76" spans="1:24" x14ac:dyDescent="0.25">
      <c r="A76">
        <v>352</v>
      </c>
      <c r="B76" t="s">
        <v>292</v>
      </c>
      <c r="C76" t="s">
        <v>1322</v>
      </c>
      <c r="D76" t="s">
        <v>32</v>
      </c>
      <c r="E76" t="s">
        <v>742</v>
      </c>
      <c r="F76" t="s">
        <v>1219</v>
      </c>
      <c r="G76" t="s">
        <v>292</v>
      </c>
      <c r="H76" t="b">
        <v>0</v>
      </c>
      <c r="I76" t="s">
        <v>1804</v>
      </c>
      <c r="J76" t="s">
        <v>1323</v>
      </c>
      <c r="K76" t="s">
        <v>1324</v>
      </c>
      <c r="L76">
        <v>6800</v>
      </c>
      <c r="M76">
        <v>1964</v>
      </c>
      <c r="N76">
        <v>3</v>
      </c>
      <c r="O76">
        <v>9</v>
      </c>
      <c r="P76" s="25">
        <v>23445</v>
      </c>
      <c r="Q76" s="25">
        <v>45838</v>
      </c>
      <c r="R76">
        <v>61.307339044422861</v>
      </c>
      <c r="S76">
        <v>117.24</v>
      </c>
      <c r="T76">
        <v>21427700000000</v>
      </c>
      <c r="U76">
        <v>78.5</v>
      </c>
      <c r="V76">
        <v>9.6</v>
      </c>
      <c r="W76">
        <v>36.6</v>
      </c>
      <c r="X76">
        <v>328239523</v>
      </c>
    </row>
    <row r="77" spans="1:24" x14ac:dyDescent="0.25">
      <c r="A77">
        <v>390</v>
      </c>
      <c r="B77" t="s">
        <v>49</v>
      </c>
      <c r="C77" t="s">
        <v>1443</v>
      </c>
      <c r="D77" t="s">
        <v>32</v>
      </c>
      <c r="E77" t="s">
        <v>130</v>
      </c>
      <c r="F77" t="s">
        <v>802</v>
      </c>
      <c r="G77" t="s">
        <v>49</v>
      </c>
      <c r="H77" t="b">
        <v>1</v>
      </c>
      <c r="I77" t="s">
        <v>1803</v>
      </c>
      <c r="J77" t="s">
        <v>1444</v>
      </c>
      <c r="K77" t="s">
        <v>137</v>
      </c>
      <c r="L77">
        <v>6500</v>
      </c>
      <c r="M77">
        <v>1942</v>
      </c>
      <c r="N77">
        <v>11</v>
      </c>
      <c r="O77">
        <v>27</v>
      </c>
      <c r="P77" s="25">
        <v>15672</v>
      </c>
      <c r="Q77" s="25">
        <v>45838</v>
      </c>
      <c r="R77">
        <v>82.59000684462697</v>
      </c>
      <c r="S77">
        <v>117.24</v>
      </c>
      <c r="T77">
        <v>21427700000000</v>
      </c>
      <c r="U77">
        <v>78.5</v>
      </c>
      <c r="V77">
        <v>9.6</v>
      </c>
      <c r="W77">
        <v>36.6</v>
      </c>
      <c r="X77">
        <v>328239523</v>
      </c>
    </row>
    <row r="78" spans="1:24" x14ac:dyDescent="0.25">
      <c r="A78">
        <v>215</v>
      </c>
      <c r="B78" t="s">
        <v>38</v>
      </c>
      <c r="C78" t="s">
        <v>889</v>
      </c>
      <c r="D78" t="s">
        <v>32</v>
      </c>
      <c r="E78" t="s">
        <v>89</v>
      </c>
      <c r="F78" t="s">
        <v>90</v>
      </c>
      <c r="G78" t="s">
        <v>38</v>
      </c>
      <c r="H78" t="b">
        <v>1</v>
      </c>
      <c r="I78" t="s">
        <v>1803</v>
      </c>
      <c r="J78" t="s">
        <v>890</v>
      </c>
      <c r="K78" t="s">
        <v>137</v>
      </c>
      <c r="L78">
        <v>9000</v>
      </c>
      <c r="M78">
        <v>1951</v>
      </c>
      <c r="N78">
        <v>3</v>
      </c>
      <c r="O78">
        <v>29</v>
      </c>
      <c r="P78" s="25">
        <v>18716</v>
      </c>
      <c r="Q78" s="25">
        <v>45838</v>
      </c>
      <c r="R78">
        <v>74.255311382054458</v>
      </c>
      <c r="S78">
        <v>117.24</v>
      </c>
      <c r="T78">
        <v>21427700000000</v>
      </c>
      <c r="U78">
        <v>78.5</v>
      </c>
      <c r="V78">
        <v>9.6</v>
      </c>
      <c r="W78">
        <v>36.6</v>
      </c>
      <c r="X78">
        <v>328239523</v>
      </c>
    </row>
    <row r="79" spans="1:24" x14ac:dyDescent="0.25">
      <c r="A79">
        <v>171</v>
      </c>
      <c r="B79" t="s">
        <v>38</v>
      </c>
      <c r="C79" t="s">
        <v>737</v>
      </c>
      <c r="D79" t="s">
        <v>32</v>
      </c>
      <c r="E79" t="s">
        <v>738</v>
      </c>
      <c r="F79" t="s">
        <v>739</v>
      </c>
      <c r="G79" t="s">
        <v>38</v>
      </c>
      <c r="H79" t="b">
        <v>1</v>
      </c>
      <c r="I79" t="s">
        <v>1803</v>
      </c>
      <c r="J79" t="s">
        <v>740</v>
      </c>
      <c r="K79" t="s">
        <v>137</v>
      </c>
      <c r="L79">
        <v>10200</v>
      </c>
      <c r="M79">
        <v>1940</v>
      </c>
      <c r="N79">
        <v>9</v>
      </c>
      <c r="O79">
        <v>21</v>
      </c>
      <c r="P79" s="25">
        <v>14875</v>
      </c>
      <c r="Q79" s="25">
        <v>45838</v>
      </c>
      <c r="R79">
        <v>84.770724563860952</v>
      </c>
      <c r="S79">
        <v>117.24</v>
      </c>
      <c r="T79">
        <v>21427700000000</v>
      </c>
      <c r="U79">
        <v>78.5</v>
      </c>
      <c r="V79">
        <v>9.6</v>
      </c>
      <c r="W79">
        <v>36.6</v>
      </c>
      <c r="X79">
        <v>328239523</v>
      </c>
    </row>
    <row r="80" spans="1:24" x14ac:dyDescent="0.25">
      <c r="A80">
        <v>282</v>
      </c>
      <c r="B80" t="s">
        <v>59</v>
      </c>
      <c r="C80" t="s">
        <v>1104</v>
      </c>
      <c r="D80" t="s">
        <v>32</v>
      </c>
      <c r="E80" t="s">
        <v>886</v>
      </c>
      <c r="F80" t="s">
        <v>1105</v>
      </c>
      <c r="G80" t="s">
        <v>59</v>
      </c>
      <c r="H80" t="b">
        <v>1</v>
      </c>
      <c r="I80" t="s">
        <v>1803</v>
      </c>
      <c r="J80" t="s">
        <v>1106</v>
      </c>
      <c r="K80" t="s">
        <v>137</v>
      </c>
      <c r="L80">
        <v>7700</v>
      </c>
      <c r="M80">
        <v>1943</v>
      </c>
      <c r="N80">
        <v>2</v>
      </c>
      <c r="O80">
        <v>21</v>
      </c>
      <c r="P80" s="25">
        <v>15758</v>
      </c>
      <c r="Q80" s="25">
        <v>45838</v>
      </c>
      <c r="R80">
        <v>82.353872542551784</v>
      </c>
      <c r="S80">
        <v>117.24</v>
      </c>
      <c r="T80">
        <v>21427700000000</v>
      </c>
      <c r="U80">
        <v>78.5</v>
      </c>
      <c r="V80">
        <v>9.6</v>
      </c>
      <c r="W80">
        <v>36.6</v>
      </c>
      <c r="X80">
        <v>328239523</v>
      </c>
    </row>
    <row r="81" spans="1:24" x14ac:dyDescent="0.25">
      <c r="A81">
        <v>116</v>
      </c>
      <c r="B81" t="s">
        <v>21</v>
      </c>
      <c r="C81" t="s">
        <v>537</v>
      </c>
      <c r="D81" t="s">
        <v>32</v>
      </c>
      <c r="E81" t="s">
        <v>433</v>
      </c>
      <c r="F81" t="s">
        <v>160</v>
      </c>
      <c r="G81" t="s">
        <v>21</v>
      </c>
      <c r="H81" t="b">
        <v>1</v>
      </c>
      <c r="I81" t="s">
        <v>1803</v>
      </c>
      <c r="J81" t="s">
        <v>538</v>
      </c>
      <c r="K81" t="s">
        <v>137</v>
      </c>
      <c r="L81">
        <v>14900</v>
      </c>
      <c r="M81">
        <v>1941</v>
      </c>
      <c r="N81">
        <v>11</v>
      </c>
      <c r="O81">
        <v>13</v>
      </c>
      <c r="P81" s="25">
        <v>15293</v>
      </c>
      <c r="Q81" s="25">
        <v>45838</v>
      </c>
      <c r="R81">
        <v>83.628325710236425</v>
      </c>
      <c r="S81">
        <v>117.24</v>
      </c>
      <c r="T81">
        <v>21427700000000</v>
      </c>
      <c r="U81">
        <v>78.5</v>
      </c>
      <c r="V81">
        <v>9.6</v>
      </c>
      <c r="W81">
        <v>36.6</v>
      </c>
      <c r="X81">
        <v>328239523</v>
      </c>
    </row>
    <row r="82" spans="1:24" x14ac:dyDescent="0.25">
      <c r="A82">
        <v>390</v>
      </c>
      <c r="B82" t="s">
        <v>462</v>
      </c>
      <c r="C82" t="s">
        <v>1452</v>
      </c>
      <c r="D82" t="s">
        <v>226</v>
      </c>
      <c r="E82" t="s">
        <v>227</v>
      </c>
      <c r="F82" t="s">
        <v>1453</v>
      </c>
      <c r="G82" t="s">
        <v>462</v>
      </c>
      <c r="H82" t="b">
        <v>1</v>
      </c>
      <c r="I82" t="s">
        <v>1803</v>
      </c>
      <c r="J82" t="s">
        <v>1454</v>
      </c>
      <c r="K82" t="s">
        <v>137</v>
      </c>
      <c r="L82">
        <v>6500</v>
      </c>
      <c r="M82">
        <v>1938</v>
      </c>
      <c r="N82">
        <v>9</v>
      </c>
      <c r="O82">
        <v>1</v>
      </c>
      <c r="P82" s="25">
        <v>14124</v>
      </c>
      <c r="Q82" s="25">
        <v>45838</v>
      </c>
      <c r="R82">
        <v>86.828199863107457</v>
      </c>
      <c r="S82">
        <v>119.62</v>
      </c>
      <c r="T82">
        <v>2827113184696</v>
      </c>
      <c r="U82">
        <v>81.3</v>
      </c>
      <c r="V82">
        <v>25.5</v>
      </c>
      <c r="W82">
        <v>30.6</v>
      </c>
      <c r="X82">
        <v>66834405</v>
      </c>
    </row>
    <row r="83" spans="1:24" x14ac:dyDescent="0.25">
      <c r="A83">
        <v>268</v>
      </c>
      <c r="B83" t="s">
        <v>49</v>
      </c>
      <c r="C83" t="s">
        <v>1075</v>
      </c>
      <c r="D83" t="s">
        <v>32</v>
      </c>
      <c r="E83" t="s">
        <v>61</v>
      </c>
      <c r="F83" t="s">
        <v>204</v>
      </c>
      <c r="G83" t="s">
        <v>49</v>
      </c>
      <c r="H83" t="b">
        <v>1</v>
      </c>
      <c r="I83" t="s">
        <v>1803</v>
      </c>
      <c r="J83" t="s">
        <v>1076</v>
      </c>
      <c r="K83" t="s">
        <v>137</v>
      </c>
      <c r="L83">
        <v>7900</v>
      </c>
      <c r="M83">
        <v>1951</v>
      </c>
      <c r="N83">
        <v>3</v>
      </c>
      <c r="O83">
        <v>29</v>
      </c>
      <c r="P83" s="25">
        <v>18716</v>
      </c>
      <c r="Q83" s="25">
        <v>45838</v>
      </c>
      <c r="R83">
        <v>74.255311382054458</v>
      </c>
      <c r="S83">
        <v>117.24</v>
      </c>
      <c r="T83">
        <v>21427700000000</v>
      </c>
      <c r="U83">
        <v>78.5</v>
      </c>
      <c r="V83">
        <v>9.6</v>
      </c>
      <c r="W83">
        <v>36.6</v>
      </c>
      <c r="X83">
        <v>328239523</v>
      </c>
    </row>
    <row r="84" spans="1:24" x14ac:dyDescent="0.25">
      <c r="A84">
        <v>352</v>
      </c>
      <c r="B84" t="s">
        <v>49</v>
      </c>
      <c r="C84" t="s">
        <v>1352</v>
      </c>
      <c r="D84" t="s">
        <v>32</v>
      </c>
      <c r="E84" t="s">
        <v>1353</v>
      </c>
      <c r="F84" t="s">
        <v>204</v>
      </c>
      <c r="G84" t="s">
        <v>49</v>
      </c>
      <c r="H84" t="b">
        <v>1</v>
      </c>
      <c r="I84" t="s">
        <v>1803</v>
      </c>
      <c r="J84" t="s">
        <v>1354</v>
      </c>
      <c r="K84" t="s">
        <v>137</v>
      </c>
      <c r="L84">
        <v>6800</v>
      </c>
      <c r="M84">
        <v>1961</v>
      </c>
      <c r="N84">
        <v>7</v>
      </c>
      <c r="O84">
        <v>15</v>
      </c>
      <c r="P84" s="25">
        <v>22477</v>
      </c>
      <c r="Q84" s="25">
        <v>45838</v>
      </c>
      <c r="R84">
        <v>63.959605745335075</v>
      </c>
      <c r="S84">
        <v>117.24</v>
      </c>
      <c r="T84">
        <v>21427700000000</v>
      </c>
      <c r="U84">
        <v>78.5</v>
      </c>
      <c r="V84">
        <v>9.6</v>
      </c>
      <c r="W84">
        <v>36.6</v>
      </c>
      <c r="X84">
        <v>328239523</v>
      </c>
    </row>
    <row r="85" spans="1:24" x14ac:dyDescent="0.25">
      <c r="A85">
        <v>425</v>
      </c>
      <c r="B85" t="s">
        <v>38</v>
      </c>
      <c r="C85" t="s">
        <v>1567</v>
      </c>
      <c r="D85" t="s">
        <v>32</v>
      </c>
      <c r="E85" t="s">
        <v>1299</v>
      </c>
      <c r="F85" t="s">
        <v>1568</v>
      </c>
      <c r="G85" t="s">
        <v>38</v>
      </c>
      <c r="H85" t="b">
        <v>1</v>
      </c>
      <c r="I85" t="s">
        <v>1803</v>
      </c>
      <c r="J85" t="s">
        <v>1569</v>
      </c>
      <c r="K85" t="s">
        <v>137</v>
      </c>
      <c r="L85">
        <v>6000</v>
      </c>
      <c r="M85">
        <v>1951</v>
      </c>
      <c r="N85">
        <v>7</v>
      </c>
      <c r="O85">
        <v>2</v>
      </c>
      <c r="P85" s="25">
        <v>18811</v>
      </c>
      <c r="Q85" s="25">
        <v>45838</v>
      </c>
      <c r="R85">
        <v>73.995217930933777</v>
      </c>
      <c r="S85">
        <v>117.24</v>
      </c>
      <c r="T85">
        <v>21427700000000</v>
      </c>
      <c r="U85">
        <v>78.5</v>
      </c>
      <c r="V85">
        <v>9.6</v>
      </c>
      <c r="W85">
        <v>36.6</v>
      </c>
      <c r="X85">
        <v>328239523</v>
      </c>
    </row>
    <row r="86" spans="1:24" x14ac:dyDescent="0.25">
      <c r="A86">
        <v>365</v>
      </c>
      <c r="B86" t="s">
        <v>38</v>
      </c>
      <c r="C86" t="s">
        <v>1407</v>
      </c>
      <c r="D86" t="s">
        <v>32</v>
      </c>
      <c r="E86" t="s">
        <v>1408</v>
      </c>
      <c r="F86" t="s">
        <v>1409</v>
      </c>
      <c r="G86" t="s">
        <v>38</v>
      </c>
      <c r="H86" t="b">
        <v>1</v>
      </c>
      <c r="I86" t="s">
        <v>1803</v>
      </c>
      <c r="J86" t="s">
        <v>815</v>
      </c>
      <c r="K86" t="s">
        <v>137</v>
      </c>
      <c r="L86">
        <v>6700</v>
      </c>
      <c r="M86">
        <v>1951</v>
      </c>
      <c r="N86">
        <v>10</v>
      </c>
      <c r="O86">
        <v>12</v>
      </c>
      <c r="P86" s="25">
        <v>18913</v>
      </c>
      <c r="Q86" s="25">
        <v>45838</v>
      </c>
      <c r="R86">
        <v>73.715959699204205</v>
      </c>
      <c r="S86">
        <v>117.24</v>
      </c>
      <c r="T86">
        <v>21427700000000</v>
      </c>
      <c r="U86">
        <v>78.5</v>
      </c>
      <c r="V86">
        <v>9.6</v>
      </c>
      <c r="W86">
        <v>36.6</v>
      </c>
      <c r="X86">
        <v>328239523</v>
      </c>
    </row>
    <row r="87" spans="1:24" x14ac:dyDescent="0.25">
      <c r="A87">
        <v>89</v>
      </c>
      <c r="B87" t="s">
        <v>49</v>
      </c>
      <c r="C87" t="s">
        <v>437</v>
      </c>
      <c r="D87" t="s">
        <v>32</v>
      </c>
      <c r="E87" t="s">
        <v>301</v>
      </c>
      <c r="F87" t="s">
        <v>204</v>
      </c>
      <c r="G87" t="s">
        <v>49</v>
      </c>
      <c r="H87" t="b">
        <v>1</v>
      </c>
      <c r="I87" t="s">
        <v>1803</v>
      </c>
      <c r="J87" t="s">
        <v>438</v>
      </c>
      <c r="K87" t="s">
        <v>137</v>
      </c>
      <c r="L87">
        <v>18500</v>
      </c>
      <c r="M87">
        <v>1957</v>
      </c>
      <c r="N87">
        <v>9</v>
      </c>
      <c r="O87">
        <v>11</v>
      </c>
      <c r="P87" s="25">
        <v>21074</v>
      </c>
      <c r="Q87" s="25">
        <v>45838</v>
      </c>
      <c r="R87">
        <v>67.800809459566707</v>
      </c>
      <c r="S87">
        <v>117.24</v>
      </c>
      <c r="T87">
        <v>21427700000000</v>
      </c>
      <c r="U87">
        <v>78.5</v>
      </c>
      <c r="V87">
        <v>9.6</v>
      </c>
      <c r="W87">
        <v>36.6</v>
      </c>
      <c r="X87">
        <v>328239523</v>
      </c>
    </row>
    <row r="88" spans="1:24" x14ac:dyDescent="0.25">
      <c r="A88">
        <v>22</v>
      </c>
      <c r="B88" t="s">
        <v>59</v>
      </c>
      <c r="C88" t="s">
        <v>132</v>
      </c>
      <c r="D88" t="s">
        <v>133</v>
      </c>
      <c r="E88" t="s">
        <v>134</v>
      </c>
      <c r="F88" t="s">
        <v>135</v>
      </c>
      <c r="G88" t="s">
        <v>59</v>
      </c>
      <c r="H88" t="b">
        <v>0</v>
      </c>
      <c r="I88" t="s">
        <v>1803</v>
      </c>
      <c r="J88" t="s">
        <v>136</v>
      </c>
      <c r="K88" t="s">
        <v>137</v>
      </c>
      <c r="L88">
        <v>54400</v>
      </c>
      <c r="M88">
        <v>1957</v>
      </c>
      <c r="N88">
        <v>6</v>
      </c>
      <c r="O88">
        <v>12</v>
      </c>
      <c r="P88" s="25">
        <v>20983</v>
      </c>
      <c r="Q88" s="25">
        <v>45838</v>
      </c>
      <c r="R88">
        <v>68.049956352670421</v>
      </c>
      <c r="S88">
        <v>116.76</v>
      </c>
      <c r="T88">
        <v>1736425629520</v>
      </c>
      <c r="U88">
        <v>81.900000000000006</v>
      </c>
      <c r="V88">
        <v>12.8</v>
      </c>
      <c r="W88">
        <v>24.5</v>
      </c>
      <c r="X88">
        <v>36991981</v>
      </c>
    </row>
    <row r="89" spans="1:24" x14ac:dyDescent="0.25">
      <c r="A89">
        <v>352</v>
      </c>
      <c r="B89" t="s">
        <v>196</v>
      </c>
      <c r="C89" t="s">
        <v>1328</v>
      </c>
      <c r="D89" t="s">
        <v>226</v>
      </c>
      <c r="E89" t="s">
        <v>1329</v>
      </c>
      <c r="F89" t="s">
        <v>1330</v>
      </c>
      <c r="G89" t="s">
        <v>196</v>
      </c>
      <c r="H89" t="b">
        <v>1</v>
      </c>
      <c r="I89" t="s">
        <v>1804</v>
      </c>
      <c r="J89" t="s">
        <v>1331</v>
      </c>
      <c r="K89" t="s">
        <v>1332</v>
      </c>
      <c r="L89">
        <v>6800</v>
      </c>
      <c r="M89">
        <v>1967</v>
      </c>
      <c r="N89">
        <v>9</v>
      </c>
      <c r="O89">
        <v>26</v>
      </c>
      <c r="P89" s="25">
        <v>24741</v>
      </c>
      <c r="Q89" s="25">
        <v>45838</v>
      </c>
      <c r="R89">
        <v>57.759767981438515</v>
      </c>
      <c r="S89">
        <v>119.62</v>
      </c>
      <c r="T89">
        <v>2827113184696</v>
      </c>
      <c r="U89">
        <v>81.3</v>
      </c>
      <c r="V89">
        <v>25.5</v>
      </c>
      <c r="W89">
        <v>30.6</v>
      </c>
      <c r="X89">
        <v>66834405</v>
      </c>
    </row>
    <row r="90" spans="1:24" x14ac:dyDescent="0.25">
      <c r="A90">
        <v>397</v>
      </c>
      <c r="B90" t="s">
        <v>168</v>
      </c>
      <c r="C90" t="s">
        <v>1479</v>
      </c>
      <c r="D90" t="s">
        <v>32</v>
      </c>
      <c r="E90" t="s">
        <v>1480</v>
      </c>
      <c r="F90" t="s">
        <v>1481</v>
      </c>
      <c r="G90" t="s">
        <v>168</v>
      </c>
      <c r="H90" t="b">
        <v>1</v>
      </c>
      <c r="I90" t="s">
        <v>1803</v>
      </c>
      <c r="J90" t="s">
        <v>1482</v>
      </c>
      <c r="K90" t="s">
        <v>1483</v>
      </c>
      <c r="L90">
        <v>6400</v>
      </c>
      <c r="M90">
        <v>1934</v>
      </c>
      <c r="N90">
        <v>7</v>
      </c>
      <c r="O90">
        <v>27</v>
      </c>
      <c r="P90" s="25">
        <v>12627</v>
      </c>
      <c r="Q90" s="25">
        <v>45838</v>
      </c>
      <c r="R90">
        <v>90.926762491444222</v>
      </c>
      <c r="S90">
        <v>117.24</v>
      </c>
      <c r="T90">
        <v>21427700000000</v>
      </c>
      <c r="U90">
        <v>78.5</v>
      </c>
      <c r="V90">
        <v>9.6</v>
      </c>
      <c r="W90">
        <v>36.6</v>
      </c>
      <c r="X90">
        <v>328239523</v>
      </c>
    </row>
    <row r="91" spans="1:24" x14ac:dyDescent="0.25">
      <c r="A91">
        <v>116</v>
      </c>
      <c r="B91" t="s">
        <v>72</v>
      </c>
      <c r="C91" t="s">
        <v>531</v>
      </c>
      <c r="D91" t="s">
        <v>532</v>
      </c>
      <c r="E91" t="s">
        <v>533</v>
      </c>
      <c r="F91" t="s">
        <v>72</v>
      </c>
      <c r="G91" t="s">
        <v>72</v>
      </c>
      <c r="H91" t="b">
        <v>0</v>
      </c>
      <c r="I91" t="s">
        <v>1803</v>
      </c>
      <c r="J91" t="s">
        <v>534</v>
      </c>
      <c r="K91" t="s">
        <v>535</v>
      </c>
      <c r="L91">
        <v>14900</v>
      </c>
      <c r="M91">
        <v>1939</v>
      </c>
      <c r="N91">
        <v>4</v>
      </c>
      <c r="O91">
        <v>19</v>
      </c>
      <c r="P91" s="25">
        <v>14354</v>
      </c>
      <c r="Q91" s="25">
        <v>45838</v>
      </c>
      <c r="R91">
        <v>86.197816030462292</v>
      </c>
      <c r="S91">
        <v>113.27</v>
      </c>
      <c r="T91">
        <v>543649976166</v>
      </c>
      <c r="U91">
        <v>76.900000000000006</v>
      </c>
      <c r="V91">
        <v>14.9</v>
      </c>
      <c r="W91">
        <v>29.5</v>
      </c>
      <c r="X91">
        <v>69625582</v>
      </c>
    </row>
    <row r="92" spans="1:24" x14ac:dyDescent="0.25">
      <c r="A92">
        <v>130</v>
      </c>
      <c r="B92" t="s">
        <v>580</v>
      </c>
      <c r="C92" t="s">
        <v>581</v>
      </c>
      <c r="D92" t="s">
        <v>32</v>
      </c>
      <c r="E92" t="s">
        <v>582</v>
      </c>
      <c r="F92" t="s">
        <v>583</v>
      </c>
      <c r="G92" t="s">
        <v>580</v>
      </c>
      <c r="H92" t="b">
        <v>1</v>
      </c>
      <c r="I92" t="s">
        <v>1804</v>
      </c>
      <c r="J92" t="s">
        <v>584</v>
      </c>
      <c r="K92" t="s">
        <v>585</v>
      </c>
      <c r="L92">
        <v>13700</v>
      </c>
      <c r="M92">
        <v>1947</v>
      </c>
      <c r="N92">
        <v>3</v>
      </c>
      <c r="O92">
        <v>2</v>
      </c>
      <c r="P92" s="25">
        <v>17228</v>
      </c>
      <c r="Q92" s="25">
        <v>45838</v>
      </c>
      <c r="R92">
        <v>78.32923236874025</v>
      </c>
      <c r="S92">
        <v>117.24</v>
      </c>
      <c r="T92">
        <v>21427700000000</v>
      </c>
      <c r="U92">
        <v>78.5</v>
      </c>
      <c r="V92">
        <v>9.6</v>
      </c>
      <c r="W92">
        <v>36.6</v>
      </c>
      <c r="X92">
        <v>328239523</v>
      </c>
    </row>
    <row r="93" spans="1:24" x14ac:dyDescent="0.25">
      <c r="A93">
        <v>27</v>
      </c>
      <c r="B93" t="s">
        <v>21</v>
      </c>
      <c r="C93" t="s">
        <v>157</v>
      </c>
      <c r="D93" t="s">
        <v>158</v>
      </c>
      <c r="E93" t="s">
        <v>159</v>
      </c>
      <c r="F93" t="s">
        <v>160</v>
      </c>
      <c r="G93" t="s">
        <v>21</v>
      </c>
      <c r="H93" t="b">
        <v>0</v>
      </c>
      <c r="I93" t="s">
        <v>1803</v>
      </c>
      <c r="J93" t="s">
        <v>161</v>
      </c>
      <c r="K93" t="s">
        <v>162</v>
      </c>
      <c r="L93">
        <v>42900</v>
      </c>
      <c r="M93">
        <v>1939</v>
      </c>
      <c r="N93">
        <v>9</v>
      </c>
      <c r="O93">
        <v>24</v>
      </c>
      <c r="P93" s="25">
        <v>14512</v>
      </c>
      <c r="Q93" s="25">
        <v>45838</v>
      </c>
      <c r="R93">
        <v>85.765239009346388</v>
      </c>
      <c r="S93">
        <v>112.85</v>
      </c>
      <c r="T93">
        <v>3845630030824</v>
      </c>
      <c r="U93">
        <v>80.900000000000006</v>
      </c>
      <c r="V93">
        <v>11.5</v>
      </c>
      <c r="W93">
        <v>48.8</v>
      </c>
      <c r="X93">
        <v>83132799</v>
      </c>
    </row>
    <row r="94" spans="1:24" x14ac:dyDescent="0.25">
      <c r="A94">
        <v>112</v>
      </c>
      <c r="B94" t="s">
        <v>351</v>
      </c>
      <c r="C94" t="s">
        <v>516</v>
      </c>
      <c r="D94" t="s">
        <v>74</v>
      </c>
      <c r="E94" t="s">
        <v>75</v>
      </c>
      <c r="F94" t="s">
        <v>517</v>
      </c>
      <c r="G94" t="s">
        <v>351</v>
      </c>
      <c r="H94" t="b">
        <v>1</v>
      </c>
      <c r="I94" t="s">
        <v>1803</v>
      </c>
      <c r="J94" t="s">
        <v>518</v>
      </c>
      <c r="K94" t="s">
        <v>519</v>
      </c>
      <c r="L94">
        <v>15600</v>
      </c>
      <c r="M94">
        <v>1955</v>
      </c>
      <c r="N94">
        <v>10</v>
      </c>
      <c r="O94">
        <v>1</v>
      </c>
      <c r="P94" s="25">
        <v>20363</v>
      </c>
      <c r="Q94" s="25">
        <v>45838</v>
      </c>
      <c r="R94">
        <v>69.746076427717583</v>
      </c>
      <c r="S94">
        <v>180.44</v>
      </c>
      <c r="T94">
        <v>2611000000000</v>
      </c>
      <c r="U94">
        <v>69.400000000000006</v>
      </c>
      <c r="V94">
        <v>11.2</v>
      </c>
      <c r="W94">
        <v>49.7</v>
      </c>
      <c r="X94">
        <v>1366417754</v>
      </c>
    </row>
    <row r="95" spans="1:24" x14ac:dyDescent="0.25">
      <c r="A95">
        <v>299</v>
      </c>
      <c r="B95" t="s">
        <v>21</v>
      </c>
      <c r="C95" t="s">
        <v>1150</v>
      </c>
      <c r="D95" t="s">
        <v>105</v>
      </c>
      <c r="E95" t="s">
        <v>1061</v>
      </c>
      <c r="F95" t="s">
        <v>1062</v>
      </c>
      <c r="G95" t="s">
        <v>21</v>
      </c>
      <c r="H95" t="b">
        <v>1</v>
      </c>
      <c r="I95" t="s">
        <v>1803</v>
      </c>
      <c r="J95" t="s">
        <v>282</v>
      </c>
      <c r="K95" t="s">
        <v>1151</v>
      </c>
      <c r="L95">
        <v>7500</v>
      </c>
      <c r="M95">
        <v>1964</v>
      </c>
      <c r="N95">
        <v>1</v>
      </c>
      <c r="O95">
        <v>1</v>
      </c>
      <c r="P95" s="25">
        <v>23377</v>
      </c>
      <c r="Q95" s="25">
        <v>45838</v>
      </c>
      <c r="R95">
        <v>61.493508787423828</v>
      </c>
      <c r="S95">
        <v>125.08</v>
      </c>
      <c r="T95">
        <v>19910000000000</v>
      </c>
      <c r="U95">
        <v>77</v>
      </c>
      <c r="V95">
        <v>9.4</v>
      </c>
      <c r="W95">
        <v>59.2</v>
      </c>
      <c r="X95">
        <v>1397715000</v>
      </c>
    </row>
    <row r="96" spans="1:24" x14ac:dyDescent="0.25">
      <c r="A96">
        <v>268</v>
      </c>
      <c r="B96" t="s">
        <v>21</v>
      </c>
      <c r="C96" t="s">
        <v>1060</v>
      </c>
      <c r="D96" t="s">
        <v>105</v>
      </c>
      <c r="E96" t="s">
        <v>1061</v>
      </c>
      <c r="F96" t="s">
        <v>1062</v>
      </c>
      <c r="G96" t="s">
        <v>21</v>
      </c>
      <c r="H96" t="b">
        <v>1</v>
      </c>
      <c r="I96" t="s">
        <v>1803</v>
      </c>
      <c r="J96" t="s">
        <v>282</v>
      </c>
      <c r="K96" t="s">
        <v>1063</v>
      </c>
      <c r="L96">
        <v>7900</v>
      </c>
      <c r="M96">
        <v>1970</v>
      </c>
      <c r="N96">
        <v>12</v>
      </c>
      <c r="O96">
        <v>1</v>
      </c>
      <c r="P96" s="25">
        <v>25903</v>
      </c>
      <c r="Q96" s="25">
        <v>45838</v>
      </c>
      <c r="R96">
        <v>54.579055441478438</v>
      </c>
      <c r="S96">
        <v>125.08</v>
      </c>
      <c r="T96">
        <v>19910000000000</v>
      </c>
      <c r="U96">
        <v>77</v>
      </c>
      <c r="V96">
        <v>9.4</v>
      </c>
      <c r="W96">
        <v>59.2</v>
      </c>
      <c r="X96">
        <v>1397715000</v>
      </c>
    </row>
    <row r="97" spans="1:24" x14ac:dyDescent="0.25">
      <c r="A97">
        <v>445</v>
      </c>
      <c r="B97" t="s">
        <v>49</v>
      </c>
      <c r="C97" t="s">
        <v>1620</v>
      </c>
      <c r="D97" t="s">
        <v>32</v>
      </c>
      <c r="E97" t="s">
        <v>1621</v>
      </c>
      <c r="F97" t="s">
        <v>264</v>
      </c>
      <c r="G97" t="s">
        <v>49</v>
      </c>
      <c r="H97" t="b">
        <v>0</v>
      </c>
      <c r="I97" t="s">
        <v>1803</v>
      </c>
      <c r="J97" t="s">
        <v>1619</v>
      </c>
      <c r="K97" t="s">
        <v>1622</v>
      </c>
      <c r="L97">
        <v>5700</v>
      </c>
      <c r="M97">
        <v>1964</v>
      </c>
      <c r="N97">
        <v>4</v>
      </c>
      <c r="O97">
        <v>1</v>
      </c>
      <c r="P97" s="25">
        <v>23468</v>
      </c>
      <c r="Q97" s="25">
        <v>45838</v>
      </c>
      <c r="R97">
        <v>61.244369866643119</v>
      </c>
      <c r="S97">
        <v>117.24</v>
      </c>
      <c r="T97">
        <v>21427700000000</v>
      </c>
      <c r="U97">
        <v>78.5</v>
      </c>
      <c r="V97">
        <v>9.6</v>
      </c>
      <c r="W97">
        <v>36.6</v>
      </c>
      <c r="X97">
        <v>328239523</v>
      </c>
    </row>
    <row r="98" spans="1:24" x14ac:dyDescent="0.25">
      <c r="A98">
        <v>332</v>
      </c>
      <c r="B98" t="s">
        <v>59</v>
      </c>
      <c r="C98" t="s">
        <v>1263</v>
      </c>
      <c r="D98" t="s">
        <v>226</v>
      </c>
      <c r="E98" t="s">
        <v>227</v>
      </c>
      <c r="F98" t="s">
        <v>281</v>
      </c>
      <c r="G98" t="s">
        <v>59</v>
      </c>
      <c r="H98" t="b">
        <v>1</v>
      </c>
      <c r="I98" t="s">
        <v>1803</v>
      </c>
      <c r="J98" t="s">
        <v>1264</v>
      </c>
      <c r="K98" t="s">
        <v>1265</v>
      </c>
      <c r="L98">
        <v>7000</v>
      </c>
      <c r="M98">
        <v>1985</v>
      </c>
      <c r="N98">
        <v>5</v>
      </c>
      <c r="O98">
        <v>27</v>
      </c>
      <c r="P98" s="25">
        <v>31194</v>
      </c>
      <c r="Q98" s="25">
        <v>45838</v>
      </c>
      <c r="R98">
        <v>40.093756260434056</v>
      </c>
      <c r="S98">
        <v>119.62</v>
      </c>
      <c r="T98">
        <v>2827113184696</v>
      </c>
      <c r="U98">
        <v>81.3</v>
      </c>
      <c r="V98">
        <v>25.5</v>
      </c>
      <c r="W98">
        <v>30.6</v>
      </c>
      <c r="X98">
        <v>66834405</v>
      </c>
    </row>
    <row r="99" spans="1:24" x14ac:dyDescent="0.25">
      <c r="A99">
        <v>317</v>
      </c>
      <c r="B99" t="s">
        <v>49</v>
      </c>
      <c r="C99" t="s">
        <v>1213</v>
      </c>
      <c r="D99" t="s">
        <v>32</v>
      </c>
      <c r="E99" t="s">
        <v>1214</v>
      </c>
      <c r="F99" t="s">
        <v>1215</v>
      </c>
      <c r="G99" t="s">
        <v>49</v>
      </c>
      <c r="H99" t="b">
        <v>1</v>
      </c>
      <c r="I99" t="s">
        <v>1803</v>
      </c>
      <c r="J99" t="s">
        <v>1216</v>
      </c>
      <c r="K99" t="s">
        <v>1217</v>
      </c>
      <c r="L99">
        <v>7200</v>
      </c>
      <c r="M99">
        <v>1943</v>
      </c>
      <c r="N99">
        <v>6</v>
      </c>
      <c r="O99">
        <v>13</v>
      </c>
      <c r="P99" s="25">
        <v>15870</v>
      </c>
      <c r="Q99" s="25">
        <v>45838</v>
      </c>
      <c r="R99">
        <v>82.047235783084844</v>
      </c>
      <c r="S99">
        <v>117.24</v>
      </c>
      <c r="T99">
        <v>21427700000000</v>
      </c>
      <c r="U99">
        <v>78.5</v>
      </c>
      <c r="V99">
        <v>9.6</v>
      </c>
      <c r="W99">
        <v>36.6</v>
      </c>
      <c r="X99">
        <v>328239523</v>
      </c>
    </row>
    <row r="100" spans="1:24" x14ac:dyDescent="0.25">
      <c r="A100">
        <v>332</v>
      </c>
      <c r="B100" t="s">
        <v>103</v>
      </c>
      <c r="C100" t="s">
        <v>1291</v>
      </c>
      <c r="D100" t="s">
        <v>32</v>
      </c>
      <c r="E100" t="s">
        <v>1292</v>
      </c>
      <c r="F100" t="s">
        <v>1230</v>
      </c>
      <c r="G100" t="s">
        <v>103</v>
      </c>
      <c r="H100" t="b">
        <v>1</v>
      </c>
      <c r="I100" t="s">
        <v>1803</v>
      </c>
      <c r="J100" t="s">
        <v>1293</v>
      </c>
      <c r="K100" t="s">
        <v>1217</v>
      </c>
      <c r="L100">
        <v>7000</v>
      </c>
      <c r="M100">
        <v>1952</v>
      </c>
      <c r="N100">
        <v>2</v>
      </c>
      <c r="O100">
        <v>26</v>
      </c>
      <c r="P100" s="25">
        <v>19050</v>
      </c>
      <c r="Q100" s="25">
        <v>45838</v>
      </c>
      <c r="R100">
        <v>73.340190166117864</v>
      </c>
      <c r="S100">
        <v>117.24</v>
      </c>
      <c r="T100">
        <v>21427700000000</v>
      </c>
      <c r="U100">
        <v>78.5</v>
      </c>
      <c r="V100">
        <v>9.6</v>
      </c>
      <c r="W100">
        <v>36.6</v>
      </c>
      <c r="X100">
        <v>328239523</v>
      </c>
    </row>
    <row r="101" spans="1:24" x14ac:dyDescent="0.25">
      <c r="A101">
        <v>97</v>
      </c>
      <c r="B101" t="s">
        <v>462</v>
      </c>
      <c r="C101" t="s">
        <v>463</v>
      </c>
      <c r="D101" t="s">
        <v>32</v>
      </c>
      <c r="E101" t="s">
        <v>464</v>
      </c>
      <c r="F101" t="s">
        <v>465</v>
      </c>
      <c r="G101" t="s">
        <v>462</v>
      </c>
      <c r="H101" t="b">
        <v>1</v>
      </c>
      <c r="I101" t="s">
        <v>1803</v>
      </c>
      <c r="J101" t="s">
        <v>466</v>
      </c>
      <c r="K101" t="s">
        <v>467</v>
      </c>
      <c r="L101">
        <v>17400</v>
      </c>
      <c r="M101">
        <v>1932</v>
      </c>
      <c r="N101">
        <v>5</v>
      </c>
      <c r="O101">
        <v>11</v>
      </c>
      <c r="P101" s="25">
        <v>11820</v>
      </c>
      <c r="Q101" s="25">
        <v>45838</v>
      </c>
      <c r="R101">
        <v>93.134851750451446</v>
      </c>
      <c r="S101">
        <v>117.24</v>
      </c>
      <c r="T101">
        <v>21427700000000</v>
      </c>
      <c r="U101">
        <v>78.5</v>
      </c>
      <c r="V101">
        <v>9.6</v>
      </c>
      <c r="W101">
        <v>36.6</v>
      </c>
      <c r="X101">
        <v>328239523</v>
      </c>
    </row>
    <row r="102" spans="1:24" x14ac:dyDescent="0.25">
      <c r="A102">
        <v>164</v>
      </c>
      <c r="B102" t="s">
        <v>59</v>
      </c>
      <c r="C102" t="s">
        <v>705</v>
      </c>
      <c r="D102" t="s">
        <v>32</v>
      </c>
      <c r="E102" t="s">
        <v>61</v>
      </c>
      <c r="F102" t="s">
        <v>135</v>
      </c>
      <c r="G102" t="s">
        <v>59</v>
      </c>
      <c r="H102" t="b">
        <v>0</v>
      </c>
      <c r="I102" t="s">
        <v>1803</v>
      </c>
      <c r="J102" t="s">
        <v>706</v>
      </c>
      <c r="K102" t="s">
        <v>467</v>
      </c>
      <c r="L102">
        <v>10700</v>
      </c>
      <c r="M102">
        <v>1929</v>
      </c>
      <c r="N102">
        <v>8</v>
      </c>
      <c r="O102">
        <v>5</v>
      </c>
      <c r="P102" s="25">
        <v>10810</v>
      </c>
      <c r="Q102" s="25">
        <v>45838</v>
      </c>
      <c r="R102">
        <v>95.902114087329579</v>
      </c>
      <c r="S102">
        <v>117.24</v>
      </c>
      <c r="T102">
        <v>21427700000000</v>
      </c>
      <c r="U102">
        <v>78.5</v>
      </c>
      <c r="V102">
        <v>9.6</v>
      </c>
      <c r="W102">
        <v>36.6</v>
      </c>
      <c r="X102">
        <v>328239523</v>
      </c>
    </row>
    <row r="103" spans="1:24" x14ac:dyDescent="0.25">
      <c r="A103">
        <v>497</v>
      </c>
      <c r="B103" t="s">
        <v>49</v>
      </c>
      <c r="C103" t="s">
        <v>1765</v>
      </c>
      <c r="D103" t="s">
        <v>32</v>
      </c>
      <c r="E103" t="s">
        <v>503</v>
      </c>
      <c r="F103" t="s">
        <v>922</v>
      </c>
      <c r="G103" t="s">
        <v>49</v>
      </c>
      <c r="H103" t="b">
        <v>1</v>
      </c>
      <c r="I103" t="s">
        <v>1803</v>
      </c>
      <c r="J103" t="s">
        <v>1766</v>
      </c>
      <c r="K103" t="s">
        <v>1508</v>
      </c>
      <c r="L103">
        <v>5300</v>
      </c>
      <c r="M103">
        <v>1957</v>
      </c>
      <c r="N103">
        <v>7</v>
      </c>
      <c r="O103">
        <v>4</v>
      </c>
      <c r="P103" s="25">
        <v>21005</v>
      </c>
      <c r="Q103" s="25">
        <v>45838</v>
      </c>
      <c r="R103">
        <v>67.989723037854148</v>
      </c>
      <c r="S103">
        <v>117.24</v>
      </c>
      <c r="T103">
        <v>21427700000000</v>
      </c>
      <c r="U103">
        <v>78.5</v>
      </c>
      <c r="V103">
        <v>9.6</v>
      </c>
      <c r="W103">
        <v>36.6</v>
      </c>
      <c r="X103">
        <v>328239523</v>
      </c>
    </row>
    <row r="104" spans="1:24" x14ac:dyDescent="0.25">
      <c r="A104">
        <v>223</v>
      </c>
      <c r="B104" t="s">
        <v>38</v>
      </c>
      <c r="C104" t="s">
        <v>926</v>
      </c>
      <c r="D104" t="s">
        <v>32</v>
      </c>
      <c r="E104" t="s">
        <v>856</v>
      </c>
      <c r="F104" t="s">
        <v>112</v>
      </c>
      <c r="G104" t="s">
        <v>38</v>
      </c>
      <c r="H104" t="b">
        <v>1</v>
      </c>
      <c r="I104" t="s">
        <v>1803</v>
      </c>
      <c r="J104" t="s">
        <v>927</v>
      </c>
      <c r="K104" t="s">
        <v>928</v>
      </c>
      <c r="L104">
        <v>8800</v>
      </c>
      <c r="M104">
        <v>1984</v>
      </c>
      <c r="N104">
        <v>5</v>
      </c>
      <c r="O104">
        <v>22</v>
      </c>
      <c r="P104" s="25">
        <v>30824</v>
      </c>
      <c r="Q104" s="25">
        <v>45838</v>
      </c>
      <c r="R104">
        <v>41.104751971840166</v>
      </c>
      <c r="S104">
        <v>117.24</v>
      </c>
      <c r="T104">
        <v>21427700000000</v>
      </c>
      <c r="U104">
        <v>78.5</v>
      </c>
      <c r="V104">
        <v>9.6</v>
      </c>
      <c r="W104">
        <v>36.6</v>
      </c>
      <c r="X104">
        <v>328239523</v>
      </c>
    </row>
    <row r="105" spans="1:24" x14ac:dyDescent="0.25">
      <c r="A105">
        <v>171</v>
      </c>
      <c r="B105" t="s">
        <v>38</v>
      </c>
      <c r="C105" t="s">
        <v>749</v>
      </c>
      <c r="D105" t="s">
        <v>555</v>
      </c>
      <c r="E105" t="s">
        <v>555</v>
      </c>
      <c r="F105" t="s">
        <v>112</v>
      </c>
      <c r="G105" t="s">
        <v>38</v>
      </c>
      <c r="H105" t="b">
        <v>1</v>
      </c>
      <c r="I105" t="s">
        <v>1803</v>
      </c>
      <c r="J105" t="s">
        <v>750</v>
      </c>
      <c r="K105" t="s">
        <v>751</v>
      </c>
      <c r="L105">
        <v>10200</v>
      </c>
      <c r="M105">
        <v>1982</v>
      </c>
      <c r="N105">
        <v>3</v>
      </c>
      <c r="O105">
        <v>19</v>
      </c>
      <c r="P105" s="25">
        <v>30029</v>
      </c>
      <c r="Q105" s="25">
        <v>45838</v>
      </c>
      <c r="R105">
        <v>43.282683093771389</v>
      </c>
      <c r="S105">
        <v>114.41</v>
      </c>
      <c r="T105">
        <v>372062527489</v>
      </c>
      <c r="U105">
        <v>83.1</v>
      </c>
      <c r="V105">
        <v>13.1</v>
      </c>
      <c r="W105">
        <v>21</v>
      </c>
      <c r="X105">
        <v>5703569</v>
      </c>
    </row>
    <row r="106" spans="1:24" x14ac:dyDescent="0.25">
      <c r="A106">
        <v>352</v>
      </c>
      <c r="B106" t="s">
        <v>49</v>
      </c>
      <c r="C106" t="s">
        <v>1338</v>
      </c>
      <c r="D106" t="s">
        <v>32</v>
      </c>
      <c r="E106" t="s">
        <v>1339</v>
      </c>
      <c r="F106" t="s">
        <v>371</v>
      </c>
      <c r="G106" t="s">
        <v>49</v>
      </c>
      <c r="H106" t="b">
        <v>0</v>
      </c>
      <c r="I106" t="s">
        <v>1803</v>
      </c>
      <c r="J106" t="s">
        <v>372</v>
      </c>
      <c r="K106" t="s">
        <v>1340</v>
      </c>
      <c r="L106">
        <v>6800</v>
      </c>
      <c r="M106">
        <v>1964</v>
      </c>
      <c r="N106">
        <v>11</v>
      </c>
      <c r="O106">
        <v>18</v>
      </c>
      <c r="P106" s="25">
        <v>23699</v>
      </c>
      <c r="Q106" s="25">
        <v>45838</v>
      </c>
      <c r="R106">
        <v>60.611940298507463</v>
      </c>
      <c r="S106">
        <v>117.24</v>
      </c>
      <c r="T106">
        <v>21427700000000</v>
      </c>
      <c r="U106">
        <v>78.5</v>
      </c>
      <c r="V106">
        <v>9.6</v>
      </c>
      <c r="W106">
        <v>36.6</v>
      </c>
      <c r="X106">
        <v>328239523</v>
      </c>
    </row>
    <row r="107" spans="1:24" x14ac:dyDescent="0.25">
      <c r="A107">
        <v>365</v>
      </c>
      <c r="B107" t="s">
        <v>462</v>
      </c>
      <c r="C107" t="s">
        <v>1399</v>
      </c>
      <c r="D107" t="s">
        <v>32</v>
      </c>
      <c r="E107" t="s">
        <v>831</v>
      </c>
      <c r="F107" t="s">
        <v>465</v>
      </c>
      <c r="G107" t="s">
        <v>462</v>
      </c>
      <c r="H107" t="b">
        <v>0</v>
      </c>
      <c r="I107" t="s">
        <v>1803</v>
      </c>
      <c r="J107" t="s">
        <v>1400</v>
      </c>
      <c r="K107" t="s">
        <v>1340</v>
      </c>
      <c r="L107">
        <v>6700</v>
      </c>
      <c r="M107">
        <v>1938</v>
      </c>
      <c r="N107">
        <v>12</v>
      </c>
      <c r="O107">
        <v>25</v>
      </c>
      <c r="P107" s="25">
        <v>14239</v>
      </c>
      <c r="Q107" s="25">
        <v>45838</v>
      </c>
      <c r="R107">
        <v>86.513347022587268</v>
      </c>
      <c r="S107">
        <v>117.24</v>
      </c>
      <c r="T107">
        <v>21427700000000</v>
      </c>
      <c r="U107">
        <v>78.5</v>
      </c>
      <c r="V107">
        <v>9.6</v>
      </c>
      <c r="W107">
        <v>36.6</v>
      </c>
      <c r="X107">
        <v>328239523</v>
      </c>
    </row>
    <row r="108" spans="1:24" x14ac:dyDescent="0.25">
      <c r="A108">
        <v>344</v>
      </c>
      <c r="B108" t="s">
        <v>72</v>
      </c>
      <c r="C108" t="s">
        <v>1294</v>
      </c>
      <c r="D108" t="s">
        <v>32</v>
      </c>
      <c r="E108" t="s">
        <v>831</v>
      </c>
      <c r="F108" t="s">
        <v>1295</v>
      </c>
      <c r="G108" t="s">
        <v>72</v>
      </c>
      <c r="H108" t="b">
        <v>0</v>
      </c>
      <c r="I108" t="s">
        <v>1804</v>
      </c>
      <c r="J108" t="s">
        <v>1296</v>
      </c>
      <c r="K108" t="s">
        <v>1297</v>
      </c>
      <c r="L108">
        <v>6900</v>
      </c>
      <c r="M108">
        <v>1936</v>
      </c>
      <c r="N108">
        <v>1</v>
      </c>
      <c r="O108">
        <v>1</v>
      </c>
      <c r="P108" s="25">
        <v>13150</v>
      </c>
      <c r="Q108" s="25">
        <v>45838</v>
      </c>
      <c r="R108">
        <v>89.493505308307732</v>
      </c>
      <c r="S108">
        <v>117.24</v>
      </c>
      <c r="T108">
        <v>21427700000000</v>
      </c>
      <c r="U108">
        <v>78.5</v>
      </c>
      <c r="V108">
        <v>9.6</v>
      </c>
      <c r="W108">
        <v>36.6</v>
      </c>
      <c r="X108">
        <v>328239523</v>
      </c>
    </row>
    <row r="109" spans="1:24" x14ac:dyDescent="0.25">
      <c r="A109">
        <v>497</v>
      </c>
      <c r="B109" t="s">
        <v>49</v>
      </c>
      <c r="C109" t="s">
        <v>1764</v>
      </c>
      <c r="D109" t="s">
        <v>32</v>
      </c>
      <c r="E109" t="s">
        <v>1339</v>
      </c>
      <c r="F109" t="s">
        <v>371</v>
      </c>
      <c r="G109" t="s">
        <v>49</v>
      </c>
      <c r="H109" t="b">
        <v>0</v>
      </c>
      <c r="I109" t="s">
        <v>1804</v>
      </c>
      <c r="J109" t="s">
        <v>372</v>
      </c>
      <c r="K109" t="s">
        <v>874</v>
      </c>
      <c r="L109">
        <v>5300</v>
      </c>
      <c r="M109">
        <v>1963</v>
      </c>
      <c r="N109">
        <v>5</v>
      </c>
      <c r="O109">
        <v>7</v>
      </c>
      <c r="P109" s="25">
        <v>23138</v>
      </c>
      <c r="Q109" s="25">
        <v>45838</v>
      </c>
      <c r="R109">
        <v>62.148537655903695</v>
      </c>
      <c r="S109">
        <v>117.24</v>
      </c>
      <c r="T109">
        <v>21427700000000</v>
      </c>
      <c r="U109">
        <v>78.5</v>
      </c>
      <c r="V109">
        <v>9.6</v>
      </c>
      <c r="W109">
        <v>36.6</v>
      </c>
      <c r="X109">
        <v>328239523</v>
      </c>
    </row>
    <row r="110" spans="1:24" x14ac:dyDescent="0.25">
      <c r="A110">
        <v>2</v>
      </c>
      <c r="B110" t="s">
        <v>30</v>
      </c>
      <c r="C110" t="s">
        <v>31</v>
      </c>
      <c r="D110" t="s">
        <v>32</v>
      </c>
      <c r="E110" t="s">
        <v>33</v>
      </c>
      <c r="F110" t="s">
        <v>34</v>
      </c>
      <c r="G110" t="s">
        <v>30</v>
      </c>
      <c r="H110" t="b">
        <v>1</v>
      </c>
      <c r="I110" t="s">
        <v>1803</v>
      </c>
      <c r="J110" t="s">
        <v>35</v>
      </c>
      <c r="K110" t="s">
        <v>36</v>
      </c>
      <c r="L110">
        <v>180000</v>
      </c>
      <c r="M110">
        <v>1971</v>
      </c>
      <c r="N110">
        <v>6</v>
      </c>
      <c r="O110">
        <v>28</v>
      </c>
      <c r="P110" s="25">
        <v>26112</v>
      </c>
      <c r="Q110" s="25">
        <v>45838</v>
      </c>
      <c r="R110">
        <v>54.006172532231567</v>
      </c>
      <c r="S110">
        <v>117.24</v>
      </c>
      <c r="T110">
        <v>21427700000000</v>
      </c>
      <c r="U110">
        <v>78.5</v>
      </c>
      <c r="V110">
        <v>9.6</v>
      </c>
      <c r="W110">
        <v>36.6</v>
      </c>
      <c r="X110">
        <v>328239523</v>
      </c>
    </row>
    <row r="111" spans="1:24" x14ac:dyDescent="0.25">
      <c r="A111">
        <v>71</v>
      </c>
      <c r="B111" t="s">
        <v>103</v>
      </c>
      <c r="C111" t="s">
        <v>364</v>
      </c>
      <c r="D111" t="s">
        <v>23</v>
      </c>
      <c r="E111" t="s">
        <v>365</v>
      </c>
      <c r="F111" t="s">
        <v>366</v>
      </c>
      <c r="G111" t="s">
        <v>103</v>
      </c>
      <c r="H111" t="b">
        <v>0</v>
      </c>
      <c r="I111" t="s">
        <v>1803</v>
      </c>
      <c r="J111" t="s">
        <v>367</v>
      </c>
      <c r="K111" t="s">
        <v>368</v>
      </c>
      <c r="L111">
        <v>22000</v>
      </c>
      <c r="M111">
        <v>1970</v>
      </c>
      <c r="N111">
        <v>9</v>
      </c>
      <c r="O111">
        <v>18</v>
      </c>
      <c r="P111" s="25">
        <v>25829</v>
      </c>
      <c r="Q111" s="25">
        <v>45838</v>
      </c>
      <c r="R111">
        <v>54.781656399726216</v>
      </c>
      <c r="S111">
        <v>110.05</v>
      </c>
      <c r="T111">
        <v>2715518274227</v>
      </c>
      <c r="U111">
        <v>82.5</v>
      </c>
      <c r="V111">
        <v>24.2</v>
      </c>
      <c r="W111">
        <v>60.7</v>
      </c>
      <c r="X111">
        <v>67059887</v>
      </c>
    </row>
    <row r="112" spans="1:24" x14ac:dyDescent="0.25">
      <c r="A112">
        <v>312</v>
      </c>
      <c r="B112" t="s">
        <v>168</v>
      </c>
      <c r="C112" t="s">
        <v>1200</v>
      </c>
      <c r="D112" t="s">
        <v>967</v>
      </c>
      <c r="E112" t="s">
        <v>968</v>
      </c>
      <c r="F112" t="s">
        <v>1201</v>
      </c>
      <c r="G112" t="s">
        <v>168</v>
      </c>
      <c r="H112" t="b">
        <v>0</v>
      </c>
      <c r="I112" t="s">
        <v>1803</v>
      </c>
      <c r="J112" t="s">
        <v>1202</v>
      </c>
      <c r="K112" t="s">
        <v>1203</v>
      </c>
      <c r="L112">
        <v>7300</v>
      </c>
      <c r="M112">
        <v>1960</v>
      </c>
      <c r="N112">
        <v>3</v>
      </c>
      <c r="O112">
        <v>3</v>
      </c>
      <c r="P112" s="25">
        <v>21978</v>
      </c>
      <c r="Q112" s="25">
        <v>45838</v>
      </c>
      <c r="R112">
        <v>65.323764881569673</v>
      </c>
      <c r="S112">
        <v>129.61000000000001</v>
      </c>
      <c r="T112">
        <v>376795508680</v>
      </c>
      <c r="U112">
        <v>71.099999999999994</v>
      </c>
      <c r="V112">
        <v>14</v>
      </c>
      <c r="W112">
        <v>43.1</v>
      </c>
      <c r="X112">
        <v>108116615</v>
      </c>
    </row>
    <row r="113" spans="1:24" x14ac:dyDescent="0.25">
      <c r="A113">
        <v>84</v>
      </c>
      <c r="B113" t="s">
        <v>30</v>
      </c>
      <c r="C113" t="s">
        <v>417</v>
      </c>
      <c r="D113" t="s">
        <v>105</v>
      </c>
      <c r="E113" t="s">
        <v>106</v>
      </c>
      <c r="F113" t="s">
        <v>418</v>
      </c>
      <c r="G113" t="s">
        <v>30</v>
      </c>
      <c r="H113" t="b">
        <v>1</v>
      </c>
      <c r="I113" t="s">
        <v>1803</v>
      </c>
      <c r="J113" t="s">
        <v>419</v>
      </c>
      <c r="K113" t="s">
        <v>420</v>
      </c>
      <c r="L113">
        <v>19000</v>
      </c>
      <c r="M113">
        <v>1963</v>
      </c>
      <c r="N113">
        <v>6</v>
      </c>
      <c r="O113">
        <v>1</v>
      </c>
      <c r="P113" s="25">
        <v>23163</v>
      </c>
      <c r="Q113" s="25">
        <v>45838</v>
      </c>
      <c r="R113">
        <v>62.080092129850939</v>
      </c>
      <c r="S113">
        <v>125.08</v>
      </c>
      <c r="T113">
        <v>19910000000000</v>
      </c>
      <c r="U113">
        <v>77</v>
      </c>
      <c r="V113">
        <v>9.4</v>
      </c>
      <c r="W113">
        <v>59.2</v>
      </c>
      <c r="X113">
        <v>1397715000</v>
      </c>
    </row>
    <row r="114" spans="1:24" x14ac:dyDescent="0.25">
      <c r="A114">
        <v>104</v>
      </c>
      <c r="B114" t="s">
        <v>38</v>
      </c>
      <c r="C114" t="s">
        <v>502</v>
      </c>
      <c r="D114" t="s">
        <v>32</v>
      </c>
      <c r="E114" t="s">
        <v>503</v>
      </c>
      <c r="F114" t="s">
        <v>90</v>
      </c>
      <c r="G114" t="s">
        <v>38</v>
      </c>
      <c r="H114" t="b">
        <v>1</v>
      </c>
      <c r="I114" t="s">
        <v>1803</v>
      </c>
      <c r="J114" t="s">
        <v>504</v>
      </c>
      <c r="K114" t="s">
        <v>420</v>
      </c>
      <c r="L114">
        <v>16200</v>
      </c>
      <c r="M114">
        <v>1955</v>
      </c>
      <c r="N114">
        <v>4</v>
      </c>
      <c r="O114">
        <v>27</v>
      </c>
      <c r="P114" s="25">
        <v>20206</v>
      </c>
      <c r="Q114" s="25">
        <v>45838</v>
      </c>
      <c r="R114">
        <v>70.175914857517441</v>
      </c>
      <c r="S114">
        <v>117.24</v>
      </c>
      <c r="T114">
        <v>21427700000000</v>
      </c>
      <c r="U114">
        <v>78.5</v>
      </c>
      <c r="V114">
        <v>9.6</v>
      </c>
      <c r="W114">
        <v>36.6</v>
      </c>
      <c r="X114">
        <v>328239523</v>
      </c>
    </row>
    <row r="115" spans="1:24" x14ac:dyDescent="0.25">
      <c r="A115">
        <v>208</v>
      </c>
      <c r="B115" t="s">
        <v>21</v>
      </c>
      <c r="C115" t="s">
        <v>885</v>
      </c>
      <c r="D115" t="s">
        <v>32</v>
      </c>
      <c r="E115" t="s">
        <v>886</v>
      </c>
      <c r="F115" t="s">
        <v>887</v>
      </c>
      <c r="G115" t="s">
        <v>21</v>
      </c>
      <c r="H115" t="b">
        <v>1</v>
      </c>
      <c r="I115" t="s">
        <v>1803</v>
      </c>
      <c r="J115" t="s">
        <v>888</v>
      </c>
      <c r="K115" t="s">
        <v>420</v>
      </c>
      <c r="L115">
        <v>9200</v>
      </c>
      <c r="M115">
        <v>1960</v>
      </c>
      <c r="N115">
        <v>1</v>
      </c>
      <c r="O115">
        <v>1</v>
      </c>
      <c r="P115" s="25">
        <v>21916</v>
      </c>
      <c r="Q115" s="25">
        <v>45838</v>
      </c>
      <c r="R115">
        <v>65.493508109677691</v>
      </c>
      <c r="S115">
        <v>117.24</v>
      </c>
      <c r="T115">
        <v>21427700000000</v>
      </c>
      <c r="U115">
        <v>78.5</v>
      </c>
      <c r="V115">
        <v>9.6</v>
      </c>
      <c r="W115">
        <v>36.6</v>
      </c>
      <c r="X115">
        <v>328239523</v>
      </c>
    </row>
    <row r="116" spans="1:24" x14ac:dyDescent="0.25">
      <c r="A116">
        <v>497</v>
      </c>
      <c r="B116" t="s">
        <v>103</v>
      </c>
      <c r="C116" t="s">
        <v>1787</v>
      </c>
      <c r="D116" t="s">
        <v>158</v>
      </c>
      <c r="E116" t="s">
        <v>1788</v>
      </c>
      <c r="F116" t="s">
        <v>1789</v>
      </c>
      <c r="G116" t="s">
        <v>103</v>
      </c>
      <c r="H116" t="b">
        <v>1</v>
      </c>
      <c r="I116" t="s">
        <v>1803</v>
      </c>
      <c r="J116" t="s">
        <v>1790</v>
      </c>
      <c r="K116" t="s">
        <v>1791</v>
      </c>
      <c r="L116">
        <v>5300</v>
      </c>
      <c r="M116">
        <v>1945</v>
      </c>
      <c r="N116">
        <v>6</v>
      </c>
      <c r="O116">
        <v>2</v>
      </c>
      <c r="P116" s="25">
        <v>16590</v>
      </c>
      <c r="Q116" s="25">
        <v>45838</v>
      </c>
      <c r="R116">
        <v>80.077336488085166</v>
      </c>
      <c r="S116">
        <v>112.85</v>
      </c>
      <c r="T116">
        <v>3845630030824</v>
      </c>
      <c r="U116">
        <v>80.900000000000006</v>
      </c>
      <c r="V116">
        <v>11.5</v>
      </c>
      <c r="W116">
        <v>48.8</v>
      </c>
      <c r="X116">
        <v>83132799</v>
      </c>
    </row>
    <row r="117" spans="1:24" x14ac:dyDescent="0.25">
      <c r="A117">
        <v>204</v>
      </c>
      <c r="B117" t="s">
        <v>351</v>
      </c>
      <c r="C117" t="s">
        <v>847</v>
      </c>
      <c r="D117" t="s">
        <v>170</v>
      </c>
      <c r="E117" t="s">
        <v>848</v>
      </c>
      <c r="F117" t="s">
        <v>849</v>
      </c>
      <c r="G117" t="s">
        <v>351</v>
      </c>
      <c r="H117" t="b">
        <v>0</v>
      </c>
      <c r="I117" t="s">
        <v>1803</v>
      </c>
      <c r="J117" t="s">
        <v>850</v>
      </c>
      <c r="K117" t="s">
        <v>851</v>
      </c>
      <c r="L117">
        <v>9400</v>
      </c>
      <c r="M117">
        <v>1965</v>
      </c>
      <c r="N117">
        <v>9</v>
      </c>
      <c r="O117">
        <v>22</v>
      </c>
      <c r="P117" s="25">
        <v>24007</v>
      </c>
      <c r="Q117" s="25">
        <v>45838</v>
      </c>
      <c r="R117">
        <v>59.770691202872534</v>
      </c>
      <c r="S117">
        <v>99.55</v>
      </c>
      <c r="T117">
        <v>703082435360</v>
      </c>
      <c r="U117">
        <v>83.6</v>
      </c>
      <c r="V117">
        <v>10.1</v>
      </c>
      <c r="W117">
        <v>28.8</v>
      </c>
      <c r="X117">
        <v>8574832</v>
      </c>
    </row>
    <row r="118" spans="1:24" x14ac:dyDescent="0.25">
      <c r="A118">
        <v>220</v>
      </c>
      <c r="B118" t="s">
        <v>103</v>
      </c>
      <c r="C118" t="s">
        <v>906</v>
      </c>
      <c r="D118" t="s">
        <v>226</v>
      </c>
      <c r="E118" t="s">
        <v>227</v>
      </c>
      <c r="F118" t="s">
        <v>907</v>
      </c>
      <c r="G118" t="s">
        <v>103</v>
      </c>
      <c r="H118" t="b">
        <v>0</v>
      </c>
      <c r="I118" t="s">
        <v>1803</v>
      </c>
      <c r="J118" t="s">
        <v>908</v>
      </c>
      <c r="K118" t="s">
        <v>909</v>
      </c>
      <c r="L118">
        <v>8900</v>
      </c>
      <c r="M118">
        <v>1955</v>
      </c>
      <c r="N118">
        <v>1</v>
      </c>
      <c r="O118">
        <v>1</v>
      </c>
      <c r="P118" s="25">
        <v>20090</v>
      </c>
      <c r="Q118" s="25">
        <v>45838</v>
      </c>
      <c r="R118">
        <v>70.493502487178503</v>
      </c>
      <c r="S118">
        <v>119.62</v>
      </c>
      <c r="T118">
        <v>2827113184696</v>
      </c>
      <c r="U118">
        <v>81.3</v>
      </c>
      <c r="V118">
        <v>25.5</v>
      </c>
      <c r="W118">
        <v>30.6</v>
      </c>
      <c r="X118">
        <v>66834405</v>
      </c>
    </row>
    <row r="119" spans="1:24" x14ac:dyDescent="0.25">
      <c r="A119">
        <v>28</v>
      </c>
      <c r="B119" t="s">
        <v>21</v>
      </c>
      <c r="C119" t="s">
        <v>164</v>
      </c>
      <c r="D119" t="s">
        <v>23</v>
      </c>
      <c r="E119" t="s">
        <v>24</v>
      </c>
      <c r="F119" t="s">
        <v>165</v>
      </c>
      <c r="G119" t="s">
        <v>21</v>
      </c>
      <c r="H119" t="b">
        <v>1</v>
      </c>
      <c r="I119" t="s">
        <v>1803</v>
      </c>
      <c r="J119" t="s">
        <v>166</v>
      </c>
      <c r="K119" t="s">
        <v>167</v>
      </c>
      <c r="L119">
        <v>40100</v>
      </c>
      <c r="M119">
        <v>1936</v>
      </c>
      <c r="N119">
        <v>8</v>
      </c>
      <c r="O119">
        <v>21</v>
      </c>
      <c r="P119" s="25">
        <v>13383</v>
      </c>
      <c r="Q119" s="25">
        <v>45838</v>
      </c>
      <c r="R119">
        <v>88.855595777689899</v>
      </c>
      <c r="S119">
        <v>110.05</v>
      </c>
      <c r="T119">
        <v>2715518274227</v>
      </c>
      <c r="U119">
        <v>82.5</v>
      </c>
      <c r="V119">
        <v>24.2</v>
      </c>
      <c r="W119">
        <v>60.7</v>
      </c>
      <c r="X119">
        <v>67059887</v>
      </c>
    </row>
    <row r="120" spans="1:24" x14ac:dyDescent="0.25">
      <c r="A120">
        <v>11</v>
      </c>
      <c r="B120" t="s">
        <v>21</v>
      </c>
      <c r="C120" t="s">
        <v>83</v>
      </c>
      <c r="D120" t="s">
        <v>23</v>
      </c>
      <c r="E120" t="s">
        <v>24</v>
      </c>
      <c r="F120" t="s">
        <v>84</v>
      </c>
      <c r="G120" t="s">
        <v>21</v>
      </c>
      <c r="H120" t="b">
        <v>0</v>
      </c>
      <c r="I120" t="s">
        <v>1804</v>
      </c>
      <c r="J120" t="s">
        <v>86</v>
      </c>
      <c r="K120" t="s">
        <v>87</v>
      </c>
      <c r="L120">
        <v>80500</v>
      </c>
      <c r="M120">
        <v>1953</v>
      </c>
      <c r="N120">
        <v>7</v>
      </c>
      <c r="O120">
        <v>10</v>
      </c>
      <c r="P120" s="25">
        <v>19550</v>
      </c>
      <c r="Q120" s="25">
        <v>45838</v>
      </c>
      <c r="R120">
        <v>71.973296328245141</v>
      </c>
      <c r="S120">
        <v>110.05</v>
      </c>
      <c r="T120">
        <v>2715518274227</v>
      </c>
      <c r="U120">
        <v>82.5</v>
      </c>
      <c r="V120">
        <v>24.2</v>
      </c>
      <c r="W120">
        <v>60.7</v>
      </c>
      <c r="X120">
        <v>67059887</v>
      </c>
    </row>
    <row r="121" spans="1:24" x14ac:dyDescent="0.25">
      <c r="A121">
        <v>425</v>
      </c>
      <c r="B121" t="s">
        <v>49</v>
      </c>
      <c r="C121" t="s">
        <v>1562</v>
      </c>
      <c r="D121" t="s">
        <v>665</v>
      </c>
      <c r="E121" t="s">
        <v>1500</v>
      </c>
      <c r="F121" t="s">
        <v>264</v>
      </c>
      <c r="G121" t="s">
        <v>49</v>
      </c>
      <c r="H121" t="b">
        <v>1</v>
      </c>
      <c r="I121" t="s">
        <v>1803</v>
      </c>
      <c r="J121" t="s">
        <v>1563</v>
      </c>
      <c r="K121" t="s">
        <v>1564</v>
      </c>
      <c r="L121">
        <v>6000</v>
      </c>
      <c r="M121">
        <v>1930</v>
      </c>
      <c r="N121">
        <v>10</v>
      </c>
      <c r="O121">
        <v>22</v>
      </c>
      <c r="P121" s="25">
        <v>11253</v>
      </c>
      <c r="Q121" s="25">
        <v>45838</v>
      </c>
      <c r="R121">
        <v>94.688569472963721</v>
      </c>
      <c r="S121">
        <v>108.15</v>
      </c>
      <c r="T121">
        <v>395098666122</v>
      </c>
      <c r="U121">
        <v>82.8</v>
      </c>
      <c r="V121">
        <v>23.1</v>
      </c>
      <c r="W121">
        <v>25.3</v>
      </c>
      <c r="X121">
        <v>9053300</v>
      </c>
    </row>
    <row r="122" spans="1:24" x14ac:dyDescent="0.25">
      <c r="A122">
        <v>325</v>
      </c>
      <c r="B122" t="s">
        <v>351</v>
      </c>
      <c r="C122" t="s">
        <v>1249</v>
      </c>
      <c r="D122" t="s">
        <v>170</v>
      </c>
      <c r="E122" t="s">
        <v>1250</v>
      </c>
      <c r="F122" t="s">
        <v>1251</v>
      </c>
      <c r="G122" t="s">
        <v>351</v>
      </c>
      <c r="H122" t="b">
        <v>0</v>
      </c>
      <c r="I122" t="s">
        <v>1803</v>
      </c>
      <c r="J122" t="s">
        <v>1252</v>
      </c>
      <c r="K122" t="s">
        <v>1253</v>
      </c>
      <c r="L122">
        <v>7100</v>
      </c>
      <c r="M122">
        <v>1950</v>
      </c>
      <c r="N122">
        <v>10</v>
      </c>
      <c r="O122">
        <v>30</v>
      </c>
      <c r="P122" s="25">
        <v>18566</v>
      </c>
      <c r="Q122" s="25">
        <v>45838</v>
      </c>
      <c r="R122">
        <v>74.666666666666671</v>
      </c>
      <c r="S122">
        <v>99.55</v>
      </c>
      <c r="T122">
        <v>703082435360</v>
      </c>
      <c r="U122">
        <v>83.6</v>
      </c>
      <c r="V122">
        <v>10.1</v>
      </c>
      <c r="W122">
        <v>28.8</v>
      </c>
      <c r="X122">
        <v>8574832</v>
      </c>
    </row>
    <row r="123" spans="1:24" x14ac:dyDescent="0.25">
      <c r="A123">
        <v>445</v>
      </c>
      <c r="B123" t="s">
        <v>462</v>
      </c>
      <c r="C123" t="s">
        <v>1612</v>
      </c>
      <c r="D123" t="s">
        <v>497</v>
      </c>
      <c r="E123" t="s">
        <v>498</v>
      </c>
      <c r="F123" t="s">
        <v>1211</v>
      </c>
      <c r="G123" t="s">
        <v>462</v>
      </c>
      <c r="H123" t="b">
        <v>0</v>
      </c>
      <c r="I123" t="s">
        <v>1803</v>
      </c>
      <c r="J123" t="s">
        <v>1613</v>
      </c>
      <c r="K123" t="s">
        <v>1614</v>
      </c>
      <c r="L123">
        <v>5700</v>
      </c>
      <c r="M123">
        <v>1951</v>
      </c>
      <c r="N123">
        <v>8</v>
      </c>
      <c r="O123">
        <v>5</v>
      </c>
      <c r="P123" s="25">
        <v>18845</v>
      </c>
      <c r="Q123" s="25">
        <v>45838</v>
      </c>
      <c r="R123">
        <v>73.902131853690591</v>
      </c>
      <c r="S123">
        <v>110.51</v>
      </c>
      <c r="T123">
        <v>530832908738</v>
      </c>
      <c r="U123">
        <v>82.5</v>
      </c>
      <c r="V123">
        <v>27.9</v>
      </c>
      <c r="W123">
        <v>49.1</v>
      </c>
      <c r="X123">
        <v>10285453</v>
      </c>
    </row>
    <row r="124" spans="1:24" x14ac:dyDescent="0.25">
      <c r="A124">
        <v>190</v>
      </c>
      <c r="B124" t="s">
        <v>250</v>
      </c>
      <c r="C124" t="s">
        <v>809</v>
      </c>
      <c r="D124" t="s">
        <v>158</v>
      </c>
      <c r="E124" t="s">
        <v>810</v>
      </c>
      <c r="F124" t="s">
        <v>250</v>
      </c>
      <c r="G124" t="s">
        <v>250</v>
      </c>
      <c r="H124" t="b">
        <v>0</v>
      </c>
      <c r="I124" t="s">
        <v>1803</v>
      </c>
      <c r="J124" t="s">
        <v>811</v>
      </c>
      <c r="K124" t="s">
        <v>812</v>
      </c>
      <c r="L124">
        <v>9700</v>
      </c>
      <c r="M124">
        <v>1946</v>
      </c>
      <c r="N124">
        <v>8</v>
      </c>
      <c r="O124">
        <v>15</v>
      </c>
      <c r="P124" s="25">
        <v>17029</v>
      </c>
      <c r="Q124" s="25">
        <v>45838</v>
      </c>
      <c r="R124">
        <v>78.874743326488712</v>
      </c>
      <c r="S124">
        <v>112.85</v>
      </c>
      <c r="T124">
        <v>3845630030824</v>
      </c>
      <c r="U124">
        <v>80.900000000000006</v>
      </c>
      <c r="V124">
        <v>11.5</v>
      </c>
      <c r="W124">
        <v>48.8</v>
      </c>
      <c r="X124">
        <v>83132799</v>
      </c>
    </row>
    <row r="125" spans="1:24" x14ac:dyDescent="0.25">
      <c r="A125">
        <v>411</v>
      </c>
      <c r="B125" t="s">
        <v>381</v>
      </c>
      <c r="C125" t="s">
        <v>1510</v>
      </c>
      <c r="D125" t="s">
        <v>1511</v>
      </c>
      <c r="E125" t="s">
        <v>1512</v>
      </c>
      <c r="F125" t="s">
        <v>1513</v>
      </c>
      <c r="G125" t="s">
        <v>381</v>
      </c>
      <c r="H125" t="b">
        <v>1</v>
      </c>
      <c r="I125" t="s">
        <v>1803</v>
      </c>
      <c r="J125" t="s">
        <v>1514</v>
      </c>
      <c r="K125" t="s">
        <v>1515</v>
      </c>
      <c r="L125">
        <v>6200</v>
      </c>
      <c r="M125">
        <v>1933</v>
      </c>
      <c r="N125">
        <v>8</v>
      </c>
      <c r="O125">
        <v>2</v>
      </c>
      <c r="P125" s="25">
        <v>12268</v>
      </c>
      <c r="Q125" s="25">
        <v>45838</v>
      </c>
      <c r="R125">
        <v>91.910327366933586</v>
      </c>
      <c r="S125">
        <v>115.91</v>
      </c>
      <c r="T125">
        <v>909070395161</v>
      </c>
      <c r="U125">
        <v>81.8</v>
      </c>
      <c r="V125">
        <v>23</v>
      </c>
      <c r="W125">
        <v>41.2</v>
      </c>
      <c r="X125">
        <v>17332850</v>
      </c>
    </row>
    <row r="126" spans="1:24" x14ac:dyDescent="0.25">
      <c r="A126">
        <v>405</v>
      </c>
      <c r="B126" t="s">
        <v>292</v>
      </c>
      <c r="C126" t="s">
        <v>1486</v>
      </c>
      <c r="D126" t="s">
        <v>105</v>
      </c>
      <c r="E126" t="s">
        <v>903</v>
      </c>
      <c r="F126" t="s">
        <v>1487</v>
      </c>
      <c r="G126" t="s">
        <v>292</v>
      </c>
      <c r="H126" t="b">
        <v>1</v>
      </c>
      <c r="I126" t="s">
        <v>1803</v>
      </c>
      <c r="J126" t="s">
        <v>1488</v>
      </c>
      <c r="K126" t="s">
        <v>1489</v>
      </c>
      <c r="L126">
        <v>6300</v>
      </c>
      <c r="M126">
        <v>1965</v>
      </c>
      <c r="N126">
        <v>1</v>
      </c>
      <c r="O126">
        <v>1</v>
      </c>
      <c r="P126" s="25">
        <v>23743</v>
      </c>
      <c r="Q126" s="25">
        <v>45838</v>
      </c>
      <c r="R126">
        <v>60.493491921005386</v>
      </c>
      <c r="S126">
        <v>125.08</v>
      </c>
      <c r="T126">
        <v>19910000000000</v>
      </c>
      <c r="U126">
        <v>77</v>
      </c>
      <c r="V126">
        <v>9.4</v>
      </c>
      <c r="W126">
        <v>59.2</v>
      </c>
      <c r="X126">
        <v>1397715000</v>
      </c>
    </row>
    <row r="127" spans="1:24" x14ac:dyDescent="0.25">
      <c r="A127">
        <v>497</v>
      </c>
      <c r="B127" t="s">
        <v>381</v>
      </c>
      <c r="C127" t="s">
        <v>1776</v>
      </c>
      <c r="D127" t="s">
        <v>32</v>
      </c>
      <c r="E127" t="s">
        <v>984</v>
      </c>
      <c r="F127" t="s">
        <v>1777</v>
      </c>
      <c r="G127" t="s">
        <v>381</v>
      </c>
      <c r="H127" t="b">
        <v>0</v>
      </c>
      <c r="I127" t="s">
        <v>1803</v>
      </c>
      <c r="J127" t="s">
        <v>1778</v>
      </c>
      <c r="K127" t="s">
        <v>1779</v>
      </c>
      <c r="L127">
        <v>5300</v>
      </c>
      <c r="M127">
        <v>1944</v>
      </c>
      <c r="N127">
        <v>8</v>
      </c>
      <c r="O127">
        <v>30</v>
      </c>
      <c r="P127" s="25">
        <v>16314</v>
      </c>
      <c r="Q127" s="25">
        <v>45838</v>
      </c>
      <c r="R127">
        <v>80.830957230142573</v>
      </c>
      <c r="S127">
        <v>117.24</v>
      </c>
      <c r="T127">
        <v>21427700000000</v>
      </c>
      <c r="U127">
        <v>78.5</v>
      </c>
      <c r="V127">
        <v>9.6</v>
      </c>
      <c r="W127">
        <v>36.6</v>
      </c>
      <c r="X127">
        <v>328239523</v>
      </c>
    </row>
    <row r="128" spans="1:24" x14ac:dyDescent="0.25">
      <c r="A128">
        <v>24</v>
      </c>
      <c r="B128" t="s">
        <v>72</v>
      </c>
      <c r="C128" t="s">
        <v>142</v>
      </c>
      <c r="D128" t="s">
        <v>74</v>
      </c>
      <c r="E128" t="s">
        <v>143</v>
      </c>
      <c r="F128" t="s">
        <v>144</v>
      </c>
      <c r="G128" t="s">
        <v>72</v>
      </c>
      <c r="H128" t="b">
        <v>1</v>
      </c>
      <c r="I128" t="s">
        <v>1803</v>
      </c>
      <c r="J128" t="s">
        <v>145</v>
      </c>
      <c r="K128" t="s">
        <v>146</v>
      </c>
      <c r="L128">
        <v>47200</v>
      </c>
      <c r="M128">
        <v>1962</v>
      </c>
      <c r="N128">
        <v>6</v>
      </c>
      <c r="O128">
        <v>24</v>
      </c>
      <c r="P128" s="25">
        <v>22821</v>
      </c>
      <c r="Q128" s="25">
        <v>45838</v>
      </c>
      <c r="R128">
        <v>63.017111567419576</v>
      </c>
      <c r="S128">
        <v>180.44</v>
      </c>
      <c r="T128">
        <v>2611000000000</v>
      </c>
      <c r="U128">
        <v>69.400000000000006</v>
      </c>
      <c r="V128">
        <v>11.2</v>
      </c>
      <c r="W128">
        <v>49.7</v>
      </c>
      <c r="X128">
        <v>1366417754</v>
      </c>
    </row>
    <row r="129" spans="1:24" x14ac:dyDescent="0.25">
      <c r="A129">
        <v>89</v>
      </c>
      <c r="B129" t="s">
        <v>292</v>
      </c>
      <c r="C129" t="s">
        <v>439</v>
      </c>
      <c r="D129" t="s">
        <v>327</v>
      </c>
      <c r="E129" t="s">
        <v>328</v>
      </c>
      <c r="F129" t="s">
        <v>440</v>
      </c>
      <c r="G129" t="s">
        <v>292</v>
      </c>
      <c r="H129" t="b">
        <v>1</v>
      </c>
      <c r="I129" t="s">
        <v>1803</v>
      </c>
      <c r="J129" t="s">
        <v>441</v>
      </c>
      <c r="K129" t="s">
        <v>442</v>
      </c>
      <c r="L129">
        <v>18500</v>
      </c>
      <c r="M129">
        <v>1952</v>
      </c>
      <c r="N129">
        <v>11</v>
      </c>
      <c r="O129">
        <v>9</v>
      </c>
      <c r="P129" s="25">
        <v>19307</v>
      </c>
      <c r="Q129" s="25">
        <v>45838</v>
      </c>
      <c r="R129">
        <v>72.636575529986303</v>
      </c>
      <c r="S129">
        <v>180.75</v>
      </c>
      <c r="T129">
        <v>1699876578871</v>
      </c>
      <c r="U129">
        <v>72.7</v>
      </c>
      <c r="V129">
        <v>11.4</v>
      </c>
      <c r="W129">
        <v>46.2</v>
      </c>
      <c r="X129">
        <v>144373535</v>
      </c>
    </row>
    <row r="130" spans="1:24" x14ac:dyDescent="0.25">
      <c r="A130">
        <v>171</v>
      </c>
      <c r="B130" t="s">
        <v>30</v>
      </c>
      <c r="C130" t="s">
        <v>752</v>
      </c>
      <c r="D130" t="s">
        <v>158</v>
      </c>
      <c r="E130" t="s">
        <v>753</v>
      </c>
      <c r="F130" t="s">
        <v>635</v>
      </c>
      <c r="G130" t="s">
        <v>30</v>
      </c>
      <c r="H130" t="b">
        <v>0</v>
      </c>
      <c r="I130" t="s">
        <v>1803</v>
      </c>
      <c r="J130" t="s">
        <v>754</v>
      </c>
      <c r="K130" t="s">
        <v>755</v>
      </c>
      <c r="L130">
        <v>10200</v>
      </c>
      <c r="M130">
        <v>1964</v>
      </c>
      <c r="N130">
        <v>10</v>
      </c>
      <c r="O130">
        <v>19</v>
      </c>
      <c r="P130" s="25">
        <v>23669</v>
      </c>
      <c r="Q130" s="25">
        <v>45838</v>
      </c>
      <c r="R130">
        <v>60.694074008654951</v>
      </c>
      <c r="S130">
        <v>112.85</v>
      </c>
      <c r="T130">
        <v>3845630030824</v>
      </c>
      <c r="U130">
        <v>80.900000000000006</v>
      </c>
      <c r="V130">
        <v>11.5</v>
      </c>
      <c r="W130">
        <v>48.8</v>
      </c>
      <c r="X130">
        <v>83132799</v>
      </c>
    </row>
    <row r="131" spans="1:24" x14ac:dyDescent="0.25">
      <c r="A131">
        <v>268</v>
      </c>
      <c r="B131" t="s">
        <v>72</v>
      </c>
      <c r="C131" t="s">
        <v>1080</v>
      </c>
      <c r="D131" t="s">
        <v>208</v>
      </c>
      <c r="E131" t="s">
        <v>1081</v>
      </c>
      <c r="F131" t="s">
        <v>1082</v>
      </c>
      <c r="G131" t="s">
        <v>72</v>
      </c>
      <c r="H131" t="b">
        <v>1</v>
      </c>
      <c r="I131" t="s">
        <v>1803</v>
      </c>
      <c r="J131" t="s">
        <v>1083</v>
      </c>
      <c r="K131" t="s">
        <v>755</v>
      </c>
      <c r="L131">
        <v>7900</v>
      </c>
      <c r="M131">
        <v>1972</v>
      </c>
      <c r="N131">
        <v>9</v>
      </c>
      <c r="O131">
        <v>14</v>
      </c>
      <c r="P131" s="25">
        <v>26556</v>
      </c>
      <c r="Q131" s="25">
        <v>45838</v>
      </c>
      <c r="R131">
        <v>52.789900628675731</v>
      </c>
      <c r="S131">
        <v>118.06</v>
      </c>
      <c r="T131">
        <v>446314739528</v>
      </c>
      <c r="U131">
        <v>81.599999999999994</v>
      </c>
      <c r="V131">
        <v>25.4</v>
      </c>
      <c r="W131">
        <v>51.4</v>
      </c>
      <c r="X131">
        <v>8877067</v>
      </c>
    </row>
    <row r="132" spans="1:24" x14ac:dyDescent="0.25">
      <c r="A132">
        <v>133</v>
      </c>
      <c r="B132" t="s">
        <v>292</v>
      </c>
      <c r="C132" t="s">
        <v>596</v>
      </c>
      <c r="D132" t="s">
        <v>32</v>
      </c>
      <c r="E132" t="s">
        <v>597</v>
      </c>
      <c r="F132" t="s">
        <v>598</v>
      </c>
      <c r="G132" t="s">
        <v>292</v>
      </c>
      <c r="H132" t="b">
        <v>0</v>
      </c>
      <c r="I132" t="s">
        <v>1803</v>
      </c>
      <c r="J132" t="s">
        <v>599</v>
      </c>
      <c r="K132" t="s">
        <v>600</v>
      </c>
      <c r="L132">
        <v>13300</v>
      </c>
      <c r="M132">
        <v>1942</v>
      </c>
      <c r="N132">
        <v>7</v>
      </c>
      <c r="O132">
        <v>29</v>
      </c>
      <c r="P132" s="25">
        <v>15551</v>
      </c>
      <c r="Q132" s="25">
        <v>45838</v>
      </c>
      <c r="R132">
        <v>82.921286789869953</v>
      </c>
      <c r="S132">
        <v>117.24</v>
      </c>
      <c r="T132">
        <v>21427700000000</v>
      </c>
      <c r="U132">
        <v>78.5</v>
      </c>
      <c r="V132">
        <v>9.6</v>
      </c>
      <c r="W132">
        <v>36.6</v>
      </c>
      <c r="X132">
        <v>328239523</v>
      </c>
    </row>
    <row r="133" spans="1:24" x14ac:dyDescent="0.25">
      <c r="A133">
        <v>249</v>
      </c>
      <c r="B133" t="s">
        <v>49</v>
      </c>
      <c r="C133" t="s">
        <v>1010</v>
      </c>
      <c r="D133" t="s">
        <v>32</v>
      </c>
      <c r="E133" t="s">
        <v>503</v>
      </c>
      <c r="F133" t="s">
        <v>802</v>
      </c>
      <c r="G133" t="s">
        <v>49</v>
      </c>
      <c r="H133" t="b">
        <v>1</v>
      </c>
      <c r="I133" t="s">
        <v>1803</v>
      </c>
      <c r="J133" t="s">
        <v>1011</v>
      </c>
      <c r="K133" t="s">
        <v>600</v>
      </c>
      <c r="L133">
        <v>8200</v>
      </c>
      <c r="M133">
        <v>1943</v>
      </c>
      <c r="N133">
        <v>9</v>
      </c>
      <c r="O133">
        <v>14</v>
      </c>
      <c r="P133" s="25">
        <v>15963</v>
      </c>
      <c r="Q133" s="25">
        <v>45838</v>
      </c>
      <c r="R133">
        <v>81.792617759598897</v>
      </c>
      <c r="S133">
        <v>117.24</v>
      </c>
      <c r="T133">
        <v>21427700000000</v>
      </c>
      <c r="U133">
        <v>78.5</v>
      </c>
      <c r="V133">
        <v>9.6</v>
      </c>
      <c r="W133">
        <v>36.6</v>
      </c>
      <c r="X133">
        <v>328239523</v>
      </c>
    </row>
    <row r="134" spans="1:24" x14ac:dyDescent="0.25">
      <c r="A134">
        <v>365</v>
      </c>
      <c r="B134" t="s">
        <v>49</v>
      </c>
      <c r="C134" t="s">
        <v>1404</v>
      </c>
      <c r="D134" t="s">
        <v>32</v>
      </c>
      <c r="E134" t="s">
        <v>1405</v>
      </c>
      <c r="F134" t="s">
        <v>204</v>
      </c>
      <c r="G134" t="s">
        <v>49</v>
      </c>
      <c r="H134" t="b">
        <v>1</v>
      </c>
      <c r="I134" t="s">
        <v>1803</v>
      </c>
      <c r="J134" t="s">
        <v>1406</v>
      </c>
      <c r="K134" t="s">
        <v>600</v>
      </c>
      <c r="L134">
        <v>6700</v>
      </c>
      <c r="M134">
        <v>1930</v>
      </c>
      <c r="N134">
        <v>8</v>
      </c>
      <c r="O134">
        <v>12</v>
      </c>
      <c r="P134" s="25">
        <v>11182</v>
      </c>
      <c r="Q134" s="25">
        <v>45838</v>
      </c>
      <c r="R134">
        <v>94.882956878850109</v>
      </c>
      <c r="S134">
        <v>117.24</v>
      </c>
      <c r="T134">
        <v>21427700000000</v>
      </c>
      <c r="U134">
        <v>78.5</v>
      </c>
      <c r="V134">
        <v>9.6</v>
      </c>
      <c r="W134">
        <v>36.6</v>
      </c>
      <c r="X134">
        <v>328239523</v>
      </c>
    </row>
    <row r="135" spans="1:24" x14ac:dyDescent="0.25">
      <c r="A135">
        <v>41</v>
      </c>
      <c r="B135" t="s">
        <v>21</v>
      </c>
      <c r="C135" t="s">
        <v>236</v>
      </c>
      <c r="D135" t="s">
        <v>32</v>
      </c>
      <c r="E135" t="s">
        <v>61</v>
      </c>
      <c r="F135" t="s">
        <v>233</v>
      </c>
      <c r="G135" t="s">
        <v>21</v>
      </c>
      <c r="H135" t="b">
        <v>0</v>
      </c>
      <c r="I135" t="s">
        <v>1803</v>
      </c>
      <c r="J135" t="s">
        <v>234</v>
      </c>
      <c r="K135" t="s">
        <v>237</v>
      </c>
      <c r="L135">
        <v>31600</v>
      </c>
      <c r="M135">
        <v>1951</v>
      </c>
      <c r="N135">
        <v>1</v>
      </c>
      <c r="O135">
        <v>9</v>
      </c>
      <c r="P135" s="25">
        <v>18637</v>
      </c>
      <c r="Q135" s="25">
        <v>45838</v>
      </c>
      <c r="R135">
        <v>74.471599620354823</v>
      </c>
      <c r="S135">
        <v>117.24</v>
      </c>
      <c r="T135">
        <v>21427700000000</v>
      </c>
      <c r="U135">
        <v>78.5</v>
      </c>
      <c r="V135">
        <v>9.6</v>
      </c>
      <c r="W135">
        <v>36.6</v>
      </c>
      <c r="X135">
        <v>328239523</v>
      </c>
    </row>
    <row r="136" spans="1:24" x14ac:dyDescent="0.25">
      <c r="A136">
        <v>249</v>
      </c>
      <c r="B136" t="s">
        <v>292</v>
      </c>
      <c r="C136" t="s">
        <v>1005</v>
      </c>
      <c r="D136" t="s">
        <v>327</v>
      </c>
      <c r="E136" t="s">
        <v>328</v>
      </c>
      <c r="F136" t="s">
        <v>619</v>
      </c>
      <c r="G136" t="s">
        <v>292</v>
      </c>
      <c r="H136" t="b">
        <v>1</v>
      </c>
      <c r="I136" t="s">
        <v>1803</v>
      </c>
      <c r="J136" t="s">
        <v>636</v>
      </c>
      <c r="K136" t="s">
        <v>1006</v>
      </c>
      <c r="L136">
        <v>8200</v>
      </c>
      <c r="M136">
        <v>1961</v>
      </c>
      <c r="N136">
        <v>10</v>
      </c>
      <c r="O136">
        <v>24</v>
      </c>
      <c r="P136" s="25">
        <v>22578</v>
      </c>
      <c r="Q136" s="25">
        <v>45838</v>
      </c>
      <c r="R136">
        <v>63.683079903963609</v>
      </c>
      <c r="S136">
        <v>180.75</v>
      </c>
      <c r="T136">
        <v>1699876578871</v>
      </c>
      <c r="U136">
        <v>72.7</v>
      </c>
      <c r="V136">
        <v>11.4</v>
      </c>
      <c r="W136">
        <v>46.2</v>
      </c>
      <c r="X136">
        <v>144373535</v>
      </c>
    </row>
    <row r="137" spans="1:24" x14ac:dyDescent="0.25">
      <c r="A137">
        <v>54</v>
      </c>
      <c r="B137" t="s">
        <v>272</v>
      </c>
      <c r="C137" t="s">
        <v>284</v>
      </c>
      <c r="D137" t="s">
        <v>67</v>
      </c>
      <c r="E137" t="s">
        <v>68</v>
      </c>
      <c r="F137" t="s">
        <v>276</v>
      </c>
      <c r="G137" t="s">
        <v>272</v>
      </c>
      <c r="H137" t="b">
        <v>0</v>
      </c>
      <c r="I137" t="s">
        <v>1803</v>
      </c>
      <c r="J137" t="s">
        <v>285</v>
      </c>
      <c r="K137" t="s">
        <v>286</v>
      </c>
      <c r="L137">
        <v>26600</v>
      </c>
      <c r="M137">
        <v>1953</v>
      </c>
      <c r="N137">
        <v>10</v>
      </c>
      <c r="O137">
        <v>26</v>
      </c>
      <c r="P137" s="25">
        <v>19658</v>
      </c>
      <c r="Q137" s="25">
        <v>45838</v>
      </c>
      <c r="R137">
        <v>71.677605670779727</v>
      </c>
      <c r="S137">
        <v>141.54</v>
      </c>
      <c r="T137">
        <v>1258286717125</v>
      </c>
      <c r="U137">
        <v>75</v>
      </c>
      <c r="V137">
        <v>13.1</v>
      </c>
      <c r="W137">
        <v>55.1</v>
      </c>
      <c r="X137">
        <v>126014024</v>
      </c>
    </row>
    <row r="138" spans="1:24" x14ac:dyDescent="0.25">
      <c r="A138">
        <v>43</v>
      </c>
      <c r="B138" t="s">
        <v>168</v>
      </c>
      <c r="C138" t="s">
        <v>238</v>
      </c>
      <c r="D138" t="s">
        <v>170</v>
      </c>
      <c r="E138" t="s">
        <v>239</v>
      </c>
      <c r="F138" t="s">
        <v>172</v>
      </c>
      <c r="G138" t="s">
        <v>168</v>
      </c>
      <c r="H138" t="b">
        <v>1</v>
      </c>
      <c r="I138" t="s">
        <v>1803</v>
      </c>
      <c r="J138" t="s">
        <v>240</v>
      </c>
      <c r="K138" t="s">
        <v>241</v>
      </c>
      <c r="L138">
        <v>31200</v>
      </c>
      <c r="M138">
        <v>1940</v>
      </c>
      <c r="N138">
        <v>6</v>
      </c>
      <c r="O138">
        <v>27</v>
      </c>
      <c r="P138" s="25">
        <v>14789</v>
      </c>
      <c r="Q138" s="25">
        <v>45838</v>
      </c>
      <c r="R138">
        <v>85.006175983700501</v>
      </c>
      <c r="S138">
        <v>99.55</v>
      </c>
      <c r="T138">
        <v>703082435360</v>
      </c>
      <c r="U138">
        <v>83.6</v>
      </c>
      <c r="V138">
        <v>10.1</v>
      </c>
      <c r="W138">
        <v>28.8</v>
      </c>
      <c r="X138">
        <v>8574832</v>
      </c>
    </row>
    <row r="139" spans="1:24" x14ac:dyDescent="0.25">
      <c r="A139">
        <v>52</v>
      </c>
      <c r="B139" t="s">
        <v>272</v>
      </c>
      <c r="C139" t="s">
        <v>273</v>
      </c>
      <c r="D139" t="s">
        <v>274</v>
      </c>
      <c r="E139" t="s">
        <v>275</v>
      </c>
      <c r="F139" t="s">
        <v>276</v>
      </c>
      <c r="G139" t="s">
        <v>272</v>
      </c>
      <c r="H139" t="b">
        <v>0</v>
      </c>
      <c r="I139" t="s">
        <v>1804</v>
      </c>
      <c r="J139" t="s">
        <v>277</v>
      </c>
      <c r="K139" t="s">
        <v>278</v>
      </c>
      <c r="L139">
        <v>27000</v>
      </c>
      <c r="M139">
        <v>1954</v>
      </c>
      <c r="N139">
        <v>2</v>
      </c>
      <c r="O139">
        <v>9</v>
      </c>
      <c r="P139" s="25">
        <v>19764</v>
      </c>
      <c r="Q139" s="25">
        <v>45838</v>
      </c>
      <c r="R139">
        <v>71.386721423682403</v>
      </c>
      <c r="S139">
        <v>119.8</v>
      </c>
      <c r="T139">
        <v>1392680589329</v>
      </c>
      <c r="U139">
        <v>82.7</v>
      </c>
      <c r="V139">
        <v>23</v>
      </c>
      <c r="W139">
        <v>47.4</v>
      </c>
      <c r="X139">
        <v>25766605</v>
      </c>
    </row>
    <row r="140" spans="1:24" x14ac:dyDescent="0.25">
      <c r="A140">
        <v>157</v>
      </c>
      <c r="B140" t="s">
        <v>21</v>
      </c>
      <c r="C140" t="s">
        <v>679</v>
      </c>
      <c r="D140" t="s">
        <v>680</v>
      </c>
      <c r="E140" t="s">
        <v>681</v>
      </c>
      <c r="F140" t="s">
        <v>165</v>
      </c>
      <c r="G140" t="s">
        <v>21</v>
      </c>
      <c r="H140" t="b">
        <v>1</v>
      </c>
      <c r="I140" t="s">
        <v>1803</v>
      </c>
      <c r="J140" t="s">
        <v>682</v>
      </c>
      <c r="K140" t="s">
        <v>683</v>
      </c>
      <c r="L140">
        <v>11100</v>
      </c>
      <c r="M140">
        <v>1934</v>
      </c>
      <c r="N140">
        <v>7</v>
      </c>
      <c r="O140">
        <v>11</v>
      </c>
      <c r="P140" s="25">
        <v>12611</v>
      </c>
      <c r="Q140" s="25">
        <v>45838</v>
      </c>
      <c r="R140">
        <v>90.970568104038335</v>
      </c>
      <c r="S140">
        <v>110.62</v>
      </c>
      <c r="T140">
        <v>2001244392042</v>
      </c>
      <c r="U140">
        <v>82.9</v>
      </c>
      <c r="V140">
        <v>24.3</v>
      </c>
      <c r="W140">
        <v>59.1</v>
      </c>
      <c r="X140">
        <v>60297396</v>
      </c>
    </row>
    <row r="141" spans="1:24" x14ac:dyDescent="0.25">
      <c r="A141">
        <v>30</v>
      </c>
      <c r="B141" t="s">
        <v>103</v>
      </c>
      <c r="C141" t="s">
        <v>176</v>
      </c>
      <c r="D141" t="s">
        <v>177</v>
      </c>
      <c r="E141" t="s">
        <v>178</v>
      </c>
      <c r="F141" t="s">
        <v>179</v>
      </c>
      <c r="G141" t="s">
        <v>103</v>
      </c>
      <c r="H141" t="b">
        <v>0</v>
      </c>
      <c r="I141" t="s">
        <v>1803</v>
      </c>
      <c r="J141" t="s">
        <v>180</v>
      </c>
      <c r="K141" t="s">
        <v>181</v>
      </c>
      <c r="L141">
        <v>38900</v>
      </c>
      <c r="M141">
        <v>1964</v>
      </c>
      <c r="N141">
        <v>9</v>
      </c>
      <c r="O141">
        <v>21</v>
      </c>
      <c r="P141" s="25">
        <v>23641</v>
      </c>
      <c r="Q141" s="25">
        <v>45838</v>
      </c>
      <c r="R141">
        <v>60.770732138125936</v>
      </c>
      <c r="S141">
        <v>117.11</v>
      </c>
      <c r="T141">
        <v>529606710418</v>
      </c>
      <c r="U141">
        <v>81.599999999999994</v>
      </c>
      <c r="V141">
        <v>24</v>
      </c>
      <c r="W141">
        <v>55.4</v>
      </c>
      <c r="X141">
        <v>11484055</v>
      </c>
    </row>
    <row r="142" spans="1:24" x14ac:dyDescent="0.25">
      <c r="A142">
        <v>123</v>
      </c>
      <c r="B142" t="s">
        <v>250</v>
      </c>
      <c r="C142" t="s">
        <v>554</v>
      </c>
      <c r="D142" t="s">
        <v>555</v>
      </c>
      <c r="E142" t="s">
        <v>555</v>
      </c>
      <c r="F142" t="s">
        <v>556</v>
      </c>
      <c r="G142" t="s">
        <v>250</v>
      </c>
      <c r="H142" t="b">
        <v>1</v>
      </c>
      <c r="I142" t="s">
        <v>1803</v>
      </c>
      <c r="J142" t="s">
        <v>557</v>
      </c>
      <c r="K142" t="s">
        <v>558</v>
      </c>
      <c r="L142">
        <v>14300</v>
      </c>
      <c r="M142">
        <v>1927</v>
      </c>
      <c r="N142">
        <v>6</v>
      </c>
      <c r="O142">
        <v>27</v>
      </c>
      <c r="P142" s="25">
        <v>10040</v>
      </c>
      <c r="Q142" s="25">
        <v>45838</v>
      </c>
      <c r="R142">
        <v>98.008904867256646</v>
      </c>
      <c r="S142">
        <v>114.41</v>
      </c>
      <c r="T142">
        <v>372062527489</v>
      </c>
      <c r="U142">
        <v>83.1</v>
      </c>
      <c r="V142">
        <v>13.1</v>
      </c>
      <c r="W142">
        <v>21</v>
      </c>
      <c r="X142">
        <v>5703569</v>
      </c>
    </row>
    <row r="143" spans="1:24" x14ac:dyDescent="0.25">
      <c r="A143">
        <v>425</v>
      </c>
      <c r="B143" t="s">
        <v>21</v>
      </c>
      <c r="C143" t="s">
        <v>1557</v>
      </c>
      <c r="D143" t="s">
        <v>74</v>
      </c>
      <c r="E143" t="s">
        <v>75</v>
      </c>
      <c r="F143" t="s">
        <v>526</v>
      </c>
      <c r="G143" t="s">
        <v>21</v>
      </c>
      <c r="H143" t="b">
        <v>1</v>
      </c>
      <c r="I143" t="s">
        <v>1803</v>
      </c>
      <c r="J143" t="s">
        <v>527</v>
      </c>
      <c r="K143" t="s">
        <v>1558</v>
      </c>
      <c r="L143">
        <v>6000</v>
      </c>
      <c r="M143">
        <v>1958</v>
      </c>
      <c r="N143">
        <v>1</v>
      </c>
      <c r="O143">
        <v>1</v>
      </c>
      <c r="P143" s="25">
        <v>21186</v>
      </c>
      <c r="Q143" s="25">
        <v>45838</v>
      </c>
      <c r="R143">
        <v>67.493497604380565</v>
      </c>
      <c r="S143">
        <v>180.44</v>
      </c>
      <c r="T143">
        <v>2611000000000</v>
      </c>
      <c r="U143">
        <v>69.400000000000006</v>
      </c>
      <c r="V143">
        <v>11.2</v>
      </c>
      <c r="W143">
        <v>49.7</v>
      </c>
      <c r="X143">
        <v>1366417754</v>
      </c>
    </row>
    <row r="144" spans="1:24" x14ac:dyDescent="0.25">
      <c r="A144">
        <v>352</v>
      </c>
      <c r="B144" t="s">
        <v>38</v>
      </c>
      <c r="C144" t="s">
        <v>1345</v>
      </c>
      <c r="D144" t="s">
        <v>32</v>
      </c>
      <c r="E144" t="s">
        <v>883</v>
      </c>
      <c r="F144" t="s">
        <v>1346</v>
      </c>
      <c r="G144" t="s">
        <v>38</v>
      </c>
      <c r="H144" t="b">
        <v>1</v>
      </c>
      <c r="I144" t="s">
        <v>1803</v>
      </c>
      <c r="J144" t="s">
        <v>1347</v>
      </c>
      <c r="K144" t="s">
        <v>1348</v>
      </c>
      <c r="L144">
        <v>6800</v>
      </c>
      <c r="M144">
        <v>1929</v>
      </c>
      <c r="N144">
        <v>1</v>
      </c>
      <c r="O144">
        <v>3</v>
      </c>
      <c r="P144" s="25">
        <v>10596</v>
      </c>
      <c r="Q144" s="25">
        <v>45838</v>
      </c>
      <c r="R144">
        <v>96.488018290101323</v>
      </c>
      <c r="S144">
        <v>117.24</v>
      </c>
      <c r="T144">
        <v>21427700000000</v>
      </c>
      <c r="U144">
        <v>78.5</v>
      </c>
      <c r="V144">
        <v>9.6</v>
      </c>
      <c r="W144">
        <v>36.6</v>
      </c>
      <c r="X144">
        <v>328239523</v>
      </c>
    </row>
    <row r="145" spans="1:24" x14ac:dyDescent="0.25">
      <c r="A145">
        <v>232</v>
      </c>
      <c r="B145" t="s">
        <v>49</v>
      </c>
      <c r="C145" t="s">
        <v>948</v>
      </c>
      <c r="D145" t="s">
        <v>949</v>
      </c>
      <c r="E145" t="s">
        <v>950</v>
      </c>
      <c r="F145" t="s">
        <v>264</v>
      </c>
      <c r="G145" t="s">
        <v>49</v>
      </c>
      <c r="H145" t="b">
        <v>1</v>
      </c>
      <c r="I145" t="s">
        <v>1803</v>
      </c>
      <c r="J145" t="s">
        <v>951</v>
      </c>
      <c r="K145" t="s">
        <v>952</v>
      </c>
      <c r="L145">
        <v>8600</v>
      </c>
      <c r="M145">
        <v>1955</v>
      </c>
      <c r="N145">
        <v>6</v>
      </c>
      <c r="O145">
        <v>6</v>
      </c>
      <c r="P145" s="25">
        <v>20246</v>
      </c>
      <c r="Q145" s="25">
        <v>45838</v>
      </c>
      <c r="R145">
        <v>70.066401881772251</v>
      </c>
      <c r="S145">
        <v>114.24</v>
      </c>
      <c r="T145">
        <v>206928765544</v>
      </c>
      <c r="U145">
        <v>81.900000000000006</v>
      </c>
      <c r="V145">
        <v>29</v>
      </c>
      <c r="W145">
        <v>34.6</v>
      </c>
      <c r="X145">
        <v>4841000</v>
      </c>
    </row>
    <row r="146" spans="1:24" x14ac:dyDescent="0.25">
      <c r="A146">
        <v>317</v>
      </c>
      <c r="B146" t="s">
        <v>49</v>
      </c>
      <c r="C146" t="s">
        <v>1221</v>
      </c>
      <c r="D146" t="s">
        <v>306</v>
      </c>
      <c r="E146" t="s">
        <v>645</v>
      </c>
      <c r="F146" t="s">
        <v>1222</v>
      </c>
      <c r="G146" t="s">
        <v>49</v>
      </c>
      <c r="H146" t="b">
        <v>1</v>
      </c>
      <c r="I146" t="s">
        <v>1803</v>
      </c>
      <c r="J146" t="s">
        <v>1223</v>
      </c>
      <c r="K146" t="s">
        <v>1224</v>
      </c>
      <c r="L146">
        <v>7200</v>
      </c>
      <c r="M146">
        <v>1981</v>
      </c>
      <c r="N146">
        <v>8</v>
      </c>
      <c r="O146">
        <v>15</v>
      </c>
      <c r="P146" s="25">
        <v>29813</v>
      </c>
      <c r="Q146" s="25">
        <v>45838</v>
      </c>
      <c r="R146">
        <v>43.874726210756869</v>
      </c>
      <c r="S146">
        <v>114.52</v>
      </c>
      <c r="T146">
        <v>421142267938</v>
      </c>
      <c r="U146">
        <v>77.8</v>
      </c>
      <c r="V146">
        <v>0.1</v>
      </c>
      <c r="W146">
        <v>15.9</v>
      </c>
      <c r="X146">
        <v>9770529</v>
      </c>
    </row>
    <row r="147" spans="1:24" x14ac:dyDescent="0.25">
      <c r="A147">
        <v>411</v>
      </c>
      <c r="B147" t="s">
        <v>72</v>
      </c>
      <c r="C147" t="s">
        <v>1507</v>
      </c>
      <c r="D147" t="s">
        <v>497</v>
      </c>
      <c r="E147" t="s">
        <v>498</v>
      </c>
      <c r="F147" t="s">
        <v>264</v>
      </c>
      <c r="G147" t="s">
        <v>72</v>
      </c>
      <c r="H147" t="b">
        <v>1</v>
      </c>
      <c r="I147" t="s">
        <v>1803</v>
      </c>
      <c r="J147" t="s">
        <v>1508</v>
      </c>
      <c r="K147" t="s">
        <v>1509</v>
      </c>
      <c r="L147">
        <v>6200</v>
      </c>
      <c r="M147">
        <v>1938</v>
      </c>
      <c r="N147">
        <v>3</v>
      </c>
      <c r="O147">
        <v>3</v>
      </c>
      <c r="P147" s="25">
        <v>13942</v>
      </c>
      <c r="Q147" s="25">
        <v>45838</v>
      </c>
      <c r="R147">
        <v>87.32648870636551</v>
      </c>
      <c r="S147">
        <v>110.51</v>
      </c>
      <c r="T147">
        <v>530832908738</v>
      </c>
      <c r="U147">
        <v>82.5</v>
      </c>
      <c r="V147">
        <v>27.9</v>
      </c>
      <c r="W147">
        <v>49.1</v>
      </c>
      <c r="X147">
        <v>10285453</v>
      </c>
    </row>
    <row r="148" spans="1:24" x14ac:dyDescent="0.25">
      <c r="A148">
        <v>89</v>
      </c>
      <c r="B148" t="s">
        <v>292</v>
      </c>
      <c r="C148" t="s">
        <v>432</v>
      </c>
      <c r="D148" t="s">
        <v>32</v>
      </c>
      <c r="E148" t="s">
        <v>433</v>
      </c>
      <c r="F148" t="s">
        <v>434</v>
      </c>
      <c r="G148" t="s">
        <v>292</v>
      </c>
      <c r="H148" t="b">
        <v>1</v>
      </c>
      <c r="I148" t="s">
        <v>1803</v>
      </c>
      <c r="J148" t="s">
        <v>435</v>
      </c>
      <c r="K148" t="s">
        <v>436</v>
      </c>
      <c r="L148">
        <v>18500</v>
      </c>
      <c r="M148">
        <v>1945</v>
      </c>
      <c r="N148">
        <v>12</v>
      </c>
      <c r="O148">
        <v>11</v>
      </c>
      <c r="P148" s="25">
        <v>16782</v>
      </c>
      <c r="Q148" s="25">
        <v>45838</v>
      </c>
      <c r="R148">
        <v>79.551664694946751</v>
      </c>
      <c r="S148">
        <v>117.24</v>
      </c>
      <c r="T148">
        <v>21427700000000</v>
      </c>
      <c r="U148">
        <v>78.5</v>
      </c>
      <c r="V148">
        <v>9.6</v>
      </c>
      <c r="W148">
        <v>36.6</v>
      </c>
      <c r="X148">
        <v>328239523</v>
      </c>
    </row>
    <row r="149" spans="1:24" x14ac:dyDescent="0.25">
      <c r="A149">
        <v>305</v>
      </c>
      <c r="B149" t="s">
        <v>103</v>
      </c>
      <c r="C149" t="s">
        <v>1181</v>
      </c>
      <c r="D149" t="s">
        <v>32</v>
      </c>
      <c r="E149" t="s">
        <v>1182</v>
      </c>
      <c r="F149" t="s">
        <v>1183</v>
      </c>
      <c r="G149" t="s">
        <v>103</v>
      </c>
      <c r="H149" t="b">
        <v>1</v>
      </c>
      <c r="I149" t="s">
        <v>1803</v>
      </c>
      <c r="J149" t="s">
        <v>1184</v>
      </c>
      <c r="K149" t="s">
        <v>609</v>
      </c>
      <c r="L149">
        <v>7400</v>
      </c>
      <c r="M149">
        <v>1941</v>
      </c>
      <c r="N149">
        <v>11</v>
      </c>
      <c r="O149">
        <v>30</v>
      </c>
      <c r="P149" s="25">
        <v>15310</v>
      </c>
      <c r="Q149" s="25">
        <v>45838</v>
      </c>
      <c r="R149">
        <v>83.581781872060816</v>
      </c>
      <c r="S149">
        <v>117.24</v>
      </c>
      <c r="T149">
        <v>21427700000000</v>
      </c>
      <c r="U149">
        <v>78.5</v>
      </c>
      <c r="V149">
        <v>9.6</v>
      </c>
      <c r="W149">
        <v>36.6</v>
      </c>
      <c r="X149">
        <v>328239523</v>
      </c>
    </row>
    <row r="150" spans="1:24" x14ac:dyDescent="0.25">
      <c r="A150">
        <v>137</v>
      </c>
      <c r="B150" t="s">
        <v>462</v>
      </c>
      <c r="C150" t="s">
        <v>606</v>
      </c>
      <c r="D150" t="s">
        <v>274</v>
      </c>
      <c r="E150" t="s">
        <v>607</v>
      </c>
      <c r="F150" t="s">
        <v>465</v>
      </c>
      <c r="G150" t="s">
        <v>462</v>
      </c>
      <c r="H150" t="b">
        <v>1</v>
      </c>
      <c r="I150" t="s">
        <v>1803</v>
      </c>
      <c r="J150" t="s">
        <v>608</v>
      </c>
      <c r="K150" t="s">
        <v>609</v>
      </c>
      <c r="L150">
        <v>13100</v>
      </c>
      <c r="M150">
        <v>1933</v>
      </c>
      <c r="N150">
        <v>3</v>
      </c>
      <c r="O150">
        <v>3</v>
      </c>
      <c r="P150" s="25">
        <v>12116</v>
      </c>
      <c r="Q150" s="25">
        <v>45838</v>
      </c>
      <c r="R150">
        <v>92.32648374941121</v>
      </c>
      <c r="S150">
        <v>119.8</v>
      </c>
      <c r="T150">
        <v>1392680589329</v>
      </c>
      <c r="U150">
        <v>82.7</v>
      </c>
      <c r="V150">
        <v>23</v>
      </c>
      <c r="W150">
        <v>47.4</v>
      </c>
      <c r="X150">
        <v>25766605</v>
      </c>
    </row>
    <row r="151" spans="1:24" x14ac:dyDescent="0.25">
      <c r="A151">
        <v>290</v>
      </c>
      <c r="B151" t="s">
        <v>351</v>
      </c>
      <c r="C151" t="s">
        <v>1127</v>
      </c>
      <c r="D151" t="s">
        <v>74</v>
      </c>
      <c r="E151" t="s">
        <v>143</v>
      </c>
      <c r="F151" t="s">
        <v>517</v>
      </c>
      <c r="G151" t="s">
        <v>351</v>
      </c>
      <c r="H151" t="b">
        <v>1</v>
      </c>
      <c r="I151" t="s">
        <v>1803</v>
      </c>
      <c r="J151" t="s">
        <v>1128</v>
      </c>
      <c r="K151" t="s">
        <v>1129</v>
      </c>
      <c r="L151">
        <v>7600</v>
      </c>
      <c r="M151">
        <v>1933</v>
      </c>
      <c r="N151">
        <v>9</v>
      </c>
      <c r="O151">
        <v>19</v>
      </c>
      <c r="P151" s="25">
        <v>12316</v>
      </c>
      <c r="Q151" s="25">
        <v>45838</v>
      </c>
      <c r="R151">
        <v>91.778909561940651</v>
      </c>
      <c r="S151">
        <v>180.44</v>
      </c>
      <c r="T151">
        <v>2611000000000</v>
      </c>
      <c r="U151">
        <v>69.400000000000006</v>
      </c>
      <c r="V151">
        <v>11.2</v>
      </c>
      <c r="W151">
        <v>49.7</v>
      </c>
      <c r="X151">
        <v>1366417754</v>
      </c>
    </row>
    <row r="152" spans="1:24" x14ac:dyDescent="0.25">
      <c r="A152">
        <v>232</v>
      </c>
      <c r="B152" t="s">
        <v>38</v>
      </c>
      <c r="C152" t="s">
        <v>958</v>
      </c>
      <c r="D152" t="s">
        <v>158</v>
      </c>
      <c r="E152" t="s">
        <v>959</v>
      </c>
      <c r="F152" t="s">
        <v>731</v>
      </c>
      <c r="G152" t="s">
        <v>38</v>
      </c>
      <c r="H152" t="b">
        <v>1</v>
      </c>
      <c r="I152" t="s">
        <v>1803</v>
      </c>
      <c r="J152" t="s">
        <v>960</v>
      </c>
      <c r="K152" t="s">
        <v>961</v>
      </c>
      <c r="L152">
        <v>8600</v>
      </c>
      <c r="M152">
        <v>1944</v>
      </c>
      <c r="N152">
        <v>1</v>
      </c>
      <c r="O152">
        <v>21</v>
      </c>
      <c r="P152" s="25">
        <v>16092</v>
      </c>
      <c r="Q152" s="25">
        <v>45838</v>
      </c>
      <c r="R152">
        <v>81.438749958265163</v>
      </c>
      <c r="S152">
        <v>112.85</v>
      </c>
      <c r="T152">
        <v>3845630030824</v>
      </c>
      <c r="U152">
        <v>80.900000000000006</v>
      </c>
      <c r="V152">
        <v>11.5</v>
      </c>
      <c r="W152">
        <v>48.8</v>
      </c>
      <c r="X152">
        <v>83132799</v>
      </c>
    </row>
    <row r="153" spans="1:24" x14ac:dyDescent="0.25">
      <c r="A153">
        <v>64</v>
      </c>
      <c r="B153" t="s">
        <v>250</v>
      </c>
      <c r="C153" t="s">
        <v>335</v>
      </c>
      <c r="D153" t="s">
        <v>105</v>
      </c>
      <c r="E153" t="s">
        <v>336</v>
      </c>
      <c r="F153" t="s">
        <v>337</v>
      </c>
      <c r="G153" t="s">
        <v>250</v>
      </c>
      <c r="H153" t="b">
        <v>1</v>
      </c>
      <c r="I153" t="s">
        <v>1803</v>
      </c>
      <c r="J153" t="s">
        <v>338</v>
      </c>
      <c r="K153" t="s">
        <v>339</v>
      </c>
      <c r="L153">
        <v>23400</v>
      </c>
      <c r="M153">
        <v>1942</v>
      </c>
      <c r="N153">
        <v>8</v>
      </c>
      <c r="O153">
        <v>11</v>
      </c>
      <c r="P153" s="25">
        <v>15564</v>
      </c>
      <c r="Q153" s="25">
        <v>45838</v>
      </c>
      <c r="R153">
        <v>82.885694729637237</v>
      </c>
      <c r="S153">
        <v>125.08</v>
      </c>
      <c r="T153">
        <v>19910000000000</v>
      </c>
      <c r="U153">
        <v>77</v>
      </c>
      <c r="V153">
        <v>9.4</v>
      </c>
      <c r="W153">
        <v>59.2</v>
      </c>
      <c r="X153">
        <v>1397715000</v>
      </c>
    </row>
    <row r="154" spans="1:24" x14ac:dyDescent="0.25">
      <c r="A154">
        <v>299</v>
      </c>
      <c r="B154" t="s">
        <v>49</v>
      </c>
      <c r="C154" t="s">
        <v>1154</v>
      </c>
      <c r="D154" t="s">
        <v>32</v>
      </c>
      <c r="E154" t="s">
        <v>61</v>
      </c>
      <c r="F154" t="s">
        <v>802</v>
      </c>
      <c r="G154" t="s">
        <v>49</v>
      </c>
      <c r="H154" t="b">
        <v>1</v>
      </c>
      <c r="I154" t="s">
        <v>1803</v>
      </c>
      <c r="J154" t="s">
        <v>1155</v>
      </c>
      <c r="K154" t="s">
        <v>1113</v>
      </c>
      <c r="L154">
        <v>7500</v>
      </c>
      <c r="M154">
        <v>1944</v>
      </c>
      <c r="N154">
        <v>1</v>
      </c>
      <c r="O154">
        <v>6</v>
      </c>
      <c r="P154" s="25">
        <v>16077</v>
      </c>
      <c r="Q154" s="25">
        <v>45838</v>
      </c>
      <c r="R154">
        <v>81.47981703448967</v>
      </c>
      <c r="S154">
        <v>117.24</v>
      </c>
      <c r="T154">
        <v>21427700000000</v>
      </c>
      <c r="U154">
        <v>78.5</v>
      </c>
      <c r="V154">
        <v>9.6</v>
      </c>
      <c r="W154">
        <v>36.6</v>
      </c>
      <c r="X154">
        <v>328239523</v>
      </c>
    </row>
    <row r="155" spans="1:24" x14ac:dyDescent="0.25">
      <c r="A155">
        <v>383</v>
      </c>
      <c r="B155" t="s">
        <v>38</v>
      </c>
      <c r="C155" t="s">
        <v>1436</v>
      </c>
      <c r="D155" t="s">
        <v>32</v>
      </c>
      <c r="E155" t="s">
        <v>1437</v>
      </c>
      <c r="F155" t="s">
        <v>387</v>
      </c>
      <c r="G155" t="s">
        <v>38</v>
      </c>
      <c r="H155" t="b">
        <v>1</v>
      </c>
      <c r="I155" t="s">
        <v>1803</v>
      </c>
      <c r="J155" t="s">
        <v>1438</v>
      </c>
      <c r="K155" t="s">
        <v>1113</v>
      </c>
      <c r="L155">
        <v>6600</v>
      </c>
      <c r="M155">
        <v>1959</v>
      </c>
      <c r="N155">
        <v>10</v>
      </c>
      <c r="O155">
        <v>8</v>
      </c>
      <c r="P155" s="25">
        <v>21831</v>
      </c>
      <c r="Q155" s="25">
        <v>45838</v>
      </c>
      <c r="R155">
        <v>65.726912389669835</v>
      </c>
      <c r="S155">
        <v>117.24</v>
      </c>
      <c r="T155">
        <v>21427700000000</v>
      </c>
      <c r="U155">
        <v>78.5</v>
      </c>
      <c r="V155">
        <v>9.6</v>
      </c>
      <c r="W155">
        <v>36.6</v>
      </c>
      <c r="X155">
        <v>328239523</v>
      </c>
    </row>
    <row r="156" spans="1:24" x14ac:dyDescent="0.25">
      <c r="A156">
        <v>282</v>
      </c>
      <c r="B156" t="s">
        <v>38</v>
      </c>
      <c r="C156" t="s">
        <v>1111</v>
      </c>
      <c r="D156" t="s">
        <v>32</v>
      </c>
      <c r="E156" t="s">
        <v>464</v>
      </c>
      <c r="F156" t="s">
        <v>387</v>
      </c>
      <c r="G156" t="s">
        <v>38</v>
      </c>
      <c r="H156" t="b">
        <v>1</v>
      </c>
      <c r="I156" t="s">
        <v>1803</v>
      </c>
      <c r="J156" t="s">
        <v>1112</v>
      </c>
      <c r="K156" t="s">
        <v>1113</v>
      </c>
      <c r="L156">
        <v>7700</v>
      </c>
      <c r="M156">
        <v>1954</v>
      </c>
      <c r="N156">
        <v>9</v>
      </c>
      <c r="O156">
        <v>20</v>
      </c>
      <c r="P156" s="25">
        <v>19987</v>
      </c>
      <c r="Q156" s="25">
        <v>45838</v>
      </c>
      <c r="R156">
        <v>70.776180698151947</v>
      </c>
      <c r="S156">
        <v>117.24</v>
      </c>
      <c r="T156">
        <v>21427700000000</v>
      </c>
      <c r="U156">
        <v>78.5</v>
      </c>
      <c r="V156">
        <v>9.6</v>
      </c>
      <c r="W156">
        <v>36.6</v>
      </c>
      <c r="X156">
        <v>328239523</v>
      </c>
    </row>
    <row r="157" spans="1:24" x14ac:dyDescent="0.25">
      <c r="A157">
        <v>115</v>
      </c>
      <c r="B157" t="s">
        <v>30</v>
      </c>
      <c r="C157" t="s">
        <v>529</v>
      </c>
      <c r="D157" t="s">
        <v>105</v>
      </c>
      <c r="E157" t="s">
        <v>214</v>
      </c>
      <c r="F157" t="s">
        <v>215</v>
      </c>
      <c r="G157" t="s">
        <v>30</v>
      </c>
      <c r="H157" t="b">
        <v>1</v>
      </c>
      <c r="I157" t="s">
        <v>1803</v>
      </c>
      <c r="J157" t="s">
        <v>248</v>
      </c>
      <c r="K157" t="s">
        <v>530</v>
      </c>
      <c r="L157">
        <v>15200</v>
      </c>
      <c r="M157">
        <v>1967</v>
      </c>
      <c r="N157">
        <v>1</v>
      </c>
      <c r="O157">
        <v>1</v>
      </c>
      <c r="P157" s="25">
        <v>24473</v>
      </c>
      <c r="Q157" s="25">
        <v>45838</v>
      </c>
      <c r="R157">
        <v>58.49350348027842</v>
      </c>
      <c r="S157">
        <v>125.08</v>
      </c>
      <c r="T157">
        <v>19910000000000</v>
      </c>
      <c r="U157">
        <v>77</v>
      </c>
      <c r="V157">
        <v>9.4</v>
      </c>
      <c r="W157">
        <v>59.2</v>
      </c>
      <c r="X157">
        <v>1397715000</v>
      </c>
    </row>
    <row r="158" spans="1:24" x14ac:dyDescent="0.25">
      <c r="A158">
        <v>497</v>
      </c>
      <c r="B158" t="s">
        <v>250</v>
      </c>
      <c r="C158" t="s">
        <v>1757</v>
      </c>
      <c r="D158" t="s">
        <v>1758</v>
      </c>
      <c r="E158" t="s">
        <v>1759</v>
      </c>
      <c r="F158" t="s">
        <v>1760</v>
      </c>
      <c r="G158" t="s">
        <v>250</v>
      </c>
      <c r="H158" t="b">
        <v>1</v>
      </c>
      <c r="I158" t="s">
        <v>1803</v>
      </c>
      <c r="J158" t="s">
        <v>1761</v>
      </c>
      <c r="K158" t="s">
        <v>1762</v>
      </c>
      <c r="L158">
        <v>5300</v>
      </c>
      <c r="M158">
        <v>1962</v>
      </c>
      <c r="N158">
        <v>9</v>
      </c>
      <c r="O158">
        <v>26</v>
      </c>
      <c r="P158" s="25">
        <v>22915</v>
      </c>
      <c r="Q158" s="25">
        <v>45838</v>
      </c>
      <c r="R158">
        <v>62.75975359342916</v>
      </c>
      <c r="S158">
        <v>234.44</v>
      </c>
      <c r="T158">
        <v>754411708203</v>
      </c>
      <c r="U158">
        <v>77.400000000000006</v>
      </c>
      <c r="V158">
        <v>17.899999999999999</v>
      </c>
      <c r="W158">
        <v>42.3</v>
      </c>
      <c r="X158">
        <v>83429615</v>
      </c>
    </row>
    <row r="159" spans="1:24" x14ac:dyDescent="0.25">
      <c r="A159">
        <v>127</v>
      </c>
      <c r="B159" t="s">
        <v>72</v>
      </c>
      <c r="C159" t="s">
        <v>571</v>
      </c>
      <c r="D159" t="s">
        <v>226</v>
      </c>
      <c r="E159" t="s">
        <v>227</v>
      </c>
      <c r="F159" t="s">
        <v>172</v>
      </c>
      <c r="G159" t="s">
        <v>72</v>
      </c>
      <c r="H159" t="b">
        <v>0</v>
      </c>
      <c r="I159" t="s">
        <v>1803</v>
      </c>
      <c r="J159" t="s">
        <v>572</v>
      </c>
      <c r="K159" t="s">
        <v>573</v>
      </c>
      <c r="L159">
        <v>14000</v>
      </c>
      <c r="M159">
        <v>1955</v>
      </c>
      <c r="N159">
        <v>10</v>
      </c>
      <c r="O159">
        <v>2</v>
      </c>
      <c r="P159" s="25">
        <v>20364</v>
      </c>
      <c r="Q159" s="25">
        <v>45838</v>
      </c>
      <c r="R159">
        <v>69.743338603323949</v>
      </c>
      <c r="S159">
        <v>119.62</v>
      </c>
      <c r="T159">
        <v>2827113184696</v>
      </c>
      <c r="U159">
        <v>81.3</v>
      </c>
      <c r="V159">
        <v>25.5</v>
      </c>
      <c r="W159">
        <v>30.6</v>
      </c>
      <c r="X159">
        <v>66834405</v>
      </c>
    </row>
    <row r="160" spans="1:24" x14ac:dyDescent="0.25">
      <c r="A160">
        <v>332</v>
      </c>
      <c r="B160" t="s">
        <v>59</v>
      </c>
      <c r="C160" t="s">
        <v>1266</v>
      </c>
      <c r="D160" t="s">
        <v>226</v>
      </c>
      <c r="E160" t="s">
        <v>227</v>
      </c>
      <c r="F160" t="s">
        <v>281</v>
      </c>
      <c r="G160" t="s">
        <v>59</v>
      </c>
      <c r="H160" t="b">
        <v>1</v>
      </c>
      <c r="I160" t="s">
        <v>1803</v>
      </c>
      <c r="J160" t="s">
        <v>1264</v>
      </c>
      <c r="K160" t="s">
        <v>1267</v>
      </c>
      <c r="L160">
        <v>7000</v>
      </c>
      <c r="M160">
        <v>1982</v>
      </c>
      <c r="N160">
        <v>3</v>
      </c>
      <c r="O160">
        <v>29</v>
      </c>
      <c r="P160" s="25">
        <v>30039</v>
      </c>
      <c r="Q160" s="25">
        <v>45838</v>
      </c>
      <c r="R160">
        <v>43.25530458590007</v>
      </c>
      <c r="S160">
        <v>119.62</v>
      </c>
      <c r="T160">
        <v>2827113184696</v>
      </c>
      <c r="U160">
        <v>81.3</v>
      </c>
      <c r="V160">
        <v>25.5</v>
      </c>
      <c r="W160">
        <v>30.6</v>
      </c>
      <c r="X160">
        <v>66834405</v>
      </c>
    </row>
    <row r="161" spans="1:24" x14ac:dyDescent="0.25">
      <c r="A161">
        <v>344</v>
      </c>
      <c r="B161" t="s">
        <v>462</v>
      </c>
      <c r="C161" t="s">
        <v>1311</v>
      </c>
      <c r="D161" t="s">
        <v>32</v>
      </c>
      <c r="E161" t="s">
        <v>1312</v>
      </c>
      <c r="F161" t="s">
        <v>465</v>
      </c>
      <c r="G161" t="s">
        <v>462</v>
      </c>
      <c r="H161" t="b">
        <v>1</v>
      </c>
      <c r="I161" t="s">
        <v>1803</v>
      </c>
      <c r="J161" t="s">
        <v>1313</v>
      </c>
      <c r="K161" t="s">
        <v>1267</v>
      </c>
      <c r="L161">
        <v>6900</v>
      </c>
      <c r="M161">
        <v>1942</v>
      </c>
      <c r="N161">
        <v>9</v>
      </c>
      <c r="O161">
        <v>20</v>
      </c>
      <c r="P161" s="25">
        <v>15604</v>
      </c>
      <c r="Q161" s="25">
        <v>45838</v>
      </c>
      <c r="R161">
        <v>82.776180698151947</v>
      </c>
      <c r="S161">
        <v>117.24</v>
      </c>
      <c r="T161">
        <v>21427700000000</v>
      </c>
      <c r="U161">
        <v>78.5</v>
      </c>
      <c r="V161">
        <v>9.6</v>
      </c>
      <c r="W161">
        <v>36.6</v>
      </c>
      <c r="X161">
        <v>328239523</v>
      </c>
    </row>
    <row r="162" spans="1:24" x14ac:dyDescent="0.25">
      <c r="A162">
        <v>65</v>
      </c>
      <c r="B162" t="s">
        <v>272</v>
      </c>
      <c r="C162" t="s">
        <v>340</v>
      </c>
      <c r="D162" t="s">
        <v>341</v>
      </c>
      <c r="E162" t="s">
        <v>342</v>
      </c>
      <c r="F162" t="s">
        <v>276</v>
      </c>
      <c r="G162" t="s">
        <v>272</v>
      </c>
      <c r="H162" t="b">
        <v>0</v>
      </c>
      <c r="I162" t="s">
        <v>1804</v>
      </c>
      <c r="J162" t="s">
        <v>343</v>
      </c>
      <c r="K162" t="s">
        <v>344</v>
      </c>
      <c r="L162">
        <v>23100</v>
      </c>
      <c r="M162">
        <v>1943</v>
      </c>
      <c r="N162">
        <v>1</v>
      </c>
      <c r="O162">
        <v>1</v>
      </c>
      <c r="P162" s="25">
        <v>15707</v>
      </c>
      <c r="Q162" s="25">
        <v>45838</v>
      </c>
      <c r="R162">
        <v>82.493501781237626</v>
      </c>
      <c r="S162">
        <v>131.91</v>
      </c>
      <c r="T162">
        <v>282318159745</v>
      </c>
      <c r="U162">
        <v>80</v>
      </c>
      <c r="V162">
        <v>18.2</v>
      </c>
      <c r="W162">
        <v>34</v>
      </c>
      <c r="X162">
        <v>18952038</v>
      </c>
    </row>
    <row r="163" spans="1:24" x14ac:dyDescent="0.25">
      <c r="A163">
        <v>312</v>
      </c>
      <c r="B163" t="s">
        <v>272</v>
      </c>
      <c r="C163" t="s">
        <v>1190</v>
      </c>
      <c r="D163" t="s">
        <v>327</v>
      </c>
      <c r="E163" t="s">
        <v>328</v>
      </c>
      <c r="F163" t="s">
        <v>1191</v>
      </c>
      <c r="G163" t="s">
        <v>272</v>
      </c>
      <c r="H163" t="b">
        <v>1</v>
      </c>
      <c r="I163" t="s">
        <v>1803</v>
      </c>
      <c r="J163" t="s">
        <v>1192</v>
      </c>
      <c r="K163" t="s">
        <v>1193</v>
      </c>
      <c r="L163">
        <v>7300</v>
      </c>
      <c r="M163">
        <v>1963</v>
      </c>
      <c r="N163">
        <v>12</v>
      </c>
      <c r="O163">
        <v>5</v>
      </c>
      <c r="P163" s="25">
        <v>23350</v>
      </c>
      <c r="Q163" s="25">
        <v>45838</v>
      </c>
      <c r="R163">
        <v>61.568119594976316</v>
      </c>
      <c r="S163">
        <v>180.75</v>
      </c>
      <c r="T163">
        <v>1699876578871</v>
      </c>
      <c r="U163">
        <v>72.7</v>
      </c>
      <c r="V163">
        <v>11.4</v>
      </c>
      <c r="W163">
        <v>46.2</v>
      </c>
      <c r="X163">
        <v>144373535</v>
      </c>
    </row>
    <row r="164" spans="1:24" x14ac:dyDescent="0.25">
      <c r="A164">
        <v>153</v>
      </c>
      <c r="B164" t="s">
        <v>49</v>
      </c>
      <c r="C164" t="s">
        <v>663</v>
      </c>
      <c r="D164" t="s">
        <v>32</v>
      </c>
      <c r="E164" t="s">
        <v>61</v>
      </c>
      <c r="F164" t="s">
        <v>204</v>
      </c>
      <c r="G164" t="s">
        <v>49</v>
      </c>
      <c r="H164" t="b">
        <v>1</v>
      </c>
      <c r="I164" t="s">
        <v>1803</v>
      </c>
      <c r="J164" t="s">
        <v>664</v>
      </c>
      <c r="K164" t="s">
        <v>665</v>
      </c>
      <c r="L164">
        <v>11300</v>
      </c>
      <c r="M164">
        <v>1948</v>
      </c>
      <c r="N164">
        <v>9</v>
      </c>
      <c r="O164">
        <v>30</v>
      </c>
      <c r="P164" s="25">
        <v>17806</v>
      </c>
      <c r="Q164" s="25">
        <v>45838</v>
      </c>
      <c r="R164">
        <v>76.746086346086344</v>
      </c>
      <c r="S164">
        <v>117.24</v>
      </c>
      <c r="T164">
        <v>21427700000000</v>
      </c>
      <c r="U164">
        <v>78.5</v>
      </c>
      <c r="V164">
        <v>9.6</v>
      </c>
      <c r="W164">
        <v>36.6</v>
      </c>
      <c r="X164">
        <v>328239523</v>
      </c>
    </row>
    <row r="165" spans="1:24" x14ac:dyDescent="0.25">
      <c r="A165">
        <v>215</v>
      </c>
      <c r="B165" t="s">
        <v>272</v>
      </c>
      <c r="C165" t="s">
        <v>891</v>
      </c>
      <c r="D165" t="s">
        <v>170</v>
      </c>
      <c r="E165" t="s">
        <v>892</v>
      </c>
      <c r="F165" t="s">
        <v>276</v>
      </c>
      <c r="G165" t="s">
        <v>272</v>
      </c>
      <c r="H165" t="b">
        <v>1</v>
      </c>
      <c r="I165" t="s">
        <v>1803</v>
      </c>
      <c r="J165" t="s">
        <v>893</v>
      </c>
      <c r="K165" t="s">
        <v>894</v>
      </c>
      <c r="L165">
        <v>9000</v>
      </c>
      <c r="M165">
        <v>1957</v>
      </c>
      <c r="N165">
        <v>1</v>
      </c>
      <c r="O165">
        <v>7</v>
      </c>
      <c r="P165" s="25">
        <v>20827</v>
      </c>
      <c r="Q165" s="25">
        <v>45838</v>
      </c>
      <c r="R165">
        <v>68.477065312276807</v>
      </c>
      <c r="S165">
        <v>99.55</v>
      </c>
      <c r="T165">
        <v>703082435360</v>
      </c>
      <c r="U165">
        <v>83.6</v>
      </c>
      <c r="V165">
        <v>10.1</v>
      </c>
      <c r="W165">
        <v>28.8</v>
      </c>
      <c r="X165">
        <v>8574832</v>
      </c>
    </row>
    <row r="166" spans="1:24" x14ac:dyDescent="0.25">
      <c r="A166">
        <v>282</v>
      </c>
      <c r="B166" t="s">
        <v>462</v>
      </c>
      <c r="C166" t="s">
        <v>1116</v>
      </c>
      <c r="D166" t="s">
        <v>1117</v>
      </c>
      <c r="E166" t="s">
        <v>1118</v>
      </c>
      <c r="F166" t="s">
        <v>465</v>
      </c>
      <c r="G166" t="s">
        <v>462</v>
      </c>
      <c r="H166" t="b">
        <v>1</v>
      </c>
      <c r="I166" t="s">
        <v>1803</v>
      </c>
      <c r="J166" t="s">
        <v>1119</v>
      </c>
      <c r="K166" t="s">
        <v>1120</v>
      </c>
      <c r="L166">
        <v>7700</v>
      </c>
      <c r="M166">
        <v>1961</v>
      </c>
      <c r="N166">
        <v>6</v>
      </c>
      <c r="O166">
        <v>23</v>
      </c>
      <c r="P166" s="25">
        <v>22455</v>
      </c>
      <c r="Q166" s="25">
        <v>45838</v>
      </c>
      <c r="R166">
        <v>64.019839096920933</v>
      </c>
      <c r="S166">
        <v>120.27</v>
      </c>
      <c r="T166">
        <v>403336363636</v>
      </c>
      <c r="U166">
        <v>82.8</v>
      </c>
      <c r="V166">
        <v>23.9</v>
      </c>
      <c r="W166">
        <v>36.200000000000003</v>
      </c>
      <c r="X166">
        <v>5347896</v>
      </c>
    </row>
    <row r="167" spans="1:24" x14ac:dyDescent="0.25">
      <c r="A167">
        <v>332</v>
      </c>
      <c r="B167" t="s">
        <v>103</v>
      </c>
      <c r="C167" t="s">
        <v>1284</v>
      </c>
      <c r="D167" t="s">
        <v>32</v>
      </c>
      <c r="E167" t="s">
        <v>1285</v>
      </c>
      <c r="F167" t="s">
        <v>1286</v>
      </c>
      <c r="G167" t="s">
        <v>103</v>
      </c>
      <c r="H167" t="b">
        <v>1</v>
      </c>
      <c r="I167" t="s">
        <v>1803</v>
      </c>
      <c r="J167" t="s">
        <v>1287</v>
      </c>
      <c r="K167" t="s">
        <v>1288</v>
      </c>
      <c r="L167">
        <v>7000</v>
      </c>
      <c r="M167">
        <v>1953</v>
      </c>
      <c r="N167">
        <v>12</v>
      </c>
      <c r="O167">
        <v>29</v>
      </c>
      <c r="P167" s="25">
        <v>19722</v>
      </c>
      <c r="Q167" s="25">
        <v>45838</v>
      </c>
      <c r="R167">
        <v>71.502381577466906</v>
      </c>
      <c r="S167">
        <v>117.24</v>
      </c>
      <c r="T167">
        <v>21427700000000</v>
      </c>
      <c r="U167">
        <v>78.5</v>
      </c>
      <c r="V167">
        <v>9.6</v>
      </c>
      <c r="W167">
        <v>36.6</v>
      </c>
      <c r="X167">
        <v>328239523</v>
      </c>
    </row>
    <row r="168" spans="1:24" x14ac:dyDescent="0.25">
      <c r="A168">
        <v>332</v>
      </c>
      <c r="B168" t="s">
        <v>38</v>
      </c>
      <c r="C168" t="s">
        <v>1268</v>
      </c>
      <c r="D168" t="s">
        <v>32</v>
      </c>
      <c r="E168" t="s">
        <v>1269</v>
      </c>
      <c r="F168" t="s">
        <v>1270</v>
      </c>
      <c r="G168" t="s">
        <v>38</v>
      </c>
      <c r="H168" t="b">
        <v>1</v>
      </c>
      <c r="I168" t="s">
        <v>1803</v>
      </c>
      <c r="J168" t="s">
        <v>1271</v>
      </c>
      <c r="K168" t="s">
        <v>334</v>
      </c>
      <c r="L168">
        <v>7000</v>
      </c>
      <c r="M168">
        <v>1945</v>
      </c>
      <c r="N168">
        <v>7</v>
      </c>
      <c r="O168">
        <v>23</v>
      </c>
      <c r="P168" s="25">
        <v>16641</v>
      </c>
      <c r="Q168" s="25">
        <v>45838</v>
      </c>
      <c r="R168">
        <v>79.937704918032779</v>
      </c>
      <c r="S168">
        <v>117.24</v>
      </c>
      <c r="T168">
        <v>21427700000000</v>
      </c>
      <c r="U168">
        <v>78.5</v>
      </c>
      <c r="V168">
        <v>9.6</v>
      </c>
      <c r="W168">
        <v>36.6</v>
      </c>
      <c r="X168">
        <v>328239523</v>
      </c>
    </row>
    <row r="169" spans="1:24" x14ac:dyDescent="0.25">
      <c r="A169">
        <v>63</v>
      </c>
      <c r="B169" t="s">
        <v>38</v>
      </c>
      <c r="C169" t="s">
        <v>333</v>
      </c>
      <c r="D169" t="s">
        <v>105</v>
      </c>
      <c r="E169" t="s">
        <v>106</v>
      </c>
      <c r="F169" t="s">
        <v>247</v>
      </c>
      <c r="G169" t="s">
        <v>38</v>
      </c>
      <c r="H169" t="b">
        <v>1</v>
      </c>
      <c r="I169" t="s">
        <v>1803</v>
      </c>
      <c r="J169" t="s">
        <v>194</v>
      </c>
      <c r="K169" t="s">
        <v>334</v>
      </c>
      <c r="L169">
        <v>23500</v>
      </c>
      <c r="M169">
        <v>1964</v>
      </c>
      <c r="N169">
        <v>9</v>
      </c>
      <c r="O169">
        <v>10</v>
      </c>
      <c r="P169" s="25">
        <v>23630</v>
      </c>
      <c r="Q169" s="25">
        <v>45838</v>
      </c>
      <c r="R169">
        <v>60.800847831846689</v>
      </c>
      <c r="S169">
        <v>125.08</v>
      </c>
      <c r="T169">
        <v>19910000000000</v>
      </c>
      <c r="U169">
        <v>77</v>
      </c>
      <c r="V169">
        <v>9.4</v>
      </c>
      <c r="W169">
        <v>59.2</v>
      </c>
      <c r="X169">
        <v>1397715000</v>
      </c>
    </row>
    <row r="170" spans="1:24" x14ac:dyDescent="0.25">
      <c r="A170">
        <v>31</v>
      </c>
      <c r="B170" t="s">
        <v>103</v>
      </c>
      <c r="C170" t="s">
        <v>183</v>
      </c>
      <c r="D170" t="s">
        <v>32</v>
      </c>
      <c r="E170" t="s">
        <v>184</v>
      </c>
      <c r="F170" t="s">
        <v>185</v>
      </c>
      <c r="G170" t="s">
        <v>103</v>
      </c>
      <c r="H170" t="b">
        <v>0</v>
      </c>
      <c r="I170" t="s">
        <v>1804</v>
      </c>
      <c r="J170" t="s">
        <v>186</v>
      </c>
      <c r="K170" t="s">
        <v>187</v>
      </c>
      <c r="L170">
        <v>38300</v>
      </c>
      <c r="M170">
        <v>1939</v>
      </c>
      <c r="N170">
        <v>10</v>
      </c>
      <c r="O170">
        <v>10</v>
      </c>
      <c r="P170" s="25">
        <v>14528</v>
      </c>
      <c r="Q170" s="25">
        <v>45838</v>
      </c>
      <c r="R170">
        <v>85.721433741385283</v>
      </c>
      <c r="S170">
        <v>117.24</v>
      </c>
      <c r="T170">
        <v>21427700000000</v>
      </c>
      <c r="U170">
        <v>78.5</v>
      </c>
      <c r="V170">
        <v>9.6</v>
      </c>
      <c r="W170">
        <v>36.6</v>
      </c>
      <c r="X170">
        <v>328239523</v>
      </c>
    </row>
    <row r="171" spans="1:24" x14ac:dyDescent="0.25">
      <c r="A171">
        <v>184</v>
      </c>
      <c r="B171" t="s">
        <v>168</v>
      </c>
      <c r="C171" t="s">
        <v>783</v>
      </c>
      <c r="D171" t="s">
        <v>23</v>
      </c>
      <c r="E171" t="s">
        <v>784</v>
      </c>
      <c r="F171" t="s">
        <v>172</v>
      </c>
      <c r="G171" t="s">
        <v>168</v>
      </c>
      <c r="H171" t="b">
        <v>0</v>
      </c>
      <c r="I171" t="s">
        <v>1803</v>
      </c>
      <c r="J171" t="s">
        <v>785</v>
      </c>
      <c r="K171" t="s">
        <v>786</v>
      </c>
      <c r="L171">
        <v>9800</v>
      </c>
      <c r="M171">
        <v>1971</v>
      </c>
      <c r="N171">
        <v>8</v>
      </c>
      <c r="O171">
        <v>10</v>
      </c>
      <c r="P171" s="25">
        <v>26155</v>
      </c>
      <c r="Q171" s="25">
        <v>45838</v>
      </c>
      <c r="R171">
        <v>53.888446413460102</v>
      </c>
      <c r="S171">
        <v>110.05</v>
      </c>
      <c r="T171">
        <v>2715518274227</v>
      </c>
      <c r="U171">
        <v>82.5</v>
      </c>
      <c r="V171">
        <v>24.2</v>
      </c>
      <c r="W171">
        <v>60.7</v>
      </c>
      <c r="X171">
        <v>67059887</v>
      </c>
    </row>
    <row r="172" spans="1:24" x14ac:dyDescent="0.25">
      <c r="A172">
        <v>466</v>
      </c>
      <c r="B172" t="s">
        <v>59</v>
      </c>
      <c r="C172" t="s">
        <v>1663</v>
      </c>
      <c r="D172" t="s">
        <v>32</v>
      </c>
      <c r="E172" t="s">
        <v>1664</v>
      </c>
      <c r="F172" t="s">
        <v>985</v>
      </c>
      <c r="G172" t="s">
        <v>59</v>
      </c>
      <c r="H172" t="b">
        <v>0</v>
      </c>
      <c r="I172" t="s">
        <v>1803</v>
      </c>
      <c r="J172" t="s">
        <v>1665</v>
      </c>
      <c r="K172" t="s">
        <v>350</v>
      </c>
      <c r="L172">
        <v>5500</v>
      </c>
      <c r="M172">
        <v>1957</v>
      </c>
      <c r="N172">
        <v>4</v>
      </c>
      <c r="O172">
        <v>12</v>
      </c>
      <c r="P172" s="25">
        <v>20922</v>
      </c>
      <c r="Q172" s="25">
        <v>45838</v>
      </c>
      <c r="R172">
        <v>68.216966907388311</v>
      </c>
      <c r="S172">
        <v>117.24</v>
      </c>
      <c r="T172">
        <v>21427700000000</v>
      </c>
      <c r="U172">
        <v>78.5</v>
      </c>
      <c r="V172">
        <v>9.6</v>
      </c>
      <c r="W172">
        <v>36.6</v>
      </c>
      <c r="X172">
        <v>328239523</v>
      </c>
    </row>
    <row r="173" spans="1:24" x14ac:dyDescent="0.25">
      <c r="A173">
        <v>206</v>
      </c>
      <c r="B173" t="s">
        <v>250</v>
      </c>
      <c r="C173" t="s">
        <v>860</v>
      </c>
      <c r="D173" t="s">
        <v>226</v>
      </c>
      <c r="E173" t="s">
        <v>861</v>
      </c>
      <c r="F173" t="s">
        <v>862</v>
      </c>
      <c r="G173" t="s">
        <v>250</v>
      </c>
      <c r="H173" t="b">
        <v>1</v>
      </c>
      <c r="I173" t="s">
        <v>1803</v>
      </c>
      <c r="J173" t="s">
        <v>863</v>
      </c>
      <c r="K173" t="s">
        <v>350</v>
      </c>
      <c r="L173">
        <v>9300</v>
      </c>
      <c r="M173">
        <v>1947</v>
      </c>
      <c r="N173">
        <v>5</v>
      </c>
      <c r="O173">
        <v>2</v>
      </c>
      <c r="P173" s="25">
        <v>17289</v>
      </c>
      <c r="Q173" s="25">
        <v>45838</v>
      </c>
      <c r="R173">
        <v>78.162224917691915</v>
      </c>
      <c r="S173">
        <v>119.62</v>
      </c>
      <c r="T173">
        <v>2827113184696</v>
      </c>
      <c r="U173">
        <v>81.3</v>
      </c>
      <c r="V173">
        <v>25.5</v>
      </c>
      <c r="W173">
        <v>30.6</v>
      </c>
      <c r="X173">
        <v>66834405</v>
      </c>
    </row>
    <row r="174" spans="1:24" x14ac:dyDescent="0.25">
      <c r="A174">
        <v>305</v>
      </c>
      <c r="B174" t="s">
        <v>38</v>
      </c>
      <c r="C174" t="s">
        <v>1159</v>
      </c>
      <c r="D174" t="s">
        <v>32</v>
      </c>
      <c r="E174" t="s">
        <v>1160</v>
      </c>
      <c r="F174" t="s">
        <v>731</v>
      </c>
      <c r="G174" t="s">
        <v>38</v>
      </c>
      <c r="H174" t="b">
        <v>1</v>
      </c>
      <c r="I174" t="s">
        <v>1803</v>
      </c>
      <c r="J174" t="s">
        <v>1161</v>
      </c>
      <c r="K174" t="s">
        <v>350</v>
      </c>
      <c r="L174">
        <v>7400</v>
      </c>
      <c r="M174">
        <v>1943</v>
      </c>
      <c r="N174">
        <v>1</v>
      </c>
      <c r="O174">
        <v>6</v>
      </c>
      <c r="P174" s="25">
        <v>15712</v>
      </c>
      <c r="Q174" s="25">
        <v>45838</v>
      </c>
      <c r="R174">
        <v>82.479812640190005</v>
      </c>
      <c r="S174">
        <v>117.24</v>
      </c>
      <c r="T174">
        <v>21427700000000</v>
      </c>
      <c r="U174">
        <v>78.5</v>
      </c>
      <c r="V174">
        <v>9.6</v>
      </c>
      <c r="W174">
        <v>36.6</v>
      </c>
      <c r="X174">
        <v>328239523</v>
      </c>
    </row>
    <row r="175" spans="1:24" x14ac:dyDescent="0.25">
      <c r="A175">
        <v>466</v>
      </c>
      <c r="B175" t="s">
        <v>72</v>
      </c>
      <c r="C175" t="s">
        <v>1683</v>
      </c>
      <c r="D175" t="s">
        <v>133</v>
      </c>
      <c r="E175" t="s">
        <v>1610</v>
      </c>
      <c r="F175" t="s">
        <v>72</v>
      </c>
      <c r="G175" t="s">
        <v>72</v>
      </c>
      <c r="H175" t="b">
        <v>0</v>
      </c>
      <c r="I175" t="s">
        <v>1803</v>
      </c>
      <c r="J175" t="s">
        <v>1611</v>
      </c>
      <c r="K175" t="s">
        <v>350</v>
      </c>
      <c r="L175">
        <v>5500</v>
      </c>
      <c r="M175">
        <v>1928</v>
      </c>
      <c r="N175">
        <v>3</v>
      </c>
      <c r="O175">
        <v>20</v>
      </c>
      <c r="P175" s="25">
        <v>10307</v>
      </c>
      <c r="Q175" s="25">
        <v>45838</v>
      </c>
      <c r="R175">
        <v>97.27721748847604</v>
      </c>
      <c r="S175">
        <v>116.76</v>
      </c>
      <c r="T175">
        <v>1736425629520</v>
      </c>
      <c r="U175">
        <v>81.900000000000006</v>
      </c>
      <c r="V175">
        <v>12.8</v>
      </c>
      <c r="W175">
        <v>24.5</v>
      </c>
      <c r="X175">
        <v>36991981</v>
      </c>
    </row>
    <row r="176" spans="1:24" x14ac:dyDescent="0.25">
      <c r="A176">
        <v>67</v>
      </c>
      <c r="B176" t="s">
        <v>250</v>
      </c>
      <c r="C176" t="s">
        <v>347</v>
      </c>
      <c r="D176" t="s">
        <v>226</v>
      </c>
      <c r="E176" t="s">
        <v>227</v>
      </c>
      <c r="F176" t="s">
        <v>348</v>
      </c>
      <c r="G176" t="s">
        <v>250</v>
      </c>
      <c r="H176" t="b">
        <v>1</v>
      </c>
      <c r="I176" t="s">
        <v>1803</v>
      </c>
      <c r="J176" t="s">
        <v>349</v>
      </c>
      <c r="K176" t="s">
        <v>350</v>
      </c>
      <c r="L176">
        <v>22900</v>
      </c>
      <c r="M176">
        <v>1953</v>
      </c>
      <c r="N176">
        <v>1</v>
      </c>
      <c r="O176">
        <v>1</v>
      </c>
      <c r="P176" s="25">
        <v>19360</v>
      </c>
      <c r="Q176" s="25">
        <v>45838</v>
      </c>
      <c r="R176">
        <v>72.493492855267604</v>
      </c>
      <c r="S176">
        <v>119.62</v>
      </c>
      <c r="T176">
        <v>2827113184696</v>
      </c>
      <c r="U176">
        <v>81.3</v>
      </c>
      <c r="V176">
        <v>25.5</v>
      </c>
      <c r="W176">
        <v>30.6</v>
      </c>
      <c r="X176">
        <v>66834405</v>
      </c>
    </row>
    <row r="177" spans="1:24" x14ac:dyDescent="0.25">
      <c r="A177">
        <v>130</v>
      </c>
      <c r="B177" t="s">
        <v>38</v>
      </c>
      <c r="C177" t="s">
        <v>586</v>
      </c>
      <c r="D177" t="s">
        <v>32</v>
      </c>
      <c r="E177" t="s">
        <v>503</v>
      </c>
      <c r="F177" t="s">
        <v>587</v>
      </c>
      <c r="G177" t="s">
        <v>38</v>
      </c>
      <c r="H177" t="b">
        <v>1</v>
      </c>
      <c r="I177" t="s">
        <v>1803</v>
      </c>
      <c r="J177" t="s">
        <v>588</v>
      </c>
      <c r="K177" t="s">
        <v>589</v>
      </c>
      <c r="L177">
        <v>13700</v>
      </c>
      <c r="M177">
        <v>1976</v>
      </c>
      <c r="N177">
        <v>2</v>
      </c>
      <c r="O177">
        <v>24</v>
      </c>
      <c r="P177" s="25">
        <v>27814</v>
      </c>
      <c r="Q177" s="25">
        <v>45838</v>
      </c>
      <c r="R177">
        <v>49.345671576411327</v>
      </c>
      <c r="S177">
        <v>117.24</v>
      </c>
      <c r="T177">
        <v>21427700000000</v>
      </c>
      <c r="U177">
        <v>78.5</v>
      </c>
      <c r="V177">
        <v>9.6</v>
      </c>
      <c r="W177">
        <v>36.6</v>
      </c>
      <c r="X177">
        <v>328239523</v>
      </c>
    </row>
    <row r="178" spans="1:24" x14ac:dyDescent="0.25">
      <c r="A178">
        <v>437</v>
      </c>
      <c r="B178" t="s">
        <v>72</v>
      </c>
      <c r="C178" t="s">
        <v>1577</v>
      </c>
      <c r="D178" t="s">
        <v>532</v>
      </c>
      <c r="E178" t="s">
        <v>533</v>
      </c>
      <c r="F178" t="s">
        <v>72</v>
      </c>
      <c r="G178" t="s">
        <v>72</v>
      </c>
      <c r="H178" t="b">
        <v>0</v>
      </c>
      <c r="I178" t="s">
        <v>1803</v>
      </c>
      <c r="J178" t="s">
        <v>1578</v>
      </c>
      <c r="K178" t="s">
        <v>1579</v>
      </c>
      <c r="L178">
        <v>5900</v>
      </c>
      <c r="M178">
        <v>1930</v>
      </c>
      <c r="N178">
        <v>4</v>
      </c>
      <c r="O178">
        <v>1</v>
      </c>
      <c r="P178" s="25">
        <v>11049</v>
      </c>
      <c r="Q178" s="25">
        <v>45838</v>
      </c>
      <c r="R178">
        <v>95.247091033538666</v>
      </c>
      <c r="S178">
        <v>113.27</v>
      </c>
      <c r="T178">
        <v>543649976166</v>
      </c>
      <c r="U178">
        <v>76.900000000000006</v>
      </c>
      <c r="V178">
        <v>14.9</v>
      </c>
      <c r="W178">
        <v>29.5</v>
      </c>
      <c r="X178">
        <v>69625582</v>
      </c>
    </row>
    <row r="179" spans="1:24" x14ac:dyDescent="0.25">
      <c r="A179">
        <v>425</v>
      </c>
      <c r="B179" t="s">
        <v>38</v>
      </c>
      <c r="C179" t="s">
        <v>1552</v>
      </c>
      <c r="D179" t="s">
        <v>32</v>
      </c>
      <c r="E179" t="s">
        <v>1553</v>
      </c>
      <c r="F179" t="s">
        <v>1554</v>
      </c>
      <c r="G179" t="s">
        <v>38</v>
      </c>
      <c r="H179" t="b">
        <v>1</v>
      </c>
      <c r="I179" t="s">
        <v>1803</v>
      </c>
      <c r="J179" t="s">
        <v>1555</v>
      </c>
      <c r="K179" t="s">
        <v>1556</v>
      </c>
      <c r="L179">
        <v>6000</v>
      </c>
      <c r="M179">
        <v>1959</v>
      </c>
      <c r="N179">
        <v>8</v>
      </c>
      <c r="O179">
        <v>26</v>
      </c>
      <c r="P179" s="25">
        <v>21788</v>
      </c>
      <c r="Q179" s="25">
        <v>45838</v>
      </c>
      <c r="R179">
        <v>65.844638770840149</v>
      </c>
      <c r="S179">
        <v>117.24</v>
      </c>
      <c r="T179">
        <v>21427700000000</v>
      </c>
      <c r="U179">
        <v>78.5</v>
      </c>
      <c r="V179">
        <v>9.6</v>
      </c>
      <c r="W179">
        <v>36.6</v>
      </c>
      <c r="X179">
        <v>328239523</v>
      </c>
    </row>
    <row r="180" spans="1:24" x14ac:dyDescent="0.25">
      <c r="A180">
        <v>268</v>
      </c>
      <c r="B180" t="s">
        <v>38</v>
      </c>
      <c r="C180" t="s">
        <v>1068</v>
      </c>
      <c r="D180" t="s">
        <v>800</v>
      </c>
      <c r="E180" t="s">
        <v>801</v>
      </c>
      <c r="F180" t="s">
        <v>1069</v>
      </c>
      <c r="G180" t="s">
        <v>38</v>
      </c>
      <c r="H180" t="b">
        <v>0</v>
      </c>
      <c r="I180" t="s">
        <v>1803</v>
      </c>
      <c r="J180" t="s">
        <v>1070</v>
      </c>
      <c r="K180" t="s">
        <v>1071</v>
      </c>
      <c r="L180">
        <v>7900</v>
      </c>
      <c r="M180">
        <v>1968</v>
      </c>
      <c r="N180">
        <v>6</v>
      </c>
      <c r="O180">
        <v>23</v>
      </c>
      <c r="P180" s="25">
        <v>25012</v>
      </c>
      <c r="Q180" s="25">
        <v>45838</v>
      </c>
      <c r="R180">
        <v>57.01713476516403</v>
      </c>
      <c r="S180">
        <v>115.16</v>
      </c>
      <c r="T180">
        <v>2029000000000</v>
      </c>
      <c r="U180">
        <v>82.6</v>
      </c>
      <c r="V180">
        <v>15.6</v>
      </c>
      <c r="W180">
        <v>33.200000000000003</v>
      </c>
      <c r="X180">
        <v>51709098</v>
      </c>
    </row>
    <row r="181" spans="1:24" x14ac:dyDescent="0.25">
      <c r="A181">
        <v>282</v>
      </c>
      <c r="B181" t="s">
        <v>103</v>
      </c>
      <c r="C181" t="s">
        <v>1099</v>
      </c>
      <c r="D181" t="s">
        <v>23</v>
      </c>
      <c r="E181" t="s">
        <v>365</v>
      </c>
      <c r="F181" t="s">
        <v>366</v>
      </c>
      <c r="G181" t="s">
        <v>103</v>
      </c>
      <c r="H181" t="b">
        <v>0</v>
      </c>
      <c r="I181" t="s">
        <v>1803</v>
      </c>
      <c r="J181" t="s">
        <v>367</v>
      </c>
      <c r="K181" t="s">
        <v>1100</v>
      </c>
      <c r="L181">
        <v>7700</v>
      </c>
      <c r="M181">
        <v>1967</v>
      </c>
      <c r="N181">
        <v>6</v>
      </c>
      <c r="O181">
        <v>5</v>
      </c>
      <c r="P181" s="25">
        <v>24628</v>
      </c>
      <c r="Q181" s="25">
        <v>45838</v>
      </c>
      <c r="R181">
        <v>58.069141531322508</v>
      </c>
      <c r="S181">
        <v>110.05</v>
      </c>
      <c r="T181">
        <v>2715518274227</v>
      </c>
      <c r="U181">
        <v>82.5</v>
      </c>
      <c r="V181">
        <v>24.2</v>
      </c>
      <c r="W181">
        <v>60.7</v>
      </c>
      <c r="X181">
        <v>67059887</v>
      </c>
    </row>
    <row r="182" spans="1:24" x14ac:dyDescent="0.25">
      <c r="A182">
        <v>3</v>
      </c>
      <c r="B182" t="s">
        <v>38</v>
      </c>
      <c r="C182" t="s">
        <v>39</v>
      </c>
      <c r="D182" t="s">
        <v>32</v>
      </c>
      <c r="E182" t="s">
        <v>40</v>
      </c>
      <c r="F182" t="s">
        <v>41</v>
      </c>
      <c r="G182" t="s">
        <v>38</v>
      </c>
      <c r="H182" t="b">
        <v>1</v>
      </c>
      <c r="I182" t="s">
        <v>1803</v>
      </c>
      <c r="J182" t="s">
        <v>42</v>
      </c>
      <c r="K182" t="s">
        <v>43</v>
      </c>
      <c r="L182">
        <v>114000</v>
      </c>
      <c r="M182">
        <v>1964</v>
      </c>
      <c r="N182">
        <v>1</v>
      </c>
      <c r="O182">
        <v>12</v>
      </c>
      <c r="P182" s="25">
        <v>23388</v>
      </c>
      <c r="Q182" s="25">
        <v>45838</v>
      </c>
      <c r="R182">
        <v>61.463393093703083</v>
      </c>
      <c r="S182">
        <v>117.24</v>
      </c>
      <c r="T182">
        <v>21427700000000</v>
      </c>
      <c r="U182">
        <v>78.5</v>
      </c>
      <c r="V182">
        <v>9.6</v>
      </c>
      <c r="W182">
        <v>36.6</v>
      </c>
      <c r="X182">
        <v>328239523</v>
      </c>
    </row>
    <row r="183" spans="1:24" x14ac:dyDescent="0.25">
      <c r="A183">
        <v>317</v>
      </c>
      <c r="B183" t="s">
        <v>462</v>
      </c>
      <c r="C183" t="s">
        <v>1210</v>
      </c>
      <c r="D183" t="s">
        <v>32</v>
      </c>
      <c r="E183" t="s">
        <v>301</v>
      </c>
      <c r="F183" t="s">
        <v>1211</v>
      </c>
      <c r="G183" t="s">
        <v>462</v>
      </c>
      <c r="H183" t="b">
        <v>1</v>
      </c>
      <c r="I183" t="s">
        <v>1803</v>
      </c>
      <c r="J183" t="s">
        <v>1212</v>
      </c>
      <c r="K183" t="s">
        <v>43</v>
      </c>
      <c r="L183">
        <v>7200</v>
      </c>
      <c r="M183">
        <v>1954</v>
      </c>
      <c r="N183">
        <v>12</v>
      </c>
      <c r="O183">
        <v>10</v>
      </c>
      <c r="P183" s="25">
        <v>20068</v>
      </c>
      <c r="Q183" s="25">
        <v>45838</v>
      </c>
      <c r="R183">
        <v>70.554414784394254</v>
      </c>
      <c r="S183">
        <v>117.24</v>
      </c>
      <c r="T183">
        <v>21427700000000</v>
      </c>
      <c r="U183">
        <v>78.5</v>
      </c>
      <c r="V183">
        <v>9.6</v>
      </c>
      <c r="W183">
        <v>36.6</v>
      </c>
      <c r="X183">
        <v>328239523</v>
      </c>
    </row>
    <row r="184" spans="1:24" x14ac:dyDescent="0.25">
      <c r="A184">
        <v>48</v>
      </c>
      <c r="B184" t="s">
        <v>49</v>
      </c>
      <c r="C184" t="s">
        <v>256</v>
      </c>
      <c r="D184" t="s">
        <v>32</v>
      </c>
      <c r="E184" t="s">
        <v>257</v>
      </c>
      <c r="F184" t="s">
        <v>258</v>
      </c>
      <c r="G184" t="s">
        <v>49</v>
      </c>
      <c r="H184" t="b">
        <v>1</v>
      </c>
      <c r="I184" t="s">
        <v>1803</v>
      </c>
      <c r="J184" t="s">
        <v>259</v>
      </c>
      <c r="K184" t="s">
        <v>43</v>
      </c>
      <c r="L184">
        <v>28500</v>
      </c>
      <c r="M184">
        <v>1958</v>
      </c>
      <c r="N184">
        <v>7</v>
      </c>
      <c r="O184">
        <v>17</v>
      </c>
      <c r="P184" s="25">
        <v>21383</v>
      </c>
      <c r="Q184" s="25">
        <v>45838</v>
      </c>
      <c r="R184">
        <v>66.954140999315541</v>
      </c>
      <c r="S184">
        <v>117.24</v>
      </c>
      <c r="T184">
        <v>21427700000000</v>
      </c>
      <c r="U184">
        <v>78.5</v>
      </c>
      <c r="V184">
        <v>9.6</v>
      </c>
      <c r="W184">
        <v>36.6</v>
      </c>
      <c r="X184">
        <v>328239523</v>
      </c>
    </row>
    <row r="185" spans="1:24" x14ac:dyDescent="0.25">
      <c r="A185">
        <v>171</v>
      </c>
      <c r="B185" t="s">
        <v>292</v>
      </c>
      <c r="C185" t="s">
        <v>741</v>
      </c>
      <c r="D185" t="s">
        <v>32</v>
      </c>
      <c r="E185" t="s">
        <v>742</v>
      </c>
      <c r="F185" t="s">
        <v>403</v>
      </c>
      <c r="G185" t="s">
        <v>292</v>
      </c>
      <c r="H185" t="b">
        <v>1</v>
      </c>
      <c r="I185" t="s">
        <v>1803</v>
      </c>
      <c r="J185" t="s">
        <v>743</v>
      </c>
      <c r="K185" t="s">
        <v>744</v>
      </c>
      <c r="L185">
        <v>10200</v>
      </c>
      <c r="M185">
        <v>1959</v>
      </c>
      <c r="N185">
        <v>3</v>
      </c>
      <c r="O185">
        <v>5</v>
      </c>
      <c r="P185" s="25">
        <v>21614</v>
      </c>
      <c r="Q185" s="25">
        <v>45838</v>
      </c>
      <c r="R185">
        <v>66.321019941157246</v>
      </c>
      <c r="S185">
        <v>117.24</v>
      </c>
      <c r="T185">
        <v>21427700000000</v>
      </c>
      <c r="U185">
        <v>78.5</v>
      </c>
      <c r="V185">
        <v>9.6</v>
      </c>
      <c r="W185">
        <v>36.6</v>
      </c>
      <c r="X185">
        <v>328239523</v>
      </c>
    </row>
    <row r="186" spans="1:24" x14ac:dyDescent="0.25">
      <c r="A186">
        <v>76</v>
      </c>
      <c r="B186" t="s">
        <v>38</v>
      </c>
      <c r="C186" t="s">
        <v>386</v>
      </c>
      <c r="D186" t="s">
        <v>32</v>
      </c>
      <c r="E186" t="s">
        <v>100</v>
      </c>
      <c r="F186" t="s">
        <v>387</v>
      </c>
      <c r="G186" t="s">
        <v>38</v>
      </c>
      <c r="H186" t="b">
        <v>1</v>
      </c>
      <c r="I186" t="s">
        <v>1803</v>
      </c>
      <c r="J186" t="s">
        <v>248</v>
      </c>
      <c r="K186" t="s">
        <v>388</v>
      </c>
      <c r="L186">
        <v>21100</v>
      </c>
      <c r="M186">
        <v>1963</v>
      </c>
      <c r="N186">
        <v>2</v>
      </c>
      <c r="O186">
        <v>17</v>
      </c>
      <c r="P186" s="25">
        <v>23059</v>
      </c>
      <c r="Q186" s="25">
        <v>45838</v>
      </c>
      <c r="R186">
        <v>62.364825518230411</v>
      </c>
      <c r="S186">
        <v>117.24</v>
      </c>
      <c r="T186">
        <v>21427700000000</v>
      </c>
      <c r="U186">
        <v>78.5</v>
      </c>
      <c r="V186">
        <v>9.6</v>
      </c>
      <c r="W186">
        <v>36.6</v>
      </c>
      <c r="X186">
        <v>328239523</v>
      </c>
    </row>
    <row r="187" spans="1:24" x14ac:dyDescent="0.25">
      <c r="A187">
        <v>133</v>
      </c>
      <c r="B187" t="s">
        <v>590</v>
      </c>
      <c r="C187" t="s">
        <v>591</v>
      </c>
      <c r="D187" t="s">
        <v>32</v>
      </c>
      <c r="E187" t="s">
        <v>592</v>
      </c>
      <c r="F187" t="s">
        <v>593</v>
      </c>
      <c r="G187" t="s">
        <v>590</v>
      </c>
      <c r="H187" t="b">
        <v>1</v>
      </c>
      <c r="I187" t="s">
        <v>1803</v>
      </c>
      <c r="J187" t="s">
        <v>594</v>
      </c>
      <c r="K187" t="s">
        <v>595</v>
      </c>
      <c r="L187">
        <v>13300</v>
      </c>
      <c r="M187">
        <v>1942</v>
      </c>
      <c r="N187">
        <v>10</v>
      </c>
      <c r="O187">
        <v>13</v>
      </c>
      <c r="P187" s="25">
        <v>15627</v>
      </c>
      <c r="Q187" s="25">
        <v>45838</v>
      </c>
      <c r="R187">
        <v>82.713210130047912</v>
      </c>
      <c r="S187">
        <v>117.24</v>
      </c>
      <c r="T187">
        <v>21427700000000</v>
      </c>
      <c r="U187">
        <v>78.5</v>
      </c>
      <c r="V187">
        <v>9.6</v>
      </c>
      <c r="W187">
        <v>36.6</v>
      </c>
      <c r="X187">
        <v>328239523</v>
      </c>
    </row>
    <row r="188" spans="1:24" x14ac:dyDescent="0.25">
      <c r="A188">
        <v>397</v>
      </c>
      <c r="B188" t="s">
        <v>351</v>
      </c>
      <c r="C188" t="s">
        <v>1467</v>
      </c>
      <c r="D188" t="s">
        <v>105</v>
      </c>
      <c r="E188" t="s">
        <v>153</v>
      </c>
      <c r="F188" t="s">
        <v>1468</v>
      </c>
      <c r="G188" t="s">
        <v>351</v>
      </c>
      <c r="H188" t="b">
        <v>1</v>
      </c>
      <c r="I188" t="s">
        <v>1804</v>
      </c>
      <c r="J188" t="s">
        <v>1469</v>
      </c>
      <c r="K188" t="s">
        <v>808</v>
      </c>
      <c r="L188">
        <v>6400</v>
      </c>
      <c r="M188">
        <v>1963</v>
      </c>
      <c r="N188">
        <v>11</v>
      </c>
      <c r="O188">
        <v>1</v>
      </c>
      <c r="P188" s="25">
        <v>23316</v>
      </c>
      <c r="Q188" s="25">
        <v>45838</v>
      </c>
      <c r="R188">
        <v>61.661205510408067</v>
      </c>
      <c r="S188">
        <v>125.08</v>
      </c>
      <c r="T188">
        <v>19910000000000</v>
      </c>
      <c r="U188">
        <v>77</v>
      </c>
      <c r="V188">
        <v>9.4</v>
      </c>
      <c r="W188">
        <v>59.2</v>
      </c>
      <c r="X188">
        <v>1397715000</v>
      </c>
    </row>
    <row r="189" spans="1:24" x14ac:dyDescent="0.25">
      <c r="A189">
        <v>142</v>
      </c>
      <c r="B189" t="s">
        <v>351</v>
      </c>
      <c r="C189" t="s">
        <v>629</v>
      </c>
      <c r="D189" t="s">
        <v>105</v>
      </c>
      <c r="E189" t="s">
        <v>630</v>
      </c>
      <c r="F189" t="s">
        <v>354</v>
      </c>
      <c r="G189" t="s">
        <v>351</v>
      </c>
      <c r="H189" t="b">
        <v>1</v>
      </c>
      <c r="I189" t="s">
        <v>1803</v>
      </c>
      <c r="J189" t="s">
        <v>631</v>
      </c>
      <c r="K189" t="s">
        <v>632</v>
      </c>
      <c r="L189">
        <v>12200</v>
      </c>
      <c r="M189">
        <v>1953</v>
      </c>
      <c r="N189">
        <v>10</v>
      </c>
      <c r="O189">
        <v>8</v>
      </c>
      <c r="P189" s="25">
        <v>19640</v>
      </c>
      <c r="Q189" s="25">
        <v>45838</v>
      </c>
      <c r="R189">
        <v>71.726887447023969</v>
      </c>
      <c r="S189">
        <v>125.08</v>
      </c>
      <c r="T189">
        <v>19910000000000</v>
      </c>
      <c r="U189">
        <v>77</v>
      </c>
      <c r="V189">
        <v>9.4</v>
      </c>
      <c r="W189">
        <v>59.2</v>
      </c>
      <c r="X189">
        <v>1397715000</v>
      </c>
    </row>
    <row r="190" spans="1:24" x14ac:dyDescent="0.25">
      <c r="A190">
        <v>466</v>
      </c>
      <c r="B190" t="s">
        <v>250</v>
      </c>
      <c r="C190" t="s">
        <v>1684</v>
      </c>
      <c r="D190" t="s">
        <v>105</v>
      </c>
      <c r="E190" t="s">
        <v>655</v>
      </c>
      <c r="F190" t="s">
        <v>348</v>
      </c>
      <c r="G190" t="s">
        <v>250</v>
      </c>
      <c r="H190" t="b">
        <v>1</v>
      </c>
      <c r="I190" t="s">
        <v>1803</v>
      </c>
      <c r="J190" t="s">
        <v>631</v>
      </c>
      <c r="K190" t="s">
        <v>1685</v>
      </c>
      <c r="L190">
        <v>5500</v>
      </c>
      <c r="M190">
        <v>1955</v>
      </c>
      <c r="N190">
        <v>3</v>
      </c>
      <c r="O190">
        <v>1</v>
      </c>
      <c r="P190" s="25">
        <v>20149</v>
      </c>
      <c r="Q190" s="25">
        <v>45838</v>
      </c>
      <c r="R190">
        <v>70.331970847954338</v>
      </c>
      <c r="S190">
        <v>125.08</v>
      </c>
      <c r="T190">
        <v>19910000000000</v>
      </c>
      <c r="U190">
        <v>77</v>
      </c>
      <c r="V190">
        <v>9.4</v>
      </c>
      <c r="W190">
        <v>59.2</v>
      </c>
      <c r="X190">
        <v>1397715000</v>
      </c>
    </row>
    <row r="191" spans="1:24" x14ac:dyDescent="0.25">
      <c r="A191">
        <v>242</v>
      </c>
      <c r="B191" t="s">
        <v>59</v>
      </c>
      <c r="C191" t="s">
        <v>983</v>
      </c>
      <c r="D191" t="s">
        <v>32</v>
      </c>
      <c r="E191" t="s">
        <v>984</v>
      </c>
      <c r="F191" t="s">
        <v>985</v>
      </c>
      <c r="G191" t="s">
        <v>59</v>
      </c>
      <c r="H191" t="b">
        <v>0</v>
      </c>
      <c r="I191" t="s">
        <v>1803</v>
      </c>
      <c r="J191" t="s">
        <v>986</v>
      </c>
      <c r="K191" t="s">
        <v>126</v>
      </c>
      <c r="L191">
        <v>8400</v>
      </c>
      <c r="M191">
        <v>1947</v>
      </c>
      <c r="N191">
        <v>11</v>
      </c>
      <c r="O191">
        <v>29</v>
      </c>
      <c r="P191" s="25">
        <v>17500</v>
      </c>
      <c r="Q191" s="25">
        <v>45838</v>
      </c>
      <c r="R191">
        <v>77.58454340668861</v>
      </c>
      <c r="S191">
        <v>117.24</v>
      </c>
      <c r="T191">
        <v>21427700000000</v>
      </c>
      <c r="U191">
        <v>78.5</v>
      </c>
      <c r="V191">
        <v>9.6</v>
      </c>
      <c r="W191">
        <v>36.6</v>
      </c>
      <c r="X191">
        <v>328239523</v>
      </c>
    </row>
    <row r="192" spans="1:24" x14ac:dyDescent="0.25">
      <c r="A192">
        <v>202</v>
      </c>
      <c r="B192" t="s">
        <v>72</v>
      </c>
      <c r="C192" t="s">
        <v>844</v>
      </c>
      <c r="D192" t="s">
        <v>133</v>
      </c>
      <c r="E192" t="s">
        <v>845</v>
      </c>
      <c r="F192" t="s">
        <v>72</v>
      </c>
      <c r="G192" t="s">
        <v>72</v>
      </c>
      <c r="H192" t="b">
        <v>1</v>
      </c>
      <c r="I192" t="s">
        <v>1803</v>
      </c>
      <c r="J192" t="s">
        <v>846</v>
      </c>
      <c r="K192" t="s">
        <v>126</v>
      </c>
      <c r="L192">
        <v>9500</v>
      </c>
      <c r="M192">
        <v>1928</v>
      </c>
      <c r="N192">
        <v>10</v>
      </c>
      <c r="O192">
        <v>1</v>
      </c>
      <c r="P192" s="25">
        <v>10502</v>
      </c>
      <c r="Q192" s="25">
        <v>45838</v>
      </c>
      <c r="R192">
        <v>96.743344042464031</v>
      </c>
      <c r="S192">
        <v>116.76</v>
      </c>
      <c r="T192">
        <v>1736425629520</v>
      </c>
      <c r="U192">
        <v>81.900000000000006</v>
      </c>
      <c r="V192">
        <v>12.8</v>
      </c>
      <c r="W192">
        <v>24.5</v>
      </c>
      <c r="X192">
        <v>36991981</v>
      </c>
    </row>
    <row r="193" spans="1:24" x14ac:dyDescent="0.25">
      <c r="A193">
        <v>49</v>
      </c>
      <c r="B193" t="s">
        <v>49</v>
      </c>
      <c r="C193" t="s">
        <v>260</v>
      </c>
      <c r="D193" t="s">
        <v>32</v>
      </c>
      <c r="E193" t="s">
        <v>261</v>
      </c>
      <c r="F193" t="s">
        <v>204</v>
      </c>
      <c r="G193" t="s">
        <v>49</v>
      </c>
      <c r="H193" t="b">
        <v>1</v>
      </c>
      <c r="I193" t="s">
        <v>1803</v>
      </c>
      <c r="J193" t="s">
        <v>262</v>
      </c>
      <c r="K193" t="s">
        <v>126</v>
      </c>
      <c r="L193">
        <v>28100</v>
      </c>
      <c r="M193">
        <v>1938</v>
      </c>
      <c r="N193">
        <v>4</v>
      </c>
      <c r="O193">
        <v>25</v>
      </c>
      <c r="P193" s="25">
        <v>13995</v>
      </c>
      <c r="Q193" s="25">
        <v>45838</v>
      </c>
      <c r="R193">
        <v>87.181382614647504</v>
      </c>
      <c r="S193">
        <v>117.24</v>
      </c>
      <c r="T193">
        <v>21427700000000</v>
      </c>
      <c r="U193">
        <v>78.5</v>
      </c>
      <c r="V193">
        <v>9.6</v>
      </c>
      <c r="W193">
        <v>36.6</v>
      </c>
      <c r="X193">
        <v>328239523</v>
      </c>
    </row>
    <row r="194" spans="1:24" x14ac:dyDescent="0.25">
      <c r="A194">
        <v>19</v>
      </c>
      <c r="B194" t="s">
        <v>21</v>
      </c>
      <c r="C194" t="s">
        <v>122</v>
      </c>
      <c r="D194" t="s">
        <v>32</v>
      </c>
      <c r="E194" t="s">
        <v>123</v>
      </c>
      <c r="F194" t="s">
        <v>124</v>
      </c>
      <c r="G194" t="s">
        <v>21</v>
      </c>
      <c r="H194" t="b">
        <v>0</v>
      </c>
      <c r="I194" t="s">
        <v>1803</v>
      </c>
      <c r="J194" t="s">
        <v>125</v>
      </c>
      <c r="K194" t="s">
        <v>126</v>
      </c>
      <c r="L194">
        <v>58800</v>
      </c>
      <c r="M194">
        <v>1948</v>
      </c>
      <c r="N194">
        <v>6</v>
      </c>
      <c r="O194">
        <v>7</v>
      </c>
      <c r="P194" s="25">
        <v>17691</v>
      </c>
      <c r="Q194" s="25">
        <v>45838</v>
      </c>
      <c r="R194">
        <v>77.060933660933657</v>
      </c>
      <c r="S194">
        <v>117.24</v>
      </c>
      <c r="T194">
        <v>21427700000000</v>
      </c>
      <c r="U194">
        <v>78.5</v>
      </c>
      <c r="V194">
        <v>9.6</v>
      </c>
      <c r="W194">
        <v>36.6</v>
      </c>
      <c r="X194">
        <v>328239523</v>
      </c>
    </row>
    <row r="195" spans="1:24" x14ac:dyDescent="0.25">
      <c r="A195">
        <v>195</v>
      </c>
      <c r="B195" t="s">
        <v>292</v>
      </c>
      <c r="C195" t="s">
        <v>821</v>
      </c>
      <c r="D195" t="s">
        <v>105</v>
      </c>
      <c r="E195" t="s">
        <v>822</v>
      </c>
      <c r="F195" t="s">
        <v>823</v>
      </c>
      <c r="G195" t="s">
        <v>292</v>
      </c>
      <c r="H195" t="b">
        <v>1</v>
      </c>
      <c r="I195" t="s">
        <v>1803</v>
      </c>
      <c r="J195" t="s">
        <v>824</v>
      </c>
      <c r="K195" t="s">
        <v>825</v>
      </c>
      <c r="L195">
        <v>9600</v>
      </c>
      <c r="M195">
        <v>1952</v>
      </c>
      <c r="N195">
        <v>9</v>
      </c>
      <c r="O195">
        <v>1</v>
      </c>
      <c r="P195" s="25">
        <v>19238</v>
      </c>
      <c r="Q195" s="25">
        <v>45838</v>
      </c>
      <c r="R195">
        <v>72.825483739687002</v>
      </c>
      <c r="S195">
        <v>125.08</v>
      </c>
      <c r="T195">
        <v>19910000000000</v>
      </c>
      <c r="U195">
        <v>77</v>
      </c>
      <c r="V195">
        <v>9.4</v>
      </c>
      <c r="W195">
        <v>59.2</v>
      </c>
      <c r="X195">
        <v>1397715000</v>
      </c>
    </row>
    <row r="196" spans="1:24" x14ac:dyDescent="0.25">
      <c r="A196">
        <v>290</v>
      </c>
      <c r="B196" t="s">
        <v>38</v>
      </c>
      <c r="C196" t="s">
        <v>1132</v>
      </c>
      <c r="D196" t="s">
        <v>32</v>
      </c>
      <c r="E196" t="s">
        <v>33</v>
      </c>
      <c r="F196" t="s">
        <v>857</v>
      </c>
      <c r="G196" t="s">
        <v>38</v>
      </c>
      <c r="H196" t="b">
        <v>1</v>
      </c>
      <c r="I196" t="s">
        <v>1803</v>
      </c>
      <c r="J196" t="s">
        <v>1133</v>
      </c>
      <c r="K196" t="s">
        <v>1134</v>
      </c>
      <c r="L196">
        <v>7600</v>
      </c>
      <c r="M196">
        <v>1981</v>
      </c>
      <c r="N196">
        <v>8</v>
      </c>
      <c r="O196">
        <v>21</v>
      </c>
      <c r="P196" s="25">
        <v>29819</v>
      </c>
      <c r="Q196" s="25">
        <v>45838</v>
      </c>
      <c r="R196">
        <v>43.858298856169384</v>
      </c>
      <c r="S196">
        <v>117.24</v>
      </c>
      <c r="T196">
        <v>21427700000000</v>
      </c>
      <c r="U196">
        <v>78.5</v>
      </c>
      <c r="V196">
        <v>9.6</v>
      </c>
      <c r="W196">
        <v>36.6</v>
      </c>
      <c r="X196">
        <v>328239523</v>
      </c>
    </row>
    <row r="197" spans="1:24" x14ac:dyDescent="0.25">
      <c r="A197">
        <v>325</v>
      </c>
      <c r="B197" t="s">
        <v>196</v>
      </c>
      <c r="C197" t="s">
        <v>1237</v>
      </c>
      <c r="D197" t="s">
        <v>208</v>
      </c>
      <c r="E197" t="s">
        <v>1081</v>
      </c>
      <c r="F197" t="s">
        <v>1238</v>
      </c>
      <c r="G197" t="s">
        <v>196</v>
      </c>
      <c r="H197" t="b">
        <v>1</v>
      </c>
      <c r="I197" t="s">
        <v>1803</v>
      </c>
      <c r="J197" t="s">
        <v>1239</v>
      </c>
      <c r="K197" t="s">
        <v>688</v>
      </c>
      <c r="L197">
        <v>7100</v>
      </c>
      <c r="M197">
        <v>1947</v>
      </c>
      <c r="N197">
        <v>1</v>
      </c>
      <c r="O197">
        <v>3</v>
      </c>
      <c r="P197" s="25">
        <v>17170</v>
      </c>
      <c r="Q197" s="25">
        <v>45838</v>
      </c>
      <c r="R197">
        <v>78.488026338589506</v>
      </c>
      <c r="S197">
        <v>118.06</v>
      </c>
      <c r="T197">
        <v>446314739528</v>
      </c>
      <c r="U197">
        <v>81.599999999999994</v>
      </c>
      <c r="V197">
        <v>25.4</v>
      </c>
      <c r="W197">
        <v>51.4</v>
      </c>
      <c r="X197">
        <v>8877067</v>
      </c>
    </row>
    <row r="198" spans="1:24" x14ac:dyDescent="0.25">
      <c r="A198">
        <v>157</v>
      </c>
      <c r="B198" t="s">
        <v>21</v>
      </c>
      <c r="C198" t="s">
        <v>685</v>
      </c>
      <c r="D198" t="s">
        <v>686</v>
      </c>
      <c r="E198" t="s">
        <v>687</v>
      </c>
      <c r="F198" t="s">
        <v>165</v>
      </c>
      <c r="G198" t="s">
        <v>21</v>
      </c>
      <c r="H198" t="b">
        <v>0</v>
      </c>
      <c r="I198" t="s">
        <v>1803</v>
      </c>
      <c r="J198" t="s">
        <v>475</v>
      </c>
      <c r="K198" t="s">
        <v>688</v>
      </c>
      <c r="L198">
        <v>11100</v>
      </c>
      <c r="M198">
        <v>1950</v>
      </c>
      <c r="N198">
        <v>6</v>
      </c>
      <c r="O198">
        <v>1</v>
      </c>
      <c r="P198" s="25">
        <v>18415</v>
      </c>
      <c r="Q198" s="25">
        <v>45838</v>
      </c>
      <c r="R198">
        <v>75.080082135523611</v>
      </c>
      <c r="S198">
        <v>158.93</v>
      </c>
      <c r="T198">
        <v>351431649241</v>
      </c>
      <c r="U198">
        <v>63.9</v>
      </c>
      <c r="V198">
        <v>27.5</v>
      </c>
      <c r="W198">
        <v>29.2</v>
      </c>
      <c r="X198">
        <v>58558270</v>
      </c>
    </row>
    <row r="199" spans="1:24" x14ac:dyDescent="0.25">
      <c r="A199">
        <v>365</v>
      </c>
      <c r="B199" t="s">
        <v>462</v>
      </c>
      <c r="C199" t="s">
        <v>1401</v>
      </c>
      <c r="D199" t="s">
        <v>32</v>
      </c>
      <c r="E199" t="s">
        <v>503</v>
      </c>
      <c r="F199" t="s">
        <v>465</v>
      </c>
      <c r="G199" t="s">
        <v>462</v>
      </c>
      <c r="H199" t="b">
        <v>1</v>
      </c>
      <c r="I199" t="s">
        <v>1803</v>
      </c>
      <c r="J199" t="s">
        <v>1402</v>
      </c>
      <c r="K199" t="s">
        <v>1403</v>
      </c>
      <c r="L199">
        <v>6700</v>
      </c>
      <c r="M199">
        <v>1939</v>
      </c>
      <c r="N199">
        <v>5</v>
      </c>
      <c r="O199">
        <v>23</v>
      </c>
      <c r="P199" s="25">
        <v>14388</v>
      </c>
      <c r="Q199" s="25">
        <v>45838</v>
      </c>
      <c r="R199">
        <v>86.104729836044939</v>
      </c>
      <c r="S199">
        <v>117.24</v>
      </c>
      <c r="T199">
        <v>21427700000000</v>
      </c>
      <c r="U199">
        <v>78.5</v>
      </c>
      <c r="V199">
        <v>9.6</v>
      </c>
      <c r="W199">
        <v>36.6</v>
      </c>
      <c r="X199">
        <v>328239523</v>
      </c>
    </row>
    <row r="200" spans="1:24" x14ac:dyDescent="0.25">
      <c r="A200">
        <v>445</v>
      </c>
      <c r="B200" t="s">
        <v>351</v>
      </c>
      <c r="C200" t="s">
        <v>1607</v>
      </c>
      <c r="D200" t="s">
        <v>32</v>
      </c>
      <c r="E200" t="s">
        <v>984</v>
      </c>
      <c r="F200" t="s">
        <v>1319</v>
      </c>
      <c r="G200" t="s">
        <v>351</v>
      </c>
      <c r="H200" t="b">
        <v>1</v>
      </c>
      <c r="I200" t="s">
        <v>1803</v>
      </c>
      <c r="J200" t="s">
        <v>1608</v>
      </c>
      <c r="K200" t="s">
        <v>190</v>
      </c>
      <c r="L200">
        <v>5700</v>
      </c>
      <c r="M200">
        <v>1934</v>
      </c>
      <c r="N200">
        <v>9</v>
      </c>
      <c r="O200">
        <v>15</v>
      </c>
      <c r="P200" s="25">
        <v>12677</v>
      </c>
      <c r="Q200" s="25">
        <v>45838</v>
      </c>
      <c r="R200">
        <v>90.789869952087614</v>
      </c>
      <c r="S200">
        <v>117.24</v>
      </c>
      <c r="T200">
        <v>21427700000000</v>
      </c>
      <c r="U200">
        <v>78.5</v>
      </c>
      <c r="V200">
        <v>9.6</v>
      </c>
      <c r="W200">
        <v>36.6</v>
      </c>
      <c r="X200">
        <v>328239523</v>
      </c>
    </row>
    <row r="201" spans="1:24" x14ac:dyDescent="0.25">
      <c r="A201">
        <v>466</v>
      </c>
      <c r="B201" t="s">
        <v>38</v>
      </c>
      <c r="C201" t="s">
        <v>1666</v>
      </c>
      <c r="D201" t="s">
        <v>32</v>
      </c>
      <c r="E201" t="s">
        <v>856</v>
      </c>
      <c r="F201" t="s">
        <v>1667</v>
      </c>
      <c r="G201" t="s">
        <v>38</v>
      </c>
      <c r="H201" t="b">
        <v>1</v>
      </c>
      <c r="I201" t="s">
        <v>1803</v>
      </c>
      <c r="J201" t="s">
        <v>1668</v>
      </c>
      <c r="K201" t="s">
        <v>190</v>
      </c>
      <c r="L201">
        <v>5500</v>
      </c>
      <c r="M201">
        <v>1990</v>
      </c>
      <c r="N201">
        <v>8</v>
      </c>
      <c r="O201">
        <v>6</v>
      </c>
      <c r="P201" s="25">
        <v>33091</v>
      </c>
      <c r="Q201" s="25">
        <v>45838</v>
      </c>
      <c r="R201">
        <v>34.899383983572896</v>
      </c>
      <c r="S201">
        <v>117.24</v>
      </c>
      <c r="T201">
        <v>21427700000000</v>
      </c>
      <c r="U201">
        <v>78.5</v>
      </c>
      <c r="V201">
        <v>9.6</v>
      </c>
      <c r="W201">
        <v>36.6</v>
      </c>
      <c r="X201">
        <v>328239523</v>
      </c>
    </row>
    <row r="202" spans="1:24" x14ac:dyDescent="0.25">
      <c r="A202">
        <v>223</v>
      </c>
      <c r="B202" t="s">
        <v>38</v>
      </c>
      <c r="C202" t="s">
        <v>921</v>
      </c>
      <c r="D202" t="s">
        <v>32</v>
      </c>
      <c r="E202" t="s">
        <v>883</v>
      </c>
      <c r="F202" t="s">
        <v>922</v>
      </c>
      <c r="G202" t="s">
        <v>38</v>
      </c>
      <c r="H202" t="b">
        <v>1</v>
      </c>
      <c r="I202" t="s">
        <v>1803</v>
      </c>
      <c r="J202" t="s">
        <v>923</v>
      </c>
      <c r="K202" t="s">
        <v>190</v>
      </c>
      <c r="L202">
        <v>8800</v>
      </c>
      <c r="M202">
        <v>1951</v>
      </c>
      <c r="N202">
        <v>6</v>
      </c>
      <c r="O202">
        <v>29</v>
      </c>
      <c r="P202" s="25">
        <v>18808</v>
      </c>
      <c r="Q202" s="25">
        <v>45838</v>
      </c>
      <c r="R202">
        <v>74.00343140833759</v>
      </c>
      <c r="S202">
        <v>117.24</v>
      </c>
      <c r="T202">
        <v>21427700000000</v>
      </c>
      <c r="U202">
        <v>78.5</v>
      </c>
      <c r="V202">
        <v>9.6</v>
      </c>
      <c r="W202">
        <v>36.6</v>
      </c>
      <c r="X202">
        <v>328239523</v>
      </c>
    </row>
    <row r="203" spans="1:24" x14ac:dyDescent="0.25">
      <c r="A203">
        <v>130</v>
      </c>
      <c r="B203" t="s">
        <v>168</v>
      </c>
      <c r="C203" t="s">
        <v>578</v>
      </c>
      <c r="D203" t="s">
        <v>226</v>
      </c>
      <c r="E203" t="s">
        <v>227</v>
      </c>
      <c r="F203" t="s">
        <v>172</v>
      </c>
      <c r="G203" t="s">
        <v>168</v>
      </c>
      <c r="H203" t="b">
        <v>1</v>
      </c>
      <c r="I203" t="s">
        <v>1803</v>
      </c>
      <c r="J203" t="s">
        <v>579</v>
      </c>
      <c r="K203" t="s">
        <v>190</v>
      </c>
      <c r="L203">
        <v>13700</v>
      </c>
      <c r="M203">
        <v>1945</v>
      </c>
      <c r="N203">
        <v>2</v>
      </c>
      <c r="O203">
        <v>1</v>
      </c>
      <c r="P203" s="25">
        <v>16469</v>
      </c>
      <c r="Q203" s="25">
        <v>45838</v>
      </c>
      <c r="R203">
        <v>80.408619232719275</v>
      </c>
      <c r="S203">
        <v>119.62</v>
      </c>
      <c r="T203">
        <v>2827113184696</v>
      </c>
      <c r="U203">
        <v>81.3</v>
      </c>
      <c r="V203">
        <v>25.5</v>
      </c>
      <c r="W203">
        <v>30.6</v>
      </c>
      <c r="X203">
        <v>66834405</v>
      </c>
    </row>
    <row r="204" spans="1:24" x14ac:dyDescent="0.25">
      <c r="A204">
        <v>405</v>
      </c>
      <c r="B204" t="s">
        <v>49</v>
      </c>
      <c r="C204" t="s">
        <v>1490</v>
      </c>
      <c r="D204" t="s">
        <v>226</v>
      </c>
      <c r="E204" t="s">
        <v>227</v>
      </c>
      <c r="F204" t="s">
        <v>802</v>
      </c>
      <c r="G204" t="s">
        <v>49</v>
      </c>
      <c r="H204" t="b">
        <v>1</v>
      </c>
      <c r="I204" t="s">
        <v>1803</v>
      </c>
      <c r="J204" t="s">
        <v>1491</v>
      </c>
      <c r="K204" t="s">
        <v>190</v>
      </c>
      <c r="L204">
        <v>6300</v>
      </c>
      <c r="M204">
        <v>1956</v>
      </c>
      <c r="N204">
        <v>6</v>
      </c>
      <c r="O204">
        <v>1</v>
      </c>
      <c r="P204" s="25">
        <v>20607</v>
      </c>
      <c r="Q204" s="25">
        <v>45838</v>
      </c>
      <c r="R204">
        <v>69.077362327909881</v>
      </c>
      <c r="S204">
        <v>119.62</v>
      </c>
      <c r="T204">
        <v>2827113184696</v>
      </c>
      <c r="U204">
        <v>81.3</v>
      </c>
      <c r="V204">
        <v>25.5</v>
      </c>
      <c r="W204">
        <v>30.6</v>
      </c>
      <c r="X204">
        <v>66834405</v>
      </c>
    </row>
    <row r="205" spans="1:24" x14ac:dyDescent="0.25">
      <c r="A205">
        <v>208</v>
      </c>
      <c r="B205" t="s">
        <v>59</v>
      </c>
      <c r="C205" t="s">
        <v>873</v>
      </c>
      <c r="D205" t="s">
        <v>32</v>
      </c>
      <c r="E205" t="s">
        <v>874</v>
      </c>
      <c r="F205" t="s">
        <v>875</v>
      </c>
      <c r="G205" t="s">
        <v>59</v>
      </c>
      <c r="H205" t="b">
        <v>1</v>
      </c>
      <c r="I205" t="s">
        <v>1803</v>
      </c>
      <c r="J205" t="s">
        <v>876</v>
      </c>
      <c r="K205" t="s">
        <v>190</v>
      </c>
      <c r="L205">
        <v>9200</v>
      </c>
      <c r="M205">
        <v>1941</v>
      </c>
      <c r="N205">
        <v>3</v>
      </c>
      <c r="O205">
        <v>7</v>
      </c>
      <c r="P205" s="25">
        <v>15042</v>
      </c>
      <c r="Q205" s="25">
        <v>45838</v>
      </c>
      <c r="R205">
        <v>84.315531791535136</v>
      </c>
      <c r="S205">
        <v>117.24</v>
      </c>
      <c r="T205">
        <v>21427700000000</v>
      </c>
      <c r="U205">
        <v>78.5</v>
      </c>
      <c r="V205">
        <v>9.6</v>
      </c>
      <c r="W205">
        <v>36.6</v>
      </c>
      <c r="X205">
        <v>328239523</v>
      </c>
    </row>
    <row r="206" spans="1:24" x14ac:dyDescent="0.25">
      <c r="A206">
        <v>31</v>
      </c>
      <c r="B206" t="s">
        <v>103</v>
      </c>
      <c r="C206" t="s">
        <v>188</v>
      </c>
      <c r="D206" t="s">
        <v>32</v>
      </c>
      <c r="E206" t="s">
        <v>189</v>
      </c>
      <c r="F206" t="s">
        <v>185</v>
      </c>
      <c r="G206" t="s">
        <v>103</v>
      </c>
      <c r="H206" t="b">
        <v>0</v>
      </c>
      <c r="I206" t="s">
        <v>1803</v>
      </c>
      <c r="J206" t="s">
        <v>186</v>
      </c>
      <c r="K206" t="s">
        <v>190</v>
      </c>
      <c r="L206">
        <v>38300</v>
      </c>
      <c r="M206">
        <v>1935</v>
      </c>
      <c r="N206">
        <v>10</v>
      </c>
      <c r="O206">
        <v>15</v>
      </c>
      <c r="P206" s="25">
        <v>13072</v>
      </c>
      <c r="Q206" s="25">
        <v>45838</v>
      </c>
      <c r="R206">
        <v>89.707744148264027</v>
      </c>
      <c r="S206">
        <v>117.24</v>
      </c>
      <c r="T206">
        <v>21427700000000</v>
      </c>
      <c r="U206">
        <v>78.5</v>
      </c>
      <c r="V206">
        <v>9.6</v>
      </c>
      <c r="W206">
        <v>36.6</v>
      </c>
      <c r="X206">
        <v>328239523</v>
      </c>
    </row>
    <row r="207" spans="1:24" x14ac:dyDescent="0.25">
      <c r="A207">
        <v>97</v>
      </c>
      <c r="B207" t="s">
        <v>21</v>
      </c>
      <c r="C207" t="s">
        <v>468</v>
      </c>
      <c r="D207" t="s">
        <v>32</v>
      </c>
      <c r="E207" t="s">
        <v>469</v>
      </c>
      <c r="F207" t="s">
        <v>470</v>
      </c>
      <c r="G207" t="s">
        <v>21</v>
      </c>
      <c r="H207" t="b">
        <v>1</v>
      </c>
      <c r="I207" t="s">
        <v>1803</v>
      </c>
      <c r="J207" t="s">
        <v>471</v>
      </c>
      <c r="K207" t="s">
        <v>190</v>
      </c>
      <c r="L207">
        <v>17400</v>
      </c>
      <c r="M207">
        <v>1940</v>
      </c>
      <c r="N207">
        <v>1</v>
      </c>
      <c r="O207">
        <v>22</v>
      </c>
      <c r="P207" s="25">
        <v>14632</v>
      </c>
      <c r="Q207" s="25">
        <v>45838</v>
      </c>
      <c r="R207">
        <v>85.436011715268052</v>
      </c>
      <c r="S207">
        <v>117.24</v>
      </c>
      <c r="T207">
        <v>21427700000000</v>
      </c>
      <c r="U207">
        <v>78.5</v>
      </c>
      <c r="V207">
        <v>9.6</v>
      </c>
      <c r="W207">
        <v>36.6</v>
      </c>
      <c r="X207">
        <v>328239523</v>
      </c>
    </row>
    <row r="208" spans="1:24" x14ac:dyDescent="0.25">
      <c r="A208">
        <v>246</v>
      </c>
      <c r="B208" t="s">
        <v>21</v>
      </c>
      <c r="C208" t="s">
        <v>1001</v>
      </c>
      <c r="D208" t="s">
        <v>32</v>
      </c>
      <c r="E208" t="s">
        <v>1002</v>
      </c>
      <c r="F208" t="s">
        <v>1003</v>
      </c>
      <c r="G208" t="s">
        <v>21</v>
      </c>
      <c r="H208" t="b">
        <v>1</v>
      </c>
      <c r="I208" t="s">
        <v>1803</v>
      </c>
      <c r="J208" t="s">
        <v>1004</v>
      </c>
      <c r="K208" t="s">
        <v>190</v>
      </c>
      <c r="L208">
        <v>8300</v>
      </c>
      <c r="M208">
        <v>1948</v>
      </c>
      <c r="N208">
        <v>3</v>
      </c>
      <c r="O208">
        <v>19</v>
      </c>
      <c r="P208" s="25">
        <v>17611</v>
      </c>
      <c r="Q208" s="25">
        <v>45838</v>
      </c>
      <c r="R208">
        <v>77.279957879957877</v>
      </c>
      <c r="S208">
        <v>117.24</v>
      </c>
      <c r="T208">
        <v>21427700000000</v>
      </c>
      <c r="U208">
        <v>78.5</v>
      </c>
      <c r="V208">
        <v>9.6</v>
      </c>
      <c r="W208">
        <v>36.6</v>
      </c>
      <c r="X208">
        <v>328239523</v>
      </c>
    </row>
    <row r="209" spans="1:24" x14ac:dyDescent="0.25">
      <c r="A209">
        <v>352</v>
      </c>
      <c r="B209" t="s">
        <v>49</v>
      </c>
      <c r="C209" t="s">
        <v>1349</v>
      </c>
      <c r="D209" t="s">
        <v>32</v>
      </c>
      <c r="E209" t="s">
        <v>1350</v>
      </c>
      <c r="F209" t="s">
        <v>204</v>
      </c>
      <c r="G209" t="s">
        <v>49</v>
      </c>
      <c r="H209" t="b">
        <v>1</v>
      </c>
      <c r="I209" t="s">
        <v>1803</v>
      </c>
      <c r="J209" t="s">
        <v>1351</v>
      </c>
      <c r="K209" t="s">
        <v>190</v>
      </c>
      <c r="L209">
        <v>6800</v>
      </c>
      <c r="M209">
        <v>1969</v>
      </c>
      <c r="N209">
        <v>12</v>
      </c>
      <c r="O209">
        <v>21</v>
      </c>
      <c r="P209" s="25">
        <v>25558</v>
      </c>
      <c r="Q209" s="25">
        <v>45838</v>
      </c>
      <c r="R209">
        <v>55.524280705125122</v>
      </c>
      <c r="S209">
        <v>117.24</v>
      </c>
      <c r="T209">
        <v>21427700000000</v>
      </c>
      <c r="U209">
        <v>78.5</v>
      </c>
      <c r="V209">
        <v>9.6</v>
      </c>
      <c r="W209">
        <v>36.6</v>
      </c>
      <c r="X209">
        <v>328239523</v>
      </c>
    </row>
    <row r="210" spans="1:24" x14ac:dyDescent="0.25">
      <c r="A210">
        <v>290</v>
      </c>
      <c r="B210" t="s">
        <v>250</v>
      </c>
      <c r="C210" t="s">
        <v>1137</v>
      </c>
      <c r="D210" t="s">
        <v>226</v>
      </c>
      <c r="E210" t="s">
        <v>227</v>
      </c>
      <c r="F210" t="s">
        <v>348</v>
      </c>
      <c r="G210" t="s">
        <v>250</v>
      </c>
      <c r="H210" t="b">
        <v>1</v>
      </c>
      <c r="I210" t="s">
        <v>1803</v>
      </c>
      <c r="J210" t="s">
        <v>1138</v>
      </c>
      <c r="K210" t="s">
        <v>190</v>
      </c>
      <c r="L210">
        <v>7600</v>
      </c>
      <c r="M210">
        <v>1957</v>
      </c>
      <c r="N210">
        <v>3</v>
      </c>
      <c r="O210">
        <v>7</v>
      </c>
      <c r="P210" s="25">
        <v>20886</v>
      </c>
      <c r="Q210" s="25">
        <v>45838</v>
      </c>
      <c r="R210">
        <v>68.315530513451321</v>
      </c>
      <c r="S210">
        <v>119.62</v>
      </c>
      <c r="T210">
        <v>2827113184696</v>
      </c>
      <c r="U210">
        <v>81.3</v>
      </c>
      <c r="V210">
        <v>25.5</v>
      </c>
      <c r="W210">
        <v>30.6</v>
      </c>
      <c r="X210">
        <v>66834405</v>
      </c>
    </row>
    <row r="211" spans="1:24" x14ac:dyDescent="0.25">
      <c r="A211">
        <v>365</v>
      </c>
      <c r="B211" t="s">
        <v>38</v>
      </c>
      <c r="C211" t="s">
        <v>1413</v>
      </c>
      <c r="D211" t="s">
        <v>32</v>
      </c>
      <c r="E211" t="s">
        <v>1414</v>
      </c>
      <c r="F211" t="s">
        <v>1409</v>
      </c>
      <c r="G211" t="s">
        <v>38</v>
      </c>
      <c r="H211" t="b">
        <v>1</v>
      </c>
      <c r="I211" t="s">
        <v>1803</v>
      </c>
      <c r="J211" t="s">
        <v>1415</v>
      </c>
      <c r="K211" t="s">
        <v>190</v>
      </c>
      <c r="L211">
        <v>6700</v>
      </c>
      <c r="M211">
        <v>1941</v>
      </c>
      <c r="N211">
        <v>8</v>
      </c>
      <c r="O211">
        <v>12</v>
      </c>
      <c r="P211" s="25">
        <v>15200</v>
      </c>
      <c r="Q211" s="25">
        <v>45838</v>
      </c>
      <c r="R211">
        <v>83.882947883785349</v>
      </c>
      <c r="S211">
        <v>117.24</v>
      </c>
      <c r="T211">
        <v>21427700000000</v>
      </c>
      <c r="U211">
        <v>78.5</v>
      </c>
      <c r="V211">
        <v>9.6</v>
      </c>
      <c r="W211">
        <v>36.6</v>
      </c>
      <c r="X211">
        <v>328239523</v>
      </c>
    </row>
    <row r="212" spans="1:24" x14ac:dyDescent="0.25">
      <c r="A212">
        <v>108</v>
      </c>
      <c r="B212" t="s">
        <v>103</v>
      </c>
      <c r="C212" t="s">
        <v>511</v>
      </c>
      <c r="D212" t="s">
        <v>170</v>
      </c>
      <c r="E212" t="s">
        <v>512</v>
      </c>
      <c r="F212" t="s">
        <v>513</v>
      </c>
      <c r="G212" t="s">
        <v>103</v>
      </c>
      <c r="H212" t="b">
        <v>1</v>
      </c>
      <c r="I212" t="s">
        <v>1803</v>
      </c>
      <c r="J212" t="s">
        <v>514</v>
      </c>
      <c r="K212" t="s">
        <v>515</v>
      </c>
      <c r="L212">
        <v>15800</v>
      </c>
      <c r="M212">
        <v>1939</v>
      </c>
      <c r="N212">
        <v>8</v>
      </c>
      <c r="O212">
        <v>26</v>
      </c>
      <c r="P212" s="25">
        <v>14483</v>
      </c>
      <c r="Q212" s="25">
        <v>45838</v>
      </c>
      <c r="R212">
        <v>85.844636057525889</v>
      </c>
      <c r="S212">
        <v>99.55</v>
      </c>
      <c r="T212">
        <v>703082435360</v>
      </c>
      <c r="U212">
        <v>83.6</v>
      </c>
      <c r="V212">
        <v>10.1</v>
      </c>
      <c r="W212">
        <v>28.8</v>
      </c>
      <c r="X212">
        <v>8574832</v>
      </c>
    </row>
    <row r="213" spans="1:24" x14ac:dyDescent="0.25">
      <c r="A213">
        <v>220</v>
      </c>
      <c r="B213" t="s">
        <v>103</v>
      </c>
      <c r="C213" t="s">
        <v>910</v>
      </c>
      <c r="D213" t="s">
        <v>226</v>
      </c>
      <c r="E213" t="s">
        <v>911</v>
      </c>
      <c r="F213" t="s">
        <v>907</v>
      </c>
      <c r="G213" t="s">
        <v>103</v>
      </c>
      <c r="H213" t="b">
        <v>0</v>
      </c>
      <c r="I213" t="s">
        <v>1803</v>
      </c>
      <c r="J213" t="s">
        <v>908</v>
      </c>
      <c r="K213" t="s">
        <v>912</v>
      </c>
      <c r="L213">
        <v>8900</v>
      </c>
      <c r="M213">
        <v>1960</v>
      </c>
      <c r="N213">
        <v>1</v>
      </c>
      <c r="O213">
        <v>1</v>
      </c>
      <c r="P213" s="25">
        <v>21916</v>
      </c>
      <c r="Q213" s="25">
        <v>45838</v>
      </c>
      <c r="R213">
        <v>65.493508109677691</v>
      </c>
      <c r="S213">
        <v>119.62</v>
      </c>
      <c r="T213">
        <v>2827113184696</v>
      </c>
      <c r="U213">
        <v>81.3</v>
      </c>
      <c r="V213">
        <v>25.5</v>
      </c>
      <c r="W213">
        <v>30.6</v>
      </c>
      <c r="X213">
        <v>66834405</v>
      </c>
    </row>
    <row r="214" spans="1:24" x14ac:dyDescent="0.25">
      <c r="A214">
        <v>442</v>
      </c>
      <c r="B214" t="s">
        <v>49</v>
      </c>
      <c r="C214" t="s">
        <v>1591</v>
      </c>
      <c r="D214" t="s">
        <v>32</v>
      </c>
      <c r="E214" t="s">
        <v>203</v>
      </c>
      <c r="F214" t="s">
        <v>802</v>
      </c>
      <c r="G214" t="s">
        <v>49</v>
      </c>
      <c r="H214" t="b">
        <v>1</v>
      </c>
      <c r="I214" t="s">
        <v>1803</v>
      </c>
      <c r="J214" t="s">
        <v>1592</v>
      </c>
      <c r="K214" t="s">
        <v>1593</v>
      </c>
      <c r="L214">
        <v>5800</v>
      </c>
      <c r="M214">
        <v>1964</v>
      </c>
      <c r="N214">
        <v>12</v>
      </c>
      <c r="O214">
        <v>29</v>
      </c>
      <c r="P214" s="25">
        <v>23740</v>
      </c>
      <c r="Q214" s="25">
        <v>45838</v>
      </c>
      <c r="R214">
        <v>60.49969089463923</v>
      </c>
      <c r="S214">
        <v>117.24</v>
      </c>
      <c r="T214">
        <v>21427700000000</v>
      </c>
      <c r="U214">
        <v>78.5</v>
      </c>
      <c r="V214">
        <v>9.6</v>
      </c>
      <c r="W214">
        <v>36.6</v>
      </c>
      <c r="X214">
        <v>328239523</v>
      </c>
    </row>
    <row r="215" spans="1:24" x14ac:dyDescent="0.25">
      <c r="A215">
        <v>332</v>
      </c>
      <c r="B215" t="s">
        <v>103</v>
      </c>
      <c r="C215" t="s">
        <v>1289</v>
      </c>
      <c r="D215" t="s">
        <v>32</v>
      </c>
      <c r="E215" t="s">
        <v>301</v>
      </c>
      <c r="F215" t="s">
        <v>1286</v>
      </c>
      <c r="G215" t="s">
        <v>103</v>
      </c>
      <c r="H215" t="b">
        <v>1</v>
      </c>
      <c r="I215" t="s">
        <v>1803</v>
      </c>
      <c r="J215" t="s">
        <v>1287</v>
      </c>
      <c r="K215" t="s">
        <v>1290</v>
      </c>
      <c r="L215">
        <v>7000</v>
      </c>
      <c r="M215">
        <v>1955</v>
      </c>
      <c r="N215">
        <v>9</v>
      </c>
      <c r="O215">
        <v>16</v>
      </c>
      <c r="P215" s="25">
        <v>20348</v>
      </c>
      <c r="Q215" s="25">
        <v>45838</v>
      </c>
      <c r="R215">
        <v>69.787143793622022</v>
      </c>
      <c r="S215">
        <v>117.24</v>
      </c>
      <c r="T215">
        <v>21427700000000</v>
      </c>
      <c r="U215">
        <v>78.5</v>
      </c>
      <c r="V215">
        <v>9.6</v>
      </c>
      <c r="W215">
        <v>36.6</v>
      </c>
      <c r="X215">
        <v>328239523</v>
      </c>
    </row>
    <row r="216" spans="1:24" x14ac:dyDescent="0.25">
      <c r="A216">
        <v>325</v>
      </c>
      <c r="B216" t="s">
        <v>38</v>
      </c>
      <c r="C216" t="s">
        <v>1233</v>
      </c>
      <c r="D216" t="s">
        <v>32</v>
      </c>
      <c r="E216" t="s">
        <v>1234</v>
      </c>
      <c r="F216" t="s">
        <v>1235</v>
      </c>
      <c r="G216" t="s">
        <v>38</v>
      </c>
      <c r="H216" t="b">
        <v>1</v>
      </c>
      <c r="I216" t="s">
        <v>1804</v>
      </c>
      <c r="J216" t="s">
        <v>1236</v>
      </c>
      <c r="K216" t="s">
        <v>700</v>
      </c>
      <c r="L216">
        <v>7100</v>
      </c>
      <c r="M216">
        <v>1943</v>
      </c>
      <c r="N216">
        <v>8</v>
      </c>
      <c r="O216">
        <v>1</v>
      </c>
      <c r="P216" s="25">
        <v>15919</v>
      </c>
      <c r="Q216" s="25">
        <v>45838</v>
      </c>
      <c r="R216">
        <v>81.913082200818053</v>
      </c>
      <c r="S216">
        <v>117.24</v>
      </c>
      <c r="T216">
        <v>21427700000000</v>
      </c>
      <c r="U216">
        <v>78.5</v>
      </c>
      <c r="V216">
        <v>9.6</v>
      </c>
      <c r="W216">
        <v>36.6</v>
      </c>
      <c r="X216">
        <v>328239523</v>
      </c>
    </row>
    <row r="217" spans="1:24" x14ac:dyDescent="0.25">
      <c r="A217">
        <v>161</v>
      </c>
      <c r="B217" t="s">
        <v>21</v>
      </c>
      <c r="C217" t="s">
        <v>697</v>
      </c>
      <c r="D217" t="s">
        <v>32</v>
      </c>
      <c r="E217" t="s">
        <v>433</v>
      </c>
      <c r="F217" t="s">
        <v>698</v>
      </c>
      <c r="G217" t="s">
        <v>21</v>
      </c>
      <c r="H217" t="b">
        <v>1</v>
      </c>
      <c r="I217" t="s">
        <v>1804</v>
      </c>
      <c r="J217" t="s">
        <v>699</v>
      </c>
      <c r="K217" t="s">
        <v>700</v>
      </c>
      <c r="L217">
        <v>10900</v>
      </c>
      <c r="M217">
        <v>1937</v>
      </c>
      <c r="N217">
        <v>6</v>
      </c>
      <c r="O217">
        <v>17</v>
      </c>
      <c r="P217" s="25">
        <v>13683</v>
      </c>
      <c r="Q217" s="25">
        <v>45838</v>
      </c>
      <c r="R217">
        <v>88.036269111268339</v>
      </c>
      <c r="S217">
        <v>117.24</v>
      </c>
      <c r="T217">
        <v>21427700000000</v>
      </c>
      <c r="U217">
        <v>78.5</v>
      </c>
      <c r="V217">
        <v>9.6</v>
      </c>
      <c r="W217">
        <v>36.6</v>
      </c>
      <c r="X217">
        <v>328239523</v>
      </c>
    </row>
    <row r="218" spans="1:24" x14ac:dyDescent="0.25">
      <c r="A218">
        <v>17</v>
      </c>
      <c r="B218" t="s">
        <v>72</v>
      </c>
      <c r="C218" t="s">
        <v>120</v>
      </c>
      <c r="D218" t="s">
        <v>32</v>
      </c>
      <c r="E218" t="s">
        <v>61</v>
      </c>
      <c r="F218" t="s">
        <v>117</v>
      </c>
      <c r="G218" t="s">
        <v>72</v>
      </c>
      <c r="H218" t="b">
        <v>0</v>
      </c>
      <c r="I218" t="s">
        <v>1804</v>
      </c>
      <c r="J218" t="s">
        <v>118</v>
      </c>
      <c r="K218" t="s">
        <v>121</v>
      </c>
      <c r="L218">
        <v>59000</v>
      </c>
      <c r="M218">
        <v>1962</v>
      </c>
      <c r="N218">
        <v>4</v>
      </c>
      <c r="O218">
        <v>12</v>
      </c>
      <c r="P218" s="25">
        <v>22748</v>
      </c>
      <c r="Q218" s="25">
        <v>45838</v>
      </c>
      <c r="R218">
        <v>63.21697467488022</v>
      </c>
      <c r="S218">
        <v>117.24</v>
      </c>
      <c r="T218">
        <v>21427700000000</v>
      </c>
      <c r="U218">
        <v>78.5</v>
      </c>
      <c r="V218">
        <v>9.6</v>
      </c>
      <c r="W218">
        <v>36.6</v>
      </c>
      <c r="X218">
        <v>328239523</v>
      </c>
    </row>
    <row r="219" spans="1:24" x14ac:dyDescent="0.25">
      <c r="A219">
        <v>256</v>
      </c>
      <c r="B219" t="s">
        <v>196</v>
      </c>
      <c r="C219" t="s">
        <v>1032</v>
      </c>
      <c r="D219" t="s">
        <v>170</v>
      </c>
      <c r="E219" t="s">
        <v>1033</v>
      </c>
      <c r="F219" t="s">
        <v>1034</v>
      </c>
      <c r="G219" t="s">
        <v>196</v>
      </c>
      <c r="H219" t="b">
        <v>1</v>
      </c>
      <c r="I219" t="s">
        <v>1803</v>
      </c>
      <c r="J219" t="s">
        <v>1035</v>
      </c>
      <c r="K219" t="s">
        <v>1036</v>
      </c>
      <c r="L219">
        <v>8100</v>
      </c>
      <c r="M219">
        <v>1969</v>
      </c>
      <c r="N219">
        <v>3</v>
      </c>
      <c r="O219">
        <v>15</v>
      </c>
      <c r="P219" s="25">
        <v>25277</v>
      </c>
      <c r="Q219" s="25">
        <v>45838</v>
      </c>
      <c r="R219">
        <v>56.293626014698113</v>
      </c>
      <c r="S219">
        <v>99.55</v>
      </c>
      <c r="T219">
        <v>703082435360</v>
      </c>
      <c r="U219">
        <v>83.6</v>
      </c>
      <c r="V219">
        <v>10.1</v>
      </c>
      <c r="W219">
        <v>28.8</v>
      </c>
      <c r="X219">
        <v>8574832</v>
      </c>
    </row>
    <row r="220" spans="1:24" x14ac:dyDescent="0.25">
      <c r="A220">
        <v>455</v>
      </c>
      <c r="B220" t="s">
        <v>49</v>
      </c>
      <c r="C220" t="s">
        <v>1641</v>
      </c>
      <c r="D220" t="s">
        <v>32</v>
      </c>
      <c r="E220" t="s">
        <v>1642</v>
      </c>
      <c r="F220" t="s">
        <v>1643</v>
      </c>
      <c r="G220" t="s">
        <v>49</v>
      </c>
      <c r="H220" t="b">
        <v>0</v>
      </c>
      <c r="I220" t="s">
        <v>1804</v>
      </c>
      <c r="J220" t="s">
        <v>1644</v>
      </c>
      <c r="K220" t="s">
        <v>1645</v>
      </c>
      <c r="L220">
        <v>5600</v>
      </c>
      <c r="M220">
        <v>1958</v>
      </c>
      <c r="N220">
        <v>1</v>
      </c>
      <c r="O220">
        <v>7</v>
      </c>
      <c r="P220" s="25">
        <v>21192</v>
      </c>
      <c r="Q220" s="25">
        <v>45838</v>
      </c>
      <c r="R220">
        <v>67.477070499657771</v>
      </c>
      <c r="S220">
        <v>117.24</v>
      </c>
      <c r="T220">
        <v>21427700000000</v>
      </c>
      <c r="U220">
        <v>78.5</v>
      </c>
      <c r="V220">
        <v>9.6</v>
      </c>
      <c r="W220">
        <v>36.6</v>
      </c>
      <c r="X220">
        <v>328239523</v>
      </c>
    </row>
    <row r="221" spans="1:24" x14ac:dyDescent="0.25">
      <c r="A221">
        <v>466</v>
      </c>
      <c r="B221" t="s">
        <v>59</v>
      </c>
      <c r="C221" t="s">
        <v>1695</v>
      </c>
      <c r="D221" t="s">
        <v>32</v>
      </c>
      <c r="E221" t="s">
        <v>1696</v>
      </c>
      <c r="F221" t="s">
        <v>985</v>
      </c>
      <c r="G221" t="s">
        <v>59</v>
      </c>
      <c r="H221" t="b">
        <v>0</v>
      </c>
      <c r="I221" t="s">
        <v>1804</v>
      </c>
      <c r="J221" t="s">
        <v>1697</v>
      </c>
      <c r="K221" t="s">
        <v>1698</v>
      </c>
      <c r="L221">
        <v>5500</v>
      </c>
      <c r="M221">
        <v>1945</v>
      </c>
      <c r="N221">
        <v>1</v>
      </c>
      <c r="O221">
        <v>12</v>
      </c>
      <c r="P221" s="25">
        <v>16449</v>
      </c>
      <c r="Q221" s="25">
        <v>45838</v>
      </c>
      <c r="R221">
        <v>80.463376711171193</v>
      </c>
      <c r="S221">
        <v>117.24</v>
      </c>
      <c r="T221">
        <v>21427700000000</v>
      </c>
      <c r="U221">
        <v>78.5</v>
      </c>
      <c r="V221">
        <v>9.6</v>
      </c>
      <c r="W221">
        <v>36.6</v>
      </c>
      <c r="X221">
        <v>328239523</v>
      </c>
    </row>
    <row r="222" spans="1:24" x14ac:dyDescent="0.25">
      <c r="A222">
        <v>365</v>
      </c>
      <c r="B222" t="s">
        <v>49</v>
      </c>
      <c r="C222" t="s">
        <v>1363</v>
      </c>
      <c r="D222" t="s">
        <v>32</v>
      </c>
      <c r="E222" t="s">
        <v>592</v>
      </c>
      <c r="F222" t="s">
        <v>1364</v>
      </c>
      <c r="G222" t="s">
        <v>49</v>
      </c>
      <c r="H222" t="b">
        <v>1</v>
      </c>
      <c r="I222" t="s">
        <v>1803</v>
      </c>
      <c r="J222" t="s">
        <v>1365</v>
      </c>
      <c r="K222" t="s">
        <v>206</v>
      </c>
      <c r="L222">
        <v>6700</v>
      </c>
      <c r="M222">
        <v>1950</v>
      </c>
      <c r="N222">
        <v>11</v>
      </c>
      <c r="O222">
        <v>29</v>
      </c>
      <c r="P222" s="25">
        <v>18596</v>
      </c>
      <c r="Q222" s="25">
        <v>45838</v>
      </c>
      <c r="R222">
        <v>74.5845311430527</v>
      </c>
      <c r="S222">
        <v>117.24</v>
      </c>
      <c r="T222">
        <v>21427700000000</v>
      </c>
      <c r="U222">
        <v>78.5</v>
      </c>
      <c r="V222">
        <v>9.6</v>
      </c>
      <c r="W222">
        <v>36.6</v>
      </c>
      <c r="X222">
        <v>328239523</v>
      </c>
    </row>
    <row r="223" spans="1:24" x14ac:dyDescent="0.25">
      <c r="A223">
        <v>35</v>
      </c>
      <c r="B223" t="s">
        <v>49</v>
      </c>
      <c r="C223" t="s">
        <v>202</v>
      </c>
      <c r="D223" t="s">
        <v>32</v>
      </c>
      <c r="E223" t="s">
        <v>203</v>
      </c>
      <c r="F223" t="s">
        <v>204</v>
      </c>
      <c r="G223" t="s">
        <v>49</v>
      </c>
      <c r="H223" t="b">
        <v>1</v>
      </c>
      <c r="I223" t="s">
        <v>1803</v>
      </c>
      <c r="J223" t="s">
        <v>205</v>
      </c>
      <c r="K223" t="s">
        <v>206</v>
      </c>
      <c r="L223">
        <v>35000</v>
      </c>
      <c r="M223">
        <v>1968</v>
      </c>
      <c r="N223">
        <v>10</v>
      </c>
      <c r="O223">
        <v>15</v>
      </c>
      <c r="P223" s="25">
        <v>25126</v>
      </c>
      <c r="Q223" s="25">
        <v>45838</v>
      </c>
      <c r="R223">
        <v>56.705027141845648</v>
      </c>
      <c r="S223">
        <v>117.24</v>
      </c>
      <c r="T223">
        <v>21427700000000</v>
      </c>
      <c r="U223">
        <v>78.5</v>
      </c>
      <c r="V223">
        <v>9.6</v>
      </c>
      <c r="W223">
        <v>36.6</v>
      </c>
      <c r="X223">
        <v>328239523</v>
      </c>
    </row>
    <row r="224" spans="1:24" x14ac:dyDescent="0.25">
      <c r="A224">
        <v>455</v>
      </c>
      <c r="B224" t="s">
        <v>49</v>
      </c>
      <c r="C224" t="s">
        <v>1635</v>
      </c>
      <c r="D224" t="s">
        <v>32</v>
      </c>
      <c r="E224" t="s">
        <v>1636</v>
      </c>
      <c r="F224" t="s">
        <v>264</v>
      </c>
      <c r="G224" t="s">
        <v>49</v>
      </c>
      <c r="H224" t="b">
        <v>1</v>
      </c>
      <c r="I224" t="s">
        <v>1803</v>
      </c>
      <c r="J224" t="s">
        <v>1637</v>
      </c>
      <c r="K224" t="s">
        <v>206</v>
      </c>
      <c r="L224">
        <v>5600</v>
      </c>
      <c r="M224">
        <v>1935</v>
      </c>
      <c r="N224">
        <v>9</v>
      </c>
      <c r="O224">
        <v>16</v>
      </c>
      <c r="P224" s="25">
        <v>13043</v>
      </c>
      <c r="Q224" s="25">
        <v>45838</v>
      </c>
      <c r="R224">
        <v>89.787141223900349</v>
      </c>
      <c r="S224">
        <v>117.24</v>
      </c>
      <c r="T224">
        <v>21427700000000</v>
      </c>
      <c r="U224">
        <v>78.5</v>
      </c>
      <c r="V224">
        <v>9.6</v>
      </c>
      <c r="W224">
        <v>36.6</v>
      </c>
      <c r="X224">
        <v>328239523</v>
      </c>
    </row>
    <row r="225" spans="1:24" x14ac:dyDescent="0.25">
      <c r="A225">
        <v>220</v>
      </c>
      <c r="B225" t="s">
        <v>103</v>
      </c>
      <c r="C225" t="s">
        <v>913</v>
      </c>
      <c r="D225" t="s">
        <v>226</v>
      </c>
      <c r="E225" t="s">
        <v>914</v>
      </c>
      <c r="F225" t="s">
        <v>907</v>
      </c>
      <c r="G225" t="s">
        <v>103</v>
      </c>
      <c r="H225" t="b">
        <v>0</v>
      </c>
      <c r="I225" t="s">
        <v>1804</v>
      </c>
      <c r="J225" t="s">
        <v>908</v>
      </c>
      <c r="K225" t="s">
        <v>915</v>
      </c>
      <c r="L225">
        <v>8900</v>
      </c>
      <c r="M225">
        <v>1952</v>
      </c>
      <c r="N225">
        <v>6</v>
      </c>
      <c r="O225">
        <v>6</v>
      </c>
      <c r="P225" s="25">
        <v>19151</v>
      </c>
      <c r="Q225" s="25">
        <v>45838</v>
      </c>
      <c r="R225">
        <v>73.063672351918314</v>
      </c>
      <c r="S225">
        <v>119.62</v>
      </c>
      <c r="T225">
        <v>2827113184696</v>
      </c>
      <c r="U225">
        <v>81.3</v>
      </c>
      <c r="V225">
        <v>25.5</v>
      </c>
      <c r="W225">
        <v>30.6</v>
      </c>
      <c r="X225">
        <v>66834405</v>
      </c>
    </row>
    <row r="226" spans="1:24" x14ac:dyDescent="0.25">
      <c r="A226">
        <v>365</v>
      </c>
      <c r="B226" t="s">
        <v>250</v>
      </c>
      <c r="C226" t="s">
        <v>1369</v>
      </c>
      <c r="D226" t="s">
        <v>1195</v>
      </c>
      <c r="E226" t="s">
        <v>1370</v>
      </c>
      <c r="F226" t="s">
        <v>1371</v>
      </c>
      <c r="G226" t="s">
        <v>250</v>
      </c>
      <c r="H226" t="b">
        <v>0</v>
      </c>
      <c r="I226" t="s">
        <v>1803</v>
      </c>
      <c r="J226" t="s">
        <v>1372</v>
      </c>
      <c r="K226" t="s">
        <v>1373</v>
      </c>
      <c r="L226">
        <v>6700</v>
      </c>
      <c r="M226">
        <v>1947</v>
      </c>
      <c r="N226">
        <v>12</v>
      </c>
      <c r="O226">
        <v>27</v>
      </c>
      <c r="P226" s="25">
        <v>17528</v>
      </c>
      <c r="Q226" s="25">
        <v>45838</v>
      </c>
      <c r="R226">
        <v>77.507884248830365</v>
      </c>
      <c r="S226">
        <v>110.35</v>
      </c>
      <c r="T226">
        <v>348078018464</v>
      </c>
      <c r="U226">
        <v>81</v>
      </c>
      <c r="V226">
        <v>32.4</v>
      </c>
      <c r="W226">
        <v>23.8</v>
      </c>
      <c r="X226">
        <v>5818553</v>
      </c>
    </row>
    <row r="227" spans="1:24" x14ac:dyDescent="0.25">
      <c r="A227">
        <v>29</v>
      </c>
      <c r="B227" t="s">
        <v>168</v>
      </c>
      <c r="C227" t="s">
        <v>169</v>
      </c>
      <c r="D227" t="s">
        <v>170</v>
      </c>
      <c r="E227" t="s">
        <v>171</v>
      </c>
      <c r="F227" t="s">
        <v>172</v>
      </c>
      <c r="G227" t="s">
        <v>168</v>
      </c>
      <c r="H227" t="b">
        <v>0</v>
      </c>
      <c r="I227" t="s">
        <v>1803</v>
      </c>
      <c r="J227" t="s">
        <v>173</v>
      </c>
      <c r="K227" t="s">
        <v>174</v>
      </c>
      <c r="L227">
        <v>39100</v>
      </c>
      <c r="M227">
        <v>1937</v>
      </c>
      <c r="N227">
        <v>6</v>
      </c>
      <c r="O227">
        <v>2</v>
      </c>
      <c r="P227" s="25">
        <v>13668</v>
      </c>
      <c r="Q227" s="25">
        <v>45838</v>
      </c>
      <c r="R227">
        <v>88.077337188913162</v>
      </c>
      <c r="S227">
        <v>99.55</v>
      </c>
      <c r="T227">
        <v>703082435360</v>
      </c>
      <c r="U227">
        <v>83.6</v>
      </c>
      <c r="V227">
        <v>10.1</v>
      </c>
      <c r="W227">
        <v>28.8</v>
      </c>
      <c r="X227">
        <v>8574832</v>
      </c>
    </row>
    <row r="228" spans="1:24" x14ac:dyDescent="0.25">
      <c r="A228">
        <v>124</v>
      </c>
      <c r="B228" t="s">
        <v>72</v>
      </c>
      <c r="C228" t="s">
        <v>560</v>
      </c>
      <c r="D228" t="s">
        <v>74</v>
      </c>
      <c r="E228" t="s">
        <v>75</v>
      </c>
      <c r="F228" t="s">
        <v>561</v>
      </c>
      <c r="G228" t="s">
        <v>72</v>
      </c>
      <c r="H228" t="b">
        <v>0</v>
      </c>
      <c r="I228" t="s">
        <v>1803</v>
      </c>
      <c r="J228" t="s">
        <v>562</v>
      </c>
      <c r="K228" t="s">
        <v>563</v>
      </c>
      <c r="L228">
        <v>14200</v>
      </c>
      <c r="M228">
        <v>1967</v>
      </c>
      <c r="N228">
        <v>6</v>
      </c>
      <c r="O228">
        <v>14</v>
      </c>
      <c r="P228" s="25">
        <v>24637</v>
      </c>
      <c r="Q228" s="25">
        <v>45838</v>
      </c>
      <c r="R228">
        <v>58.044501160092807</v>
      </c>
      <c r="S228">
        <v>180.44</v>
      </c>
      <c r="T228">
        <v>2611000000000</v>
      </c>
      <c r="U228">
        <v>69.400000000000006</v>
      </c>
      <c r="V228">
        <v>11.2</v>
      </c>
      <c r="W228">
        <v>49.7</v>
      </c>
      <c r="X228">
        <v>1366417754</v>
      </c>
    </row>
    <row r="229" spans="1:24" x14ac:dyDescent="0.25">
      <c r="A229">
        <v>249</v>
      </c>
      <c r="B229" t="s">
        <v>462</v>
      </c>
      <c r="C229" t="s">
        <v>1012</v>
      </c>
      <c r="D229" t="s">
        <v>74</v>
      </c>
      <c r="E229" t="s">
        <v>288</v>
      </c>
      <c r="F229" t="s">
        <v>465</v>
      </c>
      <c r="G229" t="s">
        <v>462</v>
      </c>
      <c r="H229" t="b">
        <v>0</v>
      </c>
      <c r="I229" t="s">
        <v>1803</v>
      </c>
      <c r="J229" t="s">
        <v>1013</v>
      </c>
      <c r="K229" t="s">
        <v>1014</v>
      </c>
      <c r="L229">
        <v>8200</v>
      </c>
      <c r="M229">
        <v>1931</v>
      </c>
      <c r="N229">
        <v>8</v>
      </c>
      <c r="O229">
        <v>15</v>
      </c>
      <c r="P229" s="25">
        <v>11550</v>
      </c>
      <c r="Q229" s="25">
        <v>45838</v>
      </c>
      <c r="R229">
        <v>93.874751433758888</v>
      </c>
      <c r="S229">
        <v>180.44</v>
      </c>
      <c r="T229">
        <v>2611000000000</v>
      </c>
      <c r="U229">
        <v>69.400000000000006</v>
      </c>
      <c r="V229">
        <v>11.2</v>
      </c>
      <c r="W229">
        <v>49.7</v>
      </c>
      <c r="X229">
        <v>1366417754</v>
      </c>
    </row>
    <row r="230" spans="1:24" x14ac:dyDescent="0.25">
      <c r="A230">
        <v>455</v>
      </c>
      <c r="B230" t="s">
        <v>168</v>
      </c>
      <c r="C230" t="s">
        <v>1628</v>
      </c>
      <c r="D230" t="s">
        <v>105</v>
      </c>
      <c r="E230" t="s">
        <v>246</v>
      </c>
      <c r="F230" t="s">
        <v>383</v>
      </c>
      <c r="G230" t="s">
        <v>168</v>
      </c>
      <c r="H230" t="b">
        <v>1</v>
      </c>
      <c r="I230" t="s">
        <v>1803</v>
      </c>
      <c r="J230" t="s">
        <v>1629</v>
      </c>
      <c r="K230" t="s">
        <v>1630</v>
      </c>
      <c r="L230">
        <v>5600</v>
      </c>
      <c r="M230">
        <v>1970</v>
      </c>
      <c r="N230">
        <v>12</v>
      </c>
      <c r="O230">
        <v>1</v>
      </c>
      <c r="P230" s="25">
        <v>25903</v>
      </c>
      <c r="Q230" s="25">
        <v>45838</v>
      </c>
      <c r="R230">
        <v>54.579055441478438</v>
      </c>
      <c r="S230">
        <v>125.08</v>
      </c>
      <c r="T230">
        <v>19910000000000</v>
      </c>
      <c r="U230">
        <v>77</v>
      </c>
      <c r="V230">
        <v>9.4</v>
      </c>
      <c r="W230">
        <v>59.2</v>
      </c>
      <c r="X230">
        <v>1397715000</v>
      </c>
    </row>
    <row r="231" spans="1:24" x14ac:dyDescent="0.25">
      <c r="A231">
        <v>93</v>
      </c>
      <c r="B231" t="s">
        <v>272</v>
      </c>
      <c r="C231" t="s">
        <v>448</v>
      </c>
      <c r="D231" t="s">
        <v>226</v>
      </c>
      <c r="E231" t="s">
        <v>227</v>
      </c>
      <c r="F231" t="s">
        <v>449</v>
      </c>
      <c r="G231" t="s">
        <v>272</v>
      </c>
      <c r="H231" t="b">
        <v>0</v>
      </c>
      <c r="I231" t="s">
        <v>1803</v>
      </c>
      <c r="J231" t="s">
        <v>450</v>
      </c>
      <c r="K231" t="s">
        <v>451</v>
      </c>
      <c r="L231">
        <v>17700</v>
      </c>
      <c r="M231">
        <v>1950</v>
      </c>
      <c r="N231">
        <v>6</v>
      </c>
      <c r="O231">
        <v>15</v>
      </c>
      <c r="P231" s="25">
        <v>18429</v>
      </c>
      <c r="Q231" s="25">
        <v>45838</v>
      </c>
      <c r="R231">
        <v>75.041752224503767</v>
      </c>
      <c r="S231">
        <v>119.62</v>
      </c>
      <c r="T231">
        <v>2827113184696</v>
      </c>
      <c r="U231">
        <v>81.3</v>
      </c>
      <c r="V231">
        <v>25.5</v>
      </c>
      <c r="W231">
        <v>30.6</v>
      </c>
      <c r="X231">
        <v>66834405</v>
      </c>
    </row>
    <row r="232" spans="1:24" x14ac:dyDescent="0.25">
      <c r="A232">
        <v>4</v>
      </c>
      <c r="B232" t="s">
        <v>38</v>
      </c>
      <c r="C232" t="s">
        <v>44</v>
      </c>
      <c r="D232" t="s">
        <v>32</v>
      </c>
      <c r="E232" t="s">
        <v>45</v>
      </c>
      <c r="F232" t="s">
        <v>46</v>
      </c>
      <c r="G232" t="s">
        <v>38</v>
      </c>
      <c r="H232" t="b">
        <v>1</v>
      </c>
      <c r="I232" t="s">
        <v>1803</v>
      </c>
      <c r="J232" t="s">
        <v>47</v>
      </c>
      <c r="K232" t="s">
        <v>48</v>
      </c>
      <c r="L232">
        <v>107000</v>
      </c>
      <c r="M232">
        <v>1944</v>
      </c>
      <c r="N232">
        <v>8</v>
      </c>
      <c r="O232">
        <v>17</v>
      </c>
      <c r="P232" s="25">
        <v>16301</v>
      </c>
      <c r="Q232" s="25">
        <v>45838</v>
      </c>
      <c r="R232">
        <v>80.866548696203807</v>
      </c>
      <c r="S232">
        <v>117.24</v>
      </c>
      <c r="T232">
        <v>21427700000000</v>
      </c>
      <c r="U232">
        <v>78.5</v>
      </c>
      <c r="V232">
        <v>9.6</v>
      </c>
      <c r="W232">
        <v>36.6</v>
      </c>
      <c r="X232">
        <v>328239523</v>
      </c>
    </row>
    <row r="233" spans="1:24" x14ac:dyDescent="0.25">
      <c r="A233">
        <v>12</v>
      </c>
      <c r="B233" t="s">
        <v>38</v>
      </c>
      <c r="C233" t="s">
        <v>88</v>
      </c>
      <c r="D233" t="s">
        <v>32</v>
      </c>
      <c r="E233" t="s">
        <v>89</v>
      </c>
      <c r="F233" t="s">
        <v>90</v>
      </c>
      <c r="G233" t="s">
        <v>38</v>
      </c>
      <c r="H233" t="b">
        <v>1</v>
      </c>
      <c r="I233" t="s">
        <v>1803</v>
      </c>
      <c r="J233" t="s">
        <v>91</v>
      </c>
      <c r="K233" t="s">
        <v>48</v>
      </c>
      <c r="L233">
        <v>79200</v>
      </c>
      <c r="M233">
        <v>1973</v>
      </c>
      <c r="N233">
        <v>3</v>
      </c>
      <c r="O233">
        <v>26</v>
      </c>
      <c r="P233" s="25">
        <v>26749</v>
      </c>
      <c r="Q233" s="25">
        <v>45838</v>
      </c>
      <c r="R233">
        <v>52.263508626924263</v>
      </c>
      <c r="S233">
        <v>117.24</v>
      </c>
      <c r="T233">
        <v>21427700000000</v>
      </c>
      <c r="U233">
        <v>78.5</v>
      </c>
      <c r="V233">
        <v>9.6</v>
      </c>
      <c r="W233">
        <v>36.6</v>
      </c>
      <c r="X233">
        <v>328239523</v>
      </c>
    </row>
    <row r="234" spans="1:24" x14ac:dyDescent="0.25">
      <c r="A234">
        <v>145</v>
      </c>
      <c r="B234" t="s">
        <v>38</v>
      </c>
      <c r="C234" t="s">
        <v>638</v>
      </c>
      <c r="D234" t="s">
        <v>32</v>
      </c>
      <c r="E234" t="s">
        <v>89</v>
      </c>
      <c r="F234" t="s">
        <v>639</v>
      </c>
      <c r="G234" t="s">
        <v>38</v>
      </c>
      <c r="H234" t="b">
        <v>0</v>
      </c>
      <c r="I234" t="s">
        <v>1804</v>
      </c>
      <c r="J234" t="s">
        <v>640</v>
      </c>
      <c r="K234" t="s">
        <v>641</v>
      </c>
      <c r="L234">
        <v>12000</v>
      </c>
      <c r="M234">
        <v>1963</v>
      </c>
      <c r="N234">
        <v>11</v>
      </c>
      <c r="O234">
        <v>6</v>
      </c>
      <c r="P234" s="25">
        <v>23321</v>
      </c>
      <c r="Q234" s="25">
        <v>45838</v>
      </c>
      <c r="R234">
        <v>61.647516405197514</v>
      </c>
      <c r="S234">
        <v>117.24</v>
      </c>
      <c r="T234">
        <v>21427700000000</v>
      </c>
      <c r="U234">
        <v>78.5</v>
      </c>
      <c r="V234">
        <v>9.6</v>
      </c>
      <c r="W234">
        <v>36.6</v>
      </c>
      <c r="X234">
        <v>328239523</v>
      </c>
    </row>
    <row r="235" spans="1:24" x14ac:dyDescent="0.25">
      <c r="A235">
        <v>256</v>
      </c>
      <c r="B235" t="s">
        <v>72</v>
      </c>
      <c r="C235" t="s">
        <v>1020</v>
      </c>
      <c r="D235" t="s">
        <v>23</v>
      </c>
      <c r="E235" t="s">
        <v>24</v>
      </c>
      <c r="F235" t="s">
        <v>72</v>
      </c>
      <c r="G235" t="s">
        <v>72</v>
      </c>
      <c r="H235" t="b">
        <v>0</v>
      </c>
      <c r="I235" t="s">
        <v>1803</v>
      </c>
      <c r="J235" t="s">
        <v>1021</v>
      </c>
      <c r="K235" t="s">
        <v>1022</v>
      </c>
      <c r="L235">
        <v>8100</v>
      </c>
      <c r="M235">
        <v>1953</v>
      </c>
      <c r="N235">
        <v>7</v>
      </c>
      <c r="O235">
        <v>7</v>
      </c>
      <c r="P235" s="25">
        <v>19547</v>
      </c>
      <c r="Q235" s="25">
        <v>45838</v>
      </c>
      <c r="R235">
        <v>71.981509957619167</v>
      </c>
      <c r="S235">
        <v>110.05</v>
      </c>
      <c r="T235">
        <v>2715518274227</v>
      </c>
      <c r="U235">
        <v>82.5</v>
      </c>
      <c r="V235">
        <v>24.2</v>
      </c>
      <c r="W235">
        <v>60.7</v>
      </c>
      <c r="X235">
        <v>67059887</v>
      </c>
    </row>
    <row r="236" spans="1:24" x14ac:dyDescent="0.25">
      <c r="A236">
        <v>190</v>
      </c>
      <c r="B236" t="s">
        <v>38</v>
      </c>
      <c r="C236" t="s">
        <v>805</v>
      </c>
      <c r="D236" t="s">
        <v>105</v>
      </c>
      <c r="E236" t="s">
        <v>153</v>
      </c>
      <c r="F236" t="s">
        <v>806</v>
      </c>
      <c r="G236" t="s">
        <v>38</v>
      </c>
      <c r="H236" t="b">
        <v>1</v>
      </c>
      <c r="I236" t="s">
        <v>1803</v>
      </c>
      <c r="J236" t="s">
        <v>807</v>
      </c>
      <c r="K236" t="s">
        <v>808</v>
      </c>
      <c r="L236">
        <v>9700</v>
      </c>
      <c r="M236">
        <v>1969</v>
      </c>
      <c r="N236">
        <v>12</v>
      </c>
      <c r="O236">
        <v>16</v>
      </c>
      <c r="P236" s="25">
        <v>25553</v>
      </c>
      <c r="Q236" s="25">
        <v>45838</v>
      </c>
      <c r="R236">
        <v>55.537970123444929</v>
      </c>
      <c r="S236">
        <v>125.08</v>
      </c>
      <c r="T236">
        <v>19910000000000</v>
      </c>
      <c r="U236">
        <v>77</v>
      </c>
      <c r="V236">
        <v>9.4</v>
      </c>
      <c r="W236">
        <v>59.2</v>
      </c>
      <c r="X236">
        <v>1397715000</v>
      </c>
    </row>
    <row r="237" spans="1:24" x14ac:dyDescent="0.25">
      <c r="A237">
        <v>40</v>
      </c>
      <c r="B237" t="s">
        <v>72</v>
      </c>
      <c r="C237" t="s">
        <v>225</v>
      </c>
      <c r="D237" t="s">
        <v>226</v>
      </c>
      <c r="E237" t="s">
        <v>227</v>
      </c>
      <c r="F237" t="s">
        <v>228</v>
      </c>
      <c r="G237" t="s">
        <v>72</v>
      </c>
      <c r="H237" t="b">
        <v>1</v>
      </c>
      <c r="I237" t="s">
        <v>1803</v>
      </c>
      <c r="J237" t="s">
        <v>229</v>
      </c>
      <c r="K237" t="s">
        <v>230</v>
      </c>
      <c r="L237">
        <v>32100</v>
      </c>
      <c r="M237">
        <v>1957</v>
      </c>
      <c r="N237">
        <v>6</v>
      </c>
      <c r="O237">
        <v>1</v>
      </c>
      <c r="P237" s="25">
        <v>20972</v>
      </c>
      <c r="Q237" s="25">
        <v>45838</v>
      </c>
      <c r="R237">
        <v>68.080073010078564</v>
      </c>
      <c r="S237">
        <v>119.62</v>
      </c>
      <c r="T237">
        <v>2827113184696</v>
      </c>
      <c r="U237">
        <v>81.3</v>
      </c>
      <c r="V237">
        <v>25.5</v>
      </c>
      <c r="W237">
        <v>30.6</v>
      </c>
      <c r="X237">
        <v>66834405</v>
      </c>
    </row>
    <row r="238" spans="1:24" x14ac:dyDescent="0.25">
      <c r="A238">
        <v>486</v>
      </c>
      <c r="B238" t="s">
        <v>38</v>
      </c>
      <c r="C238" t="s">
        <v>1726</v>
      </c>
      <c r="D238" t="s">
        <v>555</v>
      </c>
      <c r="E238" t="s">
        <v>555</v>
      </c>
      <c r="F238" t="s">
        <v>1568</v>
      </c>
      <c r="G238" t="s">
        <v>38</v>
      </c>
      <c r="H238" t="b">
        <v>1</v>
      </c>
      <c r="I238" t="s">
        <v>1803</v>
      </c>
      <c r="J238" t="s">
        <v>1727</v>
      </c>
      <c r="K238" t="s">
        <v>1728</v>
      </c>
      <c r="L238">
        <v>5400</v>
      </c>
      <c r="M238">
        <v>1955</v>
      </c>
      <c r="N238">
        <v>2</v>
      </c>
      <c r="O238">
        <v>15</v>
      </c>
      <c r="P238" s="25">
        <v>20135</v>
      </c>
      <c r="Q238" s="25">
        <v>45838</v>
      </c>
      <c r="R238">
        <v>70.370300389465157</v>
      </c>
      <c r="S238">
        <v>114.41</v>
      </c>
      <c r="T238">
        <v>372062527489</v>
      </c>
      <c r="U238">
        <v>83.1</v>
      </c>
      <c r="V238">
        <v>13.1</v>
      </c>
      <c r="W238">
        <v>21</v>
      </c>
      <c r="X238">
        <v>5703569</v>
      </c>
    </row>
    <row r="239" spans="1:24" x14ac:dyDescent="0.25">
      <c r="A239">
        <v>232</v>
      </c>
      <c r="B239" t="s">
        <v>49</v>
      </c>
      <c r="C239" t="s">
        <v>945</v>
      </c>
      <c r="D239" t="s">
        <v>32</v>
      </c>
      <c r="E239" t="s">
        <v>61</v>
      </c>
      <c r="F239" t="s">
        <v>802</v>
      </c>
      <c r="G239" t="s">
        <v>49</v>
      </c>
      <c r="H239" t="b">
        <v>1</v>
      </c>
      <c r="I239" t="s">
        <v>1803</v>
      </c>
      <c r="J239" t="s">
        <v>946</v>
      </c>
      <c r="K239" t="s">
        <v>947</v>
      </c>
      <c r="L239">
        <v>8600</v>
      </c>
      <c r="M239">
        <v>1951</v>
      </c>
      <c r="N239">
        <v>7</v>
      </c>
      <c r="O239">
        <v>31</v>
      </c>
      <c r="P239" s="25">
        <v>18840</v>
      </c>
      <c r="Q239" s="25">
        <v>45838</v>
      </c>
      <c r="R239">
        <v>73.915820982696943</v>
      </c>
      <c r="S239">
        <v>117.24</v>
      </c>
      <c r="T239">
        <v>21427700000000</v>
      </c>
      <c r="U239">
        <v>78.5</v>
      </c>
      <c r="V239">
        <v>9.6</v>
      </c>
      <c r="W239">
        <v>36.6</v>
      </c>
      <c r="X239">
        <v>328239523</v>
      </c>
    </row>
    <row r="240" spans="1:24" x14ac:dyDescent="0.25">
      <c r="A240">
        <v>77</v>
      </c>
      <c r="B240" t="s">
        <v>21</v>
      </c>
      <c r="C240" t="s">
        <v>389</v>
      </c>
      <c r="D240" t="s">
        <v>32</v>
      </c>
      <c r="E240" t="s">
        <v>61</v>
      </c>
      <c r="F240" t="s">
        <v>390</v>
      </c>
      <c r="G240" t="s">
        <v>21</v>
      </c>
      <c r="H240" t="b">
        <v>0</v>
      </c>
      <c r="I240" t="s">
        <v>1803</v>
      </c>
      <c r="J240" t="s">
        <v>391</v>
      </c>
      <c r="K240" t="s">
        <v>392</v>
      </c>
      <c r="L240">
        <v>21000</v>
      </c>
      <c r="M240">
        <v>1933</v>
      </c>
      <c r="N240">
        <v>3</v>
      </c>
      <c r="O240">
        <v>19</v>
      </c>
      <c r="P240" s="25">
        <v>12132</v>
      </c>
      <c r="Q240" s="25">
        <v>45838</v>
      </c>
      <c r="R240">
        <v>92.28267781441356</v>
      </c>
      <c r="S240">
        <v>117.24</v>
      </c>
      <c r="T240">
        <v>21427700000000</v>
      </c>
      <c r="U240">
        <v>78.5</v>
      </c>
      <c r="V240">
        <v>9.6</v>
      </c>
      <c r="W240">
        <v>36.6</v>
      </c>
      <c r="X240">
        <v>328239523</v>
      </c>
    </row>
    <row r="241" spans="1:24" x14ac:dyDescent="0.25">
      <c r="A241">
        <v>290</v>
      </c>
      <c r="B241" t="s">
        <v>462</v>
      </c>
      <c r="C241" t="s">
        <v>1139</v>
      </c>
      <c r="D241" t="s">
        <v>32</v>
      </c>
      <c r="E241" t="s">
        <v>61</v>
      </c>
      <c r="F241" t="s">
        <v>465</v>
      </c>
      <c r="G241" t="s">
        <v>462</v>
      </c>
      <c r="H241" t="b">
        <v>0</v>
      </c>
      <c r="I241" t="s">
        <v>1803</v>
      </c>
      <c r="J241" t="s">
        <v>1140</v>
      </c>
      <c r="K241" t="s">
        <v>392</v>
      </c>
      <c r="L241">
        <v>7600</v>
      </c>
      <c r="M241">
        <v>1938</v>
      </c>
      <c r="N241">
        <v>3</v>
      </c>
      <c r="O241">
        <v>28</v>
      </c>
      <c r="P241" s="25">
        <v>13967</v>
      </c>
      <c r="Q241" s="25">
        <v>45838</v>
      </c>
      <c r="R241">
        <v>87.258042436687205</v>
      </c>
      <c r="S241">
        <v>117.24</v>
      </c>
      <c r="T241">
        <v>21427700000000</v>
      </c>
      <c r="U241">
        <v>78.5</v>
      </c>
      <c r="V241">
        <v>9.6</v>
      </c>
      <c r="W241">
        <v>36.6</v>
      </c>
      <c r="X241">
        <v>328239523</v>
      </c>
    </row>
    <row r="242" spans="1:24" x14ac:dyDescent="0.25">
      <c r="A242">
        <v>261</v>
      </c>
      <c r="B242" t="s">
        <v>292</v>
      </c>
      <c r="C242" t="s">
        <v>1040</v>
      </c>
      <c r="D242" t="s">
        <v>327</v>
      </c>
      <c r="E242" t="s">
        <v>328</v>
      </c>
      <c r="F242" t="s">
        <v>403</v>
      </c>
      <c r="G242" t="s">
        <v>292</v>
      </c>
      <c r="H242" t="b">
        <v>1</v>
      </c>
      <c r="I242" t="s">
        <v>1803</v>
      </c>
      <c r="J242" t="s">
        <v>1041</v>
      </c>
      <c r="K242" t="s">
        <v>377</v>
      </c>
      <c r="L242">
        <v>8000</v>
      </c>
      <c r="M242">
        <v>1956</v>
      </c>
      <c r="N242">
        <v>4</v>
      </c>
      <c r="O242">
        <v>5</v>
      </c>
      <c r="P242" s="25">
        <v>20550</v>
      </c>
      <c r="Q242" s="25">
        <v>45838</v>
      </c>
      <c r="R242">
        <v>69.2334167709637</v>
      </c>
      <c r="S242">
        <v>180.75</v>
      </c>
      <c r="T242">
        <v>1699876578871</v>
      </c>
      <c r="U242">
        <v>72.7</v>
      </c>
      <c r="V242">
        <v>11.4</v>
      </c>
      <c r="W242">
        <v>46.2</v>
      </c>
      <c r="X242">
        <v>144373535</v>
      </c>
    </row>
    <row r="243" spans="1:24" x14ac:dyDescent="0.25">
      <c r="A243">
        <v>72</v>
      </c>
      <c r="B243" t="s">
        <v>292</v>
      </c>
      <c r="C243" t="s">
        <v>374</v>
      </c>
      <c r="D243" t="s">
        <v>327</v>
      </c>
      <c r="E243" t="s">
        <v>328</v>
      </c>
      <c r="F243" t="s">
        <v>375</v>
      </c>
      <c r="G243" t="s">
        <v>292</v>
      </c>
      <c r="H243" t="b">
        <v>1</v>
      </c>
      <c r="I243" t="s">
        <v>1803</v>
      </c>
      <c r="J243" t="s">
        <v>376</v>
      </c>
      <c r="K243" t="s">
        <v>377</v>
      </c>
      <c r="L243">
        <v>21600</v>
      </c>
      <c r="M243">
        <v>1955</v>
      </c>
      <c r="N243">
        <v>8</v>
      </c>
      <c r="O243">
        <v>11</v>
      </c>
      <c r="P243" s="25">
        <v>20312</v>
      </c>
      <c r="Q243" s="25">
        <v>45838</v>
      </c>
      <c r="R243">
        <v>69.88570547179269</v>
      </c>
      <c r="S243">
        <v>180.75</v>
      </c>
      <c r="T243">
        <v>1699876578871</v>
      </c>
      <c r="U243">
        <v>72.7</v>
      </c>
      <c r="V243">
        <v>11.4</v>
      </c>
      <c r="W243">
        <v>46.2</v>
      </c>
      <c r="X243">
        <v>144373535</v>
      </c>
    </row>
    <row r="244" spans="1:24" x14ac:dyDescent="0.25">
      <c r="A244">
        <v>425</v>
      </c>
      <c r="B244" t="s">
        <v>21</v>
      </c>
      <c r="C244" t="s">
        <v>1570</v>
      </c>
      <c r="D244" t="s">
        <v>32</v>
      </c>
      <c r="E244" t="s">
        <v>1571</v>
      </c>
      <c r="F244" t="s">
        <v>160</v>
      </c>
      <c r="G244" t="s">
        <v>21</v>
      </c>
      <c r="H244" t="b">
        <v>1</v>
      </c>
      <c r="I244" t="s">
        <v>1803</v>
      </c>
      <c r="J244" t="s">
        <v>1572</v>
      </c>
      <c r="K244" t="s">
        <v>1573</v>
      </c>
      <c r="L244">
        <v>6000</v>
      </c>
      <c r="M244">
        <v>1937</v>
      </c>
      <c r="N244">
        <v>9</v>
      </c>
      <c r="O244">
        <v>8</v>
      </c>
      <c r="P244" s="25">
        <v>13766</v>
      </c>
      <c r="Q244" s="25">
        <v>45838</v>
      </c>
      <c r="R244">
        <v>87.809025748300371</v>
      </c>
      <c r="S244">
        <v>117.24</v>
      </c>
      <c r="T244">
        <v>21427700000000</v>
      </c>
      <c r="U244">
        <v>78.5</v>
      </c>
      <c r="V244">
        <v>9.6</v>
      </c>
      <c r="W244">
        <v>36.6</v>
      </c>
      <c r="X244">
        <v>328239523</v>
      </c>
    </row>
    <row r="245" spans="1:24" x14ac:dyDescent="0.25">
      <c r="A245">
        <v>455</v>
      </c>
      <c r="B245" t="s">
        <v>351</v>
      </c>
      <c r="C245" t="s">
        <v>1638</v>
      </c>
      <c r="D245" t="s">
        <v>105</v>
      </c>
      <c r="E245" t="s">
        <v>246</v>
      </c>
      <c r="F245" t="s">
        <v>1639</v>
      </c>
      <c r="G245" t="s">
        <v>351</v>
      </c>
      <c r="H245" t="b">
        <v>1</v>
      </c>
      <c r="I245" t="s">
        <v>1803</v>
      </c>
      <c r="J245" t="s">
        <v>419</v>
      </c>
      <c r="K245" t="s">
        <v>1640</v>
      </c>
      <c r="L245">
        <v>5600</v>
      </c>
      <c r="M245">
        <v>1967</v>
      </c>
      <c r="N245">
        <v>1</v>
      </c>
      <c r="O245">
        <v>1</v>
      </c>
      <c r="P245" s="25">
        <v>24473</v>
      </c>
      <c r="Q245" s="25">
        <v>45838</v>
      </c>
      <c r="R245">
        <v>58.49350348027842</v>
      </c>
      <c r="S245">
        <v>125.08</v>
      </c>
      <c r="T245">
        <v>19910000000000</v>
      </c>
      <c r="U245">
        <v>77</v>
      </c>
      <c r="V245">
        <v>9.4</v>
      </c>
      <c r="W245">
        <v>59.2</v>
      </c>
      <c r="X245">
        <v>1397715000</v>
      </c>
    </row>
    <row r="246" spans="1:24" x14ac:dyDescent="0.25">
      <c r="A246">
        <v>365</v>
      </c>
      <c r="B246" t="s">
        <v>30</v>
      </c>
      <c r="C246" t="s">
        <v>1382</v>
      </c>
      <c r="D246" t="s">
        <v>105</v>
      </c>
      <c r="E246" t="s">
        <v>214</v>
      </c>
      <c r="F246" t="s">
        <v>215</v>
      </c>
      <c r="G246" t="s">
        <v>30</v>
      </c>
      <c r="H246" t="b">
        <v>1</v>
      </c>
      <c r="I246" t="s">
        <v>1803</v>
      </c>
      <c r="J246" t="s">
        <v>419</v>
      </c>
      <c r="K246" t="s">
        <v>1383</v>
      </c>
      <c r="L246">
        <v>6700</v>
      </c>
      <c r="M246">
        <v>1968</v>
      </c>
      <c r="N246">
        <v>1</v>
      </c>
      <c r="O246">
        <v>1</v>
      </c>
      <c r="P246" s="25">
        <v>24838</v>
      </c>
      <c r="Q246" s="25">
        <v>45838</v>
      </c>
      <c r="R246">
        <v>57.49350955864999</v>
      </c>
      <c r="S246">
        <v>125.08</v>
      </c>
      <c r="T246">
        <v>19910000000000</v>
      </c>
      <c r="U246">
        <v>77</v>
      </c>
      <c r="V246">
        <v>9.4</v>
      </c>
      <c r="W246">
        <v>59.2</v>
      </c>
      <c r="X246">
        <v>1397715000</v>
      </c>
    </row>
    <row r="247" spans="1:24" x14ac:dyDescent="0.25">
      <c r="A247">
        <v>276</v>
      </c>
      <c r="B247" t="s">
        <v>250</v>
      </c>
      <c r="C247" t="s">
        <v>1088</v>
      </c>
      <c r="D247" t="s">
        <v>105</v>
      </c>
      <c r="E247" t="s">
        <v>106</v>
      </c>
      <c r="F247" t="s">
        <v>1089</v>
      </c>
      <c r="G247" t="s">
        <v>250</v>
      </c>
      <c r="H247" t="b">
        <v>1</v>
      </c>
      <c r="I247" t="s">
        <v>1803</v>
      </c>
      <c r="J247" t="s">
        <v>419</v>
      </c>
      <c r="K247" t="s">
        <v>1090</v>
      </c>
      <c r="L247">
        <v>7800</v>
      </c>
      <c r="M247">
        <v>1956</v>
      </c>
      <c r="N247">
        <v>7</v>
      </c>
      <c r="O247">
        <v>1</v>
      </c>
      <c r="P247" s="25">
        <v>20637</v>
      </c>
      <c r="Q247" s="25">
        <v>45838</v>
      </c>
      <c r="R247">
        <v>68.995228410513135</v>
      </c>
      <c r="S247">
        <v>125.08</v>
      </c>
      <c r="T247">
        <v>19910000000000</v>
      </c>
      <c r="U247">
        <v>77</v>
      </c>
      <c r="V247">
        <v>9.4</v>
      </c>
      <c r="W247">
        <v>59.2</v>
      </c>
      <c r="X247">
        <v>1397715000</v>
      </c>
    </row>
    <row r="248" spans="1:24" x14ac:dyDescent="0.25">
      <c r="A248">
        <v>103</v>
      </c>
      <c r="B248" t="s">
        <v>351</v>
      </c>
      <c r="C248" t="s">
        <v>493</v>
      </c>
      <c r="D248" t="s">
        <v>105</v>
      </c>
      <c r="E248" t="s">
        <v>192</v>
      </c>
      <c r="F248" t="s">
        <v>494</v>
      </c>
      <c r="G248" t="s">
        <v>351</v>
      </c>
      <c r="H248" t="b">
        <v>1</v>
      </c>
      <c r="I248" t="s">
        <v>1803</v>
      </c>
      <c r="J248" t="s">
        <v>419</v>
      </c>
      <c r="K248" t="s">
        <v>495</v>
      </c>
      <c r="L248">
        <v>16300</v>
      </c>
      <c r="M248">
        <v>1951</v>
      </c>
      <c r="N248">
        <v>1</v>
      </c>
      <c r="O248">
        <v>1</v>
      </c>
      <c r="P248" s="25">
        <v>18629</v>
      </c>
      <c r="Q248" s="25">
        <v>45838</v>
      </c>
      <c r="R248">
        <v>74.493502226764988</v>
      </c>
      <c r="S248">
        <v>125.08</v>
      </c>
      <c r="T248">
        <v>19910000000000</v>
      </c>
      <c r="U248">
        <v>77</v>
      </c>
      <c r="V248">
        <v>9.4</v>
      </c>
      <c r="W248">
        <v>59.2</v>
      </c>
      <c r="X248">
        <v>1397715000</v>
      </c>
    </row>
    <row r="249" spans="1:24" x14ac:dyDescent="0.25">
      <c r="A249">
        <v>239</v>
      </c>
      <c r="B249" t="s">
        <v>250</v>
      </c>
      <c r="C249" t="s">
        <v>979</v>
      </c>
      <c r="D249" t="s">
        <v>105</v>
      </c>
      <c r="E249" t="s">
        <v>980</v>
      </c>
      <c r="F249" t="s">
        <v>981</v>
      </c>
      <c r="G249" t="s">
        <v>250</v>
      </c>
      <c r="H249" t="b">
        <v>1</v>
      </c>
      <c r="I249" t="s">
        <v>1803</v>
      </c>
      <c r="J249" t="s">
        <v>419</v>
      </c>
      <c r="K249" t="s">
        <v>982</v>
      </c>
      <c r="L249">
        <v>8500</v>
      </c>
      <c r="M249">
        <v>1968</v>
      </c>
      <c r="N249">
        <v>1</v>
      </c>
      <c r="O249">
        <v>1</v>
      </c>
      <c r="P249" s="25">
        <v>24838</v>
      </c>
      <c r="Q249" s="25">
        <v>45838</v>
      </c>
      <c r="R249">
        <v>57.49350955864999</v>
      </c>
      <c r="S249">
        <v>125.08</v>
      </c>
      <c r="T249">
        <v>19910000000000</v>
      </c>
      <c r="U249">
        <v>77</v>
      </c>
      <c r="V249">
        <v>9.4</v>
      </c>
      <c r="W249">
        <v>59.2</v>
      </c>
      <c r="X249">
        <v>1397715000</v>
      </c>
    </row>
    <row r="250" spans="1:24" x14ac:dyDescent="0.25">
      <c r="A250">
        <v>325</v>
      </c>
      <c r="B250" t="s">
        <v>250</v>
      </c>
      <c r="C250" t="s">
        <v>1245</v>
      </c>
      <c r="D250" t="s">
        <v>105</v>
      </c>
      <c r="E250" t="s">
        <v>575</v>
      </c>
      <c r="F250" t="s">
        <v>1246</v>
      </c>
      <c r="G250" t="s">
        <v>250</v>
      </c>
      <c r="H250" t="b">
        <v>1</v>
      </c>
      <c r="I250" t="s">
        <v>1803</v>
      </c>
      <c r="J250" t="s">
        <v>1247</v>
      </c>
      <c r="K250" t="s">
        <v>1248</v>
      </c>
      <c r="L250">
        <v>7100</v>
      </c>
      <c r="M250">
        <v>1956</v>
      </c>
      <c r="N250">
        <v>12</v>
      </c>
      <c r="O250">
        <v>14</v>
      </c>
      <c r="P250" s="25">
        <v>20803</v>
      </c>
      <c r="Q250" s="25">
        <v>45838</v>
      </c>
      <c r="R250">
        <v>68.540754067584473</v>
      </c>
      <c r="S250">
        <v>125.08</v>
      </c>
      <c r="T250">
        <v>19910000000000</v>
      </c>
      <c r="U250">
        <v>77</v>
      </c>
      <c r="V250">
        <v>9.4</v>
      </c>
      <c r="W250">
        <v>59.2</v>
      </c>
      <c r="X250">
        <v>1397715000</v>
      </c>
    </row>
    <row r="251" spans="1:24" x14ac:dyDescent="0.25">
      <c r="A251">
        <v>365</v>
      </c>
      <c r="B251" t="s">
        <v>250</v>
      </c>
      <c r="C251" t="s">
        <v>1384</v>
      </c>
      <c r="D251" t="s">
        <v>105</v>
      </c>
      <c r="E251" t="s">
        <v>106</v>
      </c>
      <c r="F251" t="s">
        <v>1385</v>
      </c>
      <c r="G251" t="s">
        <v>250</v>
      </c>
      <c r="H251" t="b">
        <v>1</v>
      </c>
      <c r="I251" t="s">
        <v>1803</v>
      </c>
      <c r="J251" t="s">
        <v>1386</v>
      </c>
      <c r="K251" t="s">
        <v>942</v>
      </c>
      <c r="L251">
        <v>6700</v>
      </c>
      <c r="M251">
        <v>1962</v>
      </c>
      <c r="N251">
        <v>8</v>
      </c>
      <c r="O251">
        <v>1</v>
      </c>
      <c r="P251" s="25">
        <v>22859</v>
      </c>
      <c r="Q251" s="25">
        <v>45838</v>
      </c>
      <c r="R251">
        <v>62.913073237508556</v>
      </c>
      <c r="S251">
        <v>125.08</v>
      </c>
      <c r="T251">
        <v>19910000000000</v>
      </c>
      <c r="U251">
        <v>77</v>
      </c>
      <c r="V251">
        <v>9.4</v>
      </c>
      <c r="W251">
        <v>59.2</v>
      </c>
      <c r="X251">
        <v>1397715000</v>
      </c>
    </row>
    <row r="252" spans="1:24" x14ac:dyDescent="0.25">
      <c r="A252">
        <v>411</v>
      </c>
      <c r="B252" t="s">
        <v>103</v>
      </c>
      <c r="C252" t="s">
        <v>1517</v>
      </c>
      <c r="D252" t="s">
        <v>105</v>
      </c>
      <c r="E252" t="s">
        <v>192</v>
      </c>
      <c r="F252" t="s">
        <v>1230</v>
      </c>
      <c r="G252" t="s">
        <v>103</v>
      </c>
      <c r="H252" t="b">
        <v>1</v>
      </c>
      <c r="I252" t="s">
        <v>1803</v>
      </c>
      <c r="J252" t="s">
        <v>1386</v>
      </c>
      <c r="K252" t="s">
        <v>1518</v>
      </c>
      <c r="L252">
        <v>6200</v>
      </c>
      <c r="M252">
        <v>1964</v>
      </c>
      <c r="N252">
        <v>1</v>
      </c>
      <c r="O252">
        <v>1</v>
      </c>
      <c r="P252" s="25">
        <v>23377</v>
      </c>
      <c r="Q252" s="25">
        <v>45838</v>
      </c>
      <c r="R252">
        <v>61.493508787423828</v>
      </c>
      <c r="S252">
        <v>125.08</v>
      </c>
      <c r="T252">
        <v>19910000000000</v>
      </c>
      <c r="U252">
        <v>77</v>
      </c>
      <c r="V252">
        <v>9.4</v>
      </c>
      <c r="W252">
        <v>59.2</v>
      </c>
      <c r="X252">
        <v>1397715000</v>
      </c>
    </row>
    <row r="253" spans="1:24" x14ac:dyDescent="0.25">
      <c r="A253">
        <v>151</v>
      </c>
      <c r="B253" t="s">
        <v>103</v>
      </c>
      <c r="C253" t="s">
        <v>654</v>
      </c>
      <c r="D253" t="s">
        <v>105</v>
      </c>
      <c r="E253" t="s">
        <v>655</v>
      </c>
      <c r="F253" t="s">
        <v>656</v>
      </c>
      <c r="G253" t="s">
        <v>103</v>
      </c>
      <c r="H253" t="b">
        <v>1</v>
      </c>
      <c r="I253" t="s">
        <v>1803</v>
      </c>
      <c r="J253" t="s">
        <v>657</v>
      </c>
      <c r="K253" t="s">
        <v>658</v>
      </c>
      <c r="L253">
        <v>11400</v>
      </c>
      <c r="M253">
        <v>1964</v>
      </c>
      <c r="N253">
        <v>1</v>
      </c>
      <c r="O253">
        <v>1</v>
      </c>
      <c r="P253" s="25">
        <v>23377</v>
      </c>
      <c r="Q253" s="25">
        <v>45838</v>
      </c>
      <c r="R253">
        <v>61.493508787423828</v>
      </c>
      <c r="S253">
        <v>125.08</v>
      </c>
      <c r="T253">
        <v>19910000000000</v>
      </c>
      <c r="U253">
        <v>77</v>
      </c>
      <c r="V253">
        <v>9.4</v>
      </c>
      <c r="W253">
        <v>59.2</v>
      </c>
      <c r="X253">
        <v>1397715000</v>
      </c>
    </row>
    <row r="254" spans="1:24" x14ac:dyDescent="0.25">
      <c r="A254">
        <v>344</v>
      </c>
      <c r="B254" t="s">
        <v>38</v>
      </c>
      <c r="C254" t="s">
        <v>1307</v>
      </c>
      <c r="D254" t="s">
        <v>105</v>
      </c>
      <c r="E254" t="s">
        <v>1308</v>
      </c>
      <c r="F254" t="s">
        <v>1309</v>
      </c>
      <c r="G254" t="s">
        <v>38</v>
      </c>
      <c r="H254" t="b">
        <v>1</v>
      </c>
      <c r="I254" t="s">
        <v>1803</v>
      </c>
      <c r="J254" t="s">
        <v>657</v>
      </c>
      <c r="K254" t="s">
        <v>1310</v>
      </c>
      <c r="L254">
        <v>6900</v>
      </c>
      <c r="M254">
        <v>1964</v>
      </c>
      <c r="N254">
        <v>9</v>
      </c>
      <c r="O254">
        <v>22</v>
      </c>
      <c r="P254" s="25">
        <v>23642</v>
      </c>
      <c r="Q254" s="25">
        <v>45838</v>
      </c>
      <c r="R254">
        <v>60.767994347787692</v>
      </c>
      <c r="S254">
        <v>125.08</v>
      </c>
      <c r="T254">
        <v>19910000000000</v>
      </c>
      <c r="U254">
        <v>77</v>
      </c>
      <c r="V254">
        <v>9.4</v>
      </c>
      <c r="W254">
        <v>59.2</v>
      </c>
      <c r="X254">
        <v>1397715000</v>
      </c>
    </row>
    <row r="255" spans="1:24" x14ac:dyDescent="0.25">
      <c r="A255">
        <v>282</v>
      </c>
      <c r="B255" t="s">
        <v>381</v>
      </c>
      <c r="C255" t="s">
        <v>1109</v>
      </c>
      <c r="D255" t="s">
        <v>105</v>
      </c>
      <c r="E255" t="s">
        <v>655</v>
      </c>
      <c r="F255" t="s">
        <v>656</v>
      </c>
      <c r="G255" t="s">
        <v>381</v>
      </c>
      <c r="H255" t="b">
        <v>1</v>
      </c>
      <c r="I255" t="s">
        <v>1803</v>
      </c>
      <c r="J255" t="s">
        <v>657</v>
      </c>
      <c r="K255" t="s">
        <v>1110</v>
      </c>
      <c r="L255">
        <v>7700</v>
      </c>
      <c r="M255">
        <v>1951</v>
      </c>
      <c r="N255">
        <v>9</v>
      </c>
      <c r="O255">
        <v>1</v>
      </c>
      <c r="P255" s="25">
        <v>18872</v>
      </c>
      <c r="Q255" s="25">
        <v>45838</v>
      </c>
      <c r="R255">
        <v>73.828210557056295</v>
      </c>
      <c r="S255">
        <v>125.08</v>
      </c>
      <c r="T255">
        <v>19910000000000</v>
      </c>
      <c r="U255">
        <v>77</v>
      </c>
      <c r="V255">
        <v>9.4</v>
      </c>
      <c r="W255">
        <v>59.2</v>
      </c>
      <c r="X255">
        <v>1397715000</v>
      </c>
    </row>
    <row r="256" spans="1:24" x14ac:dyDescent="0.25">
      <c r="A256">
        <v>183</v>
      </c>
      <c r="B256" t="s">
        <v>381</v>
      </c>
      <c r="C256" t="s">
        <v>774</v>
      </c>
      <c r="D256" t="s">
        <v>105</v>
      </c>
      <c r="E256" t="s">
        <v>246</v>
      </c>
      <c r="F256" t="s">
        <v>72</v>
      </c>
      <c r="G256" t="s">
        <v>381</v>
      </c>
      <c r="H256" t="b">
        <v>1</v>
      </c>
      <c r="I256" t="s">
        <v>1803</v>
      </c>
      <c r="J256" t="s">
        <v>657</v>
      </c>
      <c r="K256" t="s">
        <v>775</v>
      </c>
      <c r="L256">
        <v>9900</v>
      </c>
      <c r="M256">
        <v>1948</v>
      </c>
      <c r="N256">
        <v>6</v>
      </c>
      <c r="O256">
        <v>1</v>
      </c>
      <c r="P256" s="25">
        <v>17685</v>
      </c>
      <c r="Q256" s="25">
        <v>45838</v>
      </c>
      <c r="R256">
        <v>77.077360477360472</v>
      </c>
      <c r="S256">
        <v>125.08</v>
      </c>
      <c r="T256">
        <v>19910000000000</v>
      </c>
      <c r="U256">
        <v>77</v>
      </c>
      <c r="V256">
        <v>9.4</v>
      </c>
      <c r="W256">
        <v>59.2</v>
      </c>
      <c r="X256">
        <v>1397715000</v>
      </c>
    </row>
    <row r="257" spans="1:24" x14ac:dyDescent="0.25">
      <c r="A257">
        <v>56</v>
      </c>
      <c r="B257" t="s">
        <v>292</v>
      </c>
      <c r="C257" t="s">
        <v>293</v>
      </c>
      <c r="D257" t="s">
        <v>294</v>
      </c>
      <c r="E257" t="s">
        <v>295</v>
      </c>
      <c r="F257" t="s">
        <v>296</v>
      </c>
      <c r="G257" t="s">
        <v>292</v>
      </c>
      <c r="H257" t="b">
        <v>1</v>
      </c>
      <c r="I257" t="s">
        <v>1803</v>
      </c>
      <c r="J257" t="s">
        <v>297</v>
      </c>
      <c r="K257" t="s">
        <v>298</v>
      </c>
      <c r="L257">
        <v>25500</v>
      </c>
      <c r="M257">
        <v>1948</v>
      </c>
      <c r="N257">
        <v>4</v>
      </c>
      <c r="O257">
        <v>17</v>
      </c>
      <c r="P257" s="25">
        <v>17640</v>
      </c>
      <c r="Q257" s="25">
        <v>45838</v>
      </c>
      <c r="R257">
        <v>77.200561600561599</v>
      </c>
      <c r="S257">
        <v>151.18</v>
      </c>
      <c r="T257">
        <v>1119190780753</v>
      </c>
      <c r="U257">
        <v>71.5</v>
      </c>
      <c r="V257">
        <v>10.199999999999999</v>
      </c>
      <c r="W257">
        <v>30.1</v>
      </c>
      <c r="X257">
        <v>270203917</v>
      </c>
    </row>
    <row r="258" spans="1:24" x14ac:dyDescent="0.25">
      <c r="A258">
        <v>136</v>
      </c>
      <c r="B258" t="s">
        <v>30</v>
      </c>
      <c r="C258" t="s">
        <v>601</v>
      </c>
      <c r="D258" t="s">
        <v>105</v>
      </c>
      <c r="E258" t="s">
        <v>602</v>
      </c>
      <c r="F258" t="s">
        <v>603</v>
      </c>
      <c r="G258" t="s">
        <v>30</v>
      </c>
      <c r="H258" t="b">
        <v>1</v>
      </c>
      <c r="I258" t="s">
        <v>1803</v>
      </c>
      <c r="J258" t="s">
        <v>604</v>
      </c>
      <c r="K258" t="s">
        <v>605</v>
      </c>
      <c r="L258">
        <v>13200</v>
      </c>
      <c r="M258">
        <v>1962</v>
      </c>
      <c r="N258">
        <v>12</v>
      </c>
      <c r="O258">
        <v>28</v>
      </c>
      <c r="P258" s="25">
        <v>23008</v>
      </c>
      <c r="Q258" s="25">
        <v>45838</v>
      </c>
      <c r="R258">
        <v>62.505133470225871</v>
      </c>
      <c r="S258">
        <v>125.08</v>
      </c>
      <c r="T258">
        <v>19910000000000</v>
      </c>
      <c r="U258">
        <v>77</v>
      </c>
      <c r="V258">
        <v>9.4</v>
      </c>
      <c r="W258">
        <v>59.2</v>
      </c>
      <c r="X258">
        <v>1397715000</v>
      </c>
    </row>
    <row r="259" spans="1:24" x14ac:dyDescent="0.25">
      <c r="A259">
        <v>466</v>
      </c>
      <c r="B259" t="s">
        <v>49</v>
      </c>
      <c r="C259" t="s">
        <v>1688</v>
      </c>
      <c r="D259" t="s">
        <v>158</v>
      </c>
      <c r="E259" t="s">
        <v>1689</v>
      </c>
      <c r="F259" t="s">
        <v>517</v>
      </c>
      <c r="G259" t="s">
        <v>49</v>
      </c>
      <c r="H259" t="b">
        <v>0</v>
      </c>
      <c r="I259" t="s">
        <v>1803</v>
      </c>
      <c r="J259" t="s">
        <v>1690</v>
      </c>
      <c r="K259" t="s">
        <v>1691</v>
      </c>
      <c r="L259">
        <v>5500</v>
      </c>
      <c r="M259">
        <v>1965</v>
      </c>
      <c r="N259">
        <v>1</v>
      </c>
      <c r="O259">
        <v>1</v>
      </c>
      <c r="P259" s="25">
        <v>23743</v>
      </c>
      <c r="Q259" s="25">
        <v>45838</v>
      </c>
      <c r="R259">
        <v>60.493491921005386</v>
      </c>
      <c r="S259">
        <v>112.85</v>
      </c>
      <c r="T259">
        <v>3845630030824</v>
      </c>
      <c r="U259">
        <v>80.900000000000006</v>
      </c>
      <c r="V259">
        <v>11.5</v>
      </c>
      <c r="W259">
        <v>48.8</v>
      </c>
      <c r="X259">
        <v>83132799</v>
      </c>
    </row>
    <row r="260" spans="1:24" x14ac:dyDescent="0.25">
      <c r="A260">
        <v>397</v>
      </c>
      <c r="B260" t="s">
        <v>49</v>
      </c>
      <c r="C260" t="s">
        <v>1473</v>
      </c>
      <c r="D260" t="s">
        <v>1474</v>
      </c>
      <c r="E260" t="s">
        <v>1475</v>
      </c>
      <c r="F260" t="s">
        <v>478</v>
      </c>
      <c r="G260" t="s">
        <v>49</v>
      </c>
      <c r="H260" t="b">
        <v>1</v>
      </c>
      <c r="I260" t="s">
        <v>1803</v>
      </c>
      <c r="J260" t="s">
        <v>1476</v>
      </c>
      <c r="K260" t="s">
        <v>1477</v>
      </c>
      <c r="L260">
        <v>6400</v>
      </c>
      <c r="M260">
        <v>1933</v>
      </c>
      <c r="N260">
        <v>1</v>
      </c>
      <c r="O260">
        <v>27</v>
      </c>
      <c r="P260" s="25">
        <v>12081</v>
      </c>
      <c r="Q260" s="25">
        <v>45838</v>
      </c>
      <c r="R260">
        <v>92.422309232218552</v>
      </c>
      <c r="S260">
        <v>140.94999999999999</v>
      </c>
      <c r="T260">
        <v>323802808108</v>
      </c>
      <c r="U260">
        <v>77.099999999999994</v>
      </c>
      <c r="V260">
        <v>14.4</v>
      </c>
      <c r="W260">
        <v>71.2</v>
      </c>
      <c r="X260">
        <v>50339443</v>
      </c>
    </row>
    <row r="261" spans="1:24" x14ac:dyDescent="0.25">
      <c r="A261">
        <v>74</v>
      </c>
      <c r="B261" t="s">
        <v>21</v>
      </c>
      <c r="C261" t="s">
        <v>378</v>
      </c>
      <c r="D261" t="s">
        <v>32</v>
      </c>
      <c r="E261" t="s">
        <v>379</v>
      </c>
      <c r="F261" t="s">
        <v>124</v>
      </c>
      <c r="G261" t="s">
        <v>21</v>
      </c>
      <c r="H261" t="b">
        <v>0</v>
      </c>
      <c r="I261" t="s">
        <v>1803</v>
      </c>
      <c r="J261" t="s">
        <v>125</v>
      </c>
      <c r="K261" t="s">
        <v>380</v>
      </c>
      <c r="L261">
        <v>21200</v>
      </c>
      <c r="M261">
        <v>1986</v>
      </c>
      <c r="N261">
        <v>9</v>
      </c>
      <c r="O261">
        <v>19</v>
      </c>
      <c r="P261" s="25">
        <v>31674</v>
      </c>
      <c r="Q261" s="25">
        <v>45838</v>
      </c>
      <c r="R261">
        <v>38.778918548939082</v>
      </c>
      <c r="S261">
        <v>117.24</v>
      </c>
      <c r="T261">
        <v>21427700000000</v>
      </c>
      <c r="U261">
        <v>78.5</v>
      </c>
      <c r="V261">
        <v>9.6</v>
      </c>
      <c r="W261">
        <v>36.6</v>
      </c>
      <c r="X261">
        <v>328239523</v>
      </c>
    </row>
    <row r="262" spans="1:24" x14ac:dyDescent="0.25">
      <c r="A262">
        <v>195</v>
      </c>
      <c r="B262" t="s">
        <v>250</v>
      </c>
      <c r="C262" t="s">
        <v>826</v>
      </c>
      <c r="D262" t="s">
        <v>105</v>
      </c>
      <c r="E262" t="s">
        <v>827</v>
      </c>
      <c r="F262" t="s">
        <v>348</v>
      </c>
      <c r="G262" t="s">
        <v>250</v>
      </c>
      <c r="H262" t="b">
        <v>1</v>
      </c>
      <c r="I262" t="s">
        <v>1803</v>
      </c>
      <c r="J262" t="s">
        <v>828</v>
      </c>
      <c r="K262" t="s">
        <v>829</v>
      </c>
      <c r="L262">
        <v>9600</v>
      </c>
      <c r="M262">
        <v>1956</v>
      </c>
      <c r="N262">
        <v>3</v>
      </c>
      <c r="O262">
        <v>1</v>
      </c>
      <c r="P262" s="25">
        <v>20515</v>
      </c>
      <c r="Q262" s="25">
        <v>45838</v>
      </c>
      <c r="R262">
        <v>69.329239674593239</v>
      </c>
      <c r="S262">
        <v>125.08</v>
      </c>
      <c r="T262">
        <v>19910000000000</v>
      </c>
      <c r="U262">
        <v>77</v>
      </c>
      <c r="V262">
        <v>9.4</v>
      </c>
      <c r="W262">
        <v>59.2</v>
      </c>
      <c r="X262">
        <v>1397715000</v>
      </c>
    </row>
    <row r="263" spans="1:24" x14ac:dyDescent="0.25">
      <c r="A263">
        <v>497</v>
      </c>
      <c r="B263" t="s">
        <v>103</v>
      </c>
      <c r="C263" t="s">
        <v>1771</v>
      </c>
      <c r="D263" t="s">
        <v>32</v>
      </c>
      <c r="E263" t="s">
        <v>886</v>
      </c>
      <c r="F263" t="s">
        <v>1183</v>
      </c>
      <c r="G263" t="s">
        <v>103</v>
      </c>
      <c r="H263" t="b">
        <v>1</v>
      </c>
      <c r="I263" t="s">
        <v>1804</v>
      </c>
      <c r="J263" t="s">
        <v>1772</v>
      </c>
      <c r="K263" t="s">
        <v>1773</v>
      </c>
      <c r="L263">
        <v>5300</v>
      </c>
      <c r="M263">
        <v>1943</v>
      </c>
      <c r="N263">
        <v>1</v>
      </c>
      <c r="O263">
        <v>2</v>
      </c>
      <c r="P263" s="25">
        <v>15708</v>
      </c>
      <c r="Q263" s="25">
        <v>45838</v>
      </c>
      <c r="R263">
        <v>82.490763953028107</v>
      </c>
      <c r="S263">
        <v>117.24</v>
      </c>
      <c r="T263">
        <v>21427700000000</v>
      </c>
      <c r="U263">
        <v>78.5</v>
      </c>
      <c r="V263">
        <v>9.6</v>
      </c>
      <c r="W263">
        <v>36.6</v>
      </c>
      <c r="X263">
        <v>328239523</v>
      </c>
    </row>
    <row r="264" spans="1:24" x14ac:dyDescent="0.25">
      <c r="A264">
        <v>497</v>
      </c>
      <c r="B264" t="s">
        <v>21</v>
      </c>
      <c r="C264" t="s">
        <v>1792</v>
      </c>
      <c r="D264" t="s">
        <v>306</v>
      </c>
      <c r="E264" t="s">
        <v>1793</v>
      </c>
      <c r="F264" t="s">
        <v>160</v>
      </c>
      <c r="G264" t="s">
        <v>21</v>
      </c>
      <c r="H264" t="b">
        <v>1</v>
      </c>
      <c r="I264" t="s">
        <v>1803</v>
      </c>
      <c r="J264" t="s">
        <v>1794</v>
      </c>
      <c r="K264" t="s">
        <v>1795</v>
      </c>
      <c r="L264">
        <v>5300</v>
      </c>
      <c r="M264">
        <v>1955</v>
      </c>
      <c r="N264">
        <v>11</v>
      </c>
      <c r="O264">
        <v>15</v>
      </c>
      <c r="P264" s="25">
        <v>20408</v>
      </c>
      <c r="Q264" s="25">
        <v>45838</v>
      </c>
      <c r="R264">
        <v>69.622874330004237</v>
      </c>
      <c r="S264">
        <v>114.52</v>
      </c>
      <c r="T264">
        <v>421142267938</v>
      </c>
      <c r="U264">
        <v>77.8</v>
      </c>
      <c r="V264">
        <v>0.1</v>
      </c>
      <c r="W264">
        <v>15.9</v>
      </c>
      <c r="X264">
        <v>9770529</v>
      </c>
    </row>
    <row r="265" spans="1:24" x14ac:dyDescent="0.25">
      <c r="A265">
        <v>34</v>
      </c>
      <c r="B265" t="s">
        <v>38</v>
      </c>
      <c r="C265" t="s">
        <v>191</v>
      </c>
      <c r="D265" t="s">
        <v>105</v>
      </c>
      <c r="E265" t="s">
        <v>192</v>
      </c>
      <c r="F265" t="s">
        <v>193</v>
      </c>
      <c r="G265" t="s">
        <v>38</v>
      </c>
      <c r="H265" t="b">
        <v>1</v>
      </c>
      <c r="I265" t="s">
        <v>1803</v>
      </c>
      <c r="J265" t="s">
        <v>194</v>
      </c>
      <c r="K265" t="s">
        <v>195</v>
      </c>
      <c r="L265">
        <v>35300</v>
      </c>
      <c r="M265">
        <v>1971</v>
      </c>
      <c r="N265">
        <v>10</v>
      </c>
      <c r="O265">
        <v>29</v>
      </c>
      <c r="P265" s="25">
        <v>26235</v>
      </c>
      <c r="Q265" s="25">
        <v>45838</v>
      </c>
      <c r="R265">
        <v>53.66942107621086</v>
      </c>
      <c r="S265">
        <v>125.08</v>
      </c>
      <c r="T265">
        <v>19910000000000</v>
      </c>
      <c r="U265">
        <v>77</v>
      </c>
      <c r="V265">
        <v>9.4</v>
      </c>
      <c r="W265">
        <v>59.2</v>
      </c>
      <c r="X265">
        <v>1397715000</v>
      </c>
    </row>
    <row r="266" spans="1:24" x14ac:dyDescent="0.25">
      <c r="A266">
        <v>305</v>
      </c>
      <c r="B266" t="s">
        <v>21</v>
      </c>
      <c r="C266" t="s">
        <v>1165</v>
      </c>
      <c r="D266" t="s">
        <v>105</v>
      </c>
      <c r="E266" t="s">
        <v>827</v>
      </c>
      <c r="F266" t="s">
        <v>1166</v>
      </c>
      <c r="G266" t="s">
        <v>21</v>
      </c>
      <c r="H266" t="b">
        <v>1</v>
      </c>
      <c r="I266" t="s">
        <v>1803</v>
      </c>
      <c r="J266" t="s">
        <v>194</v>
      </c>
      <c r="K266" t="s">
        <v>1167</v>
      </c>
      <c r="L266">
        <v>7400</v>
      </c>
      <c r="M266">
        <v>1964</v>
      </c>
      <c r="N266">
        <v>1</v>
      </c>
      <c r="O266">
        <v>1</v>
      </c>
      <c r="P266" s="25">
        <v>23377</v>
      </c>
      <c r="Q266" s="25">
        <v>45838</v>
      </c>
      <c r="R266">
        <v>61.493508787423828</v>
      </c>
      <c r="S266">
        <v>125.08</v>
      </c>
      <c r="T266">
        <v>19910000000000</v>
      </c>
      <c r="U266">
        <v>77</v>
      </c>
      <c r="V266">
        <v>9.4</v>
      </c>
      <c r="W266">
        <v>59.2</v>
      </c>
      <c r="X266">
        <v>1397715000</v>
      </c>
    </row>
    <row r="267" spans="1:24" x14ac:dyDescent="0.25">
      <c r="A267">
        <v>60</v>
      </c>
      <c r="B267" t="s">
        <v>38</v>
      </c>
      <c r="C267" t="s">
        <v>317</v>
      </c>
      <c r="D267" t="s">
        <v>32</v>
      </c>
      <c r="E267" t="s">
        <v>318</v>
      </c>
      <c r="F267" t="s">
        <v>41</v>
      </c>
      <c r="G267" t="s">
        <v>38</v>
      </c>
      <c r="H267" t="b">
        <v>0</v>
      </c>
      <c r="I267" t="s">
        <v>1804</v>
      </c>
      <c r="J267" t="s">
        <v>319</v>
      </c>
      <c r="K267" t="s">
        <v>320</v>
      </c>
      <c r="L267">
        <v>24400</v>
      </c>
      <c r="M267">
        <v>1970</v>
      </c>
      <c r="N267">
        <v>4</v>
      </c>
      <c r="O267">
        <v>7</v>
      </c>
      <c r="P267" s="25">
        <v>25665</v>
      </c>
      <c r="Q267" s="25">
        <v>45838</v>
      </c>
      <c r="R267">
        <v>55.230663928815879</v>
      </c>
      <c r="S267">
        <v>117.24</v>
      </c>
      <c r="T267">
        <v>21427700000000</v>
      </c>
      <c r="U267">
        <v>78.5</v>
      </c>
      <c r="V267">
        <v>9.6</v>
      </c>
      <c r="W267">
        <v>36.6</v>
      </c>
      <c r="X267">
        <v>328239523</v>
      </c>
    </row>
    <row r="268" spans="1:24" x14ac:dyDescent="0.25">
      <c r="A268">
        <v>365</v>
      </c>
      <c r="B268" t="s">
        <v>250</v>
      </c>
      <c r="C268" t="s">
        <v>1387</v>
      </c>
      <c r="D268" t="s">
        <v>170</v>
      </c>
      <c r="E268" t="s">
        <v>1388</v>
      </c>
      <c r="F268" t="s">
        <v>348</v>
      </c>
      <c r="G268" t="s">
        <v>250</v>
      </c>
      <c r="H268" t="b">
        <v>0</v>
      </c>
      <c r="I268" t="s">
        <v>1804</v>
      </c>
      <c r="J268" t="s">
        <v>1389</v>
      </c>
      <c r="K268" t="s">
        <v>1390</v>
      </c>
      <c r="L268">
        <v>6700</v>
      </c>
      <c r="M268">
        <v>1969</v>
      </c>
      <c r="N268">
        <v>1</v>
      </c>
      <c r="O268">
        <v>1</v>
      </c>
      <c r="P268" s="25">
        <v>25204</v>
      </c>
      <c r="Q268" s="25">
        <v>45838</v>
      </c>
      <c r="R268">
        <v>56.493491522167247</v>
      </c>
      <c r="S268">
        <v>99.55</v>
      </c>
      <c r="T268">
        <v>703082435360</v>
      </c>
      <c r="U268">
        <v>83.6</v>
      </c>
      <c r="V268">
        <v>10.1</v>
      </c>
      <c r="W268">
        <v>28.8</v>
      </c>
      <c r="X268">
        <v>8574832</v>
      </c>
    </row>
    <row r="269" spans="1:24" x14ac:dyDescent="0.25">
      <c r="A269">
        <v>486</v>
      </c>
      <c r="B269" t="s">
        <v>250</v>
      </c>
      <c r="C269" t="s">
        <v>1718</v>
      </c>
      <c r="D269" t="s">
        <v>74</v>
      </c>
      <c r="E269" t="s">
        <v>75</v>
      </c>
      <c r="F269" t="s">
        <v>556</v>
      </c>
      <c r="G269" t="s">
        <v>250</v>
      </c>
      <c r="H269" t="b">
        <v>0</v>
      </c>
      <c r="I269" t="s">
        <v>1803</v>
      </c>
      <c r="J269" t="s">
        <v>1719</v>
      </c>
      <c r="K269" t="s">
        <v>1720</v>
      </c>
      <c r="L269">
        <v>5400</v>
      </c>
      <c r="M269">
        <v>1941</v>
      </c>
      <c r="N269">
        <v>4</v>
      </c>
      <c r="O269">
        <v>19</v>
      </c>
      <c r="P269" s="25">
        <v>15085</v>
      </c>
      <c r="Q269" s="25">
        <v>45838</v>
      </c>
      <c r="R269">
        <v>84.197803259679191</v>
      </c>
      <c r="S269">
        <v>180.44</v>
      </c>
      <c r="T269">
        <v>2611000000000</v>
      </c>
      <c r="U269">
        <v>69.400000000000006</v>
      </c>
      <c r="V269">
        <v>11.2</v>
      </c>
      <c r="W269">
        <v>49.7</v>
      </c>
      <c r="X269">
        <v>1366417754</v>
      </c>
    </row>
    <row r="270" spans="1:24" x14ac:dyDescent="0.25">
      <c r="A270">
        <v>232</v>
      </c>
      <c r="B270" t="s">
        <v>462</v>
      </c>
      <c r="C270" t="s">
        <v>966</v>
      </c>
      <c r="D270" t="s">
        <v>967</v>
      </c>
      <c r="E270" t="s">
        <v>968</v>
      </c>
      <c r="F270" t="s">
        <v>465</v>
      </c>
      <c r="G270" t="s">
        <v>462</v>
      </c>
      <c r="H270" t="b">
        <v>1</v>
      </c>
      <c r="I270" t="s">
        <v>1803</v>
      </c>
      <c r="J270" t="s">
        <v>969</v>
      </c>
      <c r="K270" t="s">
        <v>970</v>
      </c>
      <c r="L270">
        <v>8600</v>
      </c>
      <c r="M270">
        <v>1949</v>
      </c>
      <c r="N270">
        <v>12</v>
      </c>
      <c r="O270">
        <v>13</v>
      </c>
      <c r="P270" s="25">
        <v>18245</v>
      </c>
      <c r="Q270" s="25">
        <v>45838</v>
      </c>
      <c r="R270">
        <v>75.54618830891765</v>
      </c>
      <c r="S270">
        <v>129.61000000000001</v>
      </c>
      <c r="T270">
        <v>376795508680</v>
      </c>
      <c r="U270">
        <v>71.099999999999994</v>
      </c>
      <c r="V270">
        <v>14</v>
      </c>
      <c r="W270">
        <v>43.1</v>
      </c>
      <c r="X270">
        <v>108116615</v>
      </c>
    </row>
    <row r="271" spans="1:24" x14ac:dyDescent="0.25">
      <c r="A271">
        <v>332</v>
      </c>
      <c r="B271" t="s">
        <v>38</v>
      </c>
      <c r="C271" t="s">
        <v>1260</v>
      </c>
      <c r="D271" t="s">
        <v>32</v>
      </c>
      <c r="E271" t="s">
        <v>856</v>
      </c>
      <c r="F271" t="s">
        <v>739</v>
      </c>
      <c r="G271" t="s">
        <v>38</v>
      </c>
      <c r="H271" t="b">
        <v>1</v>
      </c>
      <c r="I271" t="s">
        <v>1803</v>
      </c>
      <c r="J271" t="s">
        <v>1261</v>
      </c>
      <c r="K271" t="s">
        <v>1262</v>
      </c>
      <c r="L271">
        <v>7000</v>
      </c>
      <c r="M271">
        <v>1964</v>
      </c>
      <c r="N271">
        <v>9</v>
      </c>
      <c r="O271">
        <v>25</v>
      </c>
      <c r="P271" s="25">
        <v>23645</v>
      </c>
      <c r="Q271" s="25">
        <v>45838</v>
      </c>
      <c r="R271">
        <v>60.759780976772944</v>
      </c>
      <c r="S271">
        <v>117.24</v>
      </c>
      <c r="T271">
        <v>21427700000000</v>
      </c>
      <c r="U271">
        <v>78.5</v>
      </c>
      <c r="V271">
        <v>9.6</v>
      </c>
      <c r="W271">
        <v>36.6</v>
      </c>
      <c r="X271">
        <v>328239523</v>
      </c>
    </row>
    <row r="272" spans="1:24" x14ac:dyDescent="0.25">
      <c r="A272">
        <v>165</v>
      </c>
      <c r="B272" t="s">
        <v>103</v>
      </c>
      <c r="C272" t="s">
        <v>711</v>
      </c>
      <c r="D272" t="s">
        <v>712</v>
      </c>
      <c r="E272" t="s">
        <v>713</v>
      </c>
      <c r="F272" t="s">
        <v>513</v>
      </c>
      <c r="G272" t="s">
        <v>103</v>
      </c>
      <c r="H272" t="b">
        <v>1</v>
      </c>
      <c r="I272" t="s">
        <v>1803</v>
      </c>
      <c r="J272" t="s">
        <v>714</v>
      </c>
      <c r="K272" t="s">
        <v>715</v>
      </c>
      <c r="L272">
        <v>10600</v>
      </c>
      <c r="M272">
        <v>1950</v>
      </c>
      <c r="N272">
        <v>1</v>
      </c>
      <c r="O272">
        <v>1</v>
      </c>
      <c r="P272" s="25">
        <v>18264</v>
      </c>
      <c r="Q272" s="25">
        <v>45838</v>
      </c>
      <c r="R272">
        <v>75.493497604380565</v>
      </c>
      <c r="S272">
        <v>167.4</v>
      </c>
      <c r="T272">
        <v>1839758040766</v>
      </c>
      <c r="U272">
        <v>75.7</v>
      </c>
      <c r="V272">
        <v>14.2</v>
      </c>
      <c r="W272">
        <v>65.099999999999994</v>
      </c>
      <c r="X272">
        <v>212559417</v>
      </c>
    </row>
    <row r="273" spans="1:24" x14ac:dyDescent="0.25">
      <c r="A273">
        <v>466</v>
      </c>
      <c r="B273" t="s">
        <v>59</v>
      </c>
      <c r="C273" t="s">
        <v>1707</v>
      </c>
      <c r="D273" t="s">
        <v>32</v>
      </c>
      <c r="E273" t="s">
        <v>1708</v>
      </c>
      <c r="F273" t="s">
        <v>985</v>
      </c>
      <c r="G273" t="s">
        <v>59</v>
      </c>
      <c r="H273" t="b">
        <v>0</v>
      </c>
      <c r="I273" t="s">
        <v>1804</v>
      </c>
      <c r="J273" t="s">
        <v>1709</v>
      </c>
      <c r="K273" t="s">
        <v>1710</v>
      </c>
      <c r="L273">
        <v>5500</v>
      </c>
      <c r="M273">
        <v>1942</v>
      </c>
      <c r="N273">
        <v>4</v>
      </c>
      <c r="O273">
        <v>15</v>
      </c>
      <c r="P273" s="25">
        <v>15446</v>
      </c>
      <c r="Q273" s="25">
        <v>45838</v>
      </c>
      <c r="R273">
        <v>83.208761122518823</v>
      </c>
      <c r="S273">
        <v>117.24</v>
      </c>
      <c r="T273">
        <v>21427700000000</v>
      </c>
      <c r="U273">
        <v>78.5</v>
      </c>
      <c r="V273">
        <v>9.6</v>
      </c>
      <c r="W273">
        <v>36.6</v>
      </c>
      <c r="X273">
        <v>328239523</v>
      </c>
    </row>
    <row r="274" spans="1:24" x14ac:dyDescent="0.25">
      <c r="A274">
        <v>411</v>
      </c>
      <c r="B274" t="s">
        <v>103</v>
      </c>
      <c r="C274" t="s">
        <v>1503</v>
      </c>
      <c r="D274" t="s">
        <v>67</v>
      </c>
      <c r="E274" t="s">
        <v>68</v>
      </c>
      <c r="F274" t="s">
        <v>1504</v>
      </c>
      <c r="G274" t="s">
        <v>103</v>
      </c>
      <c r="H274" t="b">
        <v>0</v>
      </c>
      <c r="I274" t="s">
        <v>1804</v>
      </c>
      <c r="J274" t="s">
        <v>1505</v>
      </c>
      <c r="K274" t="s">
        <v>1506</v>
      </c>
      <c r="L274">
        <v>6200</v>
      </c>
      <c r="M274">
        <v>1963</v>
      </c>
      <c r="N274">
        <v>5</v>
      </c>
      <c r="O274">
        <v>2</v>
      </c>
      <c r="P274" s="25">
        <v>23133</v>
      </c>
      <c r="Q274" s="25">
        <v>45838</v>
      </c>
      <c r="R274">
        <v>62.162226761114248</v>
      </c>
      <c r="S274">
        <v>141.54</v>
      </c>
      <c r="T274">
        <v>1258286717125</v>
      </c>
      <c r="U274">
        <v>75</v>
      </c>
      <c r="V274">
        <v>13.1</v>
      </c>
      <c r="W274">
        <v>55.1</v>
      </c>
      <c r="X274">
        <v>126014024</v>
      </c>
    </row>
    <row r="275" spans="1:24" x14ac:dyDescent="0.25">
      <c r="A275">
        <v>282</v>
      </c>
      <c r="B275" t="s">
        <v>103</v>
      </c>
      <c r="C275" t="s">
        <v>1101</v>
      </c>
      <c r="D275" t="s">
        <v>23</v>
      </c>
      <c r="E275" t="s">
        <v>365</v>
      </c>
      <c r="F275" t="s">
        <v>366</v>
      </c>
      <c r="G275" t="s">
        <v>103</v>
      </c>
      <c r="H275" t="b">
        <v>0</v>
      </c>
      <c r="I275" t="s">
        <v>1804</v>
      </c>
      <c r="J275" t="s">
        <v>1102</v>
      </c>
      <c r="K275" t="s">
        <v>1103</v>
      </c>
      <c r="L275">
        <v>7700</v>
      </c>
      <c r="M275">
        <v>1980</v>
      </c>
      <c r="N275">
        <v>7</v>
      </c>
      <c r="O275">
        <v>30</v>
      </c>
      <c r="P275" s="25">
        <v>29432</v>
      </c>
      <c r="Q275" s="25">
        <v>45838</v>
      </c>
      <c r="R275">
        <v>44.915843351981906</v>
      </c>
      <c r="S275">
        <v>110.05</v>
      </c>
      <c r="T275">
        <v>2715518274227</v>
      </c>
      <c r="U275">
        <v>82.5</v>
      </c>
      <c r="V275">
        <v>24.2</v>
      </c>
      <c r="W275">
        <v>60.7</v>
      </c>
      <c r="X275">
        <v>67059887</v>
      </c>
    </row>
    <row r="276" spans="1:24" x14ac:dyDescent="0.25">
      <c r="A276">
        <v>256</v>
      </c>
      <c r="B276" t="s">
        <v>72</v>
      </c>
      <c r="C276" t="s">
        <v>1029</v>
      </c>
      <c r="D276" t="s">
        <v>23</v>
      </c>
      <c r="E276" t="s">
        <v>24</v>
      </c>
      <c r="F276" t="s">
        <v>72</v>
      </c>
      <c r="G276" t="s">
        <v>72</v>
      </c>
      <c r="H276" t="b">
        <v>0</v>
      </c>
      <c r="I276" t="s">
        <v>1804</v>
      </c>
      <c r="J276" t="s">
        <v>1030</v>
      </c>
      <c r="K276" t="s">
        <v>1031</v>
      </c>
      <c r="L276">
        <v>8100</v>
      </c>
      <c r="M276">
        <v>1965</v>
      </c>
      <c r="N276">
        <v>4</v>
      </c>
      <c r="O276">
        <v>4</v>
      </c>
      <c r="P276" s="25">
        <v>23836</v>
      </c>
      <c r="Q276" s="25">
        <v>45838</v>
      </c>
      <c r="R276">
        <v>60.238868940754038</v>
      </c>
      <c r="S276">
        <v>110.05</v>
      </c>
      <c r="T276">
        <v>2715518274227</v>
      </c>
      <c r="U276">
        <v>82.5</v>
      </c>
      <c r="V276">
        <v>24.2</v>
      </c>
      <c r="W276">
        <v>60.7</v>
      </c>
      <c r="X276">
        <v>67059887</v>
      </c>
    </row>
    <row r="277" spans="1:24" x14ac:dyDescent="0.25">
      <c r="A277">
        <v>195</v>
      </c>
      <c r="B277" t="s">
        <v>103</v>
      </c>
      <c r="C277" t="s">
        <v>830</v>
      </c>
      <c r="D277" t="s">
        <v>32</v>
      </c>
      <c r="E277" t="s">
        <v>831</v>
      </c>
      <c r="F277" t="s">
        <v>185</v>
      </c>
      <c r="G277" t="s">
        <v>103</v>
      </c>
      <c r="H277" t="b">
        <v>0</v>
      </c>
      <c r="I277" t="s">
        <v>1804</v>
      </c>
      <c r="J277" t="s">
        <v>186</v>
      </c>
      <c r="K277" t="s">
        <v>832</v>
      </c>
      <c r="L277">
        <v>9600</v>
      </c>
      <c r="M277">
        <v>1964</v>
      </c>
      <c r="N277">
        <v>7</v>
      </c>
      <c r="O277">
        <v>28</v>
      </c>
      <c r="P277" s="25">
        <v>23586</v>
      </c>
      <c r="Q277" s="25">
        <v>45838</v>
      </c>
      <c r="R277">
        <v>60.921310606729669</v>
      </c>
      <c r="S277">
        <v>117.24</v>
      </c>
      <c r="T277">
        <v>21427700000000</v>
      </c>
      <c r="U277">
        <v>78.5</v>
      </c>
      <c r="V277">
        <v>9.6</v>
      </c>
      <c r="W277">
        <v>36.6</v>
      </c>
      <c r="X277">
        <v>328239523</v>
      </c>
    </row>
    <row r="278" spans="1:24" x14ac:dyDescent="0.25">
      <c r="A278">
        <v>37</v>
      </c>
      <c r="B278" t="s">
        <v>103</v>
      </c>
      <c r="C278" t="s">
        <v>207</v>
      </c>
      <c r="D278" t="s">
        <v>208</v>
      </c>
      <c r="E278" t="s">
        <v>209</v>
      </c>
      <c r="F278" t="s">
        <v>210</v>
      </c>
      <c r="G278" t="s">
        <v>103</v>
      </c>
      <c r="H278" t="b">
        <v>0</v>
      </c>
      <c r="I278" t="s">
        <v>1803</v>
      </c>
      <c r="J278" t="s">
        <v>211</v>
      </c>
      <c r="K278" t="s">
        <v>114</v>
      </c>
      <c r="L278">
        <v>34700</v>
      </c>
      <c r="M278">
        <v>1992</v>
      </c>
      <c r="N278">
        <v>5</v>
      </c>
      <c r="O278">
        <v>7</v>
      </c>
      <c r="P278" s="25">
        <v>33731</v>
      </c>
      <c r="Q278" s="25">
        <v>45838</v>
      </c>
      <c r="R278">
        <v>33.145824945647796</v>
      </c>
      <c r="S278">
        <v>118.06</v>
      </c>
      <c r="T278">
        <v>446314739528</v>
      </c>
      <c r="U278">
        <v>81.599999999999994</v>
      </c>
      <c r="V278">
        <v>25.4</v>
      </c>
      <c r="W278">
        <v>51.4</v>
      </c>
      <c r="X278">
        <v>8877067</v>
      </c>
    </row>
    <row r="279" spans="1:24" x14ac:dyDescent="0.25">
      <c r="A279">
        <v>497</v>
      </c>
      <c r="B279" t="s">
        <v>49</v>
      </c>
      <c r="C279" t="s">
        <v>1780</v>
      </c>
      <c r="D279" t="s">
        <v>32</v>
      </c>
      <c r="E279" t="s">
        <v>379</v>
      </c>
      <c r="F279" t="s">
        <v>1781</v>
      </c>
      <c r="G279" t="s">
        <v>49</v>
      </c>
      <c r="H279" t="b">
        <v>1</v>
      </c>
      <c r="I279" t="s">
        <v>1803</v>
      </c>
      <c r="J279" t="s">
        <v>1782</v>
      </c>
      <c r="K279" t="s">
        <v>114</v>
      </c>
      <c r="L279">
        <v>5300</v>
      </c>
      <c r="M279">
        <v>1960</v>
      </c>
      <c r="N279">
        <v>5</v>
      </c>
      <c r="O279">
        <v>22</v>
      </c>
      <c r="P279" s="25">
        <v>22058</v>
      </c>
      <c r="Q279" s="25">
        <v>45838</v>
      </c>
      <c r="R279">
        <v>65.104741361430285</v>
      </c>
      <c r="S279">
        <v>117.24</v>
      </c>
      <c r="T279">
        <v>21427700000000</v>
      </c>
      <c r="U279">
        <v>78.5</v>
      </c>
      <c r="V279">
        <v>9.6</v>
      </c>
      <c r="W279">
        <v>36.6</v>
      </c>
      <c r="X279">
        <v>328239523</v>
      </c>
    </row>
    <row r="280" spans="1:24" x14ac:dyDescent="0.25">
      <c r="A280">
        <v>16</v>
      </c>
      <c r="B280" t="s">
        <v>38</v>
      </c>
      <c r="C280" t="s">
        <v>111</v>
      </c>
      <c r="D280" t="s">
        <v>32</v>
      </c>
      <c r="E280" t="s">
        <v>89</v>
      </c>
      <c r="F280" t="s">
        <v>112</v>
      </c>
      <c r="G280" t="s">
        <v>38</v>
      </c>
      <c r="H280" t="b">
        <v>1</v>
      </c>
      <c r="I280" t="s">
        <v>1803</v>
      </c>
      <c r="J280" t="s">
        <v>113</v>
      </c>
      <c r="K280" t="s">
        <v>114</v>
      </c>
      <c r="L280">
        <v>64400</v>
      </c>
      <c r="M280">
        <v>1984</v>
      </c>
      <c r="N280">
        <v>5</v>
      </c>
      <c r="O280">
        <v>14</v>
      </c>
      <c r="P280" s="25">
        <v>30816</v>
      </c>
      <c r="Q280" s="25">
        <v>45838</v>
      </c>
      <c r="R280">
        <v>41.126654064272209</v>
      </c>
      <c r="S280">
        <v>117.24</v>
      </c>
      <c r="T280">
        <v>21427700000000</v>
      </c>
      <c r="U280">
        <v>78.5</v>
      </c>
      <c r="V280">
        <v>9.6</v>
      </c>
      <c r="W280">
        <v>36.6</v>
      </c>
      <c r="X280">
        <v>328239523</v>
      </c>
    </row>
    <row r="281" spans="1:24" x14ac:dyDescent="0.25">
      <c r="A281">
        <v>69</v>
      </c>
      <c r="B281" t="s">
        <v>65</v>
      </c>
      <c r="C281" t="s">
        <v>357</v>
      </c>
      <c r="D281" t="s">
        <v>219</v>
      </c>
      <c r="E281" t="s">
        <v>220</v>
      </c>
      <c r="F281" t="s">
        <v>358</v>
      </c>
      <c r="G281" t="s">
        <v>65</v>
      </c>
      <c r="H281" t="b">
        <v>1</v>
      </c>
      <c r="I281" t="s">
        <v>1803</v>
      </c>
      <c r="J281" t="s">
        <v>359</v>
      </c>
      <c r="K281" t="s">
        <v>360</v>
      </c>
      <c r="L281">
        <v>22400</v>
      </c>
      <c r="M281">
        <v>1957</v>
      </c>
      <c r="N281">
        <v>8</v>
      </c>
      <c r="O281">
        <v>11</v>
      </c>
      <c r="P281" s="25">
        <v>21043</v>
      </c>
      <c r="Q281" s="25">
        <v>45838</v>
      </c>
      <c r="R281">
        <v>67.885683675898747</v>
      </c>
      <c r="S281">
        <v>105.48</v>
      </c>
      <c r="T281">
        <v>5081769542380</v>
      </c>
      <c r="U281">
        <v>84.2</v>
      </c>
      <c r="V281">
        <v>11.9</v>
      </c>
      <c r="W281">
        <v>46.7</v>
      </c>
      <c r="X281">
        <v>126226568</v>
      </c>
    </row>
    <row r="282" spans="1:24" x14ac:dyDescent="0.25">
      <c r="A282">
        <v>365</v>
      </c>
      <c r="B282" t="s">
        <v>351</v>
      </c>
      <c r="C282" t="s">
        <v>1378</v>
      </c>
      <c r="D282" t="s">
        <v>680</v>
      </c>
      <c r="E282" t="s">
        <v>1379</v>
      </c>
      <c r="F282" t="s">
        <v>517</v>
      </c>
      <c r="G282" t="s">
        <v>351</v>
      </c>
      <c r="H282" t="b">
        <v>0</v>
      </c>
      <c r="I282" t="s">
        <v>1804</v>
      </c>
      <c r="J282" t="s">
        <v>1380</v>
      </c>
      <c r="K282" t="s">
        <v>1381</v>
      </c>
      <c r="L282">
        <v>6700</v>
      </c>
      <c r="M282">
        <v>1943</v>
      </c>
      <c r="N282">
        <v>1</v>
      </c>
      <c r="O282">
        <v>1</v>
      </c>
      <c r="P282" s="25">
        <v>15707</v>
      </c>
      <c r="Q282" s="25">
        <v>45838</v>
      </c>
      <c r="R282">
        <v>82.493501781237626</v>
      </c>
      <c r="S282">
        <v>110.62</v>
      </c>
      <c r="T282">
        <v>2001244392042</v>
      </c>
      <c r="U282">
        <v>82.9</v>
      </c>
      <c r="V282">
        <v>24.3</v>
      </c>
      <c r="W282">
        <v>59.1</v>
      </c>
      <c r="X282">
        <v>60297396</v>
      </c>
    </row>
    <row r="283" spans="1:24" x14ac:dyDescent="0.25">
      <c r="A283">
        <v>486</v>
      </c>
      <c r="B283" t="s">
        <v>49</v>
      </c>
      <c r="C283" t="s">
        <v>1721</v>
      </c>
      <c r="D283" t="s">
        <v>32</v>
      </c>
      <c r="E283" t="s">
        <v>1722</v>
      </c>
      <c r="F283" t="s">
        <v>1723</v>
      </c>
      <c r="G283" t="s">
        <v>49</v>
      </c>
      <c r="H283" t="b">
        <v>0</v>
      </c>
      <c r="I283" t="s">
        <v>1803</v>
      </c>
      <c r="J283" t="s">
        <v>1724</v>
      </c>
      <c r="K283" t="s">
        <v>1725</v>
      </c>
      <c r="L283">
        <v>5400</v>
      </c>
      <c r="M283">
        <v>1980</v>
      </c>
      <c r="N283">
        <v>1</v>
      </c>
      <c r="O283">
        <v>6</v>
      </c>
      <c r="P283" s="25">
        <v>29226</v>
      </c>
      <c r="Q283" s="25">
        <v>45838</v>
      </c>
      <c r="R283">
        <v>45.479823830496372</v>
      </c>
      <c r="S283">
        <v>117.24</v>
      </c>
      <c r="T283">
        <v>21427700000000</v>
      </c>
      <c r="U283">
        <v>78.5</v>
      </c>
      <c r="V283">
        <v>9.6</v>
      </c>
      <c r="W283">
        <v>36.6</v>
      </c>
      <c r="X283">
        <v>328239523</v>
      </c>
    </row>
    <row r="284" spans="1:24" x14ac:dyDescent="0.25">
      <c r="A284">
        <v>486</v>
      </c>
      <c r="B284" t="s">
        <v>21</v>
      </c>
      <c r="C284" t="s">
        <v>1745</v>
      </c>
      <c r="D284" t="s">
        <v>158</v>
      </c>
      <c r="E284" t="s">
        <v>1440</v>
      </c>
      <c r="F284" t="s">
        <v>1743</v>
      </c>
      <c r="G284" t="s">
        <v>21</v>
      </c>
      <c r="H284" t="b">
        <v>0</v>
      </c>
      <c r="I284" t="s">
        <v>1803</v>
      </c>
      <c r="J284" t="s">
        <v>1746</v>
      </c>
      <c r="K284" t="s">
        <v>1747</v>
      </c>
      <c r="L284">
        <v>5400</v>
      </c>
      <c r="M284">
        <v>1965</v>
      </c>
      <c r="N284">
        <v>3</v>
      </c>
      <c r="O284">
        <v>30</v>
      </c>
      <c r="P284" s="25">
        <v>23831</v>
      </c>
      <c r="Q284" s="25">
        <v>45838</v>
      </c>
      <c r="R284">
        <v>60.252558348294436</v>
      </c>
      <c r="S284">
        <v>112.85</v>
      </c>
      <c r="T284">
        <v>3845630030824</v>
      </c>
      <c r="U284">
        <v>80.900000000000006</v>
      </c>
      <c r="V284">
        <v>11.5</v>
      </c>
      <c r="W284">
        <v>48.8</v>
      </c>
      <c r="X284">
        <v>83132799</v>
      </c>
    </row>
    <row r="285" spans="1:24" x14ac:dyDescent="0.25">
      <c r="A285">
        <v>390</v>
      </c>
      <c r="B285" t="s">
        <v>38</v>
      </c>
      <c r="C285" t="s">
        <v>1445</v>
      </c>
      <c r="D285" t="s">
        <v>32</v>
      </c>
      <c r="E285" t="s">
        <v>40</v>
      </c>
      <c r="F285" t="s">
        <v>56</v>
      </c>
      <c r="G285" t="s">
        <v>38</v>
      </c>
      <c r="H285" t="b">
        <v>0</v>
      </c>
      <c r="I285" t="s">
        <v>1804</v>
      </c>
      <c r="J285" t="s">
        <v>1446</v>
      </c>
      <c r="K285" t="s">
        <v>1447</v>
      </c>
      <c r="L285">
        <v>6500</v>
      </c>
      <c r="M285">
        <v>1964</v>
      </c>
      <c r="N285">
        <v>8</v>
      </c>
      <c r="O285">
        <v>15</v>
      </c>
      <c r="P285" s="25">
        <v>23604</v>
      </c>
      <c r="Q285" s="25">
        <v>45838</v>
      </c>
      <c r="R285">
        <v>60.872030380641171</v>
      </c>
      <c r="S285">
        <v>117.24</v>
      </c>
      <c r="T285">
        <v>21427700000000</v>
      </c>
      <c r="U285">
        <v>78.5</v>
      </c>
      <c r="V285">
        <v>9.6</v>
      </c>
      <c r="W285">
        <v>36.6</v>
      </c>
      <c r="X285">
        <v>328239523</v>
      </c>
    </row>
    <row r="286" spans="1:24" x14ac:dyDescent="0.25">
      <c r="A286">
        <v>184</v>
      </c>
      <c r="B286" t="s">
        <v>49</v>
      </c>
      <c r="C286" t="s">
        <v>792</v>
      </c>
      <c r="D286" t="s">
        <v>497</v>
      </c>
      <c r="E286" t="s">
        <v>498</v>
      </c>
      <c r="F286" t="s">
        <v>264</v>
      </c>
      <c r="G286" t="s">
        <v>49</v>
      </c>
      <c r="H286" t="b">
        <v>1</v>
      </c>
      <c r="I286" t="s">
        <v>1803</v>
      </c>
      <c r="J286" t="s">
        <v>793</v>
      </c>
      <c r="K286" t="s">
        <v>794</v>
      </c>
      <c r="L286">
        <v>9800</v>
      </c>
      <c r="M286">
        <v>1947</v>
      </c>
      <c r="N286">
        <v>5</v>
      </c>
      <c r="O286">
        <v>15</v>
      </c>
      <c r="P286" s="25">
        <v>17302</v>
      </c>
      <c r="Q286" s="25">
        <v>45838</v>
      </c>
      <c r="R286">
        <v>78.126633165829148</v>
      </c>
      <c r="S286">
        <v>110.51</v>
      </c>
      <c r="T286">
        <v>530832908738</v>
      </c>
      <c r="U286">
        <v>82.5</v>
      </c>
      <c r="V286">
        <v>27.9</v>
      </c>
      <c r="W286">
        <v>49.1</v>
      </c>
      <c r="X286">
        <v>10285453</v>
      </c>
    </row>
    <row r="287" spans="1:24" x14ac:dyDescent="0.25">
      <c r="A287">
        <v>486</v>
      </c>
      <c r="B287" t="s">
        <v>72</v>
      </c>
      <c r="C287" t="s">
        <v>1729</v>
      </c>
      <c r="D287" t="s">
        <v>105</v>
      </c>
      <c r="E287" t="s">
        <v>1730</v>
      </c>
      <c r="F287" t="s">
        <v>1731</v>
      </c>
      <c r="G287" t="s">
        <v>72</v>
      </c>
      <c r="H287" t="b">
        <v>1</v>
      </c>
      <c r="I287" t="s">
        <v>1803</v>
      </c>
      <c r="J287" t="s">
        <v>1732</v>
      </c>
      <c r="K287" t="s">
        <v>1733</v>
      </c>
      <c r="L287">
        <v>5400</v>
      </c>
      <c r="M287">
        <v>1965</v>
      </c>
      <c r="N287">
        <v>1</v>
      </c>
      <c r="O287">
        <v>1</v>
      </c>
      <c r="P287" s="25">
        <v>23743</v>
      </c>
      <c r="Q287" s="25">
        <v>45838</v>
      </c>
      <c r="R287">
        <v>60.493491921005386</v>
      </c>
      <c r="S287">
        <v>125.08</v>
      </c>
      <c r="T287">
        <v>19910000000000</v>
      </c>
      <c r="U287">
        <v>77</v>
      </c>
      <c r="V287">
        <v>9.4</v>
      </c>
      <c r="W287">
        <v>59.2</v>
      </c>
      <c r="X287">
        <v>1397715000</v>
      </c>
    </row>
    <row r="288" spans="1:24" x14ac:dyDescent="0.25">
      <c r="A288">
        <v>7</v>
      </c>
      <c r="B288" t="s">
        <v>59</v>
      </c>
      <c r="C288" t="s">
        <v>60</v>
      </c>
      <c r="D288" t="s">
        <v>32</v>
      </c>
      <c r="E288" t="s">
        <v>61</v>
      </c>
      <c r="F288" t="s">
        <v>62</v>
      </c>
      <c r="G288" t="s">
        <v>59</v>
      </c>
      <c r="H288" t="b">
        <v>1</v>
      </c>
      <c r="I288" t="s">
        <v>1803</v>
      </c>
      <c r="J288" t="s">
        <v>63</v>
      </c>
      <c r="K288" t="s">
        <v>64</v>
      </c>
      <c r="L288">
        <v>94500</v>
      </c>
      <c r="M288">
        <v>1942</v>
      </c>
      <c r="N288">
        <v>2</v>
      </c>
      <c r="O288">
        <v>14</v>
      </c>
      <c r="P288" s="25">
        <v>15386</v>
      </c>
      <c r="Q288" s="25">
        <v>45838</v>
      </c>
      <c r="R288">
        <v>83.37303216974675</v>
      </c>
      <c r="S288">
        <v>117.24</v>
      </c>
      <c r="T288">
        <v>21427700000000</v>
      </c>
      <c r="U288">
        <v>78.5</v>
      </c>
      <c r="V288">
        <v>9.6</v>
      </c>
      <c r="W288">
        <v>36.6</v>
      </c>
      <c r="X288">
        <v>328239523</v>
      </c>
    </row>
    <row r="289" spans="1:24" x14ac:dyDescent="0.25">
      <c r="A289">
        <v>23</v>
      </c>
      <c r="B289" t="s">
        <v>38</v>
      </c>
      <c r="C289" t="s">
        <v>139</v>
      </c>
      <c r="D289" t="s">
        <v>32</v>
      </c>
      <c r="E289" t="s">
        <v>33</v>
      </c>
      <c r="F289" t="s">
        <v>140</v>
      </c>
      <c r="G289" t="s">
        <v>38</v>
      </c>
      <c r="H289" t="b">
        <v>1</v>
      </c>
      <c r="I289" t="s">
        <v>1803</v>
      </c>
      <c r="J289" t="s">
        <v>141</v>
      </c>
      <c r="K289" t="s">
        <v>64</v>
      </c>
      <c r="L289">
        <v>50100</v>
      </c>
      <c r="M289">
        <v>1965</v>
      </c>
      <c r="N289">
        <v>2</v>
      </c>
      <c r="O289">
        <v>23</v>
      </c>
      <c r="P289" s="25">
        <v>23796</v>
      </c>
      <c r="Q289" s="25">
        <v>45838</v>
      </c>
      <c r="R289">
        <v>60.348384201077202</v>
      </c>
      <c r="S289">
        <v>117.24</v>
      </c>
      <c r="T289">
        <v>21427700000000</v>
      </c>
      <c r="U289">
        <v>78.5</v>
      </c>
      <c r="V289">
        <v>9.6</v>
      </c>
      <c r="W289">
        <v>36.6</v>
      </c>
      <c r="X289">
        <v>328239523</v>
      </c>
    </row>
    <row r="290" spans="1:24" x14ac:dyDescent="0.25">
      <c r="A290">
        <v>65</v>
      </c>
      <c r="B290" t="s">
        <v>250</v>
      </c>
      <c r="C290" t="s">
        <v>346</v>
      </c>
      <c r="D290" t="s">
        <v>294</v>
      </c>
      <c r="E290" t="s">
        <v>322</v>
      </c>
      <c r="F290" t="s">
        <v>323</v>
      </c>
      <c r="G290" t="s">
        <v>250</v>
      </c>
      <c r="H290" t="b">
        <v>0</v>
      </c>
      <c r="I290" t="s">
        <v>1803</v>
      </c>
      <c r="J290" t="s">
        <v>324</v>
      </c>
      <c r="K290" t="s">
        <v>64</v>
      </c>
      <c r="L290">
        <v>23100</v>
      </c>
      <c r="M290">
        <v>1939</v>
      </c>
      <c r="N290">
        <v>10</v>
      </c>
      <c r="O290">
        <v>2</v>
      </c>
      <c r="P290" s="25">
        <v>14520</v>
      </c>
      <c r="Q290" s="25">
        <v>45838</v>
      </c>
      <c r="R290">
        <v>85.743336375365828</v>
      </c>
      <c r="S290">
        <v>151.18</v>
      </c>
      <c r="T290">
        <v>1119190780753</v>
      </c>
      <c r="U290">
        <v>71.5</v>
      </c>
      <c r="V290">
        <v>10.199999999999999</v>
      </c>
      <c r="W290">
        <v>30.1</v>
      </c>
      <c r="X290">
        <v>270203917</v>
      </c>
    </row>
    <row r="291" spans="1:24" x14ac:dyDescent="0.25">
      <c r="A291">
        <v>418</v>
      </c>
      <c r="B291" t="s">
        <v>21</v>
      </c>
      <c r="C291" t="s">
        <v>1537</v>
      </c>
      <c r="D291" t="s">
        <v>158</v>
      </c>
      <c r="E291" t="s">
        <v>896</v>
      </c>
      <c r="F291" t="s">
        <v>1538</v>
      </c>
      <c r="G291" t="s">
        <v>21</v>
      </c>
      <c r="H291" t="b">
        <v>0</v>
      </c>
      <c r="I291" t="s">
        <v>1803</v>
      </c>
      <c r="J291" t="s">
        <v>1539</v>
      </c>
      <c r="K291" t="s">
        <v>64</v>
      </c>
      <c r="L291">
        <v>6100</v>
      </c>
      <c r="M291">
        <v>1943</v>
      </c>
      <c r="N291">
        <v>9</v>
      </c>
      <c r="O291">
        <v>28</v>
      </c>
      <c r="P291" s="25">
        <v>15977</v>
      </c>
      <c r="Q291" s="25">
        <v>45838</v>
      </c>
      <c r="R291">
        <v>81.754288164665525</v>
      </c>
      <c r="S291">
        <v>112.85</v>
      </c>
      <c r="T291">
        <v>3845630030824</v>
      </c>
      <c r="U291">
        <v>80.900000000000006</v>
      </c>
      <c r="V291">
        <v>11.5</v>
      </c>
      <c r="W291">
        <v>48.8</v>
      </c>
      <c r="X291">
        <v>83132799</v>
      </c>
    </row>
    <row r="292" spans="1:24" x14ac:dyDescent="0.25">
      <c r="A292">
        <v>190</v>
      </c>
      <c r="B292" t="s">
        <v>49</v>
      </c>
      <c r="C292" t="s">
        <v>799</v>
      </c>
      <c r="D292" t="s">
        <v>800</v>
      </c>
      <c r="E292" t="s">
        <v>801</v>
      </c>
      <c r="F292" t="s">
        <v>802</v>
      </c>
      <c r="G292" t="s">
        <v>49</v>
      </c>
      <c r="H292" t="b">
        <v>1</v>
      </c>
      <c r="I292" t="s">
        <v>1803</v>
      </c>
      <c r="J292" t="s">
        <v>803</v>
      </c>
      <c r="K292" t="s">
        <v>64</v>
      </c>
      <c r="L292">
        <v>9700</v>
      </c>
      <c r="M292">
        <v>1963</v>
      </c>
      <c r="N292">
        <v>10</v>
      </c>
      <c r="O292">
        <v>1</v>
      </c>
      <c r="P292" s="25">
        <v>23285</v>
      </c>
      <c r="Q292" s="25">
        <v>45838</v>
      </c>
      <c r="R292">
        <v>61.746077962713485</v>
      </c>
      <c r="S292">
        <v>115.16</v>
      </c>
      <c r="T292">
        <v>2029000000000</v>
      </c>
      <c r="U292">
        <v>82.6</v>
      </c>
      <c r="V292">
        <v>15.6</v>
      </c>
      <c r="W292">
        <v>33.200000000000003</v>
      </c>
      <c r="X292">
        <v>51709098</v>
      </c>
    </row>
    <row r="293" spans="1:24" x14ac:dyDescent="0.25">
      <c r="A293">
        <v>425</v>
      </c>
      <c r="B293" t="s">
        <v>49</v>
      </c>
      <c r="C293" t="s">
        <v>1565</v>
      </c>
      <c r="D293" t="s">
        <v>32</v>
      </c>
      <c r="E293" t="s">
        <v>831</v>
      </c>
      <c r="F293" t="s">
        <v>264</v>
      </c>
      <c r="G293" t="s">
        <v>49</v>
      </c>
      <c r="H293" t="b">
        <v>1</v>
      </c>
      <c r="I293" t="s">
        <v>1803</v>
      </c>
      <c r="J293" t="s">
        <v>1566</v>
      </c>
      <c r="K293" t="s">
        <v>64</v>
      </c>
      <c r="L293">
        <v>6000</v>
      </c>
      <c r="M293">
        <v>1946</v>
      </c>
      <c r="N293">
        <v>7</v>
      </c>
      <c r="O293">
        <v>4</v>
      </c>
      <c r="P293" s="25">
        <v>16987</v>
      </c>
      <c r="Q293" s="25">
        <v>45838</v>
      </c>
      <c r="R293">
        <v>78.989733059548257</v>
      </c>
      <c r="S293">
        <v>117.24</v>
      </c>
      <c r="T293">
        <v>21427700000000</v>
      </c>
      <c r="U293">
        <v>78.5</v>
      </c>
      <c r="V293">
        <v>9.6</v>
      </c>
      <c r="W293">
        <v>36.6</v>
      </c>
      <c r="X293">
        <v>328239523</v>
      </c>
    </row>
    <row r="294" spans="1:24" x14ac:dyDescent="0.25">
      <c r="A294">
        <v>230</v>
      </c>
      <c r="B294" t="s">
        <v>21</v>
      </c>
      <c r="C294" t="s">
        <v>943</v>
      </c>
      <c r="D294" t="s">
        <v>158</v>
      </c>
      <c r="E294" t="s">
        <v>896</v>
      </c>
      <c r="F294" t="s">
        <v>944</v>
      </c>
      <c r="G294" t="s">
        <v>21</v>
      </c>
      <c r="H294" t="b">
        <v>0</v>
      </c>
      <c r="I294" t="s">
        <v>1803</v>
      </c>
      <c r="J294" t="s">
        <v>897</v>
      </c>
      <c r="K294" t="s">
        <v>64</v>
      </c>
      <c r="L294">
        <v>8700</v>
      </c>
      <c r="M294">
        <v>1943</v>
      </c>
      <c r="N294">
        <v>4</v>
      </c>
      <c r="O294">
        <v>12</v>
      </c>
      <c r="P294" s="25">
        <v>15808</v>
      </c>
      <c r="Q294" s="25">
        <v>45838</v>
      </c>
      <c r="R294">
        <v>82.216981132075475</v>
      </c>
      <c r="S294">
        <v>112.85</v>
      </c>
      <c r="T294">
        <v>3845630030824</v>
      </c>
      <c r="U294">
        <v>80.900000000000006</v>
      </c>
      <c r="V294">
        <v>11.5</v>
      </c>
      <c r="W294">
        <v>48.8</v>
      </c>
      <c r="X294">
        <v>83132799</v>
      </c>
    </row>
    <row r="295" spans="1:24" x14ac:dyDescent="0.25">
      <c r="A295">
        <v>486</v>
      </c>
      <c r="B295" t="s">
        <v>250</v>
      </c>
      <c r="C295" t="s">
        <v>1734</v>
      </c>
      <c r="D295" t="s">
        <v>170</v>
      </c>
      <c r="E295" t="s">
        <v>1735</v>
      </c>
      <c r="F295" t="s">
        <v>1736</v>
      </c>
      <c r="G295" t="s">
        <v>250</v>
      </c>
      <c r="H295" t="b">
        <v>1</v>
      </c>
      <c r="I295" t="s">
        <v>1803</v>
      </c>
      <c r="J295" t="s">
        <v>1737</v>
      </c>
      <c r="K295" t="s">
        <v>64</v>
      </c>
      <c r="L295">
        <v>5400</v>
      </c>
      <c r="M295">
        <v>1946</v>
      </c>
      <c r="N295">
        <v>2</v>
      </c>
      <c r="O295">
        <v>5</v>
      </c>
      <c r="P295" s="25">
        <v>16838</v>
      </c>
      <c r="Q295" s="25">
        <v>45838</v>
      </c>
      <c r="R295">
        <v>79.397672826830942</v>
      </c>
      <c r="S295">
        <v>99.55</v>
      </c>
      <c r="T295">
        <v>703082435360</v>
      </c>
      <c r="U295">
        <v>83.6</v>
      </c>
      <c r="V295">
        <v>10.1</v>
      </c>
      <c r="W295">
        <v>28.8</v>
      </c>
      <c r="X295">
        <v>8574832</v>
      </c>
    </row>
    <row r="296" spans="1:24" x14ac:dyDescent="0.25">
      <c r="A296">
        <v>106</v>
      </c>
      <c r="B296" t="s">
        <v>49</v>
      </c>
      <c r="C296" t="s">
        <v>505</v>
      </c>
      <c r="D296" t="s">
        <v>170</v>
      </c>
      <c r="E296" t="s">
        <v>239</v>
      </c>
      <c r="F296" t="s">
        <v>204</v>
      </c>
      <c r="G296" t="s">
        <v>49</v>
      </c>
      <c r="H296" t="b">
        <v>1</v>
      </c>
      <c r="I296" t="s">
        <v>1803</v>
      </c>
      <c r="J296" t="s">
        <v>506</v>
      </c>
      <c r="K296" t="s">
        <v>64</v>
      </c>
      <c r="L296">
        <v>16000</v>
      </c>
      <c r="M296">
        <v>1968</v>
      </c>
      <c r="N296">
        <v>3</v>
      </c>
      <c r="O296">
        <v>18</v>
      </c>
      <c r="P296" s="25">
        <v>24915</v>
      </c>
      <c r="Q296" s="25">
        <v>45838</v>
      </c>
      <c r="R296">
        <v>57.282700023601606</v>
      </c>
      <c r="S296">
        <v>99.55</v>
      </c>
      <c r="T296">
        <v>703082435360</v>
      </c>
      <c r="U296">
        <v>83.6</v>
      </c>
      <c r="V296">
        <v>10.1</v>
      </c>
      <c r="W296">
        <v>28.8</v>
      </c>
      <c r="X296">
        <v>8574832</v>
      </c>
    </row>
    <row r="297" spans="1:24" x14ac:dyDescent="0.25">
      <c r="A297">
        <v>151</v>
      </c>
      <c r="B297" t="s">
        <v>21</v>
      </c>
      <c r="C297" t="s">
        <v>659</v>
      </c>
      <c r="D297" t="s">
        <v>32</v>
      </c>
      <c r="E297" t="s">
        <v>660</v>
      </c>
      <c r="F297" t="s">
        <v>661</v>
      </c>
      <c r="G297" t="s">
        <v>21</v>
      </c>
      <c r="H297" t="b">
        <v>1</v>
      </c>
      <c r="I297" t="s">
        <v>1803</v>
      </c>
      <c r="J297" t="s">
        <v>662</v>
      </c>
      <c r="K297" t="s">
        <v>64</v>
      </c>
      <c r="L297">
        <v>11400</v>
      </c>
      <c r="M297">
        <v>1972</v>
      </c>
      <c r="N297">
        <v>7</v>
      </c>
      <c r="O297">
        <v>21</v>
      </c>
      <c r="P297" s="25">
        <v>26501</v>
      </c>
      <c r="Q297" s="25">
        <v>45838</v>
      </c>
      <c r="R297">
        <v>52.940478604745493</v>
      </c>
      <c r="S297">
        <v>117.24</v>
      </c>
      <c r="T297">
        <v>21427700000000</v>
      </c>
      <c r="U297">
        <v>78.5</v>
      </c>
      <c r="V297">
        <v>9.6</v>
      </c>
      <c r="W297">
        <v>36.6</v>
      </c>
      <c r="X297">
        <v>328239523</v>
      </c>
    </row>
    <row r="298" spans="1:24" x14ac:dyDescent="0.25">
      <c r="A298">
        <v>411</v>
      </c>
      <c r="B298" t="s">
        <v>49</v>
      </c>
      <c r="C298" t="s">
        <v>1525</v>
      </c>
      <c r="D298" t="s">
        <v>1526</v>
      </c>
      <c r="E298" t="s">
        <v>1527</v>
      </c>
      <c r="F298" t="s">
        <v>264</v>
      </c>
      <c r="G298" t="s">
        <v>49</v>
      </c>
      <c r="H298" t="b">
        <v>1</v>
      </c>
      <c r="I298" t="s">
        <v>1803</v>
      </c>
      <c r="J298" t="s">
        <v>1528</v>
      </c>
      <c r="K298" t="s">
        <v>1529</v>
      </c>
      <c r="L298">
        <v>6200</v>
      </c>
      <c r="M298">
        <v>1962</v>
      </c>
      <c r="N298">
        <v>7</v>
      </c>
      <c r="O298">
        <v>11</v>
      </c>
      <c r="P298" s="25">
        <v>22838</v>
      </c>
      <c r="Q298" s="25">
        <v>45838</v>
      </c>
      <c r="R298">
        <v>62.970568104038328</v>
      </c>
      <c r="S298">
        <v>114.11</v>
      </c>
      <c r="T298">
        <v>592164400688</v>
      </c>
      <c r="U298">
        <v>77.599999999999994</v>
      </c>
      <c r="V298">
        <v>17.399999999999999</v>
      </c>
      <c r="W298">
        <v>40.799999999999997</v>
      </c>
      <c r="X298">
        <v>37970874</v>
      </c>
    </row>
    <row r="299" spans="1:24" x14ac:dyDescent="0.25">
      <c r="A299">
        <v>466</v>
      </c>
      <c r="B299" t="s">
        <v>381</v>
      </c>
      <c r="C299" t="s">
        <v>1658</v>
      </c>
      <c r="D299" t="s">
        <v>32</v>
      </c>
      <c r="E299" t="s">
        <v>1659</v>
      </c>
      <c r="F299" t="s">
        <v>1660</v>
      </c>
      <c r="G299" t="s">
        <v>381</v>
      </c>
      <c r="H299" t="b">
        <v>0</v>
      </c>
      <c r="I299" t="s">
        <v>1803</v>
      </c>
      <c r="J299" t="s">
        <v>1661</v>
      </c>
      <c r="K299" t="s">
        <v>1662</v>
      </c>
      <c r="L299">
        <v>5500</v>
      </c>
      <c r="M299">
        <v>1949</v>
      </c>
      <c r="N299">
        <v>6</v>
      </c>
      <c r="O299">
        <v>29</v>
      </c>
      <c r="P299" s="25">
        <v>18078</v>
      </c>
      <c r="Q299" s="25">
        <v>45838</v>
      </c>
      <c r="R299">
        <v>76.003413454700606</v>
      </c>
      <c r="S299">
        <v>117.24</v>
      </c>
      <c r="T299">
        <v>21427700000000</v>
      </c>
      <c r="U299">
        <v>78.5</v>
      </c>
      <c r="V299">
        <v>9.6</v>
      </c>
      <c r="W299">
        <v>36.6</v>
      </c>
      <c r="X299">
        <v>328239523</v>
      </c>
    </row>
    <row r="300" spans="1:24" x14ac:dyDescent="0.25">
      <c r="A300">
        <v>418</v>
      </c>
      <c r="B300" t="s">
        <v>72</v>
      </c>
      <c r="C300" t="s">
        <v>1531</v>
      </c>
      <c r="D300" t="s">
        <v>565</v>
      </c>
      <c r="E300" t="s">
        <v>566</v>
      </c>
      <c r="F300" t="s">
        <v>1532</v>
      </c>
      <c r="G300" t="s">
        <v>72</v>
      </c>
      <c r="H300" t="b">
        <v>1</v>
      </c>
      <c r="I300" t="s">
        <v>1803</v>
      </c>
      <c r="J300" t="s">
        <v>1533</v>
      </c>
      <c r="K300" t="s">
        <v>733</v>
      </c>
      <c r="L300">
        <v>6100</v>
      </c>
      <c r="M300">
        <v>1953</v>
      </c>
      <c r="N300">
        <v>4</v>
      </c>
      <c r="O300">
        <v>29</v>
      </c>
      <c r="P300" s="25">
        <v>19478</v>
      </c>
      <c r="Q300" s="25">
        <v>45838</v>
      </c>
      <c r="R300">
        <v>72.170423433222069</v>
      </c>
      <c r="S300">
        <v>267.51</v>
      </c>
      <c r="T300">
        <v>448120428859</v>
      </c>
      <c r="U300">
        <v>54.3</v>
      </c>
      <c r="V300">
        <v>1.5</v>
      </c>
      <c r="W300">
        <v>34.799999999999997</v>
      </c>
      <c r="X300">
        <v>200963599</v>
      </c>
    </row>
    <row r="301" spans="1:24" x14ac:dyDescent="0.25">
      <c r="A301">
        <v>171</v>
      </c>
      <c r="B301" t="s">
        <v>38</v>
      </c>
      <c r="C301" t="s">
        <v>730</v>
      </c>
      <c r="D301" t="s">
        <v>274</v>
      </c>
      <c r="E301" t="s">
        <v>607</v>
      </c>
      <c r="F301" t="s">
        <v>731</v>
      </c>
      <c r="G301" t="s">
        <v>38</v>
      </c>
      <c r="H301" t="b">
        <v>1</v>
      </c>
      <c r="I301" t="s">
        <v>1803</v>
      </c>
      <c r="J301" t="s">
        <v>732</v>
      </c>
      <c r="K301" t="s">
        <v>733</v>
      </c>
      <c r="L301">
        <v>10200</v>
      </c>
      <c r="M301">
        <v>1979</v>
      </c>
      <c r="N301">
        <v>11</v>
      </c>
      <c r="O301">
        <v>17</v>
      </c>
      <c r="P301" s="25">
        <v>29176</v>
      </c>
      <c r="Q301" s="25">
        <v>45838</v>
      </c>
      <c r="R301">
        <v>45.617405487272094</v>
      </c>
      <c r="S301">
        <v>119.8</v>
      </c>
      <c r="T301">
        <v>1392680589329</v>
      </c>
      <c r="U301">
        <v>82.7</v>
      </c>
      <c r="V301">
        <v>23</v>
      </c>
      <c r="W301">
        <v>47.4</v>
      </c>
      <c r="X301">
        <v>25766605</v>
      </c>
    </row>
    <row r="302" spans="1:24" x14ac:dyDescent="0.25">
      <c r="A302">
        <v>140</v>
      </c>
      <c r="B302" t="s">
        <v>292</v>
      </c>
      <c r="C302" t="s">
        <v>618</v>
      </c>
      <c r="D302" t="s">
        <v>226</v>
      </c>
      <c r="E302" t="s">
        <v>227</v>
      </c>
      <c r="F302" t="s">
        <v>619</v>
      </c>
      <c r="G302" t="s">
        <v>292</v>
      </c>
      <c r="H302" t="b">
        <v>1</v>
      </c>
      <c r="I302" t="s">
        <v>1803</v>
      </c>
      <c r="J302" t="s">
        <v>620</v>
      </c>
      <c r="K302" t="s">
        <v>621</v>
      </c>
      <c r="L302">
        <v>12600</v>
      </c>
      <c r="M302">
        <v>1964</v>
      </c>
      <c r="N302">
        <v>4</v>
      </c>
      <c r="O302">
        <v>21</v>
      </c>
      <c r="P302" s="25">
        <v>23488</v>
      </c>
      <c r="Q302" s="25">
        <v>45838</v>
      </c>
      <c r="R302">
        <v>61.189614059878124</v>
      </c>
      <c r="S302">
        <v>119.62</v>
      </c>
      <c r="T302">
        <v>2827113184696</v>
      </c>
      <c r="U302">
        <v>81.3</v>
      </c>
      <c r="V302">
        <v>25.5</v>
      </c>
      <c r="W302">
        <v>30.6</v>
      </c>
      <c r="X302">
        <v>66834405</v>
      </c>
    </row>
    <row r="303" spans="1:24" x14ac:dyDescent="0.25">
      <c r="A303">
        <v>153</v>
      </c>
      <c r="B303" t="s">
        <v>49</v>
      </c>
      <c r="C303" t="s">
        <v>676</v>
      </c>
      <c r="D303" t="s">
        <v>170</v>
      </c>
      <c r="E303" t="s">
        <v>677</v>
      </c>
      <c r="F303" t="s">
        <v>264</v>
      </c>
      <c r="G303" t="s">
        <v>49</v>
      </c>
      <c r="H303" t="b">
        <v>1</v>
      </c>
      <c r="I303" t="s">
        <v>1803</v>
      </c>
      <c r="J303" t="s">
        <v>678</v>
      </c>
      <c r="K303" t="s">
        <v>621</v>
      </c>
      <c r="L303">
        <v>11300</v>
      </c>
      <c r="M303">
        <v>1965</v>
      </c>
      <c r="N303">
        <v>5</v>
      </c>
      <c r="O303">
        <v>3</v>
      </c>
      <c r="P303" s="25">
        <v>23865</v>
      </c>
      <c r="Q303" s="25">
        <v>45838</v>
      </c>
      <c r="R303">
        <v>60.159470377019751</v>
      </c>
      <c r="S303">
        <v>99.55</v>
      </c>
      <c r="T303">
        <v>703082435360</v>
      </c>
      <c r="U303">
        <v>83.6</v>
      </c>
      <c r="V303">
        <v>10.1</v>
      </c>
      <c r="W303">
        <v>28.8</v>
      </c>
      <c r="X303">
        <v>8574832</v>
      </c>
    </row>
    <row r="304" spans="1:24" x14ac:dyDescent="0.25">
      <c r="A304">
        <v>352</v>
      </c>
      <c r="B304" t="s">
        <v>292</v>
      </c>
      <c r="C304" t="s">
        <v>1335</v>
      </c>
      <c r="D304" t="s">
        <v>32</v>
      </c>
      <c r="E304" t="s">
        <v>742</v>
      </c>
      <c r="F304" t="s">
        <v>1219</v>
      </c>
      <c r="G304" t="s">
        <v>292</v>
      </c>
      <c r="H304" t="b">
        <v>0</v>
      </c>
      <c r="I304" t="s">
        <v>1804</v>
      </c>
      <c r="J304" t="s">
        <v>1336</v>
      </c>
      <c r="K304" t="s">
        <v>1337</v>
      </c>
      <c r="L304">
        <v>6800</v>
      </c>
      <c r="M304">
        <v>1969</v>
      </c>
      <c r="N304">
        <v>8</v>
      </c>
      <c r="O304">
        <v>12</v>
      </c>
      <c r="P304" s="25">
        <v>25427</v>
      </c>
      <c r="Q304" s="25">
        <v>45838</v>
      </c>
      <c r="R304">
        <v>55.882943465103992</v>
      </c>
      <c r="S304">
        <v>117.24</v>
      </c>
      <c r="T304">
        <v>21427700000000</v>
      </c>
      <c r="U304">
        <v>78.5</v>
      </c>
      <c r="V304">
        <v>9.6</v>
      </c>
      <c r="W304">
        <v>36.6</v>
      </c>
      <c r="X304">
        <v>328239523</v>
      </c>
    </row>
    <row r="305" spans="1:24" x14ac:dyDescent="0.25">
      <c r="A305">
        <v>35</v>
      </c>
      <c r="B305" t="s">
        <v>196</v>
      </c>
      <c r="C305" t="s">
        <v>197</v>
      </c>
      <c r="D305" t="s">
        <v>32</v>
      </c>
      <c r="E305" t="s">
        <v>198</v>
      </c>
      <c r="F305" t="s">
        <v>199</v>
      </c>
      <c r="G305" t="s">
        <v>196</v>
      </c>
      <c r="H305" t="b">
        <v>0</v>
      </c>
      <c r="I305" t="s">
        <v>1804</v>
      </c>
      <c r="J305" t="s">
        <v>200</v>
      </c>
      <c r="K305" t="s">
        <v>201</v>
      </c>
      <c r="L305">
        <v>35000</v>
      </c>
      <c r="M305">
        <v>1945</v>
      </c>
      <c r="N305">
        <v>10</v>
      </c>
      <c r="O305">
        <v>10</v>
      </c>
      <c r="P305" s="25">
        <v>16720</v>
      </c>
      <c r="Q305" s="25">
        <v>45838</v>
      </c>
      <c r="R305">
        <v>79.721412878147703</v>
      </c>
      <c r="S305">
        <v>117.24</v>
      </c>
      <c r="T305">
        <v>21427700000000</v>
      </c>
      <c r="U305">
        <v>78.5</v>
      </c>
      <c r="V305">
        <v>9.6</v>
      </c>
      <c r="W305">
        <v>36.6</v>
      </c>
      <c r="X305">
        <v>328239523</v>
      </c>
    </row>
    <row r="306" spans="1:24" x14ac:dyDescent="0.25">
      <c r="A306">
        <v>466</v>
      </c>
      <c r="B306" t="s">
        <v>250</v>
      </c>
      <c r="C306" t="s">
        <v>1692</v>
      </c>
      <c r="D306" t="s">
        <v>32</v>
      </c>
      <c r="E306" t="s">
        <v>1693</v>
      </c>
      <c r="F306" t="s">
        <v>1171</v>
      </c>
      <c r="G306" t="s">
        <v>250</v>
      </c>
      <c r="H306" t="b">
        <v>1</v>
      </c>
      <c r="I306" t="s">
        <v>1803</v>
      </c>
      <c r="J306" t="s">
        <v>1172</v>
      </c>
      <c r="K306" t="s">
        <v>1694</v>
      </c>
      <c r="L306">
        <v>5500</v>
      </c>
      <c r="M306">
        <v>1956</v>
      </c>
      <c r="N306">
        <v>8</v>
      </c>
      <c r="O306">
        <v>21</v>
      </c>
      <c r="P306" s="25">
        <v>20688</v>
      </c>
      <c r="Q306" s="25">
        <v>45838</v>
      </c>
      <c r="R306">
        <v>68.855600750938677</v>
      </c>
      <c r="S306">
        <v>117.24</v>
      </c>
      <c r="T306">
        <v>21427700000000</v>
      </c>
      <c r="U306">
        <v>78.5</v>
      </c>
      <c r="V306">
        <v>9.6</v>
      </c>
      <c r="W306">
        <v>36.6</v>
      </c>
      <c r="X306">
        <v>328239523</v>
      </c>
    </row>
    <row r="307" spans="1:24" x14ac:dyDescent="0.25">
      <c r="A307">
        <v>486</v>
      </c>
      <c r="B307" t="s">
        <v>21</v>
      </c>
      <c r="C307" t="s">
        <v>1738</v>
      </c>
      <c r="D307" t="s">
        <v>680</v>
      </c>
      <c r="E307" t="s">
        <v>681</v>
      </c>
      <c r="F307" t="s">
        <v>165</v>
      </c>
      <c r="G307" t="s">
        <v>21</v>
      </c>
      <c r="H307" t="b">
        <v>0</v>
      </c>
      <c r="I307" t="s">
        <v>1804</v>
      </c>
      <c r="J307" t="s">
        <v>1739</v>
      </c>
      <c r="K307" t="s">
        <v>1740</v>
      </c>
      <c r="L307">
        <v>5400</v>
      </c>
      <c r="M307">
        <v>1949</v>
      </c>
      <c r="N307">
        <v>5</v>
      </c>
      <c r="O307">
        <v>10</v>
      </c>
      <c r="P307" s="25">
        <v>18028</v>
      </c>
      <c r="Q307" s="25">
        <v>45838</v>
      </c>
      <c r="R307">
        <v>76.140307210923055</v>
      </c>
      <c r="S307">
        <v>110.62</v>
      </c>
      <c r="T307">
        <v>2001244392042</v>
      </c>
      <c r="U307">
        <v>82.9</v>
      </c>
      <c r="V307">
        <v>24.3</v>
      </c>
      <c r="W307">
        <v>59.1</v>
      </c>
      <c r="X307">
        <v>60297396</v>
      </c>
    </row>
    <row r="308" spans="1:24" x14ac:dyDescent="0.25">
      <c r="A308">
        <v>9</v>
      </c>
      <c r="B308" t="s">
        <v>72</v>
      </c>
      <c r="C308" t="s">
        <v>73</v>
      </c>
      <c r="D308" t="s">
        <v>74</v>
      </c>
      <c r="E308" t="s">
        <v>75</v>
      </c>
      <c r="F308" t="s">
        <v>72</v>
      </c>
      <c r="G308" t="s">
        <v>72</v>
      </c>
      <c r="H308" t="b">
        <v>0</v>
      </c>
      <c r="I308" t="s">
        <v>1803</v>
      </c>
      <c r="J308" t="s">
        <v>76</v>
      </c>
      <c r="K308" t="s">
        <v>77</v>
      </c>
      <c r="L308">
        <v>83400</v>
      </c>
      <c r="M308">
        <v>1957</v>
      </c>
      <c r="N308">
        <v>4</v>
      </c>
      <c r="O308">
        <v>19</v>
      </c>
      <c r="P308" s="25">
        <v>20929</v>
      </c>
      <c r="Q308" s="25">
        <v>45838</v>
      </c>
      <c r="R308">
        <v>68.197801761764936</v>
      </c>
      <c r="S308">
        <v>180.44</v>
      </c>
      <c r="T308">
        <v>2611000000000</v>
      </c>
      <c r="U308">
        <v>69.400000000000006</v>
      </c>
      <c r="V308">
        <v>11.2</v>
      </c>
      <c r="W308">
        <v>49.7</v>
      </c>
      <c r="X308">
        <v>1366417754</v>
      </c>
    </row>
    <row r="309" spans="1:24" x14ac:dyDescent="0.25">
      <c r="A309">
        <v>383</v>
      </c>
      <c r="B309" t="s">
        <v>49</v>
      </c>
      <c r="C309" t="s">
        <v>1439</v>
      </c>
      <c r="D309" t="s">
        <v>158</v>
      </c>
      <c r="E309" t="s">
        <v>1440</v>
      </c>
      <c r="F309" t="s">
        <v>264</v>
      </c>
      <c r="G309" t="s">
        <v>49</v>
      </c>
      <c r="H309" t="b">
        <v>0</v>
      </c>
      <c r="I309" t="s">
        <v>1804</v>
      </c>
      <c r="J309" t="s">
        <v>1441</v>
      </c>
      <c r="K309" t="s">
        <v>1442</v>
      </c>
      <c r="L309">
        <v>6600</v>
      </c>
      <c r="M309">
        <v>1976</v>
      </c>
      <c r="N309">
        <v>1</v>
      </c>
      <c r="O309">
        <v>7</v>
      </c>
      <c r="P309" s="25">
        <v>27766</v>
      </c>
      <c r="Q309" s="25">
        <v>45838</v>
      </c>
      <c r="R309">
        <v>49.477084816295246</v>
      </c>
      <c r="S309">
        <v>112.85</v>
      </c>
      <c r="T309">
        <v>3845630030824</v>
      </c>
      <c r="U309">
        <v>80.900000000000006</v>
      </c>
      <c r="V309">
        <v>11.5</v>
      </c>
      <c r="W309">
        <v>48.8</v>
      </c>
      <c r="X309">
        <v>83132799</v>
      </c>
    </row>
    <row r="310" spans="1:24" x14ac:dyDescent="0.25">
      <c r="A310">
        <v>268</v>
      </c>
      <c r="B310" t="s">
        <v>21</v>
      </c>
      <c r="C310" t="s">
        <v>1064</v>
      </c>
      <c r="D310" t="s">
        <v>32</v>
      </c>
      <c r="E310" t="s">
        <v>1065</v>
      </c>
      <c r="F310" t="s">
        <v>124</v>
      </c>
      <c r="G310" t="s">
        <v>21</v>
      </c>
      <c r="H310" t="b">
        <v>0</v>
      </c>
      <c r="I310" t="s">
        <v>1804</v>
      </c>
      <c r="J310" t="s">
        <v>1066</v>
      </c>
      <c r="K310" t="s">
        <v>1067</v>
      </c>
      <c r="L310">
        <v>7900</v>
      </c>
      <c r="M310">
        <v>1951</v>
      </c>
      <c r="N310">
        <v>5</v>
      </c>
      <c r="O310">
        <v>15</v>
      </c>
      <c r="P310" s="25">
        <v>18763</v>
      </c>
      <c r="Q310" s="25">
        <v>45838</v>
      </c>
      <c r="R310">
        <v>74.126633569394755</v>
      </c>
      <c r="S310">
        <v>117.24</v>
      </c>
      <c r="T310">
        <v>21427700000000</v>
      </c>
      <c r="U310">
        <v>78.5</v>
      </c>
      <c r="V310">
        <v>9.6</v>
      </c>
      <c r="W310">
        <v>36.6</v>
      </c>
      <c r="X310">
        <v>328239523</v>
      </c>
    </row>
    <row r="311" spans="1:24" x14ac:dyDescent="0.25">
      <c r="A311">
        <v>305</v>
      </c>
      <c r="B311" t="s">
        <v>580</v>
      </c>
      <c r="C311" t="s">
        <v>1174</v>
      </c>
      <c r="D311" t="s">
        <v>1175</v>
      </c>
      <c r="E311" t="s">
        <v>1176</v>
      </c>
      <c r="F311" t="s">
        <v>1177</v>
      </c>
      <c r="G311" t="s">
        <v>580</v>
      </c>
      <c r="H311" t="b">
        <v>0</v>
      </c>
      <c r="I311" t="s">
        <v>1803</v>
      </c>
      <c r="J311" t="s">
        <v>1178</v>
      </c>
      <c r="K311" t="s">
        <v>1179</v>
      </c>
      <c r="L311">
        <v>7400</v>
      </c>
      <c r="M311">
        <v>1961</v>
      </c>
      <c r="N311">
        <v>1</v>
      </c>
      <c r="O311">
        <v>19</v>
      </c>
      <c r="P311" s="25">
        <v>22300</v>
      </c>
      <c r="Q311" s="25">
        <v>45838</v>
      </c>
      <c r="R311">
        <v>64.444210437639526</v>
      </c>
      <c r="S311">
        <v>288.57</v>
      </c>
      <c r="T311">
        <v>303175127598</v>
      </c>
      <c r="U311">
        <v>71.8</v>
      </c>
      <c r="V311">
        <v>12.5</v>
      </c>
      <c r="W311">
        <v>44.4</v>
      </c>
      <c r="X311">
        <v>100388073</v>
      </c>
    </row>
    <row r="312" spans="1:24" x14ac:dyDescent="0.25">
      <c r="A312">
        <v>261</v>
      </c>
      <c r="B312" t="s">
        <v>38</v>
      </c>
      <c r="C312" t="s">
        <v>1037</v>
      </c>
      <c r="D312" t="s">
        <v>32</v>
      </c>
      <c r="E312" t="s">
        <v>856</v>
      </c>
      <c r="F312" t="s">
        <v>857</v>
      </c>
      <c r="G312" t="s">
        <v>38</v>
      </c>
      <c r="H312" t="b">
        <v>1</v>
      </c>
      <c r="I312" t="s">
        <v>1803</v>
      </c>
      <c r="J312" t="s">
        <v>1038</v>
      </c>
      <c r="K312" t="s">
        <v>1039</v>
      </c>
      <c r="L312">
        <v>8000</v>
      </c>
      <c r="M312">
        <v>1983</v>
      </c>
      <c r="N312">
        <v>6</v>
      </c>
      <c r="O312">
        <v>11</v>
      </c>
      <c r="P312" s="25">
        <v>30478</v>
      </c>
      <c r="Q312" s="25">
        <v>45838</v>
      </c>
      <c r="R312">
        <v>42.052718706226919</v>
      </c>
      <c r="S312">
        <v>117.24</v>
      </c>
      <c r="T312">
        <v>21427700000000</v>
      </c>
      <c r="U312">
        <v>78.5</v>
      </c>
      <c r="V312">
        <v>9.6</v>
      </c>
      <c r="W312">
        <v>36.6</v>
      </c>
      <c r="X312">
        <v>328239523</v>
      </c>
    </row>
    <row r="313" spans="1:24" x14ac:dyDescent="0.25">
      <c r="A313">
        <v>425</v>
      </c>
      <c r="B313" t="s">
        <v>462</v>
      </c>
      <c r="C313" t="s">
        <v>1545</v>
      </c>
      <c r="D313" t="s">
        <v>32</v>
      </c>
      <c r="E313" t="s">
        <v>379</v>
      </c>
      <c r="F313" t="s">
        <v>465</v>
      </c>
      <c r="G313" t="s">
        <v>462</v>
      </c>
      <c r="H313" t="b">
        <v>1</v>
      </c>
      <c r="I313" t="s">
        <v>1803</v>
      </c>
      <c r="J313" t="s">
        <v>1546</v>
      </c>
      <c r="K313" t="s">
        <v>1547</v>
      </c>
      <c r="L313">
        <v>6000</v>
      </c>
      <c r="M313">
        <v>1938</v>
      </c>
      <c r="N313">
        <v>1</v>
      </c>
      <c r="O313">
        <v>12</v>
      </c>
      <c r="P313" s="25">
        <v>13892</v>
      </c>
      <c r="Q313" s="25">
        <v>45838</v>
      </c>
      <c r="R313">
        <v>87.463381245722104</v>
      </c>
      <c r="S313">
        <v>117.24</v>
      </c>
      <c r="T313">
        <v>21427700000000</v>
      </c>
      <c r="U313">
        <v>78.5</v>
      </c>
      <c r="V313">
        <v>9.6</v>
      </c>
      <c r="W313">
        <v>36.6</v>
      </c>
      <c r="X313">
        <v>328239523</v>
      </c>
    </row>
    <row r="314" spans="1:24" x14ac:dyDescent="0.25">
      <c r="A314">
        <v>242</v>
      </c>
      <c r="B314" t="s">
        <v>272</v>
      </c>
      <c r="C314" t="s">
        <v>987</v>
      </c>
      <c r="D314" t="s">
        <v>686</v>
      </c>
      <c r="E314" t="s">
        <v>988</v>
      </c>
      <c r="F314" t="s">
        <v>989</v>
      </c>
      <c r="G314" t="s">
        <v>272</v>
      </c>
      <c r="H314" t="b">
        <v>0</v>
      </c>
      <c r="I314" t="s">
        <v>1803</v>
      </c>
      <c r="J314" t="s">
        <v>990</v>
      </c>
      <c r="K314" t="s">
        <v>991</v>
      </c>
      <c r="L314">
        <v>8400</v>
      </c>
      <c r="M314">
        <v>1945</v>
      </c>
      <c r="N314">
        <v>6</v>
      </c>
      <c r="O314">
        <v>8</v>
      </c>
      <c r="P314" s="25">
        <v>16596</v>
      </c>
      <c r="Q314" s="25">
        <v>45838</v>
      </c>
      <c r="R314">
        <v>80.060909244549592</v>
      </c>
      <c r="S314">
        <v>158.93</v>
      </c>
      <c r="T314">
        <v>351431649241</v>
      </c>
      <c r="U314">
        <v>63.9</v>
      </c>
      <c r="V314">
        <v>27.5</v>
      </c>
      <c r="W314">
        <v>29.2</v>
      </c>
      <c r="X314">
        <v>58558270</v>
      </c>
    </row>
    <row r="315" spans="1:24" x14ac:dyDescent="0.25">
      <c r="A315">
        <v>184</v>
      </c>
      <c r="B315" t="s">
        <v>21</v>
      </c>
      <c r="C315" t="s">
        <v>778</v>
      </c>
      <c r="D315" t="s">
        <v>170</v>
      </c>
      <c r="E315" t="s">
        <v>779</v>
      </c>
      <c r="F315" t="s">
        <v>780</v>
      </c>
      <c r="G315" t="s">
        <v>21</v>
      </c>
      <c r="H315" t="b">
        <v>0</v>
      </c>
      <c r="I315" t="s">
        <v>1803</v>
      </c>
      <c r="J315" t="s">
        <v>781</v>
      </c>
      <c r="K315" t="s">
        <v>782</v>
      </c>
      <c r="L315">
        <v>9800</v>
      </c>
      <c r="M315">
        <v>1943</v>
      </c>
      <c r="N315">
        <v>1</v>
      </c>
      <c r="O315">
        <v>29</v>
      </c>
      <c r="P315" s="25">
        <v>15735</v>
      </c>
      <c r="Q315" s="25">
        <v>45838</v>
      </c>
      <c r="R315">
        <v>82.416842591370894</v>
      </c>
      <c r="S315">
        <v>99.55</v>
      </c>
      <c r="T315">
        <v>703082435360</v>
      </c>
      <c r="U315">
        <v>83.6</v>
      </c>
      <c r="V315">
        <v>10.1</v>
      </c>
      <c r="W315">
        <v>28.8</v>
      </c>
      <c r="X315">
        <v>8574832</v>
      </c>
    </row>
    <row r="316" spans="1:24" x14ac:dyDescent="0.25">
      <c r="A316">
        <v>442</v>
      </c>
      <c r="B316" t="s">
        <v>351</v>
      </c>
      <c r="C316" t="s">
        <v>1594</v>
      </c>
      <c r="D316" t="s">
        <v>1195</v>
      </c>
      <c r="E316" t="s">
        <v>1595</v>
      </c>
      <c r="F316" t="s">
        <v>548</v>
      </c>
      <c r="G316" t="s">
        <v>351</v>
      </c>
      <c r="H316" t="b">
        <v>0</v>
      </c>
      <c r="I316" t="s">
        <v>1803</v>
      </c>
      <c r="J316" t="s">
        <v>1596</v>
      </c>
      <c r="K316" t="s">
        <v>1597</v>
      </c>
      <c r="L316">
        <v>5800</v>
      </c>
      <c r="M316">
        <v>1947</v>
      </c>
      <c r="N316">
        <v>10</v>
      </c>
      <c r="O316">
        <v>25</v>
      </c>
      <c r="P316" s="25">
        <v>17465</v>
      </c>
      <c r="Q316" s="25">
        <v>45838</v>
      </c>
      <c r="R316">
        <v>77.680367354011437</v>
      </c>
      <c r="S316">
        <v>110.35</v>
      </c>
      <c r="T316">
        <v>348078018464</v>
      </c>
      <c r="U316">
        <v>81</v>
      </c>
      <c r="V316">
        <v>32.4</v>
      </c>
      <c r="W316">
        <v>23.8</v>
      </c>
      <c r="X316">
        <v>5818553</v>
      </c>
    </row>
    <row r="317" spans="1:24" x14ac:dyDescent="0.25">
      <c r="A317">
        <v>268</v>
      </c>
      <c r="B317" t="s">
        <v>49</v>
      </c>
      <c r="C317" t="s">
        <v>1056</v>
      </c>
      <c r="D317" t="s">
        <v>32</v>
      </c>
      <c r="E317" t="s">
        <v>1057</v>
      </c>
      <c r="F317" t="s">
        <v>802</v>
      </c>
      <c r="G317" t="s">
        <v>49</v>
      </c>
      <c r="H317" t="b">
        <v>1</v>
      </c>
      <c r="I317" t="s">
        <v>1803</v>
      </c>
      <c r="J317" t="s">
        <v>1058</v>
      </c>
      <c r="K317" t="s">
        <v>1059</v>
      </c>
      <c r="L317">
        <v>7900</v>
      </c>
      <c r="M317">
        <v>1970</v>
      </c>
      <c r="N317">
        <v>9</v>
      </c>
      <c r="O317">
        <v>23</v>
      </c>
      <c r="P317" s="25">
        <v>25834</v>
      </c>
      <c r="Q317" s="25">
        <v>45838</v>
      </c>
      <c r="R317">
        <v>54.767967145790557</v>
      </c>
      <c r="S317">
        <v>117.24</v>
      </c>
      <c r="T317">
        <v>21427700000000</v>
      </c>
      <c r="U317">
        <v>78.5</v>
      </c>
      <c r="V317">
        <v>9.6</v>
      </c>
      <c r="W317">
        <v>36.6</v>
      </c>
      <c r="X317">
        <v>328239523</v>
      </c>
    </row>
    <row r="318" spans="1:24" x14ac:dyDescent="0.25">
      <c r="A318">
        <v>195</v>
      </c>
      <c r="B318" t="s">
        <v>103</v>
      </c>
      <c r="C318" t="s">
        <v>833</v>
      </c>
      <c r="D318" t="s">
        <v>32</v>
      </c>
      <c r="E318" t="s">
        <v>834</v>
      </c>
      <c r="F318" t="s">
        <v>185</v>
      </c>
      <c r="G318" t="s">
        <v>103</v>
      </c>
      <c r="H318" t="b">
        <v>0</v>
      </c>
      <c r="I318" t="s">
        <v>1804</v>
      </c>
      <c r="J318" t="s">
        <v>186</v>
      </c>
      <c r="K318" t="s">
        <v>835</v>
      </c>
      <c r="L318">
        <v>9600</v>
      </c>
      <c r="M318">
        <v>1960</v>
      </c>
      <c r="N318">
        <v>8</v>
      </c>
      <c r="O318">
        <v>1</v>
      </c>
      <c r="P318" s="25">
        <v>22129</v>
      </c>
      <c r="Q318" s="25">
        <v>45838</v>
      </c>
      <c r="R318">
        <v>64.910357987306597</v>
      </c>
      <c r="S318">
        <v>117.24</v>
      </c>
      <c r="T318">
        <v>21427700000000</v>
      </c>
      <c r="U318">
        <v>78.5</v>
      </c>
      <c r="V318">
        <v>9.6</v>
      </c>
      <c r="W318">
        <v>36.6</v>
      </c>
      <c r="X318">
        <v>328239523</v>
      </c>
    </row>
    <row r="319" spans="1:24" x14ac:dyDescent="0.25">
      <c r="A319">
        <v>107</v>
      </c>
      <c r="B319" t="s">
        <v>103</v>
      </c>
      <c r="C319" t="s">
        <v>507</v>
      </c>
      <c r="D319" t="s">
        <v>105</v>
      </c>
      <c r="E319" t="s">
        <v>336</v>
      </c>
      <c r="F319" t="s">
        <v>508</v>
      </c>
      <c r="G319" t="s">
        <v>103</v>
      </c>
      <c r="H319" t="b">
        <v>1</v>
      </c>
      <c r="I319" t="s">
        <v>1803</v>
      </c>
      <c r="J319" t="s">
        <v>509</v>
      </c>
      <c r="K319" t="s">
        <v>510</v>
      </c>
      <c r="L319">
        <v>15900</v>
      </c>
      <c r="M319">
        <v>1956</v>
      </c>
      <c r="N319">
        <v>1</v>
      </c>
      <c r="O319">
        <v>19</v>
      </c>
      <c r="P319" s="25">
        <v>20473</v>
      </c>
      <c r="Q319" s="25">
        <v>45838</v>
      </c>
      <c r="R319">
        <v>69.444227158948678</v>
      </c>
      <c r="S319">
        <v>125.08</v>
      </c>
      <c r="T319">
        <v>19910000000000</v>
      </c>
      <c r="U319">
        <v>77</v>
      </c>
      <c r="V319">
        <v>9.4</v>
      </c>
      <c r="W319">
        <v>59.2</v>
      </c>
      <c r="X319">
        <v>1397715000</v>
      </c>
    </row>
    <row r="320" spans="1:24" x14ac:dyDescent="0.25">
      <c r="A320">
        <v>466</v>
      </c>
      <c r="B320" t="s">
        <v>38</v>
      </c>
      <c r="C320" t="s">
        <v>1669</v>
      </c>
      <c r="D320" t="s">
        <v>32</v>
      </c>
      <c r="E320" t="s">
        <v>856</v>
      </c>
      <c r="F320" t="s">
        <v>1670</v>
      </c>
      <c r="G320" t="s">
        <v>38</v>
      </c>
      <c r="H320" t="b">
        <v>1</v>
      </c>
      <c r="I320" t="s">
        <v>1803</v>
      </c>
      <c r="J320" t="s">
        <v>1668</v>
      </c>
      <c r="K320" t="s">
        <v>1049</v>
      </c>
      <c r="L320">
        <v>5500</v>
      </c>
      <c r="M320">
        <v>1988</v>
      </c>
      <c r="N320">
        <v>9</v>
      </c>
      <c r="O320">
        <v>9</v>
      </c>
      <c r="P320" s="25">
        <v>32395</v>
      </c>
      <c r="Q320" s="25">
        <v>45838</v>
      </c>
      <c r="R320">
        <v>36.803602305475508</v>
      </c>
      <c r="S320">
        <v>117.24</v>
      </c>
      <c r="T320">
        <v>21427700000000</v>
      </c>
      <c r="U320">
        <v>78.5</v>
      </c>
      <c r="V320">
        <v>9.6</v>
      </c>
      <c r="W320">
        <v>36.6</v>
      </c>
      <c r="X320">
        <v>328239523</v>
      </c>
    </row>
    <row r="321" spans="1:24" x14ac:dyDescent="0.25">
      <c r="A321">
        <v>261</v>
      </c>
      <c r="B321" t="s">
        <v>49</v>
      </c>
      <c r="C321" t="s">
        <v>1045</v>
      </c>
      <c r="D321" t="s">
        <v>32</v>
      </c>
      <c r="E321" t="s">
        <v>1046</v>
      </c>
      <c r="F321" t="s">
        <v>1047</v>
      </c>
      <c r="G321" t="s">
        <v>49</v>
      </c>
      <c r="H321" t="b">
        <v>1</v>
      </c>
      <c r="I321" t="s">
        <v>1803</v>
      </c>
      <c r="J321" t="s">
        <v>1048</v>
      </c>
      <c r="K321" t="s">
        <v>1049</v>
      </c>
      <c r="L321">
        <v>8000</v>
      </c>
      <c r="M321">
        <v>1937</v>
      </c>
      <c r="N321">
        <v>5</v>
      </c>
      <c r="O321">
        <v>15</v>
      </c>
      <c r="P321" s="25">
        <v>13650</v>
      </c>
      <c r="Q321" s="25">
        <v>45838</v>
      </c>
      <c r="R321">
        <v>88.126618882086944</v>
      </c>
      <c r="S321">
        <v>117.24</v>
      </c>
      <c r="T321">
        <v>21427700000000</v>
      </c>
      <c r="U321">
        <v>78.5</v>
      </c>
      <c r="V321">
        <v>9.6</v>
      </c>
      <c r="W321">
        <v>36.6</v>
      </c>
      <c r="X321">
        <v>328239523</v>
      </c>
    </row>
    <row r="322" spans="1:24" x14ac:dyDescent="0.25">
      <c r="A322">
        <v>442</v>
      </c>
      <c r="B322" t="s">
        <v>351</v>
      </c>
      <c r="C322" t="s">
        <v>1598</v>
      </c>
      <c r="D322" t="s">
        <v>32</v>
      </c>
      <c r="E322" t="s">
        <v>831</v>
      </c>
      <c r="F322" t="s">
        <v>517</v>
      </c>
      <c r="G322" t="s">
        <v>351</v>
      </c>
      <c r="H322" t="b">
        <v>1</v>
      </c>
      <c r="I322" t="s">
        <v>1803</v>
      </c>
      <c r="J322" t="s">
        <v>1599</v>
      </c>
      <c r="K322" t="s">
        <v>1049</v>
      </c>
      <c r="L322">
        <v>5800</v>
      </c>
      <c r="M322">
        <v>1952</v>
      </c>
      <c r="N322">
        <v>7</v>
      </c>
      <c r="O322">
        <v>29</v>
      </c>
      <c r="P322" s="25">
        <v>19204</v>
      </c>
      <c r="Q322" s="25">
        <v>45838</v>
      </c>
      <c r="R322">
        <v>72.918568944467054</v>
      </c>
      <c r="S322">
        <v>117.24</v>
      </c>
      <c r="T322">
        <v>21427700000000</v>
      </c>
      <c r="U322">
        <v>78.5</v>
      </c>
      <c r="V322">
        <v>9.6</v>
      </c>
      <c r="W322">
        <v>36.6</v>
      </c>
      <c r="X322">
        <v>328239523</v>
      </c>
    </row>
    <row r="323" spans="1:24" x14ac:dyDescent="0.25">
      <c r="A323">
        <v>486</v>
      </c>
      <c r="B323" t="s">
        <v>21</v>
      </c>
      <c r="C323" t="s">
        <v>1715</v>
      </c>
      <c r="D323" t="s">
        <v>680</v>
      </c>
      <c r="E323" t="s">
        <v>681</v>
      </c>
      <c r="F323" t="s">
        <v>165</v>
      </c>
      <c r="G323" t="s">
        <v>21</v>
      </c>
      <c r="H323" t="b">
        <v>1</v>
      </c>
      <c r="I323" t="s">
        <v>1803</v>
      </c>
      <c r="J323" t="s">
        <v>1716</v>
      </c>
      <c r="K323" t="s">
        <v>1717</v>
      </c>
      <c r="L323">
        <v>5400</v>
      </c>
      <c r="M323">
        <v>1946</v>
      </c>
      <c r="N323">
        <v>1</v>
      </c>
      <c r="O323">
        <v>1</v>
      </c>
      <c r="P323" s="25">
        <v>16803</v>
      </c>
      <c r="Q323" s="25">
        <v>45838</v>
      </c>
      <c r="R323">
        <v>79.493497604380565</v>
      </c>
      <c r="S323">
        <v>110.62</v>
      </c>
      <c r="T323">
        <v>2001244392042</v>
      </c>
      <c r="U323">
        <v>82.9</v>
      </c>
      <c r="V323">
        <v>24.3</v>
      </c>
      <c r="W323">
        <v>59.1</v>
      </c>
      <c r="X323">
        <v>60297396</v>
      </c>
    </row>
    <row r="324" spans="1:24" x14ac:dyDescent="0.25">
      <c r="A324">
        <v>466</v>
      </c>
      <c r="B324" t="s">
        <v>49</v>
      </c>
      <c r="C324" t="s">
        <v>1699</v>
      </c>
      <c r="D324" t="s">
        <v>32</v>
      </c>
      <c r="E324" t="s">
        <v>61</v>
      </c>
      <c r="F324" t="s">
        <v>204</v>
      </c>
      <c r="G324" t="s">
        <v>49</v>
      </c>
      <c r="H324" t="b">
        <v>1</v>
      </c>
      <c r="I324" t="s">
        <v>1803</v>
      </c>
      <c r="J324" t="s">
        <v>1700</v>
      </c>
      <c r="K324" t="s">
        <v>1701</v>
      </c>
      <c r="L324">
        <v>5500</v>
      </c>
      <c r="M324">
        <v>1944</v>
      </c>
      <c r="N324">
        <v>8</v>
      </c>
      <c r="O324">
        <v>22</v>
      </c>
      <c r="P324" s="25">
        <v>16306</v>
      </c>
      <c r="Q324" s="25">
        <v>45838</v>
      </c>
      <c r="R324">
        <v>80.852859670795638</v>
      </c>
      <c r="S324">
        <v>117.24</v>
      </c>
      <c r="T324">
        <v>21427700000000</v>
      </c>
      <c r="U324">
        <v>78.5</v>
      </c>
      <c r="V324">
        <v>9.6</v>
      </c>
      <c r="W324">
        <v>36.6</v>
      </c>
      <c r="X324">
        <v>328239523</v>
      </c>
    </row>
    <row r="325" spans="1:24" x14ac:dyDescent="0.25">
      <c r="A325">
        <v>299</v>
      </c>
      <c r="B325" t="s">
        <v>49</v>
      </c>
      <c r="C325" t="s">
        <v>1152</v>
      </c>
      <c r="D325" t="s">
        <v>32</v>
      </c>
      <c r="E325" t="s">
        <v>301</v>
      </c>
      <c r="F325" t="s">
        <v>204</v>
      </c>
      <c r="G325" t="s">
        <v>49</v>
      </c>
      <c r="H325" t="b">
        <v>1</v>
      </c>
      <c r="I325" t="s">
        <v>1803</v>
      </c>
      <c r="J325" t="s">
        <v>594</v>
      </c>
      <c r="K325" t="s">
        <v>1153</v>
      </c>
      <c r="L325">
        <v>7500</v>
      </c>
      <c r="M325">
        <v>1954</v>
      </c>
      <c r="N325">
        <v>9</v>
      </c>
      <c r="O325">
        <v>28</v>
      </c>
      <c r="P325" s="25">
        <v>19995</v>
      </c>
      <c r="Q325" s="25">
        <v>45838</v>
      </c>
      <c r="R325">
        <v>70.754277891854898</v>
      </c>
      <c r="S325">
        <v>117.24</v>
      </c>
      <c r="T325">
        <v>21427700000000</v>
      </c>
      <c r="U325">
        <v>78.5</v>
      </c>
      <c r="V325">
        <v>9.6</v>
      </c>
      <c r="W325">
        <v>36.6</v>
      </c>
      <c r="X325">
        <v>328239523</v>
      </c>
    </row>
    <row r="326" spans="1:24" x14ac:dyDescent="0.25">
      <c r="A326">
        <v>344</v>
      </c>
      <c r="B326" t="s">
        <v>103</v>
      </c>
      <c r="C326" t="s">
        <v>1298</v>
      </c>
      <c r="D326" t="s">
        <v>32</v>
      </c>
      <c r="E326" t="s">
        <v>1299</v>
      </c>
      <c r="F326" t="s">
        <v>1300</v>
      </c>
      <c r="G326" t="s">
        <v>103</v>
      </c>
      <c r="H326" t="b">
        <v>0</v>
      </c>
      <c r="I326" t="s">
        <v>1804</v>
      </c>
      <c r="J326" t="s">
        <v>1301</v>
      </c>
      <c r="K326" t="s">
        <v>1302</v>
      </c>
      <c r="L326">
        <v>6900</v>
      </c>
      <c r="M326">
        <v>1934</v>
      </c>
      <c r="N326">
        <v>1</v>
      </c>
      <c r="O326">
        <v>1</v>
      </c>
      <c r="P326" s="25">
        <v>12420</v>
      </c>
      <c r="Q326" s="25">
        <v>45838</v>
      </c>
      <c r="R326">
        <v>91.493497604380565</v>
      </c>
      <c r="S326">
        <v>117.24</v>
      </c>
      <c r="T326">
        <v>21427700000000</v>
      </c>
      <c r="U326">
        <v>78.5</v>
      </c>
      <c r="V326">
        <v>9.6</v>
      </c>
      <c r="W326">
        <v>36.6</v>
      </c>
      <c r="X326">
        <v>328239523</v>
      </c>
    </row>
    <row r="327" spans="1:24" x14ac:dyDescent="0.25">
      <c r="A327">
        <v>148</v>
      </c>
      <c r="B327" t="s">
        <v>38</v>
      </c>
      <c r="C327" t="s">
        <v>644</v>
      </c>
      <c r="D327" t="s">
        <v>306</v>
      </c>
      <c r="E327" t="s">
        <v>645</v>
      </c>
      <c r="F327" t="s">
        <v>646</v>
      </c>
      <c r="G327" t="s">
        <v>38</v>
      </c>
      <c r="H327" t="b">
        <v>1</v>
      </c>
      <c r="I327" t="s">
        <v>1803</v>
      </c>
      <c r="J327" t="s">
        <v>647</v>
      </c>
      <c r="K327" t="s">
        <v>648</v>
      </c>
      <c r="L327">
        <v>11500</v>
      </c>
      <c r="M327">
        <v>1984</v>
      </c>
      <c r="N327">
        <v>10</v>
      </c>
      <c r="O327">
        <v>10</v>
      </c>
      <c r="P327" s="25">
        <v>30965</v>
      </c>
      <c r="Q327" s="25">
        <v>45838</v>
      </c>
      <c r="R327">
        <v>40.718727592725379</v>
      </c>
      <c r="S327">
        <v>114.52</v>
      </c>
      <c r="T327">
        <v>421142267938</v>
      </c>
      <c r="U327">
        <v>77.8</v>
      </c>
      <c r="V327">
        <v>0.1</v>
      </c>
      <c r="W327">
        <v>15.9</v>
      </c>
      <c r="X327">
        <v>9770529</v>
      </c>
    </row>
    <row r="328" spans="1:24" x14ac:dyDescent="0.25">
      <c r="A328">
        <v>261</v>
      </c>
      <c r="B328" t="s">
        <v>272</v>
      </c>
      <c r="C328" t="s">
        <v>1053</v>
      </c>
      <c r="D328" t="s">
        <v>487</v>
      </c>
      <c r="E328" t="s">
        <v>488</v>
      </c>
      <c r="F328" t="s">
        <v>1054</v>
      </c>
      <c r="G328" t="s">
        <v>272</v>
      </c>
      <c r="H328" t="b">
        <v>1</v>
      </c>
      <c r="I328" t="s">
        <v>1803</v>
      </c>
      <c r="J328" t="s">
        <v>1055</v>
      </c>
      <c r="K328" t="s">
        <v>648</v>
      </c>
      <c r="L328">
        <v>8000</v>
      </c>
      <c r="M328">
        <v>1964</v>
      </c>
      <c r="N328">
        <v>5</v>
      </c>
      <c r="O328">
        <v>15</v>
      </c>
      <c r="P328" s="25">
        <v>23512</v>
      </c>
      <c r="Q328" s="25">
        <v>45838</v>
      </c>
      <c r="R328">
        <v>61.123907091760138</v>
      </c>
      <c r="S328">
        <v>116.48</v>
      </c>
      <c r="T328">
        <v>246489245495</v>
      </c>
      <c r="U328">
        <v>79</v>
      </c>
      <c r="V328">
        <v>14.9</v>
      </c>
      <c r="W328">
        <v>46.1</v>
      </c>
      <c r="X328">
        <v>10669709</v>
      </c>
    </row>
    <row r="329" spans="1:24" x14ac:dyDescent="0.25">
      <c r="A329">
        <v>223</v>
      </c>
      <c r="B329" t="s">
        <v>292</v>
      </c>
      <c r="C329" t="s">
        <v>934</v>
      </c>
      <c r="D329" t="s">
        <v>105</v>
      </c>
      <c r="E329" t="s">
        <v>214</v>
      </c>
      <c r="F329" t="s">
        <v>215</v>
      </c>
      <c r="G329" t="s">
        <v>292</v>
      </c>
      <c r="H329" t="b">
        <v>1</v>
      </c>
      <c r="I329" t="s">
        <v>1803</v>
      </c>
      <c r="J329" t="s">
        <v>935</v>
      </c>
      <c r="K329" t="s">
        <v>936</v>
      </c>
      <c r="L329">
        <v>8800</v>
      </c>
      <c r="M329">
        <v>1959</v>
      </c>
      <c r="N329">
        <v>1</v>
      </c>
      <c r="O329">
        <v>1</v>
      </c>
      <c r="P329" s="25">
        <v>21551</v>
      </c>
      <c r="Q329" s="25">
        <v>45838</v>
      </c>
      <c r="R329">
        <v>66.493502778685851</v>
      </c>
      <c r="S329">
        <v>125.08</v>
      </c>
      <c r="T329">
        <v>19910000000000</v>
      </c>
      <c r="U329">
        <v>77</v>
      </c>
      <c r="V329">
        <v>9.4</v>
      </c>
      <c r="W329">
        <v>59.2</v>
      </c>
      <c r="X329">
        <v>1397715000</v>
      </c>
    </row>
    <row r="330" spans="1:24" x14ac:dyDescent="0.25">
      <c r="A330">
        <v>25</v>
      </c>
      <c r="B330" t="s">
        <v>21</v>
      </c>
      <c r="C330" t="s">
        <v>147</v>
      </c>
      <c r="D330" t="s">
        <v>32</v>
      </c>
      <c r="E330" t="s">
        <v>148</v>
      </c>
      <c r="F330" t="s">
        <v>149</v>
      </c>
      <c r="G330" t="s">
        <v>21</v>
      </c>
      <c r="H330" t="b">
        <v>1</v>
      </c>
      <c r="I330" t="s">
        <v>1803</v>
      </c>
      <c r="J330" t="s">
        <v>150</v>
      </c>
      <c r="K330" t="s">
        <v>151</v>
      </c>
      <c r="L330">
        <v>45100</v>
      </c>
      <c r="M330">
        <v>1938</v>
      </c>
      <c r="N330">
        <v>2</v>
      </c>
      <c r="O330">
        <v>24</v>
      </c>
      <c r="P330" s="25">
        <v>13935</v>
      </c>
      <c r="Q330" s="25">
        <v>45838</v>
      </c>
      <c r="R330">
        <v>87.345653661875431</v>
      </c>
      <c r="S330">
        <v>117.24</v>
      </c>
      <c r="T330">
        <v>21427700000000</v>
      </c>
      <c r="U330">
        <v>78.5</v>
      </c>
      <c r="V330">
        <v>9.6</v>
      </c>
      <c r="W330">
        <v>36.6</v>
      </c>
      <c r="X330">
        <v>328239523</v>
      </c>
    </row>
    <row r="331" spans="1:24" x14ac:dyDescent="0.25">
      <c r="A331">
        <v>161</v>
      </c>
      <c r="B331" t="s">
        <v>49</v>
      </c>
      <c r="C331" t="s">
        <v>692</v>
      </c>
      <c r="D331" t="s">
        <v>32</v>
      </c>
      <c r="E331" t="s">
        <v>693</v>
      </c>
      <c r="F331" t="s">
        <v>694</v>
      </c>
      <c r="G331" t="s">
        <v>49</v>
      </c>
      <c r="H331" t="b">
        <v>0</v>
      </c>
      <c r="I331" t="s">
        <v>1803</v>
      </c>
      <c r="J331" t="s">
        <v>695</v>
      </c>
      <c r="K331" t="s">
        <v>696</v>
      </c>
      <c r="L331">
        <v>10900</v>
      </c>
      <c r="M331">
        <v>1939</v>
      </c>
      <c r="N331">
        <v>12</v>
      </c>
      <c r="O331">
        <v>28</v>
      </c>
      <c r="P331" s="25">
        <v>14607</v>
      </c>
      <c r="Q331" s="25">
        <v>45838</v>
      </c>
      <c r="R331">
        <v>85.505145230827338</v>
      </c>
      <c r="S331">
        <v>117.24</v>
      </c>
      <c r="T331">
        <v>21427700000000</v>
      </c>
      <c r="U331">
        <v>78.5</v>
      </c>
      <c r="V331">
        <v>9.6</v>
      </c>
      <c r="W331">
        <v>36.6</v>
      </c>
      <c r="X331">
        <v>328239523</v>
      </c>
    </row>
    <row r="332" spans="1:24" x14ac:dyDescent="0.25">
      <c r="A332">
        <v>290</v>
      </c>
      <c r="B332" t="s">
        <v>462</v>
      </c>
      <c r="C332" t="s">
        <v>1135</v>
      </c>
      <c r="D332" t="s">
        <v>555</v>
      </c>
      <c r="E332" t="s">
        <v>555</v>
      </c>
      <c r="F332" t="s">
        <v>462</v>
      </c>
      <c r="G332" t="s">
        <v>462</v>
      </c>
      <c r="H332" t="b">
        <v>0</v>
      </c>
      <c r="I332" t="s">
        <v>1803</v>
      </c>
      <c r="J332" t="s">
        <v>1136</v>
      </c>
      <c r="K332" t="s">
        <v>696</v>
      </c>
      <c r="L332">
        <v>7600</v>
      </c>
      <c r="M332">
        <v>1959</v>
      </c>
      <c r="N332">
        <v>1</v>
      </c>
      <c r="O332">
        <v>1</v>
      </c>
      <c r="P332" s="25">
        <v>21551</v>
      </c>
      <c r="Q332" s="25">
        <v>45838</v>
      </c>
      <c r="R332">
        <v>66.493502778685851</v>
      </c>
      <c r="S332">
        <v>114.41</v>
      </c>
      <c r="T332">
        <v>372062527489</v>
      </c>
      <c r="U332">
        <v>83.1</v>
      </c>
      <c r="V332">
        <v>13.1</v>
      </c>
      <c r="W332">
        <v>21</v>
      </c>
      <c r="X332">
        <v>5703569</v>
      </c>
    </row>
    <row r="333" spans="1:24" x14ac:dyDescent="0.25">
      <c r="A333">
        <v>344</v>
      </c>
      <c r="B333" t="s">
        <v>49</v>
      </c>
      <c r="C333" t="s">
        <v>1303</v>
      </c>
      <c r="D333" t="s">
        <v>32</v>
      </c>
      <c r="E333" t="s">
        <v>61</v>
      </c>
      <c r="F333" t="s">
        <v>1304</v>
      </c>
      <c r="G333" t="s">
        <v>49</v>
      </c>
      <c r="H333" t="b">
        <v>1</v>
      </c>
      <c r="I333" t="s">
        <v>1803</v>
      </c>
      <c r="J333" t="s">
        <v>1305</v>
      </c>
      <c r="K333" t="s">
        <v>1306</v>
      </c>
      <c r="L333">
        <v>6900</v>
      </c>
      <c r="M333">
        <v>1967</v>
      </c>
      <c r="N333">
        <v>9</v>
      </c>
      <c r="O333">
        <v>16</v>
      </c>
      <c r="P333" s="25">
        <v>24731</v>
      </c>
      <c r="Q333" s="25">
        <v>45838</v>
      </c>
      <c r="R333">
        <v>57.787146171693735</v>
      </c>
      <c r="S333">
        <v>117.24</v>
      </c>
      <c r="T333">
        <v>21427700000000</v>
      </c>
      <c r="U333">
        <v>78.5</v>
      </c>
      <c r="V333">
        <v>9.6</v>
      </c>
      <c r="W333">
        <v>36.6</v>
      </c>
      <c r="X333">
        <v>328239523</v>
      </c>
    </row>
    <row r="334" spans="1:24" x14ac:dyDescent="0.25">
      <c r="A334">
        <v>466</v>
      </c>
      <c r="B334" t="s">
        <v>30</v>
      </c>
      <c r="C334" t="s">
        <v>1676</v>
      </c>
      <c r="D334" t="s">
        <v>680</v>
      </c>
      <c r="E334" t="s">
        <v>1677</v>
      </c>
      <c r="F334" t="s">
        <v>418</v>
      </c>
      <c r="G334" t="s">
        <v>30</v>
      </c>
      <c r="H334" t="b">
        <v>0</v>
      </c>
      <c r="I334" t="s">
        <v>1803</v>
      </c>
      <c r="J334" t="s">
        <v>1678</v>
      </c>
      <c r="K334" t="s">
        <v>1679</v>
      </c>
      <c r="L334">
        <v>5500</v>
      </c>
      <c r="M334">
        <v>1945</v>
      </c>
      <c r="N334">
        <v>5</v>
      </c>
      <c r="O334">
        <v>22</v>
      </c>
      <c r="P334" s="25">
        <v>16579</v>
      </c>
      <c r="Q334" s="25">
        <v>45838</v>
      </c>
      <c r="R334">
        <v>80.10745310123373</v>
      </c>
      <c r="S334">
        <v>110.62</v>
      </c>
      <c r="T334">
        <v>2001244392042</v>
      </c>
      <c r="U334">
        <v>82.9</v>
      </c>
      <c r="V334">
        <v>24.3</v>
      </c>
      <c r="W334">
        <v>59.1</v>
      </c>
      <c r="X334">
        <v>60297396</v>
      </c>
    </row>
    <row r="335" spans="1:24" x14ac:dyDescent="0.25">
      <c r="A335">
        <v>223</v>
      </c>
      <c r="B335" t="s">
        <v>38</v>
      </c>
      <c r="C335" t="s">
        <v>929</v>
      </c>
      <c r="D335" t="s">
        <v>32</v>
      </c>
      <c r="E335" t="s">
        <v>930</v>
      </c>
      <c r="F335" t="s">
        <v>931</v>
      </c>
      <c r="G335" t="s">
        <v>38</v>
      </c>
      <c r="H335" t="b">
        <v>1</v>
      </c>
      <c r="I335" t="s">
        <v>1803</v>
      </c>
      <c r="J335" t="s">
        <v>932</v>
      </c>
      <c r="K335" t="s">
        <v>933</v>
      </c>
      <c r="L335">
        <v>8800</v>
      </c>
      <c r="M335">
        <v>1967</v>
      </c>
      <c r="N335">
        <v>6</v>
      </c>
      <c r="O335">
        <v>21</v>
      </c>
      <c r="P335" s="25">
        <v>24644</v>
      </c>
      <c r="Q335" s="25">
        <v>45838</v>
      </c>
      <c r="R335">
        <v>58.025336426914151</v>
      </c>
      <c r="S335">
        <v>117.24</v>
      </c>
      <c r="T335">
        <v>21427700000000</v>
      </c>
      <c r="U335">
        <v>78.5</v>
      </c>
      <c r="V335">
        <v>9.6</v>
      </c>
      <c r="W335">
        <v>36.6</v>
      </c>
      <c r="X335">
        <v>328239523</v>
      </c>
    </row>
    <row r="336" spans="1:24" x14ac:dyDescent="0.25">
      <c r="A336">
        <v>497</v>
      </c>
      <c r="B336" t="s">
        <v>72</v>
      </c>
      <c r="C336" t="s">
        <v>1767</v>
      </c>
      <c r="D336" t="s">
        <v>294</v>
      </c>
      <c r="E336" t="s">
        <v>295</v>
      </c>
      <c r="F336" t="s">
        <v>1089</v>
      </c>
      <c r="G336" t="s">
        <v>72</v>
      </c>
      <c r="H336" t="b">
        <v>0</v>
      </c>
      <c r="I336" t="s">
        <v>1803</v>
      </c>
      <c r="J336" t="s">
        <v>1768</v>
      </c>
      <c r="K336" t="s">
        <v>1769</v>
      </c>
      <c r="L336">
        <v>5300</v>
      </c>
      <c r="M336">
        <v>1944</v>
      </c>
      <c r="N336">
        <v>5</v>
      </c>
      <c r="O336">
        <v>13</v>
      </c>
      <c r="P336" s="25">
        <v>16205</v>
      </c>
      <c r="Q336" s="25">
        <v>45838</v>
      </c>
      <c r="R336">
        <v>81.129377984040602</v>
      </c>
      <c r="S336">
        <v>151.18</v>
      </c>
      <c r="T336">
        <v>1119190780753</v>
      </c>
      <c r="U336">
        <v>71.5</v>
      </c>
      <c r="V336">
        <v>10.199999999999999</v>
      </c>
      <c r="W336">
        <v>30.1</v>
      </c>
      <c r="X336">
        <v>270203917</v>
      </c>
    </row>
    <row r="337" spans="1:24" x14ac:dyDescent="0.25">
      <c r="A337">
        <v>276</v>
      </c>
      <c r="B337" t="s">
        <v>38</v>
      </c>
      <c r="C337" t="s">
        <v>1091</v>
      </c>
      <c r="D337" t="s">
        <v>105</v>
      </c>
      <c r="E337" t="s">
        <v>246</v>
      </c>
      <c r="F337" t="s">
        <v>1092</v>
      </c>
      <c r="G337" t="s">
        <v>38</v>
      </c>
      <c r="H337" t="b">
        <v>1</v>
      </c>
      <c r="I337" t="s">
        <v>1803</v>
      </c>
      <c r="J337" t="s">
        <v>1093</v>
      </c>
      <c r="K337" t="s">
        <v>1094</v>
      </c>
      <c r="L337">
        <v>7800</v>
      </c>
      <c r="M337">
        <v>1970</v>
      </c>
      <c r="N337">
        <v>1</v>
      </c>
      <c r="O337">
        <v>3</v>
      </c>
      <c r="P337" s="25">
        <v>25571</v>
      </c>
      <c r="Q337" s="25">
        <v>45838</v>
      </c>
      <c r="R337">
        <v>55.488021902806295</v>
      </c>
      <c r="S337">
        <v>125.08</v>
      </c>
      <c r="T337">
        <v>19910000000000</v>
      </c>
      <c r="U337">
        <v>77</v>
      </c>
      <c r="V337">
        <v>9.4</v>
      </c>
      <c r="W337">
        <v>59.2</v>
      </c>
      <c r="X337">
        <v>1397715000</v>
      </c>
    </row>
    <row r="338" spans="1:24" x14ac:dyDescent="0.25">
      <c r="A338">
        <v>86</v>
      </c>
      <c r="B338" t="s">
        <v>103</v>
      </c>
      <c r="C338" t="s">
        <v>424</v>
      </c>
      <c r="D338" t="s">
        <v>105</v>
      </c>
      <c r="E338" t="s">
        <v>425</v>
      </c>
      <c r="F338" t="s">
        <v>426</v>
      </c>
      <c r="G338" t="s">
        <v>103</v>
      </c>
      <c r="H338" t="b">
        <v>1</v>
      </c>
      <c r="I338" t="s">
        <v>1803</v>
      </c>
      <c r="J338" t="s">
        <v>427</v>
      </c>
      <c r="K338" t="s">
        <v>428</v>
      </c>
      <c r="L338">
        <v>18900</v>
      </c>
      <c r="M338">
        <v>1965</v>
      </c>
      <c r="N338">
        <v>4</v>
      </c>
      <c r="O338">
        <v>17</v>
      </c>
      <c r="P338" s="25">
        <v>23849</v>
      </c>
      <c r="Q338" s="25">
        <v>45838</v>
      </c>
      <c r="R338">
        <v>60.203276481149011</v>
      </c>
      <c r="S338">
        <v>125.08</v>
      </c>
      <c r="T338">
        <v>19910000000000</v>
      </c>
      <c r="U338">
        <v>77</v>
      </c>
      <c r="V338">
        <v>9.4</v>
      </c>
      <c r="W338">
        <v>59.2</v>
      </c>
      <c r="X338">
        <v>1397715000</v>
      </c>
    </row>
    <row r="339" spans="1:24" x14ac:dyDescent="0.25">
      <c r="A339">
        <v>179</v>
      </c>
      <c r="B339" t="s">
        <v>72</v>
      </c>
      <c r="C339" t="s">
        <v>760</v>
      </c>
      <c r="D339" t="s">
        <v>761</v>
      </c>
      <c r="E339" t="s">
        <v>762</v>
      </c>
      <c r="F339" t="s">
        <v>763</v>
      </c>
      <c r="G339" t="s">
        <v>72</v>
      </c>
      <c r="H339" t="b">
        <v>0</v>
      </c>
      <c r="I339" t="s">
        <v>1803</v>
      </c>
      <c r="J339" t="s">
        <v>764</v>
      </c>
      <c r="K339" t="s">
        <v>765</v>
      </c>
      <c r="L339">
        <v>10100</v>
      </c>
      <c r="M339">
        <v>1941</v>
      </c>
      <c r="N339">
        <v>8</v>
      </c>
      <c r="O339">
        <v>12</v>
      </c>
      <c r="P339" s="25">
        <v>15200</v>
      </c>
      <c r="Q339" s="25">
        <v>45838</v>
      </c>
      <c r="R339">
        <v>83.882947883785349</v>
      </c>
      <c r="S339">
        <v>121.46</v>
      </c>
      <c r="T339">
        <v>364701517788</v>
      </c>
      <c r="U339">
        <v>76</v>
      </c>
      <c r="V339">
        <v>12</v>
      </c>
      <c r="W339">
        <v>38.700000000000003</v>
      </c>
      <c r="X339">
        <v>32447385</v>
      </c>
    </row>
    <row r="340" spans="1:24" x14ac:dyDescent="0.25">
      <c r="A340">
        <v>61</v>
      </c>
      <c r="B340" t="s">
        <v>49</v>
      </c>
      <c r="C340" t="s">
        <v>321</v>
      </c>
      <c r="D340" t="s">
        <v>294</v>
      </c>
      <c r="E340" t="s">
        <v>322</v>
      </c>
      <c r="F340" t="s">
        <v>323</v>
      </c>
      <c r="G340" t="s">
        <v>49</v>
      </c>
      <c r="H340" t="b">
        <v>0</v>
      </c>
      <c r="I340" t="s">
        <v>1803</v>
      </c>
      <c r="J340" t="s">
        <v>324</v>
      </c>
      <c r="K340" t="s">
        <v>325</v>
      </c>
      <c r="L340">
        <v>24200</v>
      </c>
      <c r="M340">
        <v>1941</v>
      </c>
      <c r="N340">
        <v>1</v>
      </c>
      <c r="O340">
        <v>1</v>
      </c>
      <c r="P340" s="25">
        <v>14977</v>
      </c>
      <c r="Q340" s="25">
        <v>45838</v>
      </c>
      <c r="R340">
        <v>84.493493525736</v>
      </c>
      <c r="S340">
        <v>151.18</v>
      </c>
      <c r="T340">
        <v>1119190780753</v>
      </c>
      <c r="U340">
        <v>71.5</v>
      </c>
      <c r="V340">
        <v>10.199999999999999</v>
      </c>
      <c r="W340">
        <v>30.1</v>
      </c>
      <c r="X340">
        <v>270203917</v>
      </c>
    </row>
    <row r="341" spans="1:24" x14ac:dyDescent="0.25">
      <c r="A341">
        <v>114</v>
      </c>
      <c r="B341" t="s">
        <v>21</v>
      </c>
      <c r="C341" t="s">
        <v>525</v>
      </c>
      <c r="D341" t="s">
        <v>74</v>
      </c>
      <c r="E341" t="s">
        <v>75</v>
      </c>
      <c r="F341" t="s">
        <v>526</v>
      </c>
      <c r="G341" t="s">
        <v>21</v>
      </c>
      <c r="H341" t="b">
        <v>1</v>
      </c>
      <c r="I341" t="s">
        <v>1803</v>
      </c>
      <c r="J341" t="s">
        <v>527</v>
      </c>
      <c r="K341" t="s">
        <v>528</v>
      </c>
      <c r="L341">
        <v>15300</v>
      </c>
      <c r="M341">
        <v>1955</v>
      </c>
      <c r="N341">
        <v>1</v>
      </c>
      <c r="O341">
        <v>1</v>
      </c>
      <c r="P341" s="25">
        <v>20090</v>
      </c>
      <c r="Q341" s="25">
        <v>45838</v>
      </c>
      <c r="R341">
        <v>70.493502487178503</v>
      </c>
      <c r="S341">
        <v>180.44</v>
      </c>
      <c r="T341">
        <v>2611000000000</v>
      </c>
      <c r="U341">
        <v>69.400000000000006</v>
      </c>
      <c r="V341">
        <v>11.2</v>
      </c>
      <c r="W341">
        <v>49.7</v>
      </c>
      <c r="X341">
        <v>1366417754</v>
      </c>
    </row>
    <row r="342" spans="1:24" x14ac:dyDescent="0.25">
      <c r="A342">
        <v>390</v>
      </c>
      <c r="B342" t="s">
        <v>462</v>
      </c>
      <c r="C342" t="s">
        <v>1455</v>
      </c>
      <c r="D342" t="s">
        <v>170</v>
      </c>
      <c r="E342" t="s">
        <v>1456</v>
      </c>
      <c r="F342" t="s">
        <v>465</v>
      </c>
      <c r="G342" t="s">
        <v>462</v>
      </c>
      <c r="H342" t="b">
        <v>1</v>
      </c>
      <c r="I342" t="s">
        <v>1803</v>
      </c>
      <c r="J342" t="s">
        <v>1457</v>
      </c>
      <c r="K342" t="s">
        <v>1458</v>
      </c>
      <c r="L342">
        <v>6500</v>
      </c>
      <c r="M342">
        <v>1971</v>
      </c>
      <c r="N342">
        <v>4</v>
      </c>
      <c r="O342">
        <v>22</v>
      </c>
      <c r="P342" s="25">
        <v>26045</v>
      </c>
      <c r="Q342" s="25">
        <v>45838</v>
      </c>
      <c r="R342">
        <v>54.189606252177811</v>
      </c>
      <c r="S342">
        <v>99.55</v>
      </c>
      <c r="T342">
        <v>703082435360</v>
      </c>
      <c r="U342">
        <v>83.6</v>
      </c>
      <c r="V342">
        <v>10.1</v>
      </c>
      <c r="W342">
        <v>28.8</v>
      </c>
      <c r="X342">
        <v>8574832</v>
      </c>
    </row>
    <row r="343" spans="1:24" x14ac:dyDescent="0.25">
      <c r="A343">
        <v>43</v>
      </c>
      <c r="B343" t="s">
        <v>168</v>
      </c>
      <c r="C343" t="s">
        <v>242</v>
      </c>
      <c r="D343" t="s">
        <v>170</v>
      </c>
      <c r="E343" t="s">
        <v>239</v>
      </c>
      <c r="F343" t="s">
        <v>172</v>
      </c>
      <c r="G343" t="s">
        <v>168</v>
      </c>
      <c r="H343" t="b">
        <v>1</v>
      </c>
      <c r="I343" t="s">
        <v>1804</v>
      </c>
      <c r="J343" t="s">
        <v>243</v>
      </c>
      <c r="K343" t="s">
        <v>244</v>
      </c>
      <c r="L343">
        <v>31200</v>
      </c>
      <c r="M343">
        <v>1945</v>
      </c>
      <c r="N343">
        <v>3</v>
      </c>
      <c r="O343">
        <v>26</v>
      </c>
      <c r="P343" s="25">
        <v>16522</v>
      </c>
      <c r="Q343" s="25">
        <v>45838</v>
      </c>
      <c r="R343">
        <v>80.263511914821692</v>
      </c>
      <c r="S343">
        <v>99.55</v>
      </c>
      <c r="T343">
        <v>703082435360</v>
      </c>
      <c r="U343">
        <v>83.6</v>
      </c>
      <c r="V343">
        <v>10.1</v>
      </c>
      <c r="W343">
        <v>28.8</v>
      </c>
      <c r="X343">
        <v>8574832</v>
      </c>
    </row>
    <row r="344" spans="1:24" x14ac:dyDescent="0.25">
      <c r="A344">
        <v>383</v>
      </c>
      <c r="B344" t="s">
        <v>250</v>
      </c>
      <c r="C344" t="s">
        <v>1419</v>
      </c>
      <c r="D344" t="s">
        <v>170</v>
      </c>
      <c r="E344" t="s">
        <v>1420</v>
      </c>
      <c r="F344" t="s">
        <v>348</v>
      </c>
      <c r="G344" t="s">
        <v>250</v>
      </c>
      <c r="H344" t="b">
        <v>0</v>
      </c>
      <c r="I344" t="s">
        <v>1804</v>
      </c>
      <c r="J344" t="s">
        <v>1421</v>
      </c>
      <c r="K344" t="s">
        <v>1422</v>
      </c>
      <c r="L344">
        <v>6600</v>
      </c>
      <c r="M344">
        <v>1976</v>
      </c>
      <c r="N344">
        <v>1</v>
      </c>
      <c r="O344">
        <v>1</v>
      </c>
      <c r="P344" s="25">
        <v>27760</v>
      </c>
      <c r="Q344" s="25">
        <v>45838</v>
      </c>
      <c r="R344">
        <v>49.493511471280733</v>
      </c>
      <c r="S344">
        <v>99.55</v>
      </c>
      <c r="T344">
        <v>703082435360</v>
      </c>
      <c r="U344">
        <v>83.6</v>
      </c>
      <c r="V344">
        <v>10.1</v>
      </c>
      <c r="W344">
        <v>28.8</v>
      </c>
      <c r="X344">
        <v>8574832</v>
      </c>
    </row>
    <row r="345" spans="1:24" x14ac:dyDescent="0.25">
      <c r="A345">
        <v>332</v>
      </c>
      <c r="B345" t="s">
        <v>21</v>
      </c>
      <c r="C345" t="s">
        <v>1275</v>
      </c>
      <c r="D345" t="s">
        <v>32</v>
      </c>
      <c r="E345" t="s">
        <v>61</v>
      </c>
      <c r="F345" t="s">
        <v>1276</v>
      </c>
      <c r="G345" t="s">
        <v>21</v>
      </c>
      <c r="H345" t="b">
        <v>1</v>
      </c>
      <c r="I345" t="s">
        <v>1803</v>
      </c>
      <c r="J345" t="s">
        <v>1277</v>
      </c>
      <c r="K345" t="s">
        <v>1278</v>
      </c>
      <c r="L345">
        <v>7000</v>
      </c>
      <c r="M345">
        <v>1939</v>
      </c>
      <c r="N345">
        <v>10</v>
      </c>
      <c r="O345">
        <v>14</v>
      </c>
      <c r="P345" s="25">
        <v>14532</v>
      </c>
      <c r="Q345" s="25">
        <v>45838</v>
      </c>
      <c r="R345">
        <v>85.710482424395011</v>
      </c>
      <c r="S345">
        <v>117.24</v>
      </c>
      <c r="T345">
        <v>21427700000000</v>
      </c>
      <c r="U345">
        <v>78.5</v>
      </c>
      <c r="V345">
        <v>9.6</v>
      </c>
      <c r="W345">
        <v>36.6</v>
      </c>
      <c r="X345">
        <v>328239523</v>
      </c>
    </row>
    <row r="346" spans="1:24" x14ac:dyDescent="0.25">
      <c r="A346">
        <v>268</v>
      </c>
      <c r="B346" t="s">
        <v>49</v>
      </c>
      <c r="C346" t="s">
        <v>1072</v>
      </c>
      <c r="D346" t="s">
        <v>32</v>
      </c>
      <c r="E346" t="s">
        <v>61</v>
      </c>
      <c r="F346" t="s">
        <v>802</v>
      </c>
      <c r="G346" t="s">
        <v>49</v>
      </c>
      <c r="H346" t="b">
        <v>1</v>
      </c>
      <c r="I346" t="s">
        <v>1803</v>
      </c>
      <c r="J346" t="s">
        <v>1073</v>
      </c>
      <c r="K346" t="s">
        <v>1074</v>
      </c>
      <c r="L346">
        <v>7900</v>
      </c>
      <c r="M346">
        <v>1968</v>
      </c>
      <c r="N346">
        <v>9</v>
      </c>
      <c r="O346">
        <v>17</v>
      </c>
      <c r="P346" s="25">
        <v>25098</v>
      </c>
      <c r="Q346" s="25">
        <v>45838</v>
      </c>
      <c r="R346">
        <v>56.781685154590512</v>
      </c>
      <c r="S346">
        <v>117.24</v>
      </c>
      <c r="T346">
        <v>21427700000000</v>
      </c>
      <c r="U346">
        <v>78.5</v>
      </c>
      <c r="V346">
        <v>9.6</v>
      </c>
      <c r="W346">
        <v>36.6</v>
      </c>
      <c r="X346">
        <v>328239523</v>
      </c>
    </row>
    <row r="347" spans="1:24" x14ac:dyDescent="0.25">
      <c r="A347">
        <v>352</v>
      </c>
      <c r="B347" t="s">
        <v>292</v>
      </c>
      <c r="C347" t="s">
        <v>1360</v>
      </c>
      <c r="D347" t="s">
        <v>32</v>
      </c>
      <c r="E347" t="s">
        <v>742</v>
      </c>
      <c r="F347" t="s">
        <v>1219</v>
      </c>
      <c r="G347" t="s">
        <v>292</v>
      </c>
      <c r="H347" t="b">
        <v>0</v>
      </c>
      <c r="I347" t="s">
        <v>1804</v>
      </c>
      <c r="J347" t="s">
        <v>1361</v>
      </c>
      <c r="K347" t="s">
        <v>1362</v>
      </c>
      <c r="L347">
        <v>6800</v>
      </c>
      <c r="M347">
        <v>1961</v>
      </c>
      <c r="N347">
        <v>8</v>
      </c>
      <c r="O347">
        <v>28</v>
      </c>
      <c r="P347" s="25">
        <v>22521</v>
      </c>
      <c r="Q347" s="25">
        <v>45838</v>
      </c>
      <c r="R347">
        <v>63.839139042163346</v>
      </c>
      <c r="S347">
        <v>117.24</v>
      </c>
      <c r="T347">
        <v>21427700000000</v>
      </c>
      <c r="U347">
        <v>78.5</v>
      </c>
      <c r="V347">
        <v>9.6</v>
      </c>
      <c r="W347">
        <v>36.6</v>
      </c>
      <c r="X347">
        <v>328239523</v>
      </c>
    </row>
    <row r="348" spans="1:24" x14ac:dyDescent="0.25">
      <c r="A348">
        <v>232</v>
      </c>
      <c r="B348" t="s">
        <v>103</v>
      </c>
      <c r="C348" t="s">
        <v>954</v>
      </c>
      <c r="D348" t="s">
        <v>74</v>
      </c>
      <c r="E348" t="s">
        <v>288</v>
      </c>
      <c r="F348" t="s">
        <v>955</v>
      </c>
      <c r="G348" t="s">
        <v>103</v>
      </c>
      <c r="H348" t="b">
        <v>0</v>
      </c>
      <c r="I348" t="s">
        <v>1803</v>
      </c>
      <c r="J348" t="s">
        <v>956</v>
      </c>
      <c r="K348" t="s">
        <v>957</v>
      </c>
      <c r="L348">
        <v>8600</v>
      </c>
      <c r="M348">
        <v>1954</v>
      </c>
      <c r="N348">
        <v>11</v>
      </c>
      <c r="O348">
        <v>28</v>
      </c>
      <c r="P348" s="25">
        <v>20056</v>
      </c>
      <c r="Q348" s="25">
        <v>45838</v>
      </c>
      <c r="R348">
        <v>70.587268993839842</v>
      </c>
      <c r="S348">
        <v>180.44</v>
      </c>
      <c r="T348">
        <v>2611000000000</v>
      </c>
      <c r="U348">
        <v>69.400000000000006</v>
      </c>
      <c r="V348">
        <v>11.2</v>
      </c>
      <c r="W348">
        <v>49.7</v>
      </c>
      <c r="X348">
        <v>1366417754</v>
      </c>
    </row>
    <row r="349" spans="1:24" x14ac:dyDescent="0.25">
      <c r="A349">
        <v>83</v>
      </c>
      <c r="B349" t="s">
        <v>49</v>
      </c>
      <c r="C349" t="s">
        <v>413</v>
      </c>
      <c r="D349" t="s">
        <v>32</v>
      </c>
      <c r="E349" t="s">
        <v>414</v>
      </c>
      <c r="F349" t="s">
        <v>204</v>
      </c>
      <c r="G349" t="s">
        <v>49</v>
      </c>
      <c r="H349" t="b">
        <v>1</v>
      </c>
      <c r="I349" t="s">
        <v>1803</v>
      </c>
      <c r="J349" t="s">
        <v>415</v>
      </c>
      <c r="K349" t="s">
        <v>416</v>
      </c>
      <c r="L349">
        <v>19100</v>
      </c>
      <c r="M349">
        <v>1949</v>
      </c>
      <c r="N349">
        <v>8</v>
      </c>
      <c r="O349">
        <v>8</v>
      </c>
      <c r="P349" s="25">
        <v>18118</v>
      </c>
      <c r="Q349" s="25">
        <v>45838</v>
      </c>
      <c r="R349">
        <v>75.893898449722656</v>
      </c>
      <c r="S349">
        <v>117.24</v>
      </c>
      <c r="T349">
        <v>21427700000000</v>
      </c>
      <c r="U349">
        <v>78.5</v>
      </c>
      <c r="V349">
        <v>9.6</v>
      </c>
      <c r="W349">
        <v>36.6</v>
      </c>
      <c r="X349">
        <v>328239523</v>
      </c>
    </row>
    <row r="350" spans="1:24" x14ac:dyDescent="0.25">
      <c r="A350">
        <v>455</v>
      </c>
      <c r="B350" t="s">
        <v>292</v>
      </c>
      <c r="C350" t="s">
        <v>1624</v>
      </c>
      <c r="D350" t="s">
        <v>32</v>
      </c>
      <c r="E350" t="s">
        <v>592</v>
      </c>
      <c r="F350" t="s">
        <v>1625</v>
      </c>
      <c r="G350" t="s">
        <v>292</v>
      </c>
      <c r="H350" t="b">
        <v>0</v>
      </c>
      <c r="I350" t="s">
        <v>1803</v>
      </c>
      <c r="J350" t="s">
        <v>1626</v>
      </c>
      <c r="K350" t="s">
        <v>1627</v>
      </c>
      <c r="L350">
        <v>5600</v>
      </c>
      <c r="M350">
        <v>1943</v>
      </c>
      <c r="N350">
        <v>4</v>
      </c>
      <c r="O350">
        <v>6</v>
      </c>
      <c r="P350" s="25">
        <v>15802</v>
      </c>
      <c r="Q350" s="25">
        <v>45838</v>
      </c>
      <c r="R350">
        <v>82.233408101332628</v>
      </c>
      <c r="S350">
        <v>117.24</v>
      </c>
      <c r="T350">
        <v>21427700000000</v>
      </c>
      <c r="U350">
        <v>78.5</v>
      </c>
      <c r="V350">
        <v>9.6</v>
      </c>
      <c r="W350">
        <v>36.6</v>
      </c>
      <c r="X350">
        <v>328239523</v>
      </c>
    </row>
    <row r="351" spans="1:24" x14ac:dyDescent="0.25">
      <c r="A351">
        <v>282</v>
      </c>
      <c r="B351" t="s">
        <v>351</v>
      </c>
      <c r="C351" t="s">
        <v>1114</v>
      </c>
      <c r="D351" t="s">
        <v>32</v>
      </c>
      <c r="E351" t="s">
        <v>634</v>
      </c>
      <c r="F351" t="s">
        <v>548</v>
      </c>
      <c r="G351" t="s">
        <v>351</v>
      </c>
      <c r="H351" t="b">
        <v>1</v>
      </c>
      <c r="I351" t="s">
        <v>1803</v>
      </c>
      <c r="J351" t="s">
        <v>1115</v>
      </c>
      <c r="K351" t="s">
        <v>255</v>
      </c>
      <c r="L351">
        <v>7700</v>
      </c>
      <c r="M351">
        <v>1955</v>
      </c>
      <c r="N351">
        <v>1</v>
      </c>
      <c r="O351">
        <v>3</v>
      </c>
      <c r="P351" s="25">
        <v>20092</v>
      </c>
      <c r="Q351" s="25">
        <v>45838</v>
      </c>
      <c r="R351">
        <v>70.488026838391235</v>
      </c>
      <c r="S351">
        <v>117.24</v>
      </c>
      <c r="T351">
        <v>21427700000000</v>
      </c>
      <c r="U351">
        <v>78.5</v>
      </c>
      <c r="V351">
        <v>9.6</v>
      </c>
      <c r="W351">
        <v>36.6</v>
      </c>
      <c r="X351">
        <v>328239523</v>
      </c>
    </row>
    <row r="352" spans="1:24" x14ac:dyDescent="0.25">
      <c r="A352">
        <v>46</v>
      </c>
      <c r="B352" t="s">
        <v>250</v>
      </c>
      <c r="C352" t="s">
        <v>251</v>
      </c>
      <c r="D352" t="s">
        <v>158</v>
      </c>
      <c r="E352" t="s">
        <v>252</v>
      </c>
      <c r="F352" t="s">
        <v>253</v>
      </c>
      <c r="G352" t="s">
        <v>250</v>
      </c>
      <c r="H352" t="b">
        <v>1</v>
      </c>
      <c r="I352" t="s">
        <v>1803</v>
      </c>
      <c r="J352" t="s">
        <v>254</v>
      </c>
      <c r="K352" t="s">
        <v>255</v>
      </c>
      <c r="L352">
        <v>29700</v>
      </c>
      <c r="M352">
        <v>1935</v>
      </c>
      <c r="N352">
        <v>4</v>
      </c>
      <c r="O352">
        <v>20</v>
      </c>
      <c r="P352" s="25">
        <v>12894</v>
      </c>
      <c r="Q352" s="25">
        <v>45838</v>
      </c>
      <c r="R352">
        <v>90.195077922859369</v>
      </c>
      <c r="S352">
        <v>112.85</v>
      </c>
      <c r="T352">
        <v>3845630030824</v>
      </c>
      <c r="U352">
        <v>80.900000000000006</v>
      </c>
      <c r="V352">
        <v>11.5</v>
      </c>
      <c r="W352">
        <v>48.8</v>
      </c>
      <c r="X352">
        <v>83132799</v>
      </c>
    </row>
    <row r="353" spans="1:24" x14ac:dyDescent="0.25">
      <c r="A353">
        <v>101</v>
      </c>
      <c r="B353" t="s">
        <v>49</v>
      </c>
      <c r="C353" t="s">
        <v>486</v>
      </c>
      <c r="D353" t="s">
        <v>487</v>
      </c>
      <c r="E353" t="s">
        <v>488</v>
      </c>
      <c r="F353" t="s">
        <v>489</v>
      </c>
      <c r="G353" t="s">
        <v>49</v>
      </c>
      <c r="H353" t="b">
        <v>0</v>
      </c>
      <c r="I353" t="s">
        <v>1804</v>
      </c>
      <c r="J353" t="s">
        <v>490</v>
      </c>
      <c r="K353" t="s">
        <v>491</v>
      </c>
      <c r="L353">
        <v>16500</v>
      </c>
      <c r="M353">
        <v>1967</v>
      </c>
      <c r="N353">
        <v>7</v>
      </c>
      <c r="O353">
        <v>4</v>
      </c>
      <c r="P353" s="25">
        <v>24657</v>
      </c>
      <c r="Q353" s="25">
        <v>45838</v>
      </c>
      <c r="R353">
        <v>57.989744779582367</v>
      </c>
      <c r="S353">
        <v>116.48</v>
      </c>
      <c r="T353">
        <v>246489245495</v>
      </c>
      <c r="U353">
        <v>79</v>
      </c>
      <c r="V353">
        <v>14.9</v>
      </c>
      <c r="W353">
        <v>46.1</v>
      </c>
      <c r="X353">
        <v>10669709</v>
      </c>
    </row>
    <row r="354" spans="1:24" x14ac:dyDescent="0.25">
      <c r="A354">
        <v>486</v>
      </c>
      <c r="B354" t="s">
        <v>21</v>
      </c>
      <c r="C354" t="s">
        <v>1749</v>
      </c>
      <c r="D354" t="s">
        <v>208</v>
      </c>
      <c r="E354" t="s">
        <v>1081</v>
      </c>
      <c r="F354" t="s">
        <v>1743</v>
      </c>
      <c r="G354" t="s">
        <v>21</v>
      </c>
      <c r="H354" t="b">
        <v>0</v>
      </c>
      <c r="I354" t="s">
        <v>1804</v>
      </c>
      <c r="J354" t="s">
        <v>1750</v>
      </c>
      <c r="K354" t="s">
        <v>1751</v>
      </c>
      <c r="L354">
        <v>5400</v>
      </c>
      <c r="M354">
        <v>1951</v>
      </c>
      <c r="N354">
        <v>10</v>
      </c>
      <c r="O354">
        <v>8</v>
      </c>
      <c r="P354" s="25">
        <v>18909</v>
      </c>
      <c r="Q354" s="25">
        <v>45838</v>
      </c>
      <c r="R354">
        <v>73.726911002409281</v>
      </c>
      <c r="S354">
        <v>118.06</v>
      </c>
      <c r="T354">
        <v>446314739528</v>
      </c>
      <c r="U354">
        <v>81.599999999999994</v>
      </c>
      <c r="V354">
        <v>25.4</v>
      </c>
      <c r="W354">
        <v>51.4</v>
      </c>
      <c r="X354">
        <v>8877067</v>
      </c>
    </row>
    <row r="355" spans="1:24" x14ac:dyDescent="0.25">
      <c r="A355">
        <v>161</v>
      </c>
      <c r="B355" t="s">
        <v>21</v>
      </c>
      <c r="C355" t="s">
        <v>701</v>
      </c>
      <c r="D355" t="s">
        <v>67</v>
      </c>
      <c r="E355" t="s">
        <v>68</v>
      </c>
      <c r="F355" t="s">
        <v>702</v>
      </c>
      <c r="G355" t="s">
        <v>21</v>
      </c>
      <c r="H355" t="b">
        <v>0</v>
      </c>
      <c r="I355" t="s">
        <v>1803</v>
      </c>
      <c r="J355" t="s">
        <v>703</v>
      </c>
      <c r="K355" t="s">
        <v>704</v>
      </c>
      <c r="L355">
        <v>10900</v>
      </c>
      <c r="M355">
        <v>1955</v>
      </c>
      <c r="N355">
        <v>10</v>
      </c>
      <c r="O355">
        <v>19</v>
      </c>
      <c r="P355" s="25">
        <v>20381</v>
      </c>
      <c r="Q355" s="25">
        <v>45838</v>
      </c>
      <c r="R355">
        <v>69.696795588632241</v>
      </c>
      <c r="S355">
        <v>141.54</v>
      </c>
      <c r="T355">
        <v>1258286717125</v>
      </c>
      <c r="U355">
        <v>75</v>
      </c>
      <c r="V355">
        <v>13.1</v>
      </c>
      <c r="W355">
        <v>55.1</v>
      </c>
      <c r="X355">
        <v>126014024</v>
      </c>
    </row>
    <row r="356" spans="1:24" x14ac:dyDescent="0.25">
      <c r="A356">
        <v>317</v>
      </c>
      <c r="B356" t="s">
        <v>292</v>
      </c>
      <c r="C356" t="s">
        <v>1218</v>
      </c>
      <c r="D356" t="s">
        <v>32</v>
      </c>
      <c r="E356" t="s">
        <v>742</v>
      </c>
      <c r="F356" t="s">
        <v>1219</v>
      </c>
      <c r="G356" t="s">
        <v>292</v>
      </c>
      <c r="H356" t="b">
        <v>1</v>
      </c>
      <c r="I356" t="s">
        <v>1803</v>
      </c>
      <c r="J356" t="s">
        <v>1220</v>
      </c>
      <c r="K356" t="s">
        <v>925</v>
      </c>
      <c r="L356">
        <v>7200</v>
      </c>
      <c r="M356">
        <v>1944</v>
      </c>
      <c r="N356">
        <v>10</v>
      </c>
      <c r="O356">
        <v>19</v>
      </c>
      <c r="P356" s="25">
        <v>16364</v>
      </c>
      <c r="Q356" s="25">
        <v>45838</v>
      </c>
      <c r="R356">
        <v>80.694066976060896</v>
      </c>
      <c r="S356">
        <v>117.24</v>
      </c>
      <c r="T356">
        <v>21427700000000</v>
      </c>
      <c r="U356">
        <v>78.5</v>
      </c>
      <c r="V356">
        <v>9.6</v>
      </c>
      <c r="W356">
        <v>36.6</v>
      </c>
      <c r="X356">
        <v>328239523</v>
      </c>
    </row>
    <row r="357" spans="1:24" x14ac:dyDescent="0.25">
      <c r="A357">
        <v>223</v>
      </c>
      <c r="B357" t="s">
        <v>38</v>
      </c>
      <c r="C357" t="s">
        <v>924</v>
      </c>
      <c r="D357" t="s">
        <v>105</v>
      </c>
      <c r="E357" t="s">
        <v>153</v>
      </c>
      <c r="F357" t="s">
        <v>247</v>
      </c>
      <c r="G357" t="s">
        <v>38</v>
      </c>
      <c r="H357" t="b">
        <v>1</v>
      </c>
      <c r="I357" t="s">
        <v>1803</v>
      </c>
      <c r="J357" t="s">
        <v>657</v>
      </c>
      <c r="K357" t="s">
        <v>925</v>
      </c>
      <c r="L357">
        <v>8800</v>
      </c>
      <c r="M357">
        <v>1974</v>
      </c>
      <c r="N357">
        <v>3</v>
      </c>
      <c r="O357">
        <v>10</v>
      </c>
      <c r="P357" s="25">
        <v>27098</v>
      </c>
      <c r="Q357" s="25">
        <v>45838</v>
      </c>
      <c r="R357">
        <v>51.307323750855581</v>
      </c>
      <c r="S357">
        <v>125.08</v>
      </c>
      <c r="T357">
        <v>19910000000000</v>
      </c>
      <c r="U357">
        <v>77</v>
      </c>
      <c r="V357">
        <v>9.4</v>
      </c>
      <c r="W357">
        <v>59.2</v>
      </c>
      <c r="X357">
        <v>1397715000</v>
      </c>
    </row>
    <row r="358" spans="1:24" x14ac:dyDescent="0.25">
      <c r="A358">
        <v>466</v>
      </c>
      <c r="B358" t="s">
        <v>38</v>
      </c>
      <c r="C358" t="s">
        <v>1711</v>
      </c>
      <c r="D358" t="s">
        <v>274</v>
      </c>
      <c r="E358" t="s">
        <v>607</v>
      </c>
      <c r="F358" t="s">
        <v>731</v>
      </c>
      <c r="G358" t="s">
        <v>38</v>
      </c>
      <c r="H358" t="b">
        <v>1</v>
      </c>
      <c r="I358" t="s">
        <v>1803</v>
      </c>
      <c r="J358" t="s">
        <v>1712</v>
      </c>
      <c r="K358" t="s">
        <v>925</v>
      </c>
      <c r="L358">
        <v>5500</v>
      </c>
      <c r="M358">
        <v>1955</v>
      </c>
      <c r="N358">
        <v>4</v>
      </c>
      <c r="O358">
        <v>1</v>
      </c>
      <c r="P358" s="25">
        <v>20180</v>
      </c>
      <c r="Q358" s="25">
        <v>45838</v>
      </c>
      <c r="R358">
        <v>70.247098291751826</v>
      </c>
      <c r="S358">
        <v>119.8</v>
      </c>
      <c r="T358">
        <v>1392680589329</v>
      </c>
      <c r="U358">
        <v>82.7</v>
      </c>
      <c r="V358">
        <v>23</v>
      </c>
      <c r="W358">
        <v>47.4</v>
      </c>
      <c r="X358">
        <v>25766605</v>
      </c>
    </row>
    <row r="359" spans="1:24" x14ac:dyDescent="0.25">
      <c r="A359">
        <v>497</v>
      </c>
      <c r="B359" t="s">
        <v>462</v>
      </c>
      <c r="C359" t="s">
        <v>1755</v>
      </c>
      <c r="D359" t="s">
        <v>32</v>
      </c>
      <c r="E359" t="s">
        <v>831</v>
      </c>
      <c r="F359" t="s">
        <v>465</v>
      </c>
      <c r="G359" t="s">
        <v>462</v>
      </c>
      <c r="H359" t="b">
        <v>1</v>
      </c>
      <c r="I359" t="s">
        <v>1803</v>
      </c>
      <c r="J359" t="s">
        <v>1756</v>
      </c>
      <c r="K359" t="s">
        <v>820</v>
      </c>
      <c r="L359">
        <v>5300</v>
      </c>
      <c r="M359">
        <v>1959</v>
      </c>
      <c r="N359">
        <v>1</v>
      </c>
      <c r="O359">
        <v>7</v>
      </c>
      <c r="P359" s="25">
        <v>21557</v>
      </c>
      <c r="Q359" s="25">
        <v>45838</v>
      </c>
      <c r="R359">
        <v>66.477075841778358</v>
      </c>
      <c r="S359">
        <v>117.24</v>
      </c>
      <c r="T359">
        <v>21427700000000</v>
      </c>
      <c r="U359">
        <v>78.5</v>
      </c>
      <c r="V359">
        <v>9.6</v>
      </c>
      <c r="W359">
        <v>36.6</v>
      </c>
      <c r="X359">
        <v>328239523</v>
      </c>
    </row>
    <row r="360" spans="1:24" x14ac:dyDescent="0.25">
      <c r="A360">
        <v>195</v>
      </c>
      <c r="B360" t="s">
        <v>38</v>
      </c>
      <c r="C360" t="s">
        <v>817</v>
      </c>
      <c r="D360" t="s">
        <v>32</v>
      </c>
      <c r="E360" t="s">
        <v>818</v>
      </c>
      <c r="F360" t="s">
        <v>819</v>
      </c>
      <c r="G360" t="s">
        <v>38</v>
      </c>
      <c r="H360" t="b">
        <v>0</v>
      </c>
      <c r="I360" t="s">
        <v>1803</v>
      </c>
      <c r="J360" t="s">
        <v>453</v>
      </c>
      <c r="K360" t="s">
        <v>820</v>
      </c>
      <c r="L360">
        <v>9600</v>
      </c>
      <c r="M360">
        <v>1952</v>
      </c>
      <c r="N360">
        <v>7</v>
      </c>
      <c r="O360">
        <v>25</v>
      </c>
      <c r="P360" s="25">
        <v>19200</v>
      </c>
      <c r="Q360" s="25">
        <v>45838</v>
      </c>
      <c r="R360">
        <v>72.929520145029414</v>
      </c>
      <c r="S360">
        <v>117.24</v>
      </c>
      <c r="T360">
        <v>21427700000000</v>
      </c>
      <c r="U360">
        <v>78.5</v>
      </c>
      <c r="V360">
        <v>9.6</v>
      </c>
      <c r="W360">
        <v>36.6</v>
      </c>
      <c r="X360">
        <v>328239523</v>
      </c>
    </row>
    <row r="361" spans="1:24" x14ac:dyDescent="0.25">
      <c r="A361">
        <v>445</v>
      </c>
      <c r="B361" t="s">
        <v>272</v>
      </c>
      <c r="C361" t="s">
        <v>1600</v>
      </c>
      <c r="D361" t="s">
        <v>1601</v>
      </c>
      <c r="E361" t="s">
        <v>1602</v>
      </c>
      <c r="F361" t="s">
        <v>1603</v>
      </c>
      <c r="G361" t="s">
        <v>272</v>
      </c>
      <c r="H361" t="b">
        <v>1</v>
      </c>
      <c r="I361" t="s">
        <v>1803</v>
      </c>
      <c r="J361" t="s">
        <v>1604</v>
      </c>
      <c r="K361" t="s">
        <v>1605</v>
      </c>
      <c r="L361">
        <v>5700</v>
      </c>
      <c r="M361">
        <v>1966</v>
      </c>
      <c r="N361">
        <v>9</v>
      </c>
      <c r="O361">
        <v>21</v>
      </c>
      <c r="P361" s="25">
        <v>24371</v>
      </c>
      <c r="Q361" s="25">
        <v>45838</v>
      </c>
      <c r="R361">
        <v>58.773442847364819</v>
      </c>
      <c r="S361">
        <v>281.66000000000003</v>
      </c>
      <c r="T361">
        <v>153781069118</v>
      </c>
      <c r="U361">
        <v>71.599999999999994</v>
      </c>
      <c r="V361">
        <v>20.100000000000001</v>
      </c>
      <c r="W361">
        <v>45.2</v>
      </c>
      <c r="X361">
        <v>44385155</v>
      </c>
    </row>
    <row r="362" spans="1:24" x14ac:dyDescent="0.25">
      <c r="A362">
        <v>20</v>
      </c>
      <c r="B362" t="s">
        <v>21</v>
      </c>
      <c r="C362" t="s">
        <v>127</v>
      </c>
      <c r="D362" t="s">
        <v>32</v>
      </c>
      <c r="E362" t="s">
        <v>123</v>
      </c>
      <c r="F362" t="s">
        <v>124</v>
      </c>
      <c r="G362" t="s">
        <v>21</v>
      </c>
      <c r="H362" t="b">
        <v>0</v>
      </c>
      <c r="I362" t="s">
        <v>1803</v>
      </c>
      <c r="J362" t="s">
        <v>125</v>
      </c>
      <c r="K362" t="s">
        <v>128</v>
      </c>
      <c r="L362">
        <v>57600</v>
      </c>
      <c r="M362">
        <v>1944</v>
      </c>
      <c r="N362">
        <v>10</v>
      </c>
      <c r="O362">
        <v>27</v>
      </c>
      <c r="P362" s="25">
        <v>16372</v>
      </c>
      <c r="Q362" s="25">
        <v>45838</v>
      </c>
      <c r="R362">
        <v>80.67216453540783</v>
      </c>
      <c r="S362">
        <v>117.24</v>
      </c>
      <c r="T362">
        <v>21427700000000</v>
      </c>
      <c r="U362">
        <v>78.5</v>
      </c>
      <c r="V362">
        <v>9.6</v>
      </c>
      <c r="W362">
        <v>36.6</v>
      </c>
      <c r="X362">
        <v>328239523</v>
      </c>
    </row>
    <row r="363" spans="1:24" x14ac:dyDescent="0.25">
      <c r="A363">
        <v>261</v>
      </c>
      <c r="B363" t="s">
        <v>49</v>
      </c>
      <c r="C363" t="s">
        <v>1050</v>
      </c>
      <c r="D363" t="s">
        <v>32</v>
      </c>
      <c r="E363" t="s">
        <v>33</v>
      </c>
      <c r="F363" t="s">
        <v>802</v>
      </c>
      <c r="G363" t="s">
        <v>49</v>
      </c>
      <c r="H363" t="b">
        <v>1</v>
      </c>
      <c r="I363" t="s">
        <v>1803</v>
      </c>
      <c r="J363" t="s">
        <v>1051</v>
      </c>
      <c r="K363" t="s">
        <v>1052</v>
      </c>
      <c r="L363">
        <v>8000</v>
      </c>
      <c r="M363">
        <v>1962</v>
      </c>
      <c r="N363">
        <v>12</v>
      </c>
      <c r="O363">
        <v>1</v>
      </c>
      <c r="P363" s="25">
        <v>22981</v>
      </c>
      <c r="Q363" s="25">
        <v>45838</v>
      </c>
      <c r="R363">
        <v>62.579055441478438</v>
      </c>
      <c r="S363">
        <v>117.24</v>
      </c>
      <c r="T363">
        <v>21427700000000</v>
      </c>
      <c r="U363">
        <v>78.5</v>
      </c>
      <c r="V363">
        <v>9.6</v>
      </c>
      <c r="W363">
        <v>36.6</v>
      </c>
      <c r="X363">
        <v>328239523</v>
      </c>
    </row>
    <row r="364" spans="1:24" x14ac:dyDescent="0.25">
      <c r="A364">
        <v>165</v>
      </c>
      <c r="B364" t="s">
        <v>590</v>
      </c>
      <c r="C364" t="s">
        <v>707</v>
      </c>
      <c r="D364" t="s">
        <v>32</v>
      </c>
      <c r="E364" t="s">
        <v>708</v>
      </c>
      <c r="F364" t="s">
        <v>709</v>
      </c>
      <c r="G364" t="s">
        <v>590</v>
      </c>
      <c r="H364" t="b">
        <v>1</v>
      </c>
      <c r="I364" t="s">
        <v>1803</v>
      </c>
      <c r="J364" t="s">
        <v>710</v>
      </c>
      <c r="K364" t="s">
        <v>524</v>
      </c>
      <c r="L364">
        <v>10600</v>
      </c>
      <c r="M364">
        <v>1941</v>
      </c>
      <c r="N364">
        <v>6</v>
      </c>
      <c r="O364">
        <v>5</v>
      </c>
      <c r="P364" s="25">
        <v>15132</v>
      </c>
      <c r="Q364" s="25">
        <v>45838</v>
      </c>
      <c r="R364">
        <v>84.069123236487798</v>
      </c>
      <c r="S364">
        <v>117.24</v>
      </c>
      <c r="T364">
        <v>21427700000000</v>
      </c>
      <c r="U364">
        <v>78.5</v>
      </c>
      <c r="V364">
        <v>9.6</v>
      </c>
      <c r="W364">
        <v>36.6</v>
      </c>
      <c r="X364">
        <v>328239523</v>
      </c>
    </row>
    <row r="365" spans="1:24" x14ac:dyDescent="0.25">
      <c r="A365">
        <v>305</v>
      </c>
      <c r="B365" t="s">
        <v>462</v>
      </c>
      <c r="C365" t="s">
        <v>1168</v>
      </c>
      <c r="D365" t="s">
        <v>555</v>
      </c>
      <c r="E365" t="s">
        <v>555</v>
      </c>
      <c r="F365" t="s">
        <v>465</v>
      </c>
      <c r="G365" t="s">
        <v>462</v>
      </c>
      <c r="H365" t="b">
        <v>0</v>
      </c>
      <c r="I365" t="s">
        <v>1803</v>
      </c>
      <c r="J365" t="s">
        <v>1136</v>
      </c>
      <c r="K365" t="s">
        <v>524</v>
      </c>
      <c r="L365">
        <v>7400</v>
      </c>
      <c r="M365">
        <v>1952</v>
      </c>
      <c r="N365">
        <v>1</v>
      </c>
      <c r="O365">
        <v>1</v>
      </c>
      <c r="P365" s="25">
        <v>18994</v>
      </c>
      <c r="Q365" s="25">
        <v>45838</v>
      </c>
      <c r="R365">
        <v>73.49350697399089</v>
      </c>
      <c r="S365">
        <v>114.41</v>
      </c>
      <c r="T365">
        <v>372062527489</v>
      </c>
      <c r="U365">
        <v>83.1</v>
      </c>
      <c r="V365">
        <v>13.1</v>
      </c>
      <c r="W365">
        <v>21</v>
      </c>
      <c r="X365">
        <v>5703569</v>
      </c>
    </row>
    <row r="366" spans="1:24" x14ac:dyDescent="0.25">
      <c r="A366">
        <v>113</v>
      </c>
      <c r="B366" t="s">
        <v>38</v>
      </c>
      <c r="C366" t="s">
        <v>520</v>
      </c>
      <c r="D366" t="s">
        <v>32</v>
      </c>
      <c r="E366" t="s">
        <v>521</v>
      </c>
      <c r="F366" t="s">
        <v>522</v>
      </c>
      <c r="G366" t="s">
        <v>38</v>
      </c>
      <c r="H366" t="b">
        <v>1</v>
      </c>
      <c r="I366" t="s">
        <v>1803</v>
      </c>
      <c r="J366" t="s">
        <v>523</v>
      </c>
      <c r="K366" t="s">
        <v>524</v>
      </c>
      <c r="L366">
        <v>15500</v>
      </c>
      <c r="M366">
        <v>1978</v>
      </c>
      <c r="N366">
        <v>3</v>
      </c>
      <c r="O366">
        <v>10</v>
      </c>
      <c r="P366" s="25">
        <v>28559</v>
      </c>
      <c r="Q366" s="25">
        <v>45838</v>
      </c>
      <c r="R366">
        <v>47.307323750855581</v>
      </c>
      <c r="S366">
        <v>117.24</v>
      </c>
      <c r="T366">
        <v>21427700000000</v>
      </c>
      <c r="U366">
        <v>78.5</v>
      </c>
      <c r="V366">
        <v>9.6</v>
      </c>
      <c r="W366">
        <v>36.6</v>
      </c>
      <c r="X366">
        <v>328239523</v>
      </c>
    </row>
    <row r="367" spans="1:24" x14ac:dyDescent="0.25">
      <c r="A367">
        <v>455</v>
      </c>
      <c r="B367" t="s">
        <v>381</v>
      </c>
      <c r="C367" t="s">
        <v>1646</v>
      </c>
      <c r="D367" t="s">
        <v>32</v>
      </c>
      <c r="E367" t="s">
        <v>592</v>
      </c>
      <c r="F367" t="s">
        <v>1643</v>
      </c>
      <c r="G367" t="s">
        <v>381</v>
      </c>
      <c r="H367" t="b">
        <v>0</v>
      </c>
      <c r="I367" t="s">
        <v>1803</v>
      </c>
      <c r="J367" t="s">
        <v>1647</v>
      </c>
      <c r="K367" t="s">
        <v>524</v>
      </c>
      <c r="L367">
        <v>5600</v>
      </c>
      <c r="M367">
        <v>1953</v>
      </c>
      <c r="N367">
        <v>9</v>
      </c>
      <c r="O367">
        <v>26</v>
      </c>
      <c r="P367" s="25">
        <v>19628</v>
      </c>
      <c r="Q367" s="25">
        <v>45838</v>
      </c>
      <c r="R367">
        <v>71.759741964520117</v>
      </c>
      <c r="S367">
        <v>117.24</v>
      </c>
      <c r="T367">
        <v>21427700000000</v>
      </c>
      <c r="U367">
        <v>78.5</v>
      </c>
      <c r="V367">
        <v>9.6</v>
      </c>
      <c r="W367">
        <v>36.6</v>
      </c>
      <c r="X367">
        <v>328239523</v>
      </c>
    </row>
    <row r="368" spans="1:24" x14ac:dyDescent="0.25">
      <c r="A368">
        <v>445</v>
      </c>
      <c r="B368" t="s">
        <v>49</v>
      </c>
      <c r="C368" t="s">
        <v>1623</v>
      </c>
      <c r="D368" t="s">
        <v>32</v>
      </c>
      <c r="E368" t="s">
        <v>61</v>
      </c>
      <c r="F368" t="s">
        <v>264</v>
      </c>
      <c r="G368" t="s">
        <v>49</v>
      </c>
      <c r="H368" t="b">
        <v>0</v>
      </c>
      <c r="I368" t="s">
        <v>1803</v>
      </c>
      <c r="J368" t="s">
        <v>1619</v>
      </c>
      <c r="K368" t="s">
        <v>524</v>
      </c>
      <c r="L368">
        <v>5700</v>
      </c>
      <c r="M368">
        <v>1966</v>
      </c>
      <c r="N368">
        <v>8</v>
      </c>
      <c r="O368">
        <v>12</v>
      </c>
      <c r="P368" s="25">
        <v>24331</v>
      </c>
      <c r="Q368" s="25">
        <v>45838</v>
      </c>
      <c r="R368">
        <v>58.882956878850102</v>
      </c>
      <c r="S368">
        <v>117.24</v>
      </c>
      <c r="T368">
        <v>21427700000000</v>
      </c>
      <c r="U368">
        <v>78.5</v>
      </c>
      <c r="V368">
        <v>9.6</v>
      </c>
      <c r="W368">
        <v>36.6</v>
      </c>
      <c r="X368">
        <v>328239523</v>
      </c>
    </row>
    <row r="369" spans="1:24" x14ac:dyDescent="0.25">
      <c r="A369">
        <v>282</v>
      </c>
      <c r="B369" t="s">
        <v>38</v>
      </c>
      <c r="C369" t="s">
        <v>1107</v>
      </c>
      <c r="D369" t="s">
        <v>105</v>
      </c>
      <c r="E369" t="s">
        <v>153</v>
      </c>
      <c r="F369" t="s">
        <v>1108</v>
      </c>
      <c r="G369" t="s">
        <v>38</v>
      </c>
      <c r="H369" t="b">
        <v>1</v>
      </c>
      <c r="I369" t="s">
        <v>1803</v>
      </c>
      <c r="J369" t="s">
        <v>419</v>
      </c>
      <c r="K369" t="s">
        <v>217</v>
      </c>
      <c r="L369">
        <v>7700</v>
      </c>
      <c r="M369">
        <v>1968</v>
      </c>
      <c r="N369">
        <v>11</v>
      </c>
      <c r="O369">
        <v>17</v>
      </c>
      <c r="P369" s="25">
        <v>25159</v>
      </c>
      <c r="Q369" s="25">
        <v>45838</v>
      </c>
      <c r="R369">
        <v>56.614680198253481</v>
      </c>
      <c r="S369">
        <v>125.08</v>
      </c>
      <c r="T369">
        <v>19910000000000</v>
      </c>
      <c r="U369">
        <v>77</v>
      </c>
      <c r="V369">
        <v>9.4</v>
      </c>
      <c r="W369">
        <v>59.2</v>
      </c>
      <c r="X369">
        <v>1397715000</v>
      </c>
    </row>
    <row r="370" spans="1:24" x14ac:dyDescent="0.25">
      <c r="A370">
        <v>38</v>
      </c>
      <c r="B370" t="s">
        <v>30</v>
      </c>
      <c r="C370" t="s">
        <v>213</v>
      </c>
      <c r="D370" t="s">
        <v>105</v>
      </c>
      <c r="E370" t="s">
        <v>214</v>
      </c>
      <c r="F370" t="s">
        <v>215</v>
      </c>
      <c r="G370" t="s">
        <v>30</v>
      </c>
      <c r="H370" t="b">
        <v>1</v>
      </c>
      <c r="I370" t="s">
        <v>1803</v>
      </c>
      <c r="J370" t="s">
        <v>216</v>
      </c>
      <c r="K370" t="s">
        <v>217</v>
      </c>
      <c r="L370">
        <v>33400</v>
      </c>
      <c r="M370">
        <v>1969</v>
      </c>
      <c r="N370">
        <v>1</v>
      </c>
      <c r="O370">
        <v>1</v>
      </c>
      <c r="P370" s="25">
        <v>25204</v>
      </c>
      <c r="Q370" s="25">
        <v>45838</v>
      </c>
      <c r="R370">
        <v>56.493491522167247</v>
      </c>
      <c r="S370">
        <v>125.08</v>
      </c>
      <c r="T370">
        <v>19910000000000</v>
      </c>
      <c r="U370">
        <v>77</v>
      </c>
      <c r="V370">
        <v>9.4</v>
      </c>
      <c r="W370">
        <v>59.2</v>
      </c>
      <c r="X370">
        <v>1397715000</v>
      </c>
    </row>
    <row r="371" spans="1:24" x14ac:dyDescent="0.25">
      <c r="A371">
        <v>276</v>
      </c>
      <c r="B371" t="s">
        <v>65</v>
      </c>
      <c r="C371" t="s">
        <v>1084</v>
      </c>
      <c r="D371" t="s">
        <v>32</v>
      </c>
      <c r="E371" t="s">
        <v>1085</v>
      </c>
      <c r="F371" t="s">
        <v>65</v>
      </c>
      <c r="G371" t="s">
        <v>65</v>
      </c>
      <c r="H371" t="b">
        <v>1</v>
      </c>
      <c r="I371" t="s">
        <v>1803</v>
      </c>
      <c r="J371" t="s">
        <v>1086</v>
      </c>
      <c r="K371" t="s">
        <v>1087</v>
      </c>
      <c r="L371">
        <v>7800</v>
      </c>
      <c r="M371">
        <v>1949</v>
      </c>
      <c r="N371">
        <v>11</v>
      </c>
      <c r="O371">
        <v>25</v>
      </c>
      <c r="P371" s="25">
        <v>18227</v>
      </c>
      <c r="Q371" s="25">
        <v>45838</v>
      </c>
      <c r="R371">
        <v>75.595470061157727</v>
      </c>
      <c r="S371">
        <v>117.24</v>
      </c>
      <c r="T371">
        <v>21427700000000</v>
      </c>
      <c r="U371">
        <v>78.5</v>
      </c>
      <c r="V371">
        <v>9.6</v>
      </c>
      <c r="W371">
        <v>36.6</v>
      </c>
      <c r="X371">
        <v>328239523</v>
      </c>
    </row>
    <row r="372" spans="1:24" x14ac:dyDescent="0.25">
      <c r="A372">
        <v>184</v>
      </c>
      <c r="B372" t="s">
        <v>168</v>
      </c>
      <c r="C372" t="s">
        <v>787</v>
      </c>
      <c r="D372" t="s">
        <v>23</v>
      </c>
      <c r="E372" t="s">
        <v>784</v>
      </c>
      <c r="F372" t="s">
        <v>172</v>
      </c>
      <c r="G372" t="s">
        <v>168</v>
      </c>
      <c r="H372" t="b">
        <v>0</v>
      </c>
      <c r="I372" t="s">
        <v>1803</v>
      </c>
      <c r="J372" t="s">
        <v>785</v>
      </c>
      <c r="K372" t="s">
        <v>788</v>
      </c>
      <c r="L372">
        <v>9800</v>
      </c>
      <c r="M372">
        <v>1970</v>
      </c>
      <c r="N372">
        <v>3</v>
      </c>
      <c r="O372">
        <v>3</v>
      </c>
      <c r="P372" s="25">
        <v>25630</v>
      </c>
      <c r="Q372" s="25">
        <v>45838</v>
      </c>
      <c r="R372">
        <v>55.326488706365502</v>
      </c>
      <c r="S372">
        <v>110.05</v>
      </c>
      <c r="T372">
        <v>2715518274227</v>
      </c>
      <c r="U372">
        <v>82.5</v>
      </c>
      <c r="V372">
        <v>24.2</v>
      </c>
      <c r="W372">
        <v>60.7</v>
      </c>
      <c r="X372">
        <v>67059887</v>
      </c>
    </row>
    <row r="373" spans="1:24" x14ac:dyDescent="0.25">
      <c r="A373">
        <v>332</v>
      </c>
      <c r="B373" t="s">
        <v>72</v>
      </c>
      <c r="C373" t="s">
        <v>1279</v>
      </c>
      <c r="D373" t="s">
        <v>74</v>
      </c>
      <c r="E373" t="s">
        <v>75</v>
      </c>
      <c r="F373" t="s">
        <v>72</v>
      </c>
      <c r="G373" t="s">
        <v>72</v>
      </c>
      <c r="H373" t="b">
        <v>0</v>
      </c>
      <c r="I373" t="s">
        <v>1804</v>
      </c>
      <c r="J373" t="s">
        <v>1280</v>
      </c>
      <c r="K373" t="s">
        <v>1281</v>
      </c>
      <c r="L373">
        <v>7000</v>
      </c>
      <c r="M373">
        <v>1967</v>
      </c>
      <c r="N373">
        <v>6</v>
      </c>
      <c r="O373">
        <v>6</v>
      </c>
      <c r="P373" s="25">
        <v>24629</v>
      </c>
      <c r="Q373" s="25">
        <v>45838</v>
      </c>
      <c r="R373">
        <v>58.066403712296982</v>
      </c>
      <c r="S373">
        <v>180.44</v>
      </c>
      <c r="T373">
        <v>2611000000000</v>
      </c>
      <c r="U373">
        <v>69.400000000000006</v>
      </c>
      <c r="V373">
        <v>11.2</v>
      </c>
      <c r="W373">
        <v>49.7</v>
      </c>
      <c r="X373">
        <v>1366417754</v>
      </c>
    </row>
    <row r="374" spans="1:24" x14ac:dyDescent="0.25">
      <c r="A374">
        <v>208</v>
      </c>
      <c r="B374" t="s">
        <v>72</v>
      </c>
      <c r="C374" t="s">
        <v>864</v>
      </c>
      <c r="D374" t="s">
        <v>327</v>
      </c>
      <c r="E374" t="s">
        <v>328</v>
      </c>
      <c r="F374" t="s">
        <v>399</v>
      </c>
      <c r="G374" t="s">
        <v>72</v>
      </c>
      <c r="H374" t="b">
        <v>1</v>
      </c>
      <c r="I374" t="s">
        <v>1803</v>
      </c>
      <c r="J374" t="s">
        <v>865</v>
      </c>
      <c r="K374" t="s">
        <v>866</v>
      </c>
      <c r="L374">
        <v>9200</v>
      </c>
      <c r="M374">
        <v>1966</v>
      </c>
      <c r="N374">
        <v>10</v>
      </c>
      <c r="O374">
        <v>24</v>
      </c>
      <c r="P374" s="25">
        <v>24404</v>
      </c>
      <c r="Q374" s="25">
        <v>45838</v>
      </c>
      <c r="R374">
        <v>58.683093771389458</v>
      </c>
      <c r="S374">
        <v>180.75</v>
      </c>
      <c r="T374">
        <v>1699876578871</v>
      </c>
      <c r="U374">
        <v>72.7</v>
      </c>
      <c r="V374">
        <v>11.4</v>
      </c>
      <c r="W374">
        <v>46.2</v>
      </c>
      <c r="X374">
        <v>144373535</v>
      </c>
    </row>
    <row r="375" spans="1:24" x14ac:dyDescent="0.25">
      <c r="A375">
        <v>497</v>
      </c>
      <c r="B375" t="s">
        <v>250</v>
      </c>
      <c r="C375" t="s">
        <v>1783</v>
      </c>
      <c r="D375" t="s">
        <v>32</v>
      </c>
      <c r="E375" t="s">
        <v>1784</v>
      </c>
      <c r="F375" t="s">
        <v>1096</v>
      </c>
      <c r="G375" t="s">
        <v>250</v>
      </c>
      <c r="H375" t="b">
        <v>1</v>
      </c>
      <c r="I375" t="s">
        <v>1803</v>
      </c>
      <c r="J375" t="s">
        <v>1785</v>
      </c>
      <c r="K375" t="s">
        <v>1786</v>
      </c>
      <c r="L375">
        <v>5300</v>
      </c>
      <c r="M375">
        <v>1941</v>
      </c>
      <c r="N375">
        <v>5</v>
      </c>
      <c r="O375">
        <v>19</v>
      </c>
      <c r="P375" s="25">
        <v>15115</v>
      </c>
      <c r="Q375" s="25">
        <v>45838</v>
      </c>
      <c r="R375">
        <v>84.115667074663406</v>
      </c>
      <c r="S375">
        <v>117.24</v>
      </c>
      <c r="T375">
        <v>21427700000000</v>
      </c>
      <c r="U375">
        <v>78.5</v>
      </c>
      <c r="V375">
        <v>9.6</v>
      </c>
      <c r="W375">
        <v>36.6</v>
      </c>
      <c r="X375">
        <v>328239523</v>
      </c>
    </row>
    <row r="376" spans="1:24" x14ac:dyDescent="0.25">
      <c r="A376">
        <v>344</v>
      </c>
      <c r="B376" t="s">
        <v>351</v>
      </c>
      <c r="C376" t="s">
        <v>1317</v>
      </c>
      <c r="D376" t="s">
        <v>32</v>
      </c>
      <c r="E376" t="s">
        <v>1318</v>
      </c>
      <c r="F376" t="s">
        <v>1319</v>
      </c>
      <c r="G376" t="s">
        <v>351</v>
      </c>
      <c r="H376" t="b">
        <v>0</v>
      </c>
      <c r="I376" t="s">
        <v>1804</v>
      </c>
      <c r="J376" t="s">
        <v>1320</v>
      </c>
      <c r="K376" t="s">
        <v>1321</v>
      </c>
      <c r="L376">
        <v>6900</v>
      </c>
      <c r="M376">
        <v>1954</v>
      </c>
      <c r="N376">
        <v>5</v>
      </c>
      <c r="O376">
        <v>1</v>
      </c>
      <c r="P376" s="25">
        <v>19845</v>
      </c>
      <c r="Q376" s="25">
        <v>45838</v>
      </c>
      <c r="R376">
        <v>71.16495550992471</v>
      </c>
      <c r="S376">
        <v>117.24</v>
      </c>
      <c r="T376">
        <v>21427700000000</v>
      </c>
      <c r="U376">
        <v>78.5</v>
      </c>
      <c r="V376">
        <v>9.6</v>
      </c>
      <c r="W376">
        <v>36.6</v>
      </c>
      <c r="X376">
        <v>328239523</v>
      </c>
    </row>
    <row r="377" spans="1:24" x14ac:dyDescent="0.25">
      <c r="A377">
        <v>411</v>
      </c>
      <c r="B377" t="s">
        <v>250</v>
      </c>
      <c r="C377" t="s">
        <v>1519</v>
      </c>
      <c r="D377" t="s">
        <v>105</v>
      </c>
      <c r="E377" t="s">
        <v>827</v>
      </c>
      <c r="F377" t="s">
        <v>1520</v>
      </c>
      <c r="G377" t="s">
        <v>250</v>
      </c>
      <c r="H377" t="b">
        <v>1</v>
      </c>
      <c r="I377" t="s">
        <v>1803</v>
      </c>
      <c r="J377" t="s">
        <v>1521</v>
      </c>
      <c r="K377" t="s">
        <v>905</v>
      </c>
      <c r="L377">
        <v>6200</v>
      </c>
      <c r="M377">
        <v>1964</v>
      </c>
      <c r="N377">
        <v>1</v>
      </c>
      <c r="O377">
        <v>1</v>
      </c>
      <c r="P377" s="25">
        <v>23377</v>
      </c>
      <c r="Q377" s="25">
        <v>45838</v>
      </c>
      <c r="R377">
        <v>61.493508787423828</v>
      </c>
      <c r="S377">
        <v>125.08</v>
      </c>
      <c r="T377">
        <v>19910000000000</v>
      </c>
      <c r="U377">
        <v>77</v>
      </c>
      <c r="V377">
        <v>9.4</v>
      </c>
      <c r="W377">
        <v>59.2</v>
      </c>
      <c r="X377">
        <v>1397715000</v>
      </c>
    </row>
    <row r="378" spans="1:24" x14ac:dyDescent="0.25">
      <c r="A378">
        <v>411</v>
      </c>
      <c r="B378" t="s">
        <v>250</v>
      </c>
      <c r="C378" t="s">
        <v>1522</v>
      </c>
      <c r="D378" t="s">
        <v>105</v>
      </c>
      <c r="E378" t="s">
        <v>827</v>
      </c>
      <c r="F378" t="s">
        <v>1523</v>
      </c>
      <c r="G378" t="s">
        <v>250</v>
      </c>
      <c r="H378" t="b">
        <v>1</v>
      </c>
      <c r="I378" t="s">
        <v>1803</v>
      </c>
      <c r="J378" t="s">
        <v>1521</v>
      </c>
      <c r="K378" t="s">
        <v>1524</v>
      </c>
      <c r="L378">
        <v>6200</v>
      </c>
      <c r="M378">
        <v>1972</v>
      </c>
      <c r="N378">
        <v>1</v>
      </c>
      <c r="O378">
        <v>1</v>
      </c>
      <c r="P378" s="25">
        <v>26299</v>
      </c>
      <c r="Q378" s="25">
        <v>45838</v>
      </c>
      <c r="R378">
        <v>53.493510444128979</v>
      </c>
      <c r="S378">
        <v>125.08</v>
      </c>
      <c r="T378">
        <v>19910000000000</v>
      </c>
      <c r="U378">
        <v>77</v>
      </c>
      <c r="V378">
        <v>9.4</v>
      </c>
      <c r="W378">
        <v>59.2</v>
      </c>
      <c r="X378">
        <v>1397715000</v>
      </c>
    </row>
    <row r="379" spans="1:24" x14ac:dyDescent="0.25">
      <c r="A379">
        <v>99</v>
      </c>
      <c r="B379" t="s">
        <v>59</v>
      </c>
      <c r="C379" t="s">
        <v>472</v>
      </c>
      <c r="D379" t="s">
        <v>32</v>
      </c>
      <c r="E379" t="s">
        <v>61</v>
      </c>
      <c r="F379" t="s">
        <v>473</v>
      </c>
      <c r="G379" t="s">
        <v>59</v>
      </c>
      <c r="H379" t="b">
        <v>0</v>
      </c>
      <c r="I379" t="s">
        <v>1803</v>
      </c>
      <c r="J379" t="s">
        <v>474</v>
      </c>
      <c r="K379" t="s">
        <v>475</v>
      </c>
      <c r="L379">
        <v>17100</v>
      </c>
      <c r="M379">
        <v>1931</v>
      </c>
      <c r="N379">
        <v>3</v>
      </c>
      <c r="O379">
        <v>11</v>
      </c>
      <c r="P379" s="25">
        <v>11393</v>
      </c>
      <c r="Q379" s="25">
        <v>45838</v>
      </c>
      <c r="R379">
        <v>94.304590910400876</v>
      </c>
      <c r="S379">
        <v>117.24</v>
      </c>
      <c r="T379">
        <v>21427700000000</v>
      </c>
      <c r="U379">
        <v>78.5</v>
      </c>
      <c r="V379">
        <v>9.6</v>
      </c>
      <c r="W379">
        <v>36.6</v>
      </c>
      <c r="X379">
        <v>328239523</v>
      </c>
    </row>
    <row r="380" spans="1:24" x14ac:dyDescent="0.25">
      <c r="A380">
        <v>344</v>
      </c>
      <c r="B380" t="s">
        <v>21</v>
      </c>
      <c r="C380" t="s">
        <v>1314</v>
      </c>
      <c r="D380" t="s">
        <v>93</v>
      </c>
      <c r="E380" t="s">
        <v>94</v>
      </c>
      <c r="F380" t="s">
        <v>95</v>
      </c>
      <c r="G380" t="s">
        <v>21</v>
      </c>
      <c r="H380" t="b">
        <v>0</v>
      </c>
      <c r="I380" t="s">
        <v>1804</v>
      </c>
      <c r="J380" t="s">
        <v>1315</v>
      </c>
      <c r="K380" t="s">
        <v>1316</v>
      </c>
      <c r="L380">
        <v>6900</v>
      </c>
      <c r="M380">
        <v>1968</v>
      </c>
      <c r="N380">
        <v>7</v>
      </c>
      <c r="O380">
        <v>9</v>
      </c>
      <c r="P380" s="25">
        <v>25028</v>
      </c>
      <c r="Q380" s="25">
        <v>45838</v>
      </c>
      <c r="R380">
        <v>56.973330186452678</v>
      </c>
      <c r="S380">
        <v>110.96</v>
      </c>
      <c r="T380">
        <v>1394116310769</v>
      </c>
      <c r="U380">
        <v>83.3</v>
      </c>
      <c r="V380">
        <v>14.2</v>
      </c>
      <c r="W380">
        <v>47</v>
      </c>
      <c r="X380">
        <v>47076781</v>
      </c>
    </row>
    <row r="381" spans="1:24" x14ac:dyDescent="0.25">
      <c r="A381">
        <v>141</v>
      </c>
      <c r="B381" t="s">
        <v>292</v>
      </c>
      <c r="C381" t="s">
        <v>622</v>
      </c>
      <c r="D381" t="s">
        <v>532</v>
      </c>
      <c r="E381" t="s">
        <v>533</v>
      </c>
      <c r="F381" t="s">
        <v>292</v>
      </c>
      <c r="G381" t="s">
        <v>292</v>
      </c>
      <c r="H381" t="b">
        <v>1</v>
      </c>
      <c r="I381" t="s">
        <v>1803</v>
      </c>
      <c r="J381" t="s">
        <v>623</v>
      </c>
      <c r="K381" t="s">
        <v>624</v>
      </c>
      <c r="L381">
        <v>12300</v>
      </c>
      <c r="M381">
        <v>1965</v>
      </c>
      <c r="N381">
        <v>7</v>
      </c>
      <c r="O381">
        <v>12</v>
      </c>
      <c r="P381" s="25">
        <v>23935</v>
      </c>
      <c r="Q381" s="25">
        <v>45838</v>
      </c>
      <c r="R381">
        <v>59.967818671454218</v>
      </c>
      <c r="S381">
        <v>113.27</v>
      </c>
      <c r="T381">
        <v>543649976166</v>
      </c>
      <c r="U381">
        <v>76.900000000000006</v>
      </c>
      <c r="V381">
        <v>14.9</v>
      </c>
      <c r="W381">
        <v>29.5</v>
      </c>
      <c r="X381">
        <v>69625582</v>
      </c>
    </row>
    <row r="382" spans="1:24" x14ac:dyDescent="0.25">
      <c r="A382">
        <v>94</v>
      </c>
      <c r="B382" t="s">
        <v>272</v>
      </c>
      <c r="C382" t="s">
        <v>458</v>
      </c>
      <c r="D382" t="s">
        <v>74</v>
      </c>
      <c r="E382" t="s">
        <v>459</v>
      </c>
      <c r="F382" t="s">
        <v>449</v>
      </c>
      <c r="G382" t="s">
        <v>272</v>
      </c>
      <c r="H382" t="b">
        <v>0</v>
      </c>
      <c r="I382" t="s">
        <v>1804</v>
      </c>
      <c r="J382" t="s">
        <v>460</v>
      </c>
      <c r="K382" t="s">
        <v>461</v>
      </c>
      <c r="L382">
        <v>17500</v>
      </c>
      <c r="M382">
        <v>1950</v>
      </c>
      <c r="N382">
        <v>3</v>
      </c>
      <c r="O382">
        <v>20</v>
      </c>
      <c r="P382" s="25">
        <v>18342</v>
      </c>
      <c r="Q382" s="25">
        <v>45838</v>
      </c>
      <c r="R382">
        <v>75.279945242984255</v>
      </c>
      <c r="S382">
        <v>180.44</v>
      </c>
      <c r="T382">
        <v>2611000000000</v>
      </c>
      <c r="U382">
        <v>69.400000000000006</v>
      </c>
      <c r="V382">
        <v>11.2</v>
      </c>
      <c r="W382">
        <v>49.7</v>
      </c>
      <c r="X382">
        <v>1366417754</v>
      </c>
    </row>
    <row r="383" spans="1:24" x14ac:dyDescent="0.25">
      <c r="A383">
        <v>352</v>
      </c>
      <c r="B383" t="s">
        <v>292</v>
      </c>
      <c r="C383" t="s">
        <v>1333</v>
      </c>
      <c r="D383" t="s">
        <v>32</v>
      </c>
      <c r="E383" t="s">
        <v>742</v>
      </c>
      <c r="F383" t="s">
        <v>1219</v>
      </c>
      <c r="G383" t="s">
        <v>292</v>
      </c>
      <c r="H383" t="b">
        <v>0</v>
      </c>
      <c r="I383" t="s">
        <v>1803</v>
      </c>
      <c r="J383" t="s">
        <v>1334</v>
      </c>
      <c r="K383" t="s">
        <v>319</v>
      </c>
      <c r="L383">
        <v>6800</v>
      </c>
      <c r="M383">
        <v>1982</v>
      </c>
      <c r="N383">
        <v>11</v>
      </c>
      <c r="O383">
        <v>1</v>
      </c>
      <c r="P383" s="25">
        <v>30256</v>
      </c>
      <c r="Q383" s="25">
        <v>45838</v>
      </c>
      <c r="R383">
        <v>42.661190965092402</v>
      </c>
      <c r="S383">
        <v>117.24</v>
      </c>
      <c r="T383">
        <v>21427700000000</v>
      </c>
      <c r="U383">
        <v>78.5</v>
      </c>
      <c r="V383">
        <v>9.6</v>
      </c>
      <c r="W383">
        <v>36.6</v>
      </c>
      <c r="X383">
        <v>328239523</v>
      </c>
    </row>
    <row r="384" spans="1:24" x14ac:dyDescent="0.25">
      <c r="A384">
        <v>179</v>
      </c>
      <c r="B384" t="s">
        <v>38</v>
      </c>
      <c r="C384" t="s">
        <v>758</v>
      </c>
      <c r="D384" t="s">
        <v>274</v>
      </c>
      <c r="E384" t="s">
        <v>607</v>
      </c>
      <c r="F384" t="s">
        <v>731</v>
      </c>
      <c r="G384" t="s">
        <v>38</v>
      </c>
      <c r="H384" t="b">
        <v>1</v>
      </c>
      <c r="I384" t="s">
        <v>1803</v>
      </c>
      <c r="J384" t="s">
        <v>759</v>
      </c>
      <c r="K384" t="s">
        <v>319</v>
      </c>
      <c r="L384">
        <v>10100</v>
      </c>
      <c r="M384">
        <v>1979</v>
      </c>
      <c r="N384">
        <v>12</v>
      </c>
      <c r="O384">
        <v>17</v>
      </c>
      <c r="P384" s="25">
        <v>29206</v>
      </c>
      <c r="Q384" s="25">
        <v>45838</v>
      </c>
      <c r="R384">
        <v>45.535271159783306</v>
      </c>
      <c r="S384">
        <v>119.8</v>
      </c>
      <c r="T384">
        <v>1392680589329</v>
      </c>
      <c r="U384">
        <v>82.7</v>
      </c>
      <c r="V384">
        <v>23</v>
      </c>
      <c r="W384">
        <v>47.4</v>
      </c>
      <c r="X384">
        <v>25766605</v>
      </c>
    </row>
    <row r="385" spans="1:24" x14ac:dyDescent="0.25">
      <c r="A385">
        <v>455</v>
      </c>
      <c r="B385" t="s">
        <v>351</v>
      </c>
      <c r="C385" t="s">
        <v>1652</v>
      </c>
      <c r="D385" t="s">
        <v>800</v>
      </c>
      <c r="E385" t="s">
        <v>801</v>
      </c>
      <c r="F385" t="s">
        <v>1653</v>
      </c>
      <c r="G385" t="s">
        <v>351</v>
      </c>
      <c r="H385" t="b">
        <v>1</v>
      </c>
      <c r="I385" t="s">
        <v>1803</v>
      </c>
      <c r="J385" t="s">
        <v>1654</v>
      </c>
      <c r="K385" t="s">
        <v>1655</v>
      </c>
      <c r="L385">
        <v>5600</v>
      </c>
      <c r="M385">
        <v>1957</v>
      </c>
      <c r="N385">
        <v>10</v>
      </c>
      <c r="O385">
        <v>23</v>
      </c>
      <c r="P385" s="25">
        <v>21116</v>
      </c>
      <c r="Q385" s="25">
        <v>45838</v>
      </c>
      <c r="R385">
        <v>67.685818585826524</v>
      </c>
      <c r="S385">
        <v>115.16</v>
      </c>
      <c r="T385">
        <v>2029000000000</v>
      </c>
      <c r="U385">
        <v>82.6</v>
      </c>
      <c r="V385">
        <v>15.6</v>
      </c>
      <c r="W385">
        <v>33.200000000000003</v>
      </c>
      <c r="X385">
        <v>51709098</v>
      </c>
    </row>
    <row r="386" spans="1:24" x14ac:dyDescent="0.25">
      <c r="A386">
        <v>14</v>
      </c>
      <c r="B386" t="s">
        <v>38</v>
      </c>
      <c r="C386" t="s">
        <v>99</v>
      </c>
      <c r="D386" t="s">
        <v>32</v>
      </c>
      <c r="E386" t="s">
        <v>100</v>
      </c>
      <c r="F386" t="s">
        <v>90</v>
      </c>
      <c r="G386" t="s">
        <v>38</v>
      </c>
      <c r="H386" t="b">
        <v>1</v>
      </c>
      <c r="I386" t="s">
        <v>1803</v>
      </c>
      <c r="J386" t="s">
        <v>101</v>
      </c>
      <c r="K386" t="s">
        <v>102</v>
      </c>
      <c r="L386">
        <v>76000</v>
      </c>
      <c r="M386">
        <v>1973</v>
      </c>
      <c r="N386">
        <v>8</v>
      </c>
      <c r="O386">
        <v>21</v>
      </c>
      <c r="P386" s="25">
        <v>26897</v>
      </c>
      <c r="Q386" s="25">
        <v>45838</v>
      </c>
      <c r="R386">
        <v>51.85830147742535</v>
      </c>
      <c r="S386">
        <v>117.24</v>
      </c>
      <c r="T386">
        <v>21427700000000</v>
      </c>
      <c r="U386">
        <v>78.5</v>
      </c>
      <c r="V386">
        <v>9.6</v>
      </c>
      <c r="W386">
        <v>36.6</v>
      </c>
      <c r="X386">
        <v>328239523</v>
      </c>
    </row>
    <row r="387" spans="1:24" x14ac:dyDescent="0.25">
      <c r="A387">
        <v>466</v>
      </c>
      <c r="B387" t="s">
        <v>351</v>
      </c>
      <c r="C387" t="s">
        <v>1702</v>
      </c>
      <c r="D387" t="s">
        <v>680</v>
      </c>
      <c r="E387" t="s">
        <v>1703</v>
      </c>
      <c r="F387" t="s">
        <v>1704</v>
      </c>
      <c r="G387" t="s">
        <v>351</v>
      </c>
      <c r="H387" t="b">
        <v>1</v>
      </c>
      <c r="I387" t="s">
        <v>1803</v>
      </c>
      <c r="J387" t="s">
        <v>1705</v>
      </c>
      <c r="K387" t="s">
        <v>1706</v>
      </c>
      <c r="L387">
        <v>5500</v>
      </c>
      <c r="M387">
        <v>1943</v>
      </c>
      <c r="N387">
        <v>3</v>
      </c>
      <c r="O387">
        <v>20</v>
      </c>
      <c r="P387" s="25">
        <v>15785</v>
      </c>
      <c r="Q387" s="25">
        <v>45838</v>
      </c>
      <c r="R387">
        <v>82.279951180894571</v>
      </c>
      <c r="S387">
        <v>110.62</v>
      </c>
      <c r="T387">
        <v>2001244392042</v>
      </c>
      <c r="U387">
        <v>82.9</v>
      </c>
      <c r="V387">
        <v>24.3</v>
      </c>
      <c r="W387">
        <v>59.1</v>
      </c>
      <c r="X387">
        <v>60297396</v>
      </c>
    </row>
    <row r="388" spans="1:24" x14ac:dyDescent="0.25">
      <c r="A388">
        <v>144</v>
      </c>
      <c r="B388" t="s">
        <v>30</v>
      </c>
      <c r="C388" t="s">
        <v>633</v>
      </c>
      <c r="D388" t="s">
        <v>32</v>
      </c>
      <c r="E388" t="s">
        <v>634</v>
      </c>
      <c r="F388" t="s">
        <v>635</v>
      </c>
      <c r="G388" t="s">
        <v>30</v>
      </c>
      <c r="H388" t="b">
        <v>1</v>
      </c>
      <c r="I388" t="s">
        <v>1803</v>
      </c>
      <c r="J388" t="s">
        <v>636</v>
      </c>
      <c r="K388" t="s">
        <v>637</v>
      </c>
      <c r="L388">
        <v>12100</v>
      </c>
      <c r="M388">
        <v>1950</v>
      </c>
      <c r="N388">
        <v>7</v>
      </c>
      <c r="O388">
        <v>18</v>
      </c>
      <c r="P388" s="25">
        <v>18462</v>
      </c>
      <c r="Q388" s="25">
        <v>45838</v>
      </c>
      <c r="R388">
        <v>74.951403148528399</v>
      </c>
      <c r="S388">
        <v>117.24</v>
      </c>
      <c r="T388">
        <v>21427700000000</v>
      </c>
      <c r="U388">
        <v>78.5</v>
      </c>
      <c r="V388">
        <v>9.6</v>
      </c>
      <c r="W388">
        <v>36.6</v>
      </c>
      <c r="X388">
        <v>328239523</v>
      </c>
    </row>
    <row r="389" spans="1:24" x14ac:dyDescent="0.25">
      <c r="A389">
        <v>332</v>
      </c>
      <c r="B389" t="s">
        <v>72</v>
      </c>
      <c r="C389" t="s">
        <v>1282</v>
      </c>
      <c r="D389" t="s">
        <v>74</v>
      </c>
      <c r="E389" t="s">
        <v>75</v>
      </c>
      <c r="F389" t="s">
        <v>72</v>
      </c>
      <c r="G389" t="s">
        <v>72</v>
      </c>
      <c r="H389" t="b">
        <v>0</v>
      </c>
      <c r="I389" t="s">
        <v>1803</v>
      </c>
      <c r="J389" t="s">
        <v>1280</v>
      </c>
      <c r="K389" t="s">
        <v>1283</v>
      </c>
      <c r="L389">
        <v>7000</v>
      </c>
      <c r="M389">
        <v>1964</v>
      </c>
      <c r="N389">
        <v>9</v>
      </c>
      <c r="O389">
        <v>6</v>
      </c>
      <c r="P389" s="25">
        <v>23626</v>
      </c>
      <c r="Q389" s="25">
        <v>45838</v>
      </c>
      <c r="R389">
        <v>60.81179899319968</v>
      </c>
      <c r="S389">
        <v>180.44</v>
      </c>
      <c r="T389">
        <v>2611000000000</v>
      </c>
      <c r="U389">
        <v>69.400000000000006</v>
      </c>
      <c r="V389">
        <v>11.2</v>
      </c>
      <c r="W389">
        <v>49.7</v>
      </c>
      <c r="X389">
        <v>1366417754</v>
      </c>
    </row>
    <row r="390" spans="1:24" x14ac:dyDescent="0.25">
      <c r="A390">
        <v>55</v>
      </c>
      <c r="B390" t="s">
        <v>38</v>
      </c>
      <c r="C390" t="s">
        <v>287</v>
      </c>
      <c r="D390" t="s">
        <v>74</v>
      </c>
      <c r="E390" t="s">
        <v>288</v>
      </c>
      <c r="F390" t="s">
        <v>289</v>
      </c>
      <c r="G390" t="s">
        <v>38</v>
      </c>
      <c r="H390" t="b">
        <v>1</v>
      </c>
      <c r="I390" t="s">
        <v>1803</v>
      </c>
      <c r="J390" t="s">
        <v>290</v>
      </c>
      <c r="K390" t="s">
        <v>291</v>
      </c>
      <c r="L390">
        <v>25600</v>
      </c>
      <c r="M390">
        <v>1945</v>
      </c>
      <c r="N390">
        <v>7</v>
      </c>
      <c r="O390">
        <v>18</v>
      </c>
      <c r="P390" s="25">
        <v>16636</v>
      </c>
      <c r="Q390" s="25">
        <v>45838</v>
      </c>
      <c r="R390">
        <v>79.951394287645755</v>
      </c>
      <c r="S390">
        <v>180.44</v>
      </c>
      <c r="T390">
        <v>2611000000000</v>
      </c>
      <c r="U390">
        <v>69.400000000000006</v>
      </c>
      <c r="V390">
        <v>11.2</v>
      </c>
      <c r="W390">
        <v>49.7</v>
      </c>
      <c r="X390">
        <v>1366417754</v>
      </c>
    </row>
    <row r="391" spans="1:24" x14ac:dyDescent="0.25">
      <c r="A391">
        <v>352</v>
      </c>
      <c r="B391" t="s">
        <v>72</v>
      </c>
      <c r="C391" t="s">
        <v>1325</v>
      </c>
      <c r="D391" t="s">
        <v>680</v>
      </c>
      <c r="E391" t="s">
        <v>681</v>
      </c>
      <c r="F391" t="s">
        <v>135</v>
      </c>
      <c r="G391" t="s">
        <v>72</v>
      </c>
      <c r="H391" t="b">
        <v>1</v>
      </c>
      <c r="I391" t="s">
        <v>1803</v>
      </c>
      <c r="J391" t="s">
        <v>1326</v>
      </c>
      <c r="K391" t="s">
        <v>1327</v>
      </c>
      <c r="L391">
        <v>6800</v>
      </c>
      <c r="M391">
        <v>1936</v>
      </c>
      <c r="N391">
        <v>9</v>
      </c>
      <c r="O391">
        <v>29</v>
      </c>
      <c r="P391" s="25">
        <v>13422</v>
      </c>
      <c r="Q391" s="25">
        <v>45838</v>
      </c>
      <c r="R391">
        <v>88.748821221062883</v>
      </c>
      <c r="S391">
        <v>110.62</v>
      </c>
      <c r="T391">
        <v>2001244392042</v>
      </c>
      <c r="U391">
        <v>82.9</v>
      </c>
      <c r="V391">
        <v>24.3</v>
      </c>
      <c r="W391">
        <v>59.1</v>
      </c>
      <c r="X391">
        <v>60297396</v>
      </c>
    </row>
    <row r="392" spans="1:24" x14ac:dyDescent="0.25">
      <c r="A392">
        <v>167</v>
      </c>
      <c r="B392" t="s">
        <v>21</v>
      </c>
      <c r="C392" t="s">
        <v>721</v>
      </c>
      <c r="D392" t="s">
        <v>105</v>
      </c>
      <c r="E392" t="s">
        <v>602</v>
      </c>
      <c r="F392" t="s">
        <v>247</v>
      </c>
      <c r="G392" t="s">
        <v>21</v>
      </c>
      <c r="H392" t="b">
        <v>1</v>
      </c>
      <c r="I392" t="s">
        <v>1803</v>
      </c>
      <c r="J392" t="s">
        <v>549</v>
      </c>
      <c r="K392" t="s">
        <v>722</v>
      </c>
      <c r="L392">
        <v>10500</v>
      </c>
      <c r="M392">
        <v>1984</v>
      </c>
      <c r="N392">
        <v>1</v>
      </c>
      <c r="O392">
        <v>1</v>
      </c>
      <c r="P392" s="25">
        <v>30682</v>
      </c>
      <c r="Q392" s="25">
        <v>45838</v>
      </c>
      <c r="R392">
        <v>41.493514112508961</v>
      </c>
      <c r="S392">
        <v>125.08</v>
      </c>
      <c r="T392">
        <v>19910000000000</v>
      </c>
      <c r="U392">
        <v>77</v>
      </c>
      <c r="V392">
        <v>9.4</v>
      </c>
      <c r="W392">
        <v>59.2</v>
      </c>
      <c r="X392">
        <v>1397715000</v>
      </c>
    </row>
    <row r="393" spans="1:24" x14ac:dyDescent="0.25">
      <c r="A393">
        <v>365</v>
      </c>
      <c r="B393" t="s">
        <v>250</v>
      </c>
      <c r="C393" t="s">
        <v>1374</v>
      </c>
      <c r="D393" t="s">
        <v>1195</v>
      </c>
      <c r="E393" t="s">
        <v>1370</v>
      </c>
      <c r="F393" t="s">
        <v>1371</v>
      </c>
      <c r="G393" t="s">
        <v>250</v>
      </c>
      <c r="H393" t="b">
        <v>0</v>
      </c>
      <c r="I393" t="s">
        <v>1804</v>
      </c>
      <c r="J393" t="s">
        <v>1372</v>
      </c>
      <c r="K393" t="s">
        <v>1375</v>
      </c>
      <c r="L393">
        <v>6700</v>
      </c>
      <c r="M393">
        <v>1976</v>
      </c>
      <c r="N393">
        <v>1</v>
      </c>
      <c r="O393">
        <v>1</v>
      </c>
      <c r="P393" s="25">
        <v>27760</v>
      </c>
      <c r="Q393" s="25">
        <v>45838</v>
      </c>
      <c r="R393">
        <v>49.493511471280733</v>
      </c>
      <c r="S393">
        <v>110.35</v>
      </c>
      <c r="T393">
        <v>348078018464</v>
      </c>
      <c r="U393">
        <v>81</v>
      </c>
      <c r="V393">
        <v>32.4</v>
      </c>
      <c r="W393">
        <v>23.8</v>
      </c>
      <c r="X393">
        <v>5818553</v>
      </c>
    </row>
    <row r="394" spans="1:24" x14ac:dyDescent="0.25">
      <c r="A394">
        <v>305</v>
      </c>
      <c r="B394" t="s">
        <v>250</v>
      </c>
      <c r="C394" t="s">
        <v>1162</v>
      </c>
      <c r="D394" t="s">
        <v>226</v>
      </c>
      <c r="E394" t="s">
        <v>227</v>
      </c>
      <c r="F394" t="s">
        <v>1089</v>
      </c>
      <c r="G394" t="s">
        <v>250</v>
      </c>
      <c r="H394" t="b">
        <v>0</v>
      </c>
      <c r="I394" t="s">
        <v>1803</v>
      </c>
      <c r="J394" t="s">
        <v>1163</v>
      </c>
      <c r="K394" t="s">
        <v>1164</v>
      </c>
      <c r="L394">
        <v>7400</v>
      </c>
      <c r="M394">
        <v>1952</v>
      </c>
      <c r="N394">
        <v>8</v>
      </c>
      <c r="O394">
        <v>11</v>
      </c>
      <c r="P394" s="25">
        <v>19217</v>
      </c>
      <c r="Q394" s="25">
        <v>45838</v>
      </c>
      <c r="R394">
        <v>72.882977542639381</v>
      </c>
      <c r="S394">
        <v>119.62</v>
      </c>
      <c r="T394">
        <v>2827113184696</v>
      </c>
      <c r="U394">
        <v>81.3</v>
      </c>
      <c r="V394">
        <v>25.5</v>
      </c>
      <c r="W394">
        <v>30.6</v>
      </c>
      <c r="X394">
        <v>66834405</v>
      </c>
    </row>
    <row r="395" spans="1:24" x14ac:dyDescent="0.25">
      <c r="A395">
        <v>397</v>
      </c>
      <c r="B395" t="s">
        <v>49</v>
      </c>
      <c r="C395" t="s">
        <v>1465</v>
      </c>
      <c r="D395" t="s">
        <v>32</v>
      </c>
      <c r="E395" t="s">
        <v>61</v>
      </c>
      <c r="F395" t="s">
        <v>204</v>
      </c>
      <c r="G395" t="s">
        <v>49</v>
      </c>
      <c r="H395" t="b">
        <v>1</v>
      </c>
      <c r="I395" t="s">
        <v>1803</v>
      </c>
      <c r="J395" t="s">
        <v>1466</v>
      </c>
      <c r="K395" t="s">
        <v>617</v>
      </c>
      <c r="L395">
        <v>6400</v>
      </c>
      <c r="M395">
        <v>1953</v>
      </c>
      <c r="N395">
        <v>6</v>
      </c>
      <c r="O395">
        <v>14</v>
      </c>
      <c r="P395" s="25">
        <v>19524</v>
      </c>
      <c r="Q395" s="25">
        <v>45838</v>
      </c>
      <c r="R395">
        <v>72.044481116153477</v>
      </c>
      <c r="S395">
        <v>117.24</v>
      </c>
      <c r="T395">
        <v>21427700000000</v>
      </c>
      <c r="U395">
        <v>78.5</v>
      </c>
      <c r="V395">
        <v>9.6</v>
      </c>
      <c r="W395">
        <v>36.6</v>
      </c>
      <c r="X395">
        <v>328239523</v>
      </c>
    </row>
    <row r="396" spans="1:24" x14ac:dyDescent="0.25">
      <c r="A396">
        <v>138</v>
      </c>
      <c r="B396" t="s">
        <v>590</v>
      </c>
      <c r="C396" t="s">
        <v>613</v>
      </c>
      <c r="D396" t="s">
        <v>32</v>
      </c>
      <c r="E396" t="s">
        <v>614</v>
      </c>
      <c r="F396" t="s">
        <v>615</v>
      </c>
      <c r="G396" t="s">
        <v>590</v>
      </c>
      <c r="H396" t="b">
        <v>1</v>
      </c>
      <c r="I396" t="s">
        <v>1803</v>
      </c>
      <c r="J396" t="s">
        <v>616</v>
      </c>
      <c r="K396" t="s">
        <v>617</v>
      </c>
      <c r="L396">
        <v>12900</v>
      </c>
      <c r="M396">
        <v>1947</v>
      </c>
      <c r="N396">
        <v>7</v>
      </c>
      <c r="O396">
        <v>29</v>
      </c>
      <c r="P396" s="25">
        <v>17377</v>
      </c>
      <c r="Q396" s="25">
        <v>45838</v>
      </c>
      <c r="R396">
        <v>77.921296135851676</v>
      </c>
      <c r="S396">
        <v>117.24</v>
      </c>
      <c r="T396">
        <v>21427700000000</v>
      </c>
      <c r="U396">
        <v>78.5</v>
      </c>
      <c r="V396">
        <v>9.6</v>
      </c>
      <c r="W396">
        <v>36.6</v>
      </c>
      <c r="X396">
        <v>328239523</v>
      </c>
    </row>
    <row r="397" spans="1:24" x14ac:dyDescent="0.25">
      <c r="A397">
        <v>405</v>
      </c>
      <c r="B397" t="s">
        <v>250</v>
      </c>
      <c r="C397" t="s">
        <v>1499</v>
      </c>
      <c r="D397" t="s">
        <v>665</v>
      </c>
      <c r="E397" t="s">
        <v>1500</v>
      </c>
      <c r="F397" t="s">
        <v>1501</v>
      </c>
      <c r="G397" t="s">
        <v>250</v>
      </c>
      <c r="H397" t="b">
        <v>1</v>
      </c>
      <c r="I397" t="s">
        <v>1803</v>
      </c>
      <c r="J397" t="s">
        <v>234</v>
      </c>
      <c r="K397" t="s">
        <v>1502</v>
      </c>
      <c r="L397">
        <v>6300</v>
      </c>
      <c r="M397">
        <v>1926</v>
      </c>
      <c r="N397">
        <v>7</v>
      </c>
      <c r="O397">
        <v>16</v>
      </c>
      <c r="P397" s="25">
        <v>9694</v>
      </c>
      <c r="Q397" s="25">
        <v>45838</v>
      </c>
      <c r="R397">
        <v>98.956878850102669</v>
      </c>
      <c r="S397">
        <v>108.15</v>
      </c>
      <c r="T397">
        <v>395098666122</v>
      </c>
      <c r="U397">
        <v>82.8</v>
      </c>
      <c r="V397">
        <v>23.1</v>
      </c>
      <c r="W397">
        <v>25.3</v>
      </c>
      <c r="X397">
        <v>9053300</v>
      </c>
    </row>
    <row r="398" spans="1:24" x14ac:dyDescent="0.25">
      <c r="A398">
        <v>104</v>
      </c>
      <c r="B398" t="s">
        <v>21</v>
      </c>
      <c r="C398" t="s">
        <v>496</v>
      </c>
      <c r="D398" t="s">
        <v>497</v>
      </c>
      <c r="E398" t="s">
        <v>498</v>
      </c>
      <c r="F398" t="s">
        <v>499</v>
      </c>
      <c r="G398" t="s">
        <v>21</v>
      </c>
      <c r="H398" t="b">
        <v>0</v>
      </c>
      <c r="I398" t="s">
        <v>1803</v>
      </c>
      <c r="J398" t="s">
        <v>500</v>
      </c>
      <c r="K398" t="s">
        <v>316</v>
      </c>
      <c r="L398">
        <v>16200</v>
      </c>
      <c r="M398">
        <v>1947</v>
      </c>
      <c r="N398">
        <v>10</v>
      </c>
      <c r="O398">
        <v>4</v>
      </c>
      <c r="P398" s="25">
        <v>17444</v>
      </c>
      <c r="Q398" s="25">
        <v>45838</v>
      </c>
      <c r="R398">
        <v>77.737861722405128</v>
      </c>
      <c r="S398">
        <v>110.51</v>
      </c>
      <c r="T398">
        <v>530832908738</v>
      </c>
      <c r="U398">
        <v>82.5</v>
      </c>
      <c r="V398">
        <v>27.9</v>
      </c>
      <c r="W398">
        <v>49.1</v>
      </c>
      <c r="X398">
        <v>10285453</v>
      </c>
    </row>
    <row r="399" spans="1:24" x14ac:dyDescent="0.25">
      <c r="A399">
        <v>59</v>
      </c>
      <c r="B399" t="s">
        <v>30</v>
      </c>
      <c r="C399" t="s">
        <v>312</v>
      </c>
      <c r="D399" t="s">
        <v>158</v>
      </c>
      <c r="E399" t="s">
        <v>313</v>
      </c>
      <c r="F399" t="s">
        <v>314</v>
      </c>
      <c r="G399" t="s">
        <v>30</v>
      </c>
      <c r="H399" t="b">
        <v>0</v>
      </c>
      <c r="I399" t="s">
        <v>1803</v>
      </c>
      <c r="J399" t="s">
        <v>315</v>
      </c>
      <c r="K399" t="s">
        <v>316</v>
      </c>
      <c r="L399">
        <v>24600</v>
      </c>
      <c r="M399">
        <v>1966</v>
      </c>
      <c r="N399">
        <v>5</v>
      </c>
      <c r="O399">
        <v>9</v>
      </c>
      <c r="P399" s="25">
        <v>24236</v>
      </c>
      <c r="Q399" s="25">
        <v>45838</v>
      </c>
      <c r="R399">
        <v>59.143052703627653</v>
      </c>
      <c r="S399">
        <v>112.85</v>
      </c>
      <c r="T399">
        <v>3845630030824</v>
      </c>
      <c r="U399">
        <v>80.900000000000006</v>
      </c>
      <c r="V399">
        <v>11.5</v>
      </c>
      <c r="W399">
        <v>48.8</v>
      </c>
      <c r="X399">
        <v>83132799</v>
      </c>
    </row>
    <row r="400" spans="1:24" x14ac:dyDescent="0.25">
      <c r="A400">
        <v>486</v>
      </c>
      <c r="B400" t="s">
        <v>21</v>
      </c>
      <c r="C400" t="s">
        <v>1748</v>
      </c>
      <c r="D400" t="s">
        <v>208</v>
      </c>
      <c r="E400" t="s">
        <v>1081</v>
      </c>
      <c r="F400" t="s">
        <v>1743</v>
      </c>
      <c r="G400" t="s">
        <v>21</v>
      </c>
      <c r="H400" t="b">
        <v>0</v>
      </c>
      <c r="I400" t="s">
        <v>1803</v>
      </c>
      <c r="J400" t="s">
        <v>1746</v>
      </c>
      <c r="K400" t="s">
        <v>316</v>
      </c>
      <c r="L400">
        <v>5400</v>
      </c>
      <c r="M400">
        <v>1963</v>
      </c>
      <c r="N400">
        <v>7</v>
      </c>
      <c r="O400">
        <v>13</v>
      </c>
      <c r="P400" s="25">
        <v>23205</v>
      </c>
      <c r="Q400" s="25">
        <v>45838</v>
      </c>
      <c r="R400">
        <v>61.965103646082312</v>
      </c>
      <c r="S400">
        <v>118.06</v>
      </c>
      <c r="T400">
        <v>446314739528</v>
      </c>
      <c r="U400">
        <v>81.599999999999994</v>
      </c>
      <c r="V400">
        <v>25.4</v>
      </c>
      <c r="W400">
        <v>51.4</v>
      </c>
      <c r="X400">
        <v>8877067</v>
      </c>
    </row>
    <row r="401" spans="1:24" x14ac:dyDescent="0.25">
      <c r="A401">
        <v>397</v>
      </c>
      <c r="B401" t="s">
        <v>590</v>
      </c>
      <c r="C401" t="s">
        <v>1462</v>
      </c>
      <c r="D401" t="s">
        <v>32</v>
      </c>
      <c r="E401" t="s">
        <v>1285</v>
      </c>
      <c r="F401" t="s">
        <v>1463</v>
      </c>
      <c r="G401" t="s">
        <v>590</v>
      </c>
      <c r="H401" t="b">
        <v>1</v>
      </c>
      <c r="I401" t="s">
        <v>1803</v>
      </c>
      <c r="J401" t="s">
        <v>1464</v>
      </c>
      <c r="K401" t="s">
        <v>266</v>
      </c>
      <c r="L401">
        <v>6400</v>
      </c>
      <c r="M401">
        <v>1960</v>
      </c>
      <c r="N401">
        <v>4</v>
      </c>
      <c r="O401">
        <v>10</v>
      </c>
      <c r="P401" s="25">
        <v>22016</v>
      </c>
      <c r="Q401" s="25">
        <v>45838</v>
      </c>
      <c r="R401">
        <v>65.219728709503471</v>
      </c>
      <c r="S401">
        <v>117.24</v>
      </c>
      <c r="T401">
        <v>21427700000000</v>
      </c>
      <c r="U401">
        <v>78.5</v>
      </c>
      <c r="V401">
        <v>9.6</v>
      </c>
      <c r="W401">
        <v>36.6</v>
      </c>
      <c r="X401">
        <v>328239523</v>
      </c>
    </row>
    <row r="402" spans="1:24" x14ac:dyDescent="0.25">
      <c r="A402">
        <v>147</v>
      </c>
      <c r="B402" t="s">
        <v>462</v>
      </c>
      <c r="C402" t="s">
        <v>642</v>
      </c>
      <c r="D402" t="s">
        <v>32</v>
      </c>
      <c r="E402" t="s">
        <v>61</v>
      </c>
      <c r="F402" t="s">
        <v>465</v>
      </c>
      <c r="G402" t="s">
        <v>462</v>
      </c>
      <c r="H402" t="b">
        <v>1</v>
      </c>
      <c r="I402" t="s">
        <v>1803</v>
      </c>
      <c r="J402" t="s">
        <v>643</v>
      </c>
      <c r="K402" t="s">
        <v>266</v>
      </c>
      <c r="L402">
        <v>11600</v>
      </c>
      <c r="M402">
        <v>1940</v>
      </c>
      <c r="N402">
        <v>5</v>
      </c>
      <c r="O402">
        <v>10</v>
      </c>
      <c r="P402" s="25">
        <v>14741</v>
      </c>
      <c r="Q402" s="25">
        <v>45838</v>
      </c>
      <c r="R402">
        <v>85.137590729657461</v>
      </c>
      <c r="S402">
        <v>117.24</v>
      </c>
      <c r="T402">
        <v>21427700000000</v>
      </c>
      <c r="U402">
        <v>78.5</v>
      </c>
      <c r="V402">
        <v>9.6</v>
      </c>
      <c r="W402">
        <v>36.6</v>
      </c>
      <c r="X402">
        <v>328239523</v>
      </c>
    </row>
    <row r="403" spans="1:24" x14ac:dyDescent="0.25">
      <c r="A403">
        <v>50</v>
      </c>
      <c r="B403" t="s">
        <v>49</v>
      </c>
      <c r="C403" t="s">
        <v>263</v>
      </c>
      <c r="D403" t="s">
        <v>32</v>
      </c>
      <c r="E403" t="s">
        <v>61</v>
      </c>
      <c r="F403" t="s">
        <v>264</v>
      </c>
      <c r="G403" t="s">
        <v>49</v>
      </c>
      <c r="H403" t="b">
        <v>1</v>
      </c>
      <c r="I403" t="s">
        <v>1803</v>
      </c>
      <c r="J403" t="s">
        <v>265</v>
      </c>
      <c r="K403" t="s">
        <v>266</v>
      </c>
      <c r="L403">
        <v>27800</v>
      </c>
      <c r="M403">
        <v>1947</v>
      </c>
      <c r="N403">
        <v>2</v>
      </c>
      <c r="O403">
        <v>14</v>
      </c>
      <c r="P403" s="25">
        <v>17212</v>
      </c>
      <c r="Q403" s="25">
        <v>45838</v>
      </c>
      <c r="R403">
        <v>78.37303760180211</v>
      </c>
      <c r="S403">
        <v>117.24</v>
      </c>
      <c r="T403">
        <v>21427700000000</v>
      </c>
      <c r="U403">
        <v>78.5</v>
      </c>
      <c r="V403">
        <v>9.6</v>
      </c>
      <c r="W403">
        <v>36.6</v>
      </c>
      <c r="X403">
        <v>328239523</v>
      </c>
    </row>
    <row r="404" spans="1:24" x14ac:dyDescent="0.25">
      <c r="A404">
        <v>10</v>
      </c>
      <c r="B404" t="s">
        <v>38</v>
      </c>
      <c r="C404" t="s">
        <v>79</v>
      </c>
      <c r="D404" t="s">
        <v>32</v>
      </c>
      <c r="E404" t="s">
        <v>80</v>
      </c>
      <c r="F404" t="s">
        <v>56</v>
      </c>
      <c r="G404" t="s">
        <v>38</v>
      </c>
      <c r="H404" t="b">
        <v>1</v>
      </c>
      <c r="I404" t="s">
        <v>1803</v>
      </c>
      <c r="J404" t="s">
        <v>81</v>
      </c>
      <c r="K404" t="s">
        <v>82</v>
      </c>
      <c r="L404">
        <v>80700</v>
      </c>
      <c r="M404">
        <v>1956</v>
      </c>
      <c r="N404">
        <v>3</v>
      </c>
      <c r="O404">
        <v>24</v>
      </c>
      <c r="P404" s="25">
        <v>20538</v>
      </c>
      <c r="Q404" s="25">
        <v>45838</v>
      </c>
      <c r="R404">
        <v>69.266270337922407</v>
      </c>
      <c r="S404">
        <v>117.24</v>
      </c>
      <c r="T404">
        <v>21427700000000</v>
      </c>
      <c r="U404">
        <v>78.5</v>
      </c>
      <c r="V404">
        <v>9.6</v>
      </c>
      <c r="W404">
        <v>36.6</v>
      </c>
      <c r="X404">
        <v>328239523</v>
      </c>
    </row>
    <row r="405" spans="1:24" x14ac:dyDescent="0.25">
      <c r="A405">
        <v>94</v>
      </c>
      <c r="B405" t="s">
        <v>49</v>
      </c>
      <c r="C405" t="s">
        <v>452</v>
      </c>
      <c r="D405" t="s">
        <v>32</v>
      </c>
      <c r="E405" t="s">
        <v>414</v>
      </c>
      <c r="F405" t="s">
        <v>204</v>
      </c>
      <c r="G405" t="s">
        <v>49</v>
      </c>
      <c r="H405" t="b">
        <v>1</v>
      </c>
      <c r="I405" t="s">
        <v>1803</v>
      </c>
      <c r="J405" t="s">
        <v>453</v>
      </c>
      <c r="K405" t="s">
        <v>82</v>
      </c>
      <c r="L405">
        <v>17500</v>
      </c>
      <c r="M405">
        <v>1956</v>
      </c>
      <c r="N405">
        <v>6</v>
      </c>
      <c r="O405">
        <v>11</v>
      </c>
      <c r="P405" s="25">
        <v>20617</v>
      </c>
      <c r="Q405" s="25">
        <v>45838</v>
      </c>
      <c r="R405">
        <v>69.049984355444309</v>
      </c>
      <c r="S405">
        <v>117.24</v>
      </c>
      <c r="T405">
        <v>21427700000000</v>
      </c>
      <c r="U405">
        <v>78.5</v>
      </c>
      <c r="V405">
        <v>9.6</v>
      </c>
      <c r="W405">
        <v>36.6</v>
      </c>
      <c r="X405">
        <v>328239523</v>
      </c>
    </row>
    <row r="406" spans="1:24" x14ac:dyDescent="0.25">
      <c r="A406">
        <v>305</v>
      </c>
      <c r="B406" t="s">
        <v>250</v>
      </c>
      <c r="C406" t="s">
        <v>1169</v>
      </c>
      <c r="D406" t="s">
        <v>32</v>
      </c>
      <c r="E406" t="s">
        <v>1170</v>
      </c>
      <c r="F406" t="s">
        <v>1171</v>
      </c>
      <c r="G406" t="s">
        <v>250</v>
      </c>
      <c r="H406" t="b">
        <v>1</v>
      </c>
      <c r="I406" t="s">
        <v>1803</v>
      </c>
      <c r="J406" t="s">
        <v>1172</v>
      </c>
      <c r="K406" t="s">
        <v>1173</v>
      </c>
      <c r="L406">
        <v>7400</v>
      </c>
      <c r="M406">
        <v>1951</v>
      </c>
      <c r="N406">
        <v>3</v>
      </c>
      <c r="O406">
        <v>31</v>
      </c>
      <c r="P406" s="25">
        <v>18718</v>
      </c>
      <c r="Q406" s="25">
        <v>45838</v>
      </c>
      <c r="R406">
        <v>74.24983573045192</v>
      </c>
      <c r="S406">
        <v>117.24</v>
      </c>
      <c r="T406">
        <v>21427700000000</v>
      </c>
      <c r="U406">
        <v>78.5</v>
      </c>
      <c r="V406">
        <v>9.6</v>
      </c>
      <c r="W406">
        <v>36.6</v>
      </c>
      <c r="X406">
        <v>328239523</v>
      </c>
    </row>
    <row r="407" spans="1:24" x14ac:dyDescent="0.25">
      <c r="A407">
        <v>497</v>
      </c>
      <c r="B407" t="s">
        <v>103</v>
      </c>
      <c r="C407" t="s">
        <v>1774</v>
      </c>
      <c r="D407" t="s">
        <v>32</v>
      </c>
      <c r="E407" t="s">
        <v>886</v>
      </c>
      <c r="F407" t="s">
        <v>1183</v>
      </c>
      <c r="G407" t="s">
        <v>103</v>
      </c>
      <c r="H407" t="b">
        <v>1</v>
      </c>
      <c r="I407" t="s">
        <v>1803</v>
      </c>
      <c r="J407" t="s">
        <v>1772</v>
      </c>
      <c r="K407" t="s">
        <v>1775</v>
      </c>
      <c r="L407">
        <v>5300</v>
      </c>
      <c r="M407">
        <v>1936</v>
      </c>
      <c r="N407">
        <v>12</v>
      </c>
      <c r="O407">
        <v>24</v>
      </c>
      <c r="P407" s="25">
        <v>13508</v>
      </c>
      <c r="Q407" s="25">
        <v>45838</v>
      </c>
      <c r="R407">
        <v>88.51336963465458</v>
      </c>
      <c r="S407">
        <v>117.24</v>
      </c>
      <c r="T407">
        <v>21427700000000</v>
      </c>
      <c r="U407">
        <v>78.5</v>
      </c>
      <c r="V407">
        <v>9.6</v>
      </c>
      <c r="W407">
        <v>36.6</v>
      </c>
      <c r="X407">
        <v>328239523</v>
      </c>
    </row>
    <row r="408" spans="1:24" x14ac:dyDescent="0.25">
      <c r="A408">
        <v>167</v>
      </c>
      <c r="B408" t="s">
        <v>49</v>
      </c>
      <c r="C408" t="s">
        <v>717</v>
      </c>
      <c r="D408" t="s">
        <v>327</v>
      </c>
      <c r="E408" t="s">
        <v>328</v>
      </c>
      <c r="F408" t="s">
        <v>718</v>
      </c>
      <c r="G408" t="s">
        <v>49</v>
      </c>
      <c r="H408" t="b">
        <v>1</v>
      </c>
      <c r="I408" t="s">
        <v>1803</v>
      </c>
      <c r="J408" t="s">
        <v>719</v>
      </c>
      <c r="K408" t="s">
        <v>720</v>
      </c>
      <c r="L408">
        <v>10500</v>
      </c>
      <c r="M408">
        <v>1966</v>
      </c>
      <c r="N408">
        <v>3</v>
      </c>
      <c r="O408">
        <v>12</v>
      </c>
      <c r="P408" s="25">
        <v>24178</v>
      </c>
      <c r="Q408" s="25">
        <v>45838</v>
      </c>
      <c r="R408">
        <v>59.301848049281311</v>
      </c>
      <c r="S408">
        <v>180.75</v>
      </c>
      <c r="T408">
        <v>1699876578871</v>
      </c>
      <c r="U408">
        <v>72.7</v>
      </c>
      <c r="V408">
        <v>11.4</v>
      </c>
      <c r="W408">
        <v>46.2</v>
      </c>
      <c r="X408">
        <v>144373535</v>
      </c>
    </row>
    <row r="409" spans="1:24" x14ac:dyDescent="0.25">
      <c r="A409">
        <v>425</v>
      </c>
      <c r="B409" t="s">
        <v>72</v>
      </c>
      <c r="C409" t="s">
        <v>1559</v>
      </c>
      <c r="D409" t="s">
        <v>532</v>
      </c>
      <c r="E409" t="s">
        <v>533</v>
      </c>
      <c r="F409" t="s">
        <v>72</v>
      </c>
      <c r="G409" t="s">
        <v>72</v>
      </c>
      <c r="H409" t="b">
        <v>0</v>
      </c>
      <c r="I409" t="s">
        <v>1803</v>
      </c>
      <c r="J409" t="s">
        <v>1560</v>
      </c>
      <c r="K409" t="s">
        <v>1561</v>
      </c>
      <c r="L409">
        <v>6000</v>
      </c>
      <c r="M409">
        <v>1934</v>
      </c>
      <c r="N409">
        <v>11</v>
      </c>
      <c r="O409">
        <v>2</v>
      </c>
      <c r="P409" s="25">
        <v>12725</v>
      </c>
      <c r="Q409" s="25">
        <v>45838</v>
      </c>
      <c r="R409">
        <v>90.658453114305274</v>
      </c>
      <c r="S409">
        <v>113.27</v>
      </c>
      <c r="T409">
        <v>543649976166</v>
      </c>
      <c r="U409">
        <v>76.900000000000006</v>
      </c>
      <c r="V409">
        <v>14.9</v>
      </c>
      <c r="W409">
        <v>29.5</v>
      </c>
      <c r="X409">
        <v>69625582</v>
      </c>
    </row>
    <row r="410" spans="1:24" x14ac:dyDescent="0.25">
      <c r="A410">
        <v>190</v>
      </c>
      <c r="B410" t="s">
        <v>351</v>
      </c>
      <c r="C410" t="s">
        <v>813</v>
      </c>
      <c r="D410" t="s">
        <v>105</v>
      </c>
      <c r="E410" t="s">
        <v>814</v>
      </c>
      <c r="F410" t="s">
        <v>517</v>
      </c>
      <c r="G410" t="s">
        <v>351</v>
      </c>
      <c r="H410" t="b">
        <v>1</v>
      </c>
      <c r="I410" t="s">
        <v>1803</v>
      </c>
      <c r="J410" t="s">
        <v>815</v>
      </c>
      <c r="K410" t="s">
        <v>816</v>
      </c>
      <c r="L410">
        <v>9700</v>
      </c>
      <c r="M410">
        <v>1958</v>
      </c>
      <c r="N410">
        <v>9</v>
      </c>
      <c r="O410">
        <v>1</v>
      </c>
      <c r="P410" s="25">
        <v>21429</v>
      </c>
      <c r="Q410" s="25">
        <v>45838</v>
      </c>
      <c r="R410">
        <v>66.828199863107457</v>
      </c>
      <c r="S410">
        <v>125.08</v>
      </c>
      <c r="T410">
        <v>19910000000000</v>
      </c>
      <c r="U410">
        <v>77</v>
      </c>
      <c r="V410">
        <v>9.4</v>
      </c>
      <c r="W410">
        <v>59.2</v>
      </c>
      <c r="X410">
        <v>1397715000</v>
      </c>
    </row>
    <row r="411" spans="1:24" x14ac:dyDescent="0.25">
      <c r="A411">
        <v>51</v>
      </c>
      <c r="B411" t="s">
        <v>30</v>
      </c>
      <c r="C411" t="s">
        <v>267</v>
      </c>
      <c r="D411" t="s">
        <v>158</v>
      </c>
      <c r="E411" t="s">
        <v>268</v>
      </c>
      <c r="F411" t="s">
        <v>269</v>
      </c>
      <c r="G411" t="s">
        <v>30</v>
      </c>
      <c r="H411" t="b">
        <v>0</v>
      </c>
      <c r="I411" t="s">
        <v>1804</v>
      </c>
      <c r="J411" t="s">
        <v>270</v>
      </c>
      <c r="K411" t="s">
        <v>271</v>
      </c>
      <c r="L411">
        <v>27400</v>
      </c>
      <c r="M411">
        <v>1962</v>
      </c>
      <c r="N411">
        <v>4</v>
      </c>
      <c r="O411">
        <v>28</v>
      </c>
      <c r="P411" s="25">
        <v>22764</v>
      </c>
      <c r="Q411" s="25">
        <v>45838</v>
      </c>
      <c r="R411">
        <v>63.173169062286107</v>
      </c>
      <c r="S411">
        <v>112.85</v>
      </c>
      <c r="T411">
        <v>3845630030824</v>
      </c>
      <c r="U411">
        <v>80.900000000000006</v>
      </c>
      <c r="V411">
        <v>11.5</v>
      </c>
      <c r="W411">
        <v>48.8</v>
      </c>
      <c r="X411">
        <v>83132799</v>
      </c>
    </row>
    <row r="412" spans="1:24" x14ac:dyDescent="0.25">
      <c r="A412">
        <v>39</v>
      </c>
      <c r="B412" t="s">
        <v>21</v>
      </c>
      <c r="C412" t="s">
        <v>218</v>
      </c>
      <c r="D412" t="s">
        <v>219</v>
      </c>
      <c r="E412" t="s">
        <v>220</v>
      </c>
      <c r="F412" t="s">
        <v>221</v>
      </c>
      <c r="G412" t="s">
        <v>21</v>
      </c>
      <c r="H412" t="b">
        <v>1</v>
      </c>
      <c r="I412" t="s">
        <v>1803</v>
      </c>
      <c r="J412" t="s">
        <v>222</v>
      </c>
      <c r="K412" t="s">
        <v>223</v>
      </c>
      <c r="L412">
        <v>32600</v>
      </c>
      <c r="M412">
        <v>1949</v>
      </c>
      <c r="N412">
        <v>2</v>
      </c>
      <c r="O412">
        <v>7</v>
      </c>
      <c r="P412" s="25">
        <v>17936</v>
      </c>
      <c r="Q412" s="25">
        <v>45838</v>
      </c>
      <c r="R412">
        <v>76.392191722372345</v>
      </c>
      <c r="S412">
        <v>105.48</v>
      </c>
      <c r="T412">
        <v>5081769542380</v>
      </c>
      <c r="U412">
        <v>84.2</v>
      </c>
      <c r="V412">
        <v>11.9</v>
      </c>
      <c r="W412">
        <v>46.7</v>
      </c>
      <c r="X412">
        <v>126226568</v>
      </c>
    </row>
    <row r="413" spans="1:24" x14ac:dyDescent="0.25">
      <c r="A413">
        <v>317</v>
      </c>
      <c r="B413" t="s">
        <v>21</v>
      </c>
      <c r="C413" t="s">
        <v>1225</v>
      </c>
      <c r="D413" t="s">
        <v>219</v>
      </c>
      <c r="E413" t="s">
        <v>220</v>
      </c>
      <c r="F413" t="s">
        <v>1226</v>
      </c>
      <c r="G413" t="s">
        <v>21</v>
      </c>
      <c r="H413" t="b">
        <v>0</v>
      </c>
      <c r="I413" t="s">
        <v>1803</v>
      </c>
      <c r="J413" t="s">
        <v>1227</v>
      </c>
      <c r="K413" t="s">
        <v>1228</v>
      </c>
      <c r="L413">
        <v>7200</v>
      </c>
      <c r="M413">
        <v>1961</v>
      </c>
      <c r="N413">
        <v>7</v>
      </c>
      <c r="O413">
        <v>12</v>
      </c>
      <c r="P413" s="25">
        <v>22474</v>
      </c>
      <c r="Q413" s="25">
        <v>45838</v>
      </c>
      <c r="R413">
        <v>63.967819384187692</v>
      </c>
      <c r="S413">
        <v>105.48</v>
      </c>
      <c r="T413">
        <v>5081769542380</v>
      </c>
      <c r="U413">
        <v>84.2</v>
      </c>
      <c r="V413">
        <v>11.9</v>
      </c>
      <c r="W413">
        <v>46.7</v>
      </c>
      <c r="X413">
        <v>126226568</v>
      </c>
    </row>
    <row r="414" spans="1:24" x14ac:dyDescent="0.25">
      <c r="A414">
        <v>77</v>
      </c>
      <c r="B414" t="s">
        <v>250</v>
      </c>
      <c r="C414" t="s">
        <v>393</v>
      </c>
      <c r="D414" t="s">
        <v>219</v>
      </c>
      <c r="E414" t="s">
        <v>394</v>
      </c>
      <c r="F414" t="s">
        <v>395</v>
      </c>
      <c r="G414" t="s">
        <v>250</v>
      </c>
      <c r="H414" t="b">
        <v>1</v>
      </c>
      <c r="I414" t="s">
        <v>1803</v>
      </c>
      <c r="J414" t="s">
        <v>396</v>
      </c>
      <c r="K414" t="s">
        <v>397</v>
      </c>
      <c r="L414">
        <v>21000</v>
      </c>
      <c r="M414">
        <v>1945</v>
      </c>
      <c r="N414">
        <v>6</v>
      </c>
      <c r="O414">
        <v>10</v>
      </c>
      <c r="P414" s="25">
        <v>16598</v>
      </c>
      <c r="Q414" s="25">
        <v>45838</v>
      </c>
      <c r="R414">
        <v>80.05543349670441</v>
      </c>
      <c r="S414">
        <v>105.48</v>
      </c>
      <c r="T414">
        <v>5081769542380</v>
      </c>
      <c r="U414">
        <v>84.2</v>
      </c>
      <c r="V414">
        <v>11.9</v>
      </c>
      <c r="W414">
        <v>46.7</v>
      </c>
      <c r="X414">
        <v>126226568</v>
      </c>
    </row>
    <row r="415" spans="1:24" x14ac:dyDescent="0.25">
      <c r="A415">
        <v>325</v>
      </c>
      <c r="B415" t="s">
        <v>381</v>
      </c>
      <c r="C415" t="s">
        <v>1240</v>
      </c>
      <c r="D415" t="s">
        <v>32</v>
      </c>
      <c r="E415" t="s">
        <v>1241</v>
      </c>
      <c r="F415" t="s">
        <v>1242</v>
      </c>
      <c r="G415" t="s">
        <v>381</v>
      </c>
      <c r="H415" t="b">
        <v>0</v>
      </c>
      <c r="I415" t="s">
        <v>1804</v>
      </c>
      <c r="J415" t="s">
        <v>1243</v>
      </c>
      <c r="K415" t="s">
        <v>1244</v>
      </c>
      <c r="L415">
        <v>7100</v>
      </c>
      <c r="M415">
        <v>1961</v>
      </c>
      <c r="N415">
        <v>11</v>
      </c>
      <c r="O415">
        <v>16</v>
      </c>
      <c r="P415" s="25">
        <v>22601</v>
      </c>
      <c r="Q415" s="25">
        <v>45838</v>
      </c>
      <c r="R415">
        <v>63.620108672760203</v>
      </c>
      <c r="S415">
        <v>117.24</v>
      </c>
      <c r="T415">
        <v>21427700000000</v>
      </c>
      <c r="U415">
        <v>78.5</v>
      </c>
      <c r="V415">
        <v>9.6</v>
      </c>
      <c r="W415">
        <v>36.6</v>
      </c>
      <c r="X415">
        <v>328239523</v>
      </c>
    </row>
    <row r="416" spans="1:24" x14ac:dyDescent="0.25">
      <c r="A416">
        <v>184</v>
      </c>
      <c r="B416" t="s">
        <v>168</v>
      </c>
      <c r="C416" t="s">
        <v>789</v>
      </c>
      <c r="D416" t="s">
        <v>23</v>
      </c>
      <c r="E416" t="s">
        <v>784</v>
      </c>
      <c r="F416" t="s">
        <v>172</v>
      </c>
      <c r="G416" t="s">
        <v>168</v>
      </c>
      <c r="H416" t="b">
        <v>0</v>
      </c>
      <c r="I416" t="s">
        <v>1804</v>
      </c>
      <c r="J416" t="s">
        <v>790</v>
      </c>
      <c r="K416" t="s">
        <v>791</v>
      </c>
      <c r="L416">
        <v>9800</v>
      </c>
      <c r="M416">
        <v>1968</v>
      </c>
      <c r="N416">
        <v>2</v>
      </c>
      <c r="O416">
        <v>1</v>
      </c>
      <c r="P416" s="25">
        <v>24869</v>
      </c>
      <c r="Q416" s="25">
        <v>45838</v>
      </c>
      <c r="R416">
        <v>57.40863818739674</v>
      </c>
      <c r="S416">
        <v>110.05</v>
      </c>
      <c r="T416">
        <v>2715518274227</v>
      </c>
      <c r="U416">
        <v>82.5</v>
      </c>
      <c r="V416">
        <v>24.2</v>
      </c>
      <c r="W416">
        <v>60.7</v>
      </c>
      <c r="X416">
        <v>67059887</v>
      </c>
    </row>
    <row r="417" spans="1:24" x14ac:dyDescent="0.25">
      <c r="A417">
        <v>223</v>
      </c>
      <c r="B417" t="s">
        <v>21</v>
      </c>
      <c r="C417" t="s">
        <v>916</v>
      </c>
      <c r="D417" t="s">
        <v>327</v>
      </c>
      <c r="E417" t="s">
        <v>917</v>
      </c>
      <c r="F417" t="s">
        <v>918</v>
      </c>
      <c r="G417" t="s">
        <v>21</v>
      </c>
      <c r="H417" t="b">
        <v>1</v>
      </c>
      <c r="I417" t="s">
        <v>1804</v>
      </c>
      <c r="J417" t="s">
        <v>919</v>
      </c>
      <c r="K417" t="s">
        <v>920</v>
      </c>
      <c r="L417">
        <v>8800</v>
      </c>
      <c r="M417">
        <v>1975</v>
      </c>
      <c r="N417">
        <v>10</v>
      </c>
      <c r="O417">
        <v>16</v>
      </c>
      <c r="P417" s="25">
        <v>27683</v>
      </c>
      <c r="Q417" s="25">
        <v>45838</v>
      </c>
      <c r="R417">
        <v>49.705013957483359</v>
      </c>
      <c r="S417">
        <v>180.75</v>
      </c>
      <c r="T417">
        <v>1699876578871</v>
      </c>
      <c r="U417">
        <v>72.7</v>
      </c>
      <c r="V417">
        <v>11.4</v>
      </c>
      <c r="W417">
        <v>46.2</v>
      </c>
      <c r="X417">
        <v>144373535</v>
      </c>
    </row>
    <row r="418" spans="1:24" x14ac:dyDescent="0.25">
      <c r="A418">
        <v>455</v>
      </c>
      <c r="B418" t="s">
        <v>196</v>
      </c>
      <c r="C418" t="s">
        <v>1648</v>
      </c>
      <c r="D418" t="s">
        <v>665</v>
      </c>
      <c r="E418" t="s">
        <v>1500</v>
      </c>
      <c r="F418" t="s">
        <v>1649</v>
      </c>
      <c r="G418" t="s">
        <v>196</v>
      </c>
      <c r="H418" t="b">
        <v>1</v>
      </c>
      <c r="I418" t="s">
        <v>1803</v>
      </c>
      <c r="J418" t="s">
        <v>1650</v>
      </c>
      <c r="K418" t="s">
        <v>1651</v>
      </c>
      <c r="L418">
        <v>5600</v>
      </c>
      <c r="M418">
        <v>1971</v>
      </c>
      <c r="N418">
        <v>11</v>
      </c>
      <c r="O418">
        <v>1</v>
      </c>
      <c r="P418" s="25">
        <v>26238</v>
      </c>
      <c r="Q418" s="25">
        <v>45838</v>
      </c>
      <c r="R418">
        <v>53.661207626064012</v>
      </c>
      <c r="S418">
        <v>108.15</v>
      </c>
      <c r="T418">
        <v>395098666122</v>
      </c>
      <c r="U418">
        <v>82.8</v>
      </c>
      <c r="V418">
        <v>23.1</v>
      </c>
      <c r="W418">
        <v>25.3</v>
      </c>
      <c r="X418">
        <v>9053300</v>
      </c>
    </row>
    <row r="419" spans="1:24" x14ac:dyDescent="0.25">
      <c r="A419">
        <v>365</v>
      </c>
      <c r="B419" t="s">
        <v>292</v>
      </c>
      <c r="C419" t="s">
        <v>1394</v>
      </c>
      <c r="D419" t="s">
        <v>32</v>
      </c>
      <c r="E419" t="s">
        <v>1395</v>
      </c>
      <c r="F419" t="s">
        <v>1396</v>
      </c>
      <c r="G419" t="s">
        <v>292</v>
      </c>
      <c r="H419" t="b">
        <v>1</v>
      </c>
      <c r="I419" t="s">
        <v>1803</v>
      </c>
      <c r="J419" t="s">
        <v>1397</v>
      </c>
      <c r="K419" t="s">
        <v>1398</v>
      </c>
      <c r="L419">
        <v>6700</v>
      </c>
      <c r="M419">
        <v>1951</v>
      </c>
      <c r="N419">
        <v>3</v>
      </c>
      <c r="O419">
        <v>27</v>
      </c>
      <c r="P419" s="25">
        <v>18714</v>
      </c>
      <c r="Q419" s="25">
        <v>45838</v>
      </c>
      <c r="R419">
        <v>74.26078703365701</v>
      </c>
      <c r="S419">
        <v>117.24</v>
      </c>
      <c r="T419">
        <v>21427700000000</v>
      </c>
      <c r="U419">
        <v>78.5</v>
      </c>
      <c r="V419">
        <v>9.6</v>
      </c>
      <c r="W419">
        <v>36.6</v>
      </c>
      <c r="X419">
        <v>328239523</v>
      </c>
    </row>
    <row r="420" spans="1:24" x14ac:dyDescent="0.25">
      <c r="A420">
        <v>101</v>
      </c>
      <c r="B420" t="s">
        <v>21</v>
      </c>
      <c r="C420" t="s">
        <v>481</v>
      </c>
      <c r="D420" t="s">
        <v>158</v>
      </c>
      <c r="E420" t="s">
        <v>482</v>
      </c>
      <c r="F420" t="s">
        <v>483</v>
      </c>
      <c r="G420" t="s">
        <v>21</v>
      </c>
      <c r="H420" t="b">
        <v>0</v>
      </c>
      <c r="I420" t="s">
        <v>1803</v>
      </c>
      <c r="J420" t="s">
        <v>484</v>
      </c>
      <c r="K420" t="s">
        <v>485</v>
      </c>
      <c r="L420">
        <v>16500</v>
      </c>
      <c r="M420">
        <v>1951</v>
      </c>
      <c r="N420">
        <v>1</v>
      </c>
      <c r="O420">
        <v>1</v>
      </c>
      <c r="P420" s="25">
        <v>18629</v>
      </c>
      <c r="Q420" s="25">
        <v>45838</v>
      </c>
      <c r="R420">
        <v>74.493502226764988</v>
      </c>
      <c r="S420">
        <v>112.85</v>
      </c>
      <c r="T420">
        <v>3845630030824</v>
      </c>
      <c r="U420">
        <v>80.900000000000006</v>
      </c>
      <c r="V420">
        <v>11.5</v>
      </c>
      <c r="W420">
        <v>48.8</v>
      </c>
      <c r="X420">
        <v>83132799</v>
      </c>
    </row>
    <row r="421" spans="1:24" x14ac:dyDescent="0.25">
      <c r="A421">
        <v>256</v>
      </c>
      <c r="B421" t="s">
        <v>72</v>
      </c>
      <c r="C421" t="s">
        <v>1023</v>
      </c>
      <c r="D421" t="s">
        <v>23</v>
      </c>
      <c r="E421" t="s">
        <v>24</v>
      </c>
      <c r="F421" t="s">
        <v>72</v>
      </c>
      <c r="G421" t="s">
        <v>72</v>
      </c>
      <c r="H421" t="b">
        <v>0</v>
      </c>
      <c r="I421" t="s">
        <v>1803</v>
      </c>
      <c r="J421" t="s">
        <v>1021</v>
      </c>
      <c r="K421" t="s">
        <v>1024</v>
      </c>
      <c r="L421">
        <v>8100</v>
      </c>
      <c r="M421">
        <v>1957</v>
      </c>
      <c r="N421">
        <v>3</v>
      </c>
      <c r="O421">
        <v>26</v>
      </c>
      <c r="P421" s="25">
        <v>20905</v>
      </c>
      <c r="Q421" s="25">
        <v>45838</v>
      </c>
      <c r="R421">
        <v>68.263510832473614</v>
      </c>
      <c r="S421">
        <v>110.05</v>
      </c>
      <c r="T421">
        <v>2715518274227</v>
      </c>
      <c r="U421">
        <v>82.5</v>
      </c>
      <c r="V421">
        <v>24.2</v>
      </c>
      <c r="W421">
        <v>60.7</v>
      </c>
      <c r="X421">
        <v>67059887</v>
      </c>
    </row>
    <row r="422" spans="1:24" x14ac:dyDescent="0.25">
      <c r="A422">
        <v>81</v>
      </c>
      <c r="B422" t="s">
        <v>351</v>
      </c>
      <c r="C422" t="s">
        <v>406</v>
      </c>
      <c r="D422" t="s">
        <v>32</v>
      </c>
      <c r="E422" t="s">
        <v>407</v>
      </c>
      <c r="F422" t="s">
        <v>408</v>
      </c>
      <c r="G422" t="s">
        <v>351</v>
      </c>
      <c r="H422" t="b">
        <v>1</v>
      </c>
      <c r="I422" t="s">
        <v>1803</v>
      </c>
      <c r="J422" t="s">
        <v>409</v>
      </c>
      <c r="K422" t="s">
        <v>304</v>
      </c>
      <c r="L422">
        <v>20200</v>
      </c>
      <c r="M422">
        <v>1938</v>
      </c>
      <c r="N422">
        <v>8</v>
      </c>
      <c r="O422">
        <v>12</v>
      </c>
      <c r="P422" s="25">
        <v>14104</v>
      </c>
      <c r="Q422" s="25">
        <v>45838</v>
      </c>
      <c r="R422">
        <v>86.882956878850109</v>
      </c>
      <c r="S422">
        <v>117.24</v>
      </c>
      <c r="T422">
        <v>21427700000000</v>
      </c>
      <c r="U422">
        <v>78.5</v>
      </c>
      <c r="V422">
        <v>9.6</v>
      </c>
      <c r="W422">
        <v>36.6</v>
      </c>
      <c r="X422">
        <v>328239523</v>
      </c>
    </row>
    <row r="423" spans="1:24" x14ac:dyDescent="0.25">
      <c r="A423">
        <v>365</v>
      </c>
      <c r="B423" t="s">
        <v>250</v>
      </c>
      <c r="C423" t="s">
        <v>1376</v>
      </c>
      <c r="D423" t="s">
        <v>1195</v>
      </c>
      <c r="E423" t="s">
        <v>1370</v>
      </c>
      <c r="F423" t="s">
        <v>1371</v>
      </c>
      <c r="G423" t="s">
        <v>250</v>
      </c>
      <c r="H423" t="b">
        <v>0</v>
      </c>
      <c r="I423" t="s">
        <v>1803</v>
      </c>
      <c r="J423" t="s">
        <v>1372</v>
      </c>
      <c r="K423" t="s">
        <v>1377</v>
      </c>
      <c r="L423">
        <v>6700</v>
      </c>
      <c r="M423">
        <v>1979</v>
      </c>
      <c r="N423">
        <v>1</v>
      </c>
      <c r="O423">
        <v>1</v>
      </c>
      <c r="P423" s="25">
        <v>28856</v>
      </c>
      <c r="Q423" s="25">
        <v>45838</v>
      </c>
      <c r="R423">
        <v>46.493504980485817</v>
      </c>
      <c r="S423">
        <v>110.35</v>
      </c>
      <c r="T423">
        <v>348078018464</v>
      </c>
      <c r="U423">
        <v>81</v>
      </c>
      <c r="V423">
        <v>32.4</v>
      </c>
      <c r="W423">
        <v>23.8</v>
      </c>
      <c r="X423">
        <v>5818553</v>
      </c>
    </row>
    <row r="424" spans="1:24" x14ac:dyDescent="0.25">
      <c r="A424">
        <v>57</v>
      </c>
      <c r="B424" t="s">
        <v>49</v>
      </c>
      <c r="C424" t="s">
        <v>300</v>
      </c>
      <c r="D424" t="s">
        <v>32</v>
      </c>
      <c r="E424" t="s">
        <v>301</v>
      </c>
      <c r="F424" t="s">
        <v>302</v>
      </c>
      <c r="G424" t="s">
        <v>49</v>
      </c>
      <c r="H424" t="b">
        <v>1</v>
      </c>
      <c r="I424" t="s">
        <v>1803</v>
      </c>
      <c r="J424" t="s">
        <v>303</v>
      </c>
      <c r="K424" t="s">
        <v>304</v>
      </c>
      <c r="L424">
        <v>25300</v>
      </c>
      <c r="M424">
        <v>1944</v>
      </c>
      <c r="N424">
        <v>9</v>
      </c>
      <c r="O424">
        <v>30</v>
      </c>
      <c r="P424" s="25">
        <v>16345</v>
      </c>
      <c r="Q424" s="25">
        <v>45838</v>
      </c>
      <c r="R424">
        <v>80.746085272611936</v>
      </c>
      <c r="S424">
        <v>117.24</v>
      </c>
      <c r="T424">
        <v>21427700000000</v>
      </c>
      <c r="U424">
        <v>78.5</v>
      </c>
      <c r="V424">
        <v>9.6</v>
      </c>
      <c r="W424">
        <v>36.6</v>
      </c>
      <c r="X424">
        <v>328239523</v>
      </c>
    </row>
    <row r="425" spans="1:24" x14ac:dyDescent="0.25">
      <c r="A425">
        <v>497</v>
      </c>
      <c r="B425" t="s">
        <v>49</v>
      </c>
      <c r="C425" t="s">
        <v>1770</v>
      </c>
      <c r="D425" t="s">
        <v>32</v>
      </c>
      <c r="E425" t="s">
        <v>379</v>
      </c>
      <c r="F425" t="s">
        <v>1643</v>
      </c>
      <c r="G425" t="s">
        <v>49</v>
      </c>
      <c r="H425" t="b">
        <v>0</v>
      </c>
      <c r="I425" t="s">
        <v>1803</v>
      </c>
      <c r="J425" t="s">
        <v>1644</v>
      </c>
      <c r="K425" t="s">
        <v>304</v>
      </c>
      <c r="L425">
        <v>5300</v>
      </c>
      <c r="M425">
        <v>1950</v>
      </c>
      <c r="N425">
        <v>6</v>
      </c>
      <c r="O425">
        <v>6</v>
      </c>
      <c r="P425" s="25">
        <v>18420</v>
      </c>
      <c r="Q425" s="25">
        <v>45838</v>
      </c>
      <c r="R425">
        <v>75.066392881587959</v>
      </c>
      <c r="S425">
        <v>117.24</v>
      </c>
      <c r="T425">
        <v>21427700000000</v>
      </c>
      <c r="U425">
        <v>78.5</v>
      </c>
      <c r="V425">
        <v>9.6</v>
      </c>
      <c r="W425">
        <v>36.6</v>
      </c>
      <c r="X425">
        <v>328239523</v>
      </c>
    </row>
    <row r="426" spans="1:24" x14ac:dyDescent="0.25">
      <c r="A426">
        <v>445</v>
      </c>
      <c r="B426" t="s">
        <v>580</v>
      </c>
      <c r="C426" t="s">
        <v>1615</v>
      </c>
      <c r="D426" t="s">
        <v>170</v>
      </c>
      <c r="E426" t="s">
        <v>1616</v>
      </c>
      <c r="F426" t="s">
        <v>1187</v>
      </c>
      <c r="G426" t="s">
        <v>580</v>
      </c>
      <c r="H426" t="b">
        <v>0</v>
      </c>
      <c r="I426" t="s">
        <v>1803</v>
      </c>
      <c r="J426" t="s">
        <v>1617</v>
      </c>
      <c r="K426" t="s">
        <v>304</v>
      </c>
      <c r="L426">
        <v>5700</v>
      </c>
      <c r="M426">
        <v>1945</v>
      </c>
      <c r="N426">
        <v>12</v>
      </c>
      <c r="O426">
        <v>17</v>
      </c>
      <c r="P426" s="25">
        <v>16788</v>
      </c>
      <c r="Q426" s="25">
        <v>45838</v>
      </c>
      <c r="R426">
        <v>79.535237451411177</v>
      </c>
      <c r="S426">
        <v>99.55</v>
      </c>
      <c r="T426">
        <v>703082435360</v>
      </c>
      <c r="U426">
        <v>83.6</v>
      </c>
      <c r="V426">
        <v>10.1</v>
      </c>
      <c r="W426">
        <v>28.8</v>
      </c>
      <c r="X426">
        <v>8574832</v>
      </c>
    </row>
    <row r="427" spans="1:24" x14ac:dyDescent="0.25">
      <c r="A427">
        <v>148</v>
      </c>
      <c r="B427" t="s">
        <v>351</v>
      </c>
      <c r="C427" t="s">
        <v>653</v>
      </c>
      <c r="D427" t="s">
        <v>158</v>
      </c>
      <c r="E427" t="s">
        <v>650</v>
      </c>
      <c r="F427" t="s">
        <v>517</v>
      </c>
      <c r="G427" t="s">
        <v>351</v>
      </c>
      <c r="H427" t="b">
        <v>1</v>
      </c>
      <c r="I427" t="s">
        <v>1803</v>
      </c>
      <c r="J427" t="s">
        <v>651</v>
      </c>
      <c r="K427" t="s">
        <v>304</v>
      </c>
      <c r="L427">
        <v>11500</v>
      </c>
      <c r="M427">
        <v>1950</v>
      </c>
      <c r="N427">
        <v>2</v>
      </c>
      <c r="O427">
        <v>16</v>
      </c>
      <c r="P427" s="25">
        <v>18310</v>
      </c>
      <c r="Q427" s="25">
        <v>45838</v>
      </c>
      <c r="R427">
        <v>75.367556468172481</v>
      </c>
      <c r="S427">
        <v>112.85</v>
      </c>
      <c r="T427">
        <v>3845630030824</v>
      </c>
      <c r="U427">
        <v>80.900000000000006</v>
      </c>
      <c r="V427">
        <v>11.5</v>
      </c>
      <c r="W427">
        <v>48.8</v>
      </c>
      <c r="X427">
        <v>83132799</v>
      </c>
    </row>
    <row r="428" spans="1:24" x14ac:dyDescent="0.25">
      <c r="A428">
        <v>256</v>
      </c>
      <c r="B428" t="s">
        <v>103</v>
      </c>
      <c r="C428" t="s">
        <v>1025</v>
      </c>
      <c r="D428" t="s">
        <v>32</v>
      </c>
      <c r="E428" t="s">
        <v>742</v>
      </c>
      <c r="F428" t="s">
        <v>1026</v>
      </c>
      <c r="G428" t="s">
        <v>103</v>
      </c>
      <c r="H428" t="b">
        <v>1</v>
      </c>
      <c r="I428" t="s">
        <v>1803</v>
      </c>
      <c r="J428" t="s">
        <v>1027</v>
      </c>
      <c r="K428" t="s">
        <v>1028</v>
      </c>
      <c r="L428">
        <v>8100</v>
      </c>
      <c r="M428">
        <v>1957</v>
      </c>
      <c r="N428">
        <v>6</v>
      </c>
      <c r="O428">
        <v>25</v>
      </c>
      <c r="P428" s="25">
        <v>20996</v>
      </c>
      <c r="Q428" s="25">
        <v>45838</v>
      </c>
      <c r="R428">
        <v>68.0143639393699</v>
      </c>
      <c r="S428">
        <v>117.24</v>
      </c>
      <c r="T428">
        <v>21427700000000</v>
      </c>
      <c r="U428">
        <v>78.5</v>
      </c>
      <c r="V428">
        <v>9.6</v>
      </c>
      <c r="W428">
        <v>36.6</v>
      </c>
      <c r="X428">
        <v>328239523</v>
      </c>
    </row>
    <row r="429" spans="1:24" x14ac:dyDescent="0.25">
      <c r="A429">
        <v>497</v>
      </c>
      <c r="B429" t="s">
        <v>49</v>
      </c>
      <c r="C429" t="s">
        <v>1752</v>
      </c>
      <c r="D429" t="s">
        <v>32</v>
      </c>
      <c r="E429" t="s">
        <v>1581</v>
      </c>
      <c r="F429" t="s">
        <v>1584</v>
      </c>
      <c r="G429" t="s">
        <v>49</v>
      </c>
      <c r="H429" t="b">
        <v>1</v>
      </c>
      <c r="I429" t="s">
        <v>1803</v>
      </c>
      <c r="J429" t="s">
        <v>1753</v>
      </c>
      <c r="K429" t="s">
        <v>1754</v>
      </c>
      <c r="L429">
        <v>5300</v>
      </c>
      <c r="M429">
        <v>1973</v>
      </c>
      <c r="N429">
        <v>9</v>
      </c>
      <c r="O429">
        <v>20</v>
      </c>
      <c r="P429" s="25">
        <v>26927</v>
      </c>
      <c r="Q429" s="25">
        <v>45838</v>
      </c>
      <c r="R429">
        <v>51.77616489306746</v>
      </c>
      <c r="S429">
        <v>117.24</v>
      </c>
      <c r="T429">
        <v>21427700000000</v>
      </c>
      <c r="U429">
        <v>78.5</v>
      </c>
      <c r="V429">
        <v>9.6</v>
      </c>
      <c r="W429">
        <v>36.6</v>
      </c>
      <c r="X429">
        <v>328239523</v>
      </c>
    </row>
    <row r="430" spans="1:24" x14ac:dyDescent="0.25">
      <c r="A430">
        <v>418</v>
      </c>
      <c r="B430" t="s">
        <v>49</v>
      </c>
      <c r="C430" t="s">
        <v>1534</v>
      </c>
      <c r="D430" t="s">
        <v>32</v>
      </c>
      <c r="E430" t="s">
        <v>886</v>
      </c>
      <c r="F430" t="s">
        <v>802</v>
      </c>
      <c r="G430" t="s">
        <v>49</v>
      </c>
      <c r="H430" t="b">
        <v>1</v>
      </c>
      <c r="I430" t="s">
        <v>1803</v>
      </c>
      <c r="J430" t="s">
        <v>1535</v>
      </c>
      <c r="K430" t="s">
        <v>1536</v>
      </c>
      <c r="L430">
        <v>6100</v>
      </c>
      <c r="M430">
        <v>1964</v>
      </c>
      <c r="N430">
        <v>7</v>
      </c>
      <c r="O430">
        <v>31</v>
      </c>
      <c r="P430" s="25">
        <v>23589</v>
      </c>
      <c r="Q430" s="25">
        <v>45838</v>
      </c>
      <c r="R430">
        <v>60.913097235714915</v>
      </c>
      <c r="S430">
        <v>117.24</v>
      </c>
      <c r="T430">
        <v>21427700000000</v>
      </c>
      <c r="U430">
        <v>78.5</v>
      </c>
      <c r="V430">
        <v>9.6</v>
      </c>
      <c r="W430">
        <v>36.6</v>
      </c>
      <c r="X430">
        <v>328239523</v>
      </c>
    </row>
    <row r="431" spans="1:24" x14ac:dyDescent="0.25">
      <c r="A431">
        <v>383</v>
      </c>
      <c r="B431" t="s">
        <v>103</v>
      </c>
      <c r="C431" t="s">
        <v>1429</v>
      </c>
      <c r="D431" t="s">
        <v>32</v>
      </c>
      <c r="E431" t="s">
        <v>1430</v>
      </c>
      <c r="F431" t="s">
        <v>1424</v>
      </c>
      <c r="G431" t="s">
        <v>103</v>
      </c>
      <c r="H431" t="b">
        <v>0</v>
      </c>
      <c r="I431" t="s">
        <v>1804</v>
      </c>
      <c r="J431" t="s">
        <v>1431</v>
      </c>
      <c r="K431" t="s">
        <v>1432</v>
      </c>
      <c r="L431">
        <v>6600</v>
      </c>
      <c r="M431">
        <v>1955</v>
      </c>
      <c r="N431">
        <v>12</v>
      </c>
      <c r="O431">
        <v>17</v>
      </c>
      <c r="P431" s="25">
        <v>20440</v>
      </c>
      <c r="Q431" s="25">
        <v>45838</v>
      </c>
      <c r="R431">
        <v>69.53526394940809</v>
      </c>
      <c r="S431">
        <v>117.24</v>
      </c>
      <c r="T431">
        <v>21427700000000</v>
      </c>
      <c r="U431">
        <v>78.5</v>
      </c>
      <c r="V431">
        <v>9.6</v>
      </c>
      <c r="W431">
        <v>36.6</v>
      </c>
      <c r="X431">
        <v>328239523</v>
      </c>
    </row>
    <row r="432" spans="1:24" x14ac:dyDescent="0.25">
      <c r="A432">
        <v>437</v>
      </c>
      <c r="B432" t="s">
        <v>103</v>
      </c>
      <c r="C432" t="s">
        <v>1587</v>
      </c>
      <c r="D432" t="s">
        <v>105</v>
      </c>
      <c r="E432" t="s">
        <v>246</v>
      </c>
      <c r="F432" t="s">
        <v>1588</v>
      </c>
      <c r="G432" t="s">
        <v>103</v>
      </c>
      <c r="H432" t="b">
        <v>0</v>
      </c>
      <c r="I432" t="s">
        <v>1803</v>
      </c>
      <c r="J432" t="s">
        <v>1589</v>
      </c>
      <c r="K432" t="s">
        <v>1590</v>
      </c>
      <c r="L432">
        <v>5900</v>
      </c>
      <c r="M432">
        <v>1957</v>
      </c>
      <c r="N432">
        <v>1</v>
      </c>
      <c r="O432">
        <v>15</v>
      </c>
      <c r="P432" s="25">
        <v>20835</v>
      </c>
      <c r="Q432" s="25">
        <v>45838</v>
      </c>
      <c r="R432">
        <v>68.455162288707243</v>
      </c>
      <c r="S432">
        <v>125.08</v>
      </c>
      <c r="T432">
        <v>19910000000000</v>
      </c>
      <c r="U432">
        <v>77</v>
      </c>
      <c r="V432">
        <v>9.4</v>
      </c>
      <c r="W432">
        <v>59.2</v>
      </c>
      <c r="X432">
        <v>1397715000</v>
      </c>
    </row>
    <row r="433" spans="1:24" x14ac:dyDescent="0.25">
      <c r="A433">
        <v>138</v>
      </c>
      <c r="B433" t="s">
        <v>49</v>
      </c>
      <c r="C433" t="s">
        <v>610</v>
      </c>
      <c r="D433" t="s">
        <v>74</v>
      </c>
      <c r="E433" t="s">
        <v>75</v>
      </c>
      <c r="F433" t="s">
        <v>478</v>
      </c>
      <c r="G433" t="s">
        <v>49</v>
      </c>
      <c r="H433" t="b">
        <v>1</v>
      </c>
      <c r="I433" t="s">
        <v>1803</v>
      </c>
      <c r="J433" t="s">
        <v>611</v>
      </c>
      <c r="K433" t="s">
        <v>612</v>
      </c>
      <c r="L433">
        <v>12900</v>
      </c>
      <c r="M433">
        <v>1959</v>
      </c>
      <c r="N433">
        <v>3</v>
      </c>
      <c r="O433">
        <v>15</v>
      </c>
      <c r="P433" s="25">
        <v>21624</v>
      </c>
      <c r="Q433" s="25">
        <v>45838</v>
      </c>
      <c r="R433">
        <v>66.293641712978101</v>
      </c>
      <c r="S433">
        <v>180.44</v>
      </c>
      <c r="T433">
        <v>2611000000000</v>
      </c>
      <c r="U433">
        <v>69.400000000000006</v>
      </c>
      <c r="V433">
        <v>11.2</v>
      </c>
      <c r="W433">
        <v>49.7</v>
      </c>
      <c r="X433">
        <v>1366417754</v>
      </c>
    </row>
    <row r="434" spans="1:24" x14ac:dyDescent="0.25">
      <c r="A434">
        <v>80</v>
      </c>
      <c r="B434" t="s">
        <v>292</v>
      </c>
      <c r="C434" t="s">
        <v>402</v>
      </c>
      <c r="D434" t="s">
        <v>327</v>
      </c>
      <c r="E434" t="s">
        <v>328</v>
      </c>
      <c r="F434" t="s">
        <v>403</v>
      </c>
      <c r="G434" t="s">
        <v>292</v>
      </c>
      <c r="H434" t="b">
        <v>1</v>
      </c>
      <c r="I434" t="s">
        <v>1803</v>
      </c>
      <c r="J434" t="s">
        <v>404</v>
      </c>
      <c r="K434" t="s">
        <v>405</v>
      </c>
      <c r="L434">
        <v>20500</v>
      </c>
      <c r="M434">
        <v>1950</v>
      </c>
      <c r="N434">
        <v>9</v>
      </c>
      <c r="O434">
        <v>1</v>
      </c>
      <c r="P434" s="25">
        <v>18507</v>
      </c>
      <c r="Q434" s="25">
        <v>45838</v>
      </c>
      <c r="R434">
        <v>74.828199863107457</v>
      </c>
      <c r="S434">
        <v>180.75</v>
      </c>
      <c r="T434">
        <v>1699876578871</v>
      </c>
      <c r="U434">
        <v>72.7</v>
      </c>
      <c r="V434">
        <v>11.4</v>
      </c>
      <c r="W434">
        <v>46.2</v>
      </c>
      <c r="X434">
        <v>144373535</v>
      </c>
    </row>
    <row r="435" spans="1:24" x14ac:dyDescent="0.25">
      <c r="A435">
        <v>195</v>
      </c>
      <c r="B435" t="s">
        <v>103</v>
      </c>
      <c r="C435" t="s">
        <v>836</v>
      </c>
      <c r="D435" t="s">
        <v>32</v>
      </c>
      <c r="E435" t="s">
        <v>61</v>
      </c>
      <c r="F435" t="s">
        <v>185</v>
      </c>
      <c r="G435" t="s">
        <v>103</v>
      </c>
      <c r="H435" t="b">
        <v>0</v>
      </c>
      <c r="I435" t="s">
        <v>1804</v>
      </c>
      <c r="J435" t="s">
        <v>186</v>
      </c>
      <c r="K435" t="s">
        <v>837</v>
      </c>
      <c r="L435">
        <v>9600</v>
      </c>
      <c r="M435">
        <v>1959</v>
      </c>
      <c r="N435">
        <v>1</v>
      </c>
      <c r="O435">
        <v>26</v>
      </c>
      <c r="P435" s="25">
        <v>21576</v>
      </c>
      <c r="Q435" s="25">
        <v>45838</v>
      </c>
      <c r="R435">
        <v>66.425057208237988</v>
      </c>
      <c r="S435">
        <v>117.24</v>
      </c>
      <c r="T435">
        <v>21427700000000</v>
      </c>
      <c r="U435">
        <v>78.5</v>
      </c>
      <c r="V435">
        <v>9.6</v>
      </c>
      <c r="W435">
        <v>36.6</v>
      </c>
      <c r="X435">
        <v>328239523</v>
      </c>
    </row>
    <row r="436" spans="1:24" x14ac:dyDescent="0.25">
      <c r="A436">
        <v>153</v>
      </c>
      <c r="B436" t="s">
        <v>250</v>
      </c>
      <c r="C436" t="s">
        <v>666</v>
      </c>
      <c r="D436" t="s">
        <v>665</v>
      </c>
      <c r="E436" t="s">
        <v>667</v>
      </c>
      <c r="F436" t="s">
        <v>668</v>
      </c>
      <c r="G436" t="s">
        <v>250</v>
      </c>
      <c r="H436" t="b">
        <v>1</v>
      </c>
      <c r="I436" t="s">
        <v>1803</v>
      </c>
      <c r="J436" t="s">
        <v>669</v>
      </c>
      <c r="K436" t="s">
        <v>670</v>
      </c>
      <c r="L436">
        <v>11300</v>
      </c>
      <c r="M436">
        <v>1953</v>
      </c>
      <c r="N436">
        <v>9</v>
      </c>
      <c r="O436">
        <v>8</v>
      </c>
      <c r="P436" s="25">
        <v>19610</v>
      </c>
      <c r="Q436" s="25">
        <v>45838</v>
      </c>
      <c r="R436">
        <v>71.80902374076436</v>
      </c>
      <c r="S436">
        <v>108.15</v>
      </c>
      <c r="T436">
        <v>395098666122</v>
      </c>
      <c r="U436">
        <v>82.8</v>
      </c>
      <c r="V436">
        <v>23.1</v>
      </c>
      <c r="W436">
        <v>25.3</v>
      </c>
      <c r="X436">
        <v>9053300</v>
      </c>
    </row>
    <row r="437" spans="1:24" x14ac:dyDescent="0.25">
      <c r="A437">
        <v>100</v>
      </c>
      <c r="B437" t="s">
        <v>49</v>
      </c>
      <c r="C437" t="s">
        <v>476</v>
      </c>
      <c r="D437" t="s">
        <v>170</v>
      </c>
      <c r="E437" t="s">
        <v>477</v>
      </c>
      <c r="F437" t="s">
        <v>478</v>
      </c>
      <c r="G437" t="s">
        <v>49</v>
      </c>
      <c r="H437" t="b">
        <v>0</v>
      </c>
      <c r="I437" t="s">
        <v>1804</v>
      </c>
      <c r="J437" t="s">
        <v>479</v>
      </c>
      <c r="K437" t="s">
        <v>480</v>
      </c>
      <c r="L437">
        <v>16700</v>
      </c>
      <c r="M437">
        <v>1953</v>
      </c>
      <c r="N437">
        <v>1</v>
      </c>
      <c r="O437">
        <v>1</v>
      </c>
      <c r="P437" s="25">
        <v>19360</v>
      </c>
      <c r="Q437" s="25">
        <v>45838</v>
      </c>
      <c r="R437">
        <v>72.493492855267604</v>
      </c>
      <c r="S437">
        <v>99.55</v>
      </c>
      <c r="T437">
        <v>703082435360</v>
      </c>
      <c r="U437">
        <v>83.6</v>
      </c>
      <c r="V437">
        <v>10.1</v>
      </c>
      <c r="W437">
        <v>28.8</v>
      </c>
      <c r="X437">
        <v>8574832</v>
      </c>
    </row>
    <row r="438" spans="1:24" x14ac:dyDescent="0.25">
      <c r="A438">
        <v>195</v>
      </c>
      <c r="B438" t="s">
        <v>103</v>
      </c>
      <c r="C438" t="s">
        <v>838</v>
      </c>
      <c r="D438" t="s">
        <v>32</v>
      </c>
      <c r="E438" t="s">
        <v>839</v>
      </c>
      <c r="F438" t="s">
        <v>185</v>
      </c>
      <c r="G438" t="s">
        <v>103</v>
      </c>
      <c r="H438" t="b">
        <v>0</v>
      </c>
      <c r="I438" t="s">
        <v>1804</v>
      </c>
      <c r="J438" t="s">
        <v>186</v>
      </c>
      <c r="K438" t="s">
        <v>840</v>
      </c>
      <c r="L438">
        <v>9600</v>
      </c>
      <c r="M438">
        <v>1956</v>
      </c>
      <c r="N438">
        <v>12</v>
      </c>
      <c r="O438">
        <v>15</v>
      </c>
      <c r="P438" s="25">
        <v>20804</v>
      </c>
      <c r="Q438" s="25">
        <v>45838</v>
      </c>
      <c r="R438">
        <v>68.53801627033792</v>
      </c>
      <c r="S438">
        <v>117.24</v>
      </c>
      <c r="T438">
        <v>21427700000000</v>
      </c>
      <c r="U438">
        <v>78.5</v>
      </c>
      <c r="V438">
        <v>9.6</v>
      </c>
      <c r="W438">
        <v>36.6</v>
      </c>
      <c r="X438">
        <v>328239523</v>
      </c>
    </row>
    <row r="439" spans="1:24" x14ac:dyDescent="0.25">
      <c r="A439">
        <v>455</v>
      </c>
      <c r="B439" t="s">
        <v>30</v>
      </c>
      <c r="C439" t="s">
        <v>1631</v>
      </c>
      <c r="D439" t="s">
        <v>74</v>
      </c>
      <c r="E439" t="s">
        <v>288</v>
      </c>
      <c r="F439" t="s">
        <v>1632</v>
      </c>
      <c r="G439" t="s">
        <v>30</v>
      </c>
      <c r="H439" t="b">
        <v>0</v>
      </c>
      <c r="I439" t="s">
        <v>1803</v>
      </c>
      <c r="J439" t="s">
        <v>1633</v>
      </c>
      <c r="K439" t="s">
        <v>1634</v>
      </c>
      <c r="L439">
        <v>5600</v>
      </c>
      <c r="M439">
        <v>1942</v>
      </c>
      <c r="N439">
        <v>3</v>
      </c>
      <c r="O439">
        <v>5</v>
      </c>
      <c r="P439" s="25">
        <v>15405</v>
      </c>
      <c r="Q439" s="25">
        <v>45838</v>
      </c>
      <c r="R439">
        <v>83.32101300479124</v>
      </c>
      <c r="S439">
        <v>180.44</v>
      </c>
      <c r="T439">
        <v>2611000000000</v>
      </c>
      <c r="U439">
        <v>69.400000000000006</v>
      </c>
      <c r="V439">
        <v>11.2</v>
      </c>
      <c r="W439">
        <v>49.7</v>
      </c>
      <c r="X439">
        <v>1366417754</v>
      </c>
    </row>
    <row r="440" spans="1:24" x14ac:dyDescent="0.25">
      <c r="A440">
        <v>171</v>
      </c>
      <c r="B440" t="s">
        <v>250</v>
      </c>
      <c r="C440" t="s">
        <v>745</v>
      </c>
      <c r="D440" t="s">
        <v>327</v>
      </c>
      <c r="E440" t="s">
        <v>746</v>
      </c>
      <c r="F440" t="s">
        <v>449</v>
      </c>
      <c r="G440" t="s">
        <v>250</v>
      </c>
      <c r="H440" t="b">
        <v>1</v>
      </c>
      <c r="I440" t="s">
        <v>1803</v>
      </c>
      <c r="J440" t="s">
        <v>747</v>
      </c>
      <c r="K440" t="s">
        <v>748</v>
      </c>
      <c r="L440">
        <v>10200</v>
      </c>
      <c r="M440">
        <v>1948</v>
      </c>
      <c r="N440">
        <v>10</v>
      </c>
      <c r="O440">
        <v>13</v>
      </c>
      <c r="P440" s="25">
        <v>17819</v>
      </c>
      <c r="Q440" s="25">
        <v>45838</v>
      </c>
      <c r="R440">
        <v>76.710494910494901</v>
      </c>
      <c r="S440">
        <v>180.75</v>
      </c>
      <c r="T440">
        <v>1699876578871</v>
      </c>
      <c r="U440">
        <v>72.7</v>
      </c>
      <c r="V440">
        <v>11.4</v>
      </c>
      <c r="W440">
        <v>46.2</v>
      </c>
      <c r="X440">
        <v>144373535</v>
      </c>
    </row>
    <row r="441" spans="1:24" x14ac:dyDescent="0.25">
      <c r="A441">
        <v>352</v>
      </c>
      <c r="B441" t="s">
        <v>72</v>
      </c>
      <c r="C441" t="s">
        <v>1355</v>
      </c>
      <c r="D441" t="s">
        <v>327</v>
      </c>
      <c r="E441" t="s">
        <v>328</v>
      </c>
      <c r="F441" t="s">
        <v>1356</v>
      </c>
      <c r="G441" t="s">
        <v>72</v>
      </c>
      <c r="H441" t="b">
        <v>1</v>
      </c>
      <c r="I441" t="s">
        <v>1803</v>
      </c>
      <c r="J441" t="s">
        <v>1357</v>
      </c>
      <c r="K441" t="s">
        <v>748</v>
      </c>
      <c r="L441">
        <v>6800</v>
      </c>
      <c r="M441">
        <v>1957</v>
      </c>
      <c r="N441">
        <v>4</v>
      </c>
      <c r="O441">
        <v>14</v>
      </c>
      <c r="P441" s="25">
        <v>20924</v>
      </c>
      <c r="Q441" s="25">
        <v>45838</v>
      </c>
      <c r="R441">
        <v>68.21149115149592</v>
      </c>
      <c r="S441">
        <v>180.75</v>
      </c>
      <c r="T441">
        <v>1699876578871</v>
      </c>
      <c r="U441">
        <v>72.7</v>
      </c>
      <c r="V441">
        <v>11.4</v>
      </c>
      <c r="W441">
        <v>46.2</v>
      </c>
      <c r="X441">
        <v>144373535</v>
      </c>
    </row>
    <row r="442" spans="1:24" x14ac:dyDescent="0.25">
      <c r="A442">
        <v>202</v>
      </c>
      <c r="B442" t="s">
        <v>49</v>
      </c>
      <c r="C442" t="s">
        <v>841</v>
      </c>
      <c r="D442" t="s">
        <v>23</v>
      </c>
      <c r="E442" t="s">
        <v>24</v>
      </c>
      <c r="F442" t="s">
        <v>264</v>
      </c>
      <c r="G442" t="s">
        <v>49</v>
      </c>
      <c r="H442" t="b">
        <v>0</v>
      </c>
      <c r="I442" t="s">
        <v>1803</v>
      </c>
      <c r="J442" t="s">
        <v>842</v>
      </c>
      <c r="K442" t="s">
        <v>843</v>
      </c>
      <c r="L442">
        <v>9500</v>
      </c>
      <c r="M442">
        <v>1952</v>
      </c>
      <c r="N442">
        <v>4</v>
      </c>
      <c r="O442">
        <v>1</v>
      </c>
      <c r="P442" s="25">
        <v>19085</v>
      </c>
      <c r="Q442" s="25">
        <v>45838</v>
      </c>
      <c r="R442">
        <v>73.244367161197232</v>
      </c>
      <c r="S442">
        <v>110.05</v>
      </c>
      <c r="T442">
        <v>2715518274227</v>
      </c>
      <c r="U442">
        <v>82.5</v>
      </c>
      <c r="V442">
        <v>24.2</v>
      </c>
      <c r="W442">
        <v>60.7</v>
      </c>
      <c r="X442">
        <v>67059887</v>
      </c>
    </row>
    <row r="443" spans="1:24" x14ac:dyDescent="0.25">
      <c r="A443">
        <v>184</v>
      </c>
      <c r="B443" t="s">
        <v>72</v>
      </c>
      <c r="C443" t="s">
        <v>776</v>
      </c>
      <c r="D443" t="s">
        <v>306</v>
      </c>
      <c r="E443" t="s">
        <v>645</v>
      </c>
      <c r="F443" t="s">
        <v>144</v>
      </c>
      <c r="G443" t="s">
        <v>72</v>
      </c>
      <c r="H443" t="b">
        <v>1</v>
      </c>
      <c r="I443" t="s">
        <v>1803</v>
      </c>
      <c r="J443" t="s">
        <v>145</v>
      </c>
      <c r="K443" t="s">
        <v>777</v>
      </c>
      <c r="L443">
        <v>9800</v>
      </c>
      <c r="M443">
        <v>1949</v>
      </c>
      <c r="N443">
        <v>1</v>
      </c>
      <c r="O443">
        <v>10</v>
      </c>
      <c r="P443" s="25">
        <v>17908</v>
      </c>
      <c r="Q443" s="25">
        <v>45838</v>
      </c>
      <c r="R443">
        <v>76.468852225856921</v>
      </c>
      <c r="S443">
        <v>114.52</v>
      </c>
      <c r="T443">
        <v>421142267938</v>
      </c>
      <c r="U443">
        <v>77.8</v>
      </c>
      <c r="V443">
        <v>0.1</v>
      </c>
      <c r="W443">
        <v>15.9</v>
      </c>
      <c r="X443">
        <v>9770529</v>
      </c>
    </row>
    <row r="444" spans="1:24" x14ac:dyDescent="0.25">
      <c r="A444">
        <v>70</v>
      </c>
      <c r="B444" t="s">
        <v>272</v>
      </c>
      <c r="C444" t="s">
        <v>361</v>
      </c>
      <c r="D444" t="s">
        <v>327</v>
      </c>
      <c r="E444" t="s">
        <v>328</v>
      </c>
      <c r="F444" t="s">
        <v>362</v>
      </c>
      <c r="G444" t="s">
        <v>272</v>
      </c>
      <c r="H444" t="b">
        <v>1</v>
      </c>
      <c r="I444" t="s">
        <v>1803</v>
      </c>
      <c r="J444" t="s">
        <v>363</v>
      </c>
      <c r="K444" t="s">
        <v>331</v>
      </c>
      <c r="L444">
        <v>22100</v>
      </c>
      <c r="M444">
        <v>1956</v>
      </c>
      <c r="N444">
        <v>5</v>
      </c>
      <c r="O444">
        <v>7</v>
      </c>
      <c r="P444" s="25">
        <v>20582</v>
      </c>
      <c r="Q444" s="25">
        <v>45838</v>
      </c>
      <c r="R444">
        <v>69.145807259073834</v>
      </c>
      <c r="S444">
        <v>180.75</v>
      </c>
      <c r="T444">
        <v>1699876578871</v>
      </c>
      <c r="U444">
        <v>72.7</v>
      </c>
      <c r="V444">
        <v>11.4</v>
      </c>
      <c r="W444">
        <v>46.2</v>
      </c>
      <c r="X444">
        <v>144373535</v>
      </c>
    </row>
    <row r="445" spans="1:24" x14ac:dyDescent="0.25">
      <c r="A445">
        <v>62</v>
      </c>
      <c r="B445" t="s">
        <v>272</v>
      </c>
      <c r="C445" t="s">
        <v>326</v>
      </c>
      <c r="D445" t="s">
        <v>327</v>
      </c>
      <c r="E445" t="s">
        <v>328</v>
      </c>
      <c r="F445" t="s">
        <v>329</v>
      </c>
      <c r="G445" t="s">
        <v>272</v>
      </c>
      <c r="H445" t="b">
        <v>1</v>
      </c>
      <c r="I445" t="s">
        <v>1803</v>
      </c>
      <c r="J445" t="s">
        <v>330</v>
      </c>
      <c r="K445" t="s">
        <v>331</v>
      </c>
      <c r="L445">
        <v>23700</v>
      </c>
      <c r="M445">
        <v>1961</v>
      </c>
      <c r="N445">
        <v>1</v>
      </c>
      <c r="O445">
        <v>3</v>
      </c>
      <c r="P445" s="25">
        <v>22284</v>
      </c>
      <c r="Q445" s="25">
        <v>45838</v>
      </c>
      <c r="R445">
        <v>64.488016511520158</v>
      </c>
      <c r="S445">
        <v>180.75</v>
      </c>
      <c r="T445">
        <v>1699876578871</v>
      </c>
      <c r="U445">
        <v>72.7</v>
      </c>
      <c r="V445">
        <v>11.4</v>
      </c>
      <c r="W445">
        <v>46.2</v>
      </c>
      <c r="X445">
        <v>144373535</v>
      </c>
    </row>
    <row r="446" spans="1:24" x14ac:dyDescent="0.25">
      <c r="A446">
        <v>88</v>
      </c>
      <c r="B446" t="s">
        <v>30</v>
      </c>
      <c r="C446" t="s">
        <v>429</v>
      </c>
      <c r="D446" t="s">
        <v>105</v>
      </c>
      <c r="E446" t="s">
        <v>192</v>
      </c>
      <c r="F446" t="s">
        <v>430</v>
      </c>
      <c r="G446" t="s">
        <v>30</v>
      </c>
      <c r="H446" t="b">
        <v>1</v>
      </c>
      <c r="I446" t="s">
        <v>1803</v>
      </c>
      <c r="J446" t="s">
        <v>384</v>
      </c>
      <c r="K446" t="s">
        <v>431</v>
      </c>
      <c r="L446">
        <v>18700</v>
      </c>
      <c r="M446">
        <v>1966</v>
      </c>
      <c r="N446">
        <v>2</v>
      </c>
      <c r="O446">
        <v>15</v>
      </c>
      <c r="P446" s="25">
        <v>24153</v>
      </c>
      <c r="Q446" s="25">
        <v>45838</v>
      </c>
      <c r="R446">
        <v>59.370294318959616</v>
      </c>
      <c r="S446">
        <v>125.08</v>
      </c>
      <c r="T446">
        <v>19910000000000</v>
      </c>
      <c r="U446">
        <v>77</v>
      </c>
      <c r="V446">
        <v>9.4</v>
      </c>
      <c r="W446">
        <v>59.2</v>
      </c>
      <c r="X446">
        <v>1397715000</v>
      </c>
    </row>
    <row r="447" spans="1:24" x14ac:dyDescent="0.25">
      <c r="A447">
        <v>249</v>
      </c>
      <c r="B447" t="s">
        <v>462</v>
      </c>
      <c r="C447" t="s">
        <v>1015</v>
      </c>
      <c r="D447" t="s">
        <v>105</v>
      </c>
      <c r="E447" t="s">
        <v>153</v>
      </c>
      <c r="F447" t="s">
        <v>465</v>
      </c>
      <c r="G447" t="s">
        <v>462</v>
      </c>
      <c r="H447" t="b">
        <v>1</v>
      </c>
      <c r="I447" t="s">
        <v>1803</v>
      </c>
      <c r="J447" t="s">
        <v>384</v>
      </c>
      <c r="K447" t="s">
        <v>1016</v>
      </c>
      <c r="L447">
        <v>8200</v>
      </c>
      <c r="M447">
        <v>1954</v>
      </c>
      <c r="N447">
        <v>10</v>
      </c>
      <c r="O447">
        <v>1</v>
      </c>
      <c r="P447" s="25">
        <v>19998</v>
      </c>
      <c r="Q447" s="25">
        <v>45838</v>
      </c>
      <c r="R447">
        <v>70.7460643394935</v>
      </c>
      <c r="S447">
        <v>125.08</v>
      </c>
      <c r="T447">
        <v>19910000000000</v>
      </c>
      <c r="U447">
        <v>77</v>
      </c>
      <c r="V447">
        <v>9.4</v>
      </c>
      <c r="W447">
        <v>59.2</v>
      </c>
      <c r="X447">
        <v>1397715000</v>
      </c>
    </row>
    <row r="448" spans="1:24" x14ac:dyDescent="0.25">
      <c r="A448">
        <v>312</v>
      </c>
      <c r="B448" t="s">
        <v>38</v>
      </c>
      <c r="C448" t="s">
        <v>1204</v>
      </c>
      <c r="D448" t="s">
        <v>105</v>
      </c>
      <c r="E448" t="s">
        <v>192</v>
      </c>
      <c r="F448" t="s">
        <v>1205</v>
      </c>
      <c r="G448" t="s">
        <v>38</v>
      </c>
      <c r="H448" t="b">
        <v>1</v>
      </c>
      <c r="I448" t="s">
        <v>1804</v>
      </c>
      <c r="J448" t="s">
        <v>384</v>
      </c>
      <c r="K448" t="s">
        <v>1206</v>
      </c>
      <c r="L448">
        <v>7300</v>
      </c>
      <c r="M448">
        <v>1967</v>
      </c>
      <c r="N448">
        <v>6</v>
      </c>
      <c r="O448">
        <v>3</v>
      </c>
      <c r="P448" s="25">
        <v>24626</v>
      </c>
      <c r="Q448" s="25">
        <v>45838</v>
      </c>
      <c r="R448">
        <v>58.074617169373553</v>
      </c>
      <c r="S448">
        <v>125.08</v>
      </c>
      <c r="T448">
        <v>19910000000000</v>
      </c>
      <c r="U448">
        <v>77</v>
      </c>
      <c r="V448">
        <v>9.4</v>
      </c>
      <c r="W448">
        <v>59.2</v>
      </c>
      <c r="X448">
        <v>1397715000</v>
      </c>
    </row>
    <row r="449" spans="1:24" x14ac:dyDescent="0.25">
      <c r="A449">
        <v>352</v>
      </c>
      <c r="B449" t="s">
        <v>38</v>
      </c>
      <c r="C449" t="s">
        <v>1358</v>
      </c>
      <c r="D449" t="s">
        <v>105</v>
      </c>
      <c r="E449" t="s">
        <v>192</v>
      </c>
      <c r="F449" t="s">
        <v>1205</v>
      </c>
      <c r="G449" t="s">
        <v>38</v>
      </c>
      <c r="H449" t="b">
        <v>1</v>
      </c>
      <c r="I449" t="s">
        <v>1803</v>
      </c>
      <c r="J449" t="s">
        <v>384</v>
      </c>
      <c r="K449" t="s">
        <v>1359</v>
      </c>
      <c r="L449">
        <v>6800</v>
      </c>
      <c r="M449">
        <v>1964</v>
      </c>
      <c r="N449">
        <v>12</v>
      </c>
      <c r="O449">
        <v>14</v>
      </c>
      <c r="P449" s="25">
        <v>23725</v>
      </c>
      <c r="Q449" s="25">
        <v>45838</v>
      </c>
      <c r="R449">
        <v>60.540757749712974</v>
      </c>
      <c r="S449">
        <v>125.08</v>
      </c>
      <c r="T449">
        <v>19910000000000</v>
      </c>
      <c r="U449">
        <v>77</v>
      </c>
      <c r="V449">
        <v>9.4</v>
      </c>
      <c r="W449">
        <v>59.2</v>
      </c>
      <c r="X449">
        <v>1397715000</v>
      </c>
    </row>
    <row r="450" spans="1:24" x14ac:dyDescent="0.25">
      <c r="A450">
        <v>215</v>
      </c>
      <c r="B450" t="s">
        <v>250</v>
      </c>
      <c r="C450" t="s">
        <v>902</v>
      </c>
      <c r="D450" t="s">
        <v>105</v>
      </c>
      <c r="E450" t="s">
        <v>903</v>
      </c>
      <c r="F450" t="s">
        <v>904</v>
      </c>
      <c r="G450" t="s">
        <v>250</v>
      </c>
      <c r="H450" t="b">
        <v>1</v>
      </c>
      <c r="I450" t="s">
        <v>1803</v>
      </c>
      <c r="J450" t="s">
        <v>384</v>
      </c>
      <c r="K450" t="s">
        <v>905</v>
      </c>
      <c r="L450">
        <v>9000</v>
      </c>
      <c r="M450">
        <v>1966</v>
      </c>
      <c r="N450">
        <v>2</v>
      </c>
      <c r="O450">
        <v>24</v>
      </c>
      <c r="P450" s="25">
        <v>24162</v>
      </c>
      <c r="Q450" s="25">
        <v>45838</v>
      </c>
      <c r="R450">
        <v>59.345653661875431</v>
      </c>
      <c r="S450">
        <v>125.08</v>
      </c>
      <c r="T450">
        <v>19910000000000</v>
      </c>
      <c r="U450">
        <v>77</v>
      </c>
      <c r="V450">
        <v>9.4</v>
      </c>
      <c r="W450">
        <v>59.2</v>
      </c>
      <c r="X450">
        <v>1397715000</v>
      </c>
    </row>
    <row r="451" spans="1:24" x14ac:dyDescent="0.25">
      <c r="A451">
        <v>74</v>
      </c>
      <c r="B451" t="s">
        <v>381</v>
      </c>
      <c r="C451" t="s">
        <v>382</v>
      </c>
      <c r="D451" t="s">
        <v>105</v>
      </c>
      <c r="E451" t="s">
        <v>192</v>
      </c>
      <c r="F451" t="s">
        <v>383</v>
      </c>
      <c r="G451" t="s">
        <v>381</v>
      </c>
      <c r="H451" t="b">
        <v>1</v>
      </c>
      <c r="I451" t="s">
        <v>1803</v>
      </c>
      <c r="J451" t="s">
        <v>384</v>
      </c>
      <c r="K451" t="s">
        <v>385</v>
      </c>
      <c r="L451">
        <v>21200</v>
      </c>
      <c r="M451">
        <v>1970</v>
      </c>
      <c r="N451">
        <v>10</v>
      </c>
      <c r="O451">
        <v>1</v>
      </c>
      <c r="P451" s="25">
        <v>25842</v>
      </c>
      <c r="Q451" s="25">
        <v>45838</v>
      </c>
      <c r="R451">
        <v>54.7460643394935</v>
      </c>
      <c r="S451">
        <v>125.08</v>
      </c>
      <c r="T451">
        <v>19910000000000</v>
      </c>
      <c r="U451">
        <v>77</v>
      </c>
      <c r="V451">
        <v>9.4</v>
      </c>
      <c r="W451">
        <v>59.2</v>
      </c>
      <c r="X451">
        <v>1397715000</v>
      </c>
    </row>
    <row r="452" spans="1:24" x14ac:dyDescent="0.25">
      <c r="A452">
        <v>84</v>
      </c>
      <c r="B452" t="s">
        <v>272</v>
      </c>
      <c r="C452" t="s">
        <v>421</v>
      </c>
      <c r="D452" t="s">
        <v>105</v>
      </c>
      <c r="E452" t="s">
        <v>192</v>
      </c>
      <c r="F452" t="s">
        <v>422</v>
      </c>
      <c r="G452" t="s">
        <v>272</v>
      </c>
      <c r="H452" t="b">
        <v>1</v>
      </c>
      <c r="I452" t="s">
        <v>1803</v>
      </c>
      <c r="J452" t="s">
        <v>384</v>
      </c>
      <c r="K452" t="s">
        <v>423</v>
      </c>
      <c r="L452">
        <v>19000</v>
      </c>
      <c r="M452">
        <v>1968</v>
      </c>
      <c r="N452">
        <v>3</v>
      </c>
      <c r="O452">
        <v>1</v>
      </c>
      <c r="P452" s="25">
        <v>24898</v>
      </c>
      <c r="Q452" s="25">
        <v>45838</v>
      </c>
      <c r="R452">
        <v>57.329242388482413</v>
      </c>
      <c r="S452">
        <v>125.08</v>
      </c>
      <c r="T452">
        <v>19910000000000</v>
      </c>
      <c r="U452">
        <v>77</v>
      </c>
      <c r="V452">
        <v>9.4</v>
      </c>
      <c r="W452">
        <v>59.2</v>
      </c>
      <c r="X452">
        <v>1397715000</v>
      </c>
    </row>
    <row r="453" spans="1:24" x14ac:dyDescent="0.25">
      <c r="A453">
        <v>204</v>
      </c>
      <c r="B453" t="s">
        <v>38</v>
      </c>
      <c r="C453" t="s">
        <v>852</v>
      </c>
      <c r="D453" t="s">
        <v>105</v>
      </c>
      <c r="E453" t="s">
        <v>153</v>
      </c>
      <c r="F453" t="s">
        <v>853</v>
      </c>
      <c r="G453" t="s">
        <v>38</v>
      </c>
      <c r="H453" t="b">
        <v>1</v>
      </c>
      <c r="I453" t="s">
        <v>1803</v>
      </c>
      <c r="J453" t="s">
        <v>384</v>
      </c>
      <c r="K453" t="s">
        <v>854</v>
      </c>
      <c r="L453">
        <v>9400</v>
      </c>
      <c r="M453">
        <v>1979</v>
      </c>
      <c r="N453">
        <v>2</v>
      </c>
      <c r="O453">
        <v>18</v>
      </c>
      <c r="P453" s="25">
        <v>28904</v>
      </c>
      <c r="Q453" s="25">
        <v>45838</v>
      </c>
      <c r="R453">
        <v>46.36209005650376</v>
      </c>
      <c r="S453">
        <v>125.08</v>
      </c>
      <c r="T453">
        <v>19910000000000</v>
      </c>
      <c r="U453">
        <v>77</v>
      </c>
      <c r="V453">
        <v>9.4</v>
      </c>
      <c r="W453">
        <v>59.2</v>
      </c>
      <c r="X453">
        <v>1397715000</v>
      </c>
    </row>
    <row r="454" spans="1:24" x14ac:dyDescent="0.25">
      <c r="A454">
        <v>405</v>
      </c>
      <c r="B454" t="s">
        <v>292</v>
      </c>
      <c r="C454" t="s">
        <v>1495</v>
      </c>
      <c r="D454" t="s">
        <v>105</v>
      </c>
      <c r="E454" t="s">
        <v>1496</v>
      </c>
      <c r="F454" t="s">
        <v>1497</v>
      </c>
      <c r="G454" t="s">
        <v>292</v>
      </c>
      <c r="H454" t="b">
        <v>1</v>
      </c>
      <c r="I454" t="s">
        <v>1803</v>
      </c>
      <c r="J454" t="s">
        <v>384</v>
      </c>
      <c r="K454" t="s">
        <v>1498</v>
      </c>
      <c r="L454">
        <v>6300</v>
      </c>
      <c r="M454">
        <v>1964</v>
      </c>
      <c r="N454">
        <v>3</v>
      </c>
      <c r="O454">
        <v>11</v>
      </c>
      <c r="P454" s="25">
        <v>23447</v>
      </c>
      <c r="Q454" s="25">
        <v>45838</v>
      </c>
      <c r="R454">
        <v>61.301863463746358</v>
      </c>
      <c r="S454">
        <v>125.08</v>
      </c>
      <c r="T454">
        <v>19910000000000</v>
      </c>
      <c r="U454">
        <v>77</v>
      </c>
      <c r="V454">
        <v>9.4</v>
      </c>
      <c r="W454">
        <v>59.2</v>
      </c>
      <c r="X454">
        <v>1397715000</v>
      </c>
    </row>
    <row r="455" spans="1:24" x14ac:dyDescent="0.25">
      <c r="A455">
        <v>5</v>
      </c>
      <c r="B455" t="s">
        <v>49</v>
      </c>
      <c r="C455" t="s">
        <v>50</v>
      </c>
      <c r="D455" t="s">
        <v>32</v>
      </c>
      <c r="E455" t="s">
        <v>51</v>
      </c>
      <c r="F455" t="s">
        <v>52</v>
      </c>
      <c r="G455" t="s">
        <v>49</v>
      </c>
      <c r="H455" t="b">
        <v>1</v>
      </c>
      <c r="I455" t="s">
        <v>1803</v>
      </c>
      <c r="J455" t="s">
        <v>53</v>
      </c>
      <c r="K455" t="s">
        <v>54</v>
      </c>
      <c r="L455">
        <v>106000</v>
      </c>
      <c r="M455">
        <v>1930</v>
      </c>
      <c r="N455">
        <v>8</v>
      </c>
      <c r="O455">
        <v>30</v>
      </c>
      <c r="P455" s="25">
        <v>11200</v>
      </c>
      <c r="Q455" s="25">
        <v>45838</v>
      </c>
      <c r="R455">
        <v>94.833675564681727</v>
      </c>
      <c r="S455">
        <v>117.24</v>
      </c>
      <c r="T455">
        <v>21427700000000</v>
      </c>
      <c r="U455">
        <v>78.5</v>
      </c>
      <c r="V455">
        <v>9.6</v>
      </c>
      <c r="W455">
        <v>36.6</v>
      </c>
      <c r="X455">
        <v>328239523</v>
      </c>
    </row>
    <row r="456" spans="1:24" x14ac:dyDescent="0.25">
      <c r="A456">
        <v>325</v>
      </c>
      <c r="B456" t="s">
        <v>49</v>
      </c>
      <c r="C456" t="s">
        <v>1254</v>
      </c>
      <c r="D456" t="s">
        <v>555</v>
      </c>
      <c r="E456" t="s">
        <v>555</v>
      </c>
      <c r="F456" t="s">
        <v>478</v>
      </c>
      <c r="G456" t="s">
        <v>49</v>
      </c>
      <c r="H456" t="b">
        <v>0</v>
      </c>
      <c r="I456" t="s">
        <v>1803</v>
      </c>
      <c r="J456" t="s">
        <v>1255</v>
      </c>
      <c r="K456" t="s">
        <v>1256</v>
      </c>
      <c r="L456">
        <v>7100</v>
      </c>
      <c r="M456">
        <v>1929</v>
      </c>
      <c r="N456">
        <v>1</v>
      </c>
      <c r="O456">
        <v>10</v>
      </c>
      <c r="P456" s="25">
        <v>10603</v>
      </c>
      <c r="Q456" s="25">
        <v>45838</v>
      </c>
      <c r="R456">
        <v>96.468853199356445</v>
      </c>
      <c r="S456">
        <v>114.41</v>
      </c>
      <c r="T456">
        <v>372062527489</v>
      </c>
      <c r="U456">
        <v>83.1</v>
      </c>
      <c r="V456">
        <v>13.1</v>
      </c>
      <c r="W456">
        <v>21</v>
      </c>
      <c r="X456">
        <v>5703569</v>
      </c>
    </row>
    <row r="457" spans="1:24" x14ac:dyDescent="0.25">
      <c r="A457">
        <v>121</v>
      </c>
      <c r="B457" t="s">
        <v>30</v>
      </c>
      <c r="C457" t="s">
        <v>551</v>
      </c>
      <c r="D457" t="s">
        <v>105</v>
      </c>
      <c r="E457" t="s">
        <v>552</v>
      </c>
      <c r="F457" t="s">
        <v>418</v>
      </c>
      <c r="G457" t="s">
        <v>30</v>
      </c>
      <c r="H457" t="b">
        <v>1</v>
      </c>
      <c r="I457" t="s">
        <v>1803</v>
      </c>
      <c r="J457" t="s">
        <v>385</v>
      </c>
      <c r="K457" t="s">
        <v>553</v>
      </c>
      <c r="L457">
        <v>14500</v>
      </c>
      <c r="M457">
        <v>1964</v>
      </c>
      <c r="N457">
        <v>3</v>
      </c>
      <c r="O457">
        <v>1</v>
      </c>
      <c r="P457" s="25">
        <v>23437</v>
      </c>
      <c r="Q457" s="25">
        <v>45838</v>
      </c>
      <c r="R457">
        <v>61.329241367128851</v>
      </c>
      <c r="S457">
        <v>125.08</v>
      </c>
      <c r="T457">
        <v>19910000000000</v>
      </c>
      <c r="U457">
        <v>77</v>
      </c>
      <c r="V457">
        <v>9.4</v>
      </c>
      <c r="W457">
        <v>59.2</v>
      </c>
      <c r="X457">
        <v>1397715000</v>
      </c>
    </row>
    <row r="458" spans="1:24" x14ac:dyDescent="0.25">
      <c r="A458">
        <v>53</v>
      </c>
      <c r="B458" t="s">
        <v>38</v>
      </c>
      <c r="C458" t="s">
        <v>280</v>
      </c>
      <c r="D458" t="s">
        <v>105</v>
      </c>
      <c r="E458" t="s">
        <v>106</v>
      </c>
      <c r="F458" t="s">
        <v>281</v>
      </c>
      <c r="G458" t="s">
        <v>38</v>
      </c>
      <c r="H458" t="b">
        <v>1</v>
      </c>
      <c r="I458" t="s">
        <v>1803</v>
      </c>
      <c r="J458" t="s">
        <v>282</v>
      </c>
      <c r="K458" t="s">
        <v>283</v>
      </c>
      <c r="L458">
        <v>26700</v>
      </c>
      <c r="M458">
        <v>1971</v>
      </c>
      <c r="N458">
        <v>10</v>
      </c>
      <c r="O458">
        <v>1</v>
      </c>
      <c r="P458" s="25">
        <v>26207</v>
      </c>
      <c r="Q458" s="25">
        <v>45838</v>
      </c>
      <c r="R458">
        <v>53.746079944248095</v>
      </c>
      <c r="S458">
        <v>125.08</v>
      </c>
      <c r="T458">
        <v>19910000000000</v>
      </c>
      <c r="U458">
        <v>77</v>
      </c>
      <c r="V458">
        <v>9.4</v>
      </c>
      <c r="W458">
        <v>59.2</v>
      </c>
      <c r="X458">
        <v>1397715000</v>
      </c>
    </row>
    <row r="459" spans="1:24" x14ac:dyDescent="0.25">
      <c r="A459">
        <v>418</v>
      </c>
      <c r="B459" t="s">
        <v>21</v>
      </c>
      <c r="C459" t="s">
        <v>1540</v>
      </c>
      <c r="D459" t="s">
        <v>158</v>
      </c>
      <c r="E459" t="s">
        <v>896</v>
      </c>
      <c r="F459" t="s">
        <v>1538</v>
      </c>
      <c r="G459" t="s">
        <v>21</v>
      </c>
      <c r="H459" t="b">
        <v>0</v>
      </c>
      <c r="I459" t="s">
        <v>1803</v>
      </c>
      <c r="J459" t="s">
        <v>1539</v>
      </c>
      <c r="K459" t="s">
        <v>1541</v>
      </c>
      <c r="L459">
        <v>6100</v>
      </c>
      <c r="M459">
        <v>1951</v>
      </c>
      <c r="N459">
        <v>1</v>
      </c>
      <c r="O459">
        <v>1</v>
      </c>
      <c r="P459" s="25">
        <v>18629</v>
      </c>
      <c r="Q459" s="25">
        <v>45838</v>
      </c>
      <c r="R459">
        <v>74.493502226764988</v>
      </c>
      <c r="S459">
        <v>112.85</v>
      </c>
      <c r="T459">
        <v>3845630030824</v>
      </c>
      <c r="U459">
        <v>80.900000000000006</v>
      </c>
      <c r="V459">
        <v>11.5</v>
      </c>
      <c r="W459">
        <v>48.8</v>
      </c>
      <c r="X459">
        <v>83132799</v>
      </c>
    </row>
    <row r="460" spans="1:24" x14ac:dyDescent="0.25">
      <c r="A460">
        <v>466</v>
      </c>
      <c r="B460" t="s">
        <v>351</v>
      </c>
      <c r="C460" t="s">
        <v>1686</v>
      </c>
      <c r="D460" t="s">
        <v>158</v>
      </c>
      <c r="E460" t="s">
        <v>959</v>
      </c>
      <c r="F460" t="s">
        <v>517</v>
      </c>
      <c r="G460" t="s">
        <v>351</v>
      </c>
      <c r="H460" t="b">
        <v>1</v>
      </c>
      <c r="I460" t="s">
        <v>1803</v>
      </c>
      <c r="J460" t="s">
        <v>1687</v>
      </c>
      <c r="K460" t="s">
        <v>1541</v>
      </c>
      <c r="L460">
        <v>5500</v>
      </c>
      <c r="M460">
        <v>1941</v>
      </c>
      <c r="N460">
        <v>6</v>
      </c>
      <c r="O460">
        <v>4</v>
      </c>
      <c r="P460" s="25">
        <v>15131</v>
      </c>
      <c r="Q460" s="25">
        <v>45838</v>
      </c>
      <c r="R460">
        <v>84.071861109321645</v>
      </c>
      <c r="S460">
        <v>112.85</v>
      </c>
      <c r="T460">
        <v>3845630030824</v>
      </c>
      <c r="U460">
        <v>80.900000000000006</v>
      </c>
      <c r="V460">
        <v>11.5</v>
      </c>
      <c r="W460">
        <v>48.8</v>
      </c>
      <c r="X460">
        <v>83132799</v>
      </c>
    </row>
    <row r="461" spans="1:24" x14ac:dyDescent="0.25">
      <c r="A461">
        <v>486</v>
      </c>
      <c r="B461" t="s">
        <v>21</v>
      </c>
      <c r="C461" t="s">
        <v>1741</v>
      </c>
      <c r="D461" t="s">
        <v>158</v>
      </c>
      <c r="E461" t="s">
        <v>1742</v>
      </c>
      <c r="F461" t="s">
        <v>1743</v>
      </c>
      <c r="G461" t="s">
        <v>21</v>
      </c>
      <c r="H461" t="b">
        <v>0</v>
      </c>
      <c r="I461" t="s">
        <v>1803</v>
      </c>
      <c r="J461" t="s">
        <v>1744</v>
      </c>
      <c r="K461" t="s">
        <v>1541</v>
      </c>
      <c r="L461">
        <v>5400</v>
      </c>
      <c r="M461">
        <v>1952</v>
      </c>
      <c r="N461">
        <v>10</v>
      </c>
      <c r="O461">
        <v>4</v>
      </c>
      <c r="P461" s="25">
        <v>19271</v>
      </c>
      <c r="Q461" s="25">
        <v>45838</v>
      </c>
      <c r="R461">
        <v>72.735136335047542</v>
      </c>
      <c r="S461">
        <v>112.85</v>
      </c>
      <c r="T461">
        <v>3845630030824</v>
      </c>
      <c r="U461">
        <v>80.900000000000006</v>
      </c>
      <c r="V461">
        <v>11.5</v>
      </c>
      <c r="W461">
        <v>48.8</v>
      </c>
      <c r="X461">
        <v>83132799</v>
      </c>
    </row>
    <row r="462" spans="1:24" x14ac:dyDescent="0.25">
      <c r="A462">
        <v>455</v>
      </c>
      <c r="B462" t="s">
        <v>30</v>
      </c>
      <c r="C462" t="s">
        <v>1656</v>
      </c>
      <c r="D462" t="s">
        <v>105</v>
      </c>
      <c r="E462" t="s">
        <v>827</v>
      </c>
      <c r="F462" t="s">
        <v>635</v>
      </c>
      <c r="G462" t="s">
        <v>30</v>
      </c>
      <c r="H462" t="b">
        <v>1</v>
      </c>
      <c r="I462" t="s">
        <v>1803</v>
      </c>
      <c r="J462" t="s">
        <v>768</v>
      </c>
      <c r="K462" t="s">
        <v>1657</v>
      </c>
      <c r="L462">
        <v>5600</v>
      </c>
      <c r="M462">
        <v>1964</v>
      </c>
      <c r="N462">
        <v>1</v>
      </c>
      <c r="O462">
        <v>1</v>
      </c>
      <c r="P462" s="25">
        <v>23377</v>
      </c>
      <c r="Q462" s="25">
        <v>45838</v>
      </c>
      <c r="R462">
        <v>61.493508787423828</v>
      </c>
      <c r="S462">
        <v>125.08</v>
      </c>
      <c r="T462">
        <v>19910000000000</v>
      </c>
      <c r="U462">
        <v>77</v>
      </c>
      <c r="V462">
        <v>9.4</v>
      </c>
      <c r="W462">
        <v>59.2</v>
      </c>
      <c r="X462">
        <v>1397715000</v>
      </c>
    </row>
    <row r="463" spans="1:24" x14ac:dyDescent="0.25">
      <c r="A463">
        <v>179</v>
      </c>
      <c r="B463" t="s">
        <v>462</v>
      </c>
      <c r="C463" t="s">
        <v>767</v>
      </c>
      <c r="D463" t="s">
        <v>105</v>
      </c>
      <c r="E463" t="s">
        <v>153</v>
      </c>
      <c r="F463" t="s">
        <v>465</v>
      </c>
      <c r="G463" t="s">
        <v>462</v>
      </c>
      <c r="H463" t="b">
        <v>1</v>
      </c>
      <c r="I463" t="s">
        <v>1804</v>
      </c>
      <c r="J463" t="s">
        <v>768</v>
      </c>
      <c r="K463" t="s">
        <v>769</v>
      </c>
      <c r="L463">
        <v>10100</v>
      </c>
      <c r="M463">
        <v>1964</v>
      </c>
      <c r="N463">
        <v>1</v>
      </c>
      <c r="O463">
        <v>1</v>
      </c>
      <c r="P463" s="25">
        <v>23377</v>
      </c>
      <c r="Q463" s="25">
        <v>45838</v>
      </c>
      <c r="R463">
        <v>61.493508787423828</v>
      </c>
      <c r="S463">
        <v>125.08</v>
      </c>
      <c r="T463">
        <v>19910000000000</v>
      </c>
      <c r="U463">
        <v>77</v>
      </c>
      <c r="V463">
        <v>9.4</v>
      </c>
      <c r="W463">
        <v>59.2</v>
      </c>
      <c r="X463">
        <v>1397715000</v>
      </c>
    </row>
    <row r="464" spans="1:24" x14ac:dyDescent="0.25">
      <c r="A464">
        <v>365</v>
      </c>
      <c r="B464" t="s">
        <v>65</v>
      </c>
      <c r="C464" t="s">
        <v>1391</v>
      </c>
      <c r="D464" t="s">
        <v>23</v>
      </c>
      <c r="E464" t="s">
        <v>24</v>
      </c>
      <c r="F464" t="s">
        <v>358</v>
      </c>
      <c r="G464" t="s">
        <v>65</v>
      </c>
      <c r="H464" t="b">
        <v>1</v>
      </c>
      <c r="I464" t="s">
        <v>1803</v>
      </c>
      <c r="J464" t="s">
        <v>1392</v>
      </c>
      <c r="K464" t="s">
        <v>1393</v>
      </c>
      <c r="L464">
        <v>6700</v>
      </c>
      <c r="M464">
        <v>1967</v>
      </c>
      <c r="N464">
        <v>8</v>
      </c>
      <c r="O464">
        <v>25</v>
      </c>
      <c r="P464" s="25">
        <v>24709</v>
      </c>
      <c r="Q464" s="25">
        <v>45838</v>
      </c>
      <c r="R464">
        <v>57.84737819025522</v>
      </c>
      <c r="S464">
        <v>110.05</v>
      </c>
      <c r="T464">
        <v>2715518274227</v>
      </c>
      <c r="U464">
        <v>82.5</v>
      </c>
      <c r="V464">
        <v>24.2</v>
      </c>
      <c r="W464">
        <v>60.7</v>
      </c>
      <c r="X464">
        <v>67059887</v>
      </c>
    </row>
    <row r="465" spans="1:24" x14ac:dyDescent="0.25">
      <c r="A465">
        <v>120</v>
      </c>
      <c r="B465" t="s">
        <v>351</v>
      </c>
      <c r="C465" t="s">
        <v>547</v>
      </c>
      <c r="D465" t="s">
        <v>105</v>
      </c>
      <c r="E465" t="s">
        <v>192</v>
      </c>
      <c r="F465" t="s">
        <v>548</v>
      </c>
      <c r="G465" t="s">
        <v>351</v>
      </c>
      <c r="H465" t="b">
        <v>1</v>
      </c>
      <c r="I465" t="s">
        <v>1803</v>
      </c>
      <c r="J465" t="s">
        <v>549</v>
      </c>
      <c r="K465" t="s">
        <v>550</v>
      </c>
      <c r="L465">
        <v>14600</v>
      </c>
      <c r="M465">
        <v>1962</v>
      </c>
      <c r="N465">
        <v>5</v>
      </c>
      <c r="O465">
        <v>22</v>
      </c>
      <c r="P465" s="25">
        <v>22788</v>
      </c>
      <c r="Q465" s="25">
        <v>45838</v>
      </c>
      <c r="R465">
        <v>63.107460643394937</v>
      </c>
      <c r="S465">
        <v>125.08</v>
      </c>
      <c r="T465">
        <v>19910000000000</v>
      </c>
      <c r="U465">
        <v>77</v>
      </c>
      <c r="V465">
        <v>9.4</v>
      </c>
      <c r="W465">
        <v>59.2</v>
      </c>
      <c r="X465">
        <v>1397715000</v>
      </c>
    </row>
    <row r="466" spans="1:24" x14ac:dyDescent="0.25">
      <c r="A466">
        <v>365</v>
      </c>
      <c r="B466" t="s">
        <v>103</v>
      </c>
      <c r="C466" t="s">
        <v>1416</v>
      </c>
      <c r="D466" t="s">
        <v>105</v>
      </c>
      <c r="E466" t="s">
        <v>1061</v>
      </c>
      <c r="F466" t="s">
        <v>1417</v>
      </c>
      <c r="G466" t="s">
        <v>103</v>
      </c>
      <c r="H466" t="b">
        <v>1</v>
      </c>
      <c r="I466" t="s">
        <v>1803</v>
      </c>
      <c r="J466" t="s">
        <v>549</v>
      </c>
      <c r="K466" t="s">
        <v>1418</v>
      </c>
      <c r="L466">
        <v>6700</v>
      </c>
      <c r="M466">
        <v>1958</v>
      </c>
      <c r="N466">
        <v>1</v>
      </c>
      <c r="O466">
        <v>1</v>
      </c>
      <c r="P466" s="25">
        <v>21186</v>
      </c>
      <c r="Q466" s="25">
        <v>45838</v>
      </c>
      <c r="R466">
        <v>67.493497604380565</v>
      </c>
      <c r="S466">
        <v>125.08</v>
      </c>
      <c r="T466">
        <v>19910000000000</v>
      </c>
      <c r="U466">
        <v>77</v>
      </c>
      <c r="V466">
        <v>9.4</v>
      </c>
      <c r="W466">
        <v>59.2</v>
      </c>
      <c r="X466">
        <v>1397715000</v>
      </c>
    </row>
    <row r="467" spans="1:24" x14ac:dyDescent="0.25">
      <c r="A467">
        <v>249</v>
      </c>
      <c r="B467" t="s">
        <v>462</v>
      </c>
      <c r="C467" t="s">
        <v>1017</v>
      </c>
      <c r="D467" t="s">
        <v>105</v>
      </c>
      <c r="E467" t="s">
        <v>336</v>
      </c>
      <c r="F467" t="s">
        <v>465</v>
      </c>
      <c r="G467" t="s">
        <v>462</v>
      </c>
      <c r="H467" t="b">
        <v>0</v>
      </c>
      <c r="I467" t="s">
        <v>1804</v>
      </c>
      <c r="J467" t="s">
        <v>1018</v>
      </c>
      <c r="K467" t="s">
        <v>1019</v>
      </c>
      <c r="L467">
        <v>8200</v>
      </c>
      <c r="M467">
        <v>1981</v>
      </c>
      <c r="N467">
        <v>9</v>
      </c>
      <c r="O467">
        <v>27</v>
      </c>
      <c r="P467" s="25">
        <v>29856</v>
      </c>
      <c r="Q467" s="25">
        <v>45838</v>
      </c>
      <c r="R467">
        <v>43.75699683621319</v>
      </c>
      <c r="S467">
        <v>125.08</v>
      </c>
      <c r="T467">
        <v>19910000000000</v>
      </c>
      <c r="U467">
        <v>77</v>
      </c>
      <c r="V467">
        <v>9.4</v>
      </c>
      <c r="W467">
        <v>59.2</v>
      </c>
      <c r="X467">
        <v>1397715000</v>
      </c>
    </row>
    <row r="468" spans="1:24" x14ac:dyDescent="0.25">
      <c r="A468">
        <v>276</v>
      </c>
      <c r="B468" t="s">
        <v>250</v>
      </c>
      <c r="C468" t="s">
        <v>1095</v>
      </c>
      <c r="D468" t="s">
        <v>105</v>
      </c>
      <c r="E468" t="s">
        <v>602</v>
      </c>
      <c r="F468" t="s">
        <v>1096</v>
      </c>
      <c r="G468" t="s">
        <v>250</v>
      </c>
      <c r="H468" t="b">
        <v>1</v>
      </c>
      <c r="I468" t="s">
        <v>1803</v>
      </c>
      <c r="J468" t="s">
        <v>1097</v>
      </c>
      <c r="K468" t="s">
        <v>1098</v>
      </c>
      <c r="L468">
        <v>7800</v>
      </c>
      <c r="M468">
        <v>1964</v>
      </c>
      <c r="N468">
        <v>8</v>
      </c>
      <c r="O468">
        <v>1</v>
      </c>
      <c r="P468" s="25">
        <v>23590</v>
      </c>
      <c r="Q468" s="25">
        <v>45838</v>
      </c>
      <c r="R468">
        <v>60.91035944537667</v>
      </c>
      <c r="S468">
        <v>125.08</v>
      </c>
      <c r="T468">
        <v>19910000000000</v>
      </c>
      <c r="U468">
        <v>77</v>
      </c>
      <c r="V468">
        <v>9.4</v>
      </c>
      <c r="W468">
        <v>59.2</v>
      </c>
      <c r="X468">
        <v>1397715000</v>
      </c>
    </row>
    <row r="469" spans="1:24" x14ac:dyDescent="0.25">
      <c r="A469">
        <v>352</v>
      </c>
      <c r="B469" t="s">
        <v>49</v>
      </c>
      <c r="C469" t="s">
        <v>1341</v>
      </c>
      <c r="D469" t="s">
        <v>32</v>
      </c>
      <c r="E469" t="s">
        <v>100</v>
      </c>
      <c r="F469" t="s">
        <v>1342</v>
      </c>
      <c r="G469" t="s">
        <v>49</v>
      </c>
      <c r="H469" t="b">
        <v>1</v>
      </c>
      <c r="I469" t="s">
        <v>1803</v>
      </c>
      <c r="J469" t="s">
        <v>1343</v>
      </c>
      <c r="K469" t="s">
        <v>1344</v>
      </c>
      <c r="L469">
        <v>6800</v>
      </c>
      <c r="M469">
        <v>1961</v>
      </c>
      <c r="N469">
        <v>11</v>
      </c>
      <c r="O469">
        <v>11</v>
      </c>
      <c r="P469" s="25">
        <v>22596</v>
      </c>
      <c r="Q469" s="25">
        <v>45838</v>
      </c>
      <c r="R469">
        <v>63.633798070847902</v>
      </c>
      <c r="S469">
        <v>117.24</v>
      </c>
      <c r="T469">
        <v>21427700000000</v>
      </c>
      <c r="U469">
        <v>78.5</v>
      </c>
      <c r="V469">
        <v>9.6</v>
      </c>
      <c r="W469">
        <v>36.6</v>
      </c>
      <c r="X469">
        <v>328239523</v>
      </c>
    </row>
    <row r="470" spans="1:24" x14ac:dyDescent="0.25">
      <c r="A470">
        <v>325</v>
      </c>
      <c r="B470" t="s">
        <v>250</v>
      </c>
      <c r="C470" t="s">
        <v>1257</v>
      </c>
      <c r="D470" t="s">
        <v>105</v>
      </c>
      <c r="E470" t="s">
        <v>827</v>
      </c>
      <c r="F470" t="s">
        <v>1258</v>
      </c>
      <c r="G470" t="s">
        <v>250</v>
      </c>
      <c r="H470" t="b">
        <v>1</v>
      </c>
      <c r="I470" t="s">
        <v>1803</v>
      </c>
      <c r="J470" t="s">
        <v>155</v>
      </c>
      <c r="K470" t="s">
        <v>1259</v>
      </c>
      <c r="L470">
        <v>7100</v>
      </c>
      <c r="M470">
        <v>1952</v>
      </c>
      <c r="N470">
        <v>1</v>
      </c>
      <c r="O470">
        <v>1</v>
      </c>
      <c r="P470" s="25">
        <v>18994</v>
      </c>
      <c r="Q470" s="25">
        <v>45838</v>
      </c>
      <c r="R470">
        <v>73.49350697399089</v>
      </c>
      <c r="S470">
        <v>125.08</v>
      </c>
      <c r="T470">
        <v>19910000000000</v>
      </c>
      <c r="U470">
        <v>77</v>
      </c>
      <c r="V470">
        <v>9.4</v>
      </c>
      <c r="W470">
        <v>59.2</v>
      </c>
      <c r="X470">
        <v>1397715000</v>
      </c>
    </row>
    <row r="471" spans="1:24" x14ac:dyDescent="0.25">
      <c r="A471">
        <v>26</v>
      </c>
      <c r="B471" t="s">
        <v>38</v>
      </c>
      <c r="C471" t="s">
        <v>152</v>
      </c>
      <c r="D471" t="s">
        <v>105</v>
      </c>
      <c r="E471" t="s">
        <v>153</v>
      </c>
      <c r="F471" t="s">
        <v>154</v>
      </c>
      <c r="G471" t="s">
        <v>38</v>
      </c>
      <c r="H471" t="b">
        <v>1</v>
      </c>
      <c r="I471" t="s">
        <v>1803</v>
      </c>
      <c r="J471" t="s">
        <v>155</v>
      </c>
      <c r="K471" t="s">
        <v>156</v>
      </c>
      <c r="L471">
        <v>45000</v>
      </c>
      <c r="M471">
        <v>1984</v>
      </c>
      <c r="N471">
        <v>1</v>
      </c>
      <c r="O471">
        <v>1</v>
      </c>
      <c r="P471" s="25">
        <v>30682</v>
      </c>
      <c r="Q471" s="25">
        <v>45838</v>
      </c>
      <c r="R471">
        <v>41.493514112508961</v>
      </c>
      <c r="S471">
        <v>125.08</v>
      </c>
      <c r="T471">
        <v>19910000000000</v>
      </c>
      <c r="U471">
        <v>77</v>
      </c>
      <c r="V471">
        <v>9.4</v>
      </c>
      <c r="W471">
        <v>59.2</v>
      </c>
      <c r="X471">
        <v>1397715000</v>
      </c>
    </row>
    <row r="472" spans="1:24" x14ac:dyDescent="0.25">
      <c r="A472">
        <v>299</v>
      </c>
      <c r="B472" t="s">
        <v>103</v>
      </c>
      <c r="C472" t="s">
        <v>1156</v>
      </c>
      <c r="D472" t="s">
        <v>555</v>
      </c>
      <c r="E472" t="s">
        <v>555</v>
      </c>
      <c r="F472" t="s">
        <v>1157</v>
      </c>
      <c r="G472" t="s">
        <v>103</v>
      </c>
      <c r="H472" t="b">
        <v>1</v>
      </c>
      <c r="I472" t="s">
        <v>1803</v>
      </c>
      <c r="J472" t="s">
        <v>155</v>
      </c>
      <c r="K472" t="s">
        <v>1158</v>
      </c>
      <c r="L472">
        <v>7500</v>
      </c>
      <c r="M472">
        <v>1970</v>
      </c>
      <c r="N472">
        <v>7</v>
      </c>
      <c r="O472">
        <v>1</v>
      </c>
      <c r="P472" s="25">
        <v>25750</v>
      </c>
      <c r="Q472" s="25">
        <v>45838</v>
      </c>
      <c r="R472">
        <v>54.997946611909654</v>
      </c>
      <c r="S472">
        <v>114.41</v>
      </c>
      <c r="T472">
        <v>372062527489</v>
      </c>
      <c r="U472">
        <v>83.1</v>
      </c>
      <c r="V472">
        <v>13.1</v>
      </c>
      <c r="W472">
        <v>21</v>
      </c>
      <c r="X472">
        <v>5703569</v>
      </c>
    </row>
    <row r="473" spans="1:24" x14ac:dyDescent="0.25">
      <c r="A473">
        <v>159</v>
      </c>
      <c r="B473" t="s">
        <v>38</v>
      </c>
      <c r="C473" t="s">
        <v>690</v>
      </c>
      <c r="D473" t="s">
        <v>105</v>
      </c>
      <c r="E473" t="s">
        <v>192</v>
      </c>
      <c r="F473" t="s">
        <v>193</v>
      </c>
      <c r="G473" t="s">
        <v>38</v>
      </c>
      <c r="H473" t="b">
        <v>1</v>
      </c>
      <c r="I473" t="s">
        <v>1803</v>
      </c>
      <c r="J473" t="s">
        <v>155</v>
      </c>
      <c r="K473" t="s">
        <v>691</v>
      </c>
      <c r="L473">
        <v>11000</v>
      </c>
      <c r="M473">
        <v>1972</v>
      </c>
      <c r="N473">
        <v>1</v>
      </c>
      <c r="O473">
        <v>1</v>
      </c>
      <c r="P473" s="25">
        <v>26299</v>
      </c>
      <c r="Q473" s="25">
        <v>45838</v>
      </c>
      <c r="R473">
        <v>53.493510444128979</v>
      </c>
      <c r="S473">
        <v>125.08</v>
      </c>
      <c r="T473">
        <v>19910000000000</v>
      </c>
      <c r="U473">
        <v>77</v>
      </c>
      <c r="V473">
        <v>9.4</v>
      </c>
      <c r="W473">
        <v>59.2</v>
      </c>
      <c r="X473">
        <v>1397715000</v>
      </c>
    </row>
    <row r="474" spans="1:24" x14ac:dyDescent="0.25">
      <c r="A474">
        <v>466</v>
      </c>
      <c r="B474" t="s">
        <v>72</v>
      </c>
      <c r="C474" t="s">
        <v>1713</v>
      </c>
      <c r="D474" t="s">
        <v>105</v>
      </c>
      <c r="E474" t="s">
        <v>153</v>
      </c>
      <c r="F474" t="s">
        <v>1653</v>
      </c>
      <c r="G474" t="s">
        <v>72</v>
      </c>
      <c r="H474" t="b">
        <v>1</v>
      </c>
      <c r="I474" t="s">
        <v>1804</v>
      </c>
      <c r="J474" t="s">
        <v>725</v>
      </c>
      <c r="K474" t="s">
        <v>1714</v>
      </c>
      <c r="L474">
        <v>5500</v>
      </c>
      <c r="M474">
        <v>1967</v>
      </c>
      <c r="N474">
        <v>1</v>
      </c>
      <c r="O474">
        <v>1</v>
      </c>
      <c r="P474" s="25">
        <v>24473</v>
      </c>
      <c r="Q474" s="25">
        <v>45838</v>
      </c>
      <c r="R474">
        <v>58.49350348027842</v>
      </c>
      <c r="S474">
        <v>125.08</v>
      </c>
      <c r="T474">
        <v>19910000000000</v>
      </c>
      <c r="U474">
        <v>77</v>
      </c>
      <c r="V474">
        <v>9.4</v>
      </c>
      <c r="W474">
        <v>59.2</v>
      </c>
      <c r="X474">
        <v>1397715000</v>
      </c>
    </row>
    <row r="475" spans="1:24" x14ac:dyDescent="0.25">
      <c r="A475">
        <v>242</v>
      </c>
      <c r="B475" t="s">
        <v>272</v>
      </c>
      <c r="C475" t="s">
        <v>996</v>
      </c>
      <c r="D475" t="s">
        <v>105</v>
      </c>
      <c r="E475" t="s">
        <v>997</v>
      </c>
      <c r="F475" t="s">
        <v>998</v>
      </c>
      <c r="G475" t="s">
        <v>272</v>
      </c>
      <c r="H475" t="b">
        <v>0</v>
      </c>
      <c r="I475" t="s">
        <v>1804</v>
      </c>
      <c r="J475" t="s">
        <v>999</v>
      </c>
      <c r="K475" t="s">
        <v>1000</v>
      </c>
      <c r="L475">
        <v>8400</v>
      </c>
      <c r="M475">
        <v>1946</v>
      </c>
      <c r="N475">
        <v>1</v>
      </c>
      <c r="O475">
        <v>1</v>
      </c>
      <c r="P475" s="25">
        <v>16803</v>
      </c>
      <c r="Q475" s="25">
        <v>45838</v>
      </c>
      <c r="R475">
        <v>79.493497604380565</v>
      </c>
      <c r="S475">
        <v>125.08</v>
      </c>
      <c r="T475">
        <v>19910000000000</v>
      </c>
      <c r="U475">
        <v>77</v>
      </c>
      <c r="V475">
        <v>9.4</v>
      </c>
      <c r="W475">
        <v>59.2</v>
      </c>
      <c r="X475">
        <v>1397715000</v>
      </c>
    </row>
    <row r="476" spans="1:24" x14ac:dyDescent="0.25">
      <c r="A476">
        <v>290</v>
      </c>
      <c r="B476" t="s">
        <v>351</v>
      </c>
      <c r="C476" t="s">
        <v>1141</v>
      </c>
      <c r="D476" t="s">
        <v>105</v>
      </c>
      <c r="E476" t="s">
        <v>246</v>
      </c>
      <c r="F476" t="s">
        <v>517</v>
      </c>
      <c r="G476" t="s">
        <v>351</v>
      </c>
      <c r="H476" t="b">
        <v>1</v>
      </c>
      <c r="I476" t="s">
        <v>1804</v>
      </c>
      <c r="J476" t="s">
        <v>108</v>
      </c>
      <c r="K476" t="s">
        <v>1142</v>
      </c>
      <c r="L476">
        <v>7600</v>
      </c>
      <c r="M476">
        <v>1961</v>
      </c>
      <c r="N476">
        <v>1</v>
      </c>
      <c r="O476">
        <v>1</v>
      </c>
      <c r="P476" s="25">
        <v>22282</v>
      </c>
      <c r="Q476" s="25">
        <v>45838</v>
      </c>
      <c r="R476">
        <v>64.49349227075524</v>
      </c>
      <c r="S476">
        <v>125.08</v>
      </c>
      <c r="T476">
        <v>19910000000000</v>
      </c>
      <c r="U476">
        <v>77</v>
      </c>
      <c r="V476">
        <v>9.4</v>
      </c>
      <c r="W476">
        <v>59.2</v>
      </c>
      <c r="X476">
        <v>1397715000</v>
      </c>
    </row>
    <row r="477" spans="1:24" x14ac:dyDescent="0.25">
      <c r="A477">
        <v>15</v>
      </c>
      <c r="B477" t="s">
        <v>103</v>
      </c>
      <c r="C477" t="s">
        <v>104</v>
      </c>
      <c r="D477" t="s">
        <v>105</v>
      </c>
      <c r="E477" t="s">
        <v>106</v>
      </c>
      <c r="F477" t="s">
        <v>107</v>
      </c>
      <c r="G477" t="s">
        <v>103</v>
      </c>
      <c r="H477" t="b">
        <v>1</v>
      </c>
      <c r="I477" t="s">
        <v>1803</v>
      </c>
      <c r="J477" t="s">
        <v>108</v>
      </c>
      <c r="K477" t="s">
        <v>109</v>
      </c>
      <c r="L477">
        <v>68000</v>
      </c>
      <c r="M477">
        <v>1954</v>
      </c>
      <c r="N477">
        <v>12</v>
      </c>
      <c r="O477">
        <v>1</v>
      </c>
      <c r="P477" s="25">
        <v>20059</v>
      </c>
      <c r="Q477" s="25">
        <v>45838</v>
      </c>
      <c r="R477">
        <v>70.579055441478445</v>
      </c>
      <c r="S477">
        <v>125.08</v>
      </c>
      <c r="T477">
        <v>19910000000000</v>
      </c>
      <c r="U477">
        <v>77</v>
      </c>
      <c r="V477">
        <v>9.4</v>
      </c>
      <c r="W477">
        <v>59.2</v>
      </c>
      <c r="X477">
        <v>1397715000</v>
      </c>
    </row>
    <row r="478" spans="1:24" x14ac:dyDescent="0.25">
      <c r="A478">
        <v>317</v>
      </c>
      <c r="B478" t="s">
        <v>103</v>
      </c>
      <c r="C478" t="s">
        <v>1229</v>
      </c>
      <c r="D478" t="s">
        <v>105</v>
      </c>
      <c r="E478" t="s">
        <v>106</v>
      </c>
      <c r="F478" t="s">
        <v>1230</v>
      </c>
      <c r="G478" t="s">
        <v>103</v>
      </c>
      <c r="H478" t="b">
        <v>1</v>
      </c>
      <c r="I478" t="s">
        <v>1803</v>
      </c>
      <c r="J478" t="s">
        <v>1231</v>
      </c>
      <c r="K478" t="s">
        <v>1232</v>
      </c>
      <c r="L478">
        <v>7200</v>
      </c>
      <c r="M478">
        <v>1945</v>
      </c>
      <c r="N478">
        <v>10</v>
      </c>
      <c r="O478">
        <v>1</v>
      </c>
      <c r="P478" s="25">
        <v>16711</v>
      </c>
      <c r="Q478" s="25">
        <v>45838</v>
      </c>
      <c r="R478">
        <v>79.746053743451071</v>
      </c>
      <c r="S478">
        <v>125.08</v>
      </c>
      <c r="T478">
        <v>19910000000000</v>
      </c>
      <c r="U478">
        <v>77</v>
      </c>
      <c r="V478">
        <v>9.4</v>
      </c>
      <c r="W478">
        <v>59.2</v>
      </c>
      <c r="X478">
        <v>1397715000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EB3C-D108-48B8-A063-02DF4541E5FB}">
  <dimension ref="A1:X7"/>
  <sheetViews>
    <sheetView workbookViewId="0">
      <selection activeCell="A3" sqref="A3:X7"/>
    </sheetView>
  </sheetViews>
  <sheetFormatPr defaultRowHeight="15.75" x14ac:dyDescent="0.25"/>
  <cols>
    <col min="1" max="1" width="9" bestFit="1" customWidth="1"/>
    <col min="2" max="2" width="14.875" bestFit="1" customWidth="1"/>
    <col min="3" max="3" width="13.625" bestFit="1" customWidth="1"/>
    <col min="4" max="4" width="11.5" bestFit="1" customWidth="1"/>
    <col min="5" max="5" width="12.25" bestFit="1" customWidth="1"/>
    <col min="6" max="6" width="15.75" bestFit="1" customWidth="1"/>
    <col min="7" max="7" width="14.875" bestFit="1" customWidth="1"/>
    <col min="8" max="8" width="10.375" bestFit="1" customWidth="1"/>
    <col min="9" max="9" width="9" bestFit="1" customWidth="1"/>
    <col min="10" max="10" width="10.625" bestFit="1" customWidth="1"/>
    <col min="11" max="11" width="10.875" bestFit="1" customWidth="1"/>
    <col min="12" max="12" width="11.5" bestFit="1" customWidth="1"/>
    <col min="13" max="13" width="10.5" bestFit="1" customWidth="1"/>
    <col min="14" max="14" width="12" bestFit="1" customWidth="1"/>
    <col min="15" max="15" width="10" bestFit="1" customWidth="1"/>
    <col min="16" max="16" width="11" bestFit="1" customWidth="1"/>
    <col min="17" max="17" width="13.375" bestFit="1" customWidth="1"/>
    <col min="18" max="18" width="9" bestFit="1" customWidth="1"/>
    <col min="19" max="19" width="12.875" bestFit="1" customWidth="1"/>
    <col min="20" max="20" width="13.625" bestFit="1" customWidth="1"/>
    <col min="21" max="21" width="23.875" bestFit="1" customWidth="1"/>
    <col min="22" max="22" width="28.75" bestFit="1" customWidth="1"/>
    <col min="23" max="23" width="22" bestFit="1" customWidth="1"/>
    <col min="24" max="24" width="19.625" bestFit="1" customWidth="1"/>
  </cols>
  <sheetData>
    <row r="1" spans="1:24" x14ac:dyDescent="0.25">
      <c r="A1" s="2" t="s">
        <v>1819</v>
      </c>
    </row>
    <row r="3" spans="1:24" x14ac:dyDescent="0.25">
      <c r="A3" t="s">
        <v>0</v>
      </c>
      <c r="B3" t="s">
        <v>2</v>
      </c>
      <c r="C3" t="s">
        <v>3</v>
      </c>
      <c r="D3" t="s">
        <v>4</v>
      </c>
      <c r="E3" t="s">
        <v>5</v>
      </c>
      <c r="F3" t="s">
        <v>6</v>
      </c>
      <c r="G3" t="s">
        <v>7</v>
      </c>
      <c r="H3" t="s">
        <v>8</v>
      </c>
      <c r="I3" t="s">
        <v>9</v>
      </c>
      <c r="J3" t="s">
        <v>10</v>
      </c>
      <c r="K3" t="s">
        <v>11</v>
      </c>
      <c r="L3" t="s">
        <v>1</v>
      </c>
      <c r="M3" t="s">
        <v>12</v>
      </c>
      <c r="N3" t="s">
        <v>13</v>
      </c>
      <c r="O3" t="s">
        <v>14</v>
      </c>
      <c r="P3" t="s">
        <v>1805</v>
      </c>
      <c r="Q3" t="s">
        <v>1806</v>
      </c>
      <c r="R3" t="s">
        <v>1807</v>
      </c>
      <c r="S3" t="s">
        <v>15</v>
      </c>
      <c r="T3" t="s">
        <v>16</v>
      </c>
      <c r="U3" t="s">
        <v>17</v>
      </c>
      <c r="V3" t="s">
        <v>18</v>
      </c>
      <c r="W3" t="s">
        <v>19</v>
      </c>
      <c r="X3" t="s">
        <v>20</v>
      </c>
    </row>
    <row r="4" spans="1:24" x14ac:dyDescent="0.25">
      <c r="A4">
        <v>466</v>
      </c>
      <c r="B4" t="s">
        <v>38</v>
      </c>
      <c r="C4" t="s">
        <v>1669</v>
      </c>
      <c r="D4" t="s">
        <v>32</v>
      </c>
      <c r="E4" t="s">
        <v>856</v>
      </c>
      <c r="F4" t="s">
        <v>1670</v>
      </c>
      <c r="G4" t="s">
        <v>38</v>
      </c>
      <c r="H4" t="b">
        <v>1</v>
      </c>
      <c r="I4" t="s">
        <v>1803</v>
      </c>
      <c r="J4" t="s">
        <v>1668</v>
      </c>
      <c r="K4" t="s">
        <v>1049</v>
      </c>
      <c r="L4">
        <v>5500</v>
      </c>
      <c r="M4">
        <v>1988</v>
      </c>
      <c r="N4">
        <v>9</v>
      </c>
      <c r="O4">
        <v>9</v>
      </c>
      <c r="P4" s="25">
        <v>32395</v>
      </c>
      <c r="Q4" s="25">
        <v>45838</v>
      </c>
      <c r="R4">
        <v>36.803602305475508</v>
      </c>
      <c r="S4">
        <v>117.24</v>
      </c>
      <c r="T4">
        <v>21427700000000</v>
      </c>
      <c r="U4">
        <v>78.5</v>
      </c>
      <c r="V4">
        <v>9.6</v>
      </c>
      <c r="W4">
        <v>36.6</v>
      </c>
      <c r="X4">
        <v>328239523</v>
      </c>
    </row>
    <row r="5" spans="1:24" x14ac:dyDescent="0.25">
      <c r="A5">
        <v>466</v>
      </c>
      <c r="B5" t="s">
        <v>38</v>
      </c>
      <c r="C5" t="s">
        <v>1666</v>
      </c>
      <c r="D5" t="s">
        <v>32</v>
      </c>
      <c r="E5" t="s">
        <v>856</v>
      </c>
      <c r="F5" t="s">
        <v>1667</v>
      </c>
      <c r="G5" t="s">
        <v>38</v>
      </c>
      <c r="H5" t="b">
        <v>1</v>
      </c>
      <c r="I5" t="s">
        <v>1803</v>
      </c>
      <c r="J5" t="s">
        <v>1668</v>
      </c>
      <c r="K5" t="s">
        <v>190</v>
      </c>
      <c r="L5">
        <v>5500</v>
      </c>
      <c r="M5">
        <v>1990</v>
      </c>
      <c r="N5">
        <v>8</v>
      </c>
      <c r="O5">
        <v>6</v>
      </c>
      <c r="P5" s="25">
        <v>33091</v>
      </c>
      <c r="Q5" s="25">
        <v>45838</v>
      </c>
      <c r="R5">
        <v>34.899383983572896</v>
      </c>
      <c r="S5">
        <v>117.24</v>
      </c>
      <c r="T5">
        <v>21427700000000</v>
      </c>
      <c r="U5">
        <v>78.5</v>
      </c>
      <c r="V5">
        <v>9.6</v>
      </c>
      <c r="W5">
        <v>36.6</v>
      </c>
      <c r="X5">
        <v>328239523</v>
      </c>
    </row>
    <row r="6" spans="1:24" x14ac:dyDescent="0.25">
      <c r="A6">
        <v>74</v>
      </c>
      <c r="B6" t="s">
        <v>21</v>
      </c>
      <c r="C6" t="s">
        <v>378</v>
      </c>
      <c r="D6" t="s">
        <v>32</v>
      </c>
      <c r="E6" t="s">
        <v>379</v>
      </c>
      <c r="F6" t="s">
        <v>124</v>
      </c>
      <c r="G6" t="s">
        <v>21</v>
      </c>
      <c r="H6" t="b">
        <v>0</v>
      </c>
      <c r="I6" t="s">
        <v>1803</v>
      </c>
      <c r="J6" t="s">
        <v>125</v>
      </c>
      <c r="K6" t="s">
        <v>380</v>
      </c>
      <c r="L6">
        <v>21200</v>
      </c>
      <c r="M6">
        <v>1986</v>
      </c>
      <c r="N6">
        <v>9</v>
      </c>
      <c r="O6">
        <v>19</v>
      </c>
      <c r="P6" s="25">
        <v>31674</v>
      </c>
      <c r="Q6" s="25">
        <v>45838</v>
      </c>
      <c r="R6">
        <v>38.778918548939082</v>
      </c>
      <c r="S6">
        <v>117.24</v>
      </c>
      <c r="T6">
        <v>21427700000000</v>
      </c>
      <c r="U6">
        <v>78.5</v>
      </c>
      <c r="V6">
        <v>9.6</v>
      </c>
      <c r="W6">
        <v>36.6</v>
      </c>
      <c r="X6">
        <v>328239523</v>
      </c>
    </row>
    <row r="7" spans="1:24" x14ac:dyDescent="0.25">
      <c r="A7">
        <v>37</v>
      </c>
      <c r="B7" t="s">
        <v>103</v>
      </c>
      <c r="C7" t="s">
        <v>207</v>
      </c>
      <c r="D7" t="s">
        <v>208</v>
      </c>
      <c r="E7" t="s">
        <v>209</v>
      </c>
      <c r="F7" t="s">
        <v>210</v>
      </c>
      <c r="G7" t="s">
        <v>103</v>
      </c>
      <c r="H7" t="b">
        <v>0</v>
      </c>
      <c r="I7" t="s">
        <v>1803</v>
      </c>
      <c r="J7" t="s">
        <v>211</v>
      </c>
      <c r="K7" t="s">
        <v>114</v>
      </c>
      <c r="L7">
        <v>34700</v>
      </c>
      <c r="M7">
        <v>1992</v>
      </c>
      <c r="N7">
        <v>5</v>
      </c>
      <c r="O7">
        <v>7</v>
      </c>
      <c r="P7" s="25">
        <v>33731</v>
      </c>
      <c r="Q7" s="25">
        <v>45838</v>
      </c>
      <c r="R7">
        <v>33.145824945647796</v>
      </c>
      <c r="S7">
        <v>118.06</v>
      </c>
      <c r="T7">
        <v>446314739528</v>
      </c>
      <c r="U7">
        <v>81.599999999999994</v>
      </c>
      <c r="V7">
        <v>25.4</v>
      </c>
      <c r="W7">
        <v>51.4</v>
      </c>
      <c r="X7">
        <v>8877067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00E91-5D36-4B8D-929C-141534808E14}">
  <dimension ref="A1:X478"/>
  <sheetViews>
    <sheetView rightToLeft="1" topLeftCell="C458" workbookViewId="0">
      <selection activeCell="A3" sqref="A3:X478"/>
    </sheetView>
  </sheetViews>
  <sheetFormatPr defaultRowHeight="15.75" x14ac:dyDescent="0.25"/>
  <cols>
    <col min="1" max="1" width="9" bestFit="1" customWidth="1"/>
    <col min="2" max="2" width="22.5" bestFit="1" customWidth="1"/>
    <col min="3" max="3" width="33.25" bestFit="1" customWidth="1"/>
    <col min="4" max="4" width="17.875" bestFit="1" customWidth="1"/>
    <col min="5" max="5" width="16.875" bestFit="1" customWidth="1"/>
    <col min="6" max="6" width="29.875" bestFit="1" customWidth="1"/>
    <col min="7" max="7" width="22.5" bestFit="1" customWidth="1"/>
    <col min="8" max="8" width="10.375" bestFit="1" customWidth="1"/>
    <col min="9" max="9" width="9" bestFit="1" customWidth="1"/>
    <col min="10" max="10" width="18.5" bestFit="1" customWidth="1"/>
    <col min="11" max="11" width="15.125" bestFit="1" customWidth="1"/>
    <col min="12" max="12" width="11.5" bestFit="1" customWidth="1"/>
    <col min="13" max="13" width="10.5" bestFit="1" customWidth="1"/>
    <col min="14" max="14" width="12" bestFit="1" customWidth="1"/>
    <col min="15" max="15" width="10" bestFit="1" customWidth="1"/>
    <col min="16" max="16" width="11" bestFit="1" customWidth="1"/>
    <col min="17" max="17" width="13.375" bestFit="1" customWidth="1"/>
    <col min="18" max="18" width="9" bestFit="1" customWidth="1"/>
    <col min="19" max="19" width="12.875" bestFit="1" customWidth="1"/>
    <col min="20" max="20" width="13.625" bestFit="1" customWidth="1"/>
    <col min="21" max="21" width="23.875" bestFit="1" customWidth="1"/>
    <col min="22" max="22" width="28.75" bestFit="1" customWidth="1"/>
    <col min="23" max="23" width="22" bestFit="1" customWidth="1"/>
    <col min="24" max="24" width="19.625" bestFit="1" customWidth="1"/>
  </cols>
  <sheetData>
    <row r="1" spans="1:24" x14ac:dyDescent="0.25">
      <c r="A1" s="2" t="s">
        <v>1821</v>
      </c>
    </row>
    <row r="3" spans="1:24" x14ac:dyDescent="0.25">
      <c r="A3" t="s">
        <v>0</v>
      </c>
      <c r="B3" t="s">
        <v>2</v>
      </c>
      <c r="C3" t="s">
        <v>3</v>
      </c>
      <c r="D3" t="s">
        <v>4</v>
      </c>
      <c r="E3" t="s">
        <v>5</v>
      </c>
      <c r="F3" t="s">
        <v>6</v>
      </c>
      <c r="G3" t="s">
        <v>7</v>
      </c>
      <c r="H3" t="s">
        <v>8</v>
      </c>
      <c r="I3" t="s">
        <v>9</v>
      </c>
      <c r="J3" t="s">
        <v>10</v>
      </c>
      <c r="K3" t="s">
        <v>11</v>
      </c>
      <c r="L3" t="s">
        <v>1</v>
      </c>
      <c r="M3" t="s">
        <v>12</v>
      </c>
      <c r="N3" t="s">
        <v>13</v>
      </c>
      <c r="O3" t="s">
        <v>14</v>
      </c>
      <c r="P3" t="s">
        <v>1805</v>
      </c>
      <c r="Q3" t="s">
        <v>1806</v>
      </c>
      <c r="R3" t="s">
        <v>1807</v>
      </c>
      <c r="S3" t="s">
        <v>15</v>
      </c>
      <c r="T3" t="s">
        <v>16</v>
      </c>
      <c r="U3" t="s">
        <v>17</v>
      </c>
      <c r="V3" t="s">
        <v>18</v>
      </c>
      <c r="W3" t="s">
        <v>19</v>
      </c>
      <c r="X3" t="s">
        <v>20</v>
      </c>
    </row>
    <row r="4" spans="1:24" x14ac:dyDescent="0.25">
      <c r="A4">
        <v>1</v>
      </c>
      <c r="B4" t="s">
        <v>21</v>
      </c>
      <c r="C4" t="s">
        <v>22</v>
      </c>
      <c r="D4" t="s">
        <v>23</v>
      </c>
      <c r="E4" t="s">
        <v>24</v>
      </c>
      <c r="F4" t="s">
        <v>25</v>
      </c>
      <c r="G4" t="s">
        <v>21</v>
      </c>
      <c r="H4" t="b">
        <v>0</v>
      </c>
      <c r="I4" t="s">
        <v>1803</v>
      </c>
      <c r="J4" t="s">
        <v>27</v>
      </c>
      <c r="K4" t="s">
        <v>28</v>
      </c>
      <c r="L4">
        <v>211000</v>
      </c>
      <c r="M4">
        <v>1949</v>
      </c>
      <c r="N4">
        <v>3</v>
      </c>
      <c r="O4">
        <v>5</v>
      </c>
      <c r="P4" s="25">
        <v>17962</v>
      </c>
      <c r="Q4" s="25">
        <v>45838</v>
      </c>
      <c r="R4">
        <v>76.321006969136675</v>
      </c>
      <c r="S4">
        <v>110.05</v>
      </c>
      <c r="T4">
        <v>2715518274227</v>
      </c>
      <c r="U4">
        <v>82.5</v>
      </c>
      <c r="V4">
        <v>24.2</v>
      </c>
      <c r="W4">
        <v>60.7</v>
      </c>
      <c r="X4">
        <v>67059887</v>
      </c>
    </row>
    <row r="5" spans="1:24" x14ac:dyDescent="0.25">
      <c r="A5">
        <v>2</v>
      </c>
      <c r="B5" t="s">
        <v>30</v>
      </c>
      <c r="C5" t="s">
        <v>31</v>
      </c>
      <c r="D5" t="s">
        <v>32</v>
      </c>
      <c r="E5" t="s">
        <v>33</v>
      </c>
      <c r="F5" t="s">
        <v>34</v>
      </c>
      <c r="G5" t="s">
        <v>30</v>
      </c>
      <c r="H5" t="b">
        <v>1</v>
      </c>
      <c r="I5" t="s">
        <v>1803</v>
      </c>
      <c r="J5" t="s">
        <v>35</v>
      </c>
      <c r="K5" t="s">
        <v>36</v>
      </c>
      <c r="L5">
        <v>180000</v>
      </c>
      <c r="M5">
        <v>1971</v>
      </c>
      <c r="N5">
        <v>6</v>
      </c>
      <c r="O5">
        <v>28</v>
      </c>
      <c r="P5" s="25">
        <v>26112</v>
      </c>
      <c r="Q5" s="25">
        <v>45838</v>
      </c>
      <c r="R5">
        <v>54.006172532231567</v>
      </c>
      <c r="S5">
        <v>117.24</v>
      </c>
      <c r="T5">
        <v>21427700000000</v>
      </c>
      <c r="U5">
        <v>78.5</v>
      </c>
      <c r="V5">
        <v>9.6</v>
      </c>
      <c r="W5">
        <v>36.6</v>
      </c>
      <c r="X5">
        <v>328239523</v>
      </c>
    </row>
    <row r="6" spans="1:24" x14ac:dyDescent="0.25">
      <c r="A6">
        <v>3</v>
      </c>
      <c r="B6" t="s">
        <v>38</v>
      </c>
      <c r="C6" t="s">
        <v>39</v>
      </c>
      <c r="D6" t="s">
        <v>32</v>
      </c>
      <c r="E6" t="s">
        <v>40</v>
      </c>
      <c r="F6" t="s">
        <v>41</v>
      </c>
      <c r="G6" t="s">
        <v>38</v>
      </c>
      <c r="H6" t="b">
        <v>1</v>
      </c>
      <c r="I6" t="s">
        <v>1803</v>
      </c>
      <c r="J6" t="s">
        <v>42</v>
      </c>
      <c r="K6" t="s">
        <v>43</v>
      </c>
      <c r="L6">
        <v>114000</v>
      </c>
      <c r="M6">
        <v>1964</v>
      </c>
      <c r="N6">
        <v>1</v>
      </c>
      <c r="O6">
        <v>12</v>
      </c>
      <c r="P6" s="25">
        <v>23388</v>
      </c>
      <c r="Q6" s="25">
        <v>45838</v>
      </c>
      <c r="R6">
        <v>61.463393093703083</v>
      </c>
      <c r="S6">
        <v>117.24</v>
      </c>
      <c r="T6">
        <v>21427700000000</v>
      </c>
      <c r="U6">
        <v>78.5</v>
      </c>
      <c r="V6">
        <v>9.6</v>
      </c>
      <c r="W6">
        <v>36.6</v>
      </c>
      <c r="X6">
        <v>328239523</v>
      </c>
    </row>
    <row r="7" spans="1:24" x14ac:dyDescent="0.25">
      <c r="A7">
        <v>4</v>
      </c>
      <c r="B7" t="s">
        <v>38</v>
      </c>
      <c r="C7" t="s">
        <v>44</v>
      </c>
      <c r="D7" t="s">
        <v>32</v>
      </c>
      <c r="E7" t="s">
        <v>45</v>
      </c>
      <c r="F7" t="s">
        <v>46</v>
      </c>
      <c r="G7" t="s">
        <v>38</v>
      </c>
      <c r="H7" t="b">
        <v>1</v>
      </c>
      <c r="I7" t="s">
        <v>1803</v>
      </c>
      <c r="J7" t="s">
        <v>47</v>
      </c>
      <c r="K7" t="s">
        <v>48</v>
      </c>
      <c r="L7">
        <v>107000</v>
      </c>
      <c r="M7">
        <v>1944</v>
      </c>
      <c r="N7">
        <v>8</v>
      </c>
      <c r="O7">
        <v>17</v>
      </c>
      <c r="P7" s="25">
        <v>16301</v>
      </c>
      <c r="Q7" s="25">
        <v>45838</v>
      </c>
      <c r="R7">
        <v>80.866548696203807</v>
      </c>
      <c r="S7">
        <v>117.24</v>
      </c>
      <c r="T7">
        <v>21427700000000</v>
      </c>
      <c r="U7">
        <v>78.5</v>
      </c>
      <c r="V7">
        <v>9.6</v>
      </c>
      <c r="W7">
        <v>36.6</v>
      </c>
      <c r="X7">
        <v>328239523</v>
      </c>
    </row>
    <row r="8" spans="1:24" x14ac:dyDescent="0.25">
      <c r="A8">
        <v>5</v>
      </c>
      <c r="B8" t="s">
        <v>49</v>
      </c>
      <c r="C8" t="s">
        <v>50</v>
      </c>
      <c r="D8" t="s">
        <v>32</v>
      </c>
      <c r="E8" t="s">
        <v>51</v>
      </c>
      <c r="F8" t="s">
        <v>52</v>
      </c>
      <c r="G8" t="s">
        <v>49</v>
      </c>
      <c r="H8" t="b">
        <v>1</v>
      </c>
      <c r="I8" t="s">
        <v>1803</v>
      </c>
      <c r="J8" t="s">
        <v>53</v>
      </c>
      <c r="K8" t="s">
        <v>54</v>
      </c>
      <c r="L8">
        <v>106000</v>
      </c>
      <c r="M8">
        <v>1930</v>
      </c>
      <c r="N8">
        <v>8</v>
      </c>
      <c r="O8">
        <v>30</v>
      </c>
      <c r="P8" s="25">
        <v>11200</v>
      </c>
      <c r="Q8" s="25">
        <v>45838</v>
      </c>
      <c r="R8">
        <v>94.833675564681727</v>
      </c>
      <c r="S8">
        <v>117.24</v>
      </c>
      <c r="T8">
        <v>21427700000000</v>
      </c>
      <c r="U8">
        <v>78.5</v>
      </c>
      <c r="V8">
        <v>9.6</v>
      </c>
      <c r="W8">
        <v>36.6</v>
      </c>
      <c r="X8">
        <v>328239523</v>
      </c>
    </row>
    <row r="9" spans="1:24" x14ac:dyDescent="0.25">
      <c r="A9">
        <v>6</v>
      </c>
      <c r="B9" t="s">
        <v>38</v>
      </c>
      <c r="C9" t="s">
        <v>55</v>
      </c>
      <c r="D9" t="s">
        <v>32</v>
      </c>
      <c r="E9" t="s">
        <v>40</v>
      </c>
      <c r="F9" t="s">
        <v>56</v>
      </c>
      <c r="G9" t="s">
        <v>38</v>
      </c>
      <c r="H9" t="b">
        <v>1</v>
      </c>
      <c r="I9" t="s">
        <v>1803</v>
      </c>
      <c r="J9" t="s">
        <v>57</v>
      </c>
      <c r="K9" t="s">
        <v>58</v>
      </c>
      <c r="L9">
        <v>104000</v>
      </c>
      <c r="M9">
        <v>1955</v>
      </c>
      <c r="N9">
        <v>10</v>
      </c>
      <c r="O9">
        <v>28</v>
      </c>
      <c r="P9" s="25">
        <v>20390</v>
      </c>
      <c r="Q9" s="25">
        <v>45838</v>
      </c>
      <c r="R9">
        <v>69.672155169089578</v>
      </c>
      <c r="S9">
        <v>117.24</v>
      </c>
      <c r="T9">
        <v>21427700000000</v>
      </c>
      <c r="U9">
        <v>78.5</v>
      </c>
      <c r="V9">
        <v>9.6</v>
      </c>
      <c r="W9">
        <v>36.6</v>
      </c>
      <c r="X9">
        <v>328239523</v>
      </c>
    </row>
    <row r="10" spans="1:24" x14ac:dyDescent="0.25">
      <c r="A10">
        <v>7</v>
      </c>
      <c r="B10" t="s">
        <v>59</v>
      </c>
      <c r="C10" t="s">
        <v>60</v>
      </c>
      <c r="D10" t="s">
        <v>32</v>
      </c>
      <c r="E10" t="s">
        <v>61</v>
      </c>
      <c r="F10" t="s">
        <v>62</v>
      </c>
      <c r="G10" t="s">
        <v>59</v>
      </c>
      <c r="H10" t="b">
        <v>1</v>
      </c>
      <c r="I10" t="s">
        <v>1803</v>
      </c>
      <c r="J10" t="s">
        <v>63</v>
      </c>
      <c r="K10" t="s">
        <v>64</v>
      </c>
      <c r="L10">
        <v>94500</v>
      </c>
      <c r="M10">
        <v>1942</v>
      </c>
      <c r="N10">
        <v>2</v>
      </c>
      <c r="O10">
        <v>14</v>
      </c>
      <c r="P10" s="25">
        <v>15386</v>
      </c>
      <c r="Q10" s="25">
        <v>45838</v>
      </c>
      <c r="R10">
        <v>83.37303216974675</v>
      </c>
      <c r="S10">
        <v>117.24</v>
      </c>
      <c r="T10">
        <v>21427700000000</v>
      </c>
      <c r="U10">
        <v>78.5</v>
      </c>
      <c r="V10">
        <v>9.6</v>
      </c>
      <c r="W10">
        <v>36.6</v>
      </c>
      <c r="X10">
        <v>328239523</v>
      </c>
    </row>
    <row r="11" spans="1:24" x14ac:dyDescent="0.25">
      <c r="A11">
        <v>8</v>
      </c>
      <c r="B11" t="s">
        <v>65</v>
      </c>
      <c r="C11" t="s">
        <v>66</v>
      </c>
      <c r="D11" t="s">
        <v>67</v>
      </c>
      <c r="E11" t="s">
        <v>68</v>
      </c>
      <c r="F11" t="s">
        <v>65</v>
      </c>
      <c r="G11" t="s">
        <v>65</v>
      </c>
      <c r="H11" t="b">
        <v>1</v>
      </c>
      <c r="I11" t="s">
        <v>1803</v>
      </c>
      <c r="J11" t="s">
        <v>69</v>
      </c>
      <c r="K11" t="s">
        <v>70</v>
      </c>
      <c r="L11">
        <v>93000</v>
      </c>
      <c r="M11">
        <v>1940</v>
      </c>
      <c r="N11">
        <v>1</v>
      </c>
      <c r="O11">
        <v>28</v>
      </c>
      <c r="P11" s="25">
        <v>14638</v>
      </c>
      <c r="Q11" s="25">
        <v>45838</v>
      </c>
      <c r="R11">
        <v>85.419584872023435</v>
      </c>
      <c r="S11">
        <v>141.54</v>
      </c>
      <c r="T11">
        <v>1258286717125</v>
      </c>
      <c r="U11">
        <v>75</v>
      </c>
      <c r="V11">
        <v>13.1</v>
      </c>
      <c r="W11">
        <v>55.1</v>
      </c>
      <c r="X11">
        <v>126014024</v>
      </c>
    </row>
    <row r="12" spans="1:24" x14ac:dyDescent="0.25">
      <c r="A12">
        <v>9</v>
      </c>
      <c r="B12" t="s">
        <v>72</v>
      </c>
      <c r="C12" t="s">
        <v>73</v>
      </c>
      <c r="D12" t="s">
        <v>74</v>
      </c>
      <c r="E12" t="s">
        <v>75</v>
      </c>
      <c r="F12" t="s">
        <v>72</v>
      </c>
      <c r="G12" t="s">
        <v>72</v>
      </c>
      <c r="H12" t="b">
        <v>0</v>
      </c>
      <c r="I12" t="s">
        <v>1803</v>
      </c>
      <c r="J12" t="s">
        <v>76</v>
      </c>
      <c r="K12" t="s">
        <v>77</v>
      </c>
      <c r="L12">
        <v>83400</v>
      </c>
      <c r="M12">
        <v>1957</v>
      </c>
      <c r="N12">
        <v>4</v>
      </c>
      <c r="O12">
        <v>19</v>
      </c>
      <c r="P12" s="25">
        <v>20929</v>
      </c>
      <c r="Q12" s="25">
        <v>45838</v>
      </c>
      <c r="R12">
        <v>68.197801761764936</v>
      </c>
      <c r="S12">
        <v>180.44</v>
      </c>
      <c r="T12">
        <v>2611000000000</v>
      </c>
      <c r="U12">
        <v>69.400000000000006</v>
      </c>
      <c r="V12">
        <v>11.2</v>
      </c>
      <c r="W12">
        <v>49.7</v>
      </c>
      <c r="X12">
        <v>1366417754</v>
      </c>
    </row>
    <row r="13" spans="1:24" x14ac:dyDescent="0.25">
      <c r="A13">
        <v>10</v>
      </c>
      <c r="B13" t="s">
        <v>38</v>
      </c>
      <c r="C13" t="s">
        <v>79</v>
      </c>
      <c r="D13" t="s">
        <v>32</v>
      </c>
      <c r="E13" t="s">
        <v>80</v>
      </c>
      <c r="F13" t="s">
        <v>56</v>
      </c>
      <c r="G13" t="s">
        <v>38</v>
      </c>
      <c r="H13" t="b">
        <v>1</v>
      </c>
      <c r="I13" t="s">
        <v>1803</v>
      </c>
      <c r="J13" t="s">
        <v>81</v>
      </c>
      <c r="K13" t="s">
        <v>82</v>
      </c>
      <c r="L13">
        <v>80700</v>
      </c>
      <c r="M13">
        <v>1956</v>
      </c>
      <c r="N13">
        <v>3</v>
      </c>
      <c r="O13">
        <v>24</v>
      </c>
      <c r="P13" s="25">
        <v>20538</v>
      </c>
      <c r="Q13" s="25">
        <v>45838</v>
      </c>
      <c r="R13">
        <v>69.266270337922407</v>
      </c>
      <c r="S13">
        <v>117.24</v>
      </c>
      <c r="T13">
        <v>21427700000000</v>
      </c>
      <c r="U13">
        <v>78.5</v>
      </c>
      <c r="V13">
        <v>9.6</v>
      </c>
      <c r="W13">
        <v>36.6</v>
      </c>
      <c r="X13">
        <v>328239523</v>
      </c>
    </row>
    <row r="14" spans="1:24" x14ac:dyDescent="0.25">
      <c r="A14">
        <v>11</v>
      </c>
      <c r="B14" t="s">
        <v>21</v>
      </c>
      <c r="C14" t="s">
        <v>83</v>
      </c>
      <c r="D14" t="s">
        <v>23</v>
      </c>
      <c r="E14" t="s">
        <v>24</v>
      </c>
      <c r="F14" t="s">
        <v>84</v>
      </c>
      <c r="G14" t="s">
        <v>21</v>
      </c>
      <c r="H14" t="b">
        <v>0</v>
      </c>
      <c r="I14" t="s">
        <v>1804</v>
      </c>
      <c r="J14" t="s">
        <v>86</v>
      </c>
      <c r="K14" t="s">
        <v>87</v>
      </c>
      <c r="L14">
        <v>80500</v>
      </c>
      <c r="M14">
        <v>1953</v>
      </c>
      <c r="N14">
        <v>7</v>
      </c>
      <c r="O14">
        <v>10</v>
      </c>
      <c r="P14" s="25">
        <v>19550</v>
      </c>
      <c r="Q14" s="25">
        <v>45838</v>
      </c>
      <c r="R14">
        <v>71.973296328245141</v>
      </c>
      <c r="S14">
        <v>110.05</v>
      </c>
      <c r="T14">
        <v>2715518274227</v>
      </c>
      <c r="U14">
        <v>82.5</v>
      </c>
      <c r="V14">
        <v>24.2</v>
      </c>
      <c r="W14">
        <v>60.7</v>
      </c>
      <c r="X14">
        <v>67059887</v>
      </c>
    </row>
    <row r="15" spans="1:24" x14ac:dyDescent="0.25">
      <c r="A15">
        <v>12</v>
      </c>
      <c r="B15" t="s">
        <v>38</v>
      </c>
      <c r="C15" t="s">
        <v>88</v>
      </c>
      <c r="D15" t="s">
        <v>32</v>
      </c>
      <c r="E15" t="s">
        <v>89</v>
      </c>
      <c r="F15" t="s">
        <v>90</v>
      </c>
      <c r="G15" t="s">
        <v>38</v>
      </c>
      <c r="H15" t="b">
        <v>1</v>
      </c>
      <c r="I15" t="s">
        <v>1803</v>
      </c>
      <c r="J15" t="s">
        <v>91</v>
      </c>
      <c r="K15" t="s">
        <v>48</v>
      </c>
      <c r="L15">
        <v>79200</v>
      </c>
      <c r="M15">
        <v>1973</v>
      </c>
      <c r="N15">
        <v>3</v>
      </c>
      <c r="O15">
        <v>26</v>
      </c>
      <c r="P15" s="25">
        <v>26749</v>
      </c>
      <c r="Q15" s="25">
        <v>45838</v>
      </c>
      <c r="R15">
        <v>52.263508626924263</v>
      </c>
      <c r="S15">
        <v>117.24</v>
      </c>
      <c r="T15">
        <v>21427700000000</v>
      </c>
      <c r="U15">
        <v>78.5</v>
      </c>
      <c r="V15">
        <v>9.6</v>
      </c>
      <c r="W15">
        <v>36.6</v>
      </c>
      <c r="X15">
        <v>328239523</v>
      </c>
    </row>
    <row r="16" spans="1:24" x14ac:dyDescent="0.25">
      <c r="A16">
        <v>13</v>
      </c>
      <c r="B16" t="s">
        <v>21</v>
      </c>
      <c r="C16" t="s">
        <v>92</v>
      </c>
      <c r="D16" t="s">
        <v>93</v>
      </c>
      <c r="E16" t="s">
        <v>94</v>
      </c>
      <c r="F16" t="s">
        <v>95</v>
      </c>
      <c r="G16" t="s">
        <v>21</v>
      </c>
      <c r="H16" t="b">
        <v>1</v>
      </c>
      <c r="I16" t="s">
        <v>1803</v>
      </c>
      <c r="J16" t="s">
        <v>96</v>
      </c>
      <c r="K16" t="s">
        <v>97</v>
      </c>
      <c r="L16">
        <v>77300</v>
      </c>
      <c r="M16">
        <v>1936</v>
      </c>
      <c r="N16">
        <v>3</v>
      </c>
      <c r="O16">
        <v>28</v>
      </c>
      <c r="P16" s="25">
        <v>13237</v>
      </c>
      <c r="Q16" s="25">
        <v>45838</v>
      </c>
      <c r="R16">
        <v>89.255315912755151</v>
      </c>
      <c r="S16">
        <v>110.96</v>
      </c>
      <c r="T16">
        <v>1394116310769</v>
      </c>
      <c r="U16">
        <v>83.3</v>
      </c>
      <c r="V16">
        <v>14.2</v>
      </c>
      <c r="W16">
        <v>47</v>
      </c>
      <c r="X16">
        <v>47076781</v>
      </c>
    </row>
    <row r="17" spans="1:24" x14ac:dyDescent="0.25">
      <c r="A17">
        <v>14</v>
      </c>
      <c r="B17" t="s">
        <v>38</v>
      </c>
      <c r="C17" t="s">
        <v>99</v>
      </c>
      <c r="D17" t="s">
        <v>32</v>
      </c>
      <c r="E17" t="s">
        <v>100</v>
      </c>
      <c r="F17" t="s">
        <v>90</v>
      </c>
      <c r="G17" t="s">
        <v>38</v>
      </c>
      <c r="H17" t="b">
        <v>1</v>
      </c>
      <c r="I17" t="s">
        <v>1803</v>
      </c>
      <c r="J17" t="s">
        <v>101</v>
      </c>
      <c r="K17" t="s">
        <v>102</v>
      </c>
      <c r="L17">
        <v>76000</v>
      </c>
      <c r="M17">
        <v>1973</v>
      </c>
      <c r="N17">
        <v>8</v>
      </c>
      <c r="O17">
        <v>21</v>
      </c>
      <c r="P17" s="25">
        <v>26897</v>
      </c>
      <c r="Q17" s="25">
        <v>45838</v>
      </c>
      <c r="R17">
        <v>51.85830147742535</v>
      </c>
      <c r="S17">
        <v>117.24</v>
      </c>
      <c r="T17">
        <v>21427700000000</v>
      </c>
      <c r="U17">
        <v>78.5</v>
      </c>
      <c r="V17">
        <v>9.6</v>
      </c>
      <c r="W17">
        <v>36.6</v>
      </c>
      <c r="X17">
        <v>328239523</v>
      </c>
    </row>
    <row r="18" spans="1:24" x14ac:dyDescent="0.25">
      <c r="A18">
        <v>15</v>
      </c>
      <c r="B18" t="s">
        <v>103</v>
      </c>
      <c r="C18" t="s">
        <v>104</v>
      </c>
      <c r="D18" t="s">
        <v>105</v>
      </c>
      <c r="E18" t="s">
        <v>106</v>
      </c>
      <c r="F18" t="s">
        <v>107</v>
      </c>
      <c r="G18" t="s">
        <v>103</v>
      </c>
      <c r="H18" t="b">
        <v>1</v>
      </c>
      <c r="I18" t="s">
        <v>1803</v>
      </c>
      <c r="J18" t="s">
        <v>108</v>
      </c>
      <c r="K18" t="s">
        <v>109</v>
      </c>
      <c r="L18">
        <v>68000</v>
      </c>
      <c r="M18">
        <v>1954</v>
      </c>
      <c r="N18">
        <v>12</v>
      </c>
      <c r="O18">
        <v>1</v>
      </c>
      <c r="P18" s="25">
        <v>20059</v>
      </c>
      <c r="Q18" s="25">
        <v>45838</v>
      </c>
      <c r="R18">
        <v>70.579055441478445</v>
      </c>
      <c r="S18">
        <v>125.08</v>
      </c>
      <c r="T18">
        <v>19910000000000</v>
      </c>
      <c r="U18">
        <v>77</v>
      </c>
      <c r="V18">
        <v>9.4</v>
      </c>
      <c r="W18">
        <v>59.2</v>
      </c>
      <c r="X18">
        <v>1397715000</v>
      </c>
    </row>
    <row r="19" spans="1:24" x14ac:dyDescent="0.25">
      <c r="A19">
        <v>16</v>
      </c>
      <c r="B19" t="s">
        <v>38</v>
      </c>
      <c r="C19" t="s">
        <v>111</v>
      </c>
      <c r="D19" t="s">
        <v>32</v>
      </c>
      <c r="E19" t="s">
        <v>89</v>
      </c>
      <c r="F19" t="s">
        <v>112</v>
      </c>
      <c r="G19" t="s">
        <v>38</v>
      </c>
      <c r="H19" t="b">
        <v>1</v>
      </c>
      <c r="I19" t="s">
        <v>1803</v>
      </c>
      <c r="J19" t="s">
        <v>113</v>
      </c>
      <c r="K19" t="s">
        <v>114</v>
      </c>
      <c r="L19">
        <v>64400</v>
      </c>
      <c r="M19">
        <v>1984</v>
      </c>
      <c r="N19">
        <v>5</v>
      </c>
      <c r="O19">
        <v>14</v>
      </c>
      <c r="P19" s="25">
        <v>30816</v>
      </c>
      <c r="Q19" s="25">
        <v>45838</v>
      </c>
      <c r="R19">
        <v>41.126654064272209</v>
      </c>
      <c r="S19">
        <v>117.24</v>
      </c>
      <c r="T19">
        <v>21427700000000</v>
      </c>
      <c r="U19">
        <v>78.5</v>
      </c>
      <c r="V19">
        <v>9.6</v>
      </c>
      <c r="W19">
        <v>36.6</v>
      </c>
      <c r="X19">
        <v>328239523</v>
      </c>
    </row>
    <row r="20" spans="1:24" x14ac:dyDescent="0.25">
      <c r="A20">
        <v>17</v>
      </c>
      <c r="B20" t="s">
        <v>72</v>
      </c>
      <c r="C20" t="s">
        <v>115</v>
      </c>
      <c r="D20" t="s">
        <v>32</v>
      </c>
      <c r="E20" t="s">
        <v>116</v>
      </c>
      <c r="F20" t="s">
        <v>117</v>
      </c>
      <c r="G20" t="s">
        <v>72</v>
      </c>
      <c r="H20" t="b">
        <v>0</v>
      </c>
      <c r="I20" t="s">
        <v>1803</v>
      </c>
      <c r="J20" t="s">
        <v>118</v>
      </c>
      <c r="K20" t="s">
        <v>119</v>
      </c>
      <c r="L20">
        <v>59000</v>
      </c>
      <c r="M20">
        <v>1935</v>
      </c>
      <c r="N20">
        <v>11</v>
      </c>
      <c r="O20">
        <v>1</v>
      </c>
      <c r="P20" s="25">
        <v>13089</v>
      </c>
      <c r="Q20" s="25">
        <v>45838</v>
      </c>
      <c r="R20">
        <v>89.661201034959987</v>
      </c>
      <c r="S20">
        <v>117.24</v>
      </c>
      <c r="T20">
        <v>21427700000000</v>
      </c>
      <c r="U20">
        <v>78.5</v>
      </c>
      <c r="V20">
        <v>9.6</v>
      </c>
      <c r="W20">
        <v>36.6</v>
      </c>
      <c r="X20">
        <v>328239523</v>
      </c>
    </row>
    <row r="21" spans="1:24" x14ac:dyDescent="0.25">
      <c r="A21">
        <v>17</v>
      </c>
      <c r="B21" t="s">
        <v>72</v>
      </c>
      <c r="C21" t="s">
        <v>120</v>
      </c>
      <c r="D21" t="s">
        <v>32</v>
      </c>
      <c r="E21" t="s">
        <v>61</v>
      </c>
      <c r="F21" t="s">
        <v>117</v>
      </c>
      <c r="G21" t="s">
        <v>72</v>
      </c>
      <c r="H21" t="b">
        <v>0</v>
      </c>
      <c r="I21" t="s">
        <v>1804</v>
      </c>
      <c r="J21" t="s">
        <v>118</v>
      </c>
      <c r="K21" t="s">
        <v>121</v>
      </c>
      <c r="L21">
        <v>59000</v>
      </c>
      <c r="M21">
        <v>1962</v>
      </c>
      <c r="N21">
        <v>4</v>
      </c>
      <c r="O21">
        <v>12</v>
      </c>
      <c r="P21" s="25">
        <v>22748</v>
      </c>
      <c r="Q21" s="25">
        <v>45838</v>
      </c>
      <c r="R21">
        <v>63.21697467488022</v>
      </c>
      <c r="S21">
        <v>117.24</v>
      </c>
      <c r="T21">
        <v>21427700000000</v>
      </c>
      <c r="U21">
        <v>78.5</v>
      </c>
      <c r="V21">
        <v>9.6</v>
      </c>
      <c r="W21">
        <v>36.6</v>
      </c>
      <c r="X21">
        <v>328239523</v>
      </c>
    </row>
    <row r="22" spans="1:24" x14ac:dyDescent="0.25">
      <c r="A22">
        <v>19</v>
      </c>
      <c r="B22" t="s">
        <v>21</v>
      </c>
      <c r="C22" t="s">
        <v>122</v>
      </c>
      <c r="D22" t="s">
        <v>32</v>
      </c>
      <c r="E22" t="s">
        <v>123</v>
      </c>
      <c r="F22" t="s">
        <v>124</v>
      </c>
      <c r="G22" t="s">
        <v>21</v>
      </c>
      <c r="H22" t="b">
        <v>0</v>
      </c>
      <c r="I22" t="s">
        <v>1803</v>
      </c>
      <c r="J22" t="s">
        <v>125</v>
      </c>
      <c r="K22" t="s">
        <v>126</v>
      </c>
      <c r="L22">
        <v>58800</v>
      </c>
      <c r="M22">
        <v>1948</v>
      </c>
      <c r="N22">
        <v>6</v>
      </c>
      <c r="O22">
        <v>7</v>
      </c>
      <c r="P22" s="25">
        <v>17691</v>
      </c>
      <c r="Q22" s="25">
        <v>45838</v>
      </c>
      <c r="R22">
        <v>77.060933660933657</v>
      </c>
      <c r="S22">
        <v>117.24</v>
      </c>
      <c r="T22">
        <v>21427700000000</v>
      </c>
      <c r="U22">
        <v>78.5</v>
      </c>
      <c r="V22">
        <v>9.6</v>
      </c>
      <c r="W22">
        <v>36.6</v>
      </c>
      <c r="X22">
        <v>328239523</v>
      </c>
    </row>
    <row r="23" spans="1:24" x14ac:dyDescent="0.25">
      <c r="A23">
        <v>20</v>
      </c>
      <c r="B23" t="s">
        <v>21</v>
      </c>
      <c r="C23" t="s">
        <v>127</v>
      </c>
      <c r="D23" t="s">
        <v>32</v>
      </c>
      <c r="E23" t="s">
        <v>123</v>
      </c>
      <c r="F23" t="s">
        <v>124</v>
      </c>
      <c r="G23" t="s">
        <v>21</v>
      </c>
      <c r="H23" t="b">
        <v>0</v>
      </c>
      <c r="I23" t="s">
        <v>1803</v>
      </c>
      <c r="J23" t="s">
        <v>125</v>
      </c>
      <c r="K23" t="s">
        <v>128</v>
      </c>
      <c r="L23">
        <v>57600</v>
      </c>
      <c r="M23">
        <v>1944</v>
      </c>
      <c r="N23">
        <v>10</v>
      </c>
      <c r="O23">
        <v>27</v>
      </c>
      <c r="P23" s="25">
        <v>16372</v>
      </c>
      <c r="Q23" s="25">
        <v>45838</v>
      </c>
      <c r="R23">
        <v>80.67216453540783</v>
      </c>
      <c r="S23">
        <v>117.24</v>
      </c>
      <c r="T23">
        <v>21427700000000</v>
      </c>
      <c r="U23">
        <v>78.5</v>
      </c>
      <c r="V23">
        <v>9.6</v>
      </c>
      <c r="W23">
        <v>36.6</v>
      </c>
      <c r="X23">
        <v>328239523</v>
      </c>
    </row>
    <row r="24" spans="1:24" x14ac:dyDescent="0.25">
      <c r="A24">
        <v>21</v>
      </c>
      <c r="B24" t="s">
        <v>21</v>
      </c>
      <c r="C24" t="s">
        <v>129</v>
      </c>
      <c r="D24" t="s">
        <v>32</v>
      </c>
      <c r="E24" t="s">
        <v>130</v>
      </c>
      <c r="F24" t="s">
        <v>124</v>
      </c>
      <c r="G24" t="s">
        <v>21</v>
      </c>
      <c r="H24" t="b">
        <v>0</v>
      </c>
      <c r="I24" t="s">
        <v>1804</v>
      </c>
      <c r="J24" t="s">
        <v>125</v>
      </c>
      <c r="K24" t="s">
        <v>131</v>
      </c>
      <c r="L24">
        <v>56700</v>
      </c>
      <c r="M24">
        <v>1949</v>
      </c>
      <c r="N24">
        <v>10</v>
      </c>
      <c r="O24">
        <v>7</v>
      </c>
      <c r="P24" s="25">
        <v>18178</v>
      </c>
      <c r="Q24" s="25">
        <v>45838</v>
      </c>
      <c r="R24">
        <v>75.729625942255723</v>
      </c>
      <c r="S24">
        <v>117.24</v>
      </c>
      <c r="T24">
        <v>21427700000000</v>
      </c>
      <c r="U24">
        <v>78.5</v>
      </c>
      <c r="V24">
        <v>9.6</v>
      </c>
      <c r="W24">
        <v>36.6</v>
      </c>
      <c r="X24">
        <v>328239523</v>
      </c>
    </row>
    <row r="25" spans="1:24" x14ac:dyDescent="0.25">
      <c r="A25">
        <v>22</v>
      </c>
      <c r="B25" t="s">
        <v>59</v>
      </c>
      <c r="C25" t="s">
        <v>132</v>
      </c>
      <c r="D25" t="s">
        <v>133</v>
      </c>
      <c r="E25" t="s">
        <v>134</v>
      </c>
      <c r="F25" t="s">
        <v>135</v>
      </c>
      <c r="G25" t="s">
        <v>59</v>
      </c>
      <c r="H25" t="b">
        <v>0</v>
      </c>
      <c r="I25" t="s">
        <v>1803</v>
      </c>
      <c r="J25" t="s">
        <v>136</v>
      </c>
      <c r="K25" t="s">
        <v>137</v>
      </c>
      <c r="L25">
        <v>54400</v>
      </c>
      <c r="M25">
        <v>1957</v>
      </c>
      <c r="N25">
        <v>6</v>
      </c>
      <c r="O25">
        <v>12</v>
      </c>
      <c r="P25" s="25">
        <v>20983</v>
      </c>
      <c r="Q25" s="25">
        <v>45838</v>
      </c>
      <c r="R25">
        <v>68.049956352670421</v>
      </c>
      <c r="S25">
        <v>116.76</v>
      </c>
      <c r="T25">
        <v>1736425629520</v>
      </c>
      <c r="U25">
        <v>81.900000000000006</v>
      </c>
      <c r="V25">
        <v>12.8</v>
      </c>
      <c r="W25">
        <v>24.5</v>
      </c>
      <c r="X25">
        <v>36991981</v>
      </c>
    </row>
    <row r="26" spans="1:24" x14ac:dyDescent="0.25">
      <c r="A26">
        <v>23</v>
      </c>
      <c r="B26" t="s">
        <v>38</v>
      </c>
      <c r="C26" t="s">
        <v>139</v>
      </c>
      <c r="D26" t="s">
        <v>32</v>
      </c>
      <c r="E26" t="s">
        <v>33</v>
      </c>
      <c r="F26" t="s">
        <v>140</v>
      </c>
      <c r="G26" t="s">
        <v>38</v>
      </c>
      <c r="H26" t="b">
        <v>1</v>
      </c>
      <c r="I26" t="s">
        <v>1803</v>
      </c>
      <c r="J26" t="s">
        <v>141</v>
      </c>
      <c r="K26" t="s">
        <v>64</v>
      </c>
      <c r="L26">
        <v>50100</v>
      </c>
      <c r="M26">
        <v>1965</v>
      </c>
      <c r="N26">
        <v>2</v>
      </c>
      <c r="O26">
        <v>23</v>
      </c>
      <c r="P26" s="25">
        <v>23796</v>
      </c>
      <c r="Q26" s="25">
        <v>45838</v>
      </c>
      <c r="R26">
        <v>60.348384201077202</v>
      </c>
      <c r="S26">
        <v>117.24</v>
      </c>
      <c r="T26">
        <v>21427700000000</v>
      </c>
      <c r="U26">
        <v>78.5</v>
      </c>
      <c r="V26">
        <v>9.6</v>
      </c>
      <c r="W26">
        <v>36.6</v>
      </c>
      <c r="X26">
        <v>328239523</v>
      </c>
    </row>
    <row r="27" spans="1:24" x14ac:dyDescent="0.25">
      <c r="A27">
        <v>24</v>
      </c>
      <c r="B27" t="s">
        <v>72</v>
      </c>
      <c r="C27" t="s">
        <v>142</v>
      </c>
      <c r="D27" t="s">
        <v>74</v>
      </c>
      <c r="E27" t="s">
        <v>143</v>
      </c>
      <c r="F27" t="s">
        <v>144</v>
      </c>
      <c r="G27" t="s">
        <v>72</v>
      </c>
      <c r="H27" t="b">
        <v>1</v>
      </c>
      <c r="I27" t="s">
        <v>1803</v>
      </c>
      <c r="J27" t="s">
        <v>145</v>
      </c>
      <c r="K27" t="s">
        <v>146</v>
      </c>
      <c r="L27">
        <v>47200</v>
      </c>
      <c r="M27">
        <v>1962</v>
      </c>
      <c r="N27">
        <v>6</v>
      </c>
      <c r="O27">
        <v>24</v>
      </c>
      <c r="P27" s="25">
        <v>22821</v>
      </c>
      <c r="Q27" s="25">
        <v>45838</v>
      </c>
      <c r="R27">
        <v>63.017111567419576</v>
      </c>
      <c r="S27">
        <v>180.44</v>
      </c>
      <c r="T27">
        <v>2611000000000</v>
      </c>
      <c r="U27">
        <v>69.400000000000006</v>
      </c>
      <c r="V27">
        <v>11.2</v>
      </c>
      <c r="W27">
        <v>49.7</v>
      </c>
      <c r="X27">
        <v>1366417754</v>
      </c>
    </row>
    <row r="28" spans="1:24" x14ac:dyDescent="0.25">
      <c r="A28">
        <v>25</v>
      </c>
      <c r="B28" t="s">
        <v>21</v>
      </c>
      <c r="C28" t="s">
        <v>147</v>
      </c>
      <c r="D28" t="s">
        <v>32</v>
      </c>
      <c r="E28" t="s">
        <v>148</v>
      </c>
      <c r="F28" t="s">
        <v>149</v>
      </c>
      <c r="G28" t="s">
        <v>21</v>
      </c>
      <c r="H28" t="b">
        <v>1</v>
      </c>
      <c r="I28" t="s">
        <v>1803</v>
      </c>
      <c r="J28" t="s">
        <v>150</v>
      </c>
      <c r="K28" t="s">
        <v>151</v>
      </c>
      <c r="L28">
        <v>45100</v>
      </c>
      <c r="M28">
        <v>1938</v>
      </c>
      <c r="N28">
        <v>2</v>
      </c>
      <c r="O28">
        <v>24</v>
      </c>
      <c r="P28" s="25">
        <v>13935</v>
      </c>
      <c r="Q28" s="25">
        <v>45838</v>
      </c>
      <c r="R28">
        <v>87.345653661875431</v>
      </c>
      <c r="S28">
        <v>117.24</v>
      </c>
      <c r="T28">
        <v>21427700000000</v>
      </c>
      <c r="U28">
        <v>78.5</v>
      </c>
      <c r="V28">
        <v>9.6</v>
      </c>
      <c r="W28">
        <v>36.6</v>
      </c>
      <c r="X28">
        <v>328239523</v>
      </c>
    </row>
    <row r="29" spans="1:24" x14ac:dyDescent="0.25">
      <c r="A29">
        <v>26</v>
      </c>
      <c r="B29" t="s">
        <v>38</v>
      </c>
      <c r="C29" t="s">
        <v>152</v>
      </c>
      <c r="D29" t="s">
        <v>105</v>
      </c>
      <c r="E29" t="s">
        <v>153</v>
      </c>
      <c r="F29" t="s">
        <v>154</v>
      </c>
      <c r="G29" t="s">
        <v>38</v>
      </c>
      <c r="H29" t="b">
        <v>1</v>
      </c>
      <c r="I29" t="s">
        <v>1803</v>
      </c>
      <c r="J29" t="s">
        <v>155</v>
      </c>
      <c r="K29" t="s">
        <v>156</v>
      </c>
      <c r="L29">
        <v>45000</v>
      </c>
      <c r="M29">
        <v>1984</v>
      </c>
      <c r="N29">
        <v>1</v>
      </c>
      <c r="O29">
        <v>1</v>
      </c>
      <c r="P29" s="25">
        <v>30682</v>
      </c>
      <c r="Q29" s="25">
        <v>45838</v>
      </c>
      <c r="R29">
        <v>41.493514112508961</v>
      </c>
      <c r="S29">
        <v>125.08</v>
      </c>
      <c r="T29">
        <v>19910000000000</v>
      </c>
      <c r="U29">
        <v>77</v>
      </c>
      <c r="V29">
        <v>9.4</v>
      </c>
      <c r="W29">
        <v>59.2</v>
      </c>
      <c r="X29">
        <v>1397715000</v>
      </c>
    </row>
    <row r="30" spans="1:24" x14ac:dyDescent="0.25">
      <c r="A30">
        <v>27</v>
      </c>
      <c r="B30" t="s">
        <v>21</v>
      </c>
      <c r="C30" t="s">
        <v>157</v>
      </c>
      <c r="D30" t="s">
        <v>158</v>
      </c>
      <c r="E30" t="s">
        <v>159</v>
      </c>
      <c r="F30" t="s">
        <v>160</v>
      </c>
      <c r="G30" t="s">
        <v>21</v>
      </c>
      <c r="H30" t="b">
        <v>0</v>
      </c>
      <c r="I30" t="s">
        <v>1803</v>
      </c>
      <c r="J30" t="s">
        <v>161</v>
      </c>
      <c r="K30" t="s">
        <v>162</v>
      </c>
      <c r="L30">
        <v>42900</v>
      </c>
      <c r="M30">
        <v>1939</v>
      </c>
      <c r="N30">
        <v>9</v>
      </c>
      <c r="O30">
        <v>24</v>
      </c>
      <c r="P30" s="25">
        <v>14512</v>
      </c>
      <c r="Q30" s="25">
        <v>45838</v>
      </c>
      <c r="R30">
        <v>85.765239009346388</v>
      </c>
      <c r="S30">
        <v>112.85</v>
      </c>
      <c r="T30">
        <v>3845630030824</v>
      </c>
      <c r="U30">
        <v>80.900000000000006</v>
      </c>
      <c r="V30">
        <v>11.5</v>
      </c>
      <c r="W30">
        <v>48.8</v>
      </c>
      <c r="X30">
        <v>83132799</v>
      </c>
    </row>
    <row r="31" spans="1:24" x14ac:dyDescent="0.25">
      <c r="A31">
        <v>28</v>
      </c>
      <c r="B31" t="s">
        <v>21</v>
      </c>
      <c r="C31" t="s">
        <v>164</v>
      </c>
      <c r="D31" t="s">
        <v>23</v>
      </c>
      <c r="E31" t="s">
        <v>24</v>
      </c>
      <c r="F31" t="s">
        <v>165</v>
      </c>
      <c r="G31" t="s">
        <v>21</v>
      </c>
      <c r="H31" t="b">
        <v>1</v>
      </c>
      <c r="I31" t="s">
        <v>1803</v>
      </c>
      <c r="J31" t="s">
        <v>166</v>
      </c>
      <c r="K31" t="s">
        <v>167</v>
      </c>
      <c r="L31">
        <v>40100</v>
      </c>
      <c r="M31">
        <v>1936</v>
      </c>
      <c r="N31">
        <v>8</v>
      </c>
      <c r="O31">
        <v>21</v>
      </c>
      <c r="P31" s="25">
        <v>13383</v>
      </c>
      <c r="Q31" s="25">
        <v>45838</v>
      </c>
      <c r="R31">
        <v>88.855595777689899</v>
      </c>
      <c r="S31">
        <v>110.05</v>
      </c>
      <c r="T31">
        <v>2715518274227</v>
      </c>
      <c r="U31">
        <v>82.5</v>
      </c>
      <c r="V31">
        <v>24.2</v>
      </c>
      <c r="W31">
        <v>60.7</v>
      </c>
      <c r="X31">
        <v>67059887</v>
      </c>
    </row>
    <row r="32" spans="1:24" x14ac:dyDescent="0.25">
      <c r="A32">
        <v>29</v>
      </c>
      <c r="B32" t="s">
        <v>168</v>
      </c>
      <c r="C32" t="s">
        <v>169</v>
      </c>
      <c r="D32" t="s">
        <v>170</v>
      </c>
      <c r="E32" t="s">
        <v>171</v>
      </c>
      <c r="F32" t="s">
        <v>172</v>
      </c>
      <c r="G32" t="s">
        <v>168</v>
      </c>
      <c r="H32" t="b">
        <v>0</v>
      </c>
      <c r="I32" t="s">
        <v>1803</v>
      </c>
      <c r="J32" t="s">
        <v>173</v>
      </c>
      <c r="K32" t="s">
        <v>174</v>
      </c>
      <c r="L32">
        <v>39100</v>
      </c>
      <c r="M32">
        <v>1937</v>
      </c>
      <c r="N32">
        <v>6</v>
      </c>
      <c r="O32">
        <v>2</v>
      </c>
      <c r="P32" s="25">
        <v>13668</v>
      </c>
      <c r="Q32" s="25">
        <v>45838</v>
      </c>
      <c r="R32">
        <v>88.077337188913162</v>
      </c>
      <c r="S32">
        <v>99.55</v>
      </c>
      <c r="T32">
        <v>703082435360</v>
      </c>
      <c r="U32">
        <v>83.6</v>
      </c>
      <c r="V32">
        <v>10.1</v>
      </c>
      <c r="W32">
        <v>28.8</v>
      </c>
      <c r="X32">
        <v>8574832</v>
      </c>
    </row>
    <row r="33" spans="1:24" x14ac:dyDescent="0.25">
      <c r="A33">
        <v>30</v>
      </c>
      <c r="B33" t="s">
        <v>103</v>
      </c>
      <c r="C33" t="s">
        <v>176</v>
      </c>
      <c r="D33" t="s">
        <v>177</v>
      </c>
      <c r="E33" t="s">
        <v>178</v>
      </c>
      <c r="F33" t="s">
        <v>179</v>
      </c>
      <c r="G33" t="s">
        <v>103</v>
      </c>
      <c r="H33" t="b">
        <v>0</v>
      </c>
      <c r="I33" t="s">
        <v>1803</v>
      </c>
      <c r="J33" t="s">
        <v>180</v>
      </c>
      <c r="K33" t="s">
        <v>181</v>
      </c>
      <c r="L33">
        <v>38900</v>
      </c>
      <c r="M33">
        <v>1964</v>
      </c>
      <c r="N33">
        <v>9</v>
      </c>
      <c r="O33">
        <v>21</v>
      </c>
      <c r="P33" s="25">
        <v>23641</v>
      </c>
      <c r="Q33" s="25">
        <v>45838</v>
      </c>
      <c r="R33">
        <v>60.770732138125936</v>
      </c>
      <c r="S33">
        <v>117.11</v>
      </c>
      <c r="T33">
        <v>529606710418</v>
      </c>
      <c r="U33">
        <v>81.599999999999994</v>
      </c>
      <c r="V33">
        <v>24</v>
      </c>
      <c r="W33">
        <v>55.4</v>
      </c>
      <c r="X33">
        <v>11484055</v>
      </c>
    </row>
    <row r="34" spans="1:24" x14ac:dyDescent="0.25">
      <c r="A34">
        <v>31</v>
      </c>
      <c r="B34" t="s">
        <v>103</v>
      </c>
      <c r="C34" t="s">
        <v>183</v>
      </c>
      <c r="D34" t="s">
        <v>32</v>
      </c>
      <c r="E34" t="s">
        <v>184</v>
      </c>
      <c r="F34" t="s">
        <v>185</v>
      </c>
      <c r="G34" t="s">
        <v>103</v>
      </c>
      <c r="H34" t="b">
        <v>0</v>
      </c>
      <c r="I34" t="s">
        <v>1804</v>
      </c>
      <c r="J34" t="s">
        <v>186</v>
      </c>
      <c r="K34" t="s">
        <v>187</v>
      </c>
      <c r="L34">
        <v>38300</v>
      </c>
      <c r="M34">
        <v>1939</v>
      </c>
      <c r="N34">
        <v>10</v>
      </c>
      <c r="O34">
        <v>10</v>
      </c>
      <c r="P34" s="25">
        <v>14528</v>
      </c>
      <c r="Q34" s="25">
        <v>45838</v>
      </c>
      <c r="R34">
        <v>85.721433741385283</v>
      </c>
      <c r="S34">
        <v>117.24</v>
      </c>
      <c r="T34">
        <v>21427700000000</v>
      </c>
      <c r="U34">
        <v>78.5</v>
      </c>
      <c r="V34">
        <v>9.6</v>
      </c>
      <c r="W34">
        <v>36.6</v>
      </c>
      <c r="X34">
        <v>328239523</v>
      </c>
    </row>
    <row r="35" spans="1:24" x14ac:dyDescent="0.25">
      <c r="A35">
        <v>31</v>
      </c>
      <c r="B35" t="s">
        <v>103</v>
      </c>
      <c r="C35" t="s">
        <v>188</v>
      </c>
      <c r="D35" t="s">
        <v>32</v>
      </c>
      <c r="E35" t="s">
        <v>189</v>
      </c>
      <c r="F35" t="s">
        <v>185</v>
      </c>
      <c r="G35" t="s">
        <v>103</v>
      </c>
      <c r="H35" t="b">
        <v>0</v>
      </c>
      <c r="I35" t="s">
        <v>1803</v>
      </c>
      <c r="J35" t="s">
        <v>186</v>
      </c>
      <c r="K35" t="s">
        <v>190</v>
      </c>
      <c r="L35">
        <v>38300</v>
      </c>
      <c r="M35">
        <v>1935</v>
      </c>
      <c r="N35">
        <v>10</v>
      </c>
      <c r="O35">
        <v>15</v>
      </c>
      <c r="P35" s="25">
        <v>13072</v>
      </c>
      <c r="Q35" s="25">
        <v>45838</v>
      </c>
      <c r="R35">
        <v>89.707744148264027</v>
      </c>
      <c r="S35">
        <v>117.24</v>
      </c>
      <c r="T35">
        <v>21427700000000</v>
      </c>
      <c r="U35">
        <v>78.5</v>
      </c>
      <c r="V35">
        <v>9.6</v>
      </c>
      <c r="W35">
        <v>36.6</v>
      </c>
      <c r="X35">
        <v>328239523</v>
      </c>
    </row>
    <row r="36" spans="1:24" x14ac:dyDescent="0.25">
      <c r="A36">
        <v>34</v>
      </c>
      <c r="B36" t="s">
        <v>38</v>
      </c>
      <c r="C36" t="s">
        <v>191</v>
      </c>
      <c r="D36" t="s">
        <v>105</v>
      </c>
      <c r="E36" t="s">
        <v>192</v>
      </c>
      <c r="F36" t="s">
        <v>193</v>
      </c>
      <c r="G36" t="s">
        <v>38</v>
      </c>
      <c r="H36" t="b">
        <v>1</v>
      </c>
      <c r="I36" t="s">
        <v>1803</v>
      </c>
      <c r="J36" t="s">
        <v>194</v>
      </c>
      <c r="K36" t="s">
        <v>195</v>
      </c>
      <c r="L36">
        <v>35300</v>
      </c>
      <c r="M36">
        <v>1971</v>
      </c>
      <c r="N36">
        <v>10</v>
      </c>
      <c r="O36">
        <v>29</v>
      </c>
      <c r="P36" s="25">
        <v>26235</v>
      </c>
      <c r="Q36" s="25">
        <v>45838</v>
      </c>
      <c r="R36">
        <v>53.66942107621086</v>
      </c>
      <c r="S36">
        <v>125.08</v>
      </c>
      <c r="T36">
        <v>19910000000000</v>
      </c>
      <c r="U36">
        <v>77</v>
      </c>
      <c r="V36">
        <v>9.4</v>
      </c>
      <c r="W36">
        <v>59.2</v>
      </c>
      <c r="X36">
        <v>1397715000</v>
      </c>
    </row>
    <row r="37" spans="1:24" x14ac:dyDescent="0.25">
      <c r="A37">
        <v>35</v>
      </c>
      <c r="B37" t="s">
        <v>196</v>
      </c>
      <c r="C37" t="s">
        <v>197</v>
      </c>
      <c r="D37" t="s">
        <v>32</v>
      </c>
      <c r="E37" t="s">
        <v>198</v>
      </c>
      <c r="F37" t="s">
        <v>199</v>
      </c>
      <c r="G37" t="s">
        <v>196</v>
      </c>
      <c r="H37" t="b">
        <v>0</v>
      </c>
      <c r="I37" t="s">
        <v>1804</v>
      </c>
      <c r="J37" t="s">
        <v>200</v>
      </c>
      <c r="K37" t="s">
        <v>201</v>
      </c>
      <c r="L37">
        <v>35000</v>
      </c>
      <c r="M37">
        <v>1945</v>
      </c>
      <c r="N37">
        <v>10</v>
      </c>
      <c r="O37">
        <v>10</v>
      </c>
      <c r="P37" s="25">
        <v>16720</v>
      </c>
      <c r="Q37" s="25">
        <v>45838</v>
      </c>
      <c r="R37">
        <v>79.721412878147703</v>
      </c>
      <c r="S37">
        <v>117.24</v>
      </c>
      <c r="T37">
        <v>21427700000000</v>
      </c>
      <c r="U37">
        <v>78.5</v>
      </c>
      <c r="V37">
        <v>9.6</v>
      </c>
      <c r="W37">
        <v>36.6</v>
      </c>
      <c r="X37">
        <v>328239523</v>
      </c>
    </row>
    <row r="38" spans="1:24" x14ac:dyDescent="0.25">
      <c r="A38">
        <v>35</v>
      </c>
      <c r="B38" t="s">
        <v>49</v>
      </c>
      <c r="C38" t="s">
        <v>202</v>
      </c>
      <c r="D38" t="s">
        <v>32</v>
      </c>
      <c r="E38" t="s">
        <v>203</v>
      </c>
      <c r="F38" t="s">
        <v>204</v>
      </c>
      <c r="G38" t="s">
        <v>49</v>
      </c>
      <c r="H38" t="b">
        <v>1</v>
      </c>
      <c r="I38" t="s">
        <v>1803</v>
      </c>
      <c r="J38" t="s">
        <v>205</v>
      </c>
      <c r="K38" t="s">
        <v>206</v>
      </c>
      <c r="L38">
        <v>35000</v>
      </c>
      <c r="M38">
        <v>1968</v>
      </c>
      <c r="N38">
        <v>10</v>
      </c>
      <c r="O38">
        <v>15</v>
      </c>
      <c r="P38" s="25">
        <v>25126</v>
      </c>
      <c r="Q38" s="25">
        <v>45838</v>
      </c>
      <c r="R38">
        <v>56.705027141845648</v>
      </c>
      <c r="S38">
        <v>117.24</v>
      </c>
      <c r="T38">
        <v>21427700000000</v>
      </c>
      <c r="U38">
        <v>78.5</v>
      </c>
      <c r="V38">
        <v>9.6</v>
      </c>
      <c r="W38">
        <v>36.6</v>
      </c>
      <c r="X38">
        <v>328239523</v>
      </c>
    </row>
    <row r="39" spans="1:24" x14ac:dyDescent="0.25">
      <c r="A39">
        <v>37</v>
      </c>
      <c r="B39" t="s">
        <v>103</v>
      </c>
      <c r="C39" t="s">
        <v>207</v>
      </c>
      <c r="D39" t="s">
        <v>208</v>
      </c>
      <c r="E39" t="s">
        <v>209</v>
      </c>
      <c r="F39" t="s">
        <v>210</v>
      </c>
      <c r="G39" t="s">
        <v>103</v>
      </c>
      <c r="H39" t="b">
        <v>0</v>
      </c>
      <c r="I39" t="s">
        <v>1803</v>
      </c>
      <c r="J39" t="s">
        <v>211</v>
      </c>
      <c r="K39" t="s">
        <v>114</v>
      </c>
      <c r="L39">
        <v>34700</v>
      </c>
      <c r="M39">
        <v>1992</v>
      </c>
      <c r="N39">
        <v>5</v>
      </c>
      <c r="O39">
        <v>7</v>
      </c>
      <c r="P39" s="25">
        <v>33731</v>
      </c>
      <c r="Q39" s="25">
        <v>45838</v>
      </c>
      <c r="R39">
        <v>33.145824945647796</v>
      </c>
      <c r="S39">
        <v>118.06</v>
      </c>
      <c r="T39">
        <v>446314739528</v>
      </c>
      <c r="U39">
        <v>81.599999999999994</v>
      </c>
      <c r="V39">
        <v>25.4</v>
      </c>
      <c r="W39">
        <v>51.4</v>
      </c>
      <c r="X39">
        <v>8877067</v>
      </c>
    </row>
    <row r="40" spans="1:24" x14ac:dyDescent="0.25">
      <c r="A40">
        <v>38</v>
      </c>
      <c r="B40" t="s">
        <v>30</v>
      </c>
      <c r="C40" t="s">
        <v>213</v>
      </c>
      <c r="D40" t="s">
        <v>105</v>
      </c>
      <c r="E40" t="s">
        <v>214</v>
      </c>
      <c r="F40" t="s">
        <v>215</v>
      </c>
      <c r="G40" t="s">
        <v>30</v>
      </c>
      <c r="H40" t="b">
        <v>1</v>
      </c>
      <c r="I40" t="s">
        <v>1803</v>
      </c>
      <c r="J40" t="s">
        <v>216</v>
      </c>
      <c r="K40" t="s">
        <v>217</v>
      </c>
      <c r="L40">
        <v>33400</v>
      </c>
      <c r="M40">
        <v>1969</v>
      </c>
      <c r="N40">
        <v>1</v>
      </c>
      <c r="O40">
        <v>1</v>
      </c>
      <c r="P40" s="25">
        <v>25204</v>
      </c>
      <c r="Q40" s="25">
        <v>45838</v>
      </c>
      <c r="R40">
        <v>56.493491522167247</v>
      </c>
      <c r="S40">
        <v>125.08</v>
      </c>
      <c r="T40">
        <v>19910000000000</v>
      </c>
      <c r="U40">
        <v>77</v>
      </c>
      <c r="V40">
        <v>9.4</v>
      </c>
      <c r="W40">
        <v>59.2</v>
      </c>
      <c r="X40">
        <v>1397715000</v>
      </c>
    </row>
    <row r="41" spans="1:24" x14ac:dyDescent="0.25">
      <c r="A41">
        <v>39</v>
      </c>
      <c r="B41" t="s">
        <v>21</v>
      </c>
      <c r="C41" t="s">
        <v>218</v>
      </c>
      <c r="D41" t="s">
        <v>219</v>
      </c>
      <c r="E41" t="s">
        <v>220</v>
      </c>
      <c r="F41" t="s">
        <v>221</v>
      </c>
      <c r="G41" t="s">
        <v>21</v>
      </c>
      <c r="H41" t="b">
        <v>1</v>
      </c>
      <c r="I41" t="s">
        <v>1803</v>
      </c>
      <c r="J41" t="s">
        <v>222</v>
      </c>
      <c r="K41" t="s">
        <v>223</v>
      </c>
      <c r="L41">
        <v>32600</v>
      </c>
      <c r="M41">
        <v>1949</v>
      </c>
      <c r="N41">
        <v>2</v>
      </c>
      <c r="O41">
        <v>7</v>
      </c>
      <c r="P41" s="25">
        <v>17936</v>
      </c>
      <c r="Q41" s="25">
        <v>45838</v>
      </c>
      <c r="R41">
        <v>76.392191722372345</v>
      </c>
      <c r="S41">
        <v>105.48</v>
      </c>
      <c r="T41">
        <v>5081769542380</v>
      </c>
      <c r="U41">
        <v>84.2</v>
      </c>
      <c r="V41">
        <v>11.9</v>
      </c>
      <c r="W41">
        <v>46.7</v>
      </c>
      <c r="X41">
        <v>126226568</v>
      </c>
    </row>
    <row r="42" spans="1:24" x14ac:dyDescent="0.25">
      <c r="A42">
        <v>40</v>
      </c>
      <c r="B42" t="s">
        <v>72</v>
      </c>
      <c r="C42" t="s">
        <v>225</v>
      </c>
      <c r="D42" t="s">
        <v>226</v>
      </c>
      <c r="E42" t="s">
        <v>227</v>
      </c>
      <c r="F42" t="s">
        <v>228</v>
      </c>
      <c r="G42" t="s">
        <v>72</v>
      </c>
      <c r="H42" t="b">
        <v>1</v>
      </c>
      <c r="I42" t="s">
        <v>1803</v>
      </c>
      <c r="J42" t="s">
        <v>229</v>
      </c>
      <c r="K42" t="s">
        <v>230</v>
      </c>
      <c r="L42">
        <v>32100</v>
      </c>
      <c r="M42">
        <v>1957</v>
      </c>
      <c r="N42">
        <v>6</v>
      </c>
      <c r="O42">
        <v>1</v>
      </c>
      <c r="P42" s="25">
        <v>20972</v>
      </c>
      <c r="Q42" s="25">
        <v>45838</v>
      </c>
      <c r="R42">
        <v>68.080073010078564</v>
      </c>
      <c r="S42">
        <v>119.62</v>
      </c>
      <c r="T42">
        <v>2827113184696</v>
      </c>
      <c r="U42">
        <v>81.3</v>
      </c>
      <c r="V42">
        <v>25.5</v>
      </c>
      <c r="W42">
        <v>30.6</v>
      </c>
      <c r="X42">
        <v>66834405</v>
      </c>
    </row>
    <row r="43" spans="1:24" x14ac:dyDescent="0.25">
      <c r="A43">
        <v>41</v>
      </c>
      <c r="B43" t="s">
        <v>21</v>
      </c>
      <c r="C43" t="s">
        <v>232</v>
      </c>
      <c r="D43" t="s">
        <v>32</v>
      </c>
      <c r="E43" t="s">
        <v>61</v>
      </c>
      <c r="F43" t="s">
        <v>233</v>
      </c>
      <c r="G43" t="s">
        <v>21</v>
      </c>
      <c r="H43" t="b">
        <v>0</v>
      </c>
      <c r="I43" t="s">
        <v>1803</v>
      </c>
      <c r="J43" t="s">
        <v>234</v>
      </c>
      <c r="K43" t="s">
        <v>235</v>
      </c>
      <c r="L43">
        <v>31600</v>
      </c>
      <c r="M43">
        <v>1948</v>
      </c>
      <c r="N43">
        <v>8</v>
      </c>
      <c r="O43">
        <v>28</v>
      </c>
      <c r="P43" s="25">
        <v>17773</v>
      </c>
      <c r="Q43" s="25">
        <v>45838</v>
      </c>
      <c r="R43">
        <v>76.836433836433827</v>
      </c>
      <c r="S43">
        <v>117.24</v>
      </c>
      <c r="T43">
        <v>21427700000000</v>
      </c>
      <c r="U43">
        <v>78.5</v>
      </c>
      <c r="V43">
        <v>9.6</v>
      </c>
      <c r="W43">
        <v>36.6</v>
      </c>
      <c r="X43">
        <v>328239523</v>
      </c>
    </row>
    <row r="44" spans="1:24" x14ac:dyDescent="0.25">
      <c r="A44">
        <v>41</v>
      </c>
      <c r="B44" t="s">
        <v>21</v>
      </c>
      <c r="C44" t="s">
        <v>236</v>
      </c>
      <c r="D44" t="s">
        <v>32</v>
      </c>
      <c r="E44" t="s">
        <v>61</v>
      </c>
      <c r="F44" t="s">
        <v>233</v>
      </c>
      <c r="G44" t="s">
        <v>21</v>
      </c>
      <c r="H44" t="b">
        <v>0</v>
      </c>
      <c r="I44" t="s">
        <v>1803</v>
      </c>
      <c r="J44" t="s">
        <v>234</v>
      </c>
      <c r="K44" t="s">
        <v>237</v>
      </c>
      <c r="L44">
        <v>31600</v>
      </c>
      <c r="M44">
        <v>1951</v>
      </c>
      <c r="N44">
        <v>1</v>
      </c>
      <c r="O44">
        <v>9</v>
      </c>
      <c r="P44" s="25">
        <v>18637</v>
      </c>
      <c r="Q44" s="25">
        <v>45838</v>
      </c>
      <c r="R44">
        <v>74.471599620354823</v>
      </c>
      <c r="S44">
        <v>117.24</v>
      </c>
      <c r="T44">
        <v>21427700000000</v>
      </c>
      <c r="U44">
        <v>78.5</v>
      </c>
      <c r="V44">
        <v>9.6</v>
      </c>
      <c r="W44">
        <v>36.6</v>
      </c>
      <c r="X44">
        <v>328239523</v>
      </c>
    </row>
    <row r="45" spans="1:24" x14ac:dyDescent="0.25">
      <c r="A45">
        <v>43</v>
      </c>
      <c r="B45" t="s">
        <v>168</v>
      </c>
      <c r="C45" t="s">
        <v>238</v>
      </c>
      <c r="D45" t="s">
        <v>170</v>
      </c>
      <c r="E45" t="s">
        <v>239</v>
      </c>
      <c r="F45" t="s">
        <v>172</v>
      </c>
      <c r="G45" t="s">
        <v>168</v>
      </c>
      <c r="H45" t="b">
        <v>1</v>
      </c>
      <c r="I45" t="s">
        <v>1803</v>
      </c>
      <c r="J45" t="s">
        <v>240</v>
      </c>
      <c r="K45" t="s">
        <v>241</v>
      </c>
      <c r="L45">
        <v>31200</v>
      </c>
      <c r="M45">
        <v>1940</v>
      </c>
      <c r="N45">
        <v>6</v>
      </c>
      <c r="O45">
        <v>27</v>
      </c>
      <c r="P45" s="25">
        <v>14789</v>
      </c>
      <c r="Q45" s="25">
        <v>45838</v>
      </c>
      <c r="R45">
        <v>85.006175983700501</v>
      </c>
      <c r="S45">
        <v>99.55</v>
      </c>
      <c r="T45">
        <v>703082435360</v>
      </c>
      <c r="U45">
        <v>83.6</v>
      </c>
      <c r="V45">
        <v>10.1</v>
      </c>
      <c r="W45">
        <v>28.8</v>
      </c>
      <c r="X45">
        <v>8574832</v>
      </c>
    </row>
    <row r="46" spans="1:24" x14ac:dyDescent="0.25">
      <c r="A46">
        <v>43</v>
      </c>
      <c r="B46" t="s">
        <v>168</v>
      </c>
      <c r="C46" t="s">
        <v>242</v>
      </c>
      <c r="D46" t="s">
        <v>170</v>
      </c>
      <c r="E46" t="s">
        <v>239</v>
      </c>
      <c r="F46" t="s">
        <v>172</v>
      </c>
      <c r="G46" t="s">
        <v>168</v>
      </c>
      <c r="H46" t="b">
        <v>1</v>
      </c>
      <c r="I46" t="s">
        <v>1804</v>
      </c>
      <c r="J46" t="s">
        <v>243</v>
      </c>
      <c r="K46" t="s">
        <v>244</v>
      </c>
      <c r="L46">
        <v>31200</v>
      </c>
      <c r="M46">
        <v>1945</v>
      </c>
      <c r="N46">
        <v>3</v>
      </c>
      <c r="O46">
        <v>26</v>
      </c>
      <c r="P46" s="25">
        <v>16522</v>
      </c>
      <c r="Q46" s="25">
        <v>45838</v>
      </c>
      <c r="R46">
        <v>80.263511914821692</v>
      </c>
      <c r="S46">
        <v>99.55</v>
      </c>
      <c r="T46">
        <v>703082435360</v>
      </c>
      <c r="U46">
        <v>83.6</v>
      </c>
      <c r="V46">
        <v>10.1</v>
      </c>
      <c r="W46">
        <v>28.8</v>
      </c>
      <c r="X46">
        <v>8574832</v>
      </c>
    </row>
    <row r="47" spans="1:24" x14ac:dyDescent="0.25">
      <c r="A47">
        <v>45</v>
      </c>
      <c r="B47" t="s">
        <v>38</v>
      </c>
      <c r="C47" t="s">
        <v>245</v>
      </c>
      <c r="D47" t="s">
        <v>105</v>
      </c>
      <c r="E47" t="s">
        <v>246</v>
      </c>
      <c r="F47" t="s">
        <v>247</v>
      </c>
      <c r="G47" t="s">
        <v>38</v>
      </c>
      <c r="H47" t="b">
        <v>1</v>
      </c>
      <c r="I47" t="s">
        <v>1803</v>
      </c>
      <c r="J47" t="s">
        <v>248</v>
      </c>
      <c r="K47" t="s">
        <v>249</v>
      </c>
      <c r="L47">
        <v>30200</v>
      </c>
      <c r="M47">
        <v>1980</v>
      </c>
      <c r="N47">
        <v>2</v>
      </c>
      <c r="O47">
        <v>2</v>
      </c>
      <c r="P47" s="25">
        <v>29253</v>
      </c>
      <c r="Q47" s="25">
        <v>45838</v>
      </c>
      <c r="R47">
        <v>45.405904059040594</v>
      </c>
      <c r="S47">
        <v>125.08</v>
      </c>
      <c r="T47">
        <v>19910000000000</v>
      </c>
      <c r="U47">
        <v>77</v>
      </c>
      <c r="V47">
        <v>9.4</v>
      </c>
      <c r="W47">
        <v>59.2</v>
      </c>
      <c r="X47">
        <v>1397715000</v>
      </c>
    </row>
    <row r="48" spans="1:24" x14ac:dyDescent="0.25">
      <c r="A48">
        <v>46</v>
      </c>
      <c r="B48" t="s">
        <v>250</v>
      </c>
      <c r="C48" t="s">
        <v>251</v>
      </c>
      <c r="D48" t="s">
        <v>158</v>
      </c>
      <c r="E48" t="s">
        <v>252</v>
      </c>
      <c r="F48" t="s">
        <v>253</v>
      </c>
      <c r="G48" t="s">
        <v>250</v>
      </c>
      <c r="H48" t="b">
        <v>1</v>
      </c>
      <c r="I48" t="s">
        <v>1803</v>
      </c>
      <c r="J48" t="s">
        <v>254</v>
      </c>
      <c r="K48" t="s">
        <v>255</v>
      </c>
      <c r="L48">
        <v>29700</v>
      </c>
      <c r="M48">
        <v>1935</v>
      </c>
      <c r="N48">
        <v>4</v>
      </c>
      <c r="O48">
        <v>20</v>
      </c>
      <c r="P48" s="25">
        <v>12894</v>
      </c>
      <c r="Q48" s="25">
        <v>45838</v>
      </c>
      <c r="R48">
        <v>90.195077922859369</v>
      </c>
      <c r="S48">
        <v>112.85</v>
      </c>
      <c r="T48">
        <v>3845630030824</v>
      </c>
      <c r="U48">
        <v>80.900000000000006</v>
      </c>
      <c r="V48">
        <v>11.5</v>
      </c>
      <c r="W48">
        <v>48.8</v>
      </c>
      <c r="X48">
        <v>83132799</v>
      </c>
    </row>
    <row r="49" spans="1:24" x14ac:dyDescent="0.25">
      <c r="A49">
        <v>48</v>
      </c>
      <c r="B49" t="s">
        <v>49</v>
      </c>
      <c r="C49" t="s">
        <v>256</v>
      </c>
      <c r="D49" t="s">
        <v>32</v>
      </c>
      <c r="E49" t="s">
        <v>257</v>
      </c>
      <c r="F49" t="s">
        <v>258</v>
      </c>
      <c r="G49" t="s">
        <v>49</v>
      </c>
      <c r="H49" t="b">
        <v>1</v>
      </c>
      <c r="I49" t="s">
        <v>1803</v>
      </c>
      <c r="J49" t="s">
        <v>259</v>
      </c>
      <c r="K49" t="s">
        <v>43</v>
      </c>
      <c r="L49">
        <v>28500</v>
      </c>
      <c r="M49">
        <v>1958</v>
      </c>
      <c r="N49">
        <v>7</v>
      </c>
      <c r="O49">
        <v>17</v>
      </c>
      <c r="P49" s="25">
        <v>21383</v>
      </c>
      <c r="Q49" s="25">
        <v>45838</v>
      </c>
      <c r="R49">
        <v>66.954140999315541</v>
      </c>
      <c r="S49">
        <v>117.24</v>
      </c>
      <c r="T49">
        <v>21427700000000</v>
      </c>
      <c r="U49">
        <v>78.5</v>
      </c>
      <c r="V49">
        <v>9.6</v>
      </c>
      <c r="W49">
        <v>36.6</v>
      </c>
      <c r="X49">
        <v>328239523</v>
      </c>
    </row>
    <row r="50" spans="1:24" x14ac:dyDescent="0.25">
      <c r="A50">
        <v>49</v>
      </c>
      <c r="B50" t="s">
        <v>49</v>
      </c>
      <c r="C50" t="s">
        <v>260</v>
      </c>
      <c r="D50" t="s">
        <v>32</v>
      </c>
      <c r="E50" t="s">
        <v>261</v>
      </c>
      <c r="F50" t="s">
        <v>204</v>
      </c>
      <c r="G50" t="s">
        <v>49</v>
      </c>
      <c r="H50" t="b">
        <v>1</v>
      </c>
      <c r="I50" t="s">
        <v>1803</v>
      </c>
      <c r="J50" t="s">
        <v>262</v>
      </c>
      <c r="K50" t="s">
        <v>126</v>
      </c>
      <c r="L50">
        <v>28100</v>
      </c>
      <c r="M50">
        <v>1938</v>
      </c>
      <c r="N50">
        <v>4</v>
      </c>
      <c r="O50">
        <v>25</v>
      </c>
      <c r="P50" s="25">
        <v>13995</v>
      </c>
      <c r="Q50" s="25">
        <v>45838</v>
      </c>
      <c r="R50">
        <v>87.181382614647504</v>
      </c>
      <c r="S50">
        <v>117.24</v>
      </c>
      <c r="T50">
        <v>21427700000000</v>
      </c>
      <c r="U50">
        <v>78.5</v>
      </c>
      <c r="V50">
        <v>9.6</v>
      </c>
      <c r="W50">
        <v>36.6</v>
      </c>
      <c r="X50">
        <v>328239523</v>
      </c>
    </row>
    <row r="51" spans="1:24" x14ac:dyDescent="0.25">
      <c r="A51">
        <v>50</v>
      </c>
      <c r="B51" t="s">
        <v>49</v>
      </c>
      <c r="C51" t="s">
        <v>263</v>
      </c>
      <c r="D51" t="s">
        <v>32</v>
      </c>
      <c r="E51" t="s">
        <v>61</v>
      </c>
      <c r="F51" t="s">
        <v>264</v>
      </c>
      <c r="G51" t="s">
        <v>49</v>
      </c>
      <c r="H51" t="b">
        <v>1</v>
      </c>
      <c r="I51" t="s">
        <v>1803</v>
      </c>
      <c r="J51" t="s">
        <v>265</v>
      </c>
      <c r="K51" t="s">
        <v>266</v>
      </c>
      <c r="L51">
        <v>27800</v>
      </c>
      <c r="M51">
        <v>1947</v>
      </c>
      <c r="N51">
        <v>2</v>
      </c>
      <c r="O51">
        <v>14</v>
      </c>
      <c r="P51" s="25">
        <v>17212</v>
      </c>
      <c r="Q51" s="25">
        <v>45838</v>
      </c>
      <c r="R51">
        <v>78.37303760180211</v>
      </c>
      <c r="S51">
        <v>117.24</v>
      </c>
      <c r="T51">
        <v>21427700000000</v>
      </c>
      <c r="U51">
        <v>78.5</v>
      </c>
      <c r="V51">
        <v>9.6</v>
      </c>
      <c r="W51">
        <v>36.6</v>
      </c>
      <c r="X51">
        <v>328239523</v>
      </c>
    </row>
    <row r="52" spans="1:24" x14ac:dyDescent="0.25">
      <c r="A52">
        <v>51</v>
      </c>
      <c r="B52" t="s">
        <v>30</v>
      </c>
      <c r="C52" t="s">
        <v>267</v>
      </c>
      <c r="D52" t="s">
        <v>158</v>
      </c>
      <c r="E52" t="s">
        <v>268</v>
      </c>
      <c r="F52" t="s">
        <v>269</v>
      </c>
      <c r="G52" t="s">
        <v>30</v>
      </c>
      <c r="H52" t="b">
        <v>0</v>
      </c>
      <c r="I52" t="s">
        <v>1804</v>
      </c>
      <c r="J52" t="s">
        <v>270</v>
      </c>
      <c r="K52" t="s">
        <v>271</v>
      </c>
      <c r="L52">
        <v>27400</v>
      </c>
      <c r="M52">
        <v>1962</v>
      </c>
      <c r="N52">
        <v>4</v>
      </c>
      <c r="O52">
        <v>28</v>
      </c>
      <c r="P52" s="25">
        <v>22764</v>
      </c>
      <c r="Q52" s="25">
        <v>45838</v>
      </c>
      <c r="R52">
        <v>63.173169062286107</v>
      </c>
      <c r="S52">
        <v>112.85</v>
      </c>
      <c r="T52">
        <v>3845630030824</v>
      </c>
      <c r="U52">
        <v>80.900000000000006</v>
      </c>
      <c r="V52">
        <v>11.5</v>
      </c>
      <c r="W52">
        <v>48.8</v>
      </c>
      <c r="X52">
        <v>83132799</v>
      </c>
    </row>
    <row r="53" spans="1:24" x14ac:dyDescent="0.25">
      <c r="A53">
        <v>52</v>
      </c>
      <c r="B53" t="s">
        <v>272</v>
      </c>
      <c r="C53" t="s">
        <v>273</v>
      </c>
      <c r="D53" t="s">
        <v>274</v>
      </c>
      <c r="E53" t="s">
        <v>275</v>
      </c>
      <c r="F53" t="s">
        <v>276</v>
      </c>
      <c r="G53" t="s">
        <v>272</v>
      </c>
      <c r="H53" t="b">
        <v>0</v>
      </c>
      <c r="I53" t="s">
        <v>1804</v>
      </c>
      <c r="J53" t="s">
        <v>277</v>
      </c>
      <c r="K53" t="s">
        <v>278</v>
      </c>
      <c r="L53">
        <v>27000</v>
      </c>
      <c r="M53">
        <v>1954</v>
      </c>
      <c r="N53">
        <v>2</v>
      </c>
      <c r="O53">
        <v>9</v>
      </c>
      <c r="P53" s="25">
        <v>19764</v>
      </c>
      <c r="Q53" s="25">
        <v>45838</v>
      </c>
      <c r="R53">
        <v>71.386721423682403</v>
      </c>
      <c r="S53">
        <v>119.8</v>
      </c>
      <c r="T53">
        <v>1392680589329</v>
      </c>
      <c r="U53">
        <v>82.7</v>
      </c>
      <c r="V53">
        <v>23</v>
      </c>
      <c r="W53">
        <v>47.4</v>
      </c>
      <c r="X53">
        <v>25766605</v>
      </c>
    </row>
    <row r="54" spans="1:24" x14ac:dyDescent="0.25">
      <c r="A54">
        <v>53</v>
      </c>
      <c r="B54" t="s">
        <v>38</v>
      </c>
      <c r="C54" t="s">
        <v>280</v>
      </c>
      <c r="D54" t="s">
        <v>105</v>
      </c>
      <c r="E54" t="s">
        <v>106</v>
      </c>
      <c r="F54" t="s">
        <v>281</v>
      </c>
      <c r="G54" t="s">
        <v>38</v>
      </c>
      <c r="H54" t="b">
        <v>1</v>
      </c>
      <c r="I54" t="s">
        <v>1803</v>
      </c>
      <c r="J54" t="s">
        <v>282</v>
      </c>
      <c r="K54" t="s">
        <v>283</v>
      </c>
      <c r="L54">
        <v>26700</v>
      </c>
      <c r="M54">
        <v>1971</v>
      </c>
      <c r="N54">
        <v>10</v>
      </c>
      <c r="O54">
        <v>1</v>
      </c>
      <c r="P54" s="25">
        <v>26207</v>
      </c>
      <c r="Q54" s="25">
        <v>45838</v>
      </c>
      <c r="R54">
        <v>53.746079944248095</v>
      </c>
      <c r="S54">
        <v>125.08</v>
      </c>
      <c r="T54">
        <v>19910000000000</v>
      </c>
      <c r="U54">
        <v>77</v>
      </c>
      <c r="V54">
        <v>9.4</v>
      </c>
      <c r="W54">
        <v>59.2</v>
      </c>
      <c r="X54">
        <v>1397715000</v>
      </c>
    </row>
    <row r="55" spans="1:24" x14ac:dyDescent="0.25">
      <c r="A55">
        <v>54</v>
      </c>
      <c r="B55" t="s">
        <v>272</v>
      </c>
      <c r="C55" t="s">
        <v>284</v>
      </c>
      <c r="D55" t="s">
        <v>67</v>
      </c>
      <c r="E55" t="s">
        <v>68</v>
      </c>
      <c r="F55" t="s">
        <v>276</v>
      </c>
      <c r="G55" t="s">
        <v>272</v>
      </c>
      <c r="H55" t="b">
        <v>0</v>
      </c>
      <c r="I55" t="s">
        <v>1803</v>
      </c>
      <c r="J55" t="s">
        <v>285</v>
      </c>
      <c r="K55" t="s">
        <v>286</v>
      </c>
      <c r="L55">
        <v>26600</v>
      </c>
      <c r="M55">
        <v>1953</v>
      </c>
      <c r="N55">
        <v>10</v>
      </c>
      <c r="O55">
        <v>26</v>
      </c>
      <c r="P55" s="25">
        <v>19658</v>
      </c>
      <c r="Q55" s="25">
        <v>45838</v>
      </c>
      <c r="R55">
        <v>71.677605670779727</v>
      </c>
      <c r="S55">
        <v>141.54</v>
      </c>
      <c r="T55">
        <v>1258286717125</v>
      </c>
      <c r="U55">
        <v>75</v>
      </c>
      <c r="V55">
        <v>13.1</v>
      </c>
      <c r="W55">
        <v>55.1</v>
      </c>
      <c r="X55">
        <v>126014024</v>
      </c>
    </row>
    <row r="56" spans="1:24" x14ac:dyDescent="0.25">
      <c r="A56">
        <v>55</v>
      </c>
      <c r="B56" t="s">
        <v>38</v>
      </c>
      <c r="C56" t="s">
        <v>287</v>
      </c>
      <c r="D56" t="s">
        <v>74</v>
      </c>
      <c r="E56" t="s">
        <v>288</v>
      </c>
      <c r="F56" t="s">
        <v>289</v>
      </c>
      <c r="G56" t="s">
        <v>38</v>
      </c>
      <c r="H56" t="b">
        <v>1</v>
      </c>
      <c r="I56" t="s">
        <v>1803</v>
      </c>
      <c r="J56" t="s">
        <v>290</v>
      </c>
      <c r="K56" t="s">
        <v>291</v>
      </c>
      <c r="L56">
        <v>25600</v>
      </c>
      <c r="M56">
        <v>1945</v>
      </c>
      <c r="N56">
        <v>7</v>
      </c>
      <c r="O56">
        <v>18</v>
      </c>
      <c r="P56" s="25">
        <v>16636</v>
      </c>
      <c r="Q56" s="25">
        <v>45838</v>
      </c>
      <c r="R56">
        <v>79.951394287645755</v>
      </c>
      <c r="S56">
        <v>180.44</v>
      </c>
      <c r="T56">
        <v>2611000000000</v>
      </c>
      <c r="U56">
        <v>69.400000000000006</v>
      </c>
      <c r="V56">
        <v>11.2</v>
      </c>
      <c r="W56">
        <v>49.7</v>
      </c>
      <c r="X56">
        <v>1366417754</v>
      </c>
    </row>
    <row r="57" spans="1:24" x14ac:dyDescent="0.25">
      <c r="A57">
        <v>56</v>
      </c>
      <c r="B57" t="s">
        <v>292</v>
      </c>
      <c r="C57" t="s">
        <v>293</v>
      </c>
      <c r="D57" t="s">
        <v>294</v>
      </c>
      <c r="E57" t="s">
        <v>295</v>
      </c>
      <c r="F57" t="s">
        <v>296</v>
      </c>
      <c r="G57" t="s">
        <v>292</v>
      </c>
      <c r="H57" t="b">
        <v>1</v>
      </c>
      <c r="I57" t="s">
        <v>1803</v>
      </c>
      <c r="J57" t="s">
        <v>297</v>
      </c>
      <c r="K57" t="s">
        <v>298</v>
      </c>
      <c r="L57">
        <v>25500</v>
      </c>
      <c r="M57">
        <v>1948</v>
      </c>
      <c r="N57">
        <v>4</v>
      </c>
      <c r="O57">
        <v>17</v>
      </c>
      <c r="P57" s="25">
        <v>17640</v>
      </c>
      <c r="Q57" s="25">
        <v>45838</v>
      </c>
      <c r="R57">
        <v>77.200561600561599</v>
      </c>
      <c r="S57">
        <v>151.18</v>
      </c>
      <c r="T57">
        <v>1119190780753</v>
      </c>
      <c r="U57">
        <v>71.5</v>
      </c>
      <c r="V57">
        <v>10.199999999999999</v>
      </c>
      <c r="W57">
        <v>30.1</v>
      </c>
      <c r="X57">
        <v>270203917</v>
      </c>
    </row>
    <row r="58" spans="1:24" x14ac:dyDescent="0.25">
      <c r="A58">
        <v>57</v>
      </c>
      <c r="B58" t="s">
        <v>49</v>
      </c>
      <c r="C58" t="s">
        <v>300</v>
      </c>
      <c r="D58" t="s">
        <v>32</v>
      </c>
      <c r="E58" t="s">
        <v>301</v>
      </c>
      <c r="F58" t="s">
        <v>302</v>
      </c>
      <c r="G58" t="s">
        <v>49</v>
      </c>
      <c r="H58" t="b">
        <v>1</v>
      </c>
      <c r="I58" t="s">
        <v>1803</v>
      </c>
      <c r="J58" t="s">
        <v>303</v>
      </c>
      <c r="K58" t="s">
        <v>304</v>
      </c>
      <c r="L58">
        <v>25300</v>
      </c>
      <c r="M58">
        <v>1944</v>
      </c>
      <c r="N58">
        <v>9</v>
      </c>
      <c r="O58">
        <v>30</v>
      </c>
      <c r="P58" s="25">
        <v>16345</v>
      </c>
      <c r="Q58" s="25">
        <v>45838</v>
      </c>
      <c r="R58">
        <v>80.746085272611936</v>
      </c>
      <c r="S58">
        <v>117.24</v>
      </c>
      <c r="T58">
        <v>21427700000000</v>
      </c>
      <c r="U58">
        <v>78.5</v>
      </c>
      <c r="V58">
        <v>9.6</v>
      </c>
      <c r="W58">
        <v>36.6</v>
      </c>
      <c r="X58">
        <v>328239523</v>
      </c>
    </row>
    <row r="59" spans="1:24" x14ac:dyDescent="0.25">
      <c r="A59">
        <v>58</v>
      </c>
      <c r="B59" t="s">
        <v>272</v>
      </c>
      <c r="C59" t="s">
        <v>305</v>
      </c>
      <c r="D59" t="s">
        <v>306</v>
      </c>
      <c r="E59" t="s">
        <v>307</v>
      </c>
      <c r="F59" t="s">
        <v>308</v>
      </c>
      <c r="G59" t="s">
        <v>272</v>
      </c>
      <c r="H59" t="b">
        <v>1</v>
      </c>
      <c r="I59" t="s">
        <v>1803</v>
      </c>
      <c r="J59" t="s">
        <v>309</v>
      </c>
      <c r="K59" t="s">
        <v>310</v>
      </c>
      <c r="L59">
        <v>25200</v>
      </c>
      <c r="M59">
        <v>1972</v>
      </c>
      <c r="N59">
        <v>3</v>
      </c>
      <c r="O59">
        <v>8</v>
      </c>
      <c r="P59" s="25">
        <v>26366</v>
      </c>
      <c r="Q59" s="25">
        <v>45838</v>
      </c>
      <c r="R59">
        <v>53.310079091462178</v>
      </c>
      <c r="S59">
        <v>114.52</v>
      </c>
      <c r="T59">
        <v>421142267938</v>
      </c>
      <c r="U59">
        <v>77.8</v>
      </c>
      <c r="V59">
        <v>0.1</v>
      </c>
      <c r="W59">
        <v>15.9</v>
      </c>
      <c r="X59">
        <v>9770529</v>
      </c>
    </row>
    <row r="60" spans="1:24" x14ac:dyDescent="0.25">
      <c r="A60">
        <v>59</v>
      </c>
      <c r="B60" t="s">
        <v>30</v>
      </c>
      <c r="C60" t="s">
        <v>312</v>
      </c>
      <c r="D60" t="s">
        <v>158</v>
      </c>
      <c r="E60" t="s">
        <v>313</v>
      </c>
      <c r="F60" t="s">
        <v>314</v>
      </c>
      <c r="G60" t="s">
        <v>30</v>
      </c>
      <c r="H60" t="b">
        <v>0</v>
      </c>
      <c r="I60" t="s">
        <v>1803</v>
      </c>
      <c r="J60" t="s">
        <v>315</v>
      </c>
      <c r="K60" t="s">
        <v>316</v>
      </c>
      <c r="L60">
        <v>24600</v>
      </c>
      <c r="M60">
        <v>1966</v>
      </c>
      <c r="N60">
        <v>5</v>
      </c>
      <c r="O60">
        <v>9</v>
      </c>
      <c r="P60" s="25">
        <v>24236</v>
      </c>
      <c r="Q60" s="25">
        <v>45838</v>
      </c>
      <c r="R60">
        <v>59.143052703627653</v>
      </c>
      <c r="S60">
        <v>112.85</v>
      </c>
      <c r="T60">
        <v>3845630030824</v>
      </c>
      <c r="U60">
        <v>80.900000000000006</v>
      </c>
      <c r="V60">
        <v>11.5</v>
      </c>
      <c r="W60">
        <v>48.8</v>
      </c>
      <c r="X60">
        <v>83132799</v>
      </c>
    </row>
    <row r="61" spans="1:24" x14ac:dyDescent="0.25">
      <c r="A61">
        <v>60</v>
      </c>
      <c r="B61" t="s">
        <v>38</v>
      </c>
      <c r="C61" t="s">
        <v>317</v>
      </c>
      <c r="D61" t="s">
        <v>32</v>
      </c>
      <c r="E61" t="s">
        <v>318</v>
      </c>
      <c r="F61" t="s">
        <v>41</v>
      </c>
      <c r="G61" t="s">
        <v>38</v>
      </c>
      <c r="H61" t="b">
        <v>0</v>
      </c>
      <c r="I61" t="s">
        <v>1804</v>
      </c>
      <c r="J61" t="s">
        <v>319</v>
      </c>
      <c r="K61" t="s">
        <v>320</v>
      </c>
      <c r="L61">
        <v>24400</v>
      </c>
      <c r="M61">
        <v>1970</v>
      </c>
      <c r="N61">
        <v>4</v>
      </c>
      <c r="O61">
        <v>7</v>
      </c>
      <c r="P61" s="25">
        <v>25665</v>
      </c>
      <c r="Q61" s="25">
        <v>45838</v>
      </c>
      <c r="R61">
        <v>55.230663928815879</v>
      </c>
      <c r="S61">
        <v>117.24</v>
      </c>
      <c r="T61">
        <v>21427700000000</v>
      </c>
      <c r="U61">
        <v>78.5</v>
      </c>
      <c r="V61">
        <v>9.6</v>
      </c>
      <c r="W61">
        <v>36.6</v>
      </c>
      <c r="X61">
        <v>328239523</v>
      </c>
    </row>
    <row r="62" spans="1:24" x14ac:dyDescent="0.25">
      <c r="A62">
        <v>61</v>
      </c>
      <c r="B62" t="s">
        <v>49</v>
      </c>
      <c r="C62" t="s">
        <v>321</v>
      </c>
      <c r="D62" t="s">
        <v>294</v>
      </c>
      <c r="E62" t="s">
        <v>322</v>
      </c>
      <c r="F62" t="s">
        <v>323</v>
      </c>
      <c r="G62" t="s">
        <v>49</v>
      </c>
      <c r="H62" t="b">
        <v>0</v>
      </c>
      <c r="I62" t="s">
        <v>1803</v>
      </c>
      <c r="J62" t="s">
        <v>324</v>
      </c>
      <c r="K62" t="s">
        <v>325</v>
      </c>
      <c r="L62">
        <v>24200</v>
      </c>
      <c r="M62">
        <v>1941</v>
      </c>
      <c r="N62">
        <v>1</v>
      </c>
      <c r="O62">
        <v>1</v>
      </c>
      <c r="P62" s="25">
        <v>14977</v>
      </c>
      <c r="Q62" s="25">
        <v>45838</v>
      </c>
      <c r="R62">
        <v>84.493493525736</v>
      </c>
      <c r="S62">
        <v>151.18</v>
      </c>
      <c r="T62">
        <v>1119190780753</v>
      </c>
      <c r="U62">
        <v>71.5</v>
      </c>
      <c r="V62">
        <v>10.199999999999999</v>
      </c>
      <c r="W62">
        <v>30.1</v>
      </c>
      <c r="X62">
        <v>270203917</v>
      </c>
    </row>
    <row r="63" spans="1:24" x14ac:dyDescent="0.25">
      <c r="A63">
        <v>62</v>
      </c>
      <c r="B63" t="s">
        <v>272</v>
      </c>
      <c r="C63" t="s">
        <v>326</v>
      </c>
      <c r="D63" t="s">
        <v>327</v>
      </c>
      <c r="E63" t="s">
        <v>328</v>
      </c>
      <c r="F63" t="s">
        <v>329</v>
      </c>
      <c r="G63" t="s">
        <v>272</v>
      </c>
      <c r="H63" t="b">
        <v>1</v>
      </c>
      <c r="I63" t="s">
        <v>1803</v>
      </c>
      <c r="J63" t="s">
        <v>330</v>
      </c>
      <c r="K63" t="s">
        <v>331</v>
      </c>
      <c r="L63">
        <v>23700</v>
      </c>
      <c r="M63">
        <v>1961</v>
      </c>
      <c r="N63">
        <v>1</v>
      </c>
      <c r="O63">
        <v>3</v>
      </c>
      <c r="P63" s="25">
        <v>22284</v>
      </c>
      <c r="Q63" s="25">
        <v>45838</v>
      </c>
      <c r="R63">
        <v>64.488016511520158</v>
      </c>
      <c r="S63">
        <v>180.75</v>
      </c>
      <c r="T63">
        <v>1699876578871</v>
      </c>
      <c r="U63">
        <v>72.7</v>
      </c>
      <c r="V63">
        <v>11.4</v>
      </c>
      <c r="W63">
        <v>46.2</v>
      </c>
      <c r="X63">
        <v>144373535</v>
      </c>
    </row>
    <row r="64" spans="1:24" x14ac:dyDescent="0.25">
      <c r="A64">
        <v>63</v>
      </c>
      <c r="B64" t="s">
        <v>38</v>
      </c>
      <c r="C64" t="s">
        <v>333</v>
      </c>
      <c r="D64" t="s">
        <v>105</v>
      </c>
      <c r="E64" t="s">
        <v>106</v>
      </c>
      <c r="F64" t="s">
        <v>247</v>
      </c>
      <c r="G64" t="s">
        <v>38</v>
      </c>
      <c r="H64" t="b">
        <v>1</v>
      </c>
      <c r="I64" t="s">
        <v>1803</v>
      </c>
      <c r="J64" t="s">
        <v>194</v>
      </c>
      <c r="K64" t="s">
        <v>334</v>
      </c>
      <c r="L64">
        <v>23500</v>
      </c>
      <c r="M64">
        <v>1964</v>
      </c>
      <c r="N64">
        <v>9</v>
      </c>
      <c r="O64">
        <v>10</v>
      </c>
      <c r="P64" s="25">
        <v>23630</v>
      </c>
      <c r="Q64" s="25">
        <v>45838</v>
      </c>
      <c r="R64">
        <v>60.800847831846689</v>
      </c>
      <c r="S64">
        <v>125.08</v>
      </c>
      <c r="T64">
        <v>19910000000000</v>
      </c>
      <c r="U64">
        <v>77</v>
      </c>
      <c r="V64">
        <v>9.4</v>
      </c>
      <c r="W64">
        <v>59.2</v>
      </c>
      <c r="X64">
        <v>1397715000</v>
      </c>
    </row>
    <row r="65" spans="1:24" x14ac:dyDescent="0.25">
      <c r="A65">
        <v>64</v>
      </c>
      <c r="B65" t="s">
        <v>250</v>
      </c>
      <c r="C65" t="s">
        <v>335</v>
      </c>
      <c r="D65" t="s">
        <v>105</v>
      </c>
      <c r="E65" t="s">
        <v>336</v>
      </c>
      <c r="F65" t="s">
        <v>337</v>
      </c>
      <c r="G65" t="s">
        <v>250</v>
      </c>
      <c r="H65" t="b">
        <v>1</v>
      </c>
      <c r="I65" t="s">
        <v>1803</v>
      </c>
      <c r="J65" t="s">
        <v>338</v>
      </c>
      <c r="K65" t="s">
        <v>339</v>
      </c>
      <c r="L65">
        <v>23400</v>
      </c>
      <c r="M65">
        <v>1942</v>
      </c>
      <c r="N65">
        <v>8</v>
      </c>
      <c r="O65">
        <v>11</v>
      </c>
      <c r="P65" s="25">
        <v>15564</v>
      </c>
      <c r="Q65" s="25">
        <v>45838</v>
      </c>
      <c r="R65">
        <v>82.885694729637237</v>
      </c>
      <c r="S65">
        <v>125.08</v>
      </c>
      <c r="T65">
        <v>19910000000000</v>
      </c>
      <c r="U65">
        <v>77</v>
      </c>
      <c r="V65">
        <v>9.4</v>
      </c>
      <c r="W65">
        <v>59.2</v>
      </c>
      <c r="X65">
        <v>1397715000</v>
      </c>
    </row>
    <row r="66" spans="1:24" x14ac:dyDescent="0.25">
      <c r="A66">
        <v>65</v>
      </c>
      <c r="B66" t="s">
        <v>272</v>
      </c>
      <c r="C66" t="s">
        <v>340</v>
      </c>
      <c r="D66" t="s">
        <v>341</v>
      </c>
      <c r="E66" t="s">
        <v>342</v>
      </c>
      <c r="F66" t="s">
        <v>276</v>
      </c>
      <c r="G66" t="s">
        <v>272</v>
      </c>
      <c r="H66" t="b">
        <v>0</v>
      </c>
      <c r="I66" t="s">
        <v>1804</v>
      </c>
      <c r="J66" t="s">
        <v>343</v>
      </c>
      <c r="K66" t="s">
        <v>344</v>
      </c>
      <c r="L66">
        <v>23100</v>
      </c>
      <c r="M66">
        <v>1943</v>
      </c>
      <c r="N66">
        <v>1</v>
      </c>
      <c r="O66">
        <v>1</v>
      </c>
      <c r="P66" s="25">
        <v>15707</v>
      </c>
      <c r="Q66" s="25">
        <v>45838</v>
      </c>
      <c r="R66">
        <v>82.493501781237626</v>
      </c>
      <c r="S66">
        <v>131.91</v>
      </c>
      <c r="T66">
        <v>282318159745</v>
      </c>
      <c r="U66">
        <v>80</v>
      </c>
      <c r="V66">
        <v>18.2</v>
      </c>
      <c r="W66">
        <v>34</v>
      </c>
      <c r="X66">
        <v>18952038</v>
      </c>
    </row>
    <row r="67" spans="1:24" x14ac:dyDescent="0.25">
      <c r="A67">
        <v>65</v>
      </c>
      <c r="B67" t="s">
        <v>250</v>
      </c>
      <c r="C67" t="s">
        <v>346</v>
      </c>
      <c r="D67" t="s">
        <v>294</v>
      </c>
      <c r="E67" t="s">
        <v>322</v>
      </c>
      <c r="F67" t="s">
        <v>323</v>
      </c>
      <c r="G67" t="s">
        <v>250</v>
      </c>
      <c r="H67" t="b">
        <v>0</v>
      </c>
      <c r="I67" t="s">
        <v>1803</v>
      </c>
      <c r="J67" t="s">
        <v>324</v>
      </c>
      <c r="K67" t="s">
        <v>64</v>
      </c>
      <c r="L67">
        <v>23100</v>
      </c>
      <c r="M67">
        <v>1939</v>
      </c>
      <c r="N67">
        <v>10</v>
      </c>
      <c r="O67">
        <v>2</v>
      </c>
      <c r="P67" s="25">
        <v>14520</v>
      </c>
      <c r="Q67" s="25">
        <v>45838</v>
      </c>
      <c r="R67">
        <v>85.743336375365828</v>
      </c>
      <c r="S67">
        <v>151.18</v>
      </c>
      <c r="T67">
        <v>1119190780753</v>
      </c>
      <c r="U67">
        <v>71.5</v>
      </c>
      <c r="V67">
        <v>10.199999999999999</v>
      </c>
      <c r="W67">
        <v>30.1</v>
      </c>
      <c r="X67">
        <v>270203917</v>
      </c>
    </row>
    <row r="68" spans="1:24" x14ac:dyDescent="0.25">
      <c r="A68">
        <v>67</v>
      </c>
      <c r="B68" t="s">
        <v>250</v>
      </c>
      <c r="C68" t="s">
        <v>347</v>
      </c>
      <c r="D68" t="s">
        <v>226</v>
      </c>
      <c r="E68" t="s">
        <v>227</v>
      </c>
      <c r="F68" t="s">
        <v>348</v>
      </c>
      <c r="G68" t="s">
        <v>250</v>
      </c>
      <c r="H68" t="b">
        <v>1</v>
      </c>
      <c r="I68" t="s">
        <v>1803</v>
      </c>
      <c r="J68" t="s">
        <v>349</v>
      </c>
      <c r="K68" t="s">
        <v>350</v>
      </c>
      <c r="L68">
        <v>22900</v>
      </c>
      <c r="M68">
        <v>1953</v>
      </c>
      <c r="N68">
        <v>1</v>
      </c>
      <c r="O68">
        <v>1</v>
      </c>
      <c r="P68" s="25">
        <v>19360</v>
      </c>
      <c r="Q68" s="25">
        <v>45838</v>
      </c>
      <c r="R68">
        <v>72.493492855267604</v>
      </c>
      <c r="S68">
        <v>119.62</v>
      </c>
      <c r="T68">
        <v>2827113184696</v>
      </c>
      <c r="U68">
        <v>81.3</v>
      </c>
      <c r="V68">
        <v>25.5</v>
      </c>
      <c r="W68">
        <v>30.6</v>
      </c>
      <c r="X68">
        <v>66834405</v>
      </c>
    </row>
    <row r="69" spans="1:24" x14ac:dyDescent="0.25">
      <c r="A69">
        <v>68</v>
      </c>
      <c r="B69" t="s">
        <v>351</v>
      </c>
      <c r="C69" t="s">
        <v>352</v>
      </c>
      <c r="D69" t="s">
        <v>74</v>
      </c>
      <c r="E69" t="s">
        <v>353</v>
      </c>
      <c r="F69" t="s">
        <v>354</v>
      </c>
      <c r="G69" t="s">
        <v>351</v>
      </c>
      <c r="H69" t="b">
        <v>0</v>
      </c>
      <c r="I69" t="s">
        <v>1803</v>
      </c>
      <c r="J69" t="s">
        <v>355</v>
      </c>
      <c r="K69" t="s">
        <v>356</v>
      </c>
      <c r="L69">
        <v>22600</v>
      </c>
      <c r="M69">
        <v>1941</v>
      </c>
      <c r="N69">
        <v>5</v>
      </c>
      <c r="O69">
        <v>11</v>
      </c>
      <c r="P69" s="25">
        <v>15107</v>
      </c>
      <c r="Q69" s="25">
        <v>45838</v>
      </c>
      <c r="R69">
        <v>84.137570057334273</v>
      </c>
      <c r="S69">
        <v>180.44</v>
      </c>
      <c r="T69">
        <v>2611000000000</v>
      </c>
      <c r="U69">
        <v>69.400000000000006</v>
      </c>
      <c r="V69">
        <v>11.2</v>
      </c>
      <c r="W69">
        <v>49.7</v>
      </c>
      <c r="X69">
        <v>1366417754</v>
      </c>
    </row>
    <row r="70" spans="1:24" x14ac:dyDescent="0.25">
      <c r="A70">
        <v>69</v>
      </c>
      <c r="B70" t="s">
        <v>65</v>
      </c>
      <c r="C70" t="s">
        <v>357</v>
      </c>
      <c r="D70" t="s">
        <v>219</v>
      </c>
      <c r="E70" t="s">
        <v>220</v>
      </c>
      <c r="F70" t="s">
        <v>358</v>
      </c>
      <c r="G70" t="s">
        <v>65</v>
      </c>
      <c r="H70" t="b">
        <v>1</v>
      </c>
      <c r="I70" t="s">
        <v>1803</v>
      </c>
      <c r="J70" t="s">
        <v>359</v>
      </c>
      <c r="K70" t="s">
        <v>360</v>
      </c>
      <c r="L70">
        <v>22400</v>
      </c>
      <c r="M70">
        <v>1957</v>
      </c>
      <c r="N70">
        <v>8</v>
      </c>
      <c r="O70">
        <v>11</v>
      </c>
      <c r="P70" s="25">
        <v>21043</v>
      </c>
      <c r="Q70" s="25">
        <v>45838</v>
      </c>
      <c r="R70">
        <v>67.885683675898747</v>
      </c>
      <c r="S70">
        <v>105.48</v>
      </c>
      <c r="T70">
        <v>5081769542380</v>
      </c>
      <c r="U70">
        <v>84.2</v>
      </c>
      <c r="V70">
        <v>11.9</v>
      </c>
      <c r="W70">
        <v>46.7</v>
      </c>
      <c r="X70">
        <v>126226568</v>
      </c>
    </row>
    <row r="71" spans="1:24" x14ac:dyDescent="0.25">
      <c r="A71">
        <v>70</v>
      </c>
      <c r="B71" t="s">
        <v>272</v>
      </c>
      <c r="C71" t="s">
        <v>361</v>
      </c>
      <c r="D71" t="s">
        <v>327</v>
      </c>
      <c r="E71" t="s">
        <v>328</v>
      </c>
      <c r="F71" t="s">
        <v>362</v>
      </c>
      <c r="G71" t="s">
        <v>272</v>
      </c>
      <c r="H71" t="b">
        <v>1</v>
      </c>
      <c r="I71" t="s">
        <v>1803</v>
      </c>
      <c r="J71" t="s">
        <v>363</v>
      </c>
      <c r="K71" t="s">
        <v>331</v>
      </c>
      <c r="L71">
        <v>22100</v>
      </c>
      <c r="M71">
        <v>1956</v>
      </c>
      <c r="N71">
        <v>5</v>
      </c>
      <c r="O71">
        <v>7</v>
      </c>
      <c r="P71" s="25">
        <v>20582</v>
      </c>
      <c r="Q71" s="25">
        <v>45838</v>
      </c>
      <c r="R71">
        <v>69.145807259073834</v>
      </c>
      <c r="S71">
        <v>180.75</v>
      </c>
      <c r="T71">
        <v>1699876578871</v>
      </c>
      <c r="U71">
        <v>72.7</v>
      </c>
      <c r="V71">
        <v>11.4</v>
      </c>
      <c r="W71">
        <v>46.2</v>
      </c>
      <c r="X71">
        <v>144373535</v>
      </c>
    </row>
    <row r="72" spans="1:24" x14ac:dyDescent="0.25">
      <c r="A72">
        <v>71</v>
      </c>
      <c r="B72" t="s">
        <v>103</v>
      </c>
      <c r="C72" t="s">
        <v>364</v>
      </c>
      <c r="D72" t="s">
        <v>23</v>
      </c>
      <c r="E72" t="s">
        <v>365</v>
      </c>
      <c r="F72" t="s">
        <v>366</v>
      </c>
      <c r="G72" t="s">
        <v>103</v>
      </c>
      <c r="H72" t="b">
        <v>0</v>
      </c>
      <c r="I72" t="s">
        <v>1803</v>
      </c>
      <c r="J72" t="s">
        <v>367</v>
      </c>
      <c r="K72" t="s">
        <v>368</v>
      </c>
      <c r="L72">
        <v>22000</v>
      </c>
      <c r="M72">
        <v>1970</v>
      </c>
      <c r="N72">
        <v>9</v>
      </c>
      <c r="O72">
        <v>18</v>
      </c>
      <c r="P72" s="25">
        <v>25829</v>
      </c>
      <c r="Q72" s="25">
        <v>45838</v>
      </c>
      <c r="R72">
        <v>54.781656399726216</v>
      </c>
      <c r="S72">
        <v>110.05</v>
      </c>
      <c r="T72">
        <v>2715518274227</v>
      </c>
      <c r="U72">
        <v>82.5</v>
      </c>
      <c r="V72">
        <v>24.2</v>
      </c>
      <c r="W72">
        <v>60.7</v>
      </c>
      <c r="X72">
        <v>67059887</v>
      </c>
    </row>
    <row r="73" spans="1:24" x14ac:dyDescent="0.25">
      <c r="A73">
        <v>72</v>
      </c>
      <c r="B73" t="s">
        <v>49</v>
      </c>
      <c r="C73" t="s">
        <v>369</v>
      </c>
      <c r="D73" t="s">
        <v>32</v>
      </c>
      <c r="E73" t="s">
        <v>370</v>
      </c>
      <c r="F73" t="s">
        <v>371</v>
      </c>
      <c r="G73" t="s">
        <v>49</v>
      </c>
      <c r="H73" t="b">
        <v>0</v>
      </c>
      <c r="I73" t="s">
        <v>1804</v>
      </c>
      <c r="J73" t="s">
        <v>372</v>
      </c>
      <c r="K73" t="s">
        <v>373</v>
      </c>
      <c r="L73">
        <v>21600</v>
      </c>
      <c r="M73">
        <v>1961</v>
      </c>
      <c r="N73">
        <v>12</v>
      </c>
      <c r="O73">
        <v>19</v>
      </c>
      <c r="P73" s="25">
        <v>22634</v>
      </c>
      <c r="Q73" s="25">
        <v>45838</v>
      </c>
      <c r="R73">
        <v>63.529758645381406</v>
      </c>
      <c r="S73">
        <v>117.24</v>
      </c>
      <c r="T73">
        <v>21427700000000</v>
      </c>
      <c r="U73">
        <v>78.5</v>
      </c>
      <c r="V73">
        <v>9.6</v>
      </c>
      <c r="W73">
        <v>36.6</v>
      </c>
      <c r="X73">
        <v>328239523</v>
      </c>
    </row>
    <row r="74" spans="1:24" x14ac:dyDescent="0.25">
      <c r="A74">
        <v>72</v>
      </c>
      <c r="B74" t="s">
        <v>292</v>
      </c>
      <c r="C74" t="s">
        <v>374</v>
      </c>
      <c r="D74" t="s">
        <v>327</v>
      </c>
      <c r="E74" t="s">
        <v>328</v>
      </c>
      <c r="F74" t="s">
        <v>375</v>
      </c>
      <c r="G74" t="s">
        <v>292</v>
      </c>
      <c r="H74" t="b">
        <v>1</v>
      </c>
      <c r="I74" t="s">
        <v>1803</v>
      </c>
      <c r="J74" t="s">
        <v>376</v>
      </c>
      <c r="K74" t="s">
        <v>377</v>
      </c>
      <c r="L74">
        <v>21600</v>
      </c>
      <c r="M74">
        <v>1955</v>
      </c>
      <c r="N74">
        <v>8</v>
      </c>
      <c r="O74">
        <v>11</v>
      </c>
      <c r="P74" s="25">
        <v>20312</v>
      </c>
      <c r="Q74" s="25">
        <v>45838</v>
      </c>
      <c r="R74">
        <v>69.88570547179269</v>
      </c>
      <c r="S74">
        <v>180.75</v>
      </c>
      <c r="T74">
        <v>1699876578871</v>
      </c>
      <c r="U74">
        <v>72.7</v>
      </c>
      <c r="V74">
        <v>11.4</v>
      </c>
      <c r="W74">
        <v>46.2</v>
      </c>
      <c r="X74">
        <v>144373535</v>
      </c>
    </row>
    <row r="75" spans="1:24" x14ac:dyDescent="0.25">
      <c r="A75">
        <v>74</v>
      </c>
      <c r="B75" t="s">
        <v>21</v>
      </c>
      <c r="C75" t="s">
        <v>378</v>
      </c>
      <c r="D75" t="s">
        <v>32</v>
      </c>
      <c r="E75" t="s">
        <v>379</v>
      </c>
      <c r="F75" t="s">
        <v>124</v>
      </c>
      <c r="G75" t="s">
        <v>21</v>
      </c>
      <c r="H75" t="b">
        <v>0</v>
      </c>
      <c r="I75" t="s">
        <v>1803</v>
      </c>
      <c r="J75" t="s">
        <v>125</v>
      </c>
      <c r="K75" t="s">
        <v>380</v>
      </c>
      <c r="L75">
        <v>21200</v>
      </c>
      <c r="M75">
        <v>1986</v>
      </c>
      <c r="N75">
        <v>9</v>
      </c>
      <c r="O75">
        <v>19</v>
      </c>
      <c r="P75" s="25">
        <v>31674</v>
      </c>
      <c r="Q75" s="25">
        <v>45838</v>
      </c>
      <c r="R75">
        <v>38.778918548939082</v>
      </c>
      <c r="S75">
        <v>117.24</v>
      </c>
      <c r="T75">
        <v>21427700000000</v>
      </c>
      <c r="U75">
        <v>78.5</v>
      </c>
      <c r="V75">
        <v>9.6</v>
      </c>
      <c r="W75">
        <v>36.6</v>
      </c>
      <c r="X75">
        <v>328239523</v>
      </c>
    </row>
    <row r="76" spans="1:24" x14ac:dyDescent="0.25">
      <c r="A76">
        <v>74</v>
      </c>
      <c r="B76" t="s">
        <v>381</v>
      </c>
      <c r="C76" t="s">
        <v>382</v>
      </c>
      <c r="D76" t="s">
        <v>105</v>
      </c>
      <c r="E76" t="s">
        <v>192</v>
      </c>
      <c r="F76" t="s">
        <v>383</v>
      </c>
      <c r="G76" t="s">
        <v>381</v>
      </c>
      <c r="H76" t="b">
        <v>1</v>
      </c>
      <c r="I76" t="s">
        <v>1803</v>
      </c>
      <c r="J76" t="s">
        <v>384</v>
      </c>
      <c r="K76" t="s">
        <v>385</v>
      </c>
      <c r="L76">
        <v>21200</v>
      </c>
      <c r="M76">
        <v>1970</v>
      </c>
      <c r="N76">
        <v>10</v>
      </c>
      <c r="O76">
        <v>1</v>
      </c>
      <c r="P76" s="25">
        <v>25842</v>
      </c>
      <c r="Q76" s="25">
        <v>45838</v>
      </c>
      <c r="R76">
        <v>54.7460643394935</v>
      </c>
      <c r="S76">
        <v>125.08</v>
      </c>
      <c r="T76">
        <v>19910000000000</v>
      </c>
      <c r="U76">
        <v>77</v>
      </c>
      <c r="V76">
        <v>9.4</v>
      </c>
      <c r="W76">
        <v>59.2</v>
      </c>
      <c r="X76">
        <v>1397715000</v>
      </c>
    </row>
    <row r="77" spans="1:24" x14ac:dyDescent="0.25">
      <c r="A77">
        <v>76</v>
      </c>
      <c r="B77" t="s">
        <v>38</v>
      </c>
      <c r="C77" t="s">
        <v>386</v>
      </c>
      <c r="D77" t="s">
        <v>32</v>
      </c>
      <c r="E77" t="s">
        <v>100</v>
      </c>
      <c r="F77" t="s">
        <v>387</v>
      </c>
      <c r="G77" t="s">
        <v>38</v>
      </c>
      <c r="H77" t="b">
        <v>1</v>
      </c>
      <c r="I77" t="s">
        <v>1803</v>
      </c>
      <c r="J77" t="s">
        <v>248</v>
      </c>
      <c r="K77" t="s">
        <v>388</v>
      </c>
      <c r="L77">
        <v>21100</v>
      </c>
      <c r="M77">
        <v>1963</v>
      </c>
      <c r="N77">
        <v>2</v>
      </c>
      <c r="O77">
        <v>17</v>
      </c>
      <c r="P77" s="25">
        <v>23059</v>
      </c>
      <c r="Q77" s="25">
        <v>45838</v>
      </c>
      <c r="R77">
        <v>62.364825518230411</v>
      </c>
      <c r="S77">
        <v>117.24</v>
      </c>
      <c r="T77">
        <v>21427700000000</v>
      </c>
      <c r="U77">
        <v>78.5</v>
      </c>
      <c r="V77">
        <v>9.6</v>
      </c>
      <c r="W77">
        <v>36.6</v>
      </c>
      <c r="X77">
        <v>328239523</v>
      </c>
    </row>
    <row r="78" spans="1:24" x14ac:dyDescent="0.25">
      <c r="A78">
        <v>77</v>
      </c>
      <c r="B78" t="s">
        <v>21</v>
      </c>
      <c r="C78" t="s">
        <v>389</v>
      </c>
      <c r="D78" t="s">
        <v>32</v>
      </c>
      <c r="E78" t="s">
        <v>61</v>
      </c>
      <c r="F78" t="s">
        <v>390</v>
      </c>
      <c r="G78" t="s">
        <v>21</v>
      </c>
      <c r="H78" t="b">
        <v>0</v>
      </c>
      <c r="I78" t="s">
        <v>1803</v>
      </c>
      <c r="J78" t="s">
        <v>391</v>
      </c>
      <c r="K78" t="s">
        <v>392</v>
      </c>
      <c r="L78">
        <v>21000</v>
      </c>
      <c r="M78">
        <v>1933</v>
      </c>
      <c r="N78">
        <v>3</v>
      </c>
      <c r="O78">
        <v>19</v>
      </c>
      <c r="P78" s="25">
        <v>12132</v>
      </c>
      <c r="Q78" s="25">
        <v>45838</v>
      </c>
      <c r="R78">
        <v>92.28267781441356</v>
      </c>
      <c r="S78">
        <v>117.24</v>
      </c>
      <c r="T78">
        <v>21427700000000</v>
      </c>
      <c r="U78">
        <v>78.5</v>
      </c>
      <c r="V78">
        <v>9.6</v>
      </c>
      <c r="W78">
        <v>36.6</v>
      </c>
      <c r="X78">
        <v>328239523</v>
      </c>
    </row>
    <row r="79" spans="1:24" x14ac:dyDescent="0.25">
      <c r="A79">
        <v>77</v>
      </c>
      <c r="B79" t="s">
        <v>250</v>
      </c>
      <c r="C79" t="s">
        <v>393</v>
      </c>
      <c r="D79" t="s">
        <v>219</v>
      </c>
      <c r="E79" t="s">
        <v>394</v>
      </c>
      <c r="F79" t="s">
        <v>395</v>
      </c>
      <c r="G79" t="s">
        <v>250</v>
      </c>
      <c r="H79" t="b">
        <v>1</v>
      </c>
      <c r="I79" t="s">
        <v>1803</v>
      </c>
      <c r="J79" t="s">
        <v>396</v>
      </c>
      <c r="K79" t="s">
        <v>397</v>
      </c>
      <c r="L79">
        <v>21000</v>
      </c>
      <c r="M79">
        <v>1945</v>
      </c>
      <c r="N79">
        <v>6</v>
      </c>
      <c r="O79">
        <v>10</v>
      </c>
      <c r="P79" s="25">
        <v>16598</v>
      </c>
      <c r="Q79" s="25">
        <v>45838</v>
      </c>
      <c r="R79">
        <v>80.05543349670441</v>
      </c>
      <c r="S79">
        <v>105.48</v>
      </c>
      <c r="T79">
        <v>5081769542380</v>
      </c>
      <c r="U79">
        <v>84.2</v>
      </c>
      <c r="V79">
        <v>11.9</v>
      </c>
      <c r="W79">
        <v>46.7</v>
      </c>
      <c r="X79">
        <v>126226568</v>
      </c>
    </row>
    <row r="80" spans="1:24" x14ac:dyDescent="0.25">
      <c r="A80">
        <v>79</v>
      </c>
      <c r="B80" t="s">
        <v>272</v>
      </c>
      <c r="C80" t="s">
        <v>398</v>
      </c>
      <c r="D80" t="s">
        <v>327</v>
      </c>
      <c r="E80" t="s">
        <v>328</v>
      </c>
      <c r="F80" t="s">
        <v>399</v>
      </c>
      <c r="G80" t="s">
        <v>272</v>
      </c>
      <c r="H80" t="b">
        <v>1</v>
      </c>
      <c r="I80" t="s">
        <v>1803</v>
      </c>
      <c r="J80" t="s">
        <v>400</v>
      </c>
      <c r="K80" t="s">
        <v>401</v>
      </c>
      <c r="L80">
        <v>20900</v>
      </c>
      <c r="M80">
        <v>1965</v>
      </c>
      <c r="N80">
        <v>9</v>
      </c>
      <c r="O80">
        <v>26</v>
      </c>
      <c r="P80" s="25">
        <v>24011</v>
      </c>
      <c r="Q80" s="25">
        <v>45838</v>
      </c>
      <c r="R80">
        <v>59.759739676840219</v>
      </c>
      <c r="S80">
        <v>180.75</v>
      </c>
      <c r="T80">
        <v>1699876578871</v>
      </c>
      <c r="U80">
        <v>72.7</v>
      </c>
      <c r="V80">
        <v>11.4</v>
      </c>
      <c r="W80">
        <v>46.2</v>
      </c>
      <c r="X80">
        <v>144373535</v>
      </c>
    </row>
    <row r="81" spans="1:24" x14ac:dyDescent="0.25">
      <c r="A81">
        <v>80</v>
      </c>
      <c r="B81" t="s">
        <v>292</v>
      </c>
      <c r="C81" t="s">
        <v>402</v>
      </c>
      <c r="D81" t="s">
        <v>327</v>
      </c>
      <c r="E81" t="s">
        <v>328</v>
      </c>
      <c r="F81" t="s">
        <v>403</v>
      </c>
      <c r="G81" t="s">
        <v>292</v>
      </c>
      <c r="H81" t="b">
        <v>1</v>
      </c>
      <c r="I81" t="s">
        <v>1803</v>
      </c>
      <c r="J81" t="s">
        <v>404</v>
      </c>
      <c r="K81" t="s">
        <v>405</v>
      </c>
      <c r="L81">
        <v>20500</v>
      </c>
      <c r="M81">
        <v>1950</v>
      </c>
      <c r="N81">
        <v>9</v>
      </c>
      <c r="O81">
        <v>1</v>
      </c>
      <c r="P81" s="25">
        <v>18507</v>
      </c>
      <c r="Q81" s="25">
        <v>45838</v>
      </c>
      <c r="R81">
        <v>74.828199863107457</v>
      </c>
      <c r="S81">
        <v>180.75</v>
      </c>
      <c r="T81">
        <v>1699876578871</v>
      </c>
      <c r="U81">
        <v>72.7</v>
      </c>
      <c r="V81">
        <v>11.4</v>
      </c>
      <c r="W81">
        <v>46.2</v>
      </c>
      <c r="X81">
        <v>144373535</v>
      </c>
    </row>
    <row r="82" spans="1:24" x14ac:dyDescent="0.25">
      <c r="A82">
        <v>81</v>
      </c>
      <c r="B82" t="s">
        <v>351</v>
      </c>
      <c r="C82" t="s">
        <v>406</v>
      </c>
      <c r="D82" t="s">
        <v>32</v>
      </c>
      <c r="E82" t="s">
        <v>407</v>
      </c>
      <c r="F82" t="s">
        <v>408</v>
      </c>
      <c r="G82" t="s">
        <v>351</v>
      </c>
      <c r="H82" t="b">
        <v>1</v>
      </c>
      <c r="I82" t="s">
        <v>1803</v>
      </c>
      <c r="J82" t="s">
        <v>409</v>
      </c>
      <c r="K82" t="s">
        <v>304</v>
      </c>
      <c r="L82">
        <v>20200</v>
      </c>
      <c r="M82">
        <v>1938</v>
      </c>
      <c r="N82">
        <v>8</v>
      </c>
      <c r="O82">
        <v>12</v>
      </c>
      <c r="P82" s="25">
        <v>14104</v>
      </c>
      <c r="Q82" s="25">
        <v>45838</v>
      </c>
      <c r="R82">
        <v>86.882956878850109</v>
      </c>
      <c r="S82">
        <v>117.24</v>
      </c>
      <c r="T82">
        <v>21427700000000</v>
      </c>
      <c r="U82">
        <v>78.5</v>
      </c>
      <c r="V82">
        <v>9.6</v>
      </c>
      <c r="W82">
        <v>36.6</v>
      </c>
      <c r="X82">
        <v>328239523</v>
      </c>
    </row>
    <row r="83" spans="1:24" x14ac:dyDescent="0.25">
      <c r="A83">
        <v>82</v>
      </c>
      <c r="B83" t="s">
        <v>272</v>
      </c>
      <c r="C83" t="s">
        <v>410</v>
      </c>
      <c r="D83" t="s">
        <v>274</v>
      </c>
      <c r="E83" t="s">
        <v>275</v>
      </c>
      <c r="F83" t="s">
        <v>276</v>
      </c>
      <c r="G83" t="s">
        <v>272</v>
      </c>
      <c r="H83" t="b">
        <v>1</v>
      </c>
      <c r="I83" t="s">
        <v>1803</v>
      </c>
      <c r="J83" t="s">
        <v>411</v>
      </c>
      <c r="K83" t="s">
        <v>412</v>
      </c>
      <c r="L83">
        <v>19600</v>
      </c>
      <c r="M83">
        <v>1961</v>
      </c>
      <c r="N83">
        <v>11</v>
      </c>
      <c r="O83">
        <v>18</v>
      </c>
      <c r="P83" s="25">
        <v>22603</v>
      </c>
      <c r="Q83" s="25">
        <v>45838</v>
      </c>
      <c r="R83">
        <v>63.614632913525128</v>
      </c>
      <c r="S83">
        <v>119.8</v>
      </c>
      <c r="T83">
        <v>1392680589329</v>
      </c>
      <c r="U83">
        <v>82.7</v>
      </c>
      <c r="V83">
        <v>23</v>
      </c>
      <c r="W83">
        <v>47.4</v>
      </c>
      <c r="X83">
        <v>25766605</v>
      </c>
    </row>
    <row r="84" spans="1:24" x14ac:dyDescent="0.25">
      <c r="A84">
        <v>83</v>
      </c>
      <c r="B84" t="s">
        <v>49</v>
      </c>
      <c r="C84" t="s">
        <v>413</v>
      </c>
      <c r="D84" t="s">
        <v>32</v>
      </c>
      <c r="E84" t="s">
        <v>414</v>
      </c>
      <c r="F84" t="s">
        <v>204</v>
      </c>
      <c r="G84" t="s">
        <v>49</v>
      </c>
      <c r="H84" t="b">
        <v>1</v>
      </c>
      <c r="I84" t="s">
        <v>1803</v>
      </c>
      <c r="J84" t="s">
        <v>415</v>
      </c>
      <c r="K84" t="s">
        <v>416</v>
      </c>
      <c r="L84">
        <v>19100</v>
      </c>
      <c r="M84">
        <v>1949</v>
      </c>
      <c r="N84">
        <v>8</v>
      </c>
      <c r="O84">
        <v>8</v>
      </c>
      <c r="P84" s="25">
        <v>18118</v>
      </c>
      <c r="Q84" s="25">
        <v>45838</v>
      </c>
      <c r="R84">
        <v>75.893898449722656</v>
      </c>
      <c r="S84">
        <v>117.24</v>
      </c>
      <c r="T84">
        <v>21427700000000</v>
      </c>
      <c r="U84">
        <v>78.5</v>
      </c>
      <c r="V84">
        <v>9.6</v>
      </c>
      <c r="W84">
        <v>36.6</v>
      </c>
      <c r="X84">
        <v>328239523</v>
      </c>
    </row>
    <row r="85" spans="1:24" x14ac:dyDescent="0.25">
      <c r="A85">
        <v>84</v>
      </c>
      <c r="B85" t="s">
        <v>30</v>
      </c>
      <c r="C85" t="s">
        <v>417</v>
      </c>
      <c r="D85" t="s">
        <v>105</v>
      </c>
      <c r="E85" t="s">
        <v>106</v>
      </c>
      <c r="F85" t="s">
        <v>418</v>
      </c>
      <c r="G85" t="s">
        <v>30</v>
      </c>
      <c r="H85" t="b">
        <v>1</v>
      </c>
      <c r="I85" t="s">
        <v>1803</v>
      </c>
      <c r="J85" t="s">
        <v>419</v>
      </c>
      <c r="K85" t="s">
        <v>420</v>
      </c>
      <c r="L85">
        <v>19000</v>
      </c>
      <c r="M85">
        <v>1963</v>
      </c>
      <c r="N85">
        <v>6</v>
      </c>
      <c r="O85">
        <v>1</v>
      </c>
      <c r="P85" s="25">
        <v>23163</v>
      </c>
      <c r="Q85" s="25">
        <v>45838</v>
      </c>
      <c r="R85">
        <v>62.080092129850939</v>
      </c>
      <c r="S85">
        <v>125.08</v>
      </c>
      <c r="T85">
        <v>19910000000000</v>
      </c>
      <c r="U85">
        <v>77</v>
      </c>
      <c r="V85">
        <v>9.4</v>
      </c>
      <c r="W85">
        <v>59.2</v>
      </c>
      <c r="X85">
        <v>1397715000</v>
      </c>
    </row>
    <row r="86" spans="1:24" x14ac:dyDescent="0.25">
      <c r="A86">
        <v>84</v>
      </c>
      <c r="B86" t="s">
        <v>272</v>
      </c>
      <c r="C86" t="s">
        <v>421</v>
      </c>
      <c r="D86" t="s">
        <v>105</v>
      </c>
      <c r="E86" t="s">
        <v>192</v>
      </c>
      <c r="F86" t="s">
        <v>422</v>
      </c>
      <c r="G86" t="s">
        <v>272</v>
      </c>
      <c r="H86" t="b">
        <v>1</v>
      </c>
      <c r="I86" t="s">
        <v>1803</v>
      </c>
      <c r="J86" t="s">
        <v>384</v>
      </c>
      <c r="K86" t="s">
        <v>423</v>
      </c>
      <c r="L86">
        <v>19000</v>
      </c>
      <c r="M86">
        <v>1968</v>
      </c>
      <c r="N86">
        <v>3</v>
      </c>
      <c r="O86">
        <v>1</v>
      </c>
      <c r="P86" s="25">
        <v>24898</v>
      </c>
      <c r="Q86" s="25">
        <v>45838</v>
      </c>
      <c r="R86">
        <v>57.329242388482413</v>
      </c>
      <c r="S86">
        <v>125.08</v>
      </c>
      <c r="T86">
        <v>19910000000000</v>
      </c>
      <c r="U86">
        <v>77</v>
      </c>
      <c r="V86">
        <v>9.4</v>
      </c>
      <c r="W86">
        <v>59.2</v>
      </c>
      <c r="X86">
        <v>1397715000</v>
      </c>
    </row>
    <row r="87" spans="1:24" x14ac:dyDescent="0.25">
      <c r="A87">
        <v>86</v>
      </c>
      <c r="B87" t="s">
        <v>103</v>
      </c>
      <c r="C87" t="s">
        <v>424</v>
      </c>
      <c r="D87" t="s">
        <v>105</v>
      </c>
      <c r="E87" t="s">
        <v>425</v>
      </c>
      <c r="F87" t="s">
        <v>426</v>
      </c>
      <c r="G87" t="s">
        <v>103</v>
      </c>
      <c r="H87" t="b">
        <v>1</v>
      </c>
      <c r="I87" t="s">
        <v>1803</v>
      </c>
      <c r="J87" t="s">
        <v>427</v>
      </c>
      <c r="K87" t="s">
        <v>428</v>
      </c>
      <c r="L87">
        <v>18900</v>
      </c>
      <c r="M87">
        <v>1965</v>
      </c>
      <c r="N87">
        <v>4</v>
      </c>
      <c r="O87">
        <v>17</v>
      </c>
      <c r="P87" s="25">
        <v>23849</v>
      </c>
      <c r="Q87" s="25">
        <v>45838</v>
      </c>
      <c r="R87">
        <v>60.203276481149011</v>
      </c>
      <c r="S87">
        <v>125.08</v>
      </c>
      <c r="T87">
        <v>19910000000000</v>
      </c>
      <c r="U87">
        <v>77</v>
      </c>
      <c r="V87">
        <v>9.4</v>
      </c>
      <c r="W87">
        <v>59.2</v>
      </c>
      <c r="X87">
        <v>1397715000</v>
      </c>
    </row>
    <row r="88" spans="1:24" x14ac:dyDescent="0.25">
      <c r="A88">
        <v>88</v>
      </c>
      <c r="B88" t="s">
        <v>30</v>
      </c>
      <c r="C88" t="s">
        <v>429</v>
      </c>
      <c r="D88" t="s">
        <v>105</v>
      </c>
      <c r="E88" t="s">
        <v>192</v>
      </c>
      <c r="F88" t="s">
        <v>430</v>
      </c>
      <c r="G88" t="s">
        <v>30</v>
      </c>
      <c r="H88" t="b">
        <v>1</v>
      </c>
      <c r="I88" t="s">
        <v>1803</v>
      </c>
      <c r="J88" t="s">
        <v>384</v>
      </c>
      <c r="K88" t="s">
        <v>431</v>
      </c>
      <c r="L88">
        <v>18700</v>
      </c>
      <c r="M88">
        <v>1966</v>
      </c>
      <c r="N88">
        <v>2</v>
      </c>
      <c r="O88">
        <v>15</v>
      </c>
      <c r="P88" s="25">
        <v>24153</v>
      </c>
      <c r="Q88" s="25">
        <v>45838</v>
      </c>
      <c r="R88">
        <v>59.370294318959616</v>
      </c>
      <c r="S88">
        <v>125.08</v>
      </c>
      <c r="T88">
        <v>19910000000000</v>
      </c>
      <c r="U88">
        <v>77</v>
      </c>
      <c r="V88">
        <v>9.4</v>
      </c>
      <c r="W88">
        <v>59.2</v>
      </c>
      <c r="X88">
        <v>1397715000</v>
      </c>
    </row>
    <row r="89" spans="1:24" x14ac:dyDescent="0.25">
      <c r="A89">
        <v>89</v>
      </c>
      <c r="B89" t="s">
        <v>292</v>
      </c>
      <c r="C89" t="s">
        <v>432</v>
      </c>
      <c r="D89" t="s">
        <v>32</v>
      </c>
      <c r="E89" t="s">
        <v>433</v>
      </c>
      <c r="F89" t="s">
        <v>434</v>
      </c>
      <c r="G89" t="s">
        <v>292</v>
      </c>
      <c r="H89" t="b">
        <v>1</v>
      </c>
      <c r="I89" t="s">
        <v>1803</v>
      </c>
      <c r="J89" t="s">
        <v>435</v>
      </c>
      <c r="K89" t="s">
        <v>436</v>
      </c>
      <c r="L89">
        <v>18500</v>
      </c>
      <c r="M89">
        <v>1945</v>
      </c>
      <c r="N89">
        <v>12</v>
      </c>
      <c r="O89">
        <v>11</v>
      </c>
      <c r="P89" s="25">
        <v>16782</v>
      </c>
      <c r="Q89" s="25">
        <v>45838</v>
      </c>
      <c r="R89">
        <v>79.551664694946751</v>
      </c>
      <c r="S89">
        <v>117.24</v>
      </c>
      <c r="T89">
        <v>21427700000000</v>
      </c>
      <c r="U89">
        <v>78.5</v>
      </c>
      <c r="V89">
        <v>9.6</v>
      </c>
      <c r="W89">
        <v>36.6</v>
      </c>
      <c r="X89">
        <v>328239523</v>
      </c>
    </row>
    <row r="90" spans="1:24" x14ac:dyDescent="0.25">
      <c r="A90">
        <v>89</v>
      </c>
      <c r="B90" t="s">
        <v>49</v>
      </c>
      <c r="C90" t="s">
        <v>437</v>
      </c>
      <c r="D90" t="s">
        <v>32</v>
      </c>
      <c r="E90" t="s">
        <v>301</v>
      </c>
      <c r="F90" t="s">
        <v>204</v>
      </c>
      <c r="G90" t="s">
        <v>49</v>
      </c>
      <c r="H90" t="b">
        <v>1</v>
      </c>
      <c r="I90" t="s">
        <v>1803</v>
      </c>
      <c r="J90" t="s">
        <v>438</v>
      </c>
      <c r="K90" t="s">
        <v>137</v>
      </c>
      <c r="L90">
        <v>18500</v>
      </c>
      <c r="M90">
        <v>1957</v>
      </c>
      <c r="N90">
        <v>9</v>
      </c>
      <c r="O90">
        <v>11</v>
      </c>
      <c r="P90" s="25">
        <v>21074</v>
      </c>
      <c r="Q90" s="25">
        <v>45838</v>
      </c>
      <c r="R90">
        <v>67.800809459566707</v>
      </c>
      <c r="S90">
        <v>117.24</v>
      </c>
      <c r="T90">
        <v>21427700000000</v>
      </c>
      <c r="U90">
        <v>78.5</v>
      </c>
      <c r="V90">
        <v>9.6</v>
      </c>
      <c r="W90">
        <v>36.6</v>
      </c>
      <c r="X90">
        <v>328239523</v>
      </c>
    </row>
    <row r="91" spans="1:24" x14ac:dyDescent="0.25">
      <c r="A91">
        <v>89</v>
      </c>
      <c r="B91" t="s">
        <v>292</v>
      </c>
      <c r="C91" t="s">
        <v>439</v>
      </c>
      <c r="D91" t="s">
        <v>327</v>
      </c>
      <c r="E91" t="s">
        <v>328</v>
      </c>
      <c r="F91" t="s">
        <v>440</v>
      </c>
      <c r="G91" t="s">
        <v>292</v>
      </c>
      <c r="H91" t="b">
        <v>1</v>
      </c>
      <c r="I91" t="s">
        <v>1803</v>
      </c>
      <c r="J91" t="s">
        <v>441</v>
      </c>
      <c r="K91" t="s">
        <v>442</v>
      </c>
      <c r="L91">
        <v>18500</v>
      </c>
      <c r="M91">
        <v>1952</v>
      </c>
      <c r="N91">
        <v>11</v>
      </c>
      <c r="O91">
        <v>9</v>
      </c>
      <c r="P91" s="25">
        <v>19307</v>
      </c>
      <c r="Q91" s="25">
        <v>45838</v>
      </c>
      <c r="R91">
        <v>72.636575529986303</v>
      </c>
      <c r="S91">
        <v>180.75</v>
      </c>
      <c r="T91">
        <v>1699876578871</v>
      </c>
      <c r="U91">
        <v>72.7</v>
      </c>
      <c r="V91">
        <v>11.4</v>
      </c>
      <c r="W91">
        <v>46.2</v>
      </c>
      <c r="X91">
        <v>144373535</v>
      </c>
    </row>
    <row r="92" spans="1:24" x14ac:dyDescent="0.25">
      <c r="A92">
        <v>92</v>
      </c>
      <c r="B92" t="s">
        <v>49</v>
      </c>
      <c r="C92" t="s">
        <v>443</v>
      </c>
      <c r="D92" t="s">
        <v>32</v>
      </c>
      <c r="E92" t="s">
        <v>444</v>
      </c>
      <c r="F92" t="s">
        <v>445</v>
      </c>
      <c r="G92" t="s">
        <v>49</v>
      </c>
      <c r="H92" t="b">
        <v>1</v>
      </c>
      <c r="I92" t="s">
        <v>1803</v>
      </c>
      <c r="J92" t="s">
        <v>446</v>
      </c>
      <c r="K92" t="s">
        <v>447</v>
      </c>
      <c r="L92">
        <v>18000</v>
      </c>
      <c r="M92">
        <v>1962</v>
      </c>
      <c r="N92">
        <v>1</v>
      </c>
      <c r="O92">
        <v>17</v>
      </c>
      <c r="P92" s="25">
        <v>22663</v>
      </c>
      <c r="Q92" s="25">
        <v>45838</v>
      </c>
      <c r="R92">
        <v>63.449691991786445</v>
      </c>
      <c r="S92">
        <v>117.24</v>
      </c>
      <c r="T92">
        <v>21427700000000</v>
      </c>
      <c r="U92">
        <v>78.5</v>
      </c>
      <c r="V92">
        <v>9.6</v>
      </c>
      <c r="W92">
        <v>36.6</v>
      </c>
      <c r="X92">
        <v>328239523</v>
      </c>
    </row>
    <row r="93" spans="1:24" x14ac:dyDescent="0.25">
      <c r="A93">
        <v>93</v>
      </c>
      <c r="B93" t="s">
        <v>272</v>
      </c>
      <c r="C93" t="s">
        <v>448</v>
      </c>
      <c r="D93" t="s">
        <v>226</v>
      </c>
      <c r="E93" t="s">
        <v>227</v>
      </c>
      <c r="F93" t="s">
        <v>449</v>
      </c>
      <c r="G93" t="s">
        <v>272</v>
      </c>
      <c r="H93" t="b">
        <v>0</v>
      </c>
      <c r="I93" t="s">
        <v>1803</v>
      </c>
      <c r="J93" t="s">
        <v>450</v>
      </c>
      <c r="K93" t="s">
        <v>451</v>
      </c>
      <c r="L93">
        <v>17700</v>
      </c>
      <c r="M93">
        <v>1950</v>
      </c>
      <c r="N93">
        <v>6</v>
      </c>
      <c r="O93">
        <v>15</v>
      </c>
      <c r="P93" s="25">
        <v>18429</v>
      </c>
      <c r="Q93" s="25">
        <v>45838</v>
      </c>
      <c r="R93">
        <v>75.041752224503767</v>
      </c>
      <c r="S93">
        <v>119.62</v>
      </c>
      <c r="T93">
        <v>2827113184696</v>
      </c>
      <c r="U93">
        <v>81.3</v>
      </c>
      <c r="V93">
        <v>25.5</v>
      </c>
      <c r="W93">
        <v>30.6</v>
      </c>
      <c r="X93">
        <v>66834405</v>
      </c>
    </row>
    <row r="94" spans="1:24" x14ac:dyDescent="0.25">
      <c r="A94">
        <v>94</v>
      </c>
      <c r="B94" t="s">
        <v>49</v>
      </c>
      <c r="C94" t="s">
        <v>452</v>
      </c>
      <c r="D94" t="s">
        <v>32</v>
      </c>
      <c r="E94" t="s">
        <v>414</v>
      </c>
      <c r="F94" t="s">
        <v>204</v>
      </c>
      <c r="G94" t="s">
        <v>49</v>
      </c>
      <c r="H94" t="b">
        <v>1</v>
      </c>
      <c r="I94" t="s">
        <v>1803</v>
      </c>
      <c r="J94" t="s">
        <v>453</v>
      </c>
      <c r="K94" t="s">
        <v>82</v>
      </c>
      <c r="L94">
        <v>17500</v>
      </c>
      <c r="M94">
        <v>1956</v>
      </c>
      <c r="N94">
        <v>6</v>
      </c>
      <c r="O94">
        <v>11</v>
      </c>
      <c r="P94" s="25">
        <v>20617</v>
      </c>
      <c r="Q94" s="25">
        <v>45838</v>
      </c>
      <c r="R94">
        <v>69.049984355444309</v>
      </c>
      <c r="S94">
        <v>117.24</v>
      </c>
      <c r="T94">
        <v>21427700000000</v>
      </c>
      <c r="U94">
        <v>78.5</v>
      </c>
      <c r="V94">
        <v>9.6</v>
      </c>
      <c r="W94">
        <v>36.6</v>
      </c>
      <c r="X94">
        <v>328239523</v>
      </c>
    </row>
    <row r="95" spans="1:24" x14ac:dyDescent="0.25">
      <c r="A95">
        <v>94</v>
      </c>
      <c r="B95" t="s">
        <v>49</v>
      </c>
      <c r="C95" t="s">
        <v>454</v>
      </c>
      <c r="D95" t="s">
        <v>32</v>
      </c>
      <c r="E95" t="s">
        <v>455</v>
      </c>
      <c r="F95" t="s">
        <v>264</v>
      </c>
      <c r="G95" t="s">
        <v>49</v>
      </c>
      <c r="H95" t="b">
        <v>1</v>
      </c>
      <c r="I95" t="s">
        <v>1803</v>
      </c>
      <c r="J95" t="s">
        <v>456</v>
      </c>
      <c r="K95" t="s">
        <v>457</v>
      </c>
      <c r="L95">
        <v>17500</v>
      </c>
      <c r="M95">
        <v>1936</v>
      </c>
      <c r="N95">
        <v>2</v>
      </c>
      <c r="O95">
        <v>16</v>
      </c>
      <c r="P95" s="25">
        <v>13196</v>
      </c>
      <c r="Q95" s="25">
        <v>45838</v>
      </c>
      <c r="R95">
        <v>89.367566087670738</v>
      </c>
      <c r="S95">
        <v>117.24</v>
      </c>
      <c r="T95">
        <v>21427700000000</v>
      </c>
      <c r="U95">
        <v>78.5</v>
      </c>
      <c r="V95">
        <v>9.6</v>
      </c>
      <c r="W95">
        <v>36.6</v>
      </c>
      <c r="X95">
        <v>328239523</v>
      </c>
    </row>
    <row r="96" spans="1:24" x14ac:dyDescent="0.25">
      <c r="A96">
        <v>94</v>
      </c>
      <c r="B96" t="s">
        <v>272</v>
      </c>
      <c r="C96" t="s">
        <v>458</v>
      </c>
      <c r="D96" t="s">
        <v>74</v>
      </c>
      <c r="E96" t="s">
        <v>459</v>
      </c>
      <c r="F96" t="s">
        <v>449</v>
      </c>
      <c r="G96" t="s">
        <v>272</v>
      </c>
      <c r="H96" t="b">
        <v>0</v>
      </c>
      <c r="I96" t="s">
        <v>1804</v>
      </c>
      <c r="J96" t="s">
        <v>460</v>
      </c>
      <c r="K96" t="s">
        <v>461</v>
      </c>
      <c r="L96">
        <v>17500</v>
      </c>
      <c r="M96">
        <v>1950</v>
      </c>
      <c r="N96">
        <v>3</v>
      </c>
      <c r="O96">
        <v>20</v>
      </c>
      <c r="P96" s="25">
        <v>18342</v>
      </c>
      <c r="Q96" s="25">
        <v>45838</v>
      </c>
      <c r="R96">
        <v>75.279945242984255</v>
      </c>
      <c r="S96">
        <v>180.44</v>
      </c>
      <c r="T96">
        <v>2611000000000</v>
      </c>
      <c r="U96">
        <v>69.400000000000006</v>
      </c>
      <c r="V96">
        <v>11.2</v>
      </c>
      <c r="W96">
        <v>49.7</v>
      </c>
      <c r="X96">
        <v>1366417754</v>
      </c>
    </row>
    <row r="97" spans="1:24" x14ac:dyDescent="0.25">
      <c r="A97">
        <v>97</v>
      </c>
      <c r="B97" t="s">
        <v>462</v>
      </c>
      <c r="C97" t="s">
        <v>463</v>
      </c>
      <c r="D97" t="s">
        <v>32</v>
      </c>
      <c r="E97" t="s">
        <v>464</v>
      </c>
      <c r="F97" t="s">
        <v>465</v>
      </c>
      <c r="G97" t="s">
        <v>462</v>
      </c>
      <c r="H97" t="b">
        <v>1</v>
      </c>
      <c r="I97" t="s">
        <v>1803</v>
      </c>
      <c r="J97" t="s">
        <v>466</v>
      </c>
      <c r="K97" t="s">
        <v>467</v>
      </c>
      <c r="L97">
        <v>17400</v>
      </c>
      <c r="M97">
        <v>1932</v>
      </c>
      <c r="N97">
        <v>5</v>
      </c>
      <c r="O97">
        <v>11</v>
      </c>
      <c r="P97" s="25">
        <v>11820</v>
      </c>
      <c r="Q97" s="25">
        <v>45838</v>
      </c>
      <c r="R97">
        <v>93.134851750451446</v>
      </c>
      <c r="S97">
        <v>117.24</v>
      </c>
      <c r="T97">
        <v>21427700000000</v>
      </c>
      <c r="U97">
        <v>78.5</v>
      </c>
      <c r="V97">
        <v>9.6</v>
      </c>
      <c r="W97">
        <v>36.6</v>
      </c>
      <c r="X97">
        <v>328239523</v>
      </c>
    </row>
    <row r="98" spans="1:24" x14ac:dyDescent="0.25">
      <c r="A98">
        <v>97</v>
      </c>
      <c r="B98" t="s">
        <v>21</v>
      </c>
      <c r="C98" t="s">
        <v>468</v>
      </c>
      <c r="D98" t="s">
        <v>32</v>
      </c>
      <c r="E98" t="s">
        <v>469</v>
      </c>
      <c r="F98" t="s">
        <v>470</v>
      </c>
      <c r="G98" t="s">
        <v>21</v>
      </c>
      <c r="H98" t="b">
        <v>1</v>
      </c>
      <c r="I98" t="s">
        <v>1803</v>
      </c>
      <c r="J98" t="s">
        <v>471</v>
      </c>
      <c r="K98" t="s">
        <v>190</v>
      </c>
      <c r="L98">
        <v>17400</v>
      </c>
      <c r="M98">
        <v>1940</v>
      </c>
      <c r="N98">
        <v>1</v>
      </c>
      <c r="O98">
        <v>22</v>
      </c>
      <c r="P98" s="25">
        <v>14632</v>
      </c>
      <c r="Q98" s="25">
        <v>45838</v>
      </c>
      <c r="R98">
        <v>85.436011715268052</v>
      </c>
      <c r="S98">
        <v>117.24</v>
      </c>
      <c r="T98">
        <v>21427700000000</v>
      </c>
      <c r="U98">
        <v>78.5</v>
      </c>
      <c r="V98">
        <v>9.6</v>
      </c>
      <c r="W98">
        <v>36.6</v>
      </c>
      <c r="X98">
        <v>328239523</v>
      </c>
    </row>
    <row r="99" spans="1:24" x14ac:dyDescent="0.25">
      <c r="A99">
        <v>99</v>
      </c>
      <c r="B99" t="s">
        <v>59</v>
      </c>
      <c r="C99" t="s">
        <v>472</v>
      </c>
      <c r="D99" t="s">
        <v>32</v>
      </c>
      <c r="E99" t="s">
        <v>61</v>
      </c>
      <c r="F99" t="s">
        <v>473</v>
      </c>
      <c r="G99" t="s">
        <v>59</v>
      </c>
      <c r="H99" t="b">
        <v>0</v>
      </c>
      <c r="I99" t="s">
        <v>1803</v>
      </c>
      <c r="J99" t="s">
        <v>474</v>
      </c>
      <c r="K99" t="s">
        <v>475</v>
      </c>
      <c r="L99">
        <v>17100</v>
      </c>
      <c r="M99">
        <v>1931</v>
      </c>
      <c r="N99">
        <v>3</v>
      </c>
      <c r="O99">
        <v>11</v>
      </c>
      <c r="P99" s="25">
        <v>11393</v>
      </c>
      <c r="Q99" s="25">
        <v>45838</v>
      </c>
      <c r="R99">
        <v>94.304590910400876</v>
      </c>
      <c r="S99">
        <v>117.24</v>
      </c>
      <c r="T99">
        <v>21427700000000</v>
      </c>
      <c r="U99">
        <v>78.5</v>
      </c>
      <c r="V99">
        <v>9.6</v>
      </c>
      <c r="W99">
        <v>36.6</v>
      </c>
      <c r="X99">
        <v>328239523</v>
      </c>
    </row>
    <row r="100" spans="1:24" x14ac:dyDescent="0.25">
      <c r="A100">
        <v>100</v>
      </c>
      <c r="B100" t="s">
        <v>49</v>
      </c>
      <c r="C100" t="s">
        <v>476</v>
      </c>
      <c r="D100" t="s">
        <v>170</v>
      </c>
      <c r="E100" t="s">
        <v>477</v>
      </c>
      <c r="F100" t="s">
        <v>478</v>
      </c>
      <c r="G100" t="s">
        <v>49</v>
      </c>
      <c r="H100" t="b">
        <v>0</v>
      </c>
      <c r="I100" t="s">
        <v>1804</v>
      </c>
      <c r="J100" t="s">
        <v>479</v>
      </c>
      <c r="K100" t="s">
        <v>480</v>
      </c>
      <c r="L100">
        <v>16700</v>
      </c>
      <c r="M100">
        <v>1953</v>
      </c>
      <c r="N100">
        <v>1</v>
      </c>
      <c r="O100">
        <v>1</v>
      </c>
      <c r="P100" s="25">
        <v>19360</v>
      </c>
      <c r="Q100" s="25">
        <v>45838</v>
      </c>
      <c r="R100">
        <v>72.493492855267604</v>
      </c>
      <c r="S100">
        <v>99.55</v>
      </c>
      <c r="T100">
        <v>703082435360</v>
      </c>
      <c r="U100">
        <v>83.6</v>
      </c>
      <c r="V100">
        <v>10.1</v>
      </c>
      <c r="W100">
        <v>28.8</v>
      </c>
      <c r="X100">
        <v>8574832</v>
      </c>
    </row>
    <row r="101" spans="1:24" x14ac:dyDescent="0.25">
      <c r="A101">
        <v>101</v>
      </c>
      <c r="B101" t="s">
        <v>21</v>
      </c>
      <c r="C101" t="s">
        <v>481</v>
      </c>
      <c r="D101" t="s">
        <v>158</v>
      </c>
      <c r="E101" t="s">
        <v>482</v>
      </c>
      <c r="F101" t="s">
        <v>483</v>
      </c>
      <c r="G101" t="s">
        <v>21</v>
      </c>
      <c r="H101" t="b">
        <v>0</v>
      </c>
      <c r="I101" t="s">
        <v>1803</v>
      </c>
      <c r="J101" t="s">
        <v>484</v>
      </c>
      <c r="K101" t="s">
        <v>485</v>
      </c>
      <c r="L101">
        <v>16500</v>
      </c>
      <c r="M101">
        <v>1951</v>
      </c>
      <c r="N101">
        <v>1</v>
      </c>
      <c r="O101">
        <v>1</v>
      </c>
      <c r="P101" s="25">
        <v>18629</v>
      </c>
      <c r="Q101" s="25">
        <v>45838</v>
      </c>
      <c r="R101">
        <v>74.493502226764988</v>
      </c>
      <c r="S101">
        <v>112.85</v>
      </c>
      <c r="T101">
        <v>3845630030824</v>
      </c>
      <c r="U101">
        <v>80.900000000000006</v>
      </c>
      <c r="V101">
        <v>11.5</v>
      </c>
      <c r="W101">
        <v>48.8</v>
      </c>
      <c r="X101">
        <v>83132799</v>
      </c>
    </row>
    <row r="102" spans="1:24" x14ac:dyDescent="0.25">
      <c r="A102">
        <v>101</v>
      </c>
      <c r="B102" t="s">
        <v>49</v>
      </c>
      <c r="C102" t="s">
        <v>486</v>
      </c>
      <c r="D102" t="s">
        <v>487</v>
      </c>
      <c r="E102" t="s">
        <v>488</v>
      </c>
      <c r="F102" t="s">
        <v>489</v>
      </c>
      <c r="G102" t="s">
        <v>49</v>
      </c>
      <c r="H102" t="b">
        <v>0</v>
      </c>
      <c r="I102" t="s">
        <v>1804</v>
      </c>
      <c r="J102" t="s">
        <v>490</v>
      </c>
      <c r="K102" t="s">
        <v>491</v>
      </c>
      <c r="L102">
        <v>16500</v>
      </c>
      <c r="M102">
        <v>1967</v>
      </c>
      <c r="N102">
        <v>7</v>
      </c>
      <c r="O102">
        <v>4</v>
      </c>
      <c r="P102" s="25">
        <v>24657</v>
      </c>
      <c r="Q102" s="25">
        <v>45838</v>
      </c>
      <c r="R102">
        <v>57.989744779582367</v>
      </c>
      <c r="S102">
        <v>116.48</v>
      </c>
      <c r="T102">
        <v>246489245495</v>
      </c>
      <c r="U102">
        <v>79</v>
      </c>
      <c r="V102">
        <v>14.9</v>
      </c>
      <c r="W102">
        <v>46.1</v>
      </c>
      <c r="X102">
        <v>10669709</v>
      </c>
    </row>
    <row r="103" spans="1:24" x14ac:dyDescent="0.25">
      <c r="A103">
        <v>103</v>
      </c>
      <c r="B103" t="s">
        <v>351</v>
      </c>
      <c r="C103" t="s">
        <v>493</v>
      </c>
      <c r="D103" t="s">
        <v>105</v>
      </c>
      <c r="E103" t="s">
        <v>192</v>
      </c>
      <c r="F103" t="s">
        <v>494</v>
      </c>
      <c r="G103" t="s">
        <v>351</v>
      </c>
      <c r="H103" t="b">
        <v>1</v>
      </c>
      <c r="I103" t="s">
        <v>1803</v>
      </c>
      <c r="J103" t="s">
        <v>419</v>
      </c>
      <c r="K103" t="s">
        <v>495</v>
      </c>
      <c r="L103">
        <v>16300</v>
      </c>
      <c r="M103">
        <v>1951</v>
      </c>
      <c r="N103">
        <v>1</v>
      </c>
      <c r="O103">
        <v>1</v>
      </c>
      <c r="P103" s="25">
        <v>18629</v>
      </c>
      <c r="Q103" s="25">
        <v>45838</v>
      </c>
      <c r="R103">
        <v>74.493502226764988</v>
      </c>
      <c r="S103">
        <v>125.08</v>
      </c>
      <c r="T103">
        <v>19910000000000</v>
      </c>
      <c r="U103">
        <v>77</v>
      </c>
      <c r="V103">
        <v>9.4</v>
      </c>
      <c r="W103">
        <v>59.2</v>
      </c>
      <c r="X103">
        <v>1397715000</v>
      </c>
    </row>
    <row r="104" spans="1:24" x14ac:dyDescent="0.25">
      <c r="A104">
        <v>104</v>
      </c>
      <c r="B104" t="s">
        <v>21</v>
      </c>
      <c r="C104" t="s">
        <v>496</v>
      </c>
      <c r="D104" t="s">
        <v>497</v>
      </c>
      <c r="E104" t="s">
        <v>498</v>
      </c>
      <c r="F104" t="s">
        <v>499</v>
      </c>
      <c r="G104" t="s">
        <v>21</v>
      </c>
      <c r="H104" t="b">
        <v>0</v>
      </c>
      <c r="I104" t="s">
        <v>1803</v>
      </c>
      <c r="J104" t="s">
        <v>500</v>
      </c>
      <c r="K104" t="s">
        <v>316</v>
      </c>
      <c r="L104">
        <v>16200</v>
      </c>
      <c r="M104">
        <v>1947</v>
      </c>
      <c r="N104">
        <v>10</v>
      </c>
      <c r="O104">
        <v>4</v>
      </c>
      <c r="P104" s="25">
        <v>17444</v>
      </c>
      <c r="Q104" s="25">
        <v>45838</v>
      </c>
      <c r="R104">
        <v>77.737861722405128</v>
      </c>
      <c r="S104">
        <v>110.51</v>
      </c>
      <c r="T104">
        <v>530832908738</v>
      </c>
      <c r="U104">
        <v>82.5</v>
      </c>
      <c r="V104">
        <v>27.9</v>
      </c>
      <c r="W104">
        <v>49.1</v>
      </c>
      <c r="X104">
        <v>10285453</v>
      </c>
    </row>
    <row r="105" spans="1:24" x14ac:dyDescent="0.25">
      <c r="A105">
        <v>104</v>
      </c>
      <c r="B105" t="s">
        <v>38</v>
      </c>
      <c r="C105" t="s">
        <v>502</v>
      </c>
      <c r="D105" t="s">
        <v>32</v>
      </c>
      <c r="E105" t="s">
        <v>503</v>
      </c>
      <c r="F105" t="s">
        <v>90</v>
      </c>
      <c r="G105" t="s">
        <v>38</v>
      </c>
      <c r="H105" t="b">
        <v>1</v>
      </c>
      <c r="I105" t="s">
        <v>1803</v>
      </c>
      <c r="J105" t="s">
        <v>504</v>
      </c>
      <c r="K105" t="s">
        <v>420</v>
      </c>
      <c r="L105">
        <v>16200</v>
      </c>
      <c r="M105">
        <v>1955</v>
      </c>
      <c r="N105">
        <v>4</v>
      </c>
      <c r="O105">
        <v>27</v>
      </c>
      <c r="P105" s="25">
        <v>20206</v>
      </c>
      <c r="Q105" s="25">
        <v>45838</v>
      </c>
      <c r="R105">
        <v>70.175914857517441</v>
      </c>
      <c r="S105">
        <v>117.24</v>
      </c>
      <c r="T105">
        <v>21427700000000</v>
      </c>
      <c r="U105">
        <v>78.5</v>
      </c>
      <c r="V105">
        <v>9.6</v>
      </c>
      <c r="W105">
        <v>36.6</v>
      </c>
      <c r="X105">
        <v>328239523</v>
      </c>
    </row>
    <row r="106" spans="1:24" x14ac:dyDescent="0.25">
      <c r="A106">
        <v>106</v>
      </c>
      <c r="B106" t="s">
        <v>49</v>
      </c>
      <c r="C106" t="s">
        <v>505</v>
      </c>
      <c r="D106" t="s">
        <v>170</v>
      </c>
      <c r="E106" t="s">
        <v>239</v>
      </c>
      <c r="F106" t="s">
        <v>204</v>
      </c>
      <c r="G106" t="s">
        <v>49</v>
      </c>
      <c r="H106" t="b">
        <v>1</v>
      </c>
      <c r="I106" t="s">
        <v>1803</v>
      </c>
      <c r="J106" t="s">
        <v>506</v>
      </c>
      <c r="K106" t="s">
        <v>64</v>
      </c>
      <c r="L106">
        <v>16000</v>
      </c>
      <c r="M106">
        <v>1968</v>
      </c>
      <c r="N106">
        <v>3</v>
      </c>
      <c r="O106">
        <v>18</v>
      </c>
      <c r="P106" s="25">
        <v>24915</v>
      </c>
      <c r="Q106" s="25">
        <v>45838</v>
      </c>
      <c r="R106">
        <v>57.282700023601606</v>
      </c>
      <c r="S106">
        <v>99.55</v>
      </c>
      <c r="T106">
        <v>703082435360</v>
      </c>
      <c r="U106">
        <v>83.6</v>
      </c>
      <c r="V106">
        <v>10.1</v>
      </c>
      <c r="W106">
        <v>28.8</v>
      </c>
      <c r="X106">
        <v>8574832</v>
      </c>
    </row>
    <row r="107" spans="1:24" x14ac:dyDescent="0.25">
      <c r="A107">
        <v>107</v>
      </c>
      <c r="B107" t="s">
        <v>103</v>
      </c>
      <c r="C107" t="s">
        <v>507</v>
      </c>
      <c r="D107" t="s">
        <v>105</v>
      </c>
      <c r="E107" t="s">
        <v>336</v>
      </c>
      <c r="F107" t="s">
        <v>508</v>
      </c>
      <c r="G107" t="s">
        <v>103</v>
      </c>
      <c r="H107" t="b">
        <v>1</v>
      </c>
      <c r="I107" t="s">
        <v>1803</v>
      </c>
      <c r="J107" t="s">
        <v>509</v>
      </c>
      <c r="K107" t="s">
        <v>510</v>
      </c>
      <c r="L107">
        <v>15900</v>
      </c>
      <c r="M107">
        <v>1956</v>
      </c>
      <c r="N107">
        <v>1</v>
      </c>
      <c r="O107">
        <v>19</v>
      </c>
      <c r="P107" s="25">
        <v>20473</v>
      </c>
      <c r="Q107" s="25">
        <v>45838</v>
      </c>
      <c r="R107">
        <v>69.444227158948678</v>
      </c>
      <c r="S107">
        <v>125.08</v>
      </c>
      <c r="T107">
        <v>19910000000000</v>
      </c>
      <c r="U107">
        <v>77</v>
      </c>
      <c r="V107">
        <v>9.4</v>
      </c>
      <c r="W107">
        <v>59.2</v>
      </c>
      <c r="X107">
        <v>1397715000</v>
      </c>
    </row>
    <row r="108" spans="1:24" x14ac:dyDescent="0.25">
      <c r="A108">
        <v>108</v>
      </c>
      <c r="B108" t="s">
        <v>103</v>
      </c>
      <c r="C108" t="s">
        <v>511</v>
      </c>
      <c r="D108" t="s">
        <v>170</v>
      </c>
      <c r="E108" t="s">
        <v>512</v>
      </c>
      <c r="F108" t="s">
        <v>513</v>
      </c>
      <c r="G108" t="s">
        <v>103</v>
      </c>
      <c r="H108" t="b">
        <v>1</v>
      </c>
      <c r="I108" t="s">
        <v>1803</v>
      </c>
      <c r="J108" t="s">
        <v>514</v>
      </c>
      <c r="K108" t="s">
        <v>515</v>
      </c>
      <c r="L108">
        <v>15800</v>
      </c>
      <c r="M108">
        <v>1939</v>
      </c>
      <c r="N108">
        <v>8</v>
      </c>
      <c r="O108">
        <v>26</v>
      </c>
      <c r="P108" s="25">
        <v>14483</v>
      </c>
      <c r="Q108" s="25">
        <v>45838</v>
      </c>
      <c r="R108">
        <v>85.844636057525889</v>
      </c>
      <c r="S108">
        <v>99.55</v>
      </c>
      <c r="T108">
        <v>703082435360</v>
      </c>
      <c r="U108">
        <v>83.6</v>
      </c>
      <c r="V108">
        <v>10.1</v>
      </c>
      <c r="W108">
        <v>28.8</v>
      </c>
      <c r="X108">
        <v>8574832</v>
      </c>
    </row>
    <row r="109" spans="1:24" x14ac:dyDescent="0.25">
      <c r="A109">
        <v>112</v>
      </c>
      <c r="B109" t="s">
        <v>351</v>
      </c>
      <c r="C109" t="s">
        <v>516</v>
      </c>
      <c r="D109" t="s">
        <v>74</v>
      </c>
      <c r="E109" t="s">
        <v>75</v>
      </c>
      <c r="F109" t="s">
        <v>517</v>
      </c>
      <c r="G109" t="s">
        <v>351</v>
      </c>
      <c r="H109" t="b">
        <v>1</v>
      </c>
      <c r="I109" t="s">
        <v>1803</v>
      </c>
      <c r="J109" t="s">
        <v>518</v>
      </c>
      <c r="K109" t="s">
        <v>519</v>
      </c>
      <c r="L109">
        <v>15600</v>
      </c>
      <c r="M109">
        <v>1955</v>
      </c>
      <c r="N109">
        <v>10</v>
      </c>
      <c r="O109">
        <v>1</v>
      </c>
      <c r="P109" s="25">
        <v>20363</v>
      </c>
      <c r="Q109" s="25">
        <v>45838</v>
      </c>
      <c r="R109">
        <v>69.746076427717583</v>
      </c>
      <c r="S109">
        <v>180.44</v>
      </c>
      <c r="T109">
        <v>2611000000000</v>
      </c>
      <c r="U109">
        <v>69.400000000000006</v>
      </c>
      <c r="V109">
        <v>11.2</v>
      </c>
      <c r="W109">
        <v>49.7</v>
      </c>
      <c r="X109">
        <v>1366417754</v>
      </c>
    </row>
    <row r="110" spans="1:24" x14ac:dyDescent="0.25">
      <c r="A110">
        <v>113</v>
      </c>
      <c r="B110" t="s">
        <v>38</v>
      </c>
      <c r="C110" t="s">
        <v>520</v>
      </c>
      <c r="D110" t="s">
        <v>32</v>
      </c>
      <c r="E110" t="s">
        <v>521</v>
      </c>
      <c r="F110" t="s">
        <v>522</v>
      </c>
      <c r="G110" t="s">
        <v>38</v>
      </c>
      <c r="H110" t="b">
        <v>1</v>
      </c>
      <c r="I110" t="s">
        <v>1803</v>
      </c>
      <c r="J110" t="s">
        <v>523</v>
      </c>
      <c r="K110" t="s">
        <v>524</v>
      </c>
      <c r="L110">
        <v>15500</v>
      </c>
      <c r="M110">
        <v>1978</v>
      </c>
      <c r="N110">
        <v>3</v>
      </c>
      <c r="O110">
        <v>10</v>
      </c>
      <c r="P110" s="25">
        <v>28559</v>
      </c>
      <c r="Q110" s="25">
        <v>45838</v>
      </c>
      <c r="R110">
        <v>47.307323750855581</v>
      </c>
      <c r="S110">
        <v>117.24</v>
      </c>
      <c r="T110">
        <v>21427700000000</v>
      </c>
      <c r="U110">
        <v>78.5</v>
      </c>
      <c r="V110">
        <v>9.6</v>
      </c>
      <c r="W110">
        <v>36.6</v>
      </c>
      <c r="X110">
        <v>328239523</v>
      </c>
    </row>
    <row r="111" spans="1:24" x14ac:dyDescent="0.25">
      <c r="A111">
        <v>114</v>
      </c>
      <c r="B111" t="s">
        <v>21</v>
      </c>
      <c r="C111" t="s">
        <v>525</v>
      </c>
      <c r="D111" t="s">
        <v>74</v>
      </c>
      <c r="E111" t="s">
        <v>75</v>
      </c>
      <c r="F111" t="s">
        <v>526</v>
      </c>
      <c r="G111" t="s">
        <v>21</v>
      </c>
      <c r="H111" t="b">
        <v>1</v>
      </c>
      <c r="I111" t="s">
        <v>1803</v>
      </c>
      <c r="J111" t="s">
        <v>527</v>
      </c>
      <c r="K111" t="s">
        <v>528</v>
      </c>
      <c r="L111">
        <v>15300</v>
      </c>
      <c r="M111">
        <v>1955</v>
      </c>
      <c r="N111">
        <v>1</v>
      </c>
      <c r="O111">
        <v>1</v>
      </c>
      <c r="P111" s="25">
        <v>20090</v>
      </c>
      <c r="Q111" s="25">
        <v>45838</v>
      </c>
      <c r="R111">
        <v>70.493502487178503</v>
      </c>
      <c r="S111">
        <v>180.44</v>
      </c>
      <c r="T111">
        <v>2611000000000</v>
      </c>
      <c r="U111">
        <v>69.400000000000006</v>
      </c>
      <c r="V111">
        <v>11.2</v>
      </c>
      <c r="W111">
        <v>49.7</v>
      </c>
      <c r="X111">
        <v>1366417754</v>
      </c>
    </row>
    <row r="112" spans="1:24" x14ac:dyDescent="0.25">
      <c r="A112">
        <v>115</v>
      </c>
      <c r="B112" t="s">
        <v>30</v>
      </c>
      <c r="C112" t="s">
        <v>529</v>
      </c>
      <c r="D112" t="s">
        <v>105</v>
      </c>
      <c r="E112" t="s">
        <v>214</v>
      </c>
      <c r="F112" t="s">
        <v>215</v>
      </c>
      <c r="G112" t="s">
        <v>30</v>
      </c>
      <c r="H112" t="b">
        <v>1</v>
      </c>
      <c r="I112" t="s">
        <v>1803</v>
      </c>
      <c r="J112" t="s">
        <v>248</v>
      </c>
      <c r="K112" t="s">
        <v>530</v>
      </c>
      <c r="L112">
        <v>15200</v>
      </c>
      <c r="M112">
        <v>1967</v>
      </c>
      <c r="N112">
        <v>1</v>
      </c>
      <c r="O112">
        <v>1</v>
      </c>
      <c r="P112" s="25">
        <v>24473</v>
      </c>
      <c r="Q112" s="25">
        <v>45838</v>
      </c>
      <c r="R112">
        <v>58.49350348027842</v>
      </c>
      <c r="S112">
        <v>125.08</v>
      </c>
      <c r="T112">
        <v>19910000000000</v>
      </c>
      <c r="U112">
        <v>77</v>
      </c>
      <c r="V112">
        <v>9.4</v>
      </c>
      <c r="W112">
        <v>59.2</v>
      </c>
      <c r="X112">
        <v>1397715000</v>
      </c>
    </row>
    <row r="113" spans="1:24" x14ac:dyDescent="0.25">
      <c r="A113">
        <v>116</v>
      </c>
      <c r="B113" t="s">
        <v>72</v>
      </c>
      <c r="C113" t="s">
        <v>531</v>
      </c>
      <c r="D113" t="s">
        <v>532</v>
      </c>
      <c r="E113" t="s">
        <v>533</v>
      </c>
      <c r="F113" t="s">
        <v>72</v>
      </c>
      <c r="G113" t="s">
        <v>72</v>
      </c>
      <c r="H113" t="b">
        <v>0</v>
      </c>
      <c r="I113" t="s">
        <v>1803</v>
      </c>
      <c r="J113" t="s">
        <v>534</v>
      </c>
      <c r="K113" t="s">
        <v>535</v>
      </c>
      <c r="L113">
        <v>14900</v>
      </c>
      <c r="M113">
        <v>1939</v>
      </c>
      <c r="N113">
        <v>4</v>
      </c>
      <c r="O113">
        <v>19</v>
      </c>
      <c r="P113" s="25">
        <v>14354</v>
      </c>
      <c r="Q113" s="25">
        <v>45838</v>
      </c>
      <c r="R113">
        <v>86.197816030462292</v>
      </c>
      <c r="S113">
        <v>113.27</v>
      </c>
      <c r="T113">
        <v>543649976166</v>
      </c>
      <c r="U113">
        <v>76.900000000000006</v>
      </c>
      <c r="V113">
        <v>14.9</v>
      </c>
      <c r="W113">
        <v>29.5</v>
      </c>
      <c r="X113">
        <v>69625582</v>
      </c>
    </row>
    <row r="114" spans="1:24" x14ac:dyDescent="0.25">
      <c r="A114">
        <v>116</v>
      </c>
      <c r="B114" t="s">
        <v>21</v>
      </c>
      <c r="C114" t="s">
        <v>537</v>
      </c>
      <c r="D114" t="s">
        <v>32</v>
      </c>
      <c r="E114" t="s">
        <v>433</v>
      </c>
      <c r="F114" t="s">
        <v>160</v>
      </c>
      <c r="G114" t="s">
        <v>21</v>
      </c>
      <c r="H114" t="b">
        <v>1</v>
      </c>
      <c r="I114" t="s">
        <v>1803</v>
      </c>
      <c r="J114" t="s">
        <v>538</v>
      </c>
      <c r="K114" t="s">
        <v>137</v>
      </c>
      <c r="L114">
        <v>14900</v>
      </c>
      <c r="M114">
        <v>1941</v>
      </c>
      <c r="N114">
        <v>11</v>
      </c>
      <c r="O114">
        <v>13</v>
      </c>
      <c r="P114" s="25">
        <v>15293</v>
      </c>
      <c r="Q114" s="25">
        <v>45838</v>
      </c>
      <c r="R114">
        <v>83.628325710236425</v>
      </c>
      <c r="S114">
        <v>117.24</v>
      </c>
      <c r="T114">
        <v>21427700000000</v>
      </c>
      <c r="U114">
        <v>78.5</v>
      </c>
      <c r="V114">
        <v>9.6</v>
      </c>
      <c r="W114">
        <v>36.6</v>
      </c>
      <c r="X114">
        <v>328239523</v>
      </c>
    </row>
    <row r="115" spans="1:24" x14ac:dyDescent="0.25">
      <c r="A115">
        <v>118</v>
      </c>
      <c r="B115" t="s">
        <v>103</v>
      </c>
      <c r="C115" t="s">
        <v>539</v>
      </c>
      <c r="D115" t="s">
        <v>532</v>
      </c>
      <c r="E115" t="s">
        <v>533</v>
      </c>
      <c r="F115" t="s">
        <v>540</v>
      </c>
      <c r="G115" t="s">
        <v>103</v>
      </c>
      <c r="H115" t="b">
        <v>1</v>
      </c>
      <c r="I115" t="s">
        <v>1803</v>
      </c>
      <c r="J115" t="s">
        <v>541</v>
      </c>
      <c r="K115" t="s">
        <v>542</v>
      </c>
      <c r="L115">
        <v>14800</v>
      </c>
      <c r="M115">
        <v>1944</v>
      </c>
      <c r="N115">
        <v>5</v>
      </c>
      <c r="O115">
        <v>2</v>
      </c>
      <c r="P115" s="25">
        <v>16194</v>
      </c>
      <c r="Q115" s="25">
        <v>45838</v>
      </c>
      <c r="R115">
        <v>81.159493839938563</v>
      </c>
      <c r="S115">
        <v>113.27</v>
      </c>
      <c r="T115">
        <v>543649976166</v>
      </c>
      <c r="U115">
        <v>76.900000000000006</v>
      </c>
      <c r="V115">
        <v>14.9</v>
      </c>
      <c r="W115">
        <v>29.5</v>
      </c>
      <c r="X115">
        <v>69625582</v>
      </c>
    </row>
    <row r="116" spans="1:24" x14ac:dyDescent="0.25">
      <c r="A116">
        <v>119</v>
      </c>
      <c r="B116" t="s">
        <v>103</v>
      </c>
      <c r="C116" t="s">
        <v>543</v>
      </c>
      <c r="D116" t="s">
        <v>226</v>
      </c>
      <c r="E116" t="s">
        <v>227</v>
      </c>
      <c r="F116" t="s">
        <v>544</v>
      </c>
      <c r="G116" t="s">
        <v>103</v>
      </c>
      <c r="H116" t="b">
        <v>0</v>
      </c>
      <c r="I116" t="s">
        <v>1804</v>
      </c>
      <c r="J116" t="s">
        <v>545</v>
      </c>
      <c r="K116" t="s">
        <v>546</v>
      </c>
      <c r="L116">
        <v>14700</v>
      </c>
      <c r="M116">
        <v>1954</v>
      </c>
      <c r="N116">
        <v>6</v>
      </c>
      <c r="O116">
        <v>30</v>
      </c>
      <c r="P116" s="25">
        <v>19905</v>
      </c>
      <c r="Q116" s="25">
        <v>45838</v>
      </c>
      <c r="R116">
        <v>71.000684462696782</v>
      </c>
      <c r="S116">
        <v>119.62</v>
      </c>
      <c r="T116">
        <v>2827113184696</v>
      </c>
      <c r="U116">
        <v>81.3</v>
      </c>
      <c r="V116">
        <v>25.5</v>
      </c>
      <c r="W116">
        <v>30.6</v>
      </c>
      <c r="X116">
        <v>66834405</v>
      </c>
    </row>
    <row r="117" spans="1:24" x14ac:dyDescent="0.25">
      <c r="A117">
        <v>120</v>
      </c>
      <c r="B117" t="s">
        <v>351</v>
      </c>
      <c r="C117" t="s">
        <v>547</v>
      </c>
      <c r="D117" t="s">
        <v>105</v>
      </c>
      <c r="E117" t="s">
        <v>192</v>
      </c>
      <c r="F117" t="s">
        <v>548</v>
      </c>
      <c r="G117" t="s">
        <v>351</v>
      </c>
      <c r="H117" t="b">
        <v>1</v>
      </c>
      <c r="I117" t="s">
        <v>1803</v>
      </c>
      <c r="J117" t="s">
        <v>549</v>
      </c>
      <c r="K117" t="s">
        <v>550</v>
      </c>
      <c r="L117">
        <v>14600</v>
      </c>
      <c r="M117">
        <v>1962</v>
      </c>
      <c r="N117">
        <v>5</v>
      </c>
      <c r="O117">
        <v>22</v>
      </c>
      <c r="P117" s="25">
        <v>22788</v>
      </c>
      <c r="Q117" s="25">
        <v>45838</v>
      </c>
      <c r="R117">
        <v>63.107460643394937</v>
      </c>
      <c r="S117">
        <v>125.08</v>
      </c>
      <c r="T117">
        <v>19910000000000</v>
      </c>
      <c r="U117">
        <v>77</v>
      </c>
      <c r="V117">
        <v>9.4</v>
      </c>
      <c r="W117">
        <v>59.2</v>
      </c>
      <c r="X117">
        <v>1397715000</v>
      </c>
    </row>
    <row r="118" spans="1:24" x14ac:dyDescent="0.25">
      <c r="A118">
        <v>121</v>
      </c>
      <c r="B118" t="s">
        <v>30</v>
      </c>
      <c r="C118" t="s">
        <v>551</v>
      </c>
      <c r="D118" t="s">
        <v>105</v>
      </c>
      <c r="E118" t="s">
        <v>552</v>
      </c>
      <c r="F118" t="s">
        <v>418</v>
      </c>
      <c r="G118" t="s">
        <v>30</v>
      </c>
      <c r="H118" t="b">
        <v>1</v>
      </c>
      <c r="I118" t="s">
        <v>1803</v>
      </c>
      <c r="J118" t="s">
        <v>385</v>
      </c>
      <c r="K118" t="s">
        <v>553</v>
      </c>
      <c r="L118">
        <v>14500</v>
      </c>
      <c r="M118">
        <v>1964</v>
      </c>
      <c r="N118">
        <v>3</v>
      </c>
      <c r="O118">
        <v>1</v>
      </c>
      <c r="P118" s="25">
        <v>23437</v>
      </c>
      <c r="Q118" s="25">
        <v>45838</v>
      </c>
      <c r="R118">
        <v>61.329241367128851</v>
      </c>
      <c r="S118">
        <v>125.08</v>
      </c>
      <c r="T118">
        <v>19910000000000</v>
      </c>
      <c r="U118">
        <v>77</v>
      </c>
      <c r="V118">
        <v>9.4</v>
      </c>
      <c r="W118">
        <v>59.2</v>
      </c>
      <c r="X118">
        <v>1397715000</v>
      </c>
    </row>
    <row r="119" spans="1:24" x14ac:dyDescent="0.25">
      <c r="A119">
        <v>123</v>
      </c>
      <c r="B119" t="s">
        <v>250</v>
      </c>
      <c r="C119" t="s">
        <v>554</v>
      </c>
      <c r="D119" t="s">
        <v>555</v>
      </c>
      <c r="E119" t="s">
        <v>555</v>
      </c>
      <c r="F119" t="s">
        <v>556</v>
      </c>
      <c r="G119" t="s">
        <v>250</v>
      </c>
      <c r="H119" t="b">
        <v>1</v>
      </c>
      <c r="I119" t="s">
        <v>1803</v>
      </c>
      <c r="J119" t="s">
        <v>557</v>
      </c>
      <c r="K119" t="s">
        <v>558</v>
      </c>
      <c r="L119">
        <v>14300</v>
      </c>
      <c r="M119">
        <v>1927</v>
      </c>
      <c r="N119">
        <v>6</v>
      </c>
      <c r="O119">
        <v>27</v>
      </c>
      <c r="P119" s="25">
        <v>10040</v>
      </c>
      <c r="Q119" s="25">
        <v>45838</v>
      </c>
      <c r="R119">
        <v>98.008904867256646</v>
      </c>
      <c r="S119">
        <v>114.41</v>
      </c>
      <c r="T119">
        <v>372062527489</v>
      </c>
      <c r="U119">
        <v>83.1</v>
      </c>
      <c r="V119">
        <v>13.1</v>
      </c>
      <c r="W119">
        <v>21</v>
      </c>
      <c r="X119">
        <v>5703569</v>
      </c>
    </row>
    <row r="120" spans="1:24" x14ac:dyDescent="0.25">
      <c r="A120">
        <v>124</v>
      </c>
      <c r="B120" t="s">
        <v>72</v>
      </c>
      <c r="C120" t="s">
        <v>560</v>
      </c>
      <c r="D120" t="s">
        <v>74</v>
      </c>
      <c r="E120" t="s">
        <v>75</v>
      </c>
      <c r="F120" t="s">
        <v>561</v>
      </c>
      <c r="G120" t="s">
        <v>72</v>
      </c>
      <c r="H120" t="b">
        <v>0</v>
      </c>
      <c r="I120" t="s">
        <v>1803</v>
      </c>
      <c r="J120" t="s">
        <v>562</v>
      </c>
      <c r="K120" t="s">
        <v>563</v>
      </c>
      <c r="L120">
        <v>14200</v>
      </c>
      <c r="M120">
        <v>1967</v>
      </c>
      <c r="N120">
        <v>6</v>
      </c>
      <c r="O120">
        <v>14</v>
      </c>
      <c r="P120" s="25">
        <v>24637</v>
      </c>
      <c r="Q120" s="25">
        <v>45838</v>
      </c>
      <c r="R120">
        <v>58.044501160092807</v>
      </c>
      <c r="S120">
        <v>180.44</v>
      </c>
      <c r="T120">
        <v>2611000000000</v>
      </c>
      <c r="U120">
        <v>69.400000000000006</v>
      </c>
      <c r="V120">
        <v>11.2</v>
      </c>
      <c r="W120">
        <v>49.7</v>
      </c>
      <c r="X120">
        <v>1366417754</v>
      </c>
    </row>
    <row r="121" spans="1:24" x14ac:dyDescent="0.25">
      <c r="A121">
        <v>124</v>
      </c>
      <c r="B121" t="s">
        <v>250</v>
      </c>
      <c r="C121" t="s">
        <v>564</v>
      </c>
      <c r="D121" t="s">
        <v>565</v>
      </c>
      <c r="E121" t="s">
        <v>566</v>
      </c>
      <c r="F121" t="s">
        <v>567</v>
      </c>
      <c r="G121" t="s">
        <v>250</v>
      </c>
      <c r="H121" t="b">
        <v>1</v>
      </c>
      <c r="I121" t="s">
        <v>1803</v>
      </c>
      <c r="J121" t="s">
        <v>568</v>
      </c>
      <c r="K121" t="s">
        <v>569</v>
      </c>
      <c r="L121">
        <v>14200</v>
      </c>
      <c r="M121">
        <v>1957</v>
      </c>
      <c r="N121">
        <v>4</v>
      </c>
      <c r="O121">
        <v>10</v>
      </c>
      <c r="P121" s="25">
        <v>20920</v>
      </c>
      <c r="Q121" s="25">
        <v>45838</v>
      </c>
      <c r="R121">
        <v>68.222442663280688</v>
      </c>
      <c r="S121">
        <v>267.51</v>
      </c>
      <c r="T121">
        <v>448120428859</v>
      </c>
      <c r="U121">
        <v>54.3</v>
      </c>
      <c r="V121">
        <v>1.5</v>
      </c>
      <c r="W121">
        <v>34.799999999999997</v>
      </c>
      <c r="X121">
        <v>200963599</v>
      </c>
    </row>
    <row r="122" spans="1:24" x14ac:dyDescent="0.25">
      <c r="A122">
        <v>127</v>
      </c>
      <c r="B122" t="s">
        <v>72</v>
      </c>
      <c r="C122" t="s">
        <v>571</v>
      </c>
      <c r="D122" t="s">
        <v>226</v>
      </c>
      <c r="E122" t="s">
        <v>227</v>
      </c>
      <c r="F122" t="s">
        <v>172</v>
      </c>
      <c r="G122" t="s">
        <v>72</v>
      </c>
      <c r="H122" t="b">
        <v>0</v>
      </c>
      <c r="I122" t="s">
        <v>1803</v>
      </c>
      <c r="J122" t="s">
        <v>572</v>
      </c>
      <c r="K122" t="s">
        <v>573</v>
      </c>
      <c r="L122">
        <v>14000</v>
      </c>
      <c r="M122">
        <v>1955</v>
      </c>
      <c r="N122">
        <v>10</v>
      </c>
      <c r="O122">
        <v>2</v>
      </c>
      <c r="P122" s="25">
        <v>20364</v>
      </c>
      <c r="Q122" s="25">
        <v>45838</v>
      </c>
      <c r="R122">
        <v>69.743338603323949</v>
      </c>
      <c r="S122">
        <v>119.62</v>
      </c>
      <c r="T122">
        <v>2827113184696</v>
      </c>
      <c r="U122">
        <v>81.3</v>
      </c>
      <c r="V122">
        <v>25.5</v>
      </c>
      <c r="W122">
        <v>30.6</v>
      </c>
      <c r="X122">
        <v>66834405</v>
      </c>
    </row>
    <row r="123" spans="1:24" x14ac:dyDescent="0.25">
      <c r="A123">
        <v>128</v>
      </c>
      <c r="B123" t="s">
        <v>351</v>
      </c>
      <c r="C123" t="s">
        <v>574</v>
      </c>
      <c r="D123" t="s">
        <v>105</v>
      </c>
      <c r="E123" t="s">
        <v>575</v>
      </c>
      <c r="F123" t="s">
        <v>408</v>
      </c>
      <c r="G123" t="s">
        <v>351</v>
      </c>
      <c r="H123" t="b">
        <v>1</v>
      </c>
      <c r="I123" t="s">
        <v>1803</v>
      </c>
      <c r="J123" t="s">
        <v>576</v>
      </c>
      <c r="K123" t="s">
        <v>577</v>
      </c>
      <c r="L123">
        <v>13900</v>
      </c>
      <c r="M123">
        <v>1965</v>
      </c>
      <c r="N123">
        <v>9</v>
      </c>
      <c r="O123">
        <v>1</v>
      </c>
      <c r="P123" s="25">
        <v>23986</v>
      </c>
      <c r="Q123" s="25">
        <v>45838</v>
      </c>
      <c r="R123">
        <v>59.828186714542191</v>
      </c>
      <c r="S123">
        <v>125.08</v>
      </c>
      <c r="T123">
        <v>19910000000000</v>
      </c>
      <c r="U123">
        <v>77</v>
      </c>
      <c r="V123">
        <v>9.4</v>
      </c>
      <c r="W123">
        <v>59.2</v>
      </c>
      <c r="X123">
        <v>1397715000</v>
      </c>
    </row>
    <row r="124" spans="1:24" x14ac:dyDescent="0.25">
      <c r="A124">
        <v>130</v>
      </c>
      <c r="B124" t="s">
        <v>168</v>
      </c>
      <c r="C124" t="s">
        <v>578</v>
      </c>
      <c r="D124" t="s">
        <v>226</v>
      </c>
      <c r="E124" t="s">
        <v>227</v>
      </c>
      <c r="F124" t="s">
        <v>172</v>
      </c>
      <c r="G124" t="s">
        <v>168</v>
      </c>
      <c r="H124" t="b">
        <v>1</v>
      </c>
      <c r="I124" t="s">
        <v>1803</v>
      </c>
      <c r="J124" t="s">
        <v>579</v>
      </c>
      <c r="K124" t="s">
        <v>190</v>
      </c>
      <c r="L124">
        <v>13700</v>
      </c>
      <c r="M124">
        <v>1945</v>
      </c>
      <c r="N124">
        <v>2</v>
      </c>
      <c r="O124">
        <v>1</v>
      </c>
      <c r="P124" s="25">
        <v>16469</v>
      </c>
      <c r="Q124" s="25">
        <v>45838</v>
      </c>
      <c r="R124">
        <v>80.408619232719275</v>
      </c>
      <c r="S124">
        <v>119.62</v>
      </c>
      <c r="T124">
        <v>2827113184696</v>
      </c>
      <c r="U124">
        <v>81.3</v>
      </c>
      <c r="V124">
        <v>25.5</v>
      </c>
      <c r="W124">
        <v>30.6</v>
      </c>
      <c r="X124">
        <v>66834405</v>
      </c>
    </row>
    <row r="125" spans="1:24" x14ac:dyDescent="0.25">
      <c r="A125">
        <v>130</v>
      </c>
      <c r="B125" t="s">
        <v>580</v>
      </c>
      <c r="C125" t="s">
        <v>581</v>
      </c>
      <c r="D125" t="s">
        <v>32</v>
      </c>
      <c r="E125" t="s">
        <v>582</v>
      </c>
      <c r="F125" t="s">
        <v>583</v>
      </c>
      <c r="G125" t="s">
        <v>580</v>
      </c>
      <c r="H125" t="b">
        <v>1</v>
      </c>
      <c r="I125" t="s">
        <v>1804</v>
      </c>
      <c r="J125" t="s">
        <v>584</v>
      </c>
      <c r="K125" t="s">
        <v>585</v>
      </c>
      <c r="L125">
        <v>13700</v>
      </c>
      <c r="M125">
        <v>1947</v>
      </c>
      <c r="N125">
        <v>3</v>
      </c>
      <c r="O125">
        <v>2</v>
      </c>
      <c r="P125" s="25">
        <v>17228</v>
      </c>
      <c r="Q125" s="25">
        <v>45838</v>
      </c>
      <c r="R125">
        <v>78.32923236874025</v>
      </c>
      <c r="S125">
        <v>117.24</v>
      </c>
      <c r="T125">
        <v>21427700000000</v>
      </c>
      <c r="U125">
        <v>78.5</v>
      </c>
      <c r="V125">
        <v>9.6</v>
      </c>
      <c r="W125">
        <v>36.6</v>
      </c>
      <c r="X125">
        <v>328239523</v>
      </c>
    </row>
    <row r="126" spans="1:24" x14ac:dyDescent="0.25">
      <c r="A126">
        <v>130</v>
      </c>
      <c r="B126" t="s">
        <v>38</v>
      </c>
      <c r="C126" t="s">
        <v>586</v>
      </c>
      <c r="D126" t="s">
        <v>32</v>
      </c>
      <c r="E126" t="s">
        <v>503</v>
      </c>
      <c r="F126" t="s">
        <v>587</v>
      </c>
      <c r="G126" t="s">
        <v>38</v>
      </c>
      <c r="H126" t="b">
        <v>1</v>
      </c>
      <c r="I126" t="s">
        <v>1803</v>
      </c>
      <c r="J126" t="s">
        <v>588</v>
      </c>
      <c r="K126" t="s">
        <v>589</v>
      </c>
      <c r="L126">
        <v>13700</v>
      </c>
      <c r="M126">
        <v>1976</v>
      </c>
      <c r="N126">
        <v>2</v>
      </c>
      <c r="O126">
        <v>24</v>
      </c>
      <c r="P126" s="25">
        <v>27814</v>
      </c>
      <c r="Q126" s="25">
        <v>45838</v>
      </c>
      <c r="R126">
        <v>49.345671576411327</v>
      </c>
      <c r="S126">
        <v>117.24</v>
      </c>
      <c r="T126">
        <v>21427700000000</v>
      </c>
      <c r="U126">
        <v>78.5</v>
      </c>
      <c r="V126">
        <v>9.6</v>
      </c>
      <c r="W126">
        <v>36.6</v>
      </c>
      <c r="X126">
        <v>328239523</v>
      </c>
    </row>
    <row r="127" spans="1:24" x14ac:dyDescent="0.25">
      <c r="A127">
        <v>133</v>
      </c>
      <c r="B127" t="s">
        <v>590</v>
      </c>
      <c r="C127" t="s">
        <v>591</v>
      </c>
      <c r="D127" t="s">
        <v>32</v>
      </c>
      <c r="E127" t="s">
        <v>592</v>
      </c>
      <c r="F127" t="s">
        <v>593</v>
      </c>
      <c r="G127" t="s">
        <v>590</v>
      </c>
      <c r="H127" t="b">
        <v>1</v>
      </c>
      <c r="I127" t="s">
        <v>1803</v>
      </c>
      <c r="J127" t="s">
        <v>594</v>
      </c>
      <c r="K127" t="s">
        <v>595</v>
      </c>
      <c r="L127">
        <v>13300</v>
      </c>
      <c r="M127">
        <v>1942</v>
      </c>
      <c r="N127">
        <v>10</v>
      </c>
      <c r="O127">
        <v>13</v>
      </c>
      <c r="P127" s="25">
        <v>15627</v>
      </c>
      <c r="Q127" s="25">
        <v>45838</v>
      </c>
      <c r="R127">
        <v>82.713210130047912</v>
      </c>
      <c r="S127">
        <v>117.24</v>
      </c>
      <c r="T127">
        <v>21427700000000</v>
      </c>
      <c r="U127">
        <v>78.5</v>
      </c>
      <c r="V127">
        <v>9.6</v>
      </c>
      <c r="W127">
        <v>36.6</v>
      </c>
      <c r="X127">
        <v>328239523</v>
      </c>
    </row>
    <row r="128" spans="1:24" x14ac:dyDescent="0.25">
      <c r="A128">
        <v>133</v>
      </c>
      <c r="B128" t="s">
        <v>292</v>
      </c>
      <c r="C128" t="s">
        <v>596</v>
      </c>
      <c r="D128" t="s">
        <v>32</v>
      </c>
      <c r="E128" t="s">
        <v>597</v>
      </c>
      <c r="F128" t="s">
        <v>598</v>
      </c>
      <c r="G128" t="s">
        <v>292</v>
      </c>
      <c r="H128" t="b">
        <v>0</v>
      </c>
      <c r="I128" t="s">
        <v>1803</v>
      </c>
      <c r="J128" t="s">
        <v>599</v>
      </c>
      <c r="K128" t="s">
        <v>600</v>
      </c>
      <c r="L128">
        <v>13300</v>
      </c>
      <c r="M128">
        <v>1942</v>
      </c>
      <c r="N128">
        <v>7</v>
      </c>
      <c r="O128">
        <v>29</v>
      </c>
      <c r="P128" s="25">
        <v>15551</v>
      </c>
      <c r="Q128" s="25">
        <v>45838</v>
      </c>
      <c r="R128">
        <v>82.921286789869953</v>
      </c>
      <c r="S128">
        <v>117.24</v>
      </c>
      <c r="T128">
        <v>21427700000000</v>
      </c>
      <c r="U128">
        <v>78.5</v>
      </c>
      <c r="V128">
        <v>9.6</v>
      </c>
      <c r="W128">
        <v>36.6</v>
      </c>
      <c r="X128">
        <v>328239523</v>
      </c>
    </row>
    <row r="129" spans="1:24" x14ac:dyDescent="0.25">
      <c r="A129">
        <v>136</v>
      </c>
      <c r="B129" t="s">
        <v>30</v>
      </c>
      <c r="C129" t="s">
        <v>601</v>
      </c>
      <c r="D129" t="s">
        <v>105</v>
      </c>
      <c r="E129" t="s">
        <v>602</v>
      </c>
      <c r="F129" t="s">
        <v>603</v>
      </c>
      <c r="G129" t="s">
        <v>30</v>
      </c>
      <c r="H129" t="b">
        <v>1</v>
      </c>
      <c r="I129" t="s">
        <v>1803</v>
      </c>
      <c r="J129" t="s">
        <v>604</v>
      </c>
      <c r="K129" t="s">
        <v>605</v>
      </c>
      <c r="L129">
        <v>13200</v>
      </c>
      <c r="M129">
        <v>1962</v>
      </c>
      <c r="N129">
        <v>12</v>
      </c>
      <c r="O129">
        <v>28</v>
      </c>
      <c r="P129" s="25">
        <v>23008</v>
      </c>
      <c r="Q129" s="25">
        <v>45838</v>
      </c>
      <c r="R129">
        <v>62.505133470225871</v>
      </c>
      <c r="S129">
        <v>125.08</v>
      </c>
      <c r="T129">
        <v>19910000000000</v>
      </c>
      <c r="U129">
        <v>77</v>
      </c>
      <c r="V129">
        <v>9.4</v>
      </c>
      <c r="W129">
        <v>59.2</v>
      </c>
      <c r="X129">
        <v>1397715000</v>
      </c>
    </row>
    <row r="130" spans="1:24" x14ac:dyDescent="0.25">
      <c r="A130">
        <v>137</v>
      </c>
      <c r="B130" t="s">
        <v>462</v>
      </c>
      <c r="C130" t="s">
        <v>606</v>
      </c>
      <c r="D130" t="s">
        <v>274</v>
      </c>
      <c r="E130" t="s">
        <v>607</v>
      </c>
      <c r="F130" t="s">
        <v>465</v>
      </c>
      <c r="G130" t="s">
        <v>462</v>
      </c>
      <c r="H130" t="b">
        <v>1</v>
      </c>
      <c r="I130" t="s">
        <v>1803</v>
      </c>
      <c r="J130" t="s">
        <v>608</v>
      </c>
      <c r="K130" t="s">
        <v>609</v>
      </c>
      <c r="L130">
        <v>13100</v>
      </c>
      <c r="M130">
        <v>1933</v>
      </c>
      <c r="N130">
        <v>3</v>
      </c>
      <c r="O130">
        <v>3</v>
      </c>
      <c r="P130" s="25">
        <v>12116</v>
      </c>
      <c r="Q130" s="25">
        <v>45838</v>
      </c>
      <c r="R130">
        <v>92.32648374941121</v>
      </c>
      <c r="S130">
        <v>119.8</v>
      </c>
      <c r="T130">
        <v>1392680589329</v>
      </c>
      <c r="U130">
        <v>82.7</v>
      </c>
      <c r="V130">
        <v>23</v>
      </c>
      <c r="W130">
        <v>47.4</v>
      </c>
      <c r="X130">
        <v>25766605</v>
      </c>
    </row>
    <row r="131" spans="1:24" x14ac:dyDescent="0.25">
      <c r="A131">
        <v>138</v>
      </c>
      <c r="B131" t="s">
        <v>49</v>
      </c>
      <c r="C131" t="s">
        <v>610</v>
      </c>
      <c r="D131" t="s">
        <v>74</v>
      </c>
      <c r="E131" t="s">
        <v>75</v>
      </c>
      <c r="F131" t="s">
        <v>478</v>
      </c>
      <c r="G131" t="s">
        <v>49</v>
      </c>
      <c r="H131" t="b">
        <v>1</v>
      </c>
      <c r="I131" t="s">
        <v>1803</v>
      </c>
      <c r="J131" t="s">
        <v>611</v>
      </c>
      <c r="K131" t="s">
        <v>612</v>
      </c>
      <c r="L131">
        <v>12900</v>
      </c>
      <c r="M131">
        <v>1959</v>
      </c>
      <c r="N131">
        <v>3</v>
      </c>
      <c r="O131">
        <v>15</v>
      </c>
      <c r="P131" s="25">
        <v>21624</v>
      </c>
      <c r="Q131" s="25">
        <v>45838</v>
      </c>
      <c r="R131">
        <v>66.293641712978101</v>
      </c>
      <c r="S131">
        <v>180.44</v>
      </c>
      <c r="T131">
        <v>2611000000000</v>
      </c>
      <c r="U131">
        <v>69.400000000000006</v>
      </c>
      <c r="V131">
        <v>11.2</v>
      </c>
      <c r="W131">
        <v>49.7</v>
      </c>
      <c r="X131">
        <v>1366417754</v>
      </c>
    </row>
    <row r="132" spans="1:24" x14ac:dyDescent="0.25">
      <c r="A132">
        <v>138</v>
      </c>
      <c r="B132" t="s">
        <v>590</v>
      </c>
      <c r="C132" t="s">
        <v>613</v>
      </c>
      <c r="D132" t="s">
        <v>32</v>
      </c>
      <c r="E132" t="s">
        <v>614</v>
      </c>
      <c r="F132" t="s">
        <v>615</v>
      </c>
      <c r="G132" t="s">
        <v>590</v>
      </c>
      <c r="H132" t="b">
        <v>1</v>
      </c>
      <c r="I132" t="s">
        <v>1803</v>
      </c>
      <c r="J132" t="s">
        <v>616</v>
      </c>
      <c r="K132" t="s">
        <v>617</v>
      </c>
      <c r="L132">
        <v>12900</v>
      </c>
      <c r="M132">
        <v>1947</v>
      </c>
      <c r="N132">
        <v>7</v>
      </c>
      <c r="O132">
        <v>29</v>
      </c>
      <c r="P132" s="25">
        <v>17377</v>
      </c>
      <c r="Q132" s="25">
        <v>45838</v>
      </c>
      <c r="R132">
        <v>77.921296135851676</v>
      </c>
      <c r="S132">
        <v>117.24</v>
      </c>
      <c r="T132">
        <v>21427700000000</v>
      </c>
      <c r="U132">
        <v>78.5</v>
      </c>
      <c r="V132">
        <v>9.6</v>
      </c>
      <c r="W132">
        <v>36.6</v>
      </c>
      <c r="X132">
        <v>328239523</v>
      </c>
    </row>
    <row r="133" spans="1:24" x14ac:dyDescent="0.25">
      <c r="A133">
        <v>140</v>
      </c>
      <c r="B133" t="s">
        <v>292</v>
      </c>
      <c r="C133" t="s">
        <v>618</v>
      </c>
      <c r="D133" t="s">
        <v>226</v>
      </c>
      <c r="E133" t="s">
        <v>227</v>
      </c>
      <c r="F133" t="s">
        <v>619</v>
      </c>
      <c r="G133" t="s">
        <v>292</v>
      </c>
      <c r="H133" t="b">
        <v>1</v>
      </c>
      <c r="I133" t="s">
        <v>1803</v>
      </c>
      <c r="J133" t="s">
        <v>620</v>
      </c>
      <c r="K133" t="s">
        <v>621</v>
      </c>
      <c r="L133">
        <v>12600</v>
      </c>
      <c r="M133">
        <v>1964</v>
      </c>
      <c r="N133">
        <v>4</v>
      </c>
      <c r="O133">
        <v>21</v>
      </c>
      <c r="P133" s="25">
        <v>23488</v>
      </c>
      <c r="Q133" s="25">
        <v>45838</v>
      </c>
      <c r="R133">
        <v>61.189614059878124</v>
      </c>
      <c r="S133">
        <v>119.62</v>
      </c>
      <c r="T133">
        <v>2827113184696</v>
      </c>
      <c r="U133">
        <v>81.3</v>
      </c>
      <c r="V133">
        <v>25.5</v>
      </c>
      <c r="W133">
        <v>30.6</v>
      </c>
      <c r="X133">
        <v>66834405</v>
      </c>
    </row>
    <row r="134" spans="1:24" x14ac:dyDescent="0.25">
      <c r="A134">
        <v>141</v>
      </c>
      <c r="B134" t="s">
        <v>292</v>
      </c>
      <c r="C134" t="s">
        <v>622</v>
      </c>
      <c r="D134" t="s">
        <v>532</v>
      </c>
      <c r="E134" t="s">
        <v>533</v>
      </c>
      <c r="F134" t="s">
        <v>292</v>
      </c>
      <c r="G134" t="s">
        <v>292</v>
      </c>
      <c r="H134" t="b">
        <v>1</v>
      </c>
      <c r="I134" t="s">
        <v>1803</v>
      </c>
      <c r="J134" t="s">
        <v>623</v>
      </c>
      <c r="K134" t="s">
        <v>624</v>
      </c>
      <c r="L134">
        <v>12300</v>
      </c>
      <c r="M134">
        <v>1965</v>
      </c>
      <c r="N134">
        <v>7</v>
      </c>
      <c r="O134">
        <v>12</v>
      </c>
      <c r="P134" s="25">
        <v>23935</v>
      </c>
      <c r="Q134" s="25">
        <v>45838</v>
      </c>
      <c r="R134">
        <v>59.967818671454218</v>
      </c>
      <c r="S134">
        <v>113.27</v>
      </c>
      <c r="T134">
        <v>543649976166</v>
      </c>
      <c r="U134">
        <v>76.900000000000006</v>
      </c>
      <c r="V134">
        <v>14.9</v>
      </c>
      <c r="W134">
        <v>29.5</v>
      </c>
      <c r="X134">
        <v>69625582</v>
      </c>
    </row>
    <row r="135" spans="1:24" x14ac:dyDescent="0.25">
      <c r="A135">
        <v>142</v>
      </c>
      <c r="B135" t="s">
        <v>272</v>
      </c>
      <c r="C135" t="s">
        <v>625</v>
      </c>
      <c r="D135" t="s">
        <v>105</v>
      </c>
      <c r="E135" t="s">
        <v>626</v>
      </c>
      <c r="F135" t="s">
        <v>296</v>
      </c>
      <c r="G135" t="s">
        <v>272</v>
      </c>
      <c r="H135" t="b">
        <v>1</v>
      </c>
      <c r="I135" t="s">
        <v>1803</v>
      </c>
      <c r="J135" t="s">
        <v>627</v>
      </c>
      <c r="K135" t="s">
        <v>628</v>
      </c>
      <c r="L135">
        <v>12200</v>
      </c>
      <c r="M135">
        <v>1973</v>
      </c>
      <c r="N135">
        <v>2</v>
      </c>
      <c r="O135">
        <v>1</v>
      </c>
      <c r="P135" s="25">
        <v>26696</v>
      </c>
      <c r="Q135" s="25">
        <v>45838</v>
      </c>
      <c r="R135">
        <v>52.408616592623204</v>
      </c>
      <c r="S135">
        <v>125.08</v>
      </c>
      <c r="T135">
        <v>19910000000000</v>
      </c>
      <c r="U135">
        <v>77</v>
      </c>
      <c r="V135">
        <v>9.4</v>
      </c>
      <c r="W135">
        <v>59.2</v>
      </c>
      <c r="X135">
        <v>1397715000</v>
      </c>
    </row>
    <row r="136" spans="1:24" x14ac:dyDescent="0.25">
      <c r="A136">
        <v>142</v>
      </c>
      <c r="B136" t="s">
        <v>351</v>
      </c>
      <c r="C136" t="s">
        <v>629</v>
      </c>
      <c r="D136" t="s">
        <v>105</v>
      </c>
      <c r="E136" t="s">
        <v>630</v>
      </c>
      <c r="F136" t="s">
        <v>354</v>
      </c>
      <c r="G136" t="s">
        <v>351</v>
      </c>
      <c r="H136" t="b">
        <v>1</v>
      </c>
      <c r="I136" t="s">
        <v>1803</v>
      </c>
      <c r="J136" t="s">
        <v>631</v>
      </c>
      <c r="K136" t="s">
        <v>632</v>
      </c>
      <c r="L136">
        <v>12200</v>
      </c>
      <c r="M136">
        <v>1953</v>
      </c>
      <c r="N136">
        <v>10</v>
      </c>
      <c r="O136">
        <v>8</v>
      </c>
      <c r="P136" s="25">
        <v>19640</v>
      </c>
      <c r="Q136" s="25">
        <v>45838</v>
      </c>
      <c r="R136">
        <v>71.726887447023969</v>
      </c>
      <c r="S136">
        <v>125.08</v>
      </c>
      <c r="T136">
        <v>19910000000000</v>
      </c>
      <c r="U136">
        <v>77</v>
      </c>
      <c r="V136">
        <v>9.4</v>
      </c>
      <c r="W136">
        <v>59.2</v>
      </c>
      <c r="X136">
        <v>1397715000</v>
      </c>
    </row>
    <row r="137" spans="1:24" x14ac:dyDescent="0.25">
      <c r="A137">
        <v>144</v>
      </c>
      <c r="B137" t="s">
        <v>30</v>
      </c>
      <c r="C137" t="s">
        <v>633</v>
      </c>
      <c r="D137" t="s">
        <v>32</v>
      </c>
      <c r="E137" t="s">
        <v>634</v>
      </c>
      <c r="F137" t="s">
        <v>635</v>
      </c>
      <c r="G137" t="s">
        <v>30</v>
      </c>
      <c r="H137" t="b">
        <v>1</v>
      </c>
      <c r="I137" t="s">
        <v>1803</v>
      </c>
      <c r="J137" t="s">
        <v>636</v>
      </c>
      <c r="K137" t="s">
        <v>637</v>
      </c>
      <c r="L137">
        <v>12100</v>
      </c>
      <c r="M137">
        <v>1950</v>
      </c>
      <c r="N137">
        <v>7</v>
      </c>
      <c r="O137">
        <v>18</v>
      </c>
      <c r="P137" s="25">
        <v>18462</v>
      </c>
      <c r="Q137" s="25">
        <v>45838</v>
      </c>
      <c r="R137">
        <v>74.951403148528399</v>
      </c>
      <c r="S137">
        <v>117.24</v>
      </c>
      <c r="T137">
        <v>21427700000000</v>
      </c>
      <c r="U137">
        <v>78.5</v>
      </c>
      <c r="V137">
        <v>9.6</v>
      </c>
      <c r="W137">
        <v>36.6</v>
      </c>
      <c r="X137">
        <v>328239523</v>
      </c>
    </row>
    <row r="138" spans="1:24" x14ac:dyDescent="0.25">
      <c r="A138">
        <v>145</v>
      </c>
      <c r="B138" t="s">
        <v>38</v>
      </c>
      <c r="C138" t="s">
        <v>638</v>
      </c>
      <c r="D138" t="s">
        <v>32</v>
      </c>
      <c r="E138" t="s">
        <v>89</v>
      </c>
      <c r="F138" t="s">
        <v>639</v>
      </c>
      <c r="G138" t="s">
        <v>38</v>
      </c>
      <c r="H138" t="b">
        <v>0</v>
      </c>
      <c r="I138" t="s">
        <v>1804</v>
      </c>
      <c r="J138" t="s">
        <v>640</v>
      </c>
      <c r="K138" t="s">
        <v>641</v>
      </c>
      <c r="L138">
        <v>12000</v>
      </c>
      <c r="M138">
        <v>1963</v>
      </c>
      <c r="N138">
        <v>11</v>
      </c>
      <c r="O138">
        <v>6</v>
      </c>
      <c r="P138" s="25">
        <v>23321</v>
      </c>
      <c r="Q138" s="25">
        <v>45838</v>
      </c>
      <c r="R138">
        <v>61.647516405197514</v>
      </c>
      <c r="S138">
        <v>117.24</v>
      </c>
      <c r="T138">
        <v>21427700000000</v>
      </c>
      <c r="U138">
        <v>78.5</v>
      </c>
      <c r="V138">
        <v>9.6</v>
      </c>
      <c r="W138">
        <v>36.6</v>
      </c>
      <c r="X138">
        <v>328239523</v>
      </c>
    </row>
    <row r="139" spans="1:24" x14ac:dyDescent="0.25">
      <c r="A139">
        <v>147</v>
      </c>
      <c r="B139" t="s">
        <v>462</v>
      </c>
      <c r="C139" t="s">
        <v>642</v>
      </c>
      <c r="D139" t="s">
        <v>32</v>
      </c>
      <c r="E139" t="s">
        <v>61</v>
      </c>
      <c r="F139" t="s">
        <v>465</v>
      </c>
      <c r="G139" t="s">
        <v>462</v>
      </c>
      <c r="H139" t="b">
        <v>1</v>
      </c>
      <c r="I139" t="s">
        <v>1803</v>
      </c>
      <c r="J139" t="s">
        <v>643</v>
      </c>
      <c r="K139" t="s">
        <v>266</v>
      </c>
      <c r="L139">
        <v>11600</v>
      </c>
      <c r="M139">
        <v>1940</v>
      </c>
      <c r="N139">
        <v>5</v>
      </c>
      <c r="O139">
        <v>10</v>
      </c>
      <c r="P139" s="25">
        <v>14741</v>
      </c>
      <c r="Q139" s="25">
        <v>45838</v>
      </c>
      <c r="R139">
        <v>85.137590729657461</v>
      </c>
      <c r="S139">
        <v>117.24</v>
      </c>
      <c r="T139">
        <v>21427700000000</v>
      </c>
      <c r="U139">
        <v>78.5</v>
      </c>
      <c r="V139">
        <v>9.6</v>
      </c>
      <c r="W139">
        <v>36.6</v>
      </c>
      <c r="X139">
        <v>328239523</v>
      </c>
    </row>
    <row r="140" spans="1:24" x14ac:dyDescent="0.25">
      <c r="A140">
        <v>148</v>
      </c>
      <c r="B140" t="s">
        <v>38</v>
      </c>
      <c r="C140" t="s">
        <v>644</v>
      </c>
      <c r="D140" t="s">
        <v>306</v>
      </c>
      <c r="E140" t="s">
        <v>645</v>
      </c>
      <c r="F140" t="s">
        <v>646</v>
      </c>
      <c r="G140" t="s">
        <v>38</v>
      </c>
      <c r="H140" t="b">
        <v>1</v>
      </c>
      <c r="I140" t="s">
        <v>1803</v>
      </c>
      <c r="J140" t="s">
        <v>647</v>
      </c>
      <c r="K140" t="s">
        <v>648</v>
      </c>
      <c r="L140">
        <v>11500</v>
      </c>
      <c r="M140">
        <v>1984</v>
      </c>
      <c r="N140">
        <v>10</v>
      </c>
      <c r="O140">
        <v>10</v>
      </c>
      <c r="P140" s="25">
        <v>30965</v>
      </c>
      <c r="Q140" s="25">
        <v>45838</v>
      </c>
      <c r="R140">
        <v>40.718727592725379</v>
      </c>
      <c r="S140">
        <v>114.52</v>
      </c>
      <c r="T140">
        <v>421142267938</v>
      </c>
      <c r="U140">
        <v>77.8</v>
      </c>
      <c r="V140">
        <v>0.1</v>
      </c>
      <c r="W140">
        <v>15.9</v>
      </c>
      <c r="X140">
        <v>9770529</v>
      </c>
    </row>
    <row r="141" spans="1:24" x14ac:dyDescent="0.25">
      <c r="A141">
        <v>148</v>
      </c>
      <c r="B141" t="s">
        <v>351</v>
      </c>
      <c r="C141" t="s">
        <v>649</v>
      </c>
      <c r="D141" t="s">
        <v>158</v>
      </c>
      <c r="E141" t="s">
        <v>650</v>
      </c>
      <c r="F141" t="s">
        <v>517</v>
      </c>
      <c r="G141" t="s">
        <v>351</v>
      </c>
      <c r="H141" t="b">
        <v>1</v>
      </c>
      <c r="I141" t="s">
        <v>1803</v>
      </c>
      <c r="J141" t="s">
        <v>651</v>
      </c>
      <c r="K141" t="s">
        <v>652</v>
      </c>
      <c r="L141">
        <v>11500</v>
      </c>
      <c r="M141">
        <v>1950</v>
      </c>
      <c r="N141">
        <v>2</v>
      </c>
      <c r="O141">
        <v>16</v>
      </c>
      <c r="P141" s="25">
        <v>18310</v>
      </c>
      <c r="Q141" s="25">
        <v>45838</v>
      </c>
      <c r="R141">
        <v>75.367556468172481</v>
      </c>
      <c r="S141">
        <v>112.85</v>
      </c>
      <c r="T141">
        <v>3845630030824</v>
      </c>
      <c r="U141">
        <v>80.900000000000006</v>
      </c>
      <c r="V141">
        <v>11.5</v>
      </c>
      <c r="W141">
        <v>48.8</v>
      </c>
      <c r="X141">
        <v>83132799</v>
      </c>
    </row>
    <row r="142" spans="1:24" x14ac:dyDescent="0.25">
      <c r="A142">
        <v>148</v>
      </c>
      <c r="B142" t="s">
        <v>351</v>
      </c>
      <c r="C142" t="s">
        <v>653</v>
      </c>
      <c r="D142" t="s">
        <v>158</v>
      </c>
      <c r="E142" t="s">
        <v>650</v>
      </c>
      <c r="F142" t="s">
        <v>517</v>
      </c>
      <c r="G142" t="s">
        <v>351</v>
      </c>
      <c r="H142" t="b">
        <v>1</v>
      </c>
      <c r="I142" t="s">
        <v>1803</v>
      </c>
      <c r="J142" t="s">
        <v>651</v>
      </c>
      <c r="K142" t="s">
        <v>304</v>
      </c>
      <c r="L142">
        <v>11500</v>
      </c>
      <c r="M142">
        <v>1950</v>
      </c>
      <c r="N142">
        <v>2</v>
      </c>
      <c r="O142">
        <v>16</v>
      </c>
      <c r="P142" s="25">
        <v>18310</v>
      </c>
      <c r="Q142" s="25">
        <v>45838</v>
      </c>
      <c r="R142">
        <v>75.367556468172481</v>
      </c>
      <c r="S142">
        <v>112.85</v>
      </c>
      <c r="T142">
        <v>3845630030824</v>
      </c>
      <c r="U142">
        <v>80.900000000000006</v>
      </c>
      <c r="V142">
        <v>11.5</v>
      </c>
      <c r="W142">
        <v>48.8</v>
      </c>
      <c r="X142">
        <v>83132799</v>
      </c>
    </row>
    <row r="143" spans="1:24" x14ac:dyDescent="0.25">
      <c r="A143">
        <v>151</v>
      </c>
      <c r="B143" t="s">
        <v>103</v>
      </c>
      <c r="C143" t="s">
        <v>654</v>
      </c>
      <c r="D143" t="s">
        <v>105</v>
      </c>
      <c r="E143" t="s">
        <v>655</v>
      </c>
      <c r="F143" t="s">
        <v>656</v>
      </c>
      <c r="G143" t="s">
        <v>103</v>
      </c>
      <c r="H143" t="b">
        <v>1</v>
      </c>
      <c r="I143" t="s">
        <v>1803</v>
      </c>
      <c r="J143" t="s">
        <v>657</v>
      </c>
      <c r="K143" t="s">
        <v>658</v>
      </c>
      <c r="L143">
        <v>11400</v>
      </c>
      <c r="M143">
        <v>1964</v>
      </c>
      <c r="N143">
        <v>1</v>
      </c>
      <c r="O143">
        <v>1</v>
      </c>
      <c r="P143" s="25">
        <v>23377</v>
      </c>
      <c r="Q143" s="25">
        <v>45838</v>
      </c>
      <c r="R143">
        <v>61.493508787423828</v>
      </c>
      <c r="S143">
        <v>125.08</v>
      </c>
      <c r="T143">
        <v>19910000000000</v>
      </c>
      <c r="U143">
        <v>77</v>
      </c>
      <c r="V143">
        <v>9.4</v>
      </c>
      <c r="W143">
        <v>59.2</v>
      </c>
      <c r="X143">
        <v>1397715000</v>
      </c>
    </row>
    <row r="144" spans="1:24" x14ac:dyDescent="0.25">
      <c r="A144">
        <v>151</v>
      </c>
      <c r="B144" t="s">
        <v>21</v>
      </c>
      <c r="C144" t="s">
        <v>659</v>
      </c>
      <c r="D144" t="s">
        <v>32</v>
      </c>
      <c r="E144" t="s">
        <v>660</v>
      </c>
      <c r="F144" t="s">
        <v>661</v>
      </c>
      <c r="G144" t="s">
        <v>21</v>
      </c>
      <c r="H144" t="b">
        <v>1</v>
      </c>
      <c r="I144" t="s">
        <v>1803</v>
      </c>
      <c r="J144" t="s">
        <v>662</v>
      </c>
      <c r="K144" t="s">
        <v>64</v>
      </c>
      <c r="L144">
        <v>11400</v>
      </c>
      <c r="M144">
        <v>1972</v>
      </c>
      <c r="N144">
        <v>7</v>
      </c>
      <c r="O144">
        <v>21</v>
      </c>
      <c r="P144" s="25">
        <v>26501</v>
      </c>
      <c r="Q144" s="25">
        <v>45838</v>
      </c>
      <c r="R144">
        <v>52.940478604745493</v>
      </c>
      <c r="S144">
        <v>117.24</v>
      </c>
      <c r="T144">
        <v>21427700000000</v>
      </c>
      <c r="U144">
        <v>78.5</v>
      </c>
      <c r="V144">
        <v>9.6</v>
      </c>
      <c r="W144">
        <v>36.6</v>
      </c>
      <c r="X144">
        <v>328239523</v>
      </c>
    </row>
    <row r="145" spans="1:24" x14ac:dyDescent="0.25">
      <c r="A145">
        <v>153</v>
      </c>
      <c r="B145" t="s">
        <v>49</v>
      </c>
      <c r="C145" t="s">
        <v>663</v>
      </c>
      <c r="D145" t="s">
        <v>32</v>
      </c>
      <c r="E145" t="s">
        <v>61</v>
      </c>
      <c r="F145" t="s">
        <v>204</v>
      </c>
      <c r="G145" t="s">
        <v>49</v>
      </c>
      <c r="H145" t="b">
        <v>1</v>
      </c>
      <c r="I145" t="s">
        <v>1803</v>
      </c>
      <c r="J145" t="s">
        <v>664</v>
      </c>
      <c r="K145" t="s">
        <v>665</v>
      </c>
      <c r="L145">
        <v>11300</v>
      </c>
      <c r="M145">
        <v>1948</v>
      </c>
      <c r="N145">
        <v>9</v>
      </c>
      <c r="O145">
        <v>30</v>
      </c>
      <c r="P145" s="25">
        <v>17806</v>
      </c>
      <c r="Q145" s="25">
        <v>45838</v>
      </c>
      <c r="R145">
        <v>76.746086346086344</v>
      </c>
      <c r="S145">
        <v>117.24</v>
      </c>
      <c r="T145">
        <v>21427700000000</v>
      </c>
      <c r="U145">
        <v>78.5</v>
      </c>
      <c r="V145">
        <v>9.6</v>
      </c>
      <c r="W145">
        <v>36.6</v>
      </c>
      <c r="X145">
        <v>328239523</v>
      </c>
    </row>
    <row r="146" spans="1:24" x14ac:dyDescent="0.25">
      <c r="A146">
        <v>153</v>
      </c>
      <c r="B146" t="s">
        <v>250</v>
      </c>
      <c r="C146" t="s">
        <v>666</v>
      </c>
      <c r="D146" t="s">
        <v>665</v>
      </c>
      <c r="E146" t="s">
        <v>667</v>
      </c>
      <c r="F146" t="s">
        <v>668</v>
      </c>
      <c r="G146" t="s">
        <v>250</v>
      </c>
      <c r="H146" t="b">
        <v>1</v>
      </c>
      <c r="I146" t="s">
        <v>1803</v>
      </c>
      <c r="J146" t="s">
        <v>669</v>
      </c>
      <c r="K146" t="s">
        <v>670</v>
      </c>
      <c r="L146">
        <v>11300</v>
      </c>
      <c r="M146">
        <v>1953</v>
      </c>
      <c r="N146">
        <v>9</v>
      </c>
      <c r="O146">
        <v>8</v>
      </c>
      <c r="P146" s="25">
        <v>19610</v>
      </c>
      <c r="Q146" s="25">
        <v>45838</v>
      </c>
      <c r="R146">
        <v>71.80902374076436</v>
      </c>
      <c r="S146">
        <v>108.15</v>
      </c>
      <c r="T146">
        <v>395098666122</v>
      </c>
      <c r="U146">
        <v>82.8</v>
      </c>
      <c r="V146">
        <v>23.1</v>
      </c>
      <c r="W146">
        <v>25.3</v>
      </c>
      <c r="X146">
        <v>9053300</v>
      </c>
    </row>
    <row r="147" spans="1:24" x14ac:dyDescent="0.25">
      <c r="A147">
        <v>153</v>
      </c>
      <c r="B147" t="s">
        <v>250</v>
      </c>
      <c r="C147" t="s">
        <v>672</v>
      </c>
      <c r="D147" t="s">
        <v>274</v>
      </c>
      <c r="E147" t="s">
        <v>673</v>
      </c>
      <c r="F147" t="s">
        <v>250</v>
      </c>
      <c r="G147" t="s">
        <v>250</v>
      </c>
      <c r="H147" t="b">
        <v>0</v>
      </c>
      <c r="I147" t="s">
        <v>1803</v>
      </c>
      <c r="J147" t="s">
        <v>674</v>
      </c>
      <c r="K147" t="s">
        <v>675</v>
      </c>
      <c r="L147">
        <v>11300</v>
      </c>
      <c r="M147">
        <v>1960</v>
      </c>
      <c r="N147">
        <v>4</v>
      </c>
      <c r="O147">
        <v>11</v>
      </c>
      <c r="P147" s="25">
        <v>22017</v>
      </c>
      <c r="Q147" s="25">
        <v>45838</v>
      </c>
      <c r="R147">
        <v>65.216990915501725</v>
      </c>
      <c r="S147">
        <v>119.8</v>
      </c>
      <c r="T147">
        <v>1392680589329</v>
      </c>
      <c r="U147">
        <v>82.7</v>
      </c>
      <c r="V147">
        <v>23</v>
      </c>
      <c r="W147">
        <v>47.4</v>
      </c>
      <c r="X147">
        <v>25766605</v>
      </c>
    </row>
    <row r="148" spans="1:24" x14ac:dyDescent="0.25">
      <c r="A148">
        <v>153</v>
      </c>
      <c r="B148" t="s">
        <v>49</v>
      </c>
      <c r="C148" t="s">
        <v>676</v>
      </c>
      <c r="D148" t="s">
        <v>170</v>
      </c>
      <c r="E148" t="s">
        <v>677</v>
      </c>
      <c r="F148" t="s">
        <v>264</v>
      </c>
      <c r="G148" t="s">
        <v>49</v>
      </c>
      <c r="H148" t="b">
        <v>1</v>
      </c>
      <c r="I148" t="s">
        <v>1803</v>
      </c>
      <c r="J148" t="s">
        <v>678</v>
      </c>
      <c r="K148" t="s">
        <v>621</v>
      </c>
      <c r="L148">
        <v>11300</v>
      </c>
      <c r="M148">
        <v>1965</v>
      </c>
      <c r="N148">
        <v>5</v>
      </c>
      <c r="O148">
        <v>3</v>
      </c>
      <c r="P148" s="25">
        <v>23865</v>
      </c>
      <c r="Q148" s="25">
        <v>45838</v>
      </c>
      <c r="R148">
        <v>60.159470377019751</v>
      </c>
      <c r="S148">
        <v>99.55</v>
      </c>
      <c r="T148">
        <v>703082435360</v>
      </c>
      <c r="U148">
        <v>83.6</v>
      </c>
      <c r="V148">
        <v>10.1</v>
      </c>
      <c r="W148">
        <v>28.8</v>
      </c>
      <c r="X148">
        <v>8574832</v>
      </c>
    </row>
    <row r="149" spans="1:24" x14ac:dyDescent="0.25">
      <c r="A149">
        <v>157</v>
      </c>
      <c r="B149" t="s">
        <v>21</v>
      </c>
      <c r="C149" t="s">
        <v>679</v>
      </c>
      <c r="D149" t="s">
        <v>680</v>
      </c>
      <c r="E149" t="s">
        <v>681</v>
      </c>
      <c r="F149" t="s">
        <v>165</v>
      </c>
      <c r="G149" t="s">
        <v>21</v>
      </c>
      <c r="H149" t="b">
        <v>1</v>
      </c>
      <c r="I149" t="s">
        <v>1803</v>
      </c>
      <c r="J149" t="s">
        <v>682</v>
      </c>
      <c r="K149" t="s">
        <v>683</v>
      </c>
      <c r="L149">
        <v>11100</v>
      </c>
      <c r="M149">
        <v>1934</v>
      </c>
      <c r="N149">
        <v>7</v>
      </c>
      <c r="O149">
        <v>11</v>
      </c>
      <c r="P149" s="25">
        <v>12611</v>
      </c>
      <c r="Q149" s="25">
        <v>45838</v>
      </c>
      <c r="R149">
        <v>90.970568104038335</v>
      </c>
      <c r="S149">
        <v>110.62</v>
      </c>
      <c r="T149">
        <v>2001244392042</v>
      </c>
      <c r="U149">
        <v>82.9</v>
      </c>
      <c r="V149">
        <v>24.3</v>
      </c>
      <c r="W149">
        <v>59.1</v>
      </c>
      <c r="X149">
        <v>60297396</v>
      </c>
    </row>
    <row r="150" spans="1:24" x14ac:dyDescent="0.25">
      <c r="A150">
        <v>157</v>
      </c>
      <c r="B150" t="s">
        <v>21</v>
      </c>
      <c r="C150" t="s">
        <v>685</v>
      </c>
      <c r="D150" t="s">
        <v>686</v>
      </c>
      <c r="E150" t="s">
        <v>687</v>
      </c>
      <c r="F150" t="s">
        <v>165</v>
      </c>
      <c r="G150" t="s">
        <v>21</v>
      </c>
      <c r="H150" t="b">
        <v>0</v>
      </c>
      <c r="I150" t="s">
        <v>1803</v>
      </c>
      <c r="J150" t="s">
        <v>475</v>
      </c>
      <c r="K150" t="s">
        <v>688</v>
      </c>
      <c r="L150">
        <v>11100</v>
      </c>
      <c r="M150">
        <v>1950</v>
      </c>
      <c r="N150">
        <v>6</v>
      </c>
      <c r="O150">
        <v>1</v>
      </c>
      <c r="P150" s="25">
        <v>18415</v>
      </c>
      <c r="Q150" s="25">
        <v>45838</v>
      </c>
      <c r="R150">
        <v>75.080082135523611</v>
      </c>
      <c r="S150">
        <v>158.93</v>
      </c>
      <c r="T150">
        <v>351431649241</v>
      </c>
      <c r="U150">
        <v>63.9</v>
      </c>
      <c r="V150">
        <v>27.5</v>
      </c>
      <c r="W150">
        <v>29.2</v>
      </c>
      <c r="X150">
        <v>58558270</v>
      </c>
    </row>
    <row r="151" spans="1:24" x14ac:dyDescent="0.25">
      <c r="A151">
        <v>159</v>
      </c>
      <c r="B151" t="s">
        <v>38</v>
      </c>
      <c r="C151" t="s">
        <v>690</v>
      </c>
      <c r="D151" t="s">
        <v>105</v>
      </c>
      <c r="E151" t="s">
        <v>192</v>
      </c>
      <c r="F151" t="s">
        <v>193</v>
      </c>
      <c r="G151" t="s">
        <v>38</v>
      </c>
      <c r="H151" t="b">
        <v>1</v>
      </c>
      <c r="I151" t="s">
        <v>1803</v>
      </c>
      <c r="J151" t="s">
        <v>155</v>
      </c>
      <c r="K151" t="s">
        <v>691</v>
      </c>
      <c r="L151">
        <v>11000</v>
      </c>
      <c r="M151">
        <v>1972</v>
      </c>
      <c r="N151">
        <v>1</v>
      </c>
      <c r="O151">
        <v>1</v>
      </c>
      <c r="P151" s="25">
        <v>26299</v>
      </c>
      <c r="Q151" s="25">
        <v>45838</v>
      </c>
      <c r="R151">
        <v>53.493510444128979</v>
      </c>
      <c r="S151">
        <v>125.08</v>
      </c>
      <c r="T151">
        <v>19910000000000</v>
      </c>
      <c r="U151">
        <v>77</v>
      </c>
      <c r="V151">
        <v>9.4</v>
      </c>
      <c r="W151">
        <v>59.2</v>
      </c>
      <c r="X151">
        <v>1397715000</v>
      </c>
    </row>
    <row r="152" spans="1:24" x14ac:dyDescent="0.25">
      <c r="A152">
        <v>161</v>
      </c>
      <c r="B152" t="s">
        <v>49</v>
      </c>
      <c r="C152" t="s">
        <v>692</v>
      </c>
      <c r="D152" t="s">
        <v>32</v>
      </c>
      <c r="E152" t="s">
        <v>693</v>
      </c>
      <c r="F152" t="s">
        <v>694</v>
      </c>
      <c r="G152" t="s">
        <v>49</v>
      </c>
      <c r="H152" t="b">
        <v>0</v>
      </c>
      <c r="I152" t="s">
        <v>1803</v>
      </c>
      <c r="J152" t="s">
        <v>695</v>
      </c>
      <c r="K152" t="s">
        <v>696</v>
      </c>
      <c r="L152">
        <v>10900</v>
      </c>
      <c r="M152">
        <v>1939</v>
      </c>
      <c r="N152">
        <v>12</v>
      </c>
      <c r="O152">
        <v>28</v>
      </c>
      <c r="P152" s="25">
        <v>14607</v>
      </c>
      <c r="Q152" s="25">
        <v>45838</v>
      </c>
      <c r="R152">
        <v>85.505145230827338</v>
      </c>
      <c r="S152">
        <v>117.24</v>
      </c>
      <c r="T152">
        <v>21427700000000</v>
      </c>
      <c r="U152">
        <v>78.5</v>
      </c>
      <c r="V152">
        <v>9.6</v>
      </c>
      <c r="W152">
        <v>36.6</v>
      </c>
      <c r="X152">
        <v>328239523</v>
      </c>
    </row>
    <row r="153" spans="1:24" x14ac:dyDescent="0.25">
      <c r="A153">
        <v>161</v>
      </c>
      <c r="B153" t="s">
        <v>21</v>
      </c>
      <c r="C153" t="s">
        <v>697</v>
      </c>
      <c r="D153" t="s">
        <v>32</v>
      </c>
      <c r="E153" t="s">
        <v>433</v>
      </c>
      <c r="F153" t="s">
        <v>698</v>
      </c>
      <c r="G153" t="s">
        <v>21</v>
      </c>
      <c r="H153" t="b">
        <v>1</v>
      </c>
      <c r="I153" t="s">
        <v>1804</v>
      </c>
      <c r="J153" t="s">
        <v>699</v>
      </c>
      <c r="K153" t="s">
        <v>700</v>
      </c>
      <c r="L153">
        <v>10900</v>
      </c>
      <c r="M153">
        <v>1937</v>
      </c>
      <c r="N153">
        <v>6</v>
      </c>
      <c r="O153">
        <v>17</v>
      </c>
      <c r="P153" s="25">
        <v>13683</v>
      </c>
      <c r="Q153" s="25">
        <v>45838</v>
      </c>
      <c r="R153">
        <v>88.036269111268339</v>
      </c>
      <c r="S153">
        <v>117.24</v>
      </c>
      <c r="T153">
        <v>21427700000000</v>
      </c>
      <c r="U153">
        <v>78.5</v>
      </c>
      <c r="V153">
        <v>9.6</v>
      </c>
      <c r="W153">
        <v>36.6</v>
      </c>
      <c r="X153">
        <v>328239523</v>
      </c>
    </row>
    <row r="154" spans="1:24" x14ac:dyDescent="0.25">
      <c r="A154">
        <v>161</v>
      </c>
      <c r="B154" t="s">
        <v>21</v>
      </c>
      <c r="C154" t="s">
        <v>701</v>
      </c>
      <c r="D154" t="s">
        <v>67</v>
      </c>
      <c r="E154" t="s">
        <v>68</v>
      </c>
      <c r="F154" t="s">
        <v>702</v>
      </c>
      <c r="G154" t="s">
        <v>21</v>
      </c>
      <c r="H154" t="b">
        <v>0</v>
      </c>
      <c r="I154" t="s">
        <v>1803</v>
      </c>
      <c r="J154" t="s">
        <v>703</v>
      </c>
      <c r="K154" t="s">
        <v>704</v>
      </c>
      <c r="L154">
        <v>10900</v>
      </c>
      <c r="M154">
        <v>1955</v>
      </c>
      <c r="N154">
        <v>10</v>
      </c>
      <c r="O154">
        <v>19</v>
      </c>
      <c r="P154" s="25">
        <v>20381</v>
      </c>
      <c r="Q154" s="25">
        <v>45838</v>
      </c>
      <c r="R154">
        <v>69.696795588632241</v>
      </c>
      <c r="S154">
        <v>141.54</v>
      </c>
      <c r="T154">
        <v>1258286717125</v>
      </c>
      <c r="U154">
        <v>75</v>
      </c>
      <c r="V154">
        <v>13.1</v>
      </c>
      <c r="W154">
        <v>55.1</v>
      </c>
      <c r="X154">
        <v>126014024</v>
      </c>
    </row>
    <row r="155" spans="1:24" x14ac:dyDescent="0.25">
      <c r="A155">
        <v>164</v>
      </c>
      <c r="B155" t="s">
        <v>59</v>
      </c>
      <c r="C155" t="s">
        <v>705</v>
      </c>
      <c r="D155" t="s">
        <v>32</v>
      </c>
      <c r="E155" t="s">
        <v>61</v>
      </c>
      <c r="F155" t="s">
        <v>135</v>
      </c>
      <c r="G155" t="s">
        <v>59</v>
      </c>
      <c r="H155" t="b">
        <v>0</v>
      </c>
      <c r="I155" t="s">
        <v>1803</v>
      </c>
      <c r="J155" t="s">
        <v>706</v>
      </c>
      <c r="K155" t="s">
        <v>467</v>
      </c>
      <c r="L155">
        <v>10700</v>
      </c>
      <c r="M155">
        <v>1929</v>
      </c>
      <c r="N155">
        <v>8</v>
      </c>
      <c r="O155">
        <v>5</v>
      </c>
      <c r="P155" s="25">
        <v>10810</v>
      </c>
      <c r="Q155" s="25">
        <v>45838</v>
      </c>
      <c r="R155">
        <v>95.902114087329579</v>
      </c>
      <c r="S155">
        <v>117.24</v>
      </c>
      <c r="T155">
        <v>21427700000000</v>
      </c>
      <c r="U155">
        <v>78.5</v>
      </c>
      <c r="V155">
        <v>9.6</v>
      </c>
      <c r="W155">
        <v>36.6</v>
      </c>
      <c r="X155">
        <v>328239523</v>
      </c>
    </row>
    <row r="156" spans="1:24" x14ac:dyDescent="0.25">
      <c r="A156">
        <v>165</v>
      </c>
      <c r="B156" t="s">
        <v>590</v>
      </c>
      <c r="C156" t="s">
        <v>707</v>
      </c>
      <c r="D156" t="s">
        <v>32</v>
      </c>
      <c r="E156" t="s">
        <v>708</v>
      </c>
      <c r="F156" t="s">
        <v>709</v>
      </c>
      <c r="G156" t="s">
        <v>590</v>
      </c>
      <c r="H156" t="b">
        <v>1</v>
      </c>
      <c r="I156" t="s">
        <v>1803</v>
      </c>
      <c r="J156" t="s">
        <v>710</v>
      </c>
      <c r="K156" t="s">
        <v>524</v>
      </c>
      <c r="L156">
        <v>10600</v>
      </c>
      <c r="M156">
        <v>1941</v>
      </c>
      <c r="N156">
        <v>6</v>
      </c>
      <c r="O156">
        <v>5</v>
      </c>
      <c r="P156" s="25">
        <v>15132</v>
      </c>
      <c r="Q156" s="25">
        <v>45838</v>
      </c>
      <c r="R156">
        <v>84.069123236487798</v>
      </c>
      <c r="S156">
        <v>117.24</v>
      </c>
      <c r="T156">
        <v>21427700000000</v>
      </c>
      <c r="U156">
        <v>78.5</v>
      </c>
      <c r="V156">
        <v>9.6</v>
      </c>
      <c r="W156">
        <v>36.6</v>
      </c>
      <c r="X156">
        <v>328239523</v>
      </c>
    </row>
    <row r="157" spans="1:24" x14ac:dyDescent="0.25">
      <c r="A157">
        <v>165</v>
      </c>
      <c r="B157" t="s">
        <v>103</v>
      </c>
      <c r="C157" t="s">
        <v>711</v>
      </c>
      <c r="D157" t="s">
        <v>712</v>
      </c>
      <c r="E157" t="s">
        <v>713</v>
      </c>
      <c r="F157" t="s">
        <v>513</v>
      </c>
      <c r="G157" t="s">
        <v>103</v>
      </c>
      <c r="H157" t="b">
        <v>1</v>
      </c>
      <c r="I157" t="s">
        <v>1803</v>
      </c>
      <c r="J157" t="s">
        <v>714</v>
      </c>
      <c r="K157" t="s">
        <v>715</v>
      </c>
      <c r="L157">
        <v>10600</v>
      </c>
      <c r="M157">
        <v>1950</v>
      </c>
      <c r="N157">
        <v>1</v>
      </c>
      <c r="O157">
        <v>1</v>
      </c>
      <c r="P157" s="25">
        <v>18264</v>
      </c>
      <c r="Q157" s="25">
        <v>45838</v>
      </c>
      <c r="R157">
        <v>75.493497604380565</v>
      </c>
      <c r="S157">
        <v>167.4</v>
      </c>
      <c r="T157">
        <v>1839758040766</v>
      </c>
      <c r="U157">
        <v>75.7</v>
      </c>
      <c r="V157">
        <v>14.2</v>
      </c>
      <c r="W157">
        <v>65.099999999999994</v>
      </c>
      <c r="X157">
        <v>212559417</v>
      </c>
    </row>
    <row r="158" spans="1:24" x14ac:dyDescent="0.25">
      <c r="A158">
        <v>167</v>
      </c>
      <c r="B158" t="s">
        <v>49</v>
      </c>
      <c r="C158" t="s">
        <v>717</v>
      </c>
      <c r="D158" t="s">
        <v>327</v>
      </c>
      <c r="E158" t="s">
        <v>328</v>
      </c>
      <c r="F158" t="s">
        <v>718</v>
      </c>
      <c r="G158" t="s">
        <v>49</v>
      </c>
      <c r="H158" t="b">
        <v>1</v>
      </c>
      <c r="I158" t="s">
        <v>1803</v>
      </c>
      <c r="J158" t="s">
        <v>719</v>
      </c>
      <c r="K158" t="s">
        <v>720</v>
      </c>
      <c r="L158">
        <v>10500</v>
      </c>
      <c r="M158">
        <v>1966</v>
      </c>
      <c r="N158">
        <v>3</v>
      </c>
      <c r="O158">
        <v>12</v>
      </c>
      <c r="P158" s="25">
        <v>24178</v>
      </c>
      <c r="Q158" s="25">
        <v>45838</v>
      </c>
      <c r="R158">
        <v>59.301848049281311</v>
      </c>
      <c r="S158">
        <v>180.75</v>
      </c>
      <c r="T158">
        <v>1699876578871</v>
      </c>
      <c r="U158">
        <v>72.7</v>
      </c>
      <c r="V158">
        <v>11.4</v>
      </c>
      <c r="W158">
        <v>46.2</v>
      </c>
      <c r="X158">
        <v>144373535</v>
      </c>
    </row>
    <row r="159" spans="1:24" x14ac:dyDescent="0.25">
      <c r="A159">
        <v>167</v>
      </c>
      <c r="B159" t="s">
        <v>21</v>
      </c>
      <c r="C159" t="s">
        <v>721</v>
      </c>
      <c r="D159" t="s">
        <v>105</v>
      </c>
      <c r="E159" t="s">
        <v>602</v>
      </c>
      <c r="F159" t="s">
        <v>247</v>
      </c>
      <c r="G159" t="s">
        <v>21</v>
      </c>
      <c r="H159" t="b">
        <v>1</v>
      </c>
      <c r="I159" t="s">
        <v>1803</v>
      </c>
      <c r="J159" t="s">
        <v>549</v>
      </c>
      <c r="K159" t="s">
        <v>722</v>
      </c>
      <c r="L159">
        <v>10500</v>
      </c>
      <c r="M159">
        <v>1984</v>
      </c>
      <c r="N159">
        <v>1</v>
      </c>
      <c r="O159">
        <v>1</v>
      </c>
      <c r="P159" s="25">
        <v>30682</v>
      </c>
      <c r="Q159" s="25">
        <v>45838</v>
      </c>
      <c r="R159">
        <v>41.493514112508961</v>
      </c>
      <c r="S159">
        <v>125.08</v>
      </c>
      <c r="T159">
        <v>19910000000000</v>
      </c>
      <c r="U159">
        <v>77</v>
      </c>
      <c r="V159">
        <v>9.4</v>
      </c>
      <c r="W159">
        <v>59.2</v>
      </c>
      <c r="X159">
        <v>1397715000</v>
      </c>
    </row>
    <row r="160" spans="1:24" x14ac:dyDescent="0.25">
      <c r="A160">
        <v>167</v>
      </c>
      <c r="B160" t="s">
        <v>49</v>
      </c>
      <c r="C160" t="s">
        <v>723</v>
      </c>
      <c r="D160" t="s">
        <v>306</v>
      </c>
      <c r="E160" t="s">
        <v>645</v>
      </c>
      <c r="F160" t="s">
        <v>724</v>
      </c>
      <c r="G160" t="s">
        <v>49</v>
      </c>
      <c r="H160" t="b">
        <v>1</v>
      </c>
      <c r="I160" t="s">
        <v>1803</v>
      </c>
      <c r="J160" t="s">
        <v>725</v>
      </c>
      <c r="K160" t="s">
        <v>726</v>
      </c>
      <c r="L160">
        <v>10500</v>
      </c>
      <c r="M160">
        <v>1977</v>
      </c>
      <c r="N160">
        <v>9</v>
      </c>
      <c r="O160">
        <v>10</v>
      </c>
      <c r="P160" s="25">
        <v>28378</v>
      </c>
      <c r="Q160" s="25">
        <v>45838</v>
      </c>
      <c r="R160">
        <v>47.803542493155277</v>
      </c>
      <c r="S160">
        <v>114.52</v>
      </c>
      <c r="T160">
        <v>421142267938</v>
      </c>
      <c r="U160">
        <v>77.8</v>
      </c>
      <c r="V160">
        <v>0.1</v>
      </c>
      <c r="W160">
        <v>15.9</v>
      </c>
      <c r="X160">
        <v>9770529</v>
      </c>
    </row>
    <row r="161" spans="1:24" x14ac:dyDescent="0.25">
      <c r="A161">
        <v>170</v>
      </c>
      <c r="B161" t="s">
        <v>49</v>
      </c>
      <c r="C161" t="s">
        <v>727</v>
      </c>
      <c r="D161" t="s">
        <v>32</v>
      </c>
      <c r="E161" t="s">
        <v>592</v>
      </c>
      <c r="F161" t="s">
        <v>728</v>
      </c>
      <c r="G161" t="s">
        <v>49</v>
      </c>
      <c r="H161" t="b">
        <v>1</v>
      </c>
      <c r="I161" t="s">
        <v>1803</v>
      </c>
      <c r="J161" t="s">
        <v>729</v>
      </c>
      <c r="K161" t="s">
        <v>412</v>
      </c>
      <c r="L161">
        <v>10300</v>
      </c>
      <c r="M161">
        <v>1952</v>
      </c>
      <c r="N161">
        <v>11</v>
      </c>
      <c r="O161">
        <v>29</v>
      </c>
      <c r="P161" s="25">
        <v>19327</v>
      </c>
      <c r="Q161" s="25">
        <v>45838</v>
      </c>
      <c r="R161">
        <v>72.581819527174517</v>
      </c>
      <c r="S161">
        <v>117.24</v>
      </c>
      <c r="T161">
        <v>21427700000000</v>
      </c>
      <c r="U161">
        <v>78.5</v>
      </c>
      <c r="V161">
        <v>9.6</v>
      </c>
      <c r="W161">
        <v>36.6</v>
      </c>
      <c r="X161">
        <v>328239523</v>
      </c>
    </row>
    <row r="162" spans="1:24" x14ac:dyDescent="0.25">
      <c r="A162">
        <v>171</v>
      </c>
      <c r="B162" t="s">
        <v>38</v>
      </c>
      <c r="C162" t="s">
        <v>730</v>
      </c>
      <c r="D162" t="s">
        <v>274</v>
      </c>
      <c r="E162" t="s">
        <v>607</v>
      </c>
      <c r="F162" t="s">
        <v>731</v>
      </c>
      <c r="G162" t="s">
        <v>38</v>
      </c>
      <c r="H162" t="b">
        <v>1</v>
      </c>
      <c r="I162" t="s">
        <v>1803</v>
      </c>
      <c r="J162" t="s">
        <v>732</v>
      </c>
      <c r="K162" t="s">
        <v>733</v>
      </c>
      <c r="L162">
        <v>10200</v>
      </c>
      <c r="M162">
        <v>1979</v>
      </c>
      <c r="N162">
        <v>11</v>
      </c>
      <c r="O162">
        <v>17</v>
      </c>
      <c r="P162" s="25">
        <v>29176</v>
      </c>
      <c r="Q162" s="25">
        <v>45838</v>
      </c>
      <c r="R162">
        <v>45.617405487272094</v>
      </c>
      <c r="S162">
        <v>119.8</v>
      </c>
      <c r="T162">
        <v>1392680589329</v>
      </c>
      <c r="U162">
        <v>82.7</v>
      </c>
      <c r="V162">
        <v>23</v>
      </c>
      <c r="W162">
        <v>47.4</v>
      </c>
      <c r="X162">
        <v>25766605</v>
      </c>
    </row>
    <row r="163" spans="1:24" x14ac:dyDescent="0.25">
      <c r="A163">
        <v>171</v>
      </c>
      <c r="B163" t="s">
        <v>351</v>
      </c>
      <c r="C163" t="s">
        <v>734</v>
      </c>
      <c r="D163" t="s">
        <v>32</v>
      </c>
      <c r="E163" t="s">
        <v>735</v>
      </c>
      <c r="F163" t="s">
        <v>548</v>
      </c>
      <c r="G163" t="s">
        <v>351</v>
      </c>
      <c r="H163" t="b">
        <v>0</v>
      </c>
      <c r="I163" t="s">
        <v>1803</v>
      </c>
      <c r="J163" t="s">
        <v>736</v>
      </c>
      <c r="K163" t="s">
        <v>457</v>
      </c>
      <c r="L163">
        <v>10200</v>
      </c>
      <c r="M163">
        <v>1962</v>
      </c>
      <c r="N163">
        <v>8</v>
      </c>
      <c r="O163">
        <v>19</v>
      </c>
      <c r="P163" s="25">
        <v>22877</v>
      </c>
      <c r="Q163" s="25">
        <v>45838</v>
      </c>
      <c r="R163">
        <v>62.86379192334018</v>
      </c>
      <c r="S163">
        <v>117.24</v>
      </c>
      <c r="T163">
        <v>21427700000000</v>
      </c>
      <c r="U163">
        <v>78.5</v>
      </c>
      <c r="V163">
        <v>9.6</v>
      </c>
      <c r="W163">
        <v>36.6</v>
      </c>
      <c r="X163">
        <v>328239523</v>
      </c>
    </row>
    <row r="164" spans="1:24" x14ac:dyDescent="0.25">
      <c r="A164">
        <v>171</v>
      </c>
      <c r="B164" t="s">
        <v>38</v>
      </c>
      <c r="C164" t="s">
        <v>737</v>
      </c>
      <c r="D164" t="s">
        <v>32</v>
      </c>
      <c r="E164" t="s">
        <v>738</v>
      </c>
      <c r="F164" t="s">
        <v>739</v>
      </c>
      <c r="G164" t="s">
        <v>38</v>
      </c>
      <c r="H164" t="b">
        <v>1</v>
      </c>
      <c r="I164" t="s">
        <v>1803</v>
      </c>
      <c r="J164" t="s">
        <v>740</v>
      </c>
      <c r="K164" t="s">
        <v>137</v>
      </c>
      <c r="L164">
        <v>10200</v>
      </c>
      <c r="M164">
        <v>1940</v>
      </c>
      <c r="N164">
        <v>9</v>
      </c>
      <c r="O164">
        <v>21</v>
      </c>
      <c r="P164" s="25">
        <v>14875</v>
      </c>
      <c r="Q164" s="25">
        <v>45838</v>
      </c>
      <c r="R164">
        <v>84.770724563860952</v>
      </c>
      <c r="S164">
        <v>117.24</v>
      </c>
      <c r="T164">
        <v>21427700000000</v>
      </c>
      <c r="U164">
        <v>78.5</v>
      </c>
      <c r="V164">
        <v>9.6</v>
      </c>
      <c r="W164">
        <v>36.6</v>
      </c>
      <c r="X164">
        <v>328239523</v>
      </c>
    </row>
    <row r="165" spans="1:24" x14ac:dyDescent="0.25">
      <c r="A165">
        <v>171</v>
      </c>
      <c r="B165" t="s">
        <v>292</v>
      </c>
      <c r="C165" t="s">
        <v>741</v>
      </c>
      <c r="D165" t="s">
        <v>32</v>
      </c>
      <c r="E165" t="s">
        <v>742</v>
      </c>
      <c r="F165" t="s">
        <v>403</v>
      </c>
      <c r="G165" t="s">
        <v>292</v>
      </c>
      <c r="H165" t="b">
        <v>1</v>
      </c>
      <c r="I165" t="s">
        <v>1803</v>
      </c>
      <c r="J165" t="s">
        <v>743</v>
      </c>
      <c r="K165" t="s">
        <v>744</v>
      </c>
      <c r="L165">
        <v>10200</v>
      </c>
      <c r="M165">
        <v>1959</v>
      </c>
      <c r="N165">
        <v>3</v>
      </c>
      <c r="O165">
        <v>5</v>
      </c>
      <c r="P165" s="25">
        <v>21614</v>
      </c>
      <c r="Q165" s="25">
        <v>45838</v>
      </c>
      <c r="R165">
        <v>66.321019941157246</v>
      </c>
      <c r="S165">
        <v>117.24</v>
      </c>
      <c r="T165">
        <v>21427700000000</v>
      </c>
      <c r="U165">
        <v>78.5</v>
      </c>
      <c r="V165">
        <v>9.6</v>
      </c>
      <c r="W165">
        <v>36.6</v>
      </c>
      <c r="X165">
        <v>328239523</v>
      </c>
    </row>
    <row r="166" spans="1:24" x14ac:dyDescent="0.25">
      <c r="A166">
        <v>171</v>
      </c>
      <c r="B166" t="s">
        <v>250</v>
      </c>
      <c r="C166" t="s">
        <v>745</v>
      </c>
      <c r="D166" t="s">
        <v>327</v>
      </c>
      <c r="E166" t="s">
        <v>746</v>
      </c>
      <c r="F166" t="s">
        <v>449</v>
      </c>
      <c r="G166" t="s">
        <v>250</v>
      </c>
      <c r="H166" t="b">
        <v>1</v>
      </c>
      <c r="I166" t="s">
        <v>1803</v>
      </c>
      <c r="J166" t="s">
        <v>747</v>
      </c>
      <c r="K166" t="s">
        <v>748</v>
      </c>
      <c r="L166">
        <v>10200</v>
      </c>
      <c r="M166">
        <v>1948</v>
      </c>
      <c r="N166">
        <v>10</v>
      </c>
      <c r="O166">
        <v>13</v>
      </c>
      <c r="P166" s="25">
        <v>17819</v>
      </c>
      <c r="Q166" s="25">
        <v>45838</v>
      </c>
      <c r="R166">
        <v>76.710494910494901</v>
      </c>
      <c r="S166">
        <v>180.75</v>
      </c>
      <c r="T166">
        <v>1699876578871</v>
      </c>
      <c r="U166">
        <v>72.7</v>
      </c>
      <c r="V166">
        <v>11.4</v>
      </c>
      <c r="W166">
        <v>46.2</v>
      </c>
      <c r="X166">
        <v>144373535</v>
      </c>
    </row>
    <row r="167" spans="1:24" x14ac:dyDescent="0.25">
      <c r="A167">
        <v>171</v>
      </c>
      <c r="B167" t="s">
        <v>38</v>
      </c>
      <c r="C167" t="s">
        <v>749</v>
      </c>
      <c r="D167" t="s">
        <v>555</v>
      </c>
      <c r="E167" t="s">
        <v>555</v>
      </c>
      <c r="F167" t="s">
        <v>112</v>
      </c>
      <c r="G167" t="s">
        <v>38</v>
      </c>
      <c r="H167" t="b">
        <v>1</v>
      </c>
      <c r="I167" t="s">
        <v>1803</v>
      </c>
      <c r="J167" t="s">
        <v>750</v>
      </c>
      <c r="K167" t="s">
        <v>751</v>
      </c>
      <c r="L167">
        <v>10200</v>
      </c>
      <c r="M167">
        <v>1982</v>
      </c>
      <c r="N167">
        <v>3</v>
      </c>
      <c r="O167">
        <v>19</v>
      </c>
      <c r="P167" s="25">
        <v>30029</v>
      </c>
      <c r="Q167" s="25">
        <v>45838</v>
      </c>
      <c r="R167">
        <v>43.282683093771389</v>
      </c>
      <c r="S167">
        <v>114.41</v>
      </c>
      <c r="T167">
        <v>372062527489</v>
      </c>
      <c r="U167">
        <v>83.1</v>
      </c>
      <c r="V167">
        <v>13.1</v>
      </c>
      <c r="W167">
        <v>21</v>
      </c>
      <c r="X167">
        <v>5703569</v>
      </c>
    </row>
    <row r="168" spans="1:24" x14ac:dyDescent="0.25">
      <c r="A168">
        <v>171</v>
      </c>
      <c r="B168" t="s">
        <v>30</v>
      </c>
      <c r="C168" t="s">
        <v>752</v>
      </c>
      <c r="D168" t="s">
        <v>158</v>
      </c>
      <c r="E168" t="s">
        <v>753</v>
      </c>
      <c r="F168" t="s">
        <v>635</v>
      </c>
      <c r="G168" t="s">
        <v>30</v>
      </c>
      <c r="H168" t="b">
        <v>0</v>
      </c>
      <c r="I168" t="s">
        <v>1803</v>
      </c>
      <c r="J168" t="s">
        <v>754</v>
      </c>
      <c r="K168" t="s">
        <v>755</v>
      </c>
      <c r="L168">
        <v>10200</v>
      </c>
      <c r="M168">
        <v>1964</v>
      </c>
      <c r="N168">
        <v>10</v>
      </c>
      <c r="O168">
        <v>19</v>
      </c>
      <c r="P168" s="25">
        <v>23669</v>
      </c>
      <c r="Q168" s="25">
        <v>45838</v>
      </c>
      <c r="R168">
        <v>60.694074008654951</v>
      </c>
      <c r="S168">
        <v>112.85</v>
      </c>
      <c r="T168">
        <v>3845630030824</v>
      </c>
      <c r="U168">
        <v>80.900000000000006</v>
      </c>
      <c r="V168">
        <v>11.5</v>
      </c>
      <c r="W168">
        <v>48.8</v>
      </c>
      <c r="X168">
        <v>83132799</v>
      </c>
    </row>
    <row r="169" spans="1:24" x14ac:dyDescent="0.25">
      <c r="A169">
        <v>171</v>
      </c>
      <c r="B169" t="s">
        <v>21</v>
      </c>
      <c r="C169" t="s">
        <v>756</v>
      </c>
      <c r="D169" t="s">
        <v>32</v>
      </c>
      <c r="E169" t="s">
        <v>189</v>
      </c>
      <c r="F169" t="s">
        <v>124</v>
      </c>
      <c r="G169" t="s">
        <v>21</v>
      </c>
      <c r="H169" t="b">
        <v>0</v>
      </c>
      <c r="I169" t="s">
        <v>1804</v>
      </c>
      <c r="J169" t="s">
        <v>125</v>
      </c>
      <c r="K169" t="s">
        <v>757</v>
      </c>
      <c r="L169">
        <v>10200</v>
      </c>
      <c r="M169">
        <v>1949</v>
      </c>
      <c r="N169">
        <v>2</v>
      </c>
      <c r="O169">
        <v>8</v>
      </c>
      <c r="P169" s="25">
        <v>17937</v>
      </c>
      <c r="Q169" s="25">
        <v>45838</v>
      </c>
      <c r="R169">
        <v>76.389453847247893</v>
      </c>
      <c r="S169">
        <v>117.24</v>
      </c>
      <c r="T169">
        <v>21427700000000</v>
      </c>
      <c r="U169">
        <v>78.5</v>
      </c>
      <c r="V169">
        <v>9.6</v>
      </c>
      <c r="W169">
        <v>36.6</v>
      </c>
      <c r="X169">
        <v>328239523</v>
      </c>
    </row>
    <row r="170" spans="1:24" x14ac:dyDescent="0.25">
      <c r="A170">
        <v>179</v>
      </c>
      <c r="B170" t="s">
        <v>38</v>
      </c>
      <c r="C170" t="s">
        <v>758</v>
      </c>
      <c r="D170" t="s">
        <v>274</v>
      </c>
      <c r="E170" t="s">
        <v>607</v>
      </c>
      <c r="F170" t="s">
        <v>731</v>
      </c>
      <c r="G170" t="s">
        <v>38</v>
      </c>
      <c r="H170" t="b">
        <v>1</v>
      </c>
      <c r="I170" t="s">
        <v>1803</v>
      </c>
      <c r="J170" t="s">
        <v>759</v>
      </c>
      <c r="K170" t="s">
        <v>319</v>
      </c>
      <c r="L170">
        <v>10100</v>
      </c>
      <c r="M170">
        <v>1979</v>
      </c>
      <c r="N170">
        <v>12</v>
      </c>
      <c r="O170">
        <v>17</v>
      </c>
      <c r="P170" s="25">
        <v>29206</v>
      </c>
      <c r="Q170" s="25">
        <v>45838</v>
      </c>
      <c r="R170">
        <v>45.535271159783306</v>
      </c>
      <c r="S170">
        <v>119.8</v>
      </c>
      <c r="T170">
        <v>1392680589329</v>
      </c>
      <c r="U170">
        <v>82.7</v>
      </c>
      <c r="V170">
        <v>23</v>
      </c>
      <c r="W170">
        <v>47.4</v>
      </c>
      <c r="X170">
        <v>25766605</v>
      </c>
    </row>
    <row r="171" spans="1:24" x14ac:dyDescent="0.25">
      <c r="A171">
        <v>179</v>
      </c>
      <c r="B171" t="s">
        <v>72</v>
      </c>
      <c r="C171" t="s">
        <v>760</v>
      </c>
      <c r="D171" t="s">
        <v>761</v>
      </c>
      <c r="E171" t="s">
        <v>762</v>
      </c>
      <c r="F171" t="s">
        <v>763</v>
      </c>
      <c r="G171" t="s">
        <v>72</v>
      </c>
      <c r="H171" t="b">
        <v>0</v>
      </c>
      <c r="I171" t="s">
        <v>1803</v>
      </c>
      <c r="J171" t="s">
        <v>764</v>
      </c>
      <c r="K171" t="s">
        <v>765</v>
      </c>
      <c r="L171">
        <v>10100</v>
      </c>
      <c r="M171">
        <v>1941</v>
      </c>
      <c r="N171">
        <v>8</v>
      </c>
      <c r="O171">
        <v>12</v>
      </c>
      <c r="P171" s="25">
        <v>15200</v>
      </c>
      <c r="Q171" s="25">
        <v>45838</v>
      </c>
      <c r="R171">
        <v>83.882947883785349</v>
      </c>
      <c r="S171">
        <v>121.46</v>
      </c>
      <c r="T171">
        <v>364701517788</v>
      </c>
      <c r="U171">
        <v>76</v>
      </c>
      <c r="V171">
        <v>12</v>
      </c>
      <c r="W171">
        <v>38.700000000000003</v>
      </c>
      <c r="X171">
        <v>32447385</v>
      </c>
    </row>
    <row r="172" spans="1:24" x14ac:dyDescent="0.25">
      <c r="A172">
        <v>179</v>
      </c>
      <c r="B172" t="s">
        <v>462</v>
      </c>
      <c r="C172" t="s">
        <v>767</v>
      </c>
      <c r="D172" t="s">
        <v>105</v>
      </c>
      <c r="E172" t="s">
        <v>153</v>
      </c>
      <c r="F172" t="s">
        <v>465</v>
      </c>
      <c r="G172" t="s">
        <v>462</v>
      </c>
      <c r="H172" t="b">
        <v>1</v>
      </c>
      <c r="I172" t="s">
        <v>1804</v>
      </c>
      <c r="J172" t="s">
        <v>768</v>
      </c>
      <c r="K172" t="s">
        <v>769</v>
      </c>
      <c r="L172">
        <v>10100</v>
      </c>
      <c r="M172">
        <v>1964</v>
      </c>
      <c r="N172">
        <v>1</v>
      </c>
      <c r="O172">
        <v>1</v>
      </c>
      <c r="P172" s="25">
        <v>23377</v>
      </c>
      <c r="Q172" s="25">
        <v>45838</v>
      </c>
      <c r="R172">
        <v>61.493508787423828</v>
      </c>
      <c r="S172">
        <v>125.08</v>
      </c>
      <c r="T172">
        <v>19910000000000</v>
      </c>
      <c r="U172">
        <v>77</v>
      </c>
      <c r="V172">
        <v>9.4</v>
      </c>
      <c r="W172">
        <v>59.2</v>
      </c>
      <c r="X172">
        <v>1397715000</v>
      </c>
    </row>
    <row r="173" spans="1:24" x14ac:dyDescent="0.25">
      <c r="A173">
        <v>182</v>
      </c>
      <c r="B173" t="s">
        <v>292</v>
      </c>
      <c r="C173" t="s">
        <v>770</v>
      </c>
      <c r="D173" t="s">
        <v>32</v>
      </c>
      <c r="E173" t="s">
        <v>771</v>
      </c>
      <c r="F173" t="s">
        <v>403</v>
      </c>
      <c r="G173" t="s">
        <v>292</v>
      </c>
      <c r="H173" t="b">
        <v>1</v>
      </c>
      <c r="I173" t="s">
        <v>1803</v>
      </c>
      <c r="J173" t="s">
        <v>772</v>
      </c>
      <c r="K173" t="s">
        <v>773</v>
      </c>
      <c r="L173">
        <v>10000</v>
      </c>
      <c r="M173">
        <v>1938</v>
      </c>
      <c r="N173">
        <v>3</v>
      </c>
      <c r="O173">
        <v>8</v>
      </c>
      <c r="P173" s="25">
        <v>13947</v>
      </c>
      <c r="Q173" s="25">
        <v>45838</v>
      </c>
      <c r="R173">
        <v>87.312799452429843</v>
      </c>
      <c r="S173">
        <v>117.24</v>
      </c>
      <c r="T173">
        <v>21427700000000</v>
      </c>
      <c r="U173">
        <v>78.5</v>
      </c>
      <c r="V173">
        <v>9.6</v>
      </c>
      <c r="W173">
        <v>36.6</v>
      </c>
      <c r="X173">
        <v>328239523</v>
      </c>
    </row>
    <row r="174" spans="1:24" x14ac:dyDescent="0.25">
      <c r="A174">
        <v>183</v>
      </c>
      <c r="B174" t="s">
        <v>381</v>
      </c>
      <c r="C174" t="s">
        <v>774</v>
      </c>
      <c r="D174" t="s">
        <v>105</v>
      </c>
      <c r="E174" t="s">
        <v>246</v>
      </c>
      <c r="F174" t="s">
        <v>72</v>
      </c>
      <c r="G174" t="s">
        <v>381</v>
      </c>
      <c r="H174" t="b">
        <v>1</v>
      </c>
      <c r="I174" t="s">
        <v>1803</v>
      </c>
      <c r="J174" t="s">
        <v>657</v>
      </c>
      <c r="K174" t="s">
        <v>775</v>
      </c>
      <c r="L174">
        <v>9900</v>
      </c>
      <c r="M174">
        <v>1948</v>
      </c>
      <c r="N174">
        <v>6</v>
      </c>
      <c r="O174">
        <v>1</v>
      </c>
      <c r="P174" s="25">
        <v>17685</v>
      </c>
      <c r="Q174" s="25">
        <v>45838</v>
      </c>
      <c r="R174">
        <v>77.077360477360472</v>
      </c>
      <c r="S174">
        <v>125.08</v>
      </c>
      <c r="T174">
        <v>19910000000000</v>
      </c>
      <c r="U174">
        <v>77</v>
      </c>
      <c r="V174">
        <v>9.4</v>
      </c>
      <c r="W174">
        <v>59.2</v>
      </c>
      <c r="X174">
        <v>1397715000</v>
      </c>
    </row>
    <row r="175" spans="1:24" x14ac:dyDescent="0.25">
      <c r="A175">
        <v>184</v>
      </c>
      <c r="B175" t="s">
        <v>72</v>
      </c>
      <c r="C175" t="s">
        <v>776</v>
      </c>
      <c r="D175" t="s">
        <v>306</v>
      </c>
      <c r="E175" t="s">
        <v>645</v>
      </c>
      <c r="F175" t="s">
        <v>144</v>
      </c>
      <c r="G175" t="s">
        <v>72</v>
      </c>
      <c r="H175" t="b">
        <v>1</v>
      </c>
      <c r="I175" t="s">
        <v>1803</v>
      </c>
      <c r="J175" t="s">
        <v>145</v>
      </c>
      <c r="K175" t="s">
        <v>777</v>
      </c>
      <c r="L175">
        <v>9800</v>
      </c>
      <c r="M175">
        <v>1949</v>
      </c>
      <c r="N175">
        <v>1</v>
      </c>
      <c r="O175">
        <v>10</v>
      </c>
      <c r="P175" s="25">
        <v>17908</v>
      </c>
      <c r="Q175" s="25">
        <v>45838</v>
      </c>
      <c r="R175">
        <v>76.468852225856921</v>
      </c>
      <c r="S175">
        <v>114.52</v>
      </c>
      <c r="T175">
        <v>421142267938</v>
      </c>
      <c r="U175">
        <v>77.8</v>
      </c>
      <c r="V175">
        <v>0.1</v>
      </c>
      <c r="W175">
        <v>15.9</v>
      </c>
      <c r="X175">
        <v>9770529</v>
      </c>
    </row>
    <row r="176" spans="1:24" x14ac:dyDescent="0.25">
      <c r="A176">
        <v>184</v>
      </c>
      <c r="B176" t="s">
        <v>21</v>
      </c>
      <c r="C176" t="s">
        <v>778</v>
      </c>
      <c r="D176" t="s">
        <v>170</v>
      </c>
      <c r="E176" t="s">
        <v>779</v>
      </c>
      <c r="F176" t="s">
        <v>780</v>
      </c>
      <c r="G176" t="s">
        <v>21</v>
      </c>
      <c r="H176" t="b">
        <v>0</v>
      </c>
      <c r="I176" t="s">
        <v>1803</v>
      </c>
      <c r="J176" t="s">
        <v>781</v>
      </c>
      <c r="K176" t="s">
        <v>782</v>
      </c>
      <c r="L176">
        <v>9800</v>
      </c>
      <c r="M176">
        <v>1943</v>
      </c>
      <c r="N176">
        <v>1</v>
      </c>
      <c r="O176">
        <v>29</v>
      </c>
      <c r="P176" s="25">
        <v>15735</v>
      </c>
      <c r="Q176" s="25">
        <v>45838</v>
      </c>
      <c r="R176">
        <v>82.416842591370894</v>
      </c>
      <c r="S176">
        <v>99.55</v>
      </c>
      <c r="T176">
        <v>703082435360</v>
      </c>
      <c r="U176">
        <v>83.6</v>
      </c>
      <c r="V176">
        <v>10.1</v>
      </c>
      <c r="W176">
        <v>28.8</v>
      </c>
      <c r="X176">
        <v>8574832</v>
      </c>
    </row>
    <row r="177" spans="1:24" x14ac:dyDescent="0.25">
      <c r="A177">
        <v>184</v>
      </c>
      <c r="B177" t="s">
        <v>168</v>
      </c>
      <c r="C177" t="s">
        <v>783</v>
      </c>
      <c r="D177" t="s">
        <v>23</v>
      </c>
      <c r="E177" t="s">
        <v>784</v>
      </c>
      <c r="F177" t="s">
        <v>172</v>
      </c>
      <c r="G177" t="s">
        <v>168</v>
      </c>
      <c r="H177" t="b">
        <v>0</v>
      </c>
      <c r="I177" t="s">
        <v>1803</v>
      </c>
      <c r="J177" t="s">
        <v>785</v>
      </c>
      <c r="K177" t="s">
        <v>786</v>
      </c>
      <c r="L177">
        <v>9800</v>
      </c>
      <c r="M177">
        <v>1971</v>
      </c>
      <c r="N177">
        <v>8</v>
      </c>
      <c r="O177">
        <v>10</v>
      </c>
      <c r="P177" s="25">
        <v>26155</v>
      </c>
      <c r="Q177" s="25">
        <v>45838</v>
      </c>
      <c r="R177">
        <v>53.888446413460102</v>
      </c>
      <c r="S177">
        <v>110.05</v>
      </c>
      <c r="T177">
        <v>2715518274227</v>
      </c>
      <c r="U177">
        <v>82.5</v>
      </c>
      <c r="V177">
        <v>24.2</v>
      </c>
      <c r="W177">
        <v>60.7</v>
      </c>
      <c r="X177">
        <v>67059887</v>
      </c>
    </row>
    <row r="178" spans="1:24" x14ac:dyDescent="0.25">
      <c r="A178">
        <v>184</v>
      </c>
      <c r="B178" t="s">
        <v>168</v>
      </c>
      <c r="C178" t="s">
        <v>787</v>
      </c>
      <c r="D178" t="s">
        <v>23</v>
      </c>
      <c r="E178" t="s">
        <v>784</v>
      </c>
      <c r="F178" t="s">
        <v>172</v>
      </c>
      <c r="G178" t="s">
        <v>168</v>
      </c>
      <c r="H178" t="b">
        <v>0</v>
      </c>
      <c r="I178" t="s">
        <v>1803</v>
      </c>
      <c r="J178" t="s">
        <v>785</v>
      </c>
      <c r="K178" t="s">
        <v>788</v>
      </c>
      <c r="L178">
        <v>9800</v>
      </c>
      <c r="M178">
        <v>1970</v>
      </c>
      <c r="N178">
        <v>3</v>
      </c>
      <c r="O178">
        <v>3</v>
      </c>
      <c r="P178" s="25">
        <v>25630</v>
      </c>
      <c r="Q178" s="25">
        <v>45838</v>
      </c>
      <c r="R178">
        <v>55.326488706365502</v>
      </c>
      <c r="S178">
        <v>110.05</v>
      </c>
      <c r="T178">
        <v>2715518274227</v>
      </c>
      <c r="U178">
        <v>82.5</v>
      </c>
      <c r="V178">
        <v>24.2</v>
      </c>
      <c r="W178">
        <v>60.7</v>
      </c>
      <c r="X178">
        <v>67059887</v>
      </c>
    </row>
    <row r="179" spans="1:24" x14ac:dyDescent="0.25">
      <c r="A179">
        <v>184</v>
      </c>
      <c r="B179" t="s">
        <v>168</v>
      </c>
      <c r="C179" t="s">
        <v>789</v>
      </c>
      <c r="D179" t="s">
        <v>23</v>
      </c>
      <c r="E179" t="s">
        <v>784</v>
      </c>
      <c r="F179" t="s">
        <v>172</v>
      </c>
      <c r="G179" t="s">
        <v>168</v>
      </c>
      <c r="H179" t="b">
        <v>0</v>
      </c>
      <c r="I179" t="s">
        <v>1804</v>
      </c>
      <c r="J179" t="s">
        <v>790</v>
      </c>
      <c r="K179" t="s">
        <v>791</v>
      </c>
      <c r="L179">
        <v>9800</v>
      </c>
      <c r="M179">
        <v>1968</v>
      </c>
      <c r="N179">
        <v>2</v>
      </c>
      <c r="O179">
        <v>1</v>
      </c>
      <c r="P179" s="25">
        <v>24869</v>
      </c>
      <c r="Q179" s="25">
        <v>45838</v>
      </c>
      <c r="R179">
        <v>57.40863818739674</v>
      </c>
      <c r="S179">
        <v>110.05</v>
      </c>
      <c r="T179">
        <v>2715518274227</v>
      </c>
      <c r="U179">
        <v>82.5</v>
      </c>
      <c r="V179">
        <v>24.2</v>
      </c>
      <c r="W179">
        <v>60.7</v>
      </c>
      <c r="X179">
        <v>67059887</v>
      </c>
    </row>
    <row r="180" spans="1:24" x14ac:dyDescent="0.25">
      <c r="A180">
        <v>184</v>
      </c>
      <c r="B180" t="s">
        <v>49</v>
      </c>
      <c r="C180" t="s">
        <v>792</v>
      </c>
      <c r="D180" t="s">
        <v>497</v>
      </c>
      <c r="E180" t="s">
        <v>498</v>
      </c>
      <c r="F180" t="s">
        <v>264</v>
      </c>
      <c r="G180" t="s">
        <v>49</v>
      </c>
      <c r="H180" t="b">
        <v>1</v>
      </c>
      <c r="I180" t="s">
        <v>1803</v>
      </c>
      <c r="J180" t="s">
        <v>793</v>
      </c>
      <c r="K180" t="s">
        <v>794</v>
      </c>
      <c r="L180">
        <v>9800</v>
      </c>
      <c r="M180">
        <v>1947</v>
      </c>
      <c r="N180">
        <v>5</v>
      </c>
      <c r="O180">
        <v>15</v>
      </c>
      <c r="P180" s="25">
        <v>17302</v>
      </c>
      <c r="Q180" s="25">
        <v>45838</v>
      </c>
      <c r="R180">
        <v>78.126633165829148</v>
      </c>
      <c r="S180">
        <v>110.51</v>
      </c>
      <c r="T180">
        <v>530832908738</v>
      </c>
      <c r="U180">
        <v>82.5</v>
      </c>
      <c r="V180">
        <v>27.9</v>
      </c>
      <c r="W180">
        <v>49.1</v>
      </c>
      <c r="X180">
        <v>10285453</v>
      </c>
    </row>
    <row r="181" spans="1:24" x14ac:dyDescent="0.25">
      <c r="A181">
        <v>190</v>
      </c>
      <c r="B181" t="s">
        <v>250</v>
      </c>
      <c r="C181" t="s">
        <v>795</v>
      </c>
      <c r="D181" t="s">
        <v>327</v>
      </c>
      <c r="E181" t="s">
        <v>328</v>
      </c>
      <c r="F181" t="s">
        <v>796</v>
      </c>
      <c r="G181" t="s">
        <v>250</v>
      </c>
      <c r="H181" t="b">
        <v>1</v>
      </c>
      <c r="I181" t="s">
        <v>1803</v>
      </c>
      <c r="J181" t="s">
        <v>797</v>
      </c>
      <c r="K181" t="s">
        <v>798</v>
      </c>
      <c r="L181">
        <v>9700</v>
      </c>
      <c r="M181">
        <v>1960</v>
      </c>
      <c r="N181">
        <v>3</v>
      </c>
      <c r="O181">
        <v>24</v>
      </c>
      <c r="P181" s="25">
        <v>21999</v>
      </c>
      <c r="Q181" s="25">
        <v>45838</v>
      </c>
      <c r="R181">
        <v>65.26627120753308</v>
      </c>
      <c r="S181">
        <v>180.75</v>
      </c>
      <c r="T181">
        <v>1699876578871</v>
      </c>
      <c r="U181">
        <v>72.7</v>
      </c>
      <c r="V181">
        <v>11.4</v>
      </c>
      <c r="W181">
        <v>46.2</v>
      </c>
      <c r="X181">
        <v>144373535</v>
      </c>
    </row>
    <row r="182" spans="1:24" x14ac:dyDescent="0.25">
      <c r="A182">
        <v>190</v>
      </c>
      <c r="B182" t="s">
        <v>49</v>
      </c>
      <c r="C182" t="s">
        <v>799</v>
      </c>
      <c r="D182" t="s">
        <v>800</v>
      </c>
      <c r="E182" t="s">
        <v>801</v>
      </c>
      <c r="F182" t="s">
        <v>802</v>
      </c>
      <c r="G182" t="s">
        <v>49</v>
      </c>
      <c r="H182" t="b">
        <v>1</v>
      </c>
      <c r="I182" t="s">
        <v>1803</v>
      </c>
      <c r="J182" t="s">
        <v>803</v>
      </c>
      <c r="K182" t="s">
        <v>64</v>
      </c>
      <c r="L182">
        <v>9700</v>
      </c>
      <c r="M182">
        <v>1963</v>
      </c>
      <c r="N182">
        <v>10</v>
      </c>
      <c r="O182">
        <v>1</v>
      </c>
      <c r="P182" s="25">
        <v>23285</v>
      </c>
      <c r="Q182" s="25">
        <v>45838</v>
      </c>
      <c r="R182">
        <v>61.746077962713485</v>
      </c>
      <c r="S182">
        <v>115.16</v>
      </c>
      <c r="T182">
        <v>2029000000000</v>
      </c>
      <c r="U182">
        <v>82.6</v>
      </c>
      <c r="V182">
        <v>15.6</v>
      </c>
      <c r="W182">
        <v>33.200000000000003</v>
      </c>
      <c r="X182">
        <v>51709098</v>
      </c>
    </row>
    <row r="183" spans="1:24" x14ac:dyDescent="0.25">
      <c r="A183">
        <v>190</v>
      </c>
      <c r="B183" t="s">
        <v>38</v>
      </c>
      <c r="C183" t="s">
        <v>805</v>
      </c>
      <c r="D183" t="s">
        <v>105</v>
      </c>
      <c r="E183" t="s">
        <v>153</v>
      </c>
      <c r="F183" t="s">
        <v>806</v>
      </c>
      <c r="G183" t="s">
        <v>38</v>
      </c>
      <c r="H183" t="b">
        <v>1</v>
      </c>
      <c r="I183" t="s">
        <v>1803</v>
      </c>
      <c r="J183" t="s">
        <v>807</v>
      </c>
      <c r="K183" t="s">
        <v>808</v>
      </c>
      <c r="L183">
        <v>9700</v>
      </c>
      <c r="M183">
        <v>1969</v>
      </c>
      <c r="N183">
        <v>12</v>
      </c>
      <c r="O183">
        <v>16</v>
      </c>
      <c r="P183" s="25">
        <v>25553</v>
      </c>
      <c r="Q183" s="25">
        <v>45838</v>
      </c>
      <c r="R183">
        <v>55.537970123444929</v>
      </c>
      <c r="S183">
        <v>125.08</v>
      </c>
      <c r="T183">
        <v>19910000000000</v>
      </c>
      <c r="U183">
        <v>77</v>
      </c>
      <c r="V183">
        <v>9.4</v>
      </c>
      <c r="W183">
        <v>59.2</v>
      </c>
      <c r="X183">
        <v>1397715000</v>
      </c>
    </row>
    <row r="184" spans="1:24" x14ac:dyDescent="0.25">
      <c r="A184">
        <v>190</v>
      </c>
      <c r="B184" t="s">
        <v>250</v>
      </c>
      <c r="C184" t="s">
        <v>809</v>
      </c>
      <c r="D184" t="s">
        <v>158</v>
      </c>
      <c r="E184" t="s">
        <v>810</v>
      </c>
      <c r="F184" t="s">
        <v>250</v>
      </c>
      <c r="G184" t="s">
        <v>250</v>
      </c>
      <c r="H184" t="b">
        <v>0</v>
      </c>
      <c r="I184" t="s">
        <v>1803</v>
      </c>
      <c r="J184" t="s">
        <v>811</v>
      </c>
      <c r="K184" t="s">
        <v>812</v>
      </c>
      <c r="L184">
        <v>9700</v>
      </c>
      <c r="M184">
        <v>1946</v>
      </c>
      <c r="N184">
        <v>8</v>
      </c>
      <c r="O184">
        <v>15</v>
      </c>
      <c r="P184" s="25">
        <v>17029</v>
      </c>
      <c r="Q184" s="25">
        <v>45838</v>
      </c>
      <c r="R184">
        <v>78.874743326488712</v>
      </c>
      <c r="S184">
        <v>112.85</v>
      </c>
      <c r="T184">
        <v>3845630030824</v>
      </c>
      <c r="U184">
        <v>80.900000000000006</v>
      </c>
      <c r="V184">
        <v>11.5</v>
      </c>
      <c r="W184">
        <v>48.8</v>
      </c>
      <c r="X184">
        <v>83132799</v>
      </c>
    </row>
    <row r="185" spans="1:24" x14ac:dyDescent="0.25">
      <c r="A185">
        <v>190</v>
      </c>
      <c r="B185" t="s">
        <v>351</v>
      </c>
      <c r="C185" t="s">
        <v>813</v>
      </c>
      <c r="D185" t="s">
        <v>105</v>
      </c>
      <c r="E185" t="s">
        <v>814</v>
      </c>
      <c r="F185" t="s">
        <v>517</v>
      </c>
      <c r="G185" t="s">
        <v>351</v>
      </c>
      <c r="H185" t="b">
        <v>1</v>
      </c>
      <c r="I185" t="s">
        <v>1803</v>
      </c>
      <c r="J185" t="s">
        <v>815</v>
      </c>
      <c r="K185" t="s">
        <v>816</v>
      </c>
      <c r="L185">
        <v>9700</v>
      </c>
      <c r="M185">
        <v>1958</v>
      </c>
      <c r="N185">
        <v>9</v>
      </c>
      <c r="O185">
        <v>1</v>
      </c>
      <c r="P185" s="25">
        <v>21429</v>
      </c>
      <c r="Q185" s="25">
        <v>45838</v>
      </c>
      <c r="R185">
        <v>66.828199863107457</v>
      </c>
      <c r="S185">
        <v>125.08</v>
      </c>
      <c r="T185">
        <v>19910000000000</v>
      </c>
      <c r="U185">
        <v>77</v>
      </c>
      <c r="V185">
        <v>9.4</v>
      </c>
      <c r="W185">
        <v>59.2</v>
      </c>
      <c r="X185">
        <v>1397715000</v>
      </c>
    </row>
    <row r="186" spans="1:24" x14ac:dyDescent="0.25">
      <c r="A186">
        <v>195</v>
      </c>
      <c r="B186" t="s">
        <v>38</v>
      </c>
      <c r="C186" t="s">
        <v>817</v>
      </c>
      <c r="D186" t="s">
        <v>32</v>
      </c>
      <c r="E186" t="s">
        <v>818</v>
      </c>
      <c r="F186" t="s">
        <v>819</v>
      </c>
      <c r="G186" t="s">
        <v>38</v>
      </c>
      <c r="H186" t="b">
        <v>0</v>
      </c>
      <c r="I186" t="s">
        <v>1803</v>
      </c>
      <c r="J186" t="s">
        <v>453</v>
      </c>
      <c r="K186" t="s">
        <v>820</v>
      </c>
      <c r="L186">
        <v>9600</v>
      </c>
      <c r="M186">
        <v>1952</v>
      </c>
      <c r="N186">
        <v>7</v>
      </c>
      <c r="O186">
        <v>25</v>
      </c>
      <c r="P186" s="25">
        <v>19200</v>
      </c>
      <c r="Q186" s="25">
        <v>45838</v>
      </c>
      <c r="R186">
        <v>72.929520145029414</v>
      </c>
      <c r="S186">
        <v>117.24</v>
      </c>
      <c r="T186">
        <v>21427700000000</v>
      </c>
      <c r="U186">
        <v>78.5</v>
      </c>
      <c r="V186">
        <v>9.6</v>
      </c>
      <c r="W186">
        <v>36.6</v>
      </c>
      <c r="X186">
        <v>328239523</v>
      </c>
    </row>
    <row r="187" spans="1:24" x14ac:dyDescent="0.25">
      <c r="A187">
        <v>195</v>
      </c>
      <c r="B187" t="s">
        <v>292</v>
      </c>
      <c r="C187" t="s">
        <v>821</v>
      </c>
      <c r="D187" t="s">
        <v>105</v>
      </c>
      <c r="E187" t="s">
        <v>822</v>
      </c>
      <c r="F187" t="s">
        <v>823</v>
      </c>
      <c r="G187" t="s">
        <v>292</v>
      </c>
      <c r="H187" t="b">
        <v>1</v>
      </c>
      <c r="I187" t="s">
        <v>1803</v>
      </c>
      <c r="J187" t="s">
        <v>824</v>
      </c>
      <c r="K187" t="s">
        <v>825</v>
      </c>
      <c r="L187">
        <v>9600</v>
      </c>
      <c r="M187">
        <v>1952</v>
      </c>
      <c r="N187">
        <v>9</v>
      </c>
      <c r="O187">
        <v>1</v>
      </c>
      <c r="P187" s="25">
        <v>19238</v>
      </c>
      <c r="Q187" s="25">
        <v>45838</v>
      </c>
      <c r="R187">
        <v>72.825483739687002</v>
      </c>
      <c r="S187">
        <v>125.08</v>
      </c>
      <c r="T187">
        <v>19910000000000</v>
      </c>
      <c r="U187">
        <v>77</v>
      </c>
      <c r="V187">
        <v>9.4</v>
      </c>
      <c r="W187">
        <v>59.2</v>
      </c>
      <c r="X187">
        <v>1397715000</v>
      </c>
    </row>
    <row r="188" spans="1:24" x14ac:dyDescent="0.25">
      <c r="A188">
        <v>195</v>
      </c>
      <c r="B188" t="s">
        <v>250</v>
      </c>
      <c r="C188" t="s">
        <v>826</v>
      </c>
      <c r="D188" t="s">
        <v>105</v>
      </c>
      <c r="E188" t="s">
        <v>827</v>
      </c>
      <c r="F188" t="s">
        <v>348</v>
      </c>
      <c r="G188" t="s">
        <v>250</v>
      </c>
      <c r="H188" t="b">
        <v>1</v>
      </c>
      <c r="I188" t="s">
        <v>1803</v>
      </c>
      <c r="J188" t="s">
        <v>828</v>
      </c>
      <c r="K188" t="s">
        <v>829</v>
      </c>
      <c r="L188">
        <v>9600</v>
      </c>
      <c r="M188">
        <v>1956</v>
      </c>
      <c r="N188">
        <v>3</v>
      </c>
      <c r="O188">
        <v>1</v>
      </c>
      <c r="P188" s="25">
        <v>20515</v>
      </c>
      <c r="Q188" s="25">
        <v>45838</v>
      </c>
      <c r="R188">
        <v>69.329239674593239</v>
      </c>
      <c r="S188">
        <v>125.08</v>
      </c>
      <c r="T188">
        <v>19910000000000</v>
      </c>
      <c r="U188">
        <v>77</v>
      </c>
      <c r="V188">
        <v>9.4</v>
      </c>
      <c r="W188">
        <v>59.2</v>
      </c>
      <c r="X188">
        <v>1397715000</v>
      </c>
    </row>
    <row r="189" spans="1:24" x14ac:dyDescent="0.25">
      <c r="A189">
        <v>195</v>
      </c>
      <c r="B189" t="s">
        <v>103</v>
      </c>
      <c r="C189" t="s">
        <v>830</v>
      </c>
      <c r="D189" t="s">
        <v>32</v>
      </c>
      <c r="E189" t="s">
        <v>831</v>
      </c>
      <c r="F189" t="s">
        <v>185</v>
      </c>
      <c r="G189" t="s">
        <v>103</v>
      </c>
      <c r="H189" t="b">
        <v>0</v>
      </c>
      <c r="I189" t="s">
        <v>1804</v>
      </c>
      <c r="J189" t="s">
        <v>186</v>
      </c>
      <c r="K189" t="s">
        <v>832</v>
      </c>
      <c r="L189">
        <v>9600</v>
      </c>
      <c r="M189">
        <v>1964</v>
      </c>
      <c r="N189">
        <v>7</v>
      </c>
      <c r="O189">
        <v>28</v>
      </c>
      <c r="P189" s="25">
        <v>23586</v>
      </c>
      <c r="Q189" s="25">
        <v>45838</v>
      </c>
      <c r="R189">
        <v>60.921310606729669</v>
      </c>
      <c r="S189">
        <v>117.24</v>
      </c>
      <c r="T189">
        <v>21427700000000</v>
      </c>
      <c r="U189">
        <v>78.5</v>
      </c>
      <c r="V189">
        <v>9.6</v>
      </c>
      <c r="W189">
        <v>36.6</v>
      </c>
      <c r="X189">
        <v>328239523</v>
      </c>
    </row>
    <row r="190" spans="1:24" x14ac:dyDescent="0.25">
      <c r="A190">
        <v>195</v>
      </c>
      <c r="B190" t="s">
        <v>103</v>
      </c>
      <c r="C190" t="s">
        <v>833</v>
      </c>
      <c r="D190" t="s">
        <v>32</v>
      </c>
      <c r="E190" t="s">
        <v>834</v>
      </c>
      <c r="F190" t="s">
        <v>185</v>
      </c>
      <c r="G190" t="s">
        <v>103</v>
      </c>
      <c r="H190" t="b">
        <v>0</v>
      </c>
      <c r="I190" t="s">
        <v>1804</v>
      </c>
      <c r="J190" t="s">
        <v>186</v>
      </c>
      <c r="K190" t="s">
        <v>835</v>
      </c>
      <c r="L190">
        <v>9600</v>
      </c>
      <c r="M190">
        <v>1960</v>
      </c>
      <c r="N190">
        <v>8</v>
      </c>
      <c r="O190">
        <v>1</v>
      </c>
      <c r="P190" s="25">
        <v>22129</v>
      </c>
      <c r="Q190" s="25">
        <v>45838</v>
      </c>
      <c r="R190">
        <v>64.910357987306597</v>
      </c>
      <c r="S190">
        <v>117.24</v>
      </c>
      <c r="T190">
        <v>21427700000000</v>
      </c>
      <c r="U190">
        <v>78.5</v>
      </c>
      <c r="V190">
        <v>9.6</v>
      </c>
      <c r="W190">
        <v>36.6</v>
      </c>
      <c r="X190">
        <v>328239523</v>
      </c>
    </row>
    <row r="191" spans="1:24" x14ac:dyDescent="0.25">
      <c r="A191">
        <v>195</v>
      </c>
      <c r="B191" t="s">
        <v>103</v>
      </c>
      <c r="C191" t="s">
        <v>836</v>
      </c>
      <c r="D191" t="s">
        <v>32</v>
      </c>
      <c r="E191" t="s">
        <v>61</v>
      </c>
      <c r="F191" t="s">
        <v>185</v>
      </c>
      <c r="G191" t="s">
        <v>103</v>
      </c>
      <c r="H191" t="b">
        <v>0</v>
      </c>
      <c r="I191" t="s">
        <v>1804</v>
      </c>
      <c r="J191" t="s">
        <v>186</v>
      </c>
      <c r="K191" t="s">
        <v>837</v>
      </c>
      <c r="L191">
        <v>9600</v>
      </c>
      <c r="M191">
        <v>1959</v>
      </c>
      <c r="N191">
        <v>1</v>
      </c>
      <c r="O191">
        <v>26</v>
      </c>
      <c r="P191" s="25">
        <v>21576</v>
      </c>
      <c r="Q191" s="25">
        <v>45838</v>
      </c>
      <c r="R191">
        <v>66.425057208237988</v>
      </c>
      <c r="S191">
        <v>117.24</v>
      </c>
      <c r="T191">
        <v>21427700000000</v>
      </c>
      <c r="U191">
        <v>78.5</v>
      </c>
      <c r="V191">
        <v>9.6</v>
      </c>
      <c r="W191">
        <v>36.6</v>
      </c>
      <c r="X191">
        <v>328239523</v>
      </c>
    </row>
    <row r="192" spans="1:24" x14ac:dyDescent="0.25">
      <c r="A192">
        <v>195</v>
      </c>
      <c r="B192" t="s">
        <v>103</v>
      </c>
      <c r="C192" t="s">
        <v>838</v>
      </c>
      <c r="D192" t="s">
        <v>32</v>
      </c>
      <c r="E192" t="s">
        <v>839</v>
      </c>
      <c r="F192" t="s">
        <v>185</v>
      </c>
      <c r="G192" t="s">
        <v>103</v>
      </c>
      <c r="H192" t="b">
        <v>0</v>
      </c>
      <c r="I192" t="s">
        <v>1804</v>
      </c>
      <c r="J192" t="s">
        <v>186</v>
      </c>
      <c r="K192" t="s">
        <v>840</v>
      </c>
      <c r="L192">
        <v>9600</v>
      </c>
      <c r="M192">
        <v>1956</v>
      </c>
      <c r="N192">
        <v>12</v>
      </c>
      <c r="O192">
        <v>15</v>
      </c>
      <c r="P192" s="25">
        <v>20804</v>
      </c>
      <c r="Q192" s="25">
        <v>45838</v>
      </c>
      <c r="R192">
        <v>68.53801627033792</v>
      </c>
      <c r="S192">
        <v>117.24</v>
      </c>
      <c r="T192">
        <v>21427700000000</v>
      </c>
      <c r="U192">
        <v>78.5</v>
      </c>
      <c r="V192">
        <v>9.6</v>
      </c>
      <c r="W192">
        <v>36.6</v>
      </c>
      <c r="X192">
        <v>328239523</v>
      </c>
    </row>
    <row r="193" spans="1:24" x14ac:dyDescent="0.25">
      <c r="A193">
        <v>202</v>
      </c>
      <c r="B193" t="s">
        <v>49</v>
      </c>
      <c r="C193" t="s">
        <v>841</v>
      </c>
      <c r="D193" t="s">
        <v>23</v>
      </c>
      <c r="E193" t="s">
        <v>24</v>
      </c>
      <c r="F193" t="s">
        <v>264</v>
      </c>
      <c r="G193" t="s">
        <v>49</v>
      </c>
      <c r="H193" t="b">
        <v>0</v>
      </c>
      <c r="I193" t="s">
        <v>1803</v>
      </c>
      <c r="J193" t="s">
        <v>842</v>
      </c>
      <c r="K193" t="s">
        <v>843</v>
      </c>
      <c r="L193">
        <v>9500</v>
      </c>
      <c r="M193">
        <v>1952</v>
      </c>
      <c r="N193">
        <v>4</v>
      </c>
      <c r="O193">
        <v>1</v>
      </c>
      <c r="P193" s="25">
        <v>19085</v>
      </c>
      <c r="Q193" s="25">
        <v>45838</v>
      </c>
      <c r="R193">
        <v>73.244367161197232</v>
      </c>
      <c r="S193">
        <v>110.05</v>
      </c>
      <c r="T193">
        <v>2715518274227</v>
      </c>
      <c r="U193">
        <v>82.5</v>
      </c>
      <c r="V193">
        <v>24.2</v>
      </c>
      <c r="W193">
        <v>60.7</v>
      </c>
      <c r="X193">
        <v>67059887</v>
      </c>
    </row>
    <row r="194" spans="1:24" x14ac:dyDescent="0.25">
      <c r="A194">
        <v>202</v>
      </c>
      <c r="B194" t="s">
        <v>72</v>
      </c>
      <c r="C194" t="s">
        <v>844</v>
      </c>
      <c r="D194" t="s">
        <v>133</v>
      </c>
      <c r="E194" t="s">
        <v>845</v>
      </c>
      <c r="F194" t="s">
        <v>72</v>
      </c>
      <c r="G194" t="s">
        <v>72</v>
      </c>
      <c r="H194" t="b">
        <v>1</v>
      </c>
      <c r="I194" t="s">
        <v>1803</v>
      </c>
      <c r="J194" t="s">
        <v>846</v>
      </c>
      <c r="K194" t="s">
        <v>126</v>
      </c>
      <c r="L194">
        <v>9500</v>
      </c>
      <c r="M194">
        <v>1928</v>
      </c>
      <c r="N194">
        <v>10</v>
      </c>
      <c r="O194">
        <v>1</v>
      </c>
      <c r="P194" s="25">
        <v>10502</v>
      </c>
      <c r="Q194" s="25">
        <v>45838</v>
      </c>
      <c r="R194">
        <v>96.743344042464031</v>
      </c>
      <c r="S194">
        <v>116.76</v>
      </c>
      <c r="T194">
        <v>1736425629520</v>
      </c>
      <c r="U194">
        <v>81.900000000000006</v>
      </c>
      <c r="V194">
        <v>12.8</v>
      </c>
      <c r="W194">
        <v>24.5</v>
      </c>
      <c r="X194">
        <v>36991981</v>
      </c>
    </row>
    <row r="195" spans="1:24" x14ac:dyDescent="0.25">
      <c r="A195">
        <v>204</v>
      </c>
      <c r="B195" t="s">
        <v>351</v>
      </c>
      <c r="C195" t="s">
        <v>847</v>
      </c>
      <c r="D195" t="s">
        <v>170</v>
      </c>
      <c r="E195" t="s">
        <v>848</v>
      </c>
      <c r="F195" t="s">
        <v>849</v>
      </c>
      <c r="G195" t="s">
        <v>351</v>
      </c>
      <c r="H195" t="b">
        <v>0</v>
      </c>
      <c r="I195" t="s">
        <v>1803</v>
      </c>
      <c r="J195" t="s">
        <v>850</v>
      </c>
      <c r="K195" t="s">
        <v>851</v>
      </c>
      <c r="L195">
        <v>9400</v>
      </c>
      <c r="M195">
        <v>1965</v>
      </c>
      <c r="N195">
        <v>9</v>
      </c>
      <c r="O195">
        <v>22</v>
      </c>
      <c r="P195" s="25">
        <v>24007</v>
      </c>
      <c r="Q195" s="25">
        <v>45838</v>
      </c>
      <c r="R195">
        <v>59.770691202872534</v>
      </c>
      <c r="S195">
        <v>99.55</v>
      </c>
      <c r="T195">
        <v>703082435360</v>
      </c>
      <c r="U195">
        <v>83.6</v>
      </c>
      <c r="V195">
        <v>10.1</v>
      </c>
      <c r="W195">
        <v>28.8</v>
      </c>
      <c r="X195">
        <v>8574832</v>
      </c>
    </row>
    <row r="196" spans="1:24" x14ac:dyDescent="0.25">
      <c r="A196">
        <v>204</v>
      </c>
      <c r="B196" t="s">
        <v>38</v>
      </c>
      <c r="C196" t="s">
        <v>852</v>
      </c>
      <c r="D196" t="s">
        <v>105</v>
      </c>
      <c r="E196" t="s">
        <v>153</v>
      </c>
      <c r="F196" t="s">
        <v>853</v>
      </c>
      <c r="G196" t="s">
        <v>38</v>
      </c>
      <c r="H196" t="b">
        <v>1</v>
      </c>
      <c r="I196" t="s">
        <v>1803</v>
      </c>
      <c r="J196" t="s">
        <v>384</v>
      </c>
      <c r="K196" t="s">
        <v>854</v>
      </c>
      <c r="L196">
        <v>9400</v>
      </c>
      <c r="M196">
        <v>1979</v>
      </c>
      <c r="N196">
        <v>2</v>
      </c>
      <c r="O196">
        <v>18</v>
      </c>
      <c r="P196" s="25">
        <v>28904</v>
      </c>
      <c r="Q196" s="25">
        <v>45838</v>
      </c>
      <c r="R196">
        <v>46.36209005650376</v>
      </c>
      <c r="S196">
        <v>125.08</v>
      </c>
      <c r="T196">
        <v>19910000000000</v>
      </c>
      <c r="U196">
        <v>77</v>
      </c>
      <c r="V196">
        <v>9.4</v>
      </c>
      <c r="W196">
        <v>59.2</v>
      </c>
      <c r="X196">
        <v>1397715000</v>
      </c>
    </row>
    <row r="197" spans="1:24" x14ac:dyDescent="0.25">
      <c r="A197">
        <v>206</v>
      </c>
      <c r="B197" t="s">
        <v>38</v>
      </c>
      <c r="C197" t="s">
        <v>855</v>
      </c>
      <c r="D197" t="s">
        <v>32</v>
      </c>
      <c r="E197" t="s">
        <v>856</v>
      </c>
      <c r="F197" t="s">
        <v>857</v>
      </c>
      <c r="G197" t="s">
        <v>38</v>
      </c>
      <c r="H197" t="b">
        <v>1</v>
      </c>
      <c r="I197" t="s">
        <v>1803</v>
      </c>
      <c r="J197" t="s">
        <v>858</v>
      </c>
      <c r="K197" t="s">
        <v>859</v>
      </c>
      <c r="L197">
        <v>9300</v>
      </c>
      <c r="M197">
        <v>1981</v>
      </c>
      <c r="N197">
        <v>8</v>
      </c>
      <c r="O197">
        <v>29</v>
      </c>
      <c r="P197" s="25">
        <v>29827</v>
      </c>
      <c r="Q197" s="25">
        <v>45838</v>
      </c>
      <c r="R197">
        <v>43.836395716719394</v>
      </c>
      <c r="S197">
        <v>117.24</v>
      </c>
      <c r="T197">
        <v>21427700000000</v>
      </c>
      <c r="U197">
        <v>78.5</v>
      </c>
      <c r="V197">
        <v>9.6</v>
      </c>
      <c r="W197">
        <v>36.6</v>
      </c>
      <c r="X197">
        <v>328239523</v>
      </c>
    </row>
    <row r="198" spans="1:24" x14ac:dyDescent="0.25">
      <c r="A198">
        <v>206</v>
      </c>
      <c r="B198" t="s">
        <v>250</v>
      </c>
      <c r="C198" t="s">
        <v>860</v>
      </c>
      <c r="D198" t="s">
        <v>226</v>
      </c>
      <c r="E198" t="s">
        <v>861</v>
      </c>
      <c r="F198" t="s">
        <v>862</v>
      </c>
      <c r="G198" t="s">
        <v>250</v>
      </c>
      <c r="H198" t="b">
        <v>1</v>
      </c>
      <c r="I198" t="s">
        <v>1803</v>
      </c>
      <c r="J198" t="s">
        <v>863</v>
      </c>
      <c r="K198" t="s">
        <v>350</v>
      </c>
      <c r="L198">
        <v>9300</v>
      </c>
      <c r="M198">
        <v>1947</v>
      </c>
      <c r="N198">
        <v>5</v>
      </c>
      <c r="O198">
        <v>2</v>
      </c>
      <c r="P198" s="25">
        <v>17289</v>
      </c>
      <c r="Q198" s="25">
        <v>45838</v>
      </c>
      <c r="R198">
        <v>78.162224917691915</v>
      </c>
      <c r="S198">
        <v>119.62</v>
      </c>
      <c r="T198">
        <v>2827113184696</v>
      </c>
      <c r="U198">
        <v>81.3</v>
      </c>
      <c r="V198">
        <v>25.5</v>
      </c>
      <c r="W198">
        <v>30.6</v>
      </c>
      <c r="X198">
        <v>66834405</v>
      </c>
    </row>
    <row r="199" spans="1:24" x14ac:dyDescent="0.25">
      <c r="A199">
        <v>208</v>
      </c>
      <c r="B199" t="s">
        <v>72</v>
      </c>
      <c r="C199" t="s">
        <v>864</v>
      </c>
      <c r="D199" t="s">
        <v>327</v>
      </c>
      <c r="E199" t="s">
        <v>328</v>
      </c>
      <c r="F199" t="s">
        <v>399</v>
      </c>
      <c r="G199" t="s">
        <v>72</v>
      </c>
      <c r="H199" t="b">
        <v>1</v>
      </c>
      <c r="I199" t="s">
        <v>1803</v>
      </c>
      <c r="J199" t="s">
        <v>865</v>
      </c>
      <c r="K199" t="s">
        <v>866</v>
      </c>
      <c r="L199">
        <v>9200</v>
      </c>
      <c r="M199">
        <v>1966</v>
      </c>
      <c r="N199">
        <v>10</v>
      </c>
      <c r="O199">
        <v>24</v>
      </c>
      <c r="P199" s="25">
        <v>24404</v>
      </c>
      <c r="Q199" s="25">
        <v>45838</v>
      </c>
      <c r="R199">
        <v>58.683093771389458</v>
      </c>
      <c r="S199">
        <v>180.75</v>
      </c>
      <c r="T199">
        <v>1699876578871</v>
      </c>
      <c r="U199">
        <v>72.7</v>
      </c>
      <c r="V199">
        <v>11.4</v>
      </c>
      <c r="W199">
        <v>46.2</v>
      </c>
      <c r="X199">
        <v>144373535</v>
      </c>
    </row>
    <row r="200" spans="1:24" x14ac:dyDescent="0.25">
      <c r="A200">
        <v>208</v>
      </c>
      <c r="B200" t="s">
        <v>72</v>
      </c>
      <c r="C200" t="s">
        <v>867</v>
      </c>
      <c r="D200" t="s">
        <v>497</v>
      </c>
      <c r="E200" t="s">
        <v>498</v>
      </c>
      <c r="F200" t="s">
        <v>72</v>
      </c>
      <c r="G200" t="s">
        <v>72</v>
      </c>
      <c r="H200" t="b">
        <v>0</v>
      </c>
      <c r="I200" t="s">
        <v>1804</v>
      </c>
      <c r="J200" t="s">
        <v>868</v>
      </c>
      <c r="K200" t="s">
        <v>869</v>
      </c>
      <c r="L200">
        <v>9200</v>
      </c>
      <c r="M200">
        <v>1943</v>
      </c>
      <c r="N200">
        <v>9</v>
      </c>
      <c r="O200">
        <v>6</v>
      </c>
      <c r="P200" s="25">
        <v>15955</v>
      </c>
      <c r="Q200" s="25">
        <v>45838</v>
      </c>
      <c r="R200">
        <v>81.814520385275102</v>
      </c>
      <c r="S200">
        <v>110.51</v>
      </c>
      <c r="T200">
        <v>530832908738</v>
      </c>
      <c r="U200">
        <v>82.5</v>
      </c>
      <c r="V200">
        <v>27.9</v>
      </c>
      <c r="W200">
        <v>49.1</v>
      </c>
      <c r="X200">
        <v>10285453</v>
      </c>
    </row>
    <row r="201" spans="1:24" x14ac:dyDescent="0.25">
      <c r="A201">
        <v>208</v>
      </c>
      <c r="B201" t="s">
        <v>292</v>
      </c>
      <c r="C201" t="s">
        <v>870</v>
      </c>
      <c r="D201" t="s">
        <v>487</v>
      </c>
      <c r="E201" t="s">
        <v>488</v>
      </c>
      <c r="F201" t="s">
        <v>871</v>
      </c>
      <c r="G201" t="s">
        <v>292</v>
      </c>
      <c r="H201" t="b">
        <v>1</v>
      </c>
      <c r="I201" t="s">
        <v>1803</v>
      </c>
      <c r="J201" t="s">
        <v>872</v>
      </c>
      <c r="K201" t="s">
        <v>447</v>
      </c>
      <c r="L201">
        <v>9200</v>
      </c>
      <c r="M201">
        <v>1975</v>
      </c>
      <c r="N201">
        <v>7</v>
      </c>
      <c r="O201">
        <v>9</v>
      </c>
      <c r="P201" s="25">
        <v>27584</v>
      </c>
      <c r="Q201" s="25">
        <v>45838</v>
      </c>
      <c r="R201">
        <v>49.976057547777543</v>
      </c>
      <c r="S201">
        <v>116.48</v>
      </c>
      <c r="T201">
        <v>246489245495</v>
      </c>
      <c r="U201">
        <v>79</v>
      </c>
      <c r="V201">
        <v>14.9</v>
      </c>
      <c r="W201">
        <v>46.1</v>
      </c>
      <c r="X201">
        <v>10669709</v>
      </c>
    </row>
    <row r="202" spans="1:24" x14ac:dyDescent="0.25">
      <c r="A202">
        <v>208</v>
      </c>
      <c r="B202" t="s">
        <v>59</v>
      </c>
      <c r="C202" t="s">
        <v>873</v>
      </c>
      <c r="D202" t="s">
        <v>32</v>
      </c>
      <c r="E202" t="s">
        <v>874</v>
      </c>
      <c r="F202" t="s">
        <v>875</v>
      </c>
      <c r="G202" t="s">
        <v>59</v>
      </c>
      <c r="H202" t="b">
        <v>1</v>
      </c>
      <c r="I202" t="s">
        <v>1803</v>
      </c>
      <c r="J202" t="s">
        <v>876</v>
      </c>
      <c r="K202" t="s">
        <v>190</v>
      </c>
      <c r="L202">
        <v>9200</v>
      </c>
      <c r="M202">
        <v>1941</v>
      </c>
      <c r="N202">
        <v>3</v>
      </c>
      <c r="O202">
        <v>7</v>
      </c>
      <c r="P202" s="25">
        <v>15042</v>
      </c>
      <c r="Q202" s="25">
        <v>45838</v>
      </c>
      <c r="R202">
        <v>84.315531791535136</v>
      </c>
      <c r="S202">
        <v>117.24</v>
      </c>
      <c r="T202">
        <v>21427700000000</v>
      </c>
      <c r="U202">
        <v>78.5</v>
      </c>
      <c r="V202">
        <v>9.6</v>
      </c>
      <c r="W202">
        <v>36.6</v>
      </c>
      <c r="X202">
        <v>328239523</v>
      </c>
    </row>
    <row r="203" spans="1:24" x14ac:dyDescent="0.25">
      <c r="A203">
        <v>208</v>
      </c>
      <c r="B203" t="s">
        <v>38</v>
      </c>
      <c r="C203" t="s">
        <v>877</v>
      </c>
      <c r="D203" t="s">
        <v>74</v>
      </c>
      <c r="E203" t="s">
        <v>878</v>
      </c>
      <c r="F203" t="s">
        <v>879</v>
      </c>
      <c r="G203" t="s">
        <v>38</v>
      </c>
      <c r="H203" t="b">
        <v>0</v>
      </c>
      <c r="I203" t="s">
        <v>1803</v>
      </c>
      <c r="J203" t="s">
        <v>880</v>
      </c>
      <c r="K203" t="s">
        <v>881</v>
      </c>
      <c r="L203">
        <v>9200</v>
      </c>
      <c r="M203">
        <v>1945</v>
      </c>
      <c r="N203">
        <v>7</v>
      </c>
      <c r="O203">
        <v>24</v>
      </c>
      <c r="P203" s="25">
        <v>16642</v>
      </c>
      <c r="Q203" s="25">
        <v>45838</v>
      </c>
      <c r="R203">
        <v>79.934967044110181</v>
      </c>
      <c r="S203">
        <v>180.44</v>
      </c>
      <c r="T203">
        <v>2611000000000</v>
      </c>
      <c r="U203">
        <v>69.400000000000006</v>
      </c>
      <c r="V203">
        <v>11.2</v>
      </c>
      <c r="W203">
        <v>49.7</v>
      </c>
      <c r="X203">
        <v>1366417754</v>
      </c>
    </row>
    <row r="204" spans="1:24" x14ac:dyDescent="0.25">
      <c r="A204">
        <v>208</v>
      </c>
      <c r="B204" t="s">
        <v>49</v>
      </c>
      <c r="C204" t="s">
        <v>882</v>
      </c>
      <c r="D204" t="s">
        <v>32</v>
      </c>
      <c r="E204" t="s">
        <v>883</v>
      </c>
      <c r="F204" t="s">
        <v>302</v>
      </c>
      <c r="G204" t="s">
        <v>49</v>
      </c>
      <c r="H204" t="b">
        <v>1</v>
      </c>
      <c r="I204" t="s">
        <v>1803</v>
      </c>
      <c r="J204" t="s">
        <v>884</v>
      </c>
      <c r="K204" t="s">
        <v>119</v>
      </c>
      <c r="L204">
        <v>9200</v>
      </c>
      <c r="M204">
        <v>1937</v>
      </c>
      <c r="N204">
        <v>7</v>
      </c>
      <c r="O204">
        <v>29</v>
      </c>
      <c r="P204" s="25">
        <v>13725</v>
      </c>
      <c r="Q204" s="25">
        <v>45838</v>
      </c>
      <c r="R204">
        <v>87.921278493862857</v>
      </c>
      <c r="S204">
        <v>117.24</v>
      </c>
      <c r="T204">
        <v>21427700000000</v>
      </c>
      <c r="U204">
        <v>78.5</v>
      </c>
      <c r="V204">
        <v>9.6</v>
      </c>
      <c r="W204">
        <v>36.6</v>
      </c>
      <c r="X204">
        <v>328239523</v>
      </c>
    </row>
    <row r="205" spans="1:24" x14ac:dyDescent="0.25">
      <c r="A205">
        <v>208</v>
      </c>
      <c r="B205" t="s">
        <v>21</v>
      </c>
      <c r="C205" t="s">
        <v>885</v>
      </c>
      <c r="D205" t="s">
        <v>32</v>
      </c>
      <c r="E205" t="s">
        <v>886</v>
      </c>
      <c r="F205" t="s">
        <v>887</v>
      </c>
      <c r="G205" t="s">
        <v>21</v>
      </c>
      <c r="H205" t="b">
        <v>1</v>
      </c>
      <c r="I205" t="s">
        <v>1803</v>
      </c>
      <c r="J205" t="s">
        <v>888</v>
      </c>
      <c r="K205" t="s">
        <v>420</v>
      </c>
      <c r="L205">
        <v>9200</v>
      </c>
      <c r="M205">
        <v>1960</v>
      </c>
      <c r="N205">
        <v>1</v>
      </c>
      <c r="O205">
        <v>1</v>
      </c>
      <c r="P205" s="25">
        <v>21916</v>
      </c>
      <c r="Q205" s="25">
        <v>45838</v>
      </c>
      <c r="R205">
        <v>65.493508109677691</v>
      </c>
      <c r="S205">
        <v>117.24</v>
      </c>
      <c r="T205">
        <v>21427700000000</v>
      </c>
      <c r="U205">
        <v>78.5</v>
      </c>
      <c r="V205">
        <v>9.6</v>
      </c>
      <c r="W205">
        <v>36.6</v>
      </c>
      <c r="X205">
        <v>328239523</v>
      </c>
    </row>
    <row r="206" spans="1:24" x14ac:dyDescent="0.25">
      <c r="A206">
        <v>215</v>
      </c>
      <c r="B206" t="s">
        <v>38</v>
      </c>
      <c r="C206" t="s">
        <v>889</v>
      </c>
      <c r="D206" t="s">
        <v>32</v>
      </c>
      <c r="E206" t="s">
        <v>89</v>
      </c>
      <c r="F206" t="s">
        <v>90</v>
      </c>
      <c r="G206" t="s">
        <v>38</v>
      </c>
      <c r="H206" t="b">
        <v>1</v>
      </c>
      <c r="I206" t="s">
        <v>1803</v>
      </c>
      <c r="J206" t="s">
        <v>890</v>
      </c>
      <c r="K206" t="s">
        <v>137</v>
      </c>
      <c r="L206">
        <v>9000</v>
      </c>
      <c r="M206">
        <v>1951</v>
      </c>
      <c r="N206">
        <v>3</v>
      </c>
      <c r="O206">
        <v>29</v>
      </c>
      <c r="P206" s="25">
        <v>18716</v>
      </c>
      <c r="Q206" s="25">
        <v>45838</v>
      </c>
      <c r="R206">
        <v>74.255311382054458</v>
      </c>
      <c r="S206">
        <v>117.24</v>
      </c>
      <c r="T206">
        <v>21427700000000</v>
      </c>
      <c r="U206">
        <v>78.5</v>
      </c>
      <c r="V206">
        <v>9.6</v>
      </c>
      <c r="W206">
        <v>36.6</v>
      </c>
      <c r="X206">
        <v>328239523</v>
      </c>
    </row>
    <row r="207" spans="1:24" x14ac:dyDescent="0.25">
      <c r="A207">
        <v>215</v>
      </c>
      <c r="B207" t="s">
        <v>272</v>
      </c>
      <c r="C207" t="s">
        <v>891</v>
      </c>
      <c r="D207" t="s">
        <v>170</v>
      </c>
      <c r="E207" t="s">
        <v>892</v>
      </c>
      <c r="F207" t="s">
        <v>276</v>
      </c>
      <c r="G207" t="s">
        <v>272</v>
      </c>
      <c r="H207" t="b">
        <v>1</v>
      </c>
      <c r="I207" t="s">
        <v>1803</v>
      </c>
      <c r="J207" t="s">
        <v>893</v>
      </c>
      <c r="K207" t="s">
        <v>894</v>
      </c>
      <c r="L207">
        <v>9000</v>
      </c>
      <c r="M207">
        <v>1957</v>
      </c>
      <c r="N207">
        <v>1</v>
      </c>
      <c r="O207">
        <v>7</v>
      </c>
      <c r="P207" s="25">
        <v>20827</v>
      </c>
      <c r="Q207" s="25">
        <v>45838</v>
      </c>
      <c r="R207">
        <v>68.477065312276807</v>
      </c>
      <c r="S207">
        <v>99.55</v>
      </c>
      <c r="T207">
        <v>703082435360</v>
      </c>
      <c r="U207">
        <v>83.6</v>
      </c>
      <c r="V207">
        <v>10.1</v>
      </c>
      <c r="W207">
        <v>28.8</v>
      </c>
      <c r="X207">
        <v>8574832</v>
      </c>
    </row>
    <row r="208" spans="1:24" x14ac:dyDescent="0.25">
      <c r="A208">
        <v>215</v>
      </c>
      <c r="B208" t="s">
        <v>462</v>
      </c>
      <c r="C208" t="s">
        <v>895</v>
      </c>
      <c r="D208" t="s">
        <v>158</v>
      </c>
      <c r="E208" t="s">
        <v>896</v>
      </c>
      <c r="F208" t="s">
        <v>465</v>
      </c>
      <c r="G208" t="s">
        <v>462</v>
      </c>
      <c r="H208" t="b">
        <v>0</v>
      </c>
      <c r="I208" t="s">
        <v>1803</v>
      </c>
      <c r="J208" t="s">
        <v>897</v>
      </c>
      <c r="K208" t="s">
        <v>898</v>
      </c>
      <c r="L208">
        <v>9000</v>
      </c>
      <c r="M208">
        <v>1967</v>
      </c>
      <c r="N208">
        <v>7</v>
      </c>
      <c r="O208">
        <v>7</v>
      </c>
      <c r="P208" s="25">
        <v>24660</v>
      </c>
      <c r="Q208" s="25">
        <v>45838</v>
      </c>
      <c r="R208">
        <v>57.981531322505802</v>
      </c>
      <c r="S208">
        <v>112.85</v>
      </c>
      <c r="T208">
        <v>3845630030824</v>
      </c>
      <c r="U208">
        <v>80.900000000000006</v>
      </c>
      <c r="V208">
        <v>11.5</v>
      </c>
      <c r="W208">
        <v>48.8</v>
      </c>
      <c r="X208">
        <v>83132799</v>
      </c>
    </row>
    <row r="209" spans="1:24" x14ac:dyDescent="0.25">
      <c r="A209">
        <v>215</v>
      </c>
      <c r="B209" t="s">
        <v>103</v>
      </c>
      <c r="C209" t="s">
        <v>899</v>
      </c>
      <c r="D209" t="s">
        <v>133</v>
      </c>
      <c r="E209" t="s">
        <v>845</v>
      </c>
      <c r="F209" t="s">
        <v>900</v>
      </c>
      <c r="G209" t="s">
        <v>103</v>
      </c>
      <c r="H209" t="b">
        <v>1</v>
      </c>
      <c r="I209" t="s">
        <v>1803</v>
      </c>
      <c r="J209" t="s">
        <v>901</v>
      </c>
      <c r="K209" t="s">
        <v>675</v>
      </c>
      <c r="L209">
        <v>9000</v>
      </c>
      <c r="M209">
        <v>1950</v>
      </c>
      <c r="N209">
        <v>3</v>
      </c>
      <c r="O209">
        <v>10</v>
      </c>
      <c r="P209" s="25">
        <v>18332</v>
      </c>
      <c r="Q209" s="25">
        <v>45838</v>
      </c>
      <c r="R209">
        <v>75.307323750855574</v>
      </c>
      <c r="S209">
        <v>116.76</v>
      </c>
      <c r="T209">
        <v>1736425629520</v>
      </c>
      <c r="U209">
        <v>81.900000000000006</v>
      </c>
      <c r="V209">
        <v>12.8</v>
      </c>
      <c r="W209">
        <v>24.5</v>
      </c>
      <c r="X209">
        <v>36991981</v>
      </c>
    </row>
    <row r="210" spans="1:24" x14ac:dyDescent="0.25">
      <c r="A210">
        <v>215</v>
      </c>
      <c r="B210" t="s">
        <v>250</v>
      </c>
      <c r="C210" t="s">
        <v>902</v>
      </c>
      <c r="D210" t="s">
        <v>105</v>
      </c>
      <c r="E210" t="s">
        <v>903</v>
      </c>
      <c r="F210" t="s">
        <v>904</v>
      </c>
      <c r="G210" t="s">
        <v>250</v>
      </c>
      <c r="H210" t="b">
        <v>1</v>
      </c>
      <c r="I210" t="s">
        <v>1803</v>
      </c>
      <c r="J210" t="s">
        <v>384</v>
      </c>
      <c r="K210" t="s">
        <v>905</v>
      </c>
      <c r="L210">
        <v>9000</v>
      </c>
      <c r="M210">
        <v>1966</v>
      </c>
      <c r="N210">
        <v>2</v>
      </c>
      <c r="O210">
        <v>24</v>
      </c>
      <c r="P210" s="25">
        <v>24162</v>
      </c>
      <c r="Q210" s="25">
        <v>45838</v>
      </c>
      <c r="R210">
        <v>59.345653661875431</v>
      </c>
      <c r="S210">
        <v>125.08</v>
      </c>
      <c r="T210">
        <v>19910000000000</v>
      </c>
      <c r="U210">
        <v>77</v>
      </c>
      <c r="V210">
        <v>9.4</v>
      </c>
      <c r="W210">
        <v>59.2</v>
      </c>
      <c r="X210">
        <v>1397715000</v>
      </c>
    </row>
    <row r="211" spans="1:24" x14ac:dyDescent="0.25">
      <c r="A211">
        <v>220</v>
      </c>
      <c r="B211" t="s">
        <v>103</v>
      </c>
      <c r="C211" t="s">
        <v>906</v>
      </c>
      <c r="D211" t="s">
        <v>226</v>
      </c>
      <c r="E211" t="s">
        <v>227</v>
      </c>
      <c r="F211" t="s">
        <v>907</v>
      </c>
      <c r="G211" t="s">
        <v>103</v>
      </c>
      <c r="H211" t="b">
        <v>0</v>
      </c>
      <c r="I211" t="s">
        <v>1803</v>
      </c>
      <c r="J211" t="s">
        <v>908</v>
      </c>
      <c r="K211" t="s">
        <v>909</v>
      </c>
      <c r="L211">
        <v>8900</v>
      </c>
      <c r="M211">
        <v>1955</v>
      </c>
      <c r="N211">
        <v>1</v>
      </c>
      <c r="O211">
        <v>1</v>
      </c>
      <c r="P211" s="25">
        <v>20090</v>
      </c>
      <c r="Q211" s="25">
        <v>45838</v>
      </c>
      <c r="R211">
        <v>70.493502487178503</v>
      </c>
      <c r="S211">
        <v>119.62</v>
      </c>
      <c r="T211">
        <v>2827113184696</v>
      </c>
      <c r="U211">
        <v>81.3</v>
      </c>
      <c r="V211">
        <v>25.5</v>
      </c>
      <c r="W211">
        <v>30.6</v>
      </c>
      <c r="X211">
        <v>66834405</v>
      </c>
    </row>
    <row r="212" spans="1:24" x14ac:dyDescent="0.25">
      <c r="A212">
        <v>220</v>
      </c>
      <c r="B212" t="s">
        <v>103</v>
      </c>
      <c r="C212" t="s">
        <v>910</v>
      </c>
      <c r="D212" t="s">
        <v>226</v>
      </c>
      <c r="E212" t="s">
        <v>911</v>
      </c>
      <c r="F212" t="s">
        <v>907</v>
      </c>
      <c r="G212" t="s">
        <v>103</v>
      </c>
      <c r="H212" t="b">
        <v>0</v>
      </c>
      <c r="I212" t="s">
        <v>1803</v>
      </c>
      <c r="J212" t="s">
        <v>908</v>
      </c>
      <c r="K212" t="s">
        <v>912</v>
      </c>
      <c r="L212">
        <v>8900</v>
      </c>
      <c r="M212">
        <v>1960</v>
      </c>
      <c r="N212">
        <v>1</v>
      </c>
      <c r="O212">
        <v>1</v>
      </c>
      <c r="P212" s="25">
        <v>21916</v>
      </c>
      <c r="Q212" s="25">
        <v>45838</v>
      </c>
      <c r="R212">
        <v>65.493508109677691</v>
      </c>
      <c r="S212">
        <v>119.62</v>
      </c>
      <c r="T212">
        <v>2827113184696</v>
      </c>
      <c r="U212">
        <v>81.3</v>
      </c>
      <c r="V212">
        <v>25.5</v>
      </c>
      <c r="W212">
        <v>30.6</v>
      </c>
      <c r="X212">
        <v>66834405</v>
      </c>
    </row>
    <row r="213" spans="1:24" x14ac:dyDescent="0.25">
      <c r="A213">
        <v>220</v>
      </c>
      <c r="B213" t="s">
        <v>103</v>
      </c>
      <c r="C213" t="s">
        <v>913</v>
      </c>
      <c r="D213" t="s">
        <v>226</v>
      </c>
      <c r="E213" t="s">
        <v>914</v>
      </c>
      <c r="F213" t="s">
        <v>907</v>
      </c>
      <c r="G213" t="s">
        <v>103</v>
      </c>
      <c r="H213" t="b">
        <v>0</v>
      </c>
      <c r="I213" t="s">
        <v>1804</v>
      </c>
      <c r="J213" t="s">
        <v>908</v>
      </c>
      <c r="K213" t="s">
        <v>915</v>
      </c>
      <c r="L213">
        <v>8900</v>
      </c>
      <c r="M213">
        <v>1952</v>
      </c>
      <c r="N213">
        <v>6</v>
      </c>
      <c r="O213">
        <v>6</v>
      </c>
      <c r="P213" s="25">
        <v>19151</v>
      </c>
      <c r="Q213" s="25">
        <v>45838</v>
      </c>
      <c r="R213">
        <v>73.063672351918314</v>
      </c>
      <c r="S213">
        <v>119.62</v>
      </c>
      <c r="T213">
        <v>2827113184696</v>
      </c>
      <c r="U213">
        <v>81.3</v>
      </c>
      <c r="V213">
        <v>25.5</v>
      </c>
      <c r="W213">
        <v>30.6</v>
      </c>
      <c r="X213">
        <v>66834405</v>
      </c>
    </row>
    <row r="214" spans="1:24" x14ac:dyDescent="0.25">
      <c r="A214">
        <v>223</v>
      </c>
      <c r="B214" t="s">
        <v>21</v>
      </c>
      <c r="C214" t="s">
        <v>916</v>
      </c>
      <c r="D214" t="s">
        <v>327</v>
      </c>
      <c r="E214" t="s">
        <v>917</v>
      </c>
      <c r="F214" t="s">
        <v>918</v>
      </c>
      <c r="G214" t="s">
        <v>21</v>
      </c>
      <c r="H214" t="b">
        <v>1</v>
      </c>
      <c r="I214" t="s">
        <v>1804</v>
      </c>
      <c r="J214" t="s">
        <v>919</v>
      </c>
      <c r="K214" t="s">
        <v>920</v>
      </c>
      <c r="L214">
        <v>8800</v>
      </c>
      <c r="M214">
        <v>1975</v>
      </c>
      <c r="N214">
        <v>10</v>
      </c>
      <c r="O214">
        <v>16</v>
      </c>
      <c r="P214" s="25">
        <v>27683</v>
      </c>
      <c r="Q214" s="25">
        <v>45838</v>
      </c>
      <c r="R214">
        <v>49.705013957483359</v>
      </c>
      <c r="S214">
        <v>180.75</v>
      </c>
      <c r="T214">
        <v>1699876578871</v>
      </c>
      <c r="U214">
        <v>72.7</v>
      </c>
      <c r="V214">
        <v>11.4</v>
      </c>
      <c r="W214">
        <v>46.2</v>
      </c>
      <c r="X214">
        <v>144373535</v>
      </c>
    </row>
    <row r="215" spans="1:24" x14ac:dyDescent="0.25">
      <c r="A215">
        <v>223</v>
      </c>
      <c r="B215" t="s">
        <v>38</v>
      </c>
      <c r="C215" t="s">
        <v>921</v>
      </c>
      <c r="D215" t="s">
        <v>32</v>
      </c>
      <c r="E215" t="s">
        <v>883</v>
      </c>
      <c r="F215" t="s">
        <v>922</v>
      </c>
      <c r="G215" t="s">
        <v>38</v>
      </c>
      <c r="H215" t="b">
        <v>1</v>
      </c>
      <c r="I215" t="s">
        <v>1803</v>
      </c>
      <c r="J215" t="s">
        <v>923</v>
      </c>
      <c r="K215" t="s">
        <v>190</v>
      </c>
      <c r="L215">
        <v>8800</v>
      </c>
      <c r="M215">
        <v>1951</v>
      </c>
      <c r="N215">
        <v>6</v>
      </c>
      <c r="O215">
        <v>29</v>
      </c>
      <c r="P215" s="25">
        <v>18808</v>
      </c>
      <c r="Q215" s="25">
        <v>45838</v>
      </c>
      <c r="R215">
        <v>74.00343140833759</v>
      </c>
      <c r="S215">
        <v>117.24</v>
      </c>
      <c r="T215">
        <v>21427700000000</v>
      </c>
      <c r="U215">
        <v>78.5</v>
      </c>
      <c r="V215">
        <v>9.6</v>
      </c>
      <c r="W215">
        <v>36.6</v>
      </c>
      <c r="X215">
        <v>328239523</v>
      </c>
    </row>
    <row r="216" spans="1:24" x14ac:dyDescent="0.25">
      <c r="A216">
        <v>223</v>
      </c>
      <c r="B216" t="s">
        <v>38</v>
      </c>
      <c r="C216" t="s">
        <v>924</v>
      </c>
      <c r="D216" t="s">
        <v>105</v>
      </c>
      <c r="E216" t="s">
        <v>153</v>
      </c>
      <c r="F216" t="s">
        <v>247</v>
      </c>
      <c r="G216" t="s">
        <v>38</v>
      </c>
      <c r="H216" t="b">
        <v>1</v>
      </c>
      <c r="I216" t="s">
        <v>1803</v>
      </c>
      <c r="J216" t="s">
        <v>657</v>
      </c>
      <c r="K216" t="s">
        <v>925</v>
      </c>
      <c r="L216">
        <v>8800</v>
      </c>
      <c r="M216">
        <v>1974</v>
      </c>
      <c r="N216">
        <v>3</v>
      </c>
      <c r="O216">
        <v>10</v>
      </c>
      <c r="P216" s="25">
        <v>27098</v>
      </c>
      <c r="Q216" s="25">
        <v>45838</v>
      </c>
      <c r="R216">
        <v>51.307323750855581</v>
      </c>
      <c r="S216">
        <v>125.08</v>
      </c>
      <c r="T216">
        <v>19910000000000</v>
      </c>
      <c r="U216">
        <v>77</v>
      </c>
      <c r="V216">
        <v>9.4</v>
      </c>
      <c r="W216">
        <v>59.2</v>
      </c>
      <c r="X216">
        <v>1397715000</v>
      </c>
    </row>
    <row r="217" spans="1:24" x14ac:dyDescent="0.25">
      <c r="A217">
        <v>223</v>
      </c>
      <c r="B217" t="s">
        <v>38</v>
      </c>
      <c r="C217" t="s">
        <v>926</v>
      </c>
      <c r="D217" t="s">
        <v>32</v>
      </c>
      <c r="E217" t="s">
        <v>856</v>
      </c>
      <c r="F217" t="s">
        <v>112</v>
      </c>
      <c r="G217" t="s">
        <v>38</v>
      </c>
      <c r="H217" t="b">
        <v>1</v>
      </c>
      <c r="I217" t="s">
        <v>1803</v>
      </c>
      <c r="J217" t="s">
        <v>927</v>
      </c>
      <c r="K217" t="s">
        <v>928</v>
      </c>
      <c r="L217">
        <v>8800</v>
      </c>
      <c r="M217">
        <v>1984</v>
      </c>
      <c r="N217">
        <v>5</v>
      </c>
      <c r="O217">
        <v>22</v>
      </c>
      <c r="P217" s="25">
        <v>30824</v>
      </c>
      <c r="Q217" s="25">
        <v>45838</v>
      </c>
      <c r="R217">
        <v>41.104751971840166</v>
      </c>
      <c r="S217">
        <v>117.24</v>
      </c>
      <c r="T217">
        <v>21427700000000</v>
      </c>
      <c r="U217">
        <v>78.5</v>
      </c>
      <c r="V217">
        <v>9.6</v>
      </c>
      <c r="W217">
        <v>36.6</v>
      </c>
      <c r="X217">
        <v>328239523</v>
      </c>
    </row>
    <row r="218" spans="1:24" x14ac:dyDescent="0.25">
      <c r="A218">
        <v>223</v>
      </c>
      <c r="B218" t="s">
        <v>38</v>
      </c>
      <c r="C218" t="s">
        <v>929</v>
      </c>
      <c r="D218" t="s">
        <v>32</v>
      </c>
      <c r="E218" t="s">
        <v>930</v>
      </c>
      <c r="F218" t="s">
        <v>931</v>
      </c>
      <c r="G218" t="s">
        <v>38</v>
      </c>
      <c r="H218" t="b">
        <v>1</v>
      </c>
      <c r="I218" t="s">
        <v>1803</v>
      </c>
      <c r="J218" t="s">
        <v>932</v>
      </c>
      <c r="K218" t="s">
        <v>933</v>
      </c>
      <c r="L218">
        <v>8800</v>
      </c>
      <c r="M218">
        <v>1967</v>
      </c>
      <c r="N218">
        <v>6</v>
      </c>
      <c r="O218">
        <v>21</v>
      </c>
      <c r="P218" s="25">
        <v>24644</v>
      </c>
      <c r="Q218" s="25">
        <v>45838</v>
      </c>
      <c r="R218">
        <v>58.025336426914151</v>
      </c>
      <c r="S218">
        <v>117.24</v>
      </c>
      <c r="T218">
        <v>21427700000000</v>
      </c>
      <c r="U218">
        <v>78.5</v>
      </c>
      <c r="V218">
        <v>9.6</v>
      </c>
      <c r="W218">
        <v>36.6</v>
      </c>
      <c r="X218">
        <v>328239523</v>
      </c>
    </row>
    <row r="219" spans="1:24" x14ac:dyDescent="0.25">
      <c r="A219">
        <v>223</v>
      </c>
      <c r="B219" t="s">
        <v>292</v>
      </c>
      <c r="C219" t="s">
        <v>934</v>
      </c>
      <c r="D219" t="s">
        <v>105</v>
      </c>
      <c r="E219" t="s">
        <v>214</v>
      </c>
      <c r="F219" t="s">
        <v>215</v>
      </c>
      <c r="G219" t="s">
        <v>292</v>
      </c>
      <c r="H219" t="b">
        <v>1</v>
      </c>
      <c r="I219" t="s">
        <v>1803</v>
      </c>
      <c r="J219" t="s">
        <v>935</v>
      </c>
      <c r="K219" t="s">
        <v>936</v>
      </c>
      <c r="L219">
        <v>8800</v>
      </c>
      <c r="M219">
        <v>1959</v>
      </c>
      <c r="N219">
        <v>1</v>
      </c>
      <c r="O219">
        <v>1</v>
      </c>
      <c r="P219" s="25">
        <v>21551</v>
      </c>
      <c r="Q219" s="25">
        <v>45838</v>
      </c>
      <c r="R219">
        <v>66.493502778685851</v>
      </c>
      <c r="S219">
        <v>125.08</v>
      </c>
      <c r="T219">
        <v>19910000000000</v>
      </c>
      <c r="U219">
        <v>77</v>
      </c>
      <c r="V219">
        <v>9.4</v>
      </c>
      <c r="W219">
        <v>59.2</v>
      </c>
      <c r="X219">
        <v>1397715000</v>
      </c>
    </row>
    <row r="220" spans="1:24" x14ac:dyDescent="0.25">
      <c r="A220">
        <v>223</v>
      </c>
      <c r="B220" t="s">
        <v>292</v>
      </c>
      <c r="C220" t="s">
        <v>937</v>
      </c>
      <c r="D220" t="s">
        <v>226</v>
      </c>
      <c r="E220" t="s">
        <v>227</v>
      </c>
      <c r="F220" t="s">
        <v>403</v>
      </c>
      <c r="G220" t="s">
        <v>292</v>
      </c>
      <c r="H220" t="b">
        <v>0</v>
      </c>
      <c r="I220" t="s">
        <v>1804</v>
      </c>
      <c r="J220" t="s">
        <v>938</v>
      </c>
      <c r="K220" t="s">
        <v>939</v>
      </c>
      <c r="L220">
        <v>8800</v>
      </c>
      <c r="M220">
        <v>1951</v>
      </c>
      <c r="N220">
        <v>1</v>
      </c>
      <c r="O220">
        <v>1</v>
      </c>
      <c r="P220" s="25">
        <v>18629</v>
      </c>
      <c r="Q220" s="25">
        <v>45838</v>
      </c>
      <c r="R220">
        <v>74.493502226764988</v>
      </c>
      <c r="S220">
        <v>119.62</v>
      </c>
      <c r="T220">
        <v>2827113184696</v>
      </c>
      <c r="U220">
        <v>81.3</v>
      </c>
      <c r="V220">
        <v>25.5</v>
      </c>
      <c r="W220">
        <v>30.6</v>
      </c>
      <c r="X220">
        <v>66834405</v>
      </c>
    </row>
    <row r="221" spans="1:24" x14ac:dyDescent="0.25">
      <c r="A221">
        <v>230</v>
      </c>
      <c r="B221" t="s">
        <v>250</v>
      </c>
      <c r="C221" t="s">
        <v>940</v>
      </c>
      <c r="D221" t="s">
        <v>105</v>
      </c>
      <c r="E221" t="s">
        <v>941</v>
      </c>
      <c r="F221" t="s">
        <v>348</v>
      </c>
      <c r="G221" t="s">
        <v>250</v>
      </c>
      <c r="H221" t="b">
        <v>1</v>
      </c>
      <c r="I221" t="s">
        <v>1803</v>
      </c>
      <c r="J221" t="s">
        <v>576</v>
      </c>
      <c r="K221" t="s">
        <v>942</v>
      </c>
      <c r="L221">
        <v>8700</v>
      </c>
      <c r="M221">
        <v>1971</v>
      </c>
      <c r="N221">
        <v>1</v>
      </c>
      <c r="O221">
        <v>1</v>
      </c>
      <c r="P221" s="25">
        <v>25934</v>
      </c>
      <c r="Q221" s="25">
        <v>45838</v>
      </c>
      <c r="R221">
        <v>54.493503907611128</v>
      </c>
      <c r="S221">
        <v>125.08</v>
      </c>
      <c r="T221">
        <v>19910000000000</v>
      </c>
      <c r="U221">
        <v>77</v>
      </c>
      <c r="V221">
        <v>9.4</v>
      </c>
      <c r="W221">
        <v>59.2</v>
      </c>
      <c r="X221">
        <v>1397715000</v>
      </c>
    </row>
    <row r="222" spans="1:24" x14ac:dyDescent="0.25">
      <c r="A222">
        <v>230</v>
      </c>
      <c r="B222" t="s">
        <v>21</v>
      </c>
      <c r="C222" t="s">
        <v>943</v>
      </c>
      <c r="D222" t="s">
        <v>158</v>
      </c>
      <c r="E222" t="s">
        <v>896</v>
      </c>
      <c r="F222" t="s">
        <v>944</v>
      </c>
      <c r="G222" t="s">
        <v>21</v>
      </c>
      <c r="H222" t="b">
        <v>0</v>
      </c>
      <c r="I222" t="s">
        <v>1803</v>
      </c>
      <c r="J222" t="s">
        <v>897</v>
      </c>
      <c r="K222" t="s">
        <v>64</v>
      </c>
      <c r="L222">
        <v>8700</v>
      </c>
      <c r="M222">
        <v>1943</v>
      </c>
      <c r="N222">
        <v>4</v>
      </c>
      <c r="O222">
        <v>12</v>
      </c>
      <c r="P222" s="25">
        <v>15808</v>
      </c>
      <c r="Q222" s="25">
        <v>45838</v>
      </c>
      <c r="R222">
        <v>82.216981132075475</v>
      </c>
      <c r="S222">
        <v>112.85</v>
      </c>
      <c r="T222">
        <v>3845630030824</v>
      </c>
      <c r="U222">
        <v>80.900000000000006</v>
      </c>
      <c r="V222">
        <v>11.5</v>
      </c>
      <c r="W222">
        <v>48.8</v>
      </c>
      <c r="X222">
        <v>83132799</v>
      </c>
    </row>
    <row r="223" spans="1:24" x14ac:dyDescent="0.25">
      <c r="A223">
        <v>232</v>
      </c>
      <c r="B223" t="s">
        <v>49</v>
      </c>
      <c r="C223" t="s">
        <v>945</v>
      </c>
      <c r="D223" t="s">
        <v>32</v>
      </c>
      <c r="E223" t="s">
        <v>61</v>
      </c>
      <c r="F223" t="s">
        <v>802</v>
      </c>
      <c r="G223" t="s">
        <v>49</v>
      </c>
      <c r="H223" t="b">
        <v>1</v>
      </c>
      <c r="I223" t="s">
        <v>1803</v>
      </c>
      <c r="J223" t="s">
        <v>946</v>
      </c>
      <c r="K223" t="s">
        <v>947</v>
      </c>
      <c r="L223">
        <v>8600</v>
      </c>
      <c r="M223">
        <v>1951</v>
      </c>
      <c r="N223">
        <v>7</v>
      </c>
      <c r="O223">
        <v>31</v>
      </c>
      <c r="P223" s="25">
        <v>18840</v>
      </c>
      <c r="Q223" s="25">
        <v>45838</v>
      </c>
      <c r="R223">
        <v>73.915820982696943</v>
      </c>
      <c r="S223">
        <v>117.24</v>
      </c>
      <c r="T223">
        <v>21427700000000</v>
      </c>
      <c r="U223">
        <v>78.5</v>
      </c>
      <c r="V223">
        <v>9.6</v>
      </c>
      <c r="W223">
        <v>36.6</v>
      </c>
      <c r="X223">
        <v>328239523</v>
      </c>
    </row>
    <row r="224" spans="1:24" x14ac:dyDescent="0.25">
      <c r="A224">
        <v>232</v>
      </c>
      <c r="B224" t="s">
        <v>49</v>
      </c>
      <c r="C224" t="s">
        <v>948</v>
      </c>
      <c r="D224" t="s">
        <v>949</v>
      </c>
      <c r="E224" t="s">
        <v>950</v>
      </c>
      <c r="F224" t="s">
        <v>264</v>
      </c>
      <c r="G224" t="s">
        <v>49</v>
      </c>
      <c r="H224" t="b">
        <v>1</v>
      </c>
      <c r="I224" t="s">
        <v>1803</v>
      </c>
      <c r="J224" t="s">
        <v>951</v>
      </c>
      <c r="K224" t="s">
        <v>952</v>
      </c>
      <c r="L224">
        <v>8600</v>
      </c>
      <c r="M224">
        <v>1955</v>
      </c>
      <c r="N224">
        <v>6</v>
      </c>
      <c r="O224">
        <v>6</v>
      </c>
      <c r="P224" s="25">
        <v>20246</v>
      </c>
      <c r="Q224" s="25">
        <v>45838</v>
      </c>
      <c r="R224">
        <v>70.066401881772251</v>
      </c>
      <c r="S224">
        <v>114.24</v>
      </c>
      <c r="T224">
        <v>206928765544</v>
      </c>
      <c r="U224">
        <v>81.900000000000006</v>
      </c>
      <c r="V224">
        <v>29</v>
      </c>
      <c r="W224">
        <v>34.6</v>
      </c>
      <c r="X224">
        <v>4841000</v>
      </c>
    </row>
    <row r="225" spans="1:24" x14ac:dyDescent="0.25">
      <c r="A225">
        <v>232</v>
      </c>
      <c r="B225" t="s">
        <v>103</v>
      </c>
      <c r="C225" t="s">
        <v>954</v>
      </c>
      <c r="D225" t="s">
        <v>74</v>
      </c>
      <c r="E225" t="s">
        <v>288</v>
      </c>
      <c r="F225" t="s">
        <v>955</v>
      </c>
      <c r="G225" t="s">
        <v>103</v>
      </c>
      <c r="H225" t="b">
        <v>0</v>
      </c>
      <c r="I225" t="s">
        <v>1803</v>
      </c>
      <c r="J225" t="s">
        <v>956</v>
      </c>
      <c r="K225" t="s">
        <v>957</v>
      </c>
      <c r="L225">
        <v>8600</v>
      </c>
      <c r="M225">
        <v>1954</v>
      </c>
      <c r="N225">
        <v>11</v>
      </c>
      <c r="O225">
        <v>28</v>
      </c>
      <c r="P225" s="25">
        <v>20056</v>
      </c>
      <c r="Q225" s="25">
        <v>45838</v>
      </c>
      <c r="R225">
        <v>70.587268993839842</v>
      </c>
      <c r="S225">
        <v>180.44</v>
      </c>
      <c r="T225">
        <v>2611000000000</v>
      </c>
      <c r="U225">
        <v>69.400000000000006</v>
      </c>
      <c r="V225">
        <v>11.2</v>
      </c>
      <c r="W225">
        <v>49.7</v>
      </c>
      <c r="X225">
        <v>1366417754</v>
      </c>
    </row>
    <row r="226" spans="1:24" x14ac:dyDescent="0.25">
      <c r="A226">
        <v>232</v>
      </c>
      <c r="B226" t="s">
        <v>38</v>
      </c>
      <c r="C226" t="s">
        <v>958</v>
      </c>
      <c r="D226" t="s">
        <v>158</v>
      </c>
      <c r="E226" t="s">
        <v>959</v>
      </c>
      <c r="F226" t="s">
        <v>731</v>
      </c>
      <c r="G226" t="s">
        <v>38</v>
      </c>
      <c r="H226" t="b">
        <v>1</v>
      </c>
      <c r="I226" t="s">
        <v>1803</v>
      </c>
      <c r="J226" t="s">
        <v>960</v>
      </c>
      <c r="K226" t="s">
        <v>961</v>
      </c>
      <c r="L226">
        <v>8600</v>
      </c>
      <c r="M226">
        <v>1944</v>
      </c>
      <c r="N226">
        <v>1</v>
      </c>
      <c r="O226">
        <v>21</v>
      </c>
      <c r="P226" s="25">
        <v>16092</v>
      </c>
      <c r="Q226" s="25">
        <v>45838</v>
      </c>
      <c r="R226">
        <v>81.438749958265163</v>
      </c>
      <c r="S226">
        <v>112.85</v>
      </c>
      <c r="T226">
        <v>3845630030824</v>
      </c>
      <c r="U226">
        <v>80.900000000000006</v>
      </c>
      <c r="V226">
        <v>11.5</v>
      </c>
      <c r="W226">
        <v>48.8</v>
      </c>
      <c r="X226">
        <v>83132799</v>
      </c>
    </row>
    <row r="227" spans="1:24" x14ac:dyDescent="0.25">
      <c r="A227">
        <v>232</v>
      </c>
      <c r="B227" t="s">
        <v>103</v>
      </c>
      <c r="C227" t="s">
        <v>962</v>
      </c>
      <c r="D227" t="s">
        <v>170</v>
      </c>
      <c r="E227" t="s">
        <v>963</v>
      </c>
      <c r="F227" t="s">
        <v>513</v>
      </c>
      <c r="G227" t="s">
        <v>103</v>
      </c>
      <c r="H227" t="b">
        <v>1</v>
      </c>
      <c r="I227" t="s">
        <v>1803</v>
      </c>
      <c r="J227" t="s">
        <v>964</v>
      </c>
      <c r="K227" t="s">
        <v>965</v>
      </c>
      <c r="L227">
        <v>8600</v>
      </c>
      <c r="M227">
        <v>1948</v>
      </c>
      <c r="N227">
        <v>1</v>
      </c>
      <c r="O227">
        <v>1</v>
      </c>
      <c r="P227" s="25">
        <v>17533</v>
      </c>
      <c r="Q227" s="25">
        <v>45838</v>
      </c>
      <c r="R227">
        <v>77.493506493506487</v>
      </c>
      <c r="S227">
        <v>99.55</v>
      </c>
      <c r="T227">
        <v>703082435360</v>
      </c>
      <c r="U227">
        <v>83.6</v>
      </c>
      <c r="V227">
        <v>10.1</v>
      </c>
      <c r="W227">
        <v>28.8</v>
      </c>
      <c r="X227">
        <v>8574832</v>
      </c>
    </row>
    <row r="228" spans="1:24" x14ac:dyDescent="0.25">
      <c r="A228">
        <v>232</v>
      </c>
      <c r="B228" t="s">
        <v>462</v>
      </c>
      <c r="C228" t="s">
        <v>966</v>
      </c>
      <c r="D228" t="s">
        <v>967</v>
      </c>
      <c r="E228" t="s">
        <v>968</v>
      </c>
      <c r="F228" t="s">
        <v>465</v>
      </c>
      <c r="G228" t="s">
        <v>462</v>
      </c>
      <c r="H228" t="b">
        <v>1</v>
      </c>
      <c r="I228" t="s">
        <v>1803</v>
      </c>
      <c r="J228" t="s">
        <v>969</v>
      </c>
      <c r="K228" t="s">
        <v>970</v>
      </c>
      <c r="L228">
        <v>8600</v>
      </c>
      <c r="M228">
        <v>1949</v>
      </c>
      <c r="N228">
        <v>12</v>
      </c>
      <c r="O228">
        <v>13</v>
      </c>
      <c r="P228" s="25">
        <v>18245</v>
      </c>
      <c r="Q228" s="25">
        <v>45838</v>
      </c>
      <c r="R228">
        <v>75.54618830891765</v>
      </c>
      <c r="S228">
        <v>129.61000000000001</v>
      </c>
      <c r="T228">
        <v>376795508680</v>
      </c>
      <c r="U228">
        <v>71.099999999999994</v>
      </c>
      <c r="V228">
        <v>14</v>
      </c>
      <c r="W228">
        <v>43.1</v>
      </c>
      <c r="X228">
        <v>108116615</v>
      </c>
    </row>
    <row r="229" spans="1:24" x14ac:dyDescent="0.25">
      <c r="A229">
        <v>232</v>
      </c>
      <c r="B229" t="s">
        <v>38</v>
      </c>
      <c r="C229" t="s">
        <v>972</v>
      </c>
      <c r="D229" t="s">
        <v>32</v>
      </c>
      <c r="E229" t="s">
        <v>89</v>
      </c>
      <c r="F229" t="s">
        <v>90</v>
      </c>
      <c r="G229" t="s">
        <v>38</v>
      </c>
      <c r="H229" t="b">
        <v>1</v>
      </c>
      <c r="I229" t="s">
        <v>1803</v>
      </c>
      <c r="J229" t="s">
        <v>973</v>
      </c>
      <c r="K229" t="s">
        <v>652</v>
      </c>
      <c r="L229">
        <v>8600</v>
      </c>
      <c r="M229">
        <v>1955</v>
      </c>
      <c r="N229">
        <v>9</v>
      </c>
      <c r="O229">
        <v>30</v>
      </c>
      <c r="P229" s="25">
        <v>20362</v>
      </c>
      <c r="Q229" s="25">
        <v>45838</v>
      </c>
      <c r="R229">
        <v>69.748814252111202</v>
      </c>
      <c r="S229">
        <v>117.24</v>
      </c>
      <c r="T229">
        <v>21427700000000</v>
      </c>
      <c r="U229">
        <v>78.5</v>
      </c>
      <c r="V229">
        <v>9.6</v>
      </c>
      <c r="W229">
        <v>36.6</v>
      </c>
      <c r="X229">
        <v>328239523</v>
      </c>
    </row>
    <row r="230" spans="1:24" x14ac:dyDescent="0.25">
      <c r="A230">
        <v>239</v>
      </c>
      <c r="B230" t="s">
        <v>49</v>
      </c>
      <c r="C230" t="s">
        <v>974</v>
      </c>
      <c r="D230" t="s">
        <v>32</v>
      </c>
      <c r="E230" t="s">
        <v>61</v>
      </c>
      <c r="F230" t="s">
        <v>264</v>
      </c>
      <c r="G230" t="s">
        <v>49</v>
      </c>
      <c r="H230" t="b">
        <v>1</v>
      </c>
      <c r="I230" t="s">
        <v>1803</v>
      </c>
      <c r="J230" t="s">
        <v>975</v>
      </c>
      <c r="K230" t="s">
        <v>976</v>
      </c>
      <c r="L230">
        <v>8500</v>
      </c>
      <c r="M230">
        <v>1975</v>
      </c>
      <c r="N230">
        <v>6</v>
      </c>
      <c r="O230">
        <v>21</v>
      </c>
      <c r="P230" s="25">
        <v>27566</v>
      </c>
      <c r="Q230" s="25">
        <v>45838</v>
      </c>
      <c r="R230">
        <v>50.025338200558302</v>
      </c>
      <c r="S230">
        <v>117.24</v>
      </c>
      <c r="T230">
        <v>21427700000000</v>
      </c>
      <c r="U230">
        <v>78.5</v>
      </c>
      <c r="V230">
        <v>9.6</v>
      </c>
      <c r="W230">
        <v>36.6</v>
      </c>
      <c r="X230">
        <v>328239523</v>
      </c>
    </row>
    <row r="231" spans="1:24" x14ac:dyDescent="0.25">
      <c r="A231">
        <v>239</v>
      </c>
      <c r="B231" t="s">
        <v>21</v>
      </c>
      <c r="C231" t="s">
        <v>977</v>
      </c>
      <c r="D231" t="s">
        <v>32</v>
      </c>
      <c r="E231" t="s">
        <v>614</v>
      </c>
      <c r="F231" t="s">
        <v>124</v>
      </c>
      <c r="G231" t="s">
        <v>21</v>
      </c>
      <c r="H231" t="b">
        <v>0</v>
      </c>
      <c r="I231" t="s">
        <v>1804</v>
      </c>
      <c r="J231" t="s">
        <v>616</v>
      </c>
      <c r="K231" t="s">
        <v>978</v>
      </c>
      <c r="L231">
        <v>8500</v>
      </c>
      <c r="M231">
        <v>1948</v>
      </c>
      <c r="N231">
        <v>12</v>
      </c>
      <c r="O231">
        <v>18</v>
      </c>
      <c r="P231" s="25">
        <v>17885</v>
      </c>
      <c r="Q231" s="25">
        <v>45838</v>
      </c>
      <c r="R231">
        <v>76.529799929799921</v>
      </c>
      <c r="S231">
        <v>117.24</v>
      </c>
      <c r="T231">
        <v>21427700000000</v>
      </c>
      <c r="U231">
        <v>78.5</v>
      </c>
      <c r="V231">
        <v>9.6</v>
      </c>
      <c r="W231">
        <v>36.6</v>
      </c>
      <c r="X231">
        <v>328239523</v>
      </c>
    </row>
    <row r="232" spans="1:24" x14ac:dyDescent="0.25">
      <c r="A232">
        <v>239</v>
      </c>
      <c r="B232" t="s">
        <v>250</v>
      </c>
      <c r="C232" t="s">
        <v>979</v>
      </c>
      <c r="D232" t="s">
        <v>105</v>
      </c>
      <c r="E232" t="s">
        <v>980</v>
      </c>
      <c r="F232" t="s">
        <v>981</v>
      </c>
      <c r="G232" t="s">
        <v>250</v>
      </c>
      <c r="H232" t="b">
        <v>1</v>
      </c>
      <c r="I232" t="s">
        <v>1803</v>
      </c>
      <c r="J232" t="s">
        <v>419</v>
      </c>
      <c r="K232" t="s">
        <v>982</v>
      </c>
      <c r="L232">
        <v>8500</v>
      </c>
      <c r="M232">
        <v>1968</v>
      </c>
      <c r="N232">
        <v>1</v>
      </c>
      <c r="O232">
        <v>1</v>
      </c>
      <c r="P232" s="25">
        <v>24838</v>
      </c>
      <c r="Q232" s="25">
        <v>45838</v>
      </c>
      <c r="R232">
        <v>57.49350955864999</v>
      </c>
      <c r="S232">
        <v>125.08</v>
      </c>
      <c r="T232">
        <v>19910000000000</v>
      </c>
      <c r="U232">
        <v>77</v>
      </c>
      <c r="V232">
        <v>9.4</v>
      </c>
      <c r="W232">
        <v>59.2</v>
      </c>
      <c r="X232">
        <v>1397715000</v>
      </c>
    </row>
    <row r="233" spans="1:24" x14ac:dyDescent="0.25">
      <c r="A233">
        <v>242</v>
      </c>
      <c r="B233" t="s">
        <v>59</v>
      </c>
      <c r="C233" t="s">
        <v>983</v>
      </c>
      <c r="D233" t="s">
        <v>32</v>
      </c>
      <c r="E233" t="s">
        <v>984</v>
      </c>
      <c r="F233" t="s">
        <v>985</v>
      </c>
      <c r="G233" t="s">
        <v>59</v>
      </c>
      <c r="H233" t="b">
        <v>0</v>
      </c>
      <c r="I233" t="s">
        <v>1803</v>
      </c>
      <c r="J233" t="s">
        <v>986</v>
      </c>
      <c r="K233" t="s">
        <v>126</v>
      </c>
      <c r="L233">
        <v>8400</v>
      </c>
      <c r="M233">
        <v>1947</v>
      </c>
      <c r="N233">
        <v>11</v>
      </c>
      <c r="O233">
        <v>29</v>
      </c>
      <c r="P233" s="25">
        <v>17500</v>
      </c>
      <c r="Q233" s="25">
        <v>45838</v>
      </c>
      <c r="R233">
        <v>77.58454340668861</v>
      </c>
      <c r="S233">
        <v>117.24</v>
      </c>
      <c r="T233">
        <v>21427700000000</v>
      </c>
      <c r="U233">
        <v>78.5</v>
      </c>
      <c r="V233">
        <v>9.6</v>
      </c>
      <c r="W233">
        <v>36.6</v>
      </c>
      <c r="X233">
        <v>328239523</v>
      </c>
    </row>
    <row r="234" spans="1:24" x14ac:dyDescent="0.25">
      <c r="A234">
        <v>242</v>
      </c>
      <c r="B234" t="s">
        <v>272</v>
      </c>
      <c r="C234" t="s">
        <v>987</v>
      </c>
      <c r="D234" t="s">
        <v>686</v>
      </c>
      <c r="E234" t="s">
        <v>988</v>
      </c>
      <c r="F234" t="s">
        <v>989</v>
      </c>
      <c r="G234" t="s">
        <v>272</v>
      </c>
      <c r="H234" t="b">
        <v>0</v>
      </c>
      <c r="I234" t="s">
        <v>1803</v>
      </c>
      <c r="J234" t="s">
        <v>990</v>
      </c>
      <c r="K234" t="s">
        <v>991</v>
      </c>
      <c r="L234">
        <v>8400</v>
      </c>
      <c r="M234">
        <v>1945</v>
      </c>
      <c r="N234">
        <v>6</v>
      </c>
      <c r="O234">
        <v>8</v>
      </c>
      <c r="P234" s="25">
        <v>16596</v>
      </c>
      <c r="Q234" s="25">
        <v>45838</v>
      </c>
      <c r="R234">
        <v>80.060909244549592</v>
      </c>
      <c r="S234">
        <v>158.93</v>
      </c>
      <c r="T234">
        <v>351431649241</v>
      </c>
      <c r="U234">
        <v>63.9</v>
      </c>
      <c r="V234">
        <v>27.5</v>
      </c>
      <c r="W234">
        <v>29.2</v>
      </c>
      <c r="X234">
        <v>58558270</v>
      </c>
    </row>
    <row r="235" spans="1:24" x14ac:dyDescent="0.25">
      <c r="A235">
        <v>242</v>
      </c>
      <c r="B235" t="s">
        <v>59</v>
      </c>
      <c r="C235" t="s">
        <v>992</v>
      </c>
      <c r="D235" t="s">
        <v>274</v>
      </c>
      <c r="E235" t="s">
        <v>993</v>
      </c>
      <c r="F235" t="s">
        <v>985</v>
      </c>
      <c r="G235" t="s">
        <v>59</v>
      </c>
      <c r="H235" t="b">
        <v>0</v>
      </c>
      <c r="I235" t="s">
        <v>1804</v>
      </c>
      <c r="J235" t="s">
        <v>994</v>
      </c>
      <c r="K235" t="s">
        <v>995</v>
      </c>
      <c r="L235">
        <v>8400</v>
      </c>
      <c r="M235">
        <v>1950</v>
      </c>
      <c r="N235">
        <v>5</v>
      </c>
      <c r="O235">
        <v>21</v>
      </c>
      <c r="P235" s="25">
        <v>18404</v>
      </c>
      <c r="Q235" s="25">
        <v>45838</v>
      </c>
      <c r="R235">
        <v>75.110198494182072</v>
      </c>
      <c r="S235">
        <v>119.8</v>
      </c>
      <c r="T235">
        <v>1392680589329</v>
      </c>
      <c r="U235">
        <v>82.7</v>
      </c>
      <c r="V235">
        <v>23</v>
      </c>
      <c r="W235">
        <v>47.4</v>
      </c>
      <c r="X235">
        <v>25766605</v>
      </c>
    </row>
    <row r="236" spans="1:24" x14ac:dyDescent="0.25">
      <c r="A236">
        <v>242</v>
      </c>
      <c r="B236" t="s">
        <v>272</v>
      </c>
      <c r="C236" t="s">
        <v>996</v>
      </c>
      <c r="D236" t="s">
        <v>105</v>
      </c>
      <c r="E236" t="s">
        <v>997</v>
      </c>
      <c r="F236" t="s">
        <v>998</v>
      </c>
      <c r="G236" t="s">
        <v>272</v>
      </c>
      <c r="H236" t="b">
        <v>0</v>
      </c>
      <c r="I236" t="s">
        <v>1804</v>
      </c>
      <c r="J236" t="s">
        <v>999</v>
      </c>
      <c r="K236" t="s">
        <v>1000</v>
      </c>
      <c r="L236">
        <v>8400</v>
      </c>
      <c r="M236">
        <v>1946</v>
      </c>
      <c r="N236">
        <v>1</v>
      </c>
      <c r="O236">
        <v>1</v>
      </c>
      <c r="P236" s="25">
        <v>16803</v>
      </c>
      <c r="Q236" s="25">
        <v>45838</v>
      </c>
      <c r="R236">
        <v>79.493497604380565</v>
      </c>
      <c r="S236">
        <v>125.08</v>
      </c>
      <c r="T236">
        <v>19910000000000</v>
      </c>
      <c r="U236">
        <v>77</v>
      </c>
      <c r="V236">
        <v>9.4</v>
      </c>
      <c r="W236">
        <v>59.2</v>
      </c>
      <c r="X236">
        <v>1397715000</v>
      </c>
    </row>
    <row r="237" spans="1:24" x14ac:dyDescent="0.25">
      <c r="A237">
        <v>246</v>
      </c>
      <c r="B237" t="s">
        <v>21</v>
      </c>
      <c r="C237" t="s">
        <v>1001</v>
      </c>
      <c r="D237" t="s">
        <v>32</v>
      </c>
      <c r="E237" t="s">
        <v>1002</v>
      </c>
      <c r="F237" t="s">
        <v>1003</v>
      </c>
      <c r="G237" t="s">
        <v>21</v>
      </c>
      <c r="H237" t="b">
        <v>1</v>
      </c>
      <c r="I237" t="s">
        <v>1803</v>
      </c>
      <c r="J237" t="s">
        <v>1004</v>
      </c>
      <c r="K237" t="s">
        <v>190</v>
      </c>
      <c r="L237">
        <v>8300</v>
      </c>
      <c r="M237">
        <v>1948</v>
      </c>
      <c r="N237">
        <v>3</v>
      </c>
      <c r="O237">
        <v>19</v>
      </c>
      <c r="P237" s="25">
        <v>17611</v>
      </c>
      <c r="Q237" s="25">
        <v>45838</v>
      </c>
      <c r="R237">
        <v>77.279957879957877</v>
      </c>
      <c r="S237">
        <v>117.24</v>
      </c>
      <c r="T237">
        <v>21427700000000</v>
      </c>
      <c r="U237">
        <v>78.5</v>
      </c>
      <c r="V237">
        <v>9.6</v>
      </c>
      <c r="W237">
        <v>36.6</v>
      </c>
      <c r="X237">
        <v>328239523</v>
      </c>
    </row>
    <row r="238" spans="1:24" x14ac:dyDescent="0.25">
      <c r="A238">
        <v>249</v>
      </c>
      <c r="B238" t="s">
        <v>292</v>
      </c>
      <c r="C238" t="s">
        <v>1005</v>
      </c>
      <c r="D238" t="s">
        <v>327</v>
      </c>
      <c r="E238" t="s">
        <v>328</v>
      </c>
      <c r="F238" t="s">
        <v>619</v>
      </c>
      <c r="G238" t="s">
        <v>292</v>
      </c>
      <c r="H238" t="b">
        <v>1</v>
      </c>
      <c r="I238" t="s">
        <v>1803</v>
      </c>
      <c r="J238" t="s">
        <v>636</v>
      </c>
      <c r="K238" t="s">
        <v>1006</v>
      </c>
      <c r="L238">
        <v>8200</v>
      </c>
      <c r="M238">
        <v>1961</v>
      </c>
      <c r="N238">
        <v>10</v>
      </c>
      <c r="O238">
        <v>24</v>
      </c>
      <c r="P238" s="25">
        <v>22578</v>
      </c>
      <c r="Q238" s="25">
        <v>45838</v>
      </c>
      <c r="R238">
        <v>63.683079903963609</v>
      </c>
      <c r="S238">
        <v>180.75</v>
      </c>
      <c r="T238">
        <v>1699876578871</v>
      </c>
      <c r="U238">
        <v>72.7</v>
      </c>
      <c r="V238">
        <v>11.4</v>
      </c>
      <c r="W238">
        <v>46.2</v>
      </c>
      <c r="X238">
        <v>144373535</v>
      </c>
    </row>
    <row r="239" spans="1:24" x14ac:dyDescent="0.25">
      <c r="A239">
        <v>249</v>
      </c>
      <c r="B239" t="s">
        <v>72</v>
      </c>
      <c r="C239" t="s">
        <v>1007</v>
      </c>
      <c r="D239" t="s">
        <v>565</v>
      </c>
      <c r="E239" t="s">
        <v>566</v>
      </c>
      <c r="F239" t="s">
        <v>567</v>
      </c>
      <c r="G239" t="s">
        <v>72</v>
      </c>
      <c r="H239" t="b">
        <v>0</v>
      </c>
      <c r="I239" t="s">
        <v>1803</v>
      </c>
      <c r="J239" t="s">
        <v>1008</v>
      </c>
      <c r="K239" t="s">
        <v>1009</v>
      </c>
      <c r="L239">
        <v>8200</v>
      </c>
      <c r="M239">
        <v>1960</v>
      </c>
      <c r="N239">
        <v>8</v>
      </c>
      <c r="O239">
        <v>4</v>
      </c>
      <c r="P239" s="25">
        <v>22132</v>
      </c>
      <c r="Q239" s="25">
        <v>45838</v>
      </c>
      <c r="R239">
        <v>64.902144605301359</v>
      </c>
      <c r="S239">
        <v>267.51</v>
      </c>
      <c r="T239">
        <v>448120428859</v>
      </c>
      <c r="U239">
        <v>54.3</v>
      </c>
      <c r="V239">
        <v>1.5</v>
      </c>
      <c r="W239">
        <v>34.799999999999997</v>
      </c>
      <c r="X239">
        <v>200963599</v>
      </c>
    </row>
    <row r="240" spans="1:24" x14ac:dyDescent="0.25">
      <c r="A240">
        <v>249</v>
      </c>
      <c r="B240" t="s">
        <v>49</v>
      </c>
      <c r="C240" t="s">
        <v>1010</v>
      </c>
      <c r="D240" t="s">
        <v>32</v>
      </c>
      <c r="E240" t="s">
        <v>503</v>
      </c>
      <c r="F240" t="s">
        <v>802</v>
      </c>
      <c r="G240" t="s">
        <v>49</v>
      </c>
      <c r="H240" t="b">
        <v>1</v>
      </c>
      <c r="I240" t="s">
        <v>1803</v>
      </c>
      <c r="J240" t="s">
        <v>1011</v>
      </c>
      <c r="K240" t="s">
        <v>600</v>
      </c>
      <c r="L240">
        <v>8200</v>
      </c>
      <c r="M240">
        <v>1943</v>
      </c>
      <c r="N240">
        <v>9</v>
      </c>
      <c r="O240">
        <v>14</v>
      </c>
      <c r="P240" s="25">
        <v>15963</v>
      </c>
      <c r="Q240" s="25">
        <v>45838</v>
      </c>
      <c r="R240">
        <v>81.792617759598897</v>
      </c>
      <c r="S240">
        <v>117.24</v>
      </c>
      <c r="T240">
        <v>21427700000000</v>
      </c>
      <c r="U240">
        <v>78.5</v>
      </c>
      <c r="V240">
        <v>9.6</v>
      </c>
      <c r="W240">
        <v>36.6</v>
      </c>
      <c r="X240">
        <v>328239523</v>
      </c>
    </row>
    <row r="241" spans="1:24" x14ac:dyDescent="0.25">
      <c r="A241">
        <v>249</v>
      </c>
      <c r="B241" t="s">
        <v>462</v>
      </c>
      <c r="C241" t="s">
        <v>1012</v>
      </c>
      <c r="D241" t="s">
        <v>74</v>
      </c>
      <c r="E241" t="s">
        <v>288</v>
      </c>
      <c r="F241" t="s">
        <v>465</v>
      </c>
      <c r="G241" t="s">
        <v>462</v>
      </c>
      <c r="H241" t="b">
        <v>0</v>
      </c>
      <c r="I241" t="s">
        <v>1803</v>
      </c>
      <c r="J241" t="s">
        <v>1013</v>
      </c>
      <c r="K241" t="s">
        <v>1014</v>
      </c>
      <c r="L241">
        <v>8200</v>
      </c>
      <c r="M241">
        <v>1931</v>
      </c>
      <c r="N241">
        <v>8</v>
      </c>
      <c r="O241">
        <v>15</v>
      </c>
      <c r="P241" s="25">
        <v>11550</v>
      </c>
      <c r="Q241" s="25">
        <v>45838</v>
      </c>
      <c r="R241">
        <v>93.874751433758888</v>
      </c>
      <c r="S241">
        <v>180.44</v>
      </c>
      <c r="T241">
        <v>2611000000000</v>
      </c>
      <c r="U241">
        <v>69.400000000000006</v>
      </c>
      <c r="V241">
        <v>11.2</v>
      </c>
      <c r="W241">
        <v>49.7</v>
      </c>
      <c r="X241">
        <v>1366417754</v>
      </c>
    </row>
    <row r="242" spans="1:24" x14ac:dyDescent="0.25">
      <c r="A242">
        <v>249</v>
      </c>
      <c r="B242" t="s">
        <v>462</v>
      </c>
      <c r="C242" t="s">
        <v>1015</v>
      </c>
      <c r="D242" t="s">
        <v>105</v>
      </c>
      <c r="E242" t="s">
        <v>153</v>
      </c>
      <c r="F242" t="s">
        <v>465</v>
      </c>
      <c r="G242" t="s">
        <v>462</v>
      </c>
      <c r="H242" t="b">
        <v>1</v>
      </c>
      <c r="I242" t="s">
        <v>1803</v>
      </c>
      <c r="J242" t="s">
        <v>384</v>
      </c>
      <c r="K242" t="s">
        <v>1016</v>
      </c>
      <c r="L242">
        <v>8200</v>
      </c>
      <c r="M242">
        <v>1954</v>
      </c>
      <c r="N242">
        <v>10</v>
      </c>
      <c r="O242">
        <v>1</v>
      </c>
      <c r="P242" s="25">
        <v>19998</v>
      </c>
      <c r="Q242" s="25">
        <v>45838</v>
      </c>
      <c r="R242">
        <v>70.7460643394935</v>
      </c>
      <c r="S242">
        <v>125.08</v>
      </c>
      <c r="T242">
        <v>19910000000000</v>
      </c>
      <c r="U242">
        <v>77</v>
      </c>
      <c r="V242">
        <v>9.4</v>
      </c>
      <c r="W242">
        <v>59.2</v>
      </c>
      <c r="X242">
        <v>1397715000</v>
      </c>
    </row>
    <row r="243" spans="1:24" x14ac:dyDescent="0.25">
      <c r="A243">
        <v>249</v>
      </c>
      <c r="B243" t="s">
        <v>462</v>
      </c>
      <c r="C243" t="s">
        <v>1017</v>
      </c>
      <c r="D243" t="s">
        <v>105</v>
      </c>
      <c r="E243" t="s">
        <v>336</v>
      </c>
      <c r="F243" t="s">
        <v>465</v>
      </c>
      <c r="G243" t="s">
        <v>462</v>
      </c>
      <c r="H243" t="b">
        <v>0</v>
      </c>
      <c r="I243" t="s">
        <v>1804</v>
      </c>
      <c r="J243" t="s">
        <v>1018</v>
      </c>
      <c r="K243" t="s">
        <v>1019</v>
      </c>
      <c r="L243">
        <v>8200</v>
      </c>
      <c r="M243">
        <v>1981</v>
      </c>
      <c r="N243">
        <v>9</v>
      </c>
      <c r="O243">
        <v>27</v>
      </c>
      <c r="P243" s="25">
        <v>29856</v>
      </c>
      <c r="Q243" s="25">
        <v>45838</v>
      </c>
      <c r="R243">
        <v>43.75699683621319</v>
      </c>
      <c r="S243">
        <v>125.08</v>
      </c>
      <c r="T243">
        <v>19910000000000</v>
      </c>
      <c r="U243">
        <v>77</v>
      </c>
      <c r="V243">
        <v>9.4</v>
      </c>
      <c r="W243">
        <v>59.2</v>
      </c>
      <c r="X243">
        <v>1397715000</v>
      </c>
    </row>
    <row r="244" spans="1:24" x14ac:dyDescent="0.25">
      <c r="A244">
        <v>256</v>
      </c>
      <c r="B244" t="s">
        <v>72</v>
      </c>
      <c r="C244" t="s">
        <v>1020</v>
      </c>
      <c r="D244" t="s">
        <v>23</v>
      </c>
      <c r="E244" t="s">
        <v>24</v>
      </c>
      <c r="F244" t="s">
        <v>72</v>
      </c>
      <c r="G244" t="s">
        <v>72</v>
      </c>
      <c r="H244" t="b">
        <v>0</v>
      </c>
      <c r="I244" t="s">
        <v>1803</v>
      </c>
      <c r="J244" t="s">
        <v>1021</v>
      </c>
      <c r="K244" t="s">
        <v>1022</v>
      </c>
      <c r="L244">
        <v>8100</v>
      </c>
      <c r="M244">
        <v>1953</v>
      </c>
      <c r="N244">
        <v>7</v>
      </c>
      <c r="O244">
        <v>7</v>
      </c>
      <c r="P244" s="25">
        <v>19547</v>
      </c>
      <c r="Q244" s="25">
        <v>45838</v>
      </c>
      <c r="R244">
        <v>71.981509957619167</v>
      </c>
      <c r="S244">
        <v>110.05</v>
      </c>
      <c r="T244">
        <v>2715518274227</v>
      </c>
      <c r="U244">
        <v>82.5</v>
      </c>
      <c r="V244">
        <v>24.2</v>
      </c>
      <c r="W244">
        <v>60.7</v>
      </c>
      <c r="X244">
        <v>67059887</v>
      </c>
    </row>
    <row r="245" spans="1:24" x14ac:dyDescent="0.25">
      <c r="A245">
        <v>256</v>
      </c>
      <c r="B245" t="s">
        <v>72</v>
      </c>
      <c r="C245" t="s">
        <v>1023</v>
      </c>
      <c r="D245" t="s">
        <v>23</v>
      </c>
      <c r="E245" t="s">
        <v>24</v>
      </c>
      <c r="F245" t="s">
        <v>72</v>
      </c>
      <c r="G245" t="s">
        <v>72</v>
      </c>
      <c r="H245" t="b">
        <v>0</v>
      </c>
      <c r="I245" t="s">
        <v>1803</v>
      </c>
      <c r="J245" t="s">
        <v>1021</v>
      </c>
      <c r="K245" t="s">
        <v>1024</v>
      </c>
      <c r="L245">
        <v>8100</v>
      </c>
      <c r="M245">
        <v>1957</v>
      </c>
      <c r="N245">
        <v>3</v>
      </c>
      <c r="O245">
        <v>26</v>
      </c>
      <c r="P245" s="25">
        <v>20905</v>
      </c>
      <c r="Q245" s="25">
        <v>45838</v>
      </c>
      <c r="R245">
        <v>68.263510832473614</v>
      </c>
      <c r="S245">
        <v>110.05</v>
      </c>
      <c r="T245">
        <v>2715518274227</v>
      </c>
      <c r="U245">
        <v>82.5</v>
      </c>
      <c r="V245">
        <v>24.2</v>
      </c>
      <c r="W245">
        <v>60.7</v>
      </c>
      <c r="X245">
        <v>67059887</v>
      </c>
    </row>
    <row r="246" spans="1:24" x14ac:dyDescent="0.25">
      <c r="A246">
        <v>256</v>
      </c>
      <c r="B246" t="s">
        <v>103</v>
      </c>
      <c r="C246" t="s">
        <v>1025</v>
      </c>
      <c r="D246" t="s">
        <v>32</v>
      </c>
      <c r="E246" t="s">
        <v>742</v>
      </c>
      <c r="F246" t="s">
        <v>1026</v>
      </c>
      <c r="G246" t="s">
        <v>103</v>
      </c>
      <c r="H246" t="b">
        <v>1</v>
      </c>
      <c r="I246" t="s">
        <v>1803</v>
      </c>
      <c r="J246" t="s">
        <v>1027</v>
      </c>
      <c r="K246" t="s">
        <v>1028</v>
      </c>
      <c r="L246">
        <v>8100</v>
      </c>
      <c r="M246">
        <v>1957</v>
      </c>
      <c r="N246">
        <v>6</v>
      </c>
      <c r="O246">
        <v>25</v>
      </c>
      <c r="P246" s="25">
        <v>20996</v>
      </c>
      <c r="Q246" s="25">
        <v>45838</v>
      </c>
      <c r="R246">
        <v>68.0143639393699</v>
      </c>
      <c r="S246">
        <v>117.24</v>
      </c>
      <c r="T246">
        <v>21427700000000</v>
      </c>
      <c r="U246">
        <v>78.5</v>
      </c>
      <c r="V246">
        <v>9.6</v>
      </c>
      <c r="W246">
        <v>36.6</v>
      </c>
      <c r="X246">
        <v>328239523</v>
      </c>
    </row>
    <row r="247" spans="1:24" x14ac:dyDescent="0.25">
      <c r="A247">
        <v>256</v>
      </c>
      <c r="B247" t="s">
        <v>72</v>
      </c>
      <c r="C247" t="s">
        <v>1029</v>
      </c>
      <c r="D247" t="s">
        <v>23</v>
      </c>
      <c r="E247" t="s">
        <v>24</v>
      </c>
      <c r="F247" t="s">
        <v>72</v>
      </c>
      <c r="G247" t="s">
        <v>72</v>
      </c>
      <c r="H247" t="b">
        <v>0</v>
      </c>
      <c r="I247" t="s">
        <v>1804</v>
      </c>
      <c r="J247" t="s">
        <v>1030</v>
      </c>
      <c r="K247" t="s">
        <v>1031</v>
      </c>
      <c r="L247">
        <v>8100</v>
      </c>
      <c r="M247">
        <v>1965</v>
      </c>
      <c r="N247">
        <v>4</v>
      </c>
      <c r="O247">
        <v>4</v>
      </c>
      <c r="P247" s="25">
        <v>23836</v>
      </c>
      <c r="Q247" s="25">
        <v>45838</v>
      </c>
      <c r="R247">
        <v>60.238868940754038</v>
      </c>
      <c r="S247">
        <v>110.05</v>
      </c>
      <c r="T247">
        <v>2715518274227</v>
      </c>
      <c r="U247">
        <v>82.5</v>
      </c>
      <c r="V247">
        <v>24.2</v>
      </c>
      <c r="W247">
        <v>60.7</v>
      </c>
      <c r="X247">
        <v>67059887</v>
      </c>
    </row>
    <row r="248" spans="1:24" x14ac:dyDescent="0.25">
      <c r="A248">
        <v>256</v>
      </c>
      <c r="B248" t="s">
        <v>196</v>
      </c>
      <c r="C248" t="s">
        <v>1032</v>
      </c>
      <c r="D248" t="s">
        <v>170</v>
      </c>
      <c r="E248" t="s">
        <v>1033</v>
      </c>
      <c r="F248" t="s">
        <v>1034</v>
      </c>
      <c r="G248" t="s">
        <v>196</v>
      </c>
      <c r="H248" t="b">
        <v>1</v>
      </c>
      <c r="I248" t="s">
        <v>1803</v>
      </c>
      <c r="J248" t="s">
        <v>1035</v>
      </c>
      <c r="K248" t="s">
        <v>1036</v>
      </c>
      <c r="L248">
        <v>8100</v>
      </c>
      <c r="M248">
        <v>1969</v>
      </c>
      <c r="N248">
        <v>3</v>
      </c>
      <c r="O248">
        <v>15</v>
      </c>
      <c r="P248" s="25">
        <v>25277</v>
      </c>
      <c r="Q248" s="25">
        <v>45838</v>
      </c>
      <c r="R248">
        <v>56.293626014698113</v>
      </c>
      <c r="S248">
        <v>99.55</v>
      </c>
      <c r="T248">
        <v>703082435360</v>
      </c>
      <c r="U248">
        <v>83.6</v>
      </c>
      <c r="V248">
        <v>10.1</v>
      </c>
      <c r="W248">
        <v>28.8</v>
      </c>
      <c r="X248">
        <v>8574832</v>
      </c>
    </row>
    <row r="249" spans="1:24" x14ac:dyDescent="0.25">
      <c r="A249">
        <v>261</v>
      </c>
      <c r="B249" t="s">
        <v>38</v>
      </c>
      <c r="C249" t="s">
        <v>1037</v>
      </c>
      <c r="D249" t="s">
        <v>32</v>
      </c>
      <c r="E249" t="s">
        <v>856</v>
      </c>
      <c r="F249" t="s">
        <v>857</v>
      </c>
      <c r="G249" t="s">
        <v>38</v>
      </c>
      <c r="H249" t="b">
        <v>1</v>
      </c>
      <c r="I249" t="s">
        <v>1803</v>
      </c>
      <c r="J249" t="s">
        <v>1038</v>
      </c>
      <c r="K249" t="s">
        <v>1039</v>
      </c>
      <c r="L249">
        <v>8000</v>
      </c>
      <c r="M249">
        <v>1983</v>
      </c>
      <c r="N249">
        <v>6</v>
      </c>
      <c r="O249">
        <v>11</v>
      </c>
      <c r="P249" s="25">
        <v>30478</v>
      </c>
      <c r="Q249" s="25">
        <v>45838</v>
      </c>
      <c r="R249">
        <v>42.052718706226919</v>
      </c>
      <c r="S249">
        <v>117.24</v>
      </c>
      <c r="T249">
        <v>21427700000000</v>
      </c>
      <c r="U249">
        <v>78.5</v>
      </c>
      <c r="V249">
        <v>9.6</v>
      </c>
      <c r="W249">
        <v>36.6</v>
      </c>
      <c r="X249">
        <v>328239523</v>
      </c>
    </row>
    <row r="250" spans="1:24" x14ac:dyDescent="0.25">
      <c r="A250">
        <v>261</v>
      </c>
      <c r="B250" t="s">
        <v>292</v>
      </c>
      <c r="C250" t="s">
        <v>1040</v>
      </c>
      <c r="D250" t="s">
        <v>327</v>
      </c>
      <c r="E250" t="s">
        <v>328</v>
      </c>
      <c r="F250" t="s">
        <v>403</v>
      </c>
      <c r="G250" t="s">
        <v>292</v>
      </c>
      <c r="H250" t="b">
        <v>1</v>
      </c>
      <c r="I250" t="s">
        <v>1803</v>
      </c>
      <c r="J250" t="s">
        <v>1041</v>
      </c>
      <c r="K250" t="s">
        <v>377</v>
      </c>
      <c r="L250">
        <v>8000</v>
      </c>
      <c r="M250">
        <v>1956</v>
      </c>
      <c r="N250">
        <v>4</v>
      </c>
      <c r="O250">
        <v>5</v>
      </c>
      <c r="P250" s="25">
        <v>20550</v>
      </c>
      <c r="Q250" s="25">
        <v>45838</v>
      </c>
      <c r="R250">
        <v>69.2334167709637</v>
      </c>
      <c r="S250">
        <v>180.75</v>
      </c>
      <c r="T250">
        <v>1699876578871</v>
      </c>
      <c r="U250">
        <v>72.7</v>
      </c>
      <c r="V250">
        <v>11.4</v>
      </c>
      <c r="W250">
        <v>46.2</v>
      </c>
      <c r="X250">
        <v>144373535</v>
      </c>
    </row>
    <row r="251" spans="1:24" x14ac:dyDescent="0.25">
      <c r="A251">
        <v>261</v>
      </c>
      <c r="B251" t="s">
        <v>21</v>
      </c>
      <c r="C251" t="s">
        <v>1042</v>
      </c>
      <c r="D251" t="s">
        <v>32</v>
      </c>
      <c r="E251" t="s">
        <v>984</v>
      </c>
      <c r="F251" t="s">
        <v>1043</v>
      </c>
      <c r="G251" t="s">
        <v>21</v>
      </c>
      <c r="H251" t="b">
        <v>1</v>
      </c>
      <c r="I251" t="s">
        <v>1803</v>
      </c>
      <c r="J251" t="s">
        <v>1044</v>
      </c>
      <c r="K251" t="s">
        <v>28</v>
      </c>
      <c r="L251">
        <v>8000</v>
      </c>
      <c r="M251">
        <v>1929</v>
      </c>
      <c r="N251">
        <v>5</v>
      </c>
      <c r="O251">
        <v>12</v>
      </c>
      <c r="P251" s="25">
        <v>10725</v>
      </c>
      <c r="Q251" s="25">
        <v>45838</v>
      </c>
      <c r="R251">
        <v>96.134833046374425</v>
      </c>
      <c r="S251">
        <v>117.24</v>
      </c>
      <c r="T251">
        <v>21427700000000</v>
      </c>
      <c r="U251">
        <v>78.5</v>
      </c>
      <c r="V251">
        <v>9.6</v>
      </c>
      <c r="W251">
        <v>36.6</v>
      </c>
      <c r="X251">
        <v>328239523</v>
      </c>
    </row>
    <row r="252" spans="1:24" x14ac:dyDescent="0.25">
      <c r="A252">
        <v>261</v>
      </c>
      <c r="B252" t="s">
        <v>49</v>
      </c>
      <c r="C252" t="s">
        <v>1045</v>
      </c>
      <c r="D252" t="s">
        <v>32</v>
      </c>
      <c r="E252" t="s">
        <v>1046</v>
      </c>
      <c r="F252" t="s">
        <v>1047</v>
      </c>
      <c r="G252" t="s">
        <v>49</v>
      </c>
      <c r="H252" t="b">
        <v>1</v>
      </c>
      <c r="I252" t="s">
        <v>1803</v>
      </c>
      <c r="J252" t="s">
        <v>1048</v>
      </c>
      <c r="K252" t="s">
        <v>1049</v>
      </c>
      <c r="L252">
        <v>8000</v>
      </c>
      <c r="M252">
        <v>1937</v>
      </c>
      <c r="N252">
        <v>5</v>
      </c>
      <c r="O252">
        <v>15</v>
      </c>
      <c r="P252" s="25">
        <v>13650</v>
      </c>
      <c r="Q252" s="25">
        <v>45838</v>
      </c>
      <c r="R252">
        <v>88.126618882086944</v>
      </c>
      <c r="S252">
        <v>117.24</v>
      </c>
      <c r="T252">
        <v>21427700000000</v>
      </c>
      <c r="U252">
        <v>78.5</v>
      </c>
      <c r="V252">
        <v>9.6</v>
      </c>
      <c r="W252">
        <v>36.6</v>
      </c>
      <c r="X252">
        <v>328239523</v>
      </c>
    </row>
    <row r="253" spans="1:24" x14ac:dyDescent="0.25">
      <c r="A253">
        <v>261</v>
      </c>
      <c r="B253" t="s">
        <v>49</v>
      </c>
      <c r="C253" t="s">
        <v>1050</v>
      </c>
      <c r="D253" t="s">
        <v>32</v>
      </c>
      <c r="E253" t="s">
        <v>33</v>
      </c>
      <c r="F253" t="s">
        <v>802</v>
      </c>
      <c r="G253" t="s">
        <v>49</v>
      </c>
      <c r="H253" t="b">
        <v>1</v>
      </c>
      <c r="I253" t="s">
        <v>1803</v>
      </c>
      <c r="J253" t="s">
        <v>1051</v>
      </c>
      <c r="K253" t="s">
        <v>1052</v>
      </c>
      <c r="L253">
        <v>8000</v>
      </c>
      <c r="M253">
        <v>1962</v>
      </c>
      <c r="N253">
        <v>12</v>
      </c>
      <c r="O253">
        <v>1</v>
      </c>
      <c r="P253" s="25">
        <v>22981</v>
      </c>
      <c r="Q253" s="25">
        <v>45838</v>
      </c>
      <c r="R253">
        <v>62.579055441478438</v>
      </c>
      <c r="S253">
        <v>117.24</v>
      </c>
      <c r="T253">
        <v>21427700000000</v>
      </c>
      <c r="U253">
        <v>78.5</v>
      </c>
      <c r="V253">
        <v>9.6</v>
      </c>
      <c r="W253">
        <v>36.6</v>
      </c>
      <c r="X253">
        <v>328239523</v>
      </c>
    </row>
    <row r="254" spans="1:24" x14ac:dyDescent="0.25">
      <c r="A254">
        <v>261</v>
      </c>
      <c r="B254" t="s">
        <v>272</v>
      </c>
      <c r="C254" t="s">
        <v>1053</v>
      </c>
      <c r="D254" t="s">
        <v>487</v>
      </c>
      <c r="E254" t="s">
        <v>488</v>
      </c>
      <c r="F254" t="s">
        <v>1054</v>
      </c>
      <c r="G254" t="s">
        <v>272</v>
      </c>
      <c r="H254" t="b">
        <v>1</v>
      </c>
      <c r="I254" t="s">
        <v>1803</v>
      </c>
      <c r="J254" t="s">
        <v>1055</v>
      </c>
      <c r="K254" t="s">
        <v>648</v>
      </c>
      <c r="L254">
        <v>8000</v>
      </c>
      <c r="M254">
        <v>1964</v>
      </c>
      <c r="N254">
        <v>5</v>
      </c>
      <c r="O254">
        <v>15</v>
      </c>
      <c r="P254" s="25">
        <v>23512</v>
      </c>
      <c r="Q254" s="25">
        <v>45838</v>
      </c>
      <c r="R254">
        <v>61.123907091760138</v>
      </c>
      <c r="S254">
        <v>116.48</v>
      </c>
      <c r="T254">
        <v>246489245495</v>
      </c>
      <c r="U254">
        <v>79</v>
      </c>
      <c r="V254">
        <v>14.9</v>
      </c>
      <c r="W254">
        <v>46.1</v>
      </c>
      <c r="X254">
        <v>10669709</v>
      </c>
    </row>
    <row r="255" spans="1:24" x14ac:dyDescent="0.25">
      <c r="A255">
        <v>268</v>
      </c>
      <c r="B255" t="s">
        <v>49</v>
      </c>
      <c r="C255" t="s">
        <v>1056</v>
      </c>
      <c r="D255" t="s">
        <v>32</v>
      </c>
      <c r="E255" t="s">
        <v>1057</v>
      </c>
      <c r="F255" t="s">
        <v>802</v>
      </c>
      <c r="G255" t="s">
        <v>49</v>
      </c>
      <c r="H255" t="b">
        <v>1</v>
      </c>
      <c r="I255" t="s">
        <v>1803</v>
      </c>
      <c r="J255" t="s">
        <v>1058</v>
      </c>
      <c r="K255" t="s">
        <v>1059</v>
      </c>
      <c r="L255">
        <v>7900</v>
      </c>
      <c r="M255">
        <v>1970</v>
      </c>
      <c r="N255">
        <v>9</v>
      </c>
      <c r="O255">
        <v>23</v>
      </c>
      <c r="P255" s="25">
        <v>25834</v>
      </c>
      <c r="Q255" s="25">
        <v>45838</v>
      </c>
      <c r="R255">
        <v>54.767967145790557</v>
      </c>
      <c r="S255">
        <v>117.24</v>
      </c>
      <c r="T255">
        <v>21427700000000</v>
      </c>
      <c r="U255">
        <v>78.5</v>
      </c>
      <c r="V255">
        <v>9.6</v>
      </c>
      <c r="W255">
        <v>36.6</v>
      </c>
      <c r="X255">
        <v>328239523</v>
      </c>
    </row>
    <row r="256" spans="1:24" x14ac:dyDescent="0.25">
      <c r="A256">
        <v>268</v>
      </c>
      <c r="B256" t="s">
        <v>21</v>
      </c>
      <c r="C256" t="s">
        <v>1060</v>
      </c>
      <c r="D256" t="s">
        <v>105</v>
      </c>
      <c r="E256" t="s">
        <v>1061</v>
      </c>
      <c r="F256" t="s">
        <v>1062</v>
      </c>
      <c r="G256" t="s">
        <v>21</v>
      </c>
      <c r="H256" t="b">
        <v>1</v>
      </c>
      <c r="I256" t="s">
        <v>1803</v>
      </c>
      <c r="J256" t="s">
        <v>282</v>
      </c>
      <c r="K256" t="s">
        <v>1063</v>
      </c>
      <c r="L256">
        <v>7900</v>
      </c>
      <c r="M256">
        <v>1970</v>
      </c>
      <c r="N256">
        <v>12</v>
      </c>
      <c r="O256">
        <v>1</v>
      </c>
      <c r="P256" s="25">
        <v>25903</v>
      </c>
      <c r="Q256" s="25">
        <v>45838</v>
      </c>
      <c r="R256">
        <v>54.579055441478438</v>
      </c>
      <c r="S256">
        <v>125.08</v>
      </c>
      <c r="T256">
        <v>19910000000000</v>
      </c>
      <c r="U256">
        <v>77</v>
      </c>
      <c r="V256">
        <v>9.4</v>
      </c>
      <c r="W256">
        <v>59.2</v>
      </c>
      <c r="X256">
        <v>1397715000</v>
      </c>
    </row>
    <row r="257" spans="1:24" x14ac:dyDescent="0.25">
      <c r="A257">
        <v>268</v>
      </c>
      <c r="B257" t="s">
        <v>21</v>
      </c>
      <c r="C257" t="s">
        <v>1064</v>
      </c>
      <c r="D257" t="s">
        <v>32</v>
      </c>
      <c r="E257" t="s">
        <v>1065</v>
      </c>
      <c r="F257" t="s">
        <v>124</v>
      </c>
      <c r="G257" t="s">
        <v>21</v>
      </c>
      <c r="H257" t="b">
        <v>0</v>
      </c>
      <c r="I257" t="s">
        <v>1804</v>
      </c>
      <c r="J257" t="s">
        <v>1066</v>
      </c>
      <c r="K257" t="s">
        <v>1067</v>
      </c>
      <c r="L257">
        <v>7900</v>
      </c>
      <c r="M257">
        <v>1951</v>
      </c>
      <c r="N257">
        <v>5</v>
      </c>
      <c r="O257">
        <v>15</v>
      </c>
      <c r="P257" s="25">
        <v>18763</v>
      </c>
      <c r="Q257" s="25">
        <v>45838</v>
      </c>
      <c r="R257">
        <v>74.126633569394755</v>
      </c>
      <c r="S257">
        <v>117.24</v>
      </c>
      <c r="T257">
        <v>21427700000000</v>
      </c>
      <c r="U257">
        <v>78.5</v>
      </c>
      <c r="V257">
        <v>9.6</v>
      </c>
      <c r="W257">
        <v>36.6</v>
      </c>
      <c r="X257">
        <v>328239523</v>
      </c>
    </row>
    <row r="258" spans="1:24" x14ac:dyDescent="0.25">
      <c r="A258">
        <v>268</v>
      </c>
      <c r="B258" t="s">
        <v>38</v>
      </c>
      <c r="C258" t="s">
        <v>1068</v>
      </c>
      <c r="D258" t="s">
        <v>800</v>
      </c>
      <c r="E258" t="s">
        <v>801</v>
      </c>
      <c r="F258" t="s">
        <v>1069</v>
      </c>
      <c r="G258" t="s">
        <v>38</v>
      </c>
      <c r="H258" t="b">
        <v>0</v>
      </c>
      <c r="I258" t="s">
        <v>1803</v>
      </c>
      <c r="J258" t="s">
        <v>1070</v>
      </c>
      <c r="K258" t="s">
        <v>1071</v>
      </c>
      <c r="L258">
        <v>7900</v>
      </c>
      <c r="M258">
        <v>1968</v>
      </c>
      <c r="N258">
        <v>6</v>
      </c>
      <c r="O258">
        <v>23</v>
      </c>
      <c r="P258" s="25">
        <v>25012</v>
      </c>
      <c r="Q258" s="25">
        <v>45838</v>
      </c>
      <c r="R258">
        <v>57.01713476516403</v>
      </c>
      <c r="S258">
        <v>115.16</v>
      </c>
      <c r="T258">
        <v>2029000000000</v>
      </c>
      <c r="U258">
        <v>82.6</v>
      </c>
      <c r="V258">
        <v>15.6</v>
      </c>
      <c r="W258">
        <v>33.200000000000003</v>
      </c>
      <c r="X258">
        <v>51709098</v>
      </c>
    </row>
    <row r="259" spans="1:24" x14ac:dyDescent="0.25">
      <c r="A259">
        <v>268</v>
      </c>
      <c r="B259" t="s">
        <v>49</v>
      </c>
      <c r="C259" t="s">
        <v>1072</v>
      </c>
      <c r="D259" t="s">
        <v>32</v>
      </c>
      <c r="E259" t="s">
        <v>61</v>
      </c>
      <c r="F259" t="s">
        <v>802</v>
      </c>
      <c r="G259" t="s">
        <v>49</v>
      </c>
      <c r="H259" t="b">
        <v>1</v>
      </c>
      <c r="I259" t="s">
        <v>1803</v>
      </c>
      <c r="J259" t="s">
        <v>1073</v>
      </c>
      <c r="K259" t="s">
        <v>1074</v>
      </c>
      <c r="L259">
        <v>7900</v>
      </c>
      <c r="M259">
        <v>1968</v>
      </c>
      <c r="N259">
        <v>9</v>
      </c>
      <c r="O259">
        <v>17</v>
      </c>
      <c r="P259" s="25">
        <v>25098</v>
      </c>
      <c r="Q259" s="25">
        <v>45838</v>
      </c>
      <c r="R259">
        <v>56.781685154590512</v>
      </c>
      <c r="S259">
        <v>117.24</v>
      </c>
      <c r="T259">
        <v>21427700000000</v>
      </c>
      <c r="U259">
        <v>78.5</v>
      </c>
      <c r="V259">
        <v>9.6</v>
      </c>
      <c r="W259">
        <v>36.6</v>
      </c>
      <c r="X259">
        <v>328239523</v>
      </c>
    </row>
    <row r="260" spans="1:24" x14ac:dyDescent="0.25">
      <c r="A260">
        <v>268</v>
      </c>
      <c r="B260" t="s">
        <v>49</v>
      </c>
      <c r="C260" t="s">
        <v>1075</v>
      </c>
      <c r="D260" t="s">
        <v>32</v>
      </c>
      <c r="E260" t="s">
        <v>61</v>
      </c>
      <c r="F260" t="s">
        <v>204</v>
      </c>
      <c r="G260" t="s">
        <v>49</v>
      </c>
      <c r="H260" t="b">
        <v>1</v>
      </c>
      <c r="I260" t="s">
        <v>1803</v>
      </c>
      <c r="J260" t="s">
        <v>1076</v>
      </c>
      <c r="K260" t="s">
        <v>137</v>
      </c>
      <c r="L260">
        <v>7900</v>
      </c>
      <c r="M260">
        <v>1951</v>
      </c>
      <c r="N260">
        <v>3</v>
      </c>
      <c r="O260">
        <v>29</v>
      </c>
      <c r="P260" s="25">
        <v>18716</v>
      </c>
      <c r="Q260" s="25">
        <v>45838</v>
      </c>
      <c r="R260">
        <v>74.255311382054458</v>
      </c>
      <c r="S260">
        <v>117.24</v>
      </c>
      <c r="T260">
        <v>21427700000000</v>
      </c>
      <c r="U260">
        <v>78.5</v>
      </c>
      <c r="V260">
        <v>9.6</v>
      </c>
      <c r="W260">
        <v>36.6</v>
      </c>
      <c r="X260">
        <v>328239523</v>
      </c>
    </row>
    <row r="261" spans="1:24" x14ac:dyDescent="0.25">
      <c r="A261">
        <v>268</v>
      </c>
      <c r="B261" t="s">
        <v>272</v>
      </c>
      <c r="C261" t="s">
        <v>1077</v>
      </c>
      <c r="D261" t="s">
        <v>327</v>
      </c>
      <c r="E261" t="s">
        <v>328</v>
      </c>
      <c r="F261" t="s">
        <v>1078</v>
      </c>
      <c r="G261" t="s">
        <v>272</v>
      </c>
      <c r="H261" t="b">
        <v>1</v>
      </c>
      <c r="I261" t="s">
        <v>1803</v>
      </c>
      <c r="J261" t="s">
        <v>1079</v>
      </c>
      <c r="K261" t="s">
        <v>798</v>
      </c>
      <c r="L261">
        <v>7900</v>
      </c>
      <c r="M261">
        <v>1966</v>
      </c>
      <c r="N261">
        <v>1</v>
      </c>
      <c r="O261">
        <v>30</v>
      </c>
      <c r="P261" s="25">
        <v>24137</v>
      </c>
      <c r="Q261" s="25">
        <v>45838</v>
      </c>
      <c r="R261">
        <v>59.414099931553729</v>
      </c>
      <c r="S261">
        <v>180.75</v>
      </c>
      <c r="T261">
        <v>1699876578871</v>
      </c>
      <c r="U261">
        <v>72.7</v>
      </c>
      <c r="V261">
        <v>11.4</v>
      </c>
      <c r="W261">
        <v>46.2</v>
      </c>
      <c r="X261">
        <v>144373535</v>
      </c>
    </row>
    <row r="262" spans="1:24" x14ac:dyDescent="0.25">
      <c r="A262">
        <v>268</v>
      </c>
      <c r="B262" t="s">
        <v>72</v>
      </c>
      <c r="C262" t="s">
        <v>1080</v>
      </c>
      <c r="D262" t="s">
        <v>208</v>
      </c>
      <c r="E262" t="s">
        <v>1081</v>
      </c>
      <c r="F262" t="s">
        <v>1082</v>
      </c>
      <c r="G262" t="s">
        <v>72</v>
      </c>
      <c r="H262" t="b">
        <v>1</v>
      </c>
      <c r="I262" t="s">
        <v>1803</v>
      </c>
      <c r="J262" t="s">
        <v>1083</v>
      </c>
      <c r="K262" t="s">
        <v>755</v>
      </c>
      <c r="L262">
        <v>7900</v>
      </c>
      <c r="M262">
        <v>1972</v>
      </c>
      <c r="N262">
        <v>9</v>
      </c>
      <c r="O262">
        <v>14</v>
      </c>
      <c r="P262" s="25">
        <v>26556</v>
      </c>
      <c r="Q262" s="25">
        <v>45838</v>
      </c>
      <c r="R262">
        <v>52.789900628675731</v>
      </c>
      <c r="S262">
        <v>118.06</v>
      </c>
      <c r="T262">
        <v>446314739528</v>
      </c>
      <c r="U262">
        <v>81.599999999999994</v>
      </c>
      <c r="V262">
        <v>25.4</v>
      </c>
      <c r="W262">
        <v>51.4</v>
      </c>
      <c r="X262">
        <v>8877067</v>
      </c>
    </row>
    <row r="263" spans="1:24" x14ac:dyDescent="0.25">
      <c r="A263">
        <v>276</v>
      </c>
      <c r="B263" t="s">
        <v>65</v>
      </c>
      <c r="C263" t="s">
        <v>1084</v>
      </c>
      <c r="D263" t="s">
        <v>32</v>
      </c>
      <c r="E263" t="s">
        <v>1085</v>
      </c>
      <c r="F263" t="s">
        <v>65</v>
      </c>
      <c r="G263" t="s">
        <v>65</v>
      </c>
      <c r="H263" t="b">
        <v>1</v>
      </c>
      <c r="I263" t="s">
        <v>1803</v>
      </c>
      <c r="J263" t="s">
        <v>1086</v>
      </c>
      <c r="K263" t="s">
        <v>1087</v>
      </c>
      <c r="L263">
        <v>7800</v>
      </c>
      <c r="M263">
        <v>1949</v>
      </c>
      <c r="N263">
        <v>11</v>
      </c>
      <c r="O263">
        <v>25</v>
      </c>
      <c r="P263" s="25">
        <v>18227</v>
      </c>
      <c r="Q263" s="25">
        <v>45838</v>
      </c>
      <c r="R263">
        <v>75.595470061157727</v>
      </c>
      <c r="S263">
        <v>117.24</v>
      </c>
      <c r="T263">
        <v>21427700000000</v>
      </c>
      <c r="U263">
        <v>78.5</v>
      </c>
      <c r="V263">
        <v>9.6</v>
      </c>
      <c r="W263">
        <v>36.6</v>
      </c>
      <c r="X263">
        <v>328239523</v>
      </c>
    </row>
    <row r="264" spans="1:24" x14ac:dyDescent="0.25">
      <c r="A264">
        <v>276</v>
      </c>
      <c r="B264" t="s">
        <v>250</v>
      </c>
      <c r="C264" t="s">
        <v>1088</v>
      </c>
      <c r="D264" t="s">
        <v>105</v>
      </c>
      <c r="E264" t="s">
        <v>106</v>
      </c>
      <c r="F264" t="s">
        <v>1089</v>
      </c>
      <c r="G264" t="s">
        <v>250</v>
      </c>
      <c r="H264" t="b">
        <v>1</v>
      </c>
      <c r="I264" t="s">
        <v>1803</v>
      </c>
      <c r="J264" t="s">
        <v>419</v>
      </c>
      <c r="K264" t="s">
        <v>1090</v>
      </c>
      <c r="L264">
        <v>7800</v>
      </c>
      <c r="M264">
        <v>1956</v>
      </c>
      <c r="N264">
        <v>7</v>
      </c>
      <c r="O264">
        <v>1</v>
      </c>
      <c r="P264" s="25">
        <v>20637</v>
      </c>
      <c r="Q264" s="25">
        <v>45838</v>
      </c>
      <c r="R264">
        <v>68.995228410513135</v>
      </c>
      <c r="S264">
        <v>125.08</v>
      </c>
      <c r="T264">
        <v>19910000000000</v>
      </c>
      <c r="U264">
        <v>77</v>
      </c>
      <c r="V264">
        <v>9.4</v>
      </c>
      <c r="W264">
        <v>59.2</v>
      </c>
      <c r="X264">
        <v>1397715000</v>
      </c>
    </row>
    <row r="265" spans="1:24" x14ac:dyDescent="0.25">
      <c r="A265">
        <v>276</v>
      </c>
      <c r="B265" t="s">
        <v>38</v>
      </c>
      <c r="C265" t="s">
        <v>1091</v>
      </c>
      <c r="D265" t="s">
        <v>105</v>
      </c>
      <c r="E265" t="s">
        <v>246</v>
      </c>
      <c r="F265" t="s">
        <v>1092</v>
      </c>
      <c r="G265" t="s">
        <v>38</v>
      </c>
      <c r="H265" t="b">
        <v>1</v>
      </c>
      <c r="I265" t="s">
        <v>1803</v>
      </c>
      <c r="J265" t="s">
        <v>1093</v>
      </c>
      <c r="K265" t="s">
        <v>1094</v>
      </c>
      <c r="L265">
        <v>7800</v>
      </c>
      <c r="M265">
        <v>1970</v>
      </c>
      <c r="N265">
        <v>1</v>
      </c>
      <c r="O265">
        <v>3</v>
      </c>
      <c r="P265" s="25">
        <v>25571</v>
      </c>
      <c r="Q265" s="25">
        <v>45838</v>
      </c>
      <c r="R265">
        <v>55.488021902806295</v>
      </c>
      <c r="S265">
        <v>125.08</v>
      </c>
      <c r="T265">
        <v>19910000000000</v>
      </c>
      <c r="U265">
        <v>77</v>
      </c>
      <c r="V265">
        <v>9.4</v>
      </c>
      <c r="W265">
        <v>59.2</v>
      </c>
      <c r="X265">
        <v>1397715000</v>
      </c>
    </row>
    <row r="266" spans="1:24" x14ac:dyDescent="0.25">
      <c r="A266">
        <v>276</v>
      </c>
      <c r="B266" t="s">
        <v>250</v>
      </c>
      <c r="C266" t="s">
        <v>1095</v>
      </c>
      <c r="D266" t="s">
        <v>105</v>
      </c>
      <c r="E266" t="s">
        <v>602</v>
      </c>
      <c r="F266" t="s">
        <v>1096</v>
      </c>
      <c r="G266" t="s">
        <v>250</v>
      </c>
      <c r="H266" t="b">
        <v>1</v>
      </c>
      <c r="I266" t="s">
        <v>1803</v>
      </c>
      <c r="J266" t="s">
        <v>1097</v>
      </c>
      <c r="K266" t="s">
        <v>1098</v>
      </c>
      <c r="L266">
        <v>7800</v>
      </c>
      <c r="M266">
        <v>1964</v>
      </c>
      <c r="N266">
        <v>8</v>
      </c>
      <c r="O266">
        <v>1</v>
      </c>
      <c r="P266" s="25">
        <v>23590</v>
      </c>
      <c r="Q266" s="25">
        <v>45838</v>
      </c>
      <c r="R266">
        <v>60.91035944537667</v>
      </c>
      <c r="S266">
        <v>125.08</v>
      </c>
      <c r="T266">
        <v>19910000000000</v>
      </c>
      <c r="U266">
        <v>77</v>
      </c>
      <c r="V266">
        <v>9.4</v>
      </c>
      <c r="W266">
        <v>59.2</v>
      </c>
      <c r="X266">
        <v>1397715000</v>
      </c>
    </row>
    <row r="267" spans="1:24" x14ac:dyDescent="0.25">
      <c r="A267">
        <v>282</v>
      </c>
      <c r="B267" t="s">
        <v>103</v>
      </c>
      <c r="C267" t="s">
        <v>1099</v>
      </c>
      <c r="D267" t="s">
        <v>23</v>
      </c>
      <c r="E267" t="s">
        <v>365</v>
      </c>
      <c r="F267" t="s">
        <v>366</v>
      </c>
      <c r="G267" t="s">
        <v>103</v>
      </c>
      <c r="H267" t="b">
        <v>0</v>
      </c>
      <c r="I267" t="s">
        <v>1803</v>
      </c>
      <c r="J267" t="s">
        <v>367</v>
      </c>
      <c r="K267" t="s">
        <v>1100</v>
      </c>
      <c r="L267">
        <v>7700</v>
      </c>
      <c r="M267">
        <v>1967</v>
      </c>
      <c r="N267">
        <v>6</v>
      </c>
      <c r="O267">
        <v>5</v>
      </c>
      <c r="P267" s="25">
        <v>24628</v>
      </c>
      <c r="Q267" s="25">
        <v>45838</v>
      </c>
      <c r="R267">
        <v>58.069141531322508</v>
      </c>
      <c r="S267">
        <v>110.05</v>
      </c>
      <c r="T267">
        <v>2715518274227</v>
      </c>
      <c r="U267">
        <v>82.5</v>
      </c>
      <c r="V267">
        <v>24.2</v>
      </c>
      <c r="W267">
        <v>60.7</v>
      </c>
      <c r="X267">
        <v>67059887</v>
      </c>
    </row>
    <row r="268" spans="1:24" x14ac:dyDescent="0.25">
      <c r="A268">
        <v>282</v>
      </c>
      <c r="B268" t="s">
        <v>103</v>
      </c>
      <c r="C268" t="s">
        <v>1101</v>
      </c>
      <c r="D268" t="s">
        <v>23</v>
      </c>
      <c r="E268" t="s">
        <v>365</v>
      </c>
      <c r="F268" t="s">
        <v>366</v>
      </c>
      <c r="G268" t="s">
        <v>103</v>
      </c>
      <c r="H268" t="b">
        <v>0</v>
      </c>
      <c r="I268" t="s">
        <v>1804</v>
      </c>
      <c r="J268" t="s">
        <v>1102</v>
      </c>
      <c r="K268" t="s">
        <v>1103</v>
      </c>
      <c r="L268">
        <v>7700</v>
      </c>
      <c r="M268">
        <v>1980</v>
      </c>
      <c r="N268">
        <v>7</v>
      </c>
      <c r="O268">
        <v>30</v>
      </c>
      <c r="P268" s="25">
        <v>29432</v>
      </c>
      <c r="Q268" s="25">
        <v>45838</v>
      </c>
      <c r="R268">
        <v>44.915843351981906</v>
      </c>
      <c r="S268">
        <v>110.05</v>
      </c>
      <c r="T268">
        <v>2715518274227</v>
      </c>
      <c r="U268">
        <v>82.5</v>
      </c>
      <c r="V268">
        <v>24.2</v>
      </c>
      <c r="W268">
        <v>60.7</v>
      </c>
      <c r="X268">
        <v>67059887</v>
      </c>
    </row>
    <row r="269" spans="1:24" x14ac:dyDescent="0.25">
      <c r="A269">
        <v>282</v>
      </c>
      <c r="B269" t="s">
        <v>59</v>
      </c>
      <c r="C269" t="s">
        <v>1104</v>
      </c>
      <c r="D269" t="s">
        <v>32</v>
      </c>
      <c r="E269" t="s">
        <v>886</v>
      </c>
      <c r="F269" t="s">
        <v>1105</v>
      </c>
      <c r="G269" t="s">
        <v>59</v>
      </c>
      <c r="H269" t="b">
        <v>1</v>
      </c>
      <c r="I269" t="s">
        <v>1803</v>
      </c>
      <c r="J269" t="s">
        <v>1106</v>
      </c>
      <c r="K269" t="s">
        <v>137</v>
      </c>
      <c r="L269">
        <v>7700</v>
      </c>
      <c r="M269">
        <v>1943</v>
      </c>
      <c r="N269">
        <v>2</v>
      </c>
      <c r="O269">
        <v>21</v>
      </c>
      <c r="P269" s="25">
        <v>15758</v>
      </c>
      <c r="Q269" s="25">
        <v>45838</v>
      </c>
      <c r="R269">
        <v>82.353872542551784</v>
      </c>
      <c r="S269">
        <v>117.24</v>
      </c>
      <c r="T269">
        <v>21427700000000</v>
      </c>
      <c r="U269">
        <v>78.5</v>
      </c>
      <c r="V269">
        <v>9.6</v>
      </c>
      <c r="W269">
        <v>36.6</v>
      </c>
      <c r="X269">
        <v>328239523</v>
      </c>
    </row>
    <row r="270" spans="1:24" x14ac:dyDescent="0.25">
      <c r="A270">
        <v>282</v>
      </c>
      <c r="B270" t="s">
        <v>38</v>
      </c>
      <c r="C270" t="s">
        <v>1107</v>
      </c>
      <c r="D270" t="s">
        <v>105</v>
      </c>
      <c r="E270" t="s">
        <v>153</v>
      </c>
      <c r="F270" t="s">
        <v>1108</v>
      </c>
      <c r="G270" t="s">
        <v>38</v>
      </c>
      <c r="H270" t="b">
        <v>1</v>
      </c>
      <c r="I270" t="s">
        <v>1803</v>
      </c>
      <c r="J270" t="s">
        <v>419</v>
      </c>
      <c r="K270" t="s">
        <v>217</v>
      </c>
      <c r="L270">
        <v>7700</v>
      </c>
      <c r="M270">
        <v>1968</v>
      </c>
      <c r="N270">
        <v>11</v>
      </c>
      <c r="O270">
        <v>17</v>
      </c>
      <c r="P270" s="25">
        <v>25159</v>
      </c>
      <c r="Q270" s="25">
        <v>45838</v>
      </c>
      <c r="R270">
        <v>56.614680198253481</v>
      </c>
      <c r="S270">
        <v>125.08</v>
      </c>
      <c r="T270">
        <v>19910000000000</v>
      </c>
      <c r="U270">
        <v>77</v>
      </c>
      <c r="V270">
        <v>9.4</v>
      </c>
      <c r="W270">
        <v>59.2</v>
      </c>
      <c r="X270">
        <v>1397715000</v>
      </c>
    </row>
    <row r="271" spans="1:24" x14ac:dyDescent="0.25">
      <c r="A271">
        <v>282</v>
      </c>
      <c r="B271" t="s">
        <v>381</v>
      </c>
      <c r="C271" t="s">
        <v>1109</v>
      </c>
      <c r="D271" t="s">
        <v>105</v>
      </c>
      <c r="E271" t="s">
        <v>655</v>
      </c>
      <c r="F271" t="s">
        <v>656</v>
      </c>
      <c r="G271" t="s">
        <v>381</v>
      </c>
      <c r="H271" t="b">
        <v>1</v>
      </c>
      <c r="I271" t="s">
        <v>1803</v>
      </c>
      <c r="J271" t="s">
        <v>657</v>
      </c>
      <c r="K271" t="s">
        <v>1110</v>
      </c>
      <c r="L271">
        <v>7700</v>
      </c>
      <c r="M271">
        <v>1951</v>
      </c>
      <c r="N271">
        <v>9</v>
      </c>
      <c r="O271">
        <v>1</v>
      </c>
      <c r="P271" s="25">
        <v>18872</v>
      </c>
      <c r="Q271" s="25">
        <v>45838</v>
      </c>
      <c r="R271">
        <v>73.828210557056295</v>
      </c>
      <c r="S271">
        <v>125.08</v>
      </c>
      <c r="T271">
        <v>19910000000000</v>
      </c>
      <c r="U271">
        <v>77</v>
      </c>
      <c r="V271">
        <v>9.4</v>
      </c>
      <c r="W271">
        <v>59.2</v>
      </c>
      <c r="X271">
        <v>1397715000</v>
      </c>
    </row>
    <row r="272" spans="1:24" x14ac:dyDescent="0.25">
      <c r="A272">
        <v>282</v>
      </c>
      <c r="B272" t="s">
        <v>38</v>
      </c>
      <c r="C272" t="s">
        <v>1111</v>
      </c>
      <c r="D272" t="s">
        <v>32</v>
      </c>
      <c r="E272" t="s">
        <v>464</v>
      </c>
      <c r="F272" t="s">
        <v>387</v>
      </c>
      <c r="G272" t="s">
        <v>38</v>
      </c>
      <c r="H272" t="b">
        <v>1</v>
      </c>
      <c r="I272" t="s">
        <v>1803</v>
      </c>
      <c r="J272" t="s">
        <v>1112</v>
      </c>
      <c r="K272" t="s">
        <v>1113</v>
      </c>
      <c r="L272">
        <v>7700</v>
      </c>
      <c r="M272">
        <v>1954</v>
      </c>
      <c r="N272">
        <v>9</v>
      </c>
      <c r="O272">
        <v>20</v>
      </c>
      <c r="P272" s="25">
        <v>19987</v>
      </c>
      <c r="Q272" s="25">
        <v>45838</v>
      </c>
      <c r="R272">
        <v>70.776180698151947</v>
      </c>
      <c r="S272">
        <v>117.24</v>
      </c>
      <c r="T272">
        <v>21427700000000</v>
      </c>
      <c r="U272">
        <v>78.5</v>
      </c>
      <c r="V272">
        <v>9.6</v>
      </c>
      <c r="W272">
        <v>36.6</v>
      </c>
      <c r="X272">
        <v>328239523</v>
      </c>
    </row>
    <row r="273" spans="1:24" x14ac:dyDescent="0.25">
      <c r="A273">
        <v>282</v>
      </c>
      <c r="B273" t="s">
        <v>351</v>
      </c>
      <c r="C273" t="s">
        <v>1114</v>
      </c>
      <c r="D273" t="s">
        <v>32</v>
      </c>
      <c r="E273" t="s">
        <v>634</v>
      </c>
      <c r="F273" t="s">
        <v>548</v>
      </c>
      <c r="G273" t="s">
        <v>351</v>
      </c>
      <c r="H273" t="b">
        <v>1</v>
      </c>
      <c r="I273" t="s">
        <v>1803</v>
      </c>
      <c r="J273" t="s">
        <v>1115</v>
      </c>
      <c r="K273" t="s">
        <v>255</v>
      </c>
      <c r="L273">
        <v>7700</v>
      </c>
      <c r="M273">
        <v>1955</v>
      </c>
      <c r="N273">
        <v>1</v>
      </c>
      <c r="O273">
        <v>3</v>
      </c>
      <c r="P273" s="25">
        <v>20092</v>
      </c>
      <c r="Q273" s="25">
        <v>45838</v>
      </c>
      <c r="R273">
        <v>70.488026838391235</v>
      </c>
      <c r="S273">
        <v>117.24</v>
      </c>
      <c r="T273">
        <v>21427700000000</v>
      </c>
      <c r="U273">
        <v>78.5</v>
      </c>
      <c r="V273">
        <v>9.6</v>
      </c>
      <c r="W273">
        <v>36.6</v>
      </c>
      <c r="X273">
        <v>328239523</v>
      </c>
    </row>
    <row r="274" spans="1:24" x14ac:dyDescent="0.25">
      <c r="A274">
        <v>282</v>
      </c>
      <c r="B274" t="s">
        <v>462</v>
      </c>
      <c r="C274" t="s">
        <v>1116</v>
      </c>
      <c r="D274" t="s">
        <v>1117</v>
      </c>
      <c r="E274" t="s">
        <v>1118</v>
      </c>
      <c r="F274" t="s">
        <v>465</v>
      </c>
      <c r="G274" t="s">
        <v>462</v>
      </c>
      <c r="H274" t="b">
        <v>1</v>
      </c>
      <c r="I274" t="s">
        <v>1803</v>
      </c>
      <c r="J274" t="s">
        <v>1119</v>
      </c>
      <c r="K274" t="s">
        <v>1120</v>
      </c>
      <c r="L274">
        <v>7700</v>
      </c>
      <c r="M274">
        <v>1961</v>
      </c>
      <c r="N274">
        <v>6</v>
      </c>
      <c r="O274">
        <v>23</v>
      </c>
      <c r="P274" s="25">
        <v>22455</v>
      </c>
      <c r="Q274" s="25">
        <v>45838</v>
      </c>
      <c r="R274">
        <v>64.019839096920933</v>
      </c>
      <c r="S274">
        <v>120.27</v>
      </c>
      <c r="T274">
        <v>403336363636</v>
      </c>
      <c r="U274">
        <v>82.8</v>
      </c>
      <c r="V274">
        <v>23.9</v>
      </c>
      <c r="W274">
        <v>36.200000000000003</v>
      </c>
      <c r="X274">
        <v>5347896</v>
      </c>
    </row>
    <row r="275" spans="1:24" x14ac:dyDescent="0.25">
      <c r="A275">
        <v>290</v>
      </c>
      <c r="B275" t="s">
        <v>292</v>
      </c>
      <c r="C275" t="s">
        <v>1122</v>
      </c>
      <c r="D275" t="s">
        <v>105</v>
      </c>
      <c r="E275" t="s">
        <v>1123</v>
      </c>
      <c r="F275" t="s">
        <v>1124</v>
      </c>
      <c r="G275" t="s">
        <v>292</v>
      </c>
      <c r="H275" t="b">
        <v>1</v>
      </c>
      <c r="I275" t="s">
        <v>1803</v>
      </c>
      <c r="J275" t="s">
        <v>1125</v>
      </c>
      <c r="K275" t="s">
        <v>1126</v>
      </c>
      <c r="L275">
        <v>7600</v>
      </c>
      <c r="M275">
        <v>1968</v>
      </c>
      <c r="N275">
        <v>7</v>
      </c>
      <c r="O275">
        <v>24</v>
      </c>
      <c r="P275" s="25">
        <v>25043</v>
      </c>
      <c r="Q275" s="25">
        <v>45838</v>
      </c>
      <c r="R275">
        <v>56.932263393910787</v>
      </c>
      <c r="S275">
        <v>125.08</v>
      </c>
      <c r="T275">
        <v>19910000000000</v>
      </c>
      <c r="U275">
        <v>77</v>
      </c>
      <c r="V275">
        <v>9.4</v>
      </c>
      <c r="W275">
        <v>59.2</v>
      </c>
      <c r="X275">
        <v>1397715000</v>
      </c>
    </row>
    <row r="276" spans="1:24" x14ac:dyDescent="0.25">
      <c r="A276">
        <v>290</v>
      </c>
      <c r="B276" t="s">
        <v>351</v>
      </c>
      <c r="C276" t="s">
        <v>1127</v>
      </c>
      <c r="D276" t="s">
        <v>74</v>
      </c>
      <c r="E276" t="s">
        <v>143</v>
      </c>
      <c r="F276" t="s">
        <v>517</v>
      </c>
      <c r="G276" t="s">
        <v>351</v>
      </c>
      <c r="H276" t="b">
        <v>1</v>
      </c>
      <c r="I276" t="s">
        <v>1803</v>
      </c>
      <c r="J276" t="s">
        <v>1128</v>
      </c>
      <c r="K276" t="s">
        <v>1129</v>
      </c>
      <c r="L276">
        <v>7600</v>
      </c>
      <c r="M276">
        <v>1933</v>
      </c>
      <c r="N276">
        <v>9</v>
      </c>
      <c r="O276">
        <v>19</v>
      </c>
      <c r="P276" s="25">
        <v>12316</v>
      </c>
      <c r="Q276" s="25">
        <v>45838</v>
      </c>
      <c r="R276">
        <v>91.778909561940651</v>
      </c>
      <c r="S276">
        <v>180.44</v>
      </c>
      <c r="T276">
        <v>2611000000000</v>
      </c>
      <c r="U276">
        <v>69.400000000000006</v>
      </c>
      <c r="V276">
        <v>11.2</v>
      </c>
      <c r="W276">
        <v>49.7</v>
      </c>
      <c r="X276">
        <v>1366417754</v>
      </c>
    </row>
    <row r="277" spans="1:24" x14ac:dyDescent="0.25">
      <c r="A277">
        <v>290</v>
      </c>
      <c r="B277" t="s">
        <v>250</v>
      </c>
      <c r="C277" t="s">
        <v>1130</v>
      </c>
      <c r="D277" t="s">
        <v>226</v>
      </c>
      <c r="E277" t="s">
        <v>227</v>
      </c>
      <c r="F277" t="s">
        <v>348</v>
      </c>
      <c r="G277" t="s">
        <v>250</v>
      </c>
      <c r="H277" t="b">
        <v>1</v>
      </c>
      <c r="I277" t="s">
        <v>1803</v>
      </c>
      <c r="J277" t="s">
        <v>1131</v>
      </c>
      <c r="K277" t="s">
        <v>412</v>
      </c>
      <c r="L277">
        <v>7600</v>
      </c>
      <c r="M277">
        <v>1955</v>
      </c>
      <c r="N277">
        <v>12</v>
      </c>
      <c r="O277">
        <v>4</v>
      </c>
      <c r="P277" s="25">
        <v>20427</v>
      </c>
      <c r="Q277" s="25">
        <v>45838</v>
      </c>
      <c r="R277">
        <v>69.570855666525276</v>
      </c>
      <c r="S277">
        <v>119.62</v>
      </c>
      <c r="T277">
        <v>2827113184696</v>
      </c>
      <c r="U277">
        <v>81.3</v>
      </c>
      <c r="V277">
        <v>25.5</v>
      </c>
      <c r="W277">
        <v>30.6</v>
      </c>
      <c r="X277">
        <v>66834405</v>
      </c>
    </row>
    <row r="278" spans="1:24" x14ac:dyDescent="0.25">
      <c r="A278">
        <v>290</v>
      </c>
      <c r="B278" t="s">
        <v>38</v>
      </c>
      <c r="C278" t="s">
        <v>1132</v>
      </c>
      <c r="D278" t="s">
        <v>32</v>
      </c>
      <c r="E278" t="s">
        <v>33</v>
      </c>
      <c r="F278" t="s">
        <v>857</v>
      </c>
      <c r="G278" t="s">
        <v>38</v>
      </c>
      <c r="H278" t="b">
        <v>1</v>
      </c>
      <c r="I278" t="s">
        <v>1803</v>
      </c>
      <c r="J278" t="s">
        <v>1133</v>
      </c>
      <c r="K278" t="s">
        <v>1134</v>
      </c>
      <c r="L278">
        <v>7600</v>
      </c>
      <c r="M278">
        <v>1981</v>
      </c>
      <c r="N278">
        <v>8</v>
      </c>
      <c r="O278">
        <v>21</v>
      </c>
      <c r="P278" s="25">
        <v>29819</v>
      </c>
      <c r="Q278" s="25">
        <v>45838</v>
      </c>
      <c r="R278">
        <v>43.858298856169384</v>
      </c>
      <c r="S278">
        <v>117.24</v>
      </c>
      <c r="T278">
        <v>21427700000000</v>
      </c>
      <c r="U278">
        <v>78.5</v>
      </c>
      <c r="V278">
        <v>9.6</v>
      </c>
      <c r="W278">
        <v>36.6</v>
      </c>
      <c r="X278">
        <v>328239523</v>
      </c>
    </row>
    <row r="279" spans="1:24" x14ac:dyDescent="0.25">
      <c r="A279">
        <v>290</v>
      </c>
      <c r="B279" t="s">
        <v>462</v>
      </c>
      <c r="C279" t="s">
        <v>1135</v>
      </c>
      <c r="D279" t="s">
        <v>555</v>
      </c>
      <c r="E279" t="s">
        <v>555</v>
      </c>
      <c r="F279" t="s">
        <v>462</v>
      </c>
      <c r="G279" t="s">
        <v>462</v>
      </c>
      <c r="H279" t="b">
        <v>0</v>
      </c>
      <c r="I279" t="s">
        <v>1803</v>
      </c>
      <c r="J279" t="s">
        <v>1136</v>
      </c>
      <c r="K279" t="s">
        <v>696</v>
      </c>
      <c r="L279">
        <v>7600</v>
      </c>
      <c r="M279">
        <v>1959</v>
      </c>
      <c r="N279">
        <v>1</v>
      </c>
      <c r="O279">
        <v>1</v>
      </c>
      <c r="P279" s="25">
        <v>21551</v>
      </c>
      <c r="Q279" s="25">
        <v>45838</v>
      </c>
      <c r="R279">
        <v>66.493502778685851</v>
      </c>
      <c r="S279">
        <v>114.41</v>
      </c>
      <c r="T279">
        <v>372062527489</v>
      </c>
      <c r="U279">
        <v>83.1</v>
      </c>
      <c r="V279">
        <v>13.1</v>
      </c>
      <c r="W279">
        <v>21</v>
      </c>
      <c r="X279">
        <v>5703569</v>
      </c>
    </row>
    <row r="280" spans="1:24" x14ac:dyDescent="0.25">
      <c r="A280">
        <v>290</v>
      </c>
      <c r="B280" t="s">
        <v>250</v>
      </c>
      <c r="C280" t="s">
        <v>1137</v>
      </c>
      <c r="D280" t="s">
        <v>226</v>
      </c>
      <c r="E280" t="s">
        <v>227</v>
      </c>
      <c r="F280" t="s">
        <v>348</v>
      </c>
      <c r="G280" t="s">
        <v>250</v>
      </c>
      <c r="H280" t="b">
        <v>1</v>
      </c>
      <c r="I280" t="s">
        <v>1803</v>
      </c>
      <c r="J280" t="s">
        <v>1138</v>
      </c>
      <c r="K280" t="s">
        <v>190</v>
      </c>
      <c r="L280">
        <v>7600</v>
      </c>
      <c r="M280">
        <v>1957</v>
      </c>
      <c r="N280">
        <v>3</v>
      </c>
      <c r="O280">
        <v>7</v>
      </c>
      <c r="P280" s="25">
        <v>20886</v>
      </c>
      <c r="Q280" s="25">
        <v>45838</v>
      </c>
      <c r="R280">
        <v>68.315530513451321</v>
      </c>
      <c r="S280">
        <v>119.62</v>
      </c>
      <c r="T280">
        <v>2827113184696</v>
      </c>
      <c r="U280">
        <v>81.3</v>
      </c>
      <c r="V280">
        <v>25.5</v>
      </c>
      <c r="W280">
        <v>30.6</v>
      </c>
      <c r="X280">
        <v>66834405</v>
      </c>
    </row>
    <row r="281" spans="1:24" x14ac:dyDescent="0.25">
      <c r="A281">
        <v>290</v>
      </c>
      <c r="B281" t="s">
        <v>462</v>
      </c>
      <c r="C281" t="s">
        <v>1139</v>
      </c>
      <c r="D281" t="s">
        <v>32</v>
      </c>
      <c r="E281" t="s">
        <v>61</v>
      </c>
      <c r="F281" t="s">
        <v>465</v>
      </c>
      <c r="G281" t="s">
        <v>462</v>
      </c>
      <c r="H281" t="b">
        <v>0</v>
      </c>
      <c r="I281" t="s">
        <v>1803</v>
      </c>
      <c r="J281" t="s">
        <v>1140</v>
      </c>
      <c r="K281" t="s">
        <v>392</v>
      </c>
      <c r="L281">
        <v>7600</v>
      </c>
      <c r="M281">
        <v>1938</v>
      </c>
      <c r="N281">
        <v>3</v>
      </c>
      <c r="O281">
        <v>28</v>
      </c>
      <c r="P281" s="25">
        <v>13967</v>
      </c>
      <c r="Q281" s="25">
        <v>45838</v>
      </c>
      <c r="R281">
        <v>87.258042436687205</v>
      </c>
      <c r="S281">
        <v>117.24</v>
      </c>
      <c r="T281">
        <v>21427700000000</v>
      </c>
      <c r="U281">
        <v>78.5</v>
      </c>
      <c r="V281">
        <v>9.6</v>
      </c>
      <c r="W281">
        <v>36.6</v>
      </c>
      <c r="X281">
        <v>328239523</v>
      </c>
    </row>
    <row r="282" spans="1:24" x14ac:dyDescent="0.25">
      <c r="A282">
        <v>290</v>
      </c>
      <c r="B282" t="s">
        <v>351</v>
      </c>
      <c r="C282" t="s">
        <v>1141</v>
      </c>
      <c r="D282" t="s">
        <v>105</v>
      </c>
      <c r="E282" t="s">
        <v>246</v>
      </c>
      <c r="F282" t="s">
        <v>517</v>
      </c>
      <c r="G282" t="s">
        <v>351</v>
      </c>
      <c r="H282" t="b">
        <v>1</v>
      </c>
      <c r="I282" t="s">
        <v>1804</v>
      </c>
      <c r="J282" t="s">
        <v>108</v>
      </c>
      <c r="K282" t="s">
        <v>1142</v>
      </c>
      <c r="L282">
        <v>7600</v>
      </c>
      <c r="M282">
        <v>1961</v>
      </c>
      <c r="N282">
        <v>1</v>
      </c>
      <c r="O282">
        <v>1</v>
      </c>
      <c r="P282" s="25">
        <v>22282</v>
      </c>
      <c r="Q282" s="25">
        <v>45838</v>
      </c>
      <c r="R282">
        <v>64.49349227075524</v>
      </c>
      <c r="S282">
        <v>125.08</v>
      </c>
      <c r="T282">
        <v>19910000000000</v>
      </c>
      <c r="U282">
        <v>77</v>
      </c>
      <c r="V282">
        <v>9.4</v>
      </c>
      <c r="W282">
        <v>59.2</v>
      </c>
      <c r="X282">
        <v>1397715000</v>
      </c>
    </row>
    <row r="283" spans="1:24" x14ac:dyDescent="0.25">
      <c r="A283">
        <v>299</v>
      </c>
      <c r="B283" t="s">
        <v>590</v>
      </c>
      <c r="C283" t="s">
        <v>1143</v>
      </c>
      <c r="D283" t="s">
        <v>32</v>
      </c>
      <c r="E283" t="s">
        <v>984</v>
      </c>
      <c r="F283" t="s">
        <v>1043</v>
      </c>
      <c r="G283" t="s">
        <v>590</v>
      </c>
      <c r="H283" t="b">
        <v>1</v>
      </c>
      <c r="I283" t="s">
        <v>1803</v>
      </c>
      <c r="J283" t="s">
        <v>1144</v>
      </c>
      <c r="K283" t="s">
        <v>1145</v>
      </c>
      <c r="L283">
        <v>7500</v>
      </c>
      <c r="M283">
        <v>1942</v>
      </c>
      <c r="N283">
        <v>9</v>
      </c>
      <c r="O283">
        <v>27</v>
      </c>
      <c r="P283" s="25">
        <v>15611</v>
      </c>
      <c r="Q283" s="25">
        <v>45838</v>
      </c>
      <c r="R283">
        <v>82.757015742642025</v>
      </c>
      <c r="S283">
        <v>117.24</v>
      </c>
      <c r="T283">
        <v>21427700000000</v>
      </c>
      <c r="U283">
        <v>78.5</v>
      </c>
      <c r="V283">
        <v>9.6</v>
      </c>
      <c r="W283">
        <v>36.6</v>
      </c>
      <c r="X283">
        <v>328239523</v>
      </c>
    </row>
    <row r="284" spans="1:24" x14ac:dyDescent="0.25">
      <c r="A284">
        <v>299</v>
      </c>
      <c r="B284" t="s">
        <v>21</v>
      </c>
      <c r="C284" t="s">
        <v>1146</v>
      </c>
      <c r="D284" t="s">
        <v>32</v>
      </c>
      <c r="E284" t="s">
        <v>1147</v>
      </c>
      <c r="F284" t="s">
        <v>1148</v>
      </c>
      <c r="G284" t="s">
        <v>21</v>
      </c>
      <c r="H284" t="b">
        <v>0</v>
      </c>
      <c r="I284" t="s">
        <v>1803</v>
      </c>
      <c r="J284" t="s">
        <v>1149</v>
      </c>
      <c r="K284" t="s">
        <v>119</v>
      </c>
      <c r="L284">
        <v>7500</v>
      </c>
      <c r="M284">
        <v>1938</v>
      </c>
      <c r="N284">
        <v>2</v>
      </c>
      <c r="O284">
        <v>3</v>
      </c>
      <c r="P284" s="25">
        <v>13914</v>
      </c>
      <c r="Q284" s="25">
        <v>45838</v>
      </c>
      <c r="R284">
        <v>87.403148528405197</v>
      </c>
      <c r="S284">
        <v>117.24</v>
      </c>
      <c r="T284">
        <v>21427700000000</v>
      </c>
      <c r="U284">
        <v>78.5</v>
      </c>
      <c r="V284">
        <v>9.6</v>
      </c>
      <c r="W284">
        <v>36.6</v>
      </c>
      <c r="X284">
        <v>328239523</v>
      </c>
    </row>
    <row r="285" spans="1:24" x14ac:dyDescent="0.25">
      <c r="A285">
        <v>299</v>
      </c>
      <c r="B285" t="s">
        <v>21</v>
      </c>
      <c r="C285" t="s">
        <v>1150</v>
      </c>
      <c r="D285" t="s">
        <v>105</v>
      </c>
      <c r="E285" t="s">
        <v>1061</v>
      </c>
      <c r="F285" t="s">
        <v>1062</v>
      </c>
      <c r="G285" t="s">
        <v>21</v>
      </c>
      <c r="H285" t="b">
        <v>1</v>
      </c>
      <c r="I285" t="s">
        <v>1803</v>
      </c>
      <c r="J285" t="s">
        <v>282</v>
      </c>
      <c r="K285" t="s">
        <v>1151</v>
      </c>
      <c r="L285">
        <v>7500</v>
      </c>
      <c r="M285">
        <v>1964</v>
      </c>
      <c r="N285">
        <v>1</v>
      </c>
      <c r="O285">
        <v>1</v>
      </c>
      <c r="P285" s="25">
        <v>23377</v>
      </c>
      <c r="Q285" s="25">
        <v>45838</v>
      </c>
      <c r="R285">
        <v>61.493508787423828</v>
      </c>
      <c r="S285">
        <v>125.08</v>
      </c>
      <c r="T285">
        <v>19910000000000</v>
      </c>
      <c r="U285">
        <v>77</v>
      </c>
      <c r="V285">
        <v>9.4</v>
      </c>
      <c r="W285">
        <v>59.2</v>
      </c>
      <c r="X285">
        <v>1397715000</v>
      </c>
    </row>
    <row r="286" spans="1:24" x14ac:dyDescent="0.25">
      <c r="A286">
        <v>299</v>
      </c>
      <c r="B286" t="s">
        <v>49</v>
      </c>
      <c r="C286" t="s">
        <v>1152</v>
      </c>
      <c r="D286" t="s">
        <v>32</v>
      </c>
      <c r="E286" t="s">
        <v>301</v>
      </c>
      <c r="F286" t="s">
        <v>204</v>
      </c>
      <c r="G286" t="s">
        <v>49</v>
      </c>
      <c r="H286" t="b">
        <v>1</v>
      </c>
      <c r="I286" t="s">
        <v>1803</v>
      </c>
      <c r="J286" t="s">
        <v>594</v>
      </c>
      <c r="K286" t="s">
        <v>1153</v>
      </c>
      <c r="L286">
        <v>7500</v>
      </c>
      <c r="M286">
        <v>1954</v>
      </c>
      <c r="N286">
        <v>9</v>
      </c>
      <c r="O286">
        <v>28</v>
      </c>
      <c r="P286" s="25">
        <v>19995</v>
      </c>
      <c r="Q286" s="25">
        <v>45838</v>
      </c>
      <c r="R286">
        <v>70.754277891854898</v>
      </c>
      <c r="S286">
        <v>117.24</v>
      </c>
      <c r="T286">
        <v>21427700000000</v>
      </c>
      <c r="U286">
        <v>78.5</v>
      </c>
      <c r="V286">
        <v>9.6</v>
      </c>
      <c r="W286">
        <v>36.6</v>
      </c>
      <c r="X286">
        <v>328239523</v>
      </c>
    </row>
    <row r="287" spans="1:24" x14ac:dyDescent="0.25">
      <c r="A287">
        <v>299</v>
      </c>
      <c r="B287" t="s">
        <v>49</v>
      </c>
      <c r="C287" t="s">
        <v>1154</v>
      </c>
      <c r="D287" t="s">
        <v>32</v>
      </c>
      <c r="E287" t="s">
        <v>61</v>
      </c>
      <c r="F287" t="s">
        <v>802</v>
      </c>
      <c r="G287" t="s">
        <v>49</v>
      </c>
      <c r="H287" t="b">
        <v>1</v>
      </c>
      <c r="I287" t="s">
        <v>1803</v>
      </c>
      <c r="J287" t="s">
        <v>1155</v>
      </c>
      <c r="K287" t="s">
        <v>1113</v>
      </c>
      <c r="L287">
        <v>7500</v>
      </c>
      <c r="M287">
        <v>1944</v>
      </c>
      <c r="N287">
        <v>1</v>
      </c>
      <c r="O287">
        <v>6</v>
      </c>
      <c r="P287" s="25">
        <v>16077</v>
      </c>
      <c r="Q287" s="25">
        <v>45838</v>
      </c>
      <c r="R287">
        <v>81.47981703448967</v>
      </c>
      <c r="S287">
        <v>117.24</v>
      </c>
      <c r="T287">
        <v>21427700000000</v>
      </c>
      <c r="U287">
        <v>78.5</v>
      </c>
      <c r="V287">
        <v>9.6</v>
      </c>
      <c r="W287">
        <v>36.6</v>
      </c>
      <c r="X287">
        <v>328239523</v>
      </c>
    </row>
    <row r="288" spans="1:24" x14ac:dyDescent="0.25">
      <c r="A288">
        <v>299</v>
      </c>
      <c r="B288" t="s">
        <v>103</v>
      </c>
      <c r="C288" t="s">
        <v>1156</v>
      </c>
      <c r="D288" t="s">
        <v>555</v>
      </c>
      <c r="E288" t="s">
        <v>555</v>
      </c>
      <c r="F288" t="s">
        <v>1157</v>
      </c>
      <c r="G288" t="s">
        <v>103</v>
      </c>
      <c r="H288" t="b">
        <v>1</v>
      </c>
      <c r="I288" t="s">
        <v>1803</v>
      </c>
      <c r="J288" t="s">
        <v>155</v>
      </c>
      <c r="K288" t="s">
        <v>1158</v>
      </c>
      <c r="L288">
        <v>7500</v>
      </c>
      <c r="M288">
        <v>1970</v>
      </c>
      <c r="N288">
        <v>7</v>
      </c>
      <c r="O288">
        <v>1</v>
      </c>
      <c r="P288" s="25">
        <v>25750</v>
      </c>
      <c r="Q288" s="25">
        <v>45838</v>
      </c>
      <c r="R288">
        <v>54.997946611909654</v>
      </c>
      <c r="S288">
        <v>114.41</v>
      </c>
      <c r="T288">
        <v>372062527489</v>
      </c>
      <c r="U288">
        <v>83.1</v>
      </c>
      <c r="V288">
        <v>13.1</v>
      </c>
      <c r="W288">
        <v>21</v>
      </c>
      <c r="X288">
        <v>5703569</v>
      </c>
    </row>
    <row r="289" spans="1:24" x14ac:dyDescent="0.25">
      <c r="A289">
        <v>305</v>
      </c>
      <c r="B289" t="s">
        <v>38</v>
      </c>
      <c r="C289" t="s">
        <v>1159</v>
      </c>
      <c r="D289" t="s">
        <v>32</v>
      </c>
      <c r="E289" t="s">
        <v>1160</v>
      </c>
      <c r="F289" t="s">
        <v>731</v>
      </c>
      <c r="G289" t="s">
        <v>38</v>
      </c>
      <c r="H289" t="b">
        <v>1</v>
      </c>
      <c r="I289" t="s">
        <v>1803</v>
      </c>
      <c r="J289" t="s">
        <v>1161</v>
      </c>
      <c r="K289" t="s">
        <v>350</v>
      </c>
      <c r="L289">
        <v>7400</v>
      </c>
      <c r="M289">
        <v>1943</v>
      </c>
      <c r="N289">
        <v>1</v>
      </c>
      <c r="O289">
        <v>6</v>
      </c>
      <c r="P289" s="25">
        <v>15712</v>
      </c>
      <c r="Q289" s="25">
        <v>45838</v>
      </c>
      <c r="R289">
        <v>82.479812640190005</v>
      </c>
      <c r="S289">
        <v>117.24</v>
      </c>
      <c r="T289">
        <v>21427700000000</v>
      </c>
      <c r="U289">
        <v>78.5</v>
      </c>
      <c r="V289">
        <v>9.6</v>
      </c>
      <c r="W289">
        <v>36.6</v>
      </c>
      <c r="X289">
        <v>328239523</v>
      </c>
    </row>
    <row r="290" spans="1:24" x14ac:dyDescent="0.25">
      <c r="A290">
        <v>305</v>
      </c>
      <c r="B290" t="s">
        <v>250</v>
      </c>
      <c r="C290" t="s">
        <v>1162</v>
      </c>
      <c r="D290" t="s">
        <v>226</v>
      </c>
      <c r="E290" t="s">
        <v>227</v>
      </c>
      <c r="F290" t="s">
        <v>1089</v>
      </c>
      <c r="G290" t="s">
        <v>250</v>
      </c>
      <c r="H290" t="b">
        <v>0</v>
      </c>
      <c r="I290" t="s">
        <v>1803</v>
      </c>
      <c r="J290" t="s">
        <v>1163</v>
      </c>
      <c r="K290" t="s">
        <v>1164</v>
      </c>
      <c r="L290">
        <v>7400</v>
      </c>
      <c r="M290">
        <v>1952</v>
      </c>
      <c r="N290">
        <v>8</v>
      </c>
      <c r="O290">
        <v>11</v>
      </c>
      <c r="P290" s="25">
        <v>19217</v>
      </c>
      <c r="Q290" s="25">
        <v>45838</v>
      </c>
      <c r="R290">
        <v>72.882977542639381</v>
      </c>
      <c r="S290">
        <v>119.62</v>
      </c>
      <c r="T290">
        <v>2827113184696</v>
      </c>
      <c r="U290">
        <v>81.3</v>
      </c>
      <c r="V290">
        <v>25.5</v>
      </c>
      <c r="W290">
        <v>30.6</v>
      </c>
      <c r="X290">
        <v>66834405</v>
      </c>
    </row>
    <row r="291" spans="1:24" x14ac:dyDescent="0.25">
      <c r="A291">
        <v>305</v>
      </c>
      <c r="B291" t="s">
        <v>21</v>
      </c>
      <c r="C291" t="s">
        <v>1165</v>
      </c>
      <c r="D291" t="s">
        <v>105</v>
      </c>
      <c r="E291" t="s">
        <v>827</v>
      </c>
      <c r="F291" t="s">
        <v>1166</v>
      </c>
      <c r="G291" t="s">
        <v>21</v>
      </c>
      <c r="H291" t="b">
        <v>1</v>
      </c>
      <c r="I291" t="s">
        <v>1803</v>
      </c>
      <c r="J291" t="s">
        <v>194</v>
      </c>
      <c r="K291" t="s">
        <v>1167</v>
      </c>
      <c r="L291">
        <v>7400</v>
      </c>
      <c r="M291">
        <v>1964</v>
      </c>
      <c r="N291">
        <v>1</v>
      </c>
      <c r="O291">
        <v>1</v>
      </c>
      <c r="P291" s="25">
        <v>23377</v>
      </c>
      <c r="Q291" s="25">
        <v>45838</v>
      </c>
      <c r="R291">
        <v>61.493508787423828</v>
      </c>
      <c r="S291">
        <v>125.08</v>
      </c>
      <c r="T291">
        <v>19910000000000</v>
      </c>
      <c r="U291">
        <v>77</v>
      </c>
      <c r="V291">
        <v>9.4</v>
      </c>
      <c r="W291">
        <v>59.2</v>
      </c>
      <c r="X291">
        <v>1397715000</v>
      </c>
    </row>
    <row r="292" spans="1:24" x14ac:dyDescent="0.25">
      <c r="A292">
        <v>305</v>
      </c>
      <c r="B292" t="s">
        <v>462</v>
      </c>
      <c r="C292" t="s">
        <v>1168</v>
      </c>
      <c r="D292" t="s">
        <v>555</v>
      </c>
      <c r="E292" t="s">
        <v>555</v>
      </c>
      <c r="F292" t="s">
        <v>465</v>
      </c>
      <c r="G292" t="s">
        <v>462</v>
      </c>
      <c r="H292" t="b">
        <v>0</v>
      </c>
      <c r="I292" t="s">
        <v>1803</v>
      </c>
      <c r="J292" t="s">
        <v>1136</v>
      </c>
      <c r="K292" t="s">
        <v>524</v>
      </c>
      <c r="L292">
        <v>7400</v>
      </c>
      <c r="M292">
        <v>1952</v>
      </c>
      <c r="N292">
        <v>1</v>
      </c>
      <c r="O292">
        <v>1</v>
      </c>
      <c r="P292" s="25">
        <v>18994</v>
      </c>
      <c r="Q292" s="25">
        <v>45838</v>
      </c>
      <c r="R292">
        <v>73.49350697399089</v>
      </c>
      <c r="S292">
        <v>114.41</v>
      </c>
      <c r="T292">
        <v>372062527489</v>
      </c>
      <c r="U292">
        <v>83.1</v>
      </c>
      <c r="V292">
        <v>13.1</v>
      </c>
      <c r="W292">
        <v>21</v>
      </c>
      <c r="X292">
        <v>5703569</v>
      </c>
    </row>
    <row r="293" spans="1:24" x14ac:dyDescent="0.25">
      <c r="A293">
        <v>305</v>
      </c>
      <c r="B293" t="s">
        <v>250</v>
      </c>
      <c r="C293" t="s">
        <v>1169</v>
      </c>
      <c r="D293" t="s">
        <v>32</v>
      </c>
      <c r="E293" t="s">
        <v>1170</v>
      </c>
      <c r="F293" t="s">
        <v>1171</v>
      </c>
      <c r="G293" t="s">
        <v>250</v>
      </c>
      <c r="H293" t="b">
        <v>1</v>
      </c>
      <c r="I293" t="s">
        <v>1803</v>
      </c>
      <c r="J293" t="s">
        <v>1172</v>
      </c>
      <c r="K293" t="s">
        <v>1173</v>
      </c>
      <c r="L293">
        <v>7400</v>
      </c>
      <c r="M293">
        <v>1951</v>
      </c>
      <c r="N293">
        <v>3</v>
      </c>
      <c r="O293">
        <v>31</v>
      </c>
      <c r="P293" s="25">
        <v>18718</v>
      </c>
      <c r="Q293" s="25">
        <v>45838</v>
      </c>
      <c r="R293">
        <v>74.24983573045192</v>
      </c>
      <c r="S293">
        <v>117.24</v>
      </c>
      <c r="T293">
        <v>21427700000000</v>
      </c>
      <c r="U293">
        <v>78.5</v>
      </c>
      <c r="V293">
        <v>9.6</v>
      </c>
      <c r="W293">
        <v>36.6</v>
      </c>
      <c r="X293">
        <v>328239523</v>
      </c>
    </row>
    <row r="294" spans="1:24" x14ac:dyDescent="0.25">
      <c r="A294">
        <v>305</v>
      </c>
      <c r="B294" t="s">
        <v>580</v>
      </c>
      <c r="C294" t="s">
        <v>1174</v>
      </c>
      <c r="D294" t="s">
        <v>1175</v>
      </c>
      <c r="E294" t="s">
        <v>1176</v>
      </c>
      <c r="F294" t="s">
        <v>1177</v>
      </c>
      <c r="G294" t="s">
        <v>580</v>
      </c>
      <c r="H294" t="b">
        <v>0</v>
      </c>
      <c r="I294" t="s">
        <v>1803</v>
      </c>
      <c r="J294" t="s">
        <v>1178</v>
      </c>
      <c r="K294" t="s">
        <v>1179</v>
      </c>
      <c r="L294">
        <v>7400</v>
      </c>
      <c r="M294">
        <v>1961</v>
      </c>
      <c r="N294">
        <v>1</v>
      </c>
      <c r="O294">
        <v>19</v>
      </c>
      <c r="P294" s="25">
        <v>22300</v>
      </c>
      <c r="Q294" s="25">
        <v>45838</v>
      </c>
      <c r="R294">
        <v>64.444210437639526</v>
      </c>
      <c r="S294">
        <v>288.57</v>
      </c>
      <c r="T294">
        <v>303175127598</v>
      </c>
      <c r="U294">
        <v>71.8</v>
      </c>
      <c r="V294">
        <v>12.5</v>
      </c>
      <c r="W294">
        <v>44.4</v>
      </c>
      <c r="X294">
        <v>100388073</v>
      </c>
    </row>
    <row r="295" spans="1:24" x14ac:dyDescent="0.25">
      <c r="A295">
        <v>305</v>
      </c>
      <c r="B295" t="s">
        <v>103</v>
      </c>
      <c r="C295" t="s">
        <v>1181</v>
      </c>
      <c r="D295" t="s">
        <v>32</v>
      </c>
      <c r="E295" t="s">
        <v>1182</v>
      </c>
      <c r="F295" t="s">
        <v>1183</v>
      </c>
      <c r="G295" t="s">
        <v>103</v>
      </c>
      <c r="H295" t="b">
        <v>1</v>
      </c>
      <c r="I295" t="s">
        <v>1803</v>
      </c>
      <c r="J295" t="s">
        <v>1184</v>
      </c>
      <c r="K295" t="s">
        <v>609</v>
      </c>
      <c r="L295">
        <v>7400</v>
      </c>
      <c r="M295">
        <v>1941</v>
      </c>
      <c r="N295">
        <v>11</v>
      </c>
      <c r="O295">
        <v>30</v>
      </c>
      <c r="P295" s="25">
        <v>15310</v>
      </c>
      <c r="Q295" s="25">
        <v>45838</v>
      </c>
      <c r="R295">
        <v>83.581781872060816</v>
      </c>
      <c r="S295">
        <v>117.24</v>
      </c>
      <c r="T295">
        <v>21427700000000</v>
      </c>
      <c r="U295">
        <v>78.5</v>
      </c>
      <c r="V295">
        <v>9.6</v>
      </c>
      <c r="W295">
        <v>36.6</v>
      </c>
      <c r="X295">
        <v>328239523</v>
      </c>
    </row>
    <row r="296" spans="1:24" x14ac:dyDescent="0.25">
      <c r="A296">
        <v>312</v>
      </c>
      <c r="B296" t="s">
        <v>250</v>
      </c>
      <c r="C296" t="s">
        <v>1185</v>
      </c>
      <c r="D296" t="s">
        <v>74</v>
      </c>
      <c r="E296" t="s">
        <v>1186</v>
      </c>
      <c r="F296" t="s">
        <v>1187</v>
      </c>
      <c r="G296" t="s">
        <v>250</v>
      </c>
      <c r="H296" t="b">
        <v>0</v>
      </c>
      <c r="I296" t="s">
        <v>1803</v>
      </c>
      <c r="J296" t="s">
        <v>1188</v>
      </c>
      <c r="K296" t="s">
        <v>1189</v>
      </c>
      <c r="L296">
        <v>7300</v>
      </c>
      <c r="M296">
        <v>1931</v>
      </c>
      <c r="N296">
        <v>6</v>
      </c>
      <c r="O296">
        <v>1</v>
      </c>
      <c r="P296" s="25">
        <v>11475</v>
      </c>
      <c r="Q296" s="25">
        <v>45838</v>
      </c>
      <c r="R296">
        <v>94.080088763364927</v>
      </c>
      <c r="S296">
        <v>180.44</v>
      </c>
      <c r="T296">
        <v>2611000000000</v>
      </c>
      <c r="U296">
        <v>69.400000000000006</v>
      </c>
      <c r="V296">
        <v>11.2</v>
      </c>
      <c r="W296">
        <v>49.7</v>
      </c>
      <c r="X296">
        <v>1366417754</v>
      </c>
    </row>
    <row r="297" spans="1:24" x14ac:dyDescent="0.25">
      <c r="A297">
        <v>312</v>
      </c>
      <c r="B297" t="s">
        <v>272</v>
      </c>
      <c r="C297" t="s">
        <v>1190</v>
      </c>
      <c r="D297" t="s">
        <v>327</v>
      </c>
      <c r="E297" t="s">
        <v>328</v>
      </c>
      <c r="F297" t="s">
        <v>1191</v>
      </c>
      <c r="G297" t="s">
        <v>272</v>
      </c>
      <c r="H297" t="b">
        <v>1</v>
      </c>
      <c r="I297" t="s">
        <v>1803</v>
      </c>
      <c r="J297" t="s">
        <v>1192</v>
      </c>
      <c r="K297" t="s">
        <v>1193</v>
      </c>
      <c r="L297">
        <v>7300</v>
      </c>
      <c r="M297">
        <v>1963</v>
      </c>
      <c r="N297">
        <v>12</v>
      </c>
      <c r="O297">
        <v>5</v>
      </c>
      <c r="P297" s="25">
        <v>23350</v>
      </c>
      <c r="Q297" s="25">
        <v>45838</v>
      </c>
      <c r="R297">
        <v>61.568119594976316</v>
      </c>
      <c r="S297">
        <v>180.75</v>
      </c>
      <c r="T297">
        <v>1699876578871</v>
      </c>
      <c r="U297">
        <v>72.7</v>
      </c>
      <c r="V297">
        <v>11.4</v>
      </c>
      <c r="W297">
        <v>46.2</v>
      </c>
      <c r="X297">
        <v>144373535</v>
      </c>
    </row>
    <row r="298" spans="1:24" x14ac:dyDescent="0.25">
      <c r="A298">
        <v>312</v>
      </c>
      <c r="B298" t="s">
        <v>21</v>
      </c>
      <c r="C298" t="s">
        <v>1194</v>
      </c>
      <c r="D298" t="s">
        <v>1195</v>
      </c>
      <c r="E298" t="s">
        <v>1196</v>
      </c>
      <c r="F298" t="s">
        <v>221</v>
      </c>
      <c r="G298" t="s">
        <v>21</v>
      </c>
      <c r="H298" t="b">
        <v>0</v>
      </c>
      <c r="I298" t="s">
        <v>1803</v>
      </c>
      <c r="J298" t="s">
        <v>1197</v>
      </c>
      <c r="K298" t="s">
        <v>1198</v>
      </c>
      <c r="L298">
        <v>7300</v>
      </c>
      <c r="M298">
        <v>1972</v>
      </c>
      <c r="N298">
        <v>11</v>
      </c>
      <c r="O298">
        <v>4</v>
      </c>
      <c r="P298" s="25">
        <v>26607</v>
      </c>
      <c r="Q298" s="25">
        <v>45838</v>
      </c>
      <c r="R298">
        <v>52.650273778138313</v>
      </c>
      <c r="S298">
        <v>110.35</v>
      </c>
      <c r="T298">
        <v>348078018464</v>
      </c>
      <c r="U298">
        <v>81</v>
      </c>
      <c r="V298">
        <v>32.4</v>
      </c>
      <c r="W298">
        <v>23.8</v>
      </c>
      <c r="X298">
        <v>5818553</v>
      </c>
    </row>
    <row r="299" spans="1:24" x14ac:dyDescent="0.25">
      <c r="A299">
        <v>312</v>
      </c>
      <c r="B299" t="s">
        <v>168</v>
      </c>
      <c r="C299" t="s">
        <v>1200</v>
      </c>
      <c r="D299" t="s">
        <v>967</v>
      </c>
      <c r="E299" t="s">
        <v>968</v>
      </c>
      <c r="F299" t="s">
        <v>1201</v>
      </c>
      <c r="G299" t="s">
        <v>168</v>
      </c>
      <c r="H299" t="b">
        <v>0</v>
      </c>
      <c r="I299" t="s">
        <v>1803</v>
      </c>
      <c r="J299" t="s">
        <v>1202</v>
      </c>
      <c r="K299" t="s">
        <v>1203</v>
      </c>
      <c r="L299">
        <v>7300</v>
      </c>
      <c r="M299">
        <v>1960</v>
      </c>
      <c r="N299">
        <v>3</v>
      </c>
      <c r="O299">
        <v>3</v>
      </c>
      <c r="P299" s="25">
        <v>21978</v>
      </c>
      <c r="Q299" s="25">
        <v>45838</v>
      </c>
      <c r="R299">
        <v>65.323764881569673</v>
      </c>
      <c r="S299">
        <v>129.61000000000001</v>
      </c>
      <c r="T299">
        <v>376795508680</v>
      </c>
      <c r="U299">
        <v>71.099999999999994</v>
      </c>
      <c r="V299">
        <v>14</v>
      </c>
      <c r="W299">
        <v>43.1</v>
      </c>
      <c r="X299">
        <v>108116615</v>
      </c>
    </row>
    <row r="300" spans="1:24" x14ac:dyDescent="0.25">
      <c r="A300">
        <v>312</v>
      </c>
      <c r="B300" t="s">
        <v>38</v>
      </c>
      <c r="C300" t="s">
        <v>1204</v>
      </c>
      <c r="D300" t="s">
        <v>105</v>
      </c>
      <c r="E300" t="s">
        <v>192</v>
      </c>
      <c r="F300" t="s">
        <v>1205</v>
      </c>
      <c r="G300" t="s">
        <v>38</v>
      </c>
      <c r="H300" t="b">
        <v>1</v>
      </c>
      <c r="I300" t="s">
        <v>1804</v>
      </c>
      <c r="J300" t="s">
        <v>384</v>
      </c>
      <c r="K300" t="s">
        <v>1206</v>
      </c>
      <c r="L300">
        <v>7300</v>
      </c>
      <c r="M300">
        <v>1967</v>
      </c>
      <c r="N300">
        <v>6</v>
      </c>
      <c r="O300">
        <v>3</v>
      </c>
      <c r="P300" s="25">
        <v>24626</v>
      </c>
      <c r="Q300" s="25">
        <v>45838</v>
      </c>
      <c r="R300">
        <v>58.074617169373553</v>
      </c>
      <c r="S300">
        <v>125.08</v>
      </c>
      <c r="T300">
        <v>19910000000000</v>
      </c>
      <c r="U300">
        <v>77</v>
      </c>
      <c r="V300">
        <v>9.4</v>
      </c>
      <c r="W300">
        <v>59.2</v>
      </c>
      <c r="X300">
        <v>1397715000</v>
      </c>
    </row>
    <row r="301" spans="1:24" x14ac:dyDescent="0.25">
      <c r="A301">
        <v>317</v>
      </c>
      <c r="B301" t="s">
        <v>49</v>
      </c>
      <c r="C301" t="s">
        <v>1207</v>
      </c>
      <c r="D301" t="s">
        <v>32</v>
      </c>
      <c r="E301" t="s">
        <v>1208</v>
      </c>
      <c r="F301" t="s">
        <v>258</v>
      </c>
      <c r="G301" t="s">
        <v>49</v>
      </c>
      <c r="H301" t="b">
        <v>1</v>
      </c>
      <c r="I301" t="s">
        <v>1803</v>
      </c>
      <c r="J301" t="s">
        <v>1209</v>
      </c>
      <c r="K301" t="s">
        <v>1145</v>
      </c>
      <c r="L301">
        <v>7200</v>
      </c>
      <c r="M301">
        <v>1957</v>
      </c>
      <c r="N301">
        <v>11</v>
      </c>
      <c r="O301">
        <v>25</v>
      </c>
      <c r="P301" s="25">
        <v>21149</v>
      </c>
      <c r="Q301" s="25">
        <v>45838</v>
      </c>
      <c r="R301">
        <v>67.595468613602094</v>
      </c>
      <c r="S301">
        <v>117.24</v>
      </c>
      <c r="T301">
        <v>21427700000000</v>
      </c>
      <c r="U301">
        <v>78.5</v>
      </c>
      <c r="V301">
        <v>9.6</v>
      </c>
      <c r="W301">
        <v>36.6</v>
      </c>
      <c r="X301">
        <v>328239523</v>
      </c>
    </row>
    <row r="302" spans="1:24" x14ac:dyDescent="0.25">
      <c r="A302">
        <v>317</v>
      </c>
      <c r="B302" t="s">
        <v>462</v>
      </c>
      <c r="C302" t="s">
        <v>1210</v>
      </c>
      <c r="D302" t="s">
        <v>32</v>
      </c>
      <c r="E302" t="s">
        <v>301</v>
      </c>
      <c r="F302" t="s">
        <v>1211</v>
      </c>
      <c r="G302" t="s">
        <v>462</v>
      </c>
      <c r="H302" t="b">
        <v>1</v>
      </c>
      <c r="I302" t="s">
        <v>1803</v>
      </c>
      <c r="J302" t="s">
        <v>1212</v>
      </c>
      <c r="K302" t="s">
        <v>43</v>
      </c>
      <c r="L302">
        <v>7200</v>
      </c>
      <c r="M302">
        <v>1954</v>
      </c>
      <c r="N302">
        <v>12</v>
      </c>
      <c r="O302">
        <v>10</v>
      </c>
      <c r="P302" s="25">
        <v>20068</v>
      </c>
      <c r="Q302" s="25">
        <v>45838</v>
      </c>
      <c r="R302">
        <v>70.554414784394254</v>
      </c>
      <c r="S302">
        <v>117.24</v>
      </c>
      <c r="T302">
        <v>21427700000000</v>
      </c>
      <c r="U302">
        <v>78.5</v>
      </c>
      <c r="V302">
        <v>9.6</v>
      </c>
      <c r="W302">
        <v>36.6</v>
      </c>
      <c r="X302">
        <v>328239523</v>
      </c>
    </row>
    <row r="303" spans="1:24" x14ac:dyDescent="0.25">
      <c r="A303">
        <v>317</v>
      </c>
      <c r="B303" t="s">
        <v>49</v>
      </c>
      <c r="C303" t="s">
        <v>1213</v>
      </c>
      <c r="D303" t="s">
        <v>32</v>
      </c>
      <c r="E303" t="s">
        <v>1214</v>
      </c>
      <c r="F303" t="s">
        <v>1215</v>
      </c>
      <c r="G303" t="s">
        <v>49</v>
      </c>
      <c r="H303" t="b">
        <v>1</v>
      </c>
      <c r="I303" t="s">
        <v>1803</v>
      </c>
      <c r="J303" t="s">
        <v>1216</v>
      </c>
      <c r="K303" t="s">
        <v>1217</v>
      </c>
      <c r="L303">
        <v>7200</v>
      </c>
      <c r="M303">
        <v>1943</v>
      </c>
      <c r="N303">
        <v>6</v>
      </c>
      <c r="O303">
        <v>13</v>
      </c>
      <c r="P303" s="25">
        <v>15870</v>
      </c>
      <c r="Q303" s="25">
        <v>45838</v>
      </c>
      <c r="R303">
        <v>82.047235783084844</v>
      </c>
      <c r="S303">
        <v>117.24</v>
      </c>
      <c r="T303">
        <v>21427700000000</v>
      </c>
      <c r="U303">
        <v>78.5</v>
      </c>
      <c r="V303">
        <v>9.6</v>
      </c>
      <c r="W303">
        <v>36.6</v>
      </c>
      <c r="X303">
        <v>328239523</v>
      </c>
    </row>
    <row r="304" spans="1:24" x14ac:dyDescent="0.25">
      <c r="A304">
        <v>317</v>
      </c>
      <c r="B304" t="s">
        <v>292</v>
      </c>
      <c r="C304" t="s">
        <v>1218</v>
      </c>
      <c r="D304" t="s">
        <v>32</v>
      </c>
      <c r="E304" t="s">
        <v>742</v>
      </c>
      <c r="F304" t="s">
        <v>1219</v>
      </c>
      <c r="G304" t="s">
        <v>292</v>
      </c>
      <c r="H304" t="b">
        <v>1</v>
      </c>
      <c r="I304" t="s">
        <v>1803</v>
      </c>
      <c r="J304" t="s">
        <v>1220</v>
      </c>
      <c r="K304" t="s">
        <v>925</v>
      </c>
      <c r="L304">
        <v>7200</v>
      </c>
      <c r="M304">
        <v>1944</v>
      </c>
      <c r="N304">
        <v>10</v>
      </c>
      <c r="O304">
        <v>19</v>
      </c>
      <c r="P304" s="25">
        <v>16364</v>
      </c>
      <c r="Q304" s="25">
        <v>45838</v>
      </c>
      <c r="R304">
        <v>80.694066976060896</v>
      </c>
      <c r="S304">
        <v>117.24</v>
      </c>
      <c r="T304">
        <v>21427700000000</v>
      </c>
      <c r="U304">
        <v>78.5</v>
      </c>
      <c r="V304">
        <v>9.6</v>
      </c>
      <c r="W304">
        <v>36.6</v>
      </c>
      <c r="X304">
        <v>328239523</v>
      </c>
    </row>
    <row r="305" spans="1:24" x14ac:dyDescent="0.25">
      <c r="A305">
        <v>317</v>
      </c>
      <c r="B305" t="s">
        <v>49</v>
      </c>
      <c r="C305" t="s">
        <v>1221</v>
      </c>
      <c r="D305" t="s">
        <v>306</v>
      </c>
      <c r="E305" t="s">
        <v>645</v>
      </c>
      <c r="F305" t="s">
        <v>1222</v>
      </c>
      <c r="G305" t="s">
        <v>49</v>
      </c>
      <c r="H305" t="b">
        <v>1</v>
      </c>
      <c r="I305" t="s">
        <v>1803</v>
      </c>
      <c r="J305" t="s">
        <v>1223</v>
      </c>
      <c r="K305" t="s">
        <v>1224</v>
      </c>
      <c r="L305">
        <v>7200</v>
      </c>
      <c r="M305">
        <v>1981</v>
      </c>
      <c r="N305">
        <v>8</v>
      </c>
      <c r="O305">
        <v>15</v>
      </c>
      <c r="P305" s="25">
        <v>29813</v>
      </c>
      <c r="Q305" s="25">
        <v>45838</v>
      </c>
      <c r="R305">
        <v>43.874726210756869</v>
      </c>
      <c r="S305">
        <v>114.52</v>
      </c>
      <c r="T305">
        <v>421142267938</v>
      </c>
      <c r="U305">
        <v>77.8</v>
      </c>
      <c r="V305">
        <v>0.1</v>
      </c>
      <c r="W305">
        <v>15.9</v>
      </c>
      <c r="X305">
        <v>9770529</v>
      </c>
    </row>
    <row r="306" spans="1:24" x14ac:dyDescent="0.25">
      <c r="A306">
        <v>317</v>
      </c>
      <c r="B306" t="s">
        <v>21</v>
      </c>
      <c r="C306" t="s">
        <v>1225</v>
      </c>
      <c r="D306" t="s">
        <v>219</v>
      </c>
      <c r="E306" t="s">
        <v>220</v>
      </c>
      <c r="F306" t="s">
        <v>1226</v>
      </c>
      <c r="G306" t="s">
        <v>21</v>
      </c>
      <c r="H306" t="b">
        <v>0</v>
      </c>
      <c r="I306" t="s">
        <v>1803</v>
      </c>
      <c r="J306" t="s">
        <v>1227</v>
      </c>
      <c r="K306" t="s">
        <v>1228</v>
      </c>
      <c r="L306">
        <v>7200</v>
      </c>
      <c r="M306">
        <v>1961</v>
      </c>
      <c r="N306">
        <v>7</v>
      </c>
      <c r="O306">
        <v>12</v>
      </c>
      <c r="P306" s="25">
        <v>22474</v>
      </c>
      <c r="Q306" s="25">
        <v>45838</v>
      </c>
      <c r="R306">
        <v>63.967819384187692</v>
      </c>
      <c r="S306">
        <v>105.48</v>
      </c>
      <c r="T306">
        <v>5081769542380</v>
      </c>
      <c r="U306">
        <v>84.2</v>
      </c>
      <c r="V306">
        <v>11.9</v>
      </c>
      <c r="W306">
        <v>46.7</v>
      </c>
      <c r="X306">
        <v>126226568</v>
      </c>
    </row>
    <row r="307" spans="1:24" x14ac:dyDescent="0.25">
      <c r="A307">
        <v>317</v>
      </c>
      <c r="B307" t="s">
        <v>103</v>
      </c>
      <c r="C307" t="s">
        <v>1229</v>
      </c>
      <c r="D307" t="s">
        <v>105</v>
      </c>
      <c r="E307" t="s">
        <v>106</v>
      </c>
      <c r="F307" t="s">
        <v>1230</v>
      </c>
      <c r="G307" t="s">
        <v>103</v>
      </c>
      <c r="H307" t="b">
        <v>1</v>
      </c>
      <c r="I307" t="s">
        <v>1803</v>
      </c>
      <c r="J307" t="s">
        <v>1231</v>
      </c>
      <c r="K307" t="s">
        <v>1232</v>
      </c>
      <c r="L307">
        <v>7200</v>
      </c>
      <c r="M307">
        <v>1945</v>
      </c>
      <c r="N307">
        <v>10</v>
      </c>
      <c r="O307">
        <v>1</v>
      </c>
      <c r="P307" s="25">
        <v>16711</v>
      </c>
      <c r="Q307" s="25">
        <v>45838</v>
      </c>
      <c r="R307">
        <v>79.746053743451071</v>
      </c>
      <c r="S307">
        <v>125.08</v>
      </c>
      <c r="T307">
        <v>19910000000000</v>
      </c>
      <c r="U307">
        <v>77</v>
      </c>
      <c r="V307">
        <v>9.4</v>
      </c>
      <c r="W307">
        <v>59.2</v>
      </c>
      <c r="X307">
        <v>1397715000</v>
      </c>
    </row>
    <row r="308" spans="1:24" x14ac:dyDescent="0.25">
      <c r="A308">
        <v>325</v>
      </c>
      <c r="B308" t="s">
        <v>38</v>
      </c>
      <c r="C308" t="s">
        <v>1233</v>
      </c>
      <c r="D308" t="s">
        <v>32</v>
      </c>
      <c r="E308" t="s">
        <v>1234</v>
      </c>
      <c r="F308" t="s">
        <v>1235</v>
      </c>
      <c r="G308" t="s">
        <v>38</v>
      </c>
      <c r="H308" t="b">
        <v>1</v>
      </c>
      <c r="I308" t="s">
        <v>1804</v>
      </c>
      <c r="J308" t="s">
        <v>1236</v>
      </c>
      <c r="K308" t="s">
        <v>700</v>
      </c>
      <c r="L308">
        <v>7100</v>
      </c>
      <c r="M308">
        <v>1943</v>
      </c>
      <c r="N308">
        <v>8</v>
      </c>
      <c r="O308">
        <v>1</v>
      </c>
      <c r="P308" s="25">
        <v>15919</v>
      </c>
      <c r="Q308" s="25">
        <v>45838</v>
      </c>
      <c r="R308">
        <v>81.913082200818053</v>
      </c>
      <c r="S308">
        <v>117.24</v>
      </c>
      <c r="T308">
        <v>21427700000000</v>
      </c>
      <c r="U308">
        <v>78.5</v>
      </c>
      <c r="V308">
        <v>9.6</v>
      </c>
      <c r="W308">
        <v>36.6</v>
      </c>
      <c r="X308">
        <v>328239523</v>
      </c>
    </row>
    <row r="309" spans="1:24" x14ac:dyDescent="0.25">
      <c r="A309">
        <v>325</v>
      </c>
      <c r="B309" t="s">
        <v>196</v>
      </c>
      <c r="C309" t="s">
        <v>1237</v>
      </c>
      <c r="D309" t="s">
        <v>208</v>
      </c>
      <c r="E309" t="s">
        <v>1081</v>
      </c>
      <c r="F309" t="s">
        <v>1238</v>
      </c>
      <c r="G309" t="s">
        <v>196</v>
      </c>
      <c r="H309" t="b">
        <v>1</v>
      </c>
      <c r="I309" t="s">
        <v>1803</v>
      </c>
      <c r="J309" t="s">
        <v>1239</v>
      </c>
      <c r="K309" t="s">
        <v>688</v>
      </c>
      <c r="L309">
        <v>7100</v>
      </c>
      <c r="M309">
        <v>1947</v>
      </c>
      <c r="N309">
        <v>1</v>
      </c>
      <c r="O309">
        <v>3</v>
      </c>
      <c r="P309" s="25">
        <v>17170</v>
      </c>
      <c r="Q309" s="25">
        <v>45838</v>
      </c>
      <c r="R309">
        <v>78.488026338589506</v>
      </c>
      <c r="S309">
        <v>118.06</v>
      </c>
      <c r="T309">
        <v>446314739528</v>
      </c>
      <c r="U309">
        <v>81.599999999999994</v>
      </c>
      <c r="V309">
        <v>25.4</v>
      </c>
      <c r="W309">
        <v>51.4</v>
      </c>
      <c r="X309">
        <v>8877067</v>
      </c>
    </row>
    <row r="310" spans="1:24" x14ac:dyDescent="0.25">
      <c r="A310">
        <v>325</v>
      </c>
      <c r="B310" t="s">
        <v>381</v>
      </c>
      <c r="C310" t="s">
        <v>1240</v>
      </c>
      <c r="D310" t="s">
        <v>32</v>
      </c>
      <c r="E310" t="s">
        <v>1241</v>
      </c>
      <c r="F310" t="s">
        <v>1242</v>
      </c>
      <c r="G310" t="s">
        <v>381</v>
      </c>
      <c r="H310" t="b">
        <v>0</v>
      </c>
      <c r="I310" t="s">
        <v>1804</v>
      </c>
      <c r="J310" t="s">
        <v>1243</v>
      </c>
      <c r="K310" t="s">
        <v>1244</v>
      </c>
      <c r="L310">
        <v>7100</v>
      </c>
      <c r="M310">
        <v>1961</v>
      </c>
      <c r="N310">
        <v>11</v>
      </c>
      <c r="O310">
        <v>16</v>
      </c>
      <c r="P310" s="25">
        <v>22601</v>
      </c>
      <c r="Q310" s="25">
        <v>45838</v>
      </c>
      <c r="R310">
        <v>63.620108672760203</v>
      </c>
      <c r="S310">
        <v>117.24</v>
      </c>
      <c r="T310">
        <v>21427700000000</v>
      </c>
      <c r="U310">
        <v>78.5</v>
      </c>
      <c r="V310">
        <v>9.6</v>
      </c>
      <c r="W310">
        <v>36.6</v>
      </c>
      <c r="X310">
        <v>328239523</v>
      </c>
    </row>
    <row r="311" spans="1:24" x14ac:dyDescent="0.25">
      <c r="A311">
        <v>325</v>
      </c>
      <c r="B311" t="s">
        <v>250</v>
      </c>
      <c r="C311" t="s">
        <v>1245</v>
      </c>
      <c r="D311" t="s">
        <v>105</v>
      </c>
      <c r="E311" t="s">
        <v>575</v>
      </c>
      <c r="F311" t="s">
        <v>1246</v>
      </c>
      <c r="G311" t="s">
        <v>250</v>
      </c>
      <c r="H311" t="b">
        <v>1</v>
      </c>
      <c r="I311" t="s">
        <v>1803</v>
      </c>
      <c r="J311" t="s">
        <v>1247</v>
      </c>
      <c r="K311" t="s">
        <v>1248</v>
      </c>
      <c r="L311">
        <v>7100</v>
      </c>
      <c r="M311">
        <v>1956</v>
      </c>
      <c r="N311">
        <v>12</v>
      </c>
      <c r="O311">
        <v>14</v>
      </c>
      <c r="P311" s="25">
        <v>20803</v>
      </c>
      <c r="Q311" s="25">
        <v>45838</v>
      </c>
      <c r="R311">
        <v>68.540754067584473</v>
      </c>
      <c r="S311">
        <v>125.08</v>
      </c>
      <c r="T311">
        <v>19910000000000</v>
      </c>
      <c r="U311">
        <v>77</v>
      </c>
      <c r="V311">
        <v>9.4</v>
      </c>
      <c r="W311">
        <v>59.2</v>
      </c>
      <c r="X311">
        <v>1397715000</v>
      </c>
    </row>
    <row r="312" spans="1:24" x14ac:dyDescent="0.25">
      <c r="A312">
        <v>325</v>
      </c>
      <c r="B312" t="s">
        <v>351</v>
      </c>
      <c r="C312" t="s">
        <v>1249</v>
      </c>
      <c r="D312" t="s">
        <v>170</v>
      </c>
      <c r="E312" t="s">
        <v>1250</v>
      </c>
      <c r="F312" t="s">
        <v>1251</v>
      </c>
      <c r="G312" t="s">
        <v>351</v>
      </c>
      <c r="H312" t="b">
        <v>0</v>
      </c>
      <c r="I312" t="s">
        <v>1803</v>
      </c>
      <c r="J312" t="s">
        <v>1252</v>
      </c>
      <c r="K312" t="s">
        <v>1253</v>
      </c>
      <c r="L312">
        <v>7100</v>
      </c>
      <c r="M312">
        <v>1950</v>
      </c>
      <c r="N312">
        <v>10</v>
      </c>
      <c r="O312">
        <v>30</v>
      </c>
      <c r="P312" s="25">
        <v>18566</v>
      </c>
      <c r="Q312" s="25">
        <v>45838</v>
      </c>
      <c r="R312">
        <v>74.666666666666671</v>
      </c>
      <c r="S312">
        <v>99.55</v>
      </c>
      <c r="T312">
        <v>703082435360</v>
      </c>
      <c r="U312">
        <v>83.6</v>
      </c>
      <c r="V312">
        <v>10.1</v>
      </c>
      <c r="W312">
        <v>28.8</v>
      </c>
      <c r="X312">
        <v>8574832</v>
      </c>
    </row>
    <row r="313" spans="1:24" x14ac:dyDescent="0.25">
      <c r="A313">
        <v>325</v>
      </c>
      <c r="B313" t="s">
        <v>49</v>
      </c>
      <c r="C313" t="s">
        <v>1254</v>
      </c>
      <c r="D313" t="s">
        <v>555</v>
      </c>
      <c r="E313" t="s">
        <v>555</v>
      </c>
      <c r="F313" t="s">
        <v>478</v>
      </c>
      <c r="G313" t="s">
        <v>49</v>
      </c>
      <c r="H313" t="b">
        <v>0</v>
      </c>
      <c r="I313" t="s">
        <v>1803</v>
      </c>
      <c r="J313" t="s">
        <v>1255</v>
      </c>
      <c r="K313" t="s">
        <v>1256</v>
      </c>
      <c r="L313">
        <v>7100</v>
      </c>
      <c r="M313">
        <v>1929</v>
      </c>
      <c r="N313">
        <v>1</v>
      </c>
      <c r="O313">
        <v>10</v>
      </c>
      <c r="P313" s="25">
        <v>10603</v>
      </c>
      <c r="Q313" s="25">
        <v>45838</v>
      </c>
      <c r="R313">
        <v>96.468853199356445</v>
      </c>
      <c r="S313">
        <v>114.41</v>
      </c>
      <c r="T313">
        <v>372062527489</v>
      </c>
      <c r="U313">
        <v>83.1</v>
      </c>
      <c r="V313">
        <v>13.1</v>
      </c>
      <c r="W313">
        <v>21</v>
      </c>
      <c r="X313">
        <v>5703569</v>
      </c>
    </row>
    <row r="314" spans="1:24" x14ac:dyDescent="0.25">
      <c r="A314">
        <v>325</v>
      </c>
      <c r="B314" t="s">
        <v>250</v>
      </c>
      <c r="C314" t="s">
        <v>1257</v>
      </c>
      <c r="D314" t="s">
        <v>105</v>
      </c>
      <c r="E314" t="s">
        <v>827</v>
      </c>
      <c r="F314" t="s">
        <v>1258</v>
      </c>
      <c r="G314" t="s">
        <v>250</v>
      </c>
      <c r="H314" t="b">
        <v>1</v>
      </c>
      <c r="I314" t="s">
        <v>1803</v>
      </c>
      <c r="J314" t="s">
        <v>155</v>
      </c>
      <c r="K314" t="s">
        <v>1259</v>
      </c>
      <c r="L314">
        <v>7100</v>
      </c>
      <c r="M314">
        <v>1952</v>
      </c>
      <c r="N314">
        <v>1</v>
      </c>
      <c r="O314">
        <v>1</v>
      </c>
      <c r="P314" s="25">
        <v>18994</v>
      </c>
      <c r="Q314" s="25">
        <v>45838</v>
      </c>
      <c r="R314">
        <v>73.49350697399089</v>
      </c>
      <c r="S314">
        <v>125.08</v>
      </c>
      <c r="T314">
        <v>19910000000000</v>
      </c>
      <c r="U314">
        <v>77</v>
      </c>
      <c r="V314">
        <v>9.4</v>
      </c>
      <c r="W314">
        <v>59.2</v>
      </c>
      <c r="X314">
        <v>1397715000</v>
      </c>
    </row>
    <row r="315" spans="1:24" x14ac:dyDescent="0.25">
      <c r="A315">
        <v>332</v>
      </c>
      <c r="B315" t="s">
        <v>38</v>
      </c>
      <c r="C315" t="s">
        <v>1260</v>
      </c>
      <c r="D315" t="s">
        <v>32</v>
      </c>
      <c r="E315" t="s">
        <v>856</v>
      </c>
      <c r="F315" t="s">
        <v>739</v>
      </c>
      <c r="G315" t="s">
        <v>38</v>
      </c>
      <c r="H315" t="b">
        <v>1</v>
      </c>
      <c r="I315" t="s">
        <v>1803</v>
      </c>
      <c r="J315" t="s">
        <v>1261</v>
      </c>
      <c r="K315" t="s">
        <v>1262</v>
      </c>
      <c r="L315">
        <v>7000</v>
      </c>
      <c r="M315">
        <v>1964</v>
      </c>
      <c r="N315">
        <v>9</v>
      </c>
      <c r="O315">
        <v>25</v>
      </c>
      <c r="P315" s="25">
        <v>23645</v>
      </c>
      <c r="Q315" s="25">
        <v>45838</v>
      </c>
      <c r="R315">
        <v>60.759780976772944</v>
      </c>
      <c r="S315">
        <v>117.24</v>
      </c>
      <c r="T315">
        <v>21427700000000</v>
      </c>
      <c r="U315">
        <v>78.5</v>
      </c>
      <c r="V315">
        <v>9.6</v>
      </c>
      <c r="W315">
        <v>36.6</v>
      </c>
      <c r="X315">
        <v>328239523</v>
      </c>
    </row>
    <row r="316" spans="1:24" x14ac:dyDescent="0.25">
      <c r="A316">
        <v>332</v>
      </c>
      <c r="B316" t="s">
        <v>59</v>
      </c>
      <c r="C316" t="s">
        <v>1263</v>
      </c>
      <c r="D316" t="s">
        <v>226</v>
      </c>
      <c r="E316" t="s">
        <v>227</v>
      </c>
      <c r="F316" t="s">
        <v>281</v>
      </c>
      <c r="G316" t="s">
        <v>59</v>
      </c>
      <c r="H316" t="b">
        <v>1</v>
      </c>
      <c r="I316" t="s">
        <v>1803</v>
      </c>
      <c r="J316" t="s">
        <v>1264</v>
      </c>
      <c r="K316" t="s">
        <v>1265</v>
      </c>
      <c r="L316">
        <v>7000</v>
      </c>
      <c r="M316">
        <v>1985</v>
      </c>
      <c r="N316">
        <v>5</v>
      </c>
      <c r="O316">
        <v>27</v>
      </c>
      <c r="P316" s="25">
        <v>31194</v>
      </c>
      <c r="Q316" s="25">
        <v>45838</v>
      </c>
      <c r="R316">
        <v>40.093756260434056</v>
      </c>
      <c r="S316">
        <v>119.62</v>
      </c>
      <c r="T316">
        <v>2827113184696</v>
      </c>
      <c r="U316">
        <v>81.3</v>
      </c>
      <c r="V316">
        <v>25.5</v>
      </c>
      <c r="W316">
        <v>30.6</v>
      </c>
      <c r="X316">
        <v>66834405</v>
      </c>
    </row>
    <row r="317" spans="1:24" x14ac:dyDescent="0.25">
      <c r="A317">
        <v>332</v>
      </c>
      <c r="B317" t="s">
        <v>59</v>
      </c>
      <c r="C317" t="s">
        <v>1266</v>
      </c>
      <c r="D317" t="s">
        <v>226</v>
      </c>
      <c r="E317" t="s">
        <v>227</v>
      </c>
      <c r="F317" t="s">
        <v>281</v>
      </c>
      <c r="G317" t="s">
        <v>59</v>
      </c>
      <c r="H317" t="b">
        <v>1</v>
      </c>
      <c r="I317" t="s">
        <v>1803</v>
      </c>
      <c r="J317" t="s">
        <v>1264</v>
      </c>
      <c r="K317" t="s">
        <v>1267</v>
      </c>
      <c r="L317">
        <v>7000</v>
      </c>
      <c r="M317">
        <v>1982</v>
      </c>
      <c r="N317">
        <v>3</v>
      </c>
      <c r="O317">
        <v>29</v>
      </c>
      <c r="P317" s="25">
        <v>30039</v>
      </c>
      <c r="Q317" s="25">
        <v>45838</v>
      </c>
      <c r="R317">
        <v>43.25530458590007</v>
      </c>
      <c r="S317">
        <v>119.62</v>
      </c>
      <c r="T317">
        <v>2827113184696</v>
      </c>
      <c r="U317">
        <v>81.3</v>
      </c>
      <c r="V317">
        <v>25.5</v>
      </c>
      <c r="W317">
        <v>30.6</v>
      </c>
      <c r="X317">
        <v>66834405</v>
      </c>
    </row>
    <row r="318" spans="1:24" x14ac:dyDescent="0.25">
      <c r="A318">
        <v>332</v>
      </c>
      <c r="B318" t="s">
        <v>38</v>
      </c>
      <c r="C318" t="s">
        <v>1268</v>
      </c>
      <c r="D318" t="s">
        <v>32</v>
      </c>
      <c r="E318" t="s">
        <v>1269</v>
      </c>
      <c r="F318" t="s">
        <v>1270</v>
      </c>
      <c r="G318" t="s">
        <v>38</v>
      </c>
      <c r="H318" t="b">
        <v>1</v>
      </c>
      <c r="I318" t="s">
        <v>1803</v>
      </c>
      <c r="J318" t="s">
        <v>1271</v>
      </c>
      <c r="K318" t="s">
        <v>334</v>
      </c>
      <c r="L318">
        <v>7000</v>
      </c>
      <c r="M318">
        <v>1945</v>
      </c>
      <c r="N318">
        <v>7</v>
      </c>
      <c r="O318">
        <v>23</v>
      </c>
      <c r="P318" s="25">
        <v>16641</v>
      </c>
      <c r="Q318" s="25">
        <v>45838</v>
      </c>
      <c r="R318">
        <v>79.937704918032779</v>
      </c>
      <c r="S318">
        <v>117.24</v>
      </c>
      <c r="T318">
        <v>21427700000000</v>
      </c>
      <c r="U318">
        <v>78.5</v>
      </c>
      <c r="V318">
        <v>9.6</v>
      </c>
      <c r="W318">
        <v>36.6</v>
      </c>
      <c r="X318">
        <v>328239523</v>
      </c>
    </row>
    <row r="319" spans="1:24" x14ac:dyDescent="0.25">
      <c r="A319">
        <v>332</v>
      </c>
      <c r="B319" t="s">
        <v>250</v>
      </c>
      <c r="C319" t="s">
        <v>1272</v>
      </c>
      <c r="D319" t="s">
        <v>74</v>
      </c>
      <c r="E319" t="s">
        <v>75</v>
      </c>
      <c r="F319" t="s">
        <v>556</v>
      </c>
      <c r="G319" t="s">
        <v>250</v>
      </c>
      <c r="H319" t="b">
        <v>0</v>
      </c>
      <c r="I319" t="s">
        <v>1803</v>
      </c>
      <c r="J319" t="s">
        <v>1273</v>
      </c>
      <c r="K319" t="s">
        <v>1274</v>
      </c>
      <c r="L319">
        <v>7000</v>
      </c>
      <c r="M319">
        <v>1942</v>
      </c>
      <c r="N319">
        <v>10</v>
      </c>
      <c r="O319">
        <v>24</v>
      </c>
      <c r="P319" s="25">
        <v>15638</v>
      </c>
      <c r="Q319" s="25">
        <v>45838</v>
      </c>
      <c r="R319">
        <v>82.683093771389466</v>
      </c>
      <c r="S319">
        <v>180.44</v>
      </c>
      <c r="T319">
        <v>2611000000000</v>
      </c>
      <c r="U319">
        <v>69.400000000000006</v>
      </c>
      <c r="V319">
        <v>11.2</v>
      </c>
      <c r="W319">
        <v>49.7</v>
      </c>
      <c r="X319">
        <v>1366417754</v>
      </c>
    </row>
    <row r="320" spans="1:24" x14ac:dyDescent="0.25">
      <c r="A320">
        <v>332</v>
      </c>
      <c r="B320" t="s">
        <v>21</v>
      </c>
      <c r="C320" t="s">
        <v>1275</v>
      </c>
      <c r="D320" t="s">
        <v>32</v>
      </c>
      <c r="E320" t="s">
        <v>61</v>
      </c>
      <c r="F320" t="s">
        <v>1276</v>
      </c>
      <c r="G320" t="s">
        <v>21</v>
      </c>
      <c r="H320" t="b">
        <v>1</v>
      </c>
      <c r="I320" t="s">
        <v>1803</v>
      </c>
      <c r="J320" t="s">
        <v>1277</v>
      </c>
      <c r="K320" t="s">
        <v>1278</v>
      </c>
      <c r="L320">
        <v>7000</v>
      </c>
      <c r="M320">
        <v>1939</v>
      </c>
      <c r="N320">
        <v>10</v>
      </c>
      <c r="O320">
        <v>14</v>
      </c>
      <c r="P320" s="25">
        <v>14532</v>
      </c>
      <c r="Q320" s="25">
        <v>45838</v>
      </c>
      <c r="R320">
        <v>85.710482424395011</v>
      </c>
      <c r="S320">
        <v>117.24</v>
      </c>
      <c r="T320">
        <v>21427700000000</v>
      </c>
      <c r="U320">
        <v>78.5</v>
      </c>
      <c r="V320">
        <v>9.6</v>
      </c>
      <c r="W320">
        <v>36.6</v>
      </c>
      <c r="X320">
        <v>328239523</v>
      </c>
    </row>
    <row r="321" spans="1:24" x14ac:dyDescent="0.25">
      <c r="A321">
        <v>332</v>
      </c>
      <c r="B321" t="s">
        <v>72</v>
      </c>
      <c r="C321" t="s">
        <v>1279</v>
      </c>
      <c r="D321" t="s">
        <v>74</v>
      </c>
      <c r="E321" t="s">
        <v>75</v>
      </c>
      <c r="F321" t="s">
        <v>72</v>
      </c>
      <c r="G321" t="s">
        <v>72</v>
      </c>
      <c r="H321" t="b">
        <v>0</v>
      </c>
      <c r="I321" t="s">
        <v>1804</v>
      </c>
      <c r="J321" t="s">
        <v>1280</v>
      </c>
      <c r="K321" t="s">
        <v>1281</v>
      </c>
      <c r="L321">
        <v>7000</v>
      </c>
      <c r="M321">
        <v>1967</v>
      </c>
      <c r="N321">
        <v>6</v>
      </c>
      <c r="O321">
        <v>6</v>
      </c>
      <c r="P321" s="25">
        <v>24629</v>
      </c>
      <c r="Q321" s="25">
        <v>45838</v>
      </c>
      <c r="R321">
        <v>58.066403712296982</v>
      </c>
      <c r="S321">
        <v>180.44</v>
      </c>
      <c r="T321">
        <v>2611000000000</v>
      </c>
      <c r="U321">
        <v>69.400000000000006</v>
      </c>
      <c r="V321">
        <v>11.2</v>
      </c>
      <c r="W321">
        <v>49.7</v>
      </c>
      <c r="X321">
        <v>1366417754</v>
      </c>
    </row>
    <row r="322" spans="1:24" x14ac:dyDescent="0.25">
      <c r="A322">
        <v>332</v>
      </c>
      <c r="B322" t="s">
        <v>72</v>
      </c>
      <c r="C322" t="s">
        <v>1282</v>
      </c>
      <c r="D322" t="s">
        <v>74</v>
      </c>
      <c r="E322" t="s">
        <v>75</v>
      </c>
      <c r="F322" t="s">
        <v>72</v>
      </c>
      <c r="G322" t="s">
        <v>72</v>
      </c>
      <c r="H322" t="b">
        <v>0</v>
      </c>
      <c r="I322" t="s">
        <v>1803</v>
      </c>
      <c r="J322" t="s">
        <v>1280</v>
      </c>
      <c r="K322" t="s">
        <v>1283</v>
      </c>
      <c r="L322">
        <v>7000</v>
      </c>
      <c r="M322">
        <v>1964</v>
      </c>
      <c r="N322">
        <v>9</v>
      </c>
      <c r="O322">
        <v>6</v>
      </c>
      <c r="P322" s="25">
        <v>23626</v>
      </c>
      <c r="Q322" s="25">
        <v>45838</v>
      </c>
      <c r="R322">
        <v>60.81179899319968</v>
      </c>
      <c r="S322">
        <v>180.44</v>
      </c>
      <c r="T322">
        <v>2611000000000</v>
      </c>
      <c r="U322">
        <v>69.400000000000006</v>
      </c>
      <c r="V322">
        <v>11.2</v>
      </c>
      <c r="W322">
        <v>49.7</v>
      </c>
      <c r="X322">
        <v>1366417754</v>
      </c>
    </row>
    <row r="323" spans="1:24" x14ac:dyDescent="0.25">
      <c r="A323">
        <v>332</v>
      </c>
      <c r="B323" t="s">
        <v>103</v>
      </c>
      <c r="C323" t="s">
        <v>1284</v>
      </c>
      <c r="D323" t="s">
        <v>32</v>
      </c>
      <c r="E323" t="s">
        <v>1285</v>
      </c>
      <c r="F323" t="s">
        <v>1286</v>
      </c>
      <c r="G323" t="s">
        <v>103</v>
      </c>
      <c r="H323" t="b">
        <v>1</v>
      </c>
      <c r="I323" t="s">
        <v>1803</v>
      </c>
      <c r="J323" t="s">
        <v>1287</v>
      </c>
      <c r="K323" t="s">
        <v>1288</v>
      </c>
      <c r="L323">
        <v>7000</v>
      </c>
      <c r="M323">
        <v>1953</v>
      </c>
      <c r="N323">
        <v>12</v>
      </c>
      <c r="O323">
        <v>29</v>
      </c>
      <c r="P323" s="25">
        <v>19722</v>
      </c>
      <c r="Q323" s="25">
        <v>45838</v>
      </c>
      <c r="R323">
        <v>71.502381577466906</v>
      </c>
      <c r="S323">
        <v>117.24</v>
      </c>
      <c r="T323">
        <v>21427700000000</v>
      </c>
      <c r="U323">
        <v>78.5</v>
      </c>
      <c r="V323">
        <v>9.6</v>
      </c>
      <c r="W323">
        <v>36.6</v>
      </c>
      <c r="X323">
        <v>328239523</v>
      </c>
    </row>
    <row r="324" spans="1:24" x14ac:dyDescent="0.25">
      <c r="A324">
        <v>332</v>
      </c>
      <c r="B324" t="s">
        <v>103</v>
      </c>
      <c r="C324" t="s">
        <v>1289</v>
      </c>
      <c r="D324" t="s">
        <v>32</v>
      </c>
      <c r="E324" t="s">
        <v>301</v>
      </c>
      <c r="F324" t="s">
        <v>1286</v>
      </c>
      <c r="G324" t="s">
        <v>103</v>
      </c>
      <c r="H324" t="b">
        <v>1</v>
      </c>
      <c r="I324" t="s">
        <v>1803</v>
      </c>
      <c r="J324" t="s">
        <v>1287</v>
      </c>
      <c r="K324" t="s">
        <v>1290</v>
      </c>
      <c r="L324">
        <v>7000</v>
      </c>
      <c r="M324">
        <v>1955</v>
      </c>
      <c r="N324">
        <v>9</v>
      </c>
      <c r="O324">
        <v>16</v>
      </c>
      <c r="P324" s="25">
        <v>20348</v>
      </c>
      <c r="Q324" s="25">
        <v>45838</v>
      </c>
      <c r="R324">
        <v>69.787143793622022</v>
      </c>
      <c r="S324">
        <v>117.24</v>
      </c>
      <c r="T324">
        <v>21427700000000</v>
      </c>
      <c r="U324">
        <v>78.5</v>
      </c>
      <c r="V324">
        <v>9.6</v>
      </c>
      <c r="W324">
        <v>36.6</v>
      </c>
      <c r="X324">
        <v>328239523</v>
      </c>
    </row>
    <row r="325" spans="1:24" x14ac:dyDescent="0.25">
      <c r="A325">
        <v>332</v>
      </c>
      <c r="B325" t="s">
        <v>103</v>
      </c>
      <c r="C325" t="s">
        <v>1291</v>
      </c>
      <c r="D325" t="s">
        <v>32</v>
      </c>
      <c r="E325" t="s">
        <v>1292</v>
      </c>
      <c r="F325" t="s">
        <v>1230</v>
      </c>
      <c r="G325" t="s">
        <v>103</v>
      </c>
      <c r="H325" t="b">
        <v>1</v>
      </c>
      <c r="I325" t="s">
        <v>1803</v>
      </c>
      <c r="J325" t="s">
        <v>1293</v>
      </c>
      <c r="K325" t="s">
        <v>1217</v>
      </c>
      <c r="L325">
        <v>7000</v>
      </c>
      <c r="M325">
        <v>1952</v>
      </c>
      <c r="N325">
        <v>2</v>
      </c>
      <c r="O325">
        <v>26</v>
      </c>
      <c r="P325" s="25">
        <v>19050</v>
      </c>
      <c r="Q325" s="25">
        <v>45838</v>
      </c>
      <c r="R325">
        <v>73.340190166117864</v>
      </c>
      <c r="S325">
        <v>117.24</v>
      </c>
      <c r="T325">
        <v>21427700000000</v>
      </c>
      <c r="U325">
        <v>78.5</v>
      </c>
      <c r="V325">
        <v>9.6</v>
      </c>
      <c r="W325">
        <v>36.6</v>
      </c>
      <c r="X325">
        <v>328239523</v>
      </c>
    </row>
    <row r="326" spans="1:24" x14ac:dyDescent="0.25">
      <c r="A326">
        <v>344</v>
      </c>
      <c r="B326" t="s">
        <v>72</v>
      </c>
      <c r="C326" t="s">
        <v>1294</v>
      </c>
      <c r="D326" t="s">
        <v>32</v>
      </c>
      <c r="E326" t="s">
        <v>831</v>
      </c>
      <c r="F326" t="s">
        <v>1295</v>
      </c>
      <c r="G326" t="s">
        <v>72</v>
      </c>
      <c r="H326" t="b">
        <v>0</v>
      </c>
      <c r="I326" t="s">
        <v>1804</v>
      </c>
      <c r="J326" t="s">
        <v>1296</v>
      </c>
      <c r="K326" t="s">
        <v>1297</v>
      </c>
      <c r="L326">
        <v>6900</v>
      </c>
      <c r="M326">
        <v>1936</v>
      </c>
      <c r="N326">
        <v>1</v>
      </c>
      <c r="O326">
        <v>1</v>
      </c>
      <c r="P326" s="25">
        <v>13150</v>
      </c>
      <c r="Q326" s="25">
        <v>45838</v>
      </c>
      <c r="R326">
        <v>89.493505308307732</v>
      </c>
      <c r="S326">
        <v>117.24</v>
      </c>
      <c r="T326">
        <v>21427700000000</v>
      </c>
      <c r="U326">
        <v>78.5</v>
      </c>
      <c r="V326">
        <v>9.6</v>
      </c>
      <c r="W326">
        <v>36.6</v>
      </c>
      <c r="X326">
        <v>328239523</v>
      </c>
    </row>
    <row r="327" spans="1:24" x14ac:dyDescent="0.25">
      <c r="A327">
        <v>344</v>
      </c>
      <c r="B327" t="s">
        <v>103</v>
      </c>
      <c r="C327" t="s">
        <v>1298</v>
      </c>
      <c r="D327" t="s">
        <v>32</v>
      </c>
      <c r="E327" t="s">
        <v>1299</v>
      </c>
      <c r="F327" t="s">
        <v>1300</v>
      </c>
      <c r="G327" t="s">
        <v>103</v>
      </c>
      <c r="H327" t="b">
        <v>0</v>
      </c>
      <c r="I327" t="s">
        <v>1804</v>
      </c>
      <c r="J327" t="s">
        <v>1301</v>
      </c>
      <c r="K327" t="s">
        <v>1302</v>
      </c>
      <c r="L327">
        <v>6900</v>
      </c>
      <c r="M327">
        <v>1934</v>
      </c>
      <c r="N327">
        <v>1</v>
      </c>
      <c r="O327">
        <v>1</v>
      </c>
      <c r="P327" s="25">
        <v>12420</v>
      </c>
      <c r="Q327" s="25">
        <v>45838</v>
      </c>
      <c r="R327">
        <v>91.493497604380565</v>
      </c>
      <c r="S327">
        <v>117.24</v>
      </c>
      <c r="T327">
        <v>21427700000000</v>
      </c>
      <c r="U327">
        <v>78.5</v>
      </c>
      <c r="V327">
        <v>9.6</v>
      </c>
      <c r="W327">
        <v>36.6</v>
      </c>
      <c r="X327">
        <v>328239523</v>
      </c>
    </row>
    <row r="328" spans="1:24" x14ac:dyDescent="0.25">
      <c r="A328">
        <v>344</v>
      </c>
      <c r="B328" t="s">
        <v>49</v>
      </c>
      <c r="C328" t="s">
        <v>1303</v>
      </c>
      <c r="D328" t="s">
        <v>32</v>
      </c>
      <c r="E328" t="s">
        <v>61</v>
      </c>
      <c r="F328" t="s">
        <v>1304</v>
      </c>
      <c r="G328" t="s">
        <v>49</v>
      </c>
      <c r="H328" t="b">
        <v>1</v>
      </c>
      <c r="I328" t="s">
        <v>1803</v>
      </c>
      <c r="J328" t="s">
        <v>1305</v>
      </c>
      <c r="K328" t="s">
        <v>1306</v>
      </c>
      <c r="L328">
        <v>6900</v>
      </c>
      <c r="M328">
        <v>1967</v>
      </c>
      <c r="N328">
        <v>9</v>
      </c>
      <c r="O328">
        <v>16</v>
      </c>
      <c r="P328" s="25">
        <v>24731</v>
      </c>
      <c r="Q328" s="25">
        <v>45838</v>
      </c>
      <c r="R328">
        <v>57.787146171693735</v>
      </c>
      <c r="S328">
        <v>117.24</v>
      </c>
      <c r="T328">
        <v>21427700000000</v>
      </c>
      <c r="U328">
        <v>78.5</v>
      </c>
      <c r="V328">
        <v>9.6</v>
      </c>
      <c r="W328">
        <v>36.6</v>
      </c>
      <c r="X328">
        <v>328239523</v>
      </c>
    </row>
    <row r="329" spans="1:24" x14ac:dyDescent="0.25">
      <c r="A329">
        <v>344</v>
      </c>
      <c r="B329" t="s">
        <v>38</v>
      </c>
      <c r="C329" t="s">
        <v>1307</v>
      </c>
      <c r="D329" t="s">
        <v>105</v>
      </c>
      <c r="E329" t="s">
        <v>1308</v>
      </c>
      <c r="F329" t="s">
        <v>1309</v>
      </c>
      <c r="G329" t="s">
        <v>38</v>
      </c>
      <c r="H329" t="b">
        <v>1</v>
      </c>
      <c r="I329" t="s">
        <v>1803</v>
      </c>
      <c r="J329" t="s">
        <v>657</v>
      </c>
      <c r="K329" t="s">
        <v>1310</v>
      </c>
      <c r="L329">
        <v>6900</v>
      </c>
      <c r="M329">
        <v>1964</v>
      </c>
      <c r="N329">
        <v>9</v>
      </c>
      <c r="O329">
        <v>22</v>
      </c>
      <c r="P329" s="25">
        <v>23642</v>
      </c>
      <c r="Q329" s="25">
        <v>45838</v>
      </c>
      <c r="R329">
        <v>60.767994347787692</v>
      </c>
      <c r="S329">
        <v>125.08</v>
      </c>
      <c r="T329">
        <v>19910000000000</v>
      </c>
      <c r="U329">
        <v>77</v>
      </c>
      <c r="V329">
        <v>9.4</v>
      </c>
      <c r="W329">
        <v>59.2</v>
      </c>
      <c r="X329">
        <v>1397715000</v>
      </c>
    </row>
    <row r="330" spans="1:24" x14ac:dyDescent="0.25">
      <c r="A330">
        <v>344</v>
      </c>
      <c r="B330" t="s">
        <v>462</v>
      </c>
      <c r="C330" t="s">
        <v>1311</v>
      </c>
      <c r="D330" t="s">
        <v>32</v>
      </c>
      <c r="E330" t="s">
        <v>1312</v>
      </c>
      <c r="F330" t="s">
        <v>465</v>
      </c>
      <c r="G330" t="s">
        <v>462</v>
      </c>
      <c r="H330" t="b">
        <v>1</v>
      </c>
      <c r="I330" t="s">
        <v>1803</v>
      </c>
      <c r="J330" t="s">
        <v>1313</v>
      </c>
      <c r="K330" t="s">
        <v>1267</v>
      </c>
      <c r="L330">
        <v>6900</v>
      </c>
      <c r="M330">
        <v>1942</v>
      </c>
      <c r="N330">
        <v>9</v>
      </c>
      <c r="O330">
        <v>20</v>
      </c>
      <c r="P330" s="25">
        <v>15604</v>
      </c>
      <c r="Q330" s="25">
        <v>45838</v>
      </c>
      <c r="R330">
        <v>82.776180698151947</v>
      </c>
      <c r="S330">
        <v>117.24</v>
      </c>
      <c r="T330">
        <v>21427700000000</v>
      </c>
      <c r="U330">
        <v>78.5</v>
      </c>
      <c r="V330">
        <v>9.6</v>
      </c>
      <c r="W330">
        <v>36.6</v>
      </c>
      <c r="X330">
        <v>328239523</v>
      </c>
    </row>
    <row r="331" spans="1:24" x14ac:dyDescent="0.25">
      <c r="A331">
        <v>344</v>
      </c>
      <c r="B331" t="s">
        <v>21</v>
      </c>
      <c r="C331" t="s">
        <v>1314</v>
      </c>
      <c r="D331" t="s">
        <v>93</v>
      </c>
      <c r="E331" t="s">
        <v>94</v>
      </c>
      <c r="F331" t="s">
        <v>95</v>
      </c>
      <c r="G331" t="s">
        <v>21</v>
      </c>
      <c r="H331" t="b">
        <v>0</v>
      </c>
      <c r="I331" t="s">
        <v>1804</v>
      </c>
      <c r="J331" t="s">
        <v>1315</v>
      </c>
      <c r="K331" t="s">
        <v>1316</v>
      </c>
      <c r="L331">
        <v>6900</v>
      </c>
      <c r="M331">
        <v>1968</v>
      </c>
      <c r="N331">
        <v>7</v>
      </c>
      <c r="O331">
        <v>9</v>
      </c>
      <c r="P331" s="25">
        <v>25028</v>
      </c>
      <c r="Q331" s="25">
        <v>45838</v>
      </c>
      <c r="R331">
        <v>56.973330186452678</v>
      </c>
      <c r="S331">
        <v>110.96</v>
      </c>
      <c r="T331">
        <v>1394116310769</v>
      </c>
      <c r="U331">
        <v>83.3</v>
      </c>
      <c r="V331">
        <v>14.2</v>
      </c>
      <c r="W331">
        <v>47</v>
      </c>
      <c r="X331">
        <v>47076781</v>
      </c>
    </row>
    <row r="332" spans="1:24" x14ac:dyDescent="0.25">
      <c r="A332">
        <v>344</v>
      </c>
      <c r="B332" t="s">
        <v>351</v>
      </c>
      <c r="C332" t="s">
        <v>1317</v>
      </c>
      <c r="D332" t="s">
        <v>32</v>
      </c>
      <c r="E332" t="s">
        <v>1318</v>
      </c>
      <c r="F332" t="s">
        <v>1319</v>
      </c>
      <c r="G332" t="s">
        <v>351</v>
      </c>
      <c r="H332" t="b">
        <v>0</v>
      </c>
      <c r="I332" t="s">
        <v>1804</v>
      </c>
      <c r="J332" t="s">
        <v>1320</v>
      </c>
      <c r="K332" t="s">
        <v>1321</v>
      </c>
      <c r="L332">
        <v>6900</v>
      </c>
      <c r="M332">
        <v>1954</v>
      </c>
      <c r="N332">
        <v>5</v>
      </c>
      <c r="O332">
        <v>1</v>
      </c>
      <c r="P332" s="25">
        <v>19845</v>
      </c>
      <c r="Q332" s="25">
        <v>45838</v>
      </c>
      <c r="R332">
        <v>71.16495550992471</v>
      </c>
      <c r="S332">
        <v>117.24</v>
      </c>
      <c r="T332">
        <v>21427700000000</v>
      </c>
      <c r="U332">
        <v>78.5</v>
      </c>
      <c r="V332">
        <v>9.6</v>
      </c>
      <c r="W332">
        <v>36.6</v>
      </c>
      <c r="X332">
        <v>328239523</v>
      </c>
    </row>
    <row r="333" spans="1:24" x14ac:dyDescent="0.25">
      <c r="A333">
        <v>352</v>
      </c>
      <c r="B333" t="s">
        <v>292</v>
      </c>
      <c r="C333" t="s">
        <v>1322</v>
      </c>
      <c r="D333" t="s">
        <v>32</v>
      </c>
      <c r="E333" t="s">
        <v>742</v>
      </c>
      <c r="F333" t="s">
        <v>1219</v>
      </c>
      <c r="G333" t="s">
        <v>292</v>
      </c>
      <c r="H333" t="b">
        <v>0</v>
      </c>
      <c r="I333" t="s">
        <v>1804</v>
      </c>
      <c r="J333" t="s">
        <v>1323</v>
      </c>
      <c r="K333" t="s">
        <v>1324</v>
      </c>
      <c r="L333">
        <v>6800</v>
      </c>
      <c r="M333">
        <v>1964</v>
      </c>
      <c r="N333">
        <v>3</v>
      </c>
      <c r="O333">
        <v>9</v>
      </c>
      <c r="P333" s="25">
        <v>23445</v>
      </c>
      <c r="Q333" s="25">
        <v>45838</v>
      </c>
      <c r="R333">
        <v>61.307339044422861</v>
      </c>
      <c r="S333">
        <v>117.24</v>
      </c>
      <c r="T333">
        <v>21427700000000</v>
      </c>
      <c r="U333">
        <v>78.5</v>
      </c>
      <c r="V333">
        <v>9.6</v>
      </c>
      <c r="W333">
        <v>36.6</v>
      </c>
      <c r="X333">
        <v>328239523</v>
      </c>
    </row>
    <row r="334" spans="1:24" x14ac:dyDescent="0.25">
      <c r="A334">
        <v>352</v>
      </c>
      <c r="B334" t="s">
        <v>72</v>
      </c>
      <c r="C334" t="s">
        <v>1325</v>
      </c>
      <c r="D334" t="s">
        <v>680</v>
      </c>
      <c r="E334" t="s">
        <v>681</v>
      </c>
      <c r="F334" t="s">
        <v>135</v>
      </c>
      <c r="G334" t="s">
        <v>72</v>
      </c>
      <c r="H334" t="b">
        <v>1</v>
      </c>
      <c r="I334" t="s">
        <v>1803</v>
      </c>
      <c r="J334" t="s">
        <v>1326</v>
      </c>
      <c r="K334" t="s">
        <v>1327</v>
      </c>
      <c r="L334">
        <v>6800</v>
      </c>
      <c r="M334">
        <v>1936</v>
      </c>
      <c r="N334">
        <v>9</v>
      </c>
      <c r="O334">
        <v>29</v>
      </c>
      <c r="P334" s="25">
        <v>13422</v>
      </c>
      <c r="Q334" s="25">
        <v>45838</v>
      </c>
      <c r="R334">
        <v>88.748821221062883</v>
      </c>
      <c r="S334">
        <v>110.62</v>
      </c>
      <c r="T334">
        <v>2001244392042</v>
      </c>
      <c r="U334">
        <v>82.9</v>
      </c>
      <c r="V334">
        <v>24.3</v>
      </c>
      <c r="W334">
        <v>59.1</v>
      </c>
      <c r="X334">
        <v>60297396</v>
      </c>
    </row>
    <row r="335" spans="1:24" x14ac:dyDescent="0.25">
      <c r="A335">
        <v>352</v>
      </c>
      <c r="B335" t="s">
        <v>196</v>
      </c>
      <c r="C335" t="s">
        <v>1328</v>
      </c>
      <c r="D335" t="s">
        <v>226</v>
      </c>
      <c r="E335" t="s">
        <v>1329</v>
      </c>
      <c r="F335" t="s">
        <v>1330</v>
      </c>
      <c r="G335" t="s">
        <v>196</v>
      </c>
      <c r="H335" t="b">
        <v>1</v>
      </c>
      <c r="I335" t="s">
        <v>1804</v>
      </c>
      <c r="J335" t="s">
        <v>1331</v>
      </c>
      <c r="K335" t="s">
        <v>1332</v>
      </c>
      <c r="L335">
        <v>6800</v>
      </c>
      <c r="M335">
        <v>1967</v>
      </c>
      <c r="N335">
        <v>9</v>
      </c>
      <c r="O335">
        <v>26</v>
      </c>
      <c r="P335" s="25">
        <v>24741</v>
      </c>
      <c r="Q335" s="25">
        <v>45838</v>
      </c>
      <c r="R335">
        <v>57.759767981438515</v>
      </c>
      <c r="S335">
        <v>119.62</v>
      </c>
      <c r="T335">
        <v>2827113184696</v>
      </c>
      <c r="U335">
        <v>81.3</v>
      </c>
      <c r="V335">
        <v>25.5</v>
      </c>
      <c r="W335">
        <v>30.6</v>
      </c>
      <c r="X335">
        <v>66834405</v>
      </c>
    </row>
    <row r="336" spans="1:24" x14ac:dyDescent="0.25">
      <c r="A336">
        <v>352</v>
      </c>
      <c r="B336" t="s">
        <v>292</v>
      </c>
      <c r="C336" t="s">
        <v>1333</v>
      </c>
      <c r="D336" t="s">
        <v>32</v>
      </c>
      <c r="E336" t="s">
        <v>742</v>
      </c>
      <c r="F336" t="s">
        <v>1219</v>
      </c>
      <c r="G336" t="s">
        <v>292</v>
      </c>
      <c r="H336" t="b">
        <v>0</v>
      </c>
      <c r="I336" t="s">
        <v>1803</v>
      </c>
      <c r="J336" t="s">
        <v>1334</v>
      </c>
      <c r="K336" t="s">
        <v>319</v>
      </c>
      <c r="L336">
        <v>6800</v>
      </c>
      <c r="M336">
        <v>1982</v>
      </c>
      <c r="N336">
        <v>11</v>
      </c>
      <c r="O336">
        <v>1</v>
      </c>
      <c r="P336" s="25">
        <v>30256</v>
      </c>
      <c r="Q336" s="25">
        <v>45838</v>
      </c>
      <c r="R336">
        <v>42.661190965092402</v>
      </c>
      <c r="S336">
        <v>117.24</v>
      </c>
      <c r="T336">
        <v>21427700000000</v>
      </c>
      <c r="U336">
        <v>78.5</v>
      </c>
      <c r="V336">
        <v>9.6</v>
      </c>
      <c r="W336">
        <v>36.6</v>
      </c>
      <c r="X336">
        <v>328239523</v>
      </c>
    </row>
    <row r="337" spans="1:24" x14ac:dyDescent="0.25">
      <c r="A337">
        <v>352</v>
      </c>
      <c r="B337" t="s">
        <v>292</v>
      </c>
      <c r="C337" t="s">
        <v>1335</v>
      </c>
      <c r="D337" t="s">
        <v>32</v>
      </c>
      <c r="E337" t="s">
        <v>742</v>
      </c>
      <c r="F337" t="s">
        <v>1219</v>
      </c>
      <c r="G337" t="s">
        <v>292</v>
      </c>
      <c r="H337" t="b">
        <v>0</v>
      </c>
      <c r="I337" t="s">
        <v>1804</v>
      </c>
      <c r="J337" t="s">
        <v>1336</v>
      </c>
      <c r="K337" t="s">
        <v>1337</v>
      </c>
      <c r="L337">
        <v>6800</v>
      </c>
      <c r="M337">
        <v>1969</v>
      </c>
      <c r="N337">
        <v>8</v>
      </c>
      <c r="O337">
        <v>12</v>
      </c>
      <c r="P337" s="25">
        <v>25427</v>
      </c>
      <c r="Q337" s="25">
        <v>45838</v>
      </c>
      <c r="R337">
        <v>55.882943465103992</v>
      </c>
      <c r="S337">
        <v>117.24</v>
      </c>
      <c r="T337">
        <v>21427700000000</v>
      </c>
      <c r="U337">
        <v>78.5</v>
      </c>
      <c r="V337">
        <v>9.6</v>
      </c>
      <c r="W337">
        <v>36.6</v>
      </c>
      <c r="X337">
        <v>328239523</v>
      </c>
    </row>
    <row r="338" spans="1:24" x14ac:dyDescent="0.25">
      <c r="A338">
        <v>352</v>
      </c>
      <c r="B338" t="s">
        <v>49</v>
      </c>
      <c r="C338" t="s">
        <v>1338</v>
      </c>
      <c r="D338" t="s">
        <v>32</v>
      </c>
      <c r="E338" t="s">
        <v>1339</v>
      </c>
      <c r="F338" t="s">
        <v>371</v>
      </c>
      <c r="G338" t="s">
        <v>49</v>
      </c>
      <c r="H338" t="b">
        <v>0</v>
      </c>
      <c r="I338" t="s">
        <v>1803</v>
      </c>
      <c r="J338" t="s">
        <v>372</v>
      </c>
      <c r="K338" t="s">
        <v>1340</v>
      </c>
      <c r="L338">
        <v>6800</v>
      </c>
      <c r="M338">
        <v>1964</v>
      </c>
      <c r="N338">
        <v>11</v>
      </c>
      <c r="O338">
        <v>18</v>
      </c>
      <c r="P338" s="25">
        <v>23699</v>
      </c>
      <c r="Q338" s="25">
        <v>45838</v>
      </c>
      <c r="R338">
        <v>60.611940298507463</v>
      </c>
      <c r="S338">
        <v>117.24</v>
      </c>
      <c r="T338">
        <v>21427700000000</v>
      </c>
      <c r="U338">
        <v>78.5</v>
      </c>
      <c r="V338">
        <v>9.6</v>
      </c>
      <c r="W338">
        <v>36.6</v>
      </c>
      <c r="X338">
        <v>328239523</v>
      </c>
    </row>
    <row r="339" spans="1:24" x14ac:dyDescent="0.25">
      <c r="A339">
        <v>352</v>
      </c>
      <c r="B339" t="s">
        <v>49</v>
      </c>
      <c r="C339" t="s">
        <v>1341</v>
      </c>
      <c r="D339" t="s">
        <v>32</v>
      </c>
      <c r="E339" t="s">
        <v>100</v>
      </c>
      <c r="F339" t="s">
        <v>1342</v>
      </c>
      <c r="G339" t="s">
        <v>49</v>
      </c>
      <c r="H339" t="b">
        <v>1</v>
      </c>
      <c r="I339" t="s">
        <v>1803</v>
      </c>
      <c r="J339" t="s">
        <v>1343</v>
      </c>
      <c r="K339" t="s">
        <v>1344</v>
      </c>
      <c r="L339">
        <v>6800</v>
      </c>
      <c r="M339">
        <v>1961</v>
      </c>
      <c r="N339">
        <v>11</v>
      </c>
      <c r="O339">
        <v>11</v>
      </c>
      <c r="P339" s="25">
        <v>22596</v>
      </c>
      <c r="Q339" s="25">
        <v>45838</v>
      </c>
      <c r="R339">
        <v>63.633798070847902</v>
      </c>
      <c r="S339">
        <v>117.24</v>
      </c>
      <c r="T339">
        <v>21427700000000</v>
      </c>
      <c r="U339">
        <v>78.5</v>
      </c>
      <c r="V339">
        <v>9.6</v>
      </c>
      <c r="W339">
        <v>36.6</v>
      </c>
      <c r="X339">
        <v>328239523</v>
      </c>
    </row>
    <row r="340" spans="1:24" x14ac:dyDescent="0.25">
      <c r="A340">
        <v>352</v>
      </c>
      <c r="B340" t="s">
        <v>38</v>
      </c>
      <c r="C340" t="s">
        <v>1345</v>
      </c>
      <c r="D340" t="s">
        <v>32</v>
      </c>
      <c r="E340" t="s">
        <v>883</v>
      </c>
      <c r="F340" t="s">
        <v>1346</v>
      </c>
      <c r="G340" t="s">
        <v>38</v>
      </c>
      <c r="H340" t="b">
        <v>1</v>
      </c>
      <c r="I340" t="s">
        <v>1803</v>
      </c>
      <c r="J340" t="s">
        <v>1347</v>
      </c>
      <c r="K340" t="s">
        <v>1348</v>
      </c>
      <c r="L340">
        <v>6800</v>
      </c>
      <c r="M340">
        <v>1929</v>
      </c>
      <c r="N340">
        <v>1</v>
      </c>
      <c r="O340">
        <v>3</v>
      </c>
      <c r="P340" s="25">
        <v>10596</v>
      </c>
      <c r="Q340" s="25">
        <v>45838</v>
      </c>
      <c r="R340">
        <v>96.488018290101323</v>
      </c>
      <c r="S340">
        <v>117.24</v>
      </c>
      <c r="T340">
        <v>21427700000000</v>
      </c>
      <c r="U340">
        <v>78.5</v>
      </c>
      <c r="V340">
        <v>9.6</v>
      </c>
      <c r="W340">
        <v>36.6</v>
      </c>
      <c r="X340">
        <v>328239523</v>
      </c>
    </row>
    <row r="341" spans="1:24" x14ac:dyDescent="0.25">
      <c r="A341">
        <v>352</v>
      </c>
      <c r="B341" t="s">
        <v>49</v>
      </c>
      <c r="C341" t="s">
        <v>1349</v>
      </c>
      <c r="D341" t="s">
        <v>32</v>
      </c>
      <c r="E341" t="s">
        <v>1350</v>
      </c>
      <c r="F341" t="s">
        <v>204</v>
      </c>
      <c r="G341" t="s">
        <v>49</v>
      </c>
      <c r="H341" t="b">
        <v>1</v>
      </c>
      <c r="I341" t="s">
        <v>1803</v>
      </c>
      <c r="J341" t="s">
        <v>1351</v>
      </c>
      <c r="K341" t="s">
        <v>190</v>
      </c>
      <c r="L341">
        <v>6800</v>
      </c>
      <c r="M341">
        <v>1969</v>
      </c>
      <c r="N341">
        <v>12</v>
      </c>
      <c r="O341">
        <v>21</v>
      </c>
      <c r="P341" s="25">
        <v>25558</v>
      </c>
      <c r="Q341" s="25">
        <v>45838</v>
      </c>
      <c r="R341">
        <v>55.524280705125122</v>
      </c>
      <c r="S341">
        <v>117.24</v>
      </c>
      <c r="T341">
        <v>21427700000000</v>
      </c>
      <c r="U341">
        <v>78.5</v>
      </c>
      <c r="V341">
        <v>9.6</v>
      </c>
      <c r="W341">
        <v>36.6</v>
      </c>
      <c r="X341">
        <v>328239523</v>
      </c>
    </row>
    <row r="342" spans="1:24" x14ac:dyDescent="0.25">
      <c r="A342">
        <v>352</v>
      </c>
      <c r="B342" t="s">
        <v>49</v>
      </c>
      <c r="C342" t="s">
        <v>1352</v>
      </c>
      <c r="D342" t="s">
        <v>32</v>
      </c>
      <c r="E342" t="s">
        <v>1353</v>
      </c>
      <c r="F342" t="s">
        <v>204</v>
      </c>
      <c r="G342" t="s">
        <v>49</v>
      </c>
      <c r="H342" t="b">
        <v>1</v>
      </c>
      <c r="I342" t="s">
        <v>1803</v>
      </c>
      <c r="J342" t="s">
        <v>1354</v>
      </c>
      <c r="K342" t="s">
        <v>137</v>
      </c>
      <c r="L342">
        <v>6800</v>
      </c>
      <c r="M342">
        <v>1961</v>
      </c>
      <c r="N342">
        <v>7</v>
      </c>
      <c r="O342">
        <v>15</v>
      </c>
      <c r="P342" s="25">
        <v>22477</v>
      </c>
      <c r="Q342" s="25">
        <v>45838</v>
      </c>
      <c r="R342">
        <v>63.959605745335075</v>
      </c>
      <c r="S342">
        <v>117.24</v>
      </c>
      <c r="T342">
        <v>21427700000000</v>
      </c>
      <c r="U342">
        <v>78.5</v>
      </c>
      <c r="V342">
        <v>9.6</v>
      </c>
      <c r="W342">
        <v>36.6</v>
      </c>
      <c r="X342">
        <v>328239523</v>
      </c>
    </row>
    <row r="343" spans="1:24" x14ac:dyDescent="0.25">
      <c r="A343">
        <v>352</v>
      </c>
      <c r="B343" t="s">
        <v>72</v>
      </c>
      <c r="C343" t="s">
        <v>1355</v>
      </c>
      <c r="D343" t="s">
        <v>327</v>
      </c>
      <c r="E343" t="s">
        <v>328</v>
      </c>
      <c r="F343" t="s">
        <v>1356</v>
      </c>
      <c r="G343" t="s">
        <v>72</v>
      </c>
      <c r="H343" t="b">
        <v>1</v>
      </c>
      <c r="I343" t="s">
        <v>1803</v>
      </c>
      <c r="J343" t="s">
        <v>1357</v>
      </c>
      <c r="K343" t="s">
        <v>748</v>
      </c>
      <c r="L343">
        <v>6800</v>
      </c>
      <c r="M343">
        <v>1957</v>
      </c>
      <c r="N343">
        <v>4</v>
      </c>
      <c r="O343">
        <v>14</v>
      </c>
      <c r="P343" s="25">
        <v>20924</v>
      </c>
      <c r="Q343" s="25">
        <v>45838</v>
      </c>
      <c r="R343">
        <v>68.21149115149592</v>
      </c>
      <c r="S343">
        <v>180.75</v>
      </c>
      <c r="T343">
        <v>1699876578871</v>
      </c>
      <c r="U343">
        <v>72.7</v>
      </c>
      <c r="V343">
        <v>11.4</v>
      </c>
      <c r="W343">
        <v>46.2</v>
      </c>
      <c r="X343">
        <v>144373535</v>
      </c>
    </row>
    <row r="344" spans="1:24" x14ac:dyDescent="0.25">
      <c r="A344">
        <v>352</v>
      </c>
      <c r="B344" t="s">
        <v>38</v>
      </c>
      <c r="C344" t="s">
        <v>1358</v>
      </c>
      <c r="D344" t="s">
        <v>105</v>
      </c>
      <c r="E344" t="s">
        <v>192</v>
      </c>
      <c r="F344" t="s">
        <v>1205</v>
      </c>
      <c r="G344" t="s">
        <v>38</v>
      </c>
      <c r="H344" t="b">
        <v>1</v>
      </c>
      <c r="I344" t="s">
        <v>1803</v>
      </c>
      <c r="J344" t="s">
        <v>384</v>
      </c>
      <c r="K344" t="s">
        <v>1359</v>
      </c>
      <c r="L344">
        <v>6800</v>
      </c>
      <c r="M344">
        <v>1964</v>
      </c>
      <c r="N344">
        <v>12</v>
      </c>
      <c r="O344">
        <v>14</v>
      </c>
      <c r="P344" s="25">
        <v>23725</v>
      </c>
      <c r="Q344" s="25">
        <v>45838</v>
      </c>
      <c r="R344">
        <v>60.540757749712974</v>
      </c>
      <c r="S344">
        <v>125.08</v>
      </c>
      <c r="T344">
        <v>19910000000000</v>
      </c>
      <c r="U344">
        <v>77</v>
      </c>
      <c r="V344">
        <v>9.4</v>
      </c>
      <c r="W344">
        <v>59.2</v>
      </c>
      <c r="X344">
        <v>1397715000</v>
      </c>
    </row>
    <row r="345" spans="1:24" x14ac:dyDescent="0.25">
      <c r="A345">
        <v>352</v>
      </c>
      <c r="B345" t="s">
        <v>292</v>
      </c>
      <c r="C345" t="s">
        <v>1360</v>
      </c>
      <c r="D345" t="s">
        <v>32</v>
      </c>
      <c r="E345" t="s">
        <v>742</v>
      </c>
      <c r="F345" t="s">
        <v>1219</v>
      </c>
      <c r="G345" t="s">
        <v>292</v>
      </c>
      <c r="H345" t="b">
        <v>0</v>
      </c>
      <c r="I345" t="s">
        <v>1804</v>
      </c>
      <c r="J345" t="s">
        <v>1361</v>
      </c>
      <c r="K345" t="s">
        <v>1362</v>
      </c>
      <c r="L345">
        <v>6800</v>
      </c>
      <c r="M345">
        <v>1961</v>
      </c>
      <c r="N345">
        <v>8</v>
      </c>
      <c r="O345">
        <v>28</v>
      </c>
      <c r="P345" s="25">
        <v>22521</v>
      </c>
      <c r="Q345" s="25">
        <v>45838</v>
      </c>
      <c r="R345">
        <v>63.839139042163346</v>
      </c>
      <c r="S345">
        <v>117.24</v>
      </c>
      <c r="T345">
        <v>21427700000000</v>
      </c>
      <c r="U345">
        <v>78.5</v>
      </c>
      <c r="V345">
        <v>9.6</v>
      </c>
      <c r="W345">
        <v>36.6</v>
      </c>
      <c r="X345">
        <v>328239523</v>
      </c>
    </row>
    <row r="346" spans="1:24" x14ac:dyDescent="0.25">
      <c r="A346">
        <v>365</v>
      </c>
      <c r="B346" t="s">
        <v>49</v>
      </c>
      <c r="C346" t="s">
        <v>1363</v>
      </c>
      <c r="D346" t="s">
        <v>32</v>
      </c>
      <c r="E346" t="s">
        <v>592</v>
      </c>
      <c r="F346" t="s">
        <v>1364</v>
      </c>
      <c r="G346" t="s">
        <v>49</v>
      </c>
      <c r="H346" t="b">
        <v>1</v>
      </c>
      <c r="I346" t="s">
        <v>1803</v>
      </c>
      <c r="J346" t="s">
        <v>1365</v>
      </c>
      <c r="K346" t="s">
        <v>206</v>
      </c>
      <c r="L346">
        <v>6700</v>
      </c>
      <c r="M346">
        <v>1950</v>
      </c>
      <c r="N346">
        <v>11</v>
      </c>
      <c r="O346">
        <v>29</v>
      </c>
      <c r="P346" s="25">
        <v>18596</v>
      </c>
      <c r="Q346" s="25">
        <v>45838</v>
      </c>
      <c r="R346">
        <v>74.5845311430527</v>
      </c>
      <c r="S346">
        <v>117.24</v>
      </c>
      <c r="T346">
        <v>21427700000000</v>
      </c>
      <c r="U346">
        <v>78.5</v>
      </c>
      <c r="V346">
        <v>9.6</v>
      </c>
      <c r="W346">
        <v>36.6</v>
      </c>
      <c r="X346">
        <v>328239523</v>
      </c>
    </row>
    <row r="347" spans="1:24" x14ac:dyDescent="0.25">
      <c r="A347">
        <v>365</v>
      </c>
      <c r="B347" t="s">
        <v>49</v>
      </c>
      <c r="C347" t="s">
        <v>1366</v>
      </c>
      <c r="D347" t="s">
        <v>226</v>
      </c>
      <c r="E347" t="s">
        <v>227</v>
      </c>
      <c r="F347" t="s">
        <v>204</v>
      </c>
      <c r="G347" t="s">
        <v>49</v>
      </c>
      <c r="H347" t="b">
        <v>1</v>
      </c>
      <c r="I347" t="s">
        <v>1803</v>
      </c>
      <c r="J347" t="s">
        <v>1367</v>
      </c>
      <c r="K347" t="s">
        <v>1368</v>
      </c>
      <c r="L347">
        <v>6700</v>
      </c>
      <c r="M347">
        <v>1966</v>
      </c>
      <c r="N347">
        <v>10</v>
      </c>
      <c r="O347">
        <v>27</v>
      </c>
      <c r="P347" s="25">
        <v>24407</v>
      </c>
      <c r="Q347" s="25">
        <v>45838</v>
      </c>
      <c r="R347">
        <v>58.674880219028061</v>
      </c>
      <c r="S347">
        <v>119.62</v>
      </c>
      <c r="T347">
        <v>2827113184696</v>
      </c>
      <c r="U347">
        <v>81.3</v>
      </c>
      <c r="V347">
        <v>25.5</v>
      </c>
      <c r="W347">
        <v>30.6</v>
      </c>
      <c r="X347">
        <v>66834405</v>
      </c>
    </row>
    <row r="348" spans="1:24" x14ac:dyDescent="0.25">
      <c r="A348">
        <v>365</v>
      </c>
      <c r="B348" t="s">
        <v>250</v>
      </c>
      <c r="C348" t="s">
        <v>1369</v>
      </c>
      <c r="D348" t="s">
        <v>1195</v>
      </c>
      <c r="E348" t="s">
        <v>1370</v>
      </c>
      <c r="F348" t="s">
        <v>1371</v>
      </c>
      <c r="G348" t="s">
        <v>250</v>
      </c>
      <c r="H348" t="b">
        <v>0</v>
      </c>
      <c r="I348" t="s">
        <v>1803</v>
      </c>
      <c r="J348" t="s">
        <v>1372</v>
      </c>
      <c r="K348" t="s">
        <v>1373</v>
      </c>
      <c r="L348">
        <v>6700</v>
      </c>
      <c r="M348">
        <v>1947</v>
      </c>
      <c r="N348">
        <v>12</v>
      </c>
      <c r="O348">
        <v>27</v>
      </c>
      <c r="P348" s="25">
        <v>17528</v>
      </c>
      <c r="Q348" s="25">
        <v>45838</v>
      </c>
      <c r="R348">
        <v>77.507884248830365</v>
      </c>
      <c r="S348">
        <v>110.35</v>
      </c>
      <c r="T348">
        <v>348078018464</v>
      </c>
      <c r="U348">
        <v>81</v>
      </c>
      <c r="V348">
        <v>32.4</v>
      </c>
      <c r="W348">
        <v>23.8</v>
      </c>
      <c r="X348">
        <v>5818553</v>
      </c>
    </row>
    <row r="349" spans="1:24" x14ac:dyDescent="0.25">
      <c r="A349">
        <v>365</v>
      </c>
      <c r="B349" t="s">
        <v>250</v>
      </c>
      <c r="C349" t="s">
        <v>1374</v>
      </c>
      <c r="D349" t="s">
        <v>1195</v>
      </c>
      <c r="E349" t="s">
        <v>1370</v>
      </c>
      <c r="F349" t="s">
        <v>1371</v>
      </c>
      <c r="G349" t="s">
        <v>250</v>
      </c>
      <c r="H349" t="b">
        <v>0</v>
      </c>
      <c r="I349" t="s">
        <v>1804</v>
      </c>
      <c r="J349" t="s">
        <v>1372</v>
      </c>
      <c r="K349" t="s">
        <v>1375</v>
      </c>
      <c r="L349">
        <v>6700</v>
      </c>
      <c r="M349">
        <v>1976</v>
      </c>
      <c r="N349">
        <v>1</v>
      </c>
      <c r="O349">
        <v>1</v>
      </c>
      <c r="P349" s="25">
        <v>27760</v>
      </c>
      <c r="Q349" s="25">
        <v>45838</v>
      </c>
      <c r="R349">
        <v>49.493511471280733</v>
      </c>
      <c r="S349">
        <v>110.35</v>
      </c>
      <c r="T349">
        <v>348078018464</v>
      </c>
      <c r="U349">
        <v>81</v>
      </c>
      <c r="V349">
        <v>32.4</v>
      </c>
      <c r="W349">
        <v>23.8</v>
      </c>
      <c r="X349">
        <v>5818553</v>
      </c>
    </row>
    <row r="350" spans="1:24" x14ac:dyDescent="0.25">
      <c r="A350">
        <v>365</v>
      </c>
      <c r="B350" t="s">
        <v>250</v>
      </c>
      <c r="C350" t="s">
        <v>1376</v>
      </c>
      <c r="D350" t="s">
        <v>1195</v>
      </c>
      <c r="E350" t="s">
        <v>1370</v>
      </c>
      <c r="F350" t="s">
        <v>1371</v>
      </c>
      <c r="G350" t="s">
        <v>250</v>
      </c>
      <c r="H350" t="b">
        <v>0</v>
      </c>
      <c r="I350" t="s">
        <v>1803</v>
      </c>
      <c r="J350" t="s">
        <v>1372</v>
      </c>
      <c r="K350" t="s">
        <v>1377</v>
      </c>
      <c r="L350">
        <v>6700</v>
      </c>
      <c r="M350">
        <v>1979</v>
      </c>
      <c r="N350">
        <v>1</v>
      </c>
      <c r="O350">
        <v>1</v>
      </c>
      <c r="P350" s="25">
        <v>28856</v>
      </c>
      <c r="Q350" s="25">
        <v>45838</v>
      </c>
      <c r="R350">
        <v>46.493504980485817</v>
      </c>
      <c r="S350">
        <v>110.35</v>
      </c>
      <c r="T350">
        <v>348078018464</v>
      </c>
      <c r="U350">
        <v>81</v>
      </c>
      <c r="V350">
        <v>32.4</v>
      </c>
      <c r="W350">
        <v>23.8</v>
      </c>
      <c r="X350">
        <v>5818553</v>
      </c>
    </row>
    <row r="351" spans="1:24" x14ac:dyDescent="0.25">
      <c r="A351">
        <v>365</v>
      </c>
      <c r="B351" t="s">
        <v>351</v>
      </c>
      <c r="C351" t="s">
        <v>1378</v>
      </c>
      <c r="D351" t="s">
        <v>680</v>
      </c>
      <c r="E351" t="s">
        <v>1379</v>
      </c>
      <c r="F351" t="s">
        <v>517</v>
      </c>
      <c r="G351" t="s">
        <v>351</v>
      </c>
      <c r="H351" t="b">
        <v>0</v>
      </c>
      <c r="I351" t="s">
        <v>1804</v>
      </c>
      <c r="J351" t="s">
        <v>1380</v>
      </c>
      <c r="K351" t="s">
        <v>1381</v>
      </c>
      <c r="L351">
        <v>6700</v>
      </c>
      <c r="M351">
        <v>1943</v>
      </c>
      <c r="N351">
        <v>1</v>
      </c>
      <c r="O351">
        <v>1</v>
      </c>
      <c r="P351" s="25">
        <v>15707</v>
      </c>
      <c r="Q351" s="25">
        <v>45838</v>
      </c>
      <c r="R351">
        <v>82.493501781237626</v>
      </c>
      <c r="S351">
        <v>110.62</v>
      </c>
      <c r="T351">
        <v>2001244392042</v>
      </c>
      <c r="U351">
        <v>82.9</v>
      </c>
      <c r="V351">
        <v>24.3</v>
      </c>
      <c r="W351">
        <v>59.1</v>
      </c>
      <c r="X351">
        <v>60297396</v>
      </c>
    </row>
    <row r="352" spans="1:24" x14ac:dyDescent="0.25">
      <c r="A352">
        <v>365</v>
      </c>
      <c r="B352" t="s">
        <v>30</v>
      </c>
      <c r="C352" t="s">
        <v>1382</v>
      </c>
      <c r="D352" t="s">
        <v>105</v>
      </c>
      <c r="E352" t="s">
        <v>214</v>
      </c>
      <c r="F352" t="s">
        <v>215</v>
      </c>
      <c r="G352" t="s">
        <v>30</v>
      </c>
      <c r="H352" t="b">
        <v>1</v>
      </c>
      <c r="I352" t="s">
        <v>1803</v>
      </c>
      <c r="J352" t="s">
        <v>419</v>
      </c>
      <c r="K352" t="s">
        <v>1383</v>
      </c>
      <c r="L352">
        <v>6700</v>
      </c>
      <c r="M352">
        <v>1968</v>
      </c>
      <c r="N352">
        <v>1</v>
      </c>
      <c r="O352">
        <v>1</v>
      </c>
      <c r="P352" s="25">
        <v>24838</v>
      </c>
      <c r="Q352" s="25">
        <v>45838</v>
      </c>
      <c r="R352">
        <v>57.49350955864999</v>
      </c>
      <c r="S352">
        <v>125.08</v>
      </c>
      <c r="T352">
        <v>19910000000000</v>
      </c>
      <c r="U352">
        <v>77</v>
      </c>
      <c r="V352">
        <v>9.4</v>
      </c>
      <c r="W352">
        <v>59.2</v>
      </c>
      <c r="X352">
        <v>1397715000</v>
      </c>
    </row>
    <row r="353" spans="1:24" x14ac:dyDescent="0.25">
      <c r="A353">
        <v>365</v>
      </c>
      <c r="B353" t="s">
        <v>250</v>
      </c>
      <c r="C353" t="s">
        <v>1384</v>
      </c>
      <c r="D353" t="s">
        <v>105</v>
      </c>
      <c r="E353" t="s">
        <v>106</v>
      </c>
      <c r="F353" t="s">
        <v>1385</v>
      </c>
      <c r="G353" t="s">
        <v>250</v>
      </c>
      <c r="H353" t="b">
        <v>1</v>
      </c>
      <c r="I353" t="s">
        <v>1803</v>
      </c>
      <c r="J353" t="s">
        <v>1386</v>
      </c>
      <c r="K353" t="s">
        <v>942</v>
      </c>
      <c r="L353">
        <v>6700</v>
      </c>
      <c r="M353">
        <v>1962</v>
      </c>
      <c r="N353">
        <v>8</v>
      </c>
      <c r="O353">
        <v>1</v>
      </c>
      <c r="P353" s="25">
        <v>22859</v>
      </c>
      <c r="Q353" s="25">
        <v>45838</v>
      </c>
      <c r="R353">
        <v>62.913073237508556</v>
      </c>
      <c r="S353">
        <v>125.08</v>
      </c>
      <c r="T353">
        <v>19910000000000</v>
      </c>
      <c r="U353">
        <v>77</v>
      </c>
      <c r="V353">
        <v>9.4</v>
      </c>
      <c r="W353">
        <v>59.2</v>
      </c>
      <c r="X353">
        <v>1397715000</v>
      </c>
    </row>
    <row r="354" spans="1:24" x14ac:dyDescent="0.25">
      <c r="A354">
        <v>365</v>
      </c>
      <c r="B354" t="s">
        <v>250</v>
      </c>
      <c r="C354" t="s">
        <v>1387</v>
      </c>
      <c r="D354" t="s">
        <v>170</v>
      </c>
      <c r="E354" t="s">
        <v>1388</v>
      </c>
      <c r="F354" t="s">
        <v>348</v>
      </c>
      <c r="G354" t="s">
        <v>250</v>
      </c>
      <c r="H354" t="b">
        <v>0</v>
      </c>
      <c r="I354" t="s">
        <v>1804</v>
      </c>
      <c r="J354" t="s">
        <v>1389</v>
      </c>
      <c r="K354" t="s">
        <v>1390</v>
      </c>
      <c r="L354">
        <v>6700</v>
      </c>
      <c r="M354">
        <v>1969</v>
      </c>
      <c r="N354">
        <v>1</v>
      </c>
      <c r="O354">
        <v>1</v>
      </c>
      <c r="P354" s="25">
        <v>25204</v>
      </c>
      <c r="Q354" s="25">
        <v>45838</v>
      </c>
      <c r="R354">
        <v>56.493491522167247</v>
      </c>
      <c r="S354">
        <v>99.55</v>
      </c>
      <c r="T354">
        <v>703082435360</v>
      </c>
      <c r="U354">
        <v>83.6</v>
      </c>
      <c r="V354">
        <v>10.1</v>
      </c>
      <c r="W354">
        <v>28.8</v>
      </c>
      <c r="X354">
        <v>8574832</v>
      </c>
    </row>
    <row r="355" spans="1:24" x14ac:dyDescent="0.25">
      <c r="A355">
        <v>365</v>
      </c>
      <c r="B355" t="s">
        <v>65</v>
      </c>
      <c r="C355" t="s">
        <v>1391</v>
      </c>
      <c r="D355" t="s">
        <v>23</v>
      </c>
      <c r="E355" t="s">
        <v>24</v>
      </c>
      <c r="F355" t="s">
        <v>358</v>
      </c>
      <c r="G355" t="s">
        <v>65</v>
      </c>
      <c r="H355" t="b">
        <v>1</v>
      </c>
      <c r="I355" t="s">
        <v>1803</v>
      </c>
      <c r="J355" t="s">
        <v>1392</v>
      </c>
      <c r="K355" t="s">
        <v>1393</v>
      </c>
      <c r="L355">
        <v>6700</v>
      </c>
      <c r="M355">
        <v>1967</v>
      </c>
      <c r="N355">
        <v>8</v>
      </c>
      <c r="O355">
        <v>25</v>
      </c>
      <c r="P355" s="25">
        <v>24709</v>
      </c>
      <c r="Q355" s="25">
        <v>45838</v>
      </c>
      <c r="R355">
        <v>57.84737819025522</v>
      </c>
      <c r="S355">
        <v>110.05</v>
      </c>
      <c r="T355">
        <v>2715518274227</v>
      </c>
      <c r="U355">
        <v>82.5</v>
      </c>
      <c r="V355">
        <v>24.2</v>
      </c>
      <c r="W355">
        <v>60.7</v>
      </c>
      <c r="X355">
        <v>67059887</v>
      </c>
    </row>
    <row r="356" spans="1:24" x14ac:dyDescent="0.25">
      <c r="A356">
        <v>365</v>
      </c>
      <c r="B356" t="s">
        <v>292</v>
      </c>
      <c r="C356" t="s">
        <v>1394</v>
      </c>
      <c r="D356" t="s">
        <v>32</v>
      </c>
      <c r="E356" t="s">
        <v>1395</v>
      </c>
      <c r="F356" t="s">
        <v>1396</v>
      </c>
      <c r="G356" t="s">
        <v>292</v>
      </c>
      <c r="H356" t="b">
        <v>1</v>
      </c>
      <c r="I356" t="s">
        <v>1803</v>
      </c>
      <c r="J356" t="s">
        <v>1397</v>
      </c>
      <c r="K356" t="s">
        <v>1398</v>
      </c>
      <c r="L356">
        <v>6700</v>
      </c>
      <c r="M356">
        <v>1951</v>
      </c>
      <c r="N356">
        <v>3</v>
      </c>
      <c r="O356">
        <v>27</v>
      </c>
      <c r="P356" s="25">
        <v>18714</v>
      </c>
      <c r="Q356" s="25">
        <v>45838</v>
      </c>
      <c r="R356">
        <v>74.26078703365701</v>
      </c>
      <c r="S356">
        <v>117.24</v>
      </c>
      <c r="T356">
        <v>21427700000000</v>
      </c>
      <c r="U356">
        <v>78.5</v>
      </c>
      <c r="V356">
        <v>9.6</v>
      </c>
      <c r="W356">
        <v>36.6</v>
      </c>
      <c r="X356">
        <v>328239523</v>
      </c>
    </row>
    <row r="357" spans="1:24" x14ac:dyDescent="0.25">
      <c r="A357">
        <v>365</v>
      </c>
      <c r="B357" t="s">
        <v>462</v>
      </c>
      <c r="C357" t="s">
        <v>1399</v>
      </c>
      <c r="D357" t="s">
        <v>32</v>
      </c>
      <c r="E357" t="s">
        <v>831</v>
      </c>
      <c r="F357" t="s">
        <v>465</v>
      </c>
      <c r="G357" t="s">
        <v>462</v>
      </c>
      <c r="H357" t="b">
        <v>0</v>
      </c>
      <c r="I357" t="s">
        <v>1803</v>
      </c>
      <c r="J357" t="s">
        <v>1400</v>
      </c>
      <c r="K357" t="s">
        <v>1340</v>
      </c>
      <c r="L357">
        <v>6700</v>
      </c>
      <c r="M357">
        <v>1938</v>
      </c>
      <c r="N357">
        <v>12</v>
      </c>
      <c r="O357">
        <v>25</v>
      </c>
      <c r="P357" s="25">
        <v>14239</v>
      </c>
      <c r="Q357" s="25">
        <v>45838</v>
      </c>
      <c r="R357">
        <v>86.513347022587268</v>
      </c>
      <c r="S357">
        <v>117.24</v>
      </c>
      <c r="T357">
        <v>21427700000000</v>
      </c>
      <c r="U357">
        <v>78.5</v>
      </c>
      <c r="V357">
        <v>9.6</v>
      </c>
      <c r="W357">
        <v>36.6</v>
      </c>
      <c r="X357">
        <v>328239523</v>
      </c>
    </row>
    <row r="358" spans="1:24" x14ac:dyDescent="0.25">
      <c r="A358">
        <v>365</v>
      </c>
      <c r="B358" t="s">
        <v>462</v>
      </c>
      <c r="C358" t="s">
        <v>1401</v>
      </c>
      <c r="D358" t="s">
        <v>32</v>
      </c>
      <c r="E358" t="s">
        <v>503</v>
      </c>
      <c r="F358" t="s">
        <v>465</v>
      </c>
      <c r="G358" t="s">
        <v>462</v>
      </c>
      <c r="H358" t="b">
        <v>1</v>
      </c>
      <c r="I358" t="s">
        <v>1803</v>
      </c>
      <c r="J358" t="s">
        <v>1402</v>
      </c>
      <c r="K358" t="s">
        <v>1403</v>
      </c>
      <c r="L358">
        <v>6700</v>
      </c>
      <c r="M358">
        <v>1939</v>
      </c>
      <c r="N358">
        <v>5</v>
      </c>
      <c r="O358">
        <v>23</v>
      </c>
      <c r="P358" s="25">
        <v>14388</v>
      </c>
      <c r="Q358" s="25">
        <v>45838</v>
      </c>
      <c r="R358">
        <v>86.104729836044939</v>
      </c>
      <c r="S358">
        <v>117.24</v>
      </c>
      <c r="T358">
        <v>21427700000000</v>
      </c>
      <c r="U358">
        <v>78.5</v>
      </c>
      <c r="V358">
        <v>9.6</v>
      </c>
      <c r="W358">
        <v>36.6</v>
      </c>
      <c r="X358">
        <v>328239523</v>
      </c>
    </row>
    <row r="359" spans="1:24" x14ac:dyDescent="0.25">
      <c r="A359">
        <v>365</v>
      </c>
      <c r="B359" t="s">
        <v>49</v>
      </c>
      <c r="C359" t="s">
        <v>1404</v>
      </c>
      <c r="D359" t="s">
        <v>32</v>
      </c>
      <c r="E359" t="s">
        <v>1405</v>
      </c>
      <c r="F359" t="s">
        <v>204</v>
      </c>
      <c r="G359" t="s">
        <v>49</v>
      </c>
      <c r="H359" t="b">
        <v>1</v>
      </c>
      <c r="I359" t="s">
        <v>1803</v>
      </c>
      <c r="J359" t="s">
        <v>1406</v>
      </c>
      <c r="K359" t="s">
        <v>600</v>
      </c>
      <c r="L359">
        <v>6700</v>
      </c>
      <c r="M359">
        <v>1930</v>
      </c>
      <c r="N359">
        <v>8</v>
      </c>
      <c r="O359">
        <v>12</v>
      </c>
      <c r="P359" s="25">
        <v>11182</v>
      </c>
      <c r="Q359" s="25">
        <v>45838</v>
      </c>
      <c r="R359">
        <v>94.882956878850109</v>
      </c>
      <c r="S359">
        <v>117.24</v>
      </c>
      <c r="T359">
        <v>21427700000000</v>
      </c>
      <c r="U359">
        <v>78.5</v>
      </c>
      <c r="V359">
        <v>9.6</v>
      </c>
      <c r="W359">
        <v>36.6</v>
      </c>
      <c r="X359">
        <v>328239523</v>
      </c>
    </row>
    <row r="360" spans="1:24" x14ac:dyDescent="0.25">
      <c r="A360">
        <v>365</v>
      </c>
      <c r="B360" t="s">
        <v>38</v>
      </c>
      <c r="C360" t="s">
        <v>1407</v>
      </c>
      <c r="D360" t="s">
        <v>32</v>
      </c>
      <c r="E360" t="s">
        <v>1408</v>
      </c>
      <c r="F360" t="s">
        <v>1409</v>
      </c>
      <c r="G360" t="s">
        <v>38</v>
      </c>
      <c r="H360" t="b">
        <v>1</v>
      </c>
      <c r="I360" t="s">
        <v>1803</v>
      </c>
      <c r="J360" t="s">
        <v>815</v>
      </c>
      <c r="K360" t="s">
        <v>137</v>
      </c>
      <c r="L360">
        <v>6700</v>
      </c>
      <c r="M360">
        <v>1951</v>
      </c>
      <c r="N360">
        <v>10</v>
      </c>
      <c r="O360">
        <v>12</v>
      </c>
      <c r="P360" s="25">
        <v>18913</v>
      </c>
      <c r="Q360" s="25">
        <v>45838</v>
      </c>
      <c r="R360">
        <v>73.715959699204205</v>
      </c>
      <c r="S360">
        <v>117.24</v>
      </c>
      <c r="T360">
        <v>21427700000000</v>
      </c>
      <c r="U360">
        <v>78.5</v>
      </c>
      <c r="V360">
        <v>9.6</v>
      </c>
      <c r="W360">
        <v>36.6</v>
      </c>
      <c r="X360">
        <v>328239523</v>
      </c>
    </row>
    <row r="361" spans="1:24" x14ac:dyDescent="0.25">
      <c r="A361">
        <v>365</v>
      </c>
      <c r="B361" t="s">
        <v>250</v>
      </c>
      <c r="C361" t="s">
        <v>1410</v>
      </c>
      <c r="D361" t="s">
        <v>1195</v>
      </c>
      <c r="E361" t="s">
        <v>1370</v>
      </c>
      <c r="F361" t="s">
        <v>1371</v>
      </c>
      <c r="G361" t="s">
        <v>250</v>
      </c>
      <c r="H361" t="b">
        <v>0</v>
      </c>
      <c r="I361" t="s">
        <v>1804</v>
      </c>
      <c r="J361" t="s">
        <v>1411</v>
      </c>
      <c r="K361" t="s">
        <v>1412</v>
      </c>
      <c r="L361">
        <v>6700</v>
      </c>
      <c r="M361">
        <v>1983</v>
      </c>
      <c r="N361">
        <v>5</v>
      </c>
      <c r="O361">
        <v>18</v>
      </c>
      <c r="P361" s="25">
        <v>30454</v>
      </c>
      <c r="Q361" s="25">
        <v>45838</v>
      </c>
      <c r="R361">
        <v>42.118426079205399</v>
      </c>
      <c r="S361">
        <v>110.35</v>
      </c>
      <c r="T361">
        <v>348078018464</v>
      </c>
      <c r="U361">
        <v>81</v>
      </c>
      <c r="V361">
        <v>32.4</v>
      </c>
      <c r="W361">
        <v>23.8</v>
      </c>
      <c r="X361">
        <v>5818553</v>
      </c>
    </row>
    <row r="362" spans="1:24" x14ac:dyDescent="0.25">
      <c r="A362">
        <v>365</v>
      </c>
      <c r="B362" t="s">
        <v>38</v>
      </c>
      <c r="C362" t="s">
        <v>1413</v>
      </c>
      <c r="D362" t="s">
        <v>32</v>
      </c>
      <c r="E362" t="s">
        <v>1414</v>
      </c>
      <c r="F362" t="s">
        <v>1409</v>
      </c>
      <c r="G362" t="s">
        <v>38</v>
      </c>
      <c r="H362" t="b">
        <v>1</v>
      </c>
      <c r="I362" t="s">
        <v>1803</v>
      </c>
      <c r="J362" t="s">
        <v>1415</v>
      </c>
      <c r="K362" t="s">
        <v>190</v>
      </c>
      <c r="L362">
        <v>6700</v>
      </c>
      <c r="M362">
        <v>1941</v>
      </c>
      <c r="N362">
        <v>8</v>
      </c>
      <c r="O362">
        <v>12</v>
      </c>
      <c r="P362" s="25">
        <v>15200</v>
      </c>
      <c r="Q362" s="25">
        <v>45838</v>
      </c>
      <c r="R362">
        <v>83.882947883785349</v>
      </c>
      <c r="S362">
        <v>117.24</v>
      </c>
      <c r="T362">
        <v>21427700000000</v>
      </c>
      <c r="U362">
        <v>78.5</v>
      </c>
      <c r="V362">
        <v>9.6</v>
      </c>
      <c r="W362">
        <v>36.6</v>
      </c>
      <c r="X362">
        <v>328239523</v>
      </c>
    </row>
    <row r="363" spans="1:24" x14ac:dyDescent="0.25">
      <c r="A363">
        <v>365</v>
      </c>
      <c r="B363" t="s">
        <v>103</v>
      </c>
      <c r="C363" t="s">
        <v>1416</v>
      </c>
      <c r="D363" t="s">
        <v>105</v>
      </c>
      <c r="E363" t="s">
        <v>1061</v>
      </c>
      <c r="F363" t="s">
        <v>1417</v>
      </c>
      <c r="G363" t="s">
        <v>103</v>
      </c>
      <c r="H363" t="b">
        <v>1</v>
      </c>
      <c r="I363" t="s">
        <v>1803</v>
      </c>
      <c r="J363" t="s">
        <v>549</v>
      </c>
      <c r="K363" t="s">
        <v>1418</v>
      </c>
      <c r="L363">
        <v>6700</v>
      </c>
      <c r="M363">
        <v>1958</v>
      </c>
      <c r="N363">
        <v>1</v>
      </c>
      <c r="O363">
        <v>1</v>
      </c>
      <c r="P363" s="25">
        <v>21186</v>
      </c>
      <c r="Q363" s="25">
        <v>45838</v>
      </c>
      <c r="R363">
        <v>67.493497604380565</v>
      </c>
      <c r="S363">
        <v>125.08</v>
      </c>
      <c r="T363">
        <v>19910000000000</v>
      </c>
      <c r="U363">
        <v>77</v>
      </c>
      <c r="V363">
        <v>9.4</v>
      </c>
      <c r="W363">
        <v>59.2</v>
      </c>
      <c r="X363">
        <v>1397715000</v>
      </c>
    </row>
    <row r="364" spans="1:24" x14ac:dyDescent="0.25">
      <c r="A364">
        <v>383</v>
      </c>
      <c r="B364" t="s">
        <v>250</v>
      </c>
      <c r="C364" t="s">
        <v>1419</v>
      </c>
      <c r="D364" t="s">
        <v>170</v>
      </c>
      <c r="E364" t="s">
        <v>1420</v>
      </c>
      <c r="F364" t="s">
        <v>348</v>
      </c>
      <c r="G364" t="s">
        <v>250</v>
      </c>
      <c r="H364" t="b">
        <v>0</v>
      </c>
      <c r="I364" t="s">
        <v>1804</v>
      </c>
      <c r="J364" t="s">
        <v>1421</v>
      </c>
      <c r="K364" t="s">
        <v>1422</v>
      </c>
      <c r="L364">
        <v>6600</v>
      </c>
      <c r="M364">
        <v>1976</v>
      </c>
      <c r="N364">
        <v>1</v>
      </c>
      <c r="O364">
        <v>1</v>
      </c>
      <c r="P364" s="25">
        <v>27760</v>
      </c>
      <c r="Q364" s="25">
        <v>45838</v>
      </c>
      <c r="R364">
        <v>49.493511471280733</v>
      </c>
      <c r="S364">
        <v>99.55</v>
      </c>
      <c r="T364">
        <v>703082435360</v>
      </c>
      <c r="U364">
        <v>83.6</v>
      </c>
      <c r="V364">
        <v>10.1</v>
      </c>
      <c r="W364">
        <v>28.8</v>
      </c>
      <c r="X364">
        <v>8574832</v>
      </c>
    </row>
    <row r="365" spans="1:24" x14ac:dyDescent="0.25">
      <c r="A365">
        <v>383</v>
      </c>
      <c r="B365" t="s">
        <v>103</v>
      </c>
      <c r="C365" t="s">
        <v>1423</v>
      </c>
      <c r="D365" t="s">
        <v>32</v>
      </c>
      <c r="E365" t="s">
        <v>984</v>
      </c>
      <c r="F365" t="s">
        <v>1424</v>
      </c>
      <c r="G365" t="s">
        <v>103</v>
      </c>
      <c r="H365" t="b">
        <v>0</v>
      </c>
      <c r="I365" t="s">
        <v>1803</v>
      </c>
      <c r="J365" t="s">
        <v>1425</v>
      </c>
      <c r="K365" t="s">
        <v>1426</v>
      </c>
      <c r="L365">
        <v>6600</v>
      </c>
      <c r="M365">
        <v>1954</v>
      </c>
      <c r="N365">
        <v>4</v>
      </c>
      <c r="O365">
        <v>22</v>
      </c>
      <c r="P365" s="25">
        <v>19836</v>
      </c>
      <c r="Q365" s="25">
        <v>45838</v>
      </c>
      <c r="R365">
        <v>71.189596167008901</v>
      </c>
      <c r="S365">
        <v>117.24</v>
      </c>
      <c r="T365">
        <v>21427700000000</v>
      </c>
      <c r="U365">
        <v>78.5</v>
      </c>
      <c r="V365">
        <v>9.6</v>
      </c>
      <c r="W365">
        <v>36.6</v>
      </c>
      <c r="X365">
        <v>328239523</v>
      </c>
    </row>
    <row r="366" spans="1:24" x14ac:dyDescent="0.25">
      <c r="A366">
        <v>383</v>
      </c>
      <c r="B366" t="s">
        <v>103</v>
      </c>
      <c r="C366" t="s">
        <v>1427</v>
      </c>
      <c r="D366" t="s">
        <v>32</v>
      </c>
      <c r="E366" t="s">
        <v>984</v>
      </c>
      <c r="F366" t="s">
        <v>1424</v>
      </c>
      <c r="G366" t="s">
        <v>103</v>
      </c>
      <c r="H366" t="b">
        <v>0</v>
      </c>
      <c r="I366" t="s">
        <v>1803</v>
      </c>
      <c r="J366" t="s">
        <v>1425</v>
      </c>
      <c r="K366" t="s">
        <v>1428</v>
      </c>
      <c r="L366">
        <v>6600</v>
      </c>
      <c r="M366">
        <v>1953</v>
      </c>
      <c r="N366">
        <v>3</v>
      </c>
      <c r="O366">
        <v>1</v>
      </c>
      <c r="P366" s="25">
        <v>19419</v>
      </c>
      <c r="Q366" s="25">
        <v>45838</v>
      </c>
      <c r="R366">
        <v>72.331958144244837</v>
      </c>
      <c r="S366">
        <v>117.24</v>
      </c>
      <c r="T366">
        <v>21427700000000</v>
      </c>
      <c r="U366">
        <v>78.5</v>
      </c>
      <c r="V366">
        <v>9.6</v>
      </c>
      <c r="W366">
        <v>36.6</v>
      </c>
      <c r="X366">
        <v>328239523</v>
      </c>
    </row>
    <row r="367" spans="1:24" x14ac:dyDescent="0.25">
      <c r="A367">
        <v>383</v>
      </c>
      <c r="B367" t="s">
        <v>103</v>
      </c>
      <c r="C367" t="s">
        <v>1429</v>
      </c>
      <c r="D367" t="s">
        <v>32</v>
      </c>
      <c r="E367" t="s">
        <v>1430</v>
      </c>
      <c r="F367" t="s">
        <v>1424</v>
      </c>
      <c r="G367" t="s">
        <v>103</v>
      </c>
      <c r="H367" t="b">
        <v>0</v>
      </c>
      <c r="I367" t="s">
        <v>1804</v>
      </c>
      <c r="J367" t="s">
        <v>1431</v>
      </c>
      <c r="K367" t="s">
        <v>1432</v>
      </c>
      <c r="L367">
        <v>6600</v>
      </c>
      <c r="M367">
        <v>1955</v>
      </c>
      <c r="N367">
        <v>12</v>
      </c>
      <c r="O367">
        <v>17</v>
      </c>
      <c r="P367" s="25">
        <v>20440</v>
      </c>
      <c r="Q367" s="25">
        <v>45838</v>
      </c>
      <c r="R367">
        <v>69.53526394940809</v>
      </c>
      <c r="S367">
        <v>117.24</v>
      </c>
      <c r="T367">
        <v>21427700000000</v>
      </c>
      <c r="U367">
        <v>78.5</v>
      </c>
      <c r="V367">
        <v>9.6</v>
      </c>
      <c r="W367">
        <v>36.6</v>
      </c>
      <c r="X367">
        <v>328239523</v>
      </c>
    </row>
    <row r="368" spans="1:24" x14ac:dyDescent="0.25">
      <c r="A368">
        <v>383</v>
      </c>
      <c r="B368" t="s">
        <v>49</v>
      </c>
      <c r="C368" t="s">
        <v>1433</v>
      </c>
      <c r="D368" t="s">
        <v>32</v>
      </c>
      <c r="E368" t="s">
        <v>61</v>
      </c>
      <c r="F368" t="s">
        <v>204</v>
      </c>
      <c r="G368" t="s">
        <v>49</v>
      </c>
      <c r="H368" t="b">
        <v>1</v>
      </c>
      <c r="I368" t="s">
        <v>1803</v>
      </c>
      <c r="J368" t="s">
        <v>1434</v>
      </c>
      <c r="K368" t="s">
        <v>1435</v>
      </c>
      <c r="L368">
        <v>6600</v>
      </c>
      <c r="M368">
        <v>1945</v>
      </c>
      <c r="N368">
        <v>2</v>
      </c>
      <c r="O368">
        <v>25</v>
      </c>
      <c r="P368" s="25">
        <v>16493</v>
      </c>
      <c r="Q368" s="25">
        <v>45838</v>
      </c>
      <c r="R368">
        <v>80.342910258576978</v>
      </c>
      <c r="S368">
        <v>117.24</v>
      </c>
      <c r="T368">
        <v>21427700000000</v>
      </c>
      <c r="U368">
        <v>78.5</v>
      </c>
      <c r="V368">
        <v>9.6</v>
      </c>
      <c r="W368">
        <v>36.6</v>
      </c>
      <c r="X368">
        <v>328239523</v>
      </c>
    </row>
    <row r="369" spans="1:24" x14ac:dyDescent="0.25">
      <c r="A369">
        <v>383</v>
      </c>
      <c r="B369" t="s">
        <v>38</v>
      </c>
      <c r="C369" t="s">
        <v>1436</v>
      </c>
      <c r="D369" t="s">
        <v>32</v>
      </c>
      <c r="E369" t="s">
        <v>1437</v>
      </c>
      <c r="F369" t="s">
        <v>387</v>
      </c>
      <c r="G369" t="s">
        <v>38</v>
      </c>
      <c r="H369" t="b">
        <v>1</v>
      </c>
      <c r="I369" t="s">
        <v>1803</v>
      </c>
      <c r="J369" t="s">
        <v>1438</v>
      </c>
      <c r="K369" t="s">
        <v>1113</v>
      </c>
      <c r="L369">
        <v>6600</v>
      </c>
      <c r="M369">
        <v>1959</v>
      </c>
      <c r="N369">
        <v>10</v>
      </c>
      <c r="O369">
        <v>8</v>
      </c>
      <c r="P369" s="25">
        <v>21831</v>
      </c>
      <c r="Q369" s="25">
        <v>45838</v>
      </c>
      <c r="R369">
        <v>65.726912389669835</v>
      </c>
      <c r="S369">
        <v>117.24</v>
      </c>
      <c r="T369">
        <v>21427700000000</v>
      </c>
      <c r="U369">
        <v>78.5</v>
      </c>
      <c r="V369">
        <v>9.6</v>
      </c>
      <c r="W369">
        <v>36.6</v>
      </c>
      <c r="X369">
        <v>328239523</v>
      </c>
    </row>
    <row r="370" spans="1:24" x14ac:dyDescent="0.25">
      <c r="A370">
        <v>383</v>
      </c>
      <c r="B370" t="s">
        <v>49</v>
      </c>
      <c r="C370" t="s">
        <v>1439</v>
      </c>
      <c r="D370" t="s">
        <v>158</v>
      </c>
      <c r="E370" t="s">
        <v>1440</v>
      </c>
      <c r="F370" t="s">
        <v>264</v>
      </c>
      <c r="G370" t="s">
        <v>49</v>
      </c>
      <c r="H370" t="b">
        <v>0</v>
      </c>
      <c r="I370" t="s">
        <v>1804</v>
      </c>
      <c r="J370" t="s">
        <v>1441</v>
      </c>
      <c r="K370" t="s">
        <v>1442</v>
      </c>
      <c r="L370">
        <v>6600</v>
      </c>
      <c r="M370">
        <v>1976</v>
      </c>
      <c r="N370">
        <v>1</v>
      </c>
      <c r="O370">
        <v>7</v>
      </c>
      <c r="P370" s="25">
        <v>27766</v>
      </c>
      <c r="Q370" s="25">
        <v>45838</v>
      </c>
      <c r="R370">
        <v>49.477084816295246</v>
      </c>
      <c r="S370">
        <v>112.85</v>
      </c>
      <c r="T370">
        <v>3845630030824</v>
      </c>
      <c r="U370">
        <v>80.900000000000006</v>
      </c>
      <c r="V370">
        <v>11.5</v>
      </c>
      <c r="W370">
        <v>48.8</v>
      </c>
      <c r="X370">
        <v>83132799</v>
      </c>
    </row>
    <row r="371" spans="1:24" x14ac:dyDescent="0.25">
      <c r="A371">
        <v>390</v>
      </c>
      <c r="B371" t="s">
        <v>49</v>
      </c>
      <c r="C371" t="s">
        <v>1443</v>
      </c>
      <c r="D371" t="s">
        <v>32</v>
      </c>
      <c r="E371" t="s">
        <v>130</v>
      </c>
      <c r="F371" t="s">
        <v>802</v>
      </c>
      <c r="G371" t="s">
        <v>49</v>
      </c>
      <c r="H371" t="b">
        <v>1</v>
      </c>
      <c r="I371" t="s">
        <v>1803</v>
      </c>
      <c r="J371" t="s">
        <v>1444</v>
      </c>
      <c r="K371" t="s">
        <v>137</v>
      </c>
      <c r="L371">
        <v>6500</v>
      </c>
      <c r="M371">
        <v>1942</v>
      </c>
      <c r="N371">
        <v>11</v>
      </c>
      <c r="O371">
        <v>27</v>
      </c>
      <c r="P371" s="25">
        <v>15672</v>
      </c>
      <c r="Q371" s="25">
        <v>45838</v>
      </c>
      <c r="R371">
        <v>82.59000684462697</v>
      </c>
      <c r="S371">
        <v>117.24</v>
      </c>
      <c r="T371">
        <v>21427700000000</v>
      </c>
      <c r="U371">
        <v>78.5</v>
      </c>
      <c r="V371">
        <v>9.6</v>
      </c>
      <c r="W371">
        <v>36.6</v>
      </c>
      <c r="X371">
        <v>328239523</v>
      </c>
    </row>
    <row r="372" spans="1:24" x14ac:dyDescent="0.25">
      <c r="A372">
        <v>390</v>
      </c>
      <c r="B372" t="s">
        <v>38</v>
      </c>
      <c r="C372" t="s">
        <v>1445</v>
      </c>
      <c r="D372" t="s">
        <v>32</v>
      </c>
      <c r="E372" t="s">
        <v>40</v>
      </c>
      <c r="F372" t="s">
        <v>56</v>
      </c>
      <c r="G372" t="s">
        <v>38</v>
      </c>
      <c r="H372" t="b">
        <v>0</v>
      </c>
      <c r="I372" t="s">
        <v>1804</v>
      </c>
      <c r="J372" t="s">
        <v>1446</v>
      </c>
      <c r="K372" t="s">
        <v>1447</v>
      </c>
      <c r="L372">
        <v>6500</v>
      </c>
      <c r="M372">
        <v>1964</v>
      </c>
      <c r="N372">
        <v>8</v>
      </c>
      <c r="O372">
        <v>15</v>
      </c>
      <c r="P372" s="25">
        <v>23604</v>
      </c>
      <c r="Q372" s="25">
        <v>45838</v>
      </c>
      <c r="R372">
        <v>60.872030380641171</v>
      </c>
      <c r="S372">
        <v>117.24</v>
      </c>
      <c r="T372">
        <v>21427700000000</v>
      </c>
      <c r="U372">
        <v>78.5</v>
      </c>
      <c r="V372">
        <v>9.6</v>
      </c>
      <c r="W372">
        <v>36.6</v>
      </c>
      <c r="X372">
        <v>328239523</v>
      </c>
    </row>
    <row r="373" spans="1:24" x14ac:dyDescent="0.25">
      <c r="A373">
        <v>390</v>
      </c>
      <c r="B373" t="s">
        <v>462</v>
      </c>
      <c r="C373" t="s">
        <v>1448</v>
      </c>
      <c r="D373" t="s">
        <v>32</v>
      </c>
      <c r="E373" t="s">
        <v>1449</v>
      </c>
      <c r="F373" t="s">
        <v>465</v>
      </c>
      <c r="G373" t="s">
        <v>462</v>
      </c>
      <c r="H373" t="b">
        <v>0</v>
      </c>
      <c r="I373" t="s">
        <v>1804</v>
      </c>
      <c r="J373" t="s">
        <v>1450</v>
      </c>
      <c r="K373" t="s">
        <v>1451</v>
      </c>
      <c r="L373">
        <v>6500</v>
      </c>
      <c r="M373">
        <v>1930</v>
      </c>
      <c r="N373">
        <v>2</v>
      </c>
      <c r="O373">
        <v>27</v>
      </c>
      <c r="P373" s="25">
        <v>11016</v>
      </c>
      <c r="Q373" s="25">
        <v>45838</v>
      </c>
      <c r="R373">
        <v>95.337440109514034</v>
      </c>
      <c r="S373">
        <v>117.24</v>
      </c>
      <c r="T373">
        <v>21427700000000</v>
      </c>
      <c r="U373">
        <v>78.5</v>
      </c>
      <c r="V373">
        <v>9.6</v>
      </c>
      <c r="W373">
        <v>36.6</v>
      </c>
      <c r="X373">
        <v>328239523</v>
      </c>
    </row>
    <row r="374" spans="1:24" x14ac:dyDescent="0.25">
      <c r="A374">
        <v>390</v>
      </c>
      <c r="B374" t="s">
        <v>462</v>
      </c>
      <c r="C374" t="s">
        <v>1452</v>
      </c>
      <c r="D374" t="s">
        <v>226</v>
      </c>
      <c r="E374" t="s">
        <v>227</v>
      </c>
      <c r="F374" t="s">
        <v>1453</v>
      </c>
      <c r="G374" t="s">
        <v>462</v>
      </c>
      <c r="H374" t="b">
        <v>1</v>
      </c>
      <c r="I374" t="s">
        <v>1803</v>
      </c>
      <c r="J374" t="s">
        <v>1454</v>
      </c>
      <c r="K374" t="s">
        <v>137</v>
      </c>
      <c r="L374">
        <v>6500</v>
      </c>
      <c r="M374">
        <v>1938</v>
      </c>
      <c r="N374">
        <v>9</v>
      </c>
      <c r="O374">
        <v>1</v>
      </c>
      <c r="P374" s="25">
        <v>14124</v>
      </c>
      <c r="Q374" s="25">
        <v>45838</v>
      </c>
      <c r="R374">
        <v>86.828199863107457</v>
      </c>
      <c r="S374">
        <v>119.62</v>
      </c>
      <c r="T374">
        <v>2827113184696</v>
      </c>
      <c r="U374">
        <v>81.3</v>
      </c>
      <c r="V374">
        <v>25.5</v>
      </c>
      <c r="W374">
        <v>30.6</v>
      </c>
      <c r="X374">
        <v>66834405</v>
      </c>
    </row>
    <row r="375" spans="1:24" x14ac:dyDescent="0.25">
      <c r="A375">
        <v>390</v>
      </c>
      <c r="B375" t="s">
        <v>462</v>
      </c>
      <c r="C375" t="s">
        <v>1455</v>
      </c>
      <c r="D375" t="s">
        <v>170</v>
      </c>
      <c r="E375" t="s">
        <v>1456</v>
      </c>
      <c r="F375" t="s">
        <v>465</v>
      </c>
      <c r="G375" t="s">
        <v>462</v>
      </c>
      <c r="H375" t="b">
        <v>1</v>
      </c>
      <c r="I375" t="s">
        <v>1803</v>
      </c>
      <c r="J375" t="s">
        <v>1457</v>
      </c>
      <c r="K375" t="s">
        <v>1458</v>
      </c>
      <c r="L375">
        <v>6500</v>
      </c>
      <c r="M375">
        <v>1971</v>
      </c>
      <c r="N375">
        <v>4</v>
      </c>
      <c r="O375">
        <v>22</v>
      </c>
      <c r="P375" s="25">
        <v>26045</v>
      </c>
      <c r="Q375" s="25">
        <v>45838</v>
      </c>
      <c r="R375">
        <v>54.189606252177811</v>
      </c>
      <c r="S375">
        <v>99.55</v>
      </c>
      <c r="T375">
        <v>703082435360</v>
      </c>
      <c r="U375">
        <v>83.6</v>
      </c>
      <c r="V375">
        <v>10.1</v>
      </c>
      <c r="W375">
        <v>28.8</v>
      </c>
      <c r="X375">
        <v>8574832</v>
      </c>
    </row>
    <row r="376" spans="1:24" x14ac:dyDescent="0.25">
      <c r="A376">
        <v>397</v>
      </c>
      <c r="B376" t="s">
        <v>49</v>
      </c>
      <c r="C376" t="s">
        <v>1459</v>
      </c>
      <c r="D376" t="s">
        <v>497</v>
      </c>
      <c r="E376" t="s">
        <v>1460</v>
      </c>
      <c r="F376" t="s">
        <v>264</v>
      </c>
      <c r="G376" t="s">
        <v>49</v>
      </c>
      <c r="H376" t="b">
        <v>1</v>
      </c>
      <c r="I376" t="s">
        <v>1803</v>
      </c>
      <c r="J376" t="s">
        <v>1461</v>
      </c>
      <c r="K376" t="s">
        <v>457</v>
      </c>
      <c r="L376">
        <v>6400</v>
      </c>
      <c r="M376">
        <v>1951</v>
      </c>
      <c r="N376">
        <v>8</v>
      </c>
      <c r="O376">
        <v>19</v>
      </c>
      <c r="P376" s="25">
        <v>18859</v>
      </c>
      <c r="Q376" s="25">
        <v>45838</v>
      </c>
      <c r="R376">
        <v>73.863802292472812</v>
      </c>
      <c r="S376">
        <v>110.51</v>
      </c>
      <c r="T376">
        <v>530832908738</v>
      </c>
      <c r="U376">
        <v>82.5</v>
      </c>
      <c r="V376">
        <v>27.9</v>
      </c>
      <c r="W376">
        <v>49.1</v>
      </c>
      <c r="X376">
        <v>10285453</v>
      </c>
    </row>
    <row r="377" spans="1:24" x14ac:dyDescent="0.25">
      <c r="A377">
        <v>397</v>
      </c>
      <c r="B377" t="s">
        <v>590</v>
      </c>
      <c r="C377" t="s">
        <v>1462</v>
      </c>
      <c r="D377" t="s">
        <v>32</v>
      </c>
      <c r="E377" t="s">
        <v>1285</v>
      </c>
      <c r="F377" t="s">
        <v>1463</v>
      </c>
      <c r="G377" t="s">
        <v>590</v>
      </c>
      <c r="H377" t="b">
        <v>1</v>
      </c>
      <c r="I377" t="s">
        <v>1803</v>
      </c>
      <c r="J377" t="s">
        <v>1464</v>
      </c>
      <c r="K377" t="s">
        <v>266</v>
      </c>
      <c r="L377">
        <v>6400</v>
      </c>
      <c r="M377">
        <v>1960</v>
      </c>
      <c r="N377">
        <v>4</v>
      </c>
      <c r="O377">
        <v>10</v>
      </c>
      <c r="P377" s="25">
        <v>22016</v>
      </c>
      <c r="Q377" s="25">
        <v>45838</v>
      </c>
      <c r="R377">
        <v>65.219728709503471</v>
      </c>
      <c r="S377">
        <v>117.24</v>
      </c>
      <c r="T377">
        <v>21427700000000</v>
      </c>
      <c r="U377">
        <v>78.5</v>
      </c>
      <c r="V377">
        <v>9.6</v>
      </c>
      <c r="W377">
        <v>36.6</v>
      </c>
      <c r="X377">
        <v>328239523</v>
      </c>
    </row>
    <row r="378" spans="1:24" x14ac:dyDescent="0.25">
      <c r="A378">
        <v>397</v>
      </c>
      <c r="B378" t="s">
        <v>49</v>
      </c>
      <c r="C378" t="s">
        <v>1465</v>
      </c>
      <c r="D378" t="s">
        <v>32</v>
      </c>
      <c r="E378" t="s">
        <v>61</v>
      </c>
      <c r="F378" t="s">
        <v>204</v>
      </c>
      <c r="G378" t="s">
        <v>49</v>
      </c>
      <c r="H378" t="b">
        <v>1</v>
      </c>
      <c r="I378" t="s">
        <v>1803</v>
      </c>
      <c r="J378" t="s">
        <v>1466</v>
      </c>
      <c r="K378" t="s">
        <v>617</v>
      </c>
      <c r="L378">
        <v>6400</v>
      </c>
      <c r="M378">
        <v>1953</v>
      </c>
      <c r="N378">
        <v>6</v>
      </c>
      <c r="O378">
        <v>14</v>
      </c>
      <c r="P378" s="25">
        <v>19524</v>
      </c>
      <c r="Q378" s="25">
        <v>45838</v>
      </c>
      <c r="R378">
        <v>72.044481116153477</v>
      </c>
      <c r="S378">
        <v>117.24</v>
      </c>
      <c r="T378">
        <v>21427700000000</v>
      </c>
      <c r="U378">
        <v>78.5</v>
      </c>
      <c r="V378">
        <v>9.6</v>
      </c>
      <c r="W378">
        <v>36.6</v>
      </c>
      <c r="X378">
        <v>328239523</v>
      </c>
    </row>
    <row r="379" spans="1:24" x14ac:dyDescent="0.25">
      <c r="A379">
        <v>397</v>
      </c>
      <c r="B379" t="s">
        <v>351</v>
      </c>
      <c r="C379" t="s">
        <v>1467</v>
      </c>
      <c r="D379" t="s">
        <v>105</v>
      </c>
      <c r="E379" t="s">
        <v>153</v>
      </c>
      <c r="F379" t="s">
        <v>1468</v>
      </c>
      <c r="G379" t="s">
        <v>351</v>
      </c>
      <c r="H379" t="b">
        <v>1</v>
      </c>
      <c r="I379" t="s">
        <v>1804</v>
      </c>
      <c r="J379" t="s">
        <v>1469</v>
      </c>
      <c r="K379" t="s">
        <v>808</v>
      </c>
      <c r="L379">
        <v>6400</v>
      </c>
      <c r="M379">
        <v>1963</v>
      </c>
      <c r="N379">
        <v>11</v>
      </c>
      <c r="O379">
        <v>1</v>
      </c>
      <c r="P379" s="25">
        <v>23316</v>
      </c>
      <c r="Q379" s="25">
        <v>45838</v>
      </c>
      <c r="R379">
        <v>61.661205510408067</v>
      </c>
      <c r="S379">
        <v>125.08</v>
      </c>
      <c r="T379">
        <v>19910000000000</v>
      </c>
      <c r="U379">
        <v>77</v>
      </c>
      <c r="V379">
        <v>9.4</v>
      </c>
      <c r="W379">
        <v>59.2</v>
      </c>
      <c r="X379">
        <v>1397715000</v>
      </c>
    </row>
    <row r="380" spans="1:24" x14ac:dyDescent="0.25">
      <c r="A380">
        <v>397</v>
      </c>
      <c r="B380" t="s">
        <v>292</v>
      </c>
      <c r="C380" t="s">
        <v>1470</v>
      </c>
      <c r="D380" t="s">
        <v>23</v>
      </c>
      <c r="E380" t="s">
        <v>24</v>
      </c>
      <c r="F380" t="s">
        <v>619</v>
      </c>
      <c r="G380" t="s">
        <v>292</v>
      </c>
      <c r="H380" t="b">
        <v>1</v>
      </c>
      <c r="I380" t="s">
        <v>1803</v>
      </c>
      <c r="J380" t="s">
        <v>1471</v>
      </c>
      <c r="K380" t="s">
        <v>1472</v>
      </c>
      <c r="L380">
        <v>6400</v>
      </c>
      <c r="M380">
        <v>1962</v>
      </c>
      <c r="N380">
        <v>10</v>
      </c>
      <c r="O380">
        <v>15</v>
      </c>
      <c r="P380" s="25">
        <v>22934</v>
      </c>
      <c r="Q380" s="25">
        <v>45838</v>
      </c>
      <c r="R380">
        <v>62.70773442847365</v>
      </c>
      <c r="S380">
        <v>110.05</v>
      </c>
      <c r="T380">
        <v>2715518274227</v>
      </c>
      <c r="U380">
        <v>82.5</v>
      </c>
      <c r="V380">
        <v>24.2</v>
      </c>
      <c r="W380">
        <v>60.7</v>
      </c>
      <c r="X380">
        <v>67059887</v>
      </c>
    </row>
    <row r="381" spans="1:24" x14ac:dyDescent="0.25">
      <c r="A381">
        <v>397</v>
      </c>
      <c r="B381" t="s">
        <v>49</v>
      </c>
      <c r="C381" t="s">
        <v>1473</v>
      </c>
      <c r="D381" t="s">
        <v>1474</v>
      </c>
      <c r="E381" t="s">
        <v>1475</v>
      </c>
      <c r="F381" t="s">
        <v>478</v>
      </c>
      <c r="G381" t="s">
        <v>49</v>
      </c>
      <c r="H381" t="b">
        <v>1</v>
      </c>
      <c r="I381" t="s">
        <v>1803</v>
      </c>
      <c r="J381" t="s">
        <v>1476</v>
      </c>
      <c r="K381" t="s">
        <v>1477</v>
      </c>
      <c r="L381">
        <v>6400</v>
      </c>
      <c r="M381">
        <v>1933</v>
      </c>
      <c r="N381">
        <v>1</v>
      </c>
      <c r="O381">
        <v>27</v>
      </c>
      <c r="P381" s="25">
        <v>12081</v>
      </c>
      <c r="Q381" s="25">
        <v>45838</v>
      </c>
      <c r="R381">
        <v>92.422309232218552</v>
      </c>
      <c r="S381">
        <v>140.94999999999999</v>
      </c>
      <c r="T381">
        <v>323802808108</v>
      </c>
      <c r="U381">
        <v>77.099999999999994</v>
      </c>
      <c r="V381">
        <v>14.4</v>
      </c>
      <c r="W381">
        <v>71.2</v>
      </c>
      <c r="X381">
        <v>50339443</v>
      </c>
    </row>
    <row r="382" spans="1:24" x14ac:dyDescent="0.25">
      <c r="A382">
        <v>397</v>
      </c>
      <c r="B382" t="s">
        <v>168</v>
      </c>
      <c r="C382" t="s">
        <v>1479</v>
      </c>
      <c r="D382" t="s">
        <v>32</v>
      </c>
      <c r="E382" t="s">
        <v>1480</v>
      </c>
      <c r="F382" t="s">
        <v>1481</v>
      </c>
      <c r="G382" t="s">
        <v>168</v>
      </c>
      <c r="H382" t="b">
        <v>1</v>
      </c>
      <c r="I382" t="s">
        <v>1803</v>
      </c>
      <c r="J382" t="s">
        <v>1482</v>
      </c>
      <c r="K382" t="s">
        <v>1483</v>
      </c>
      <c r="L382">
        <v>6400</v>
      </c>
      <c r="M382">
        <v>1934</v>
      </c>
      <c r="N382">
        <v>7</v>
      </c>
      <c r="O382">
        <v>27</v>
      </c>
      <c r="P382" s="25">
        <v>12627</v>
      </c>
      <c r="Q382" s="25">
        <v>45838</v>
      </c>
      <c r="R382">
        <v>90.926762491444222</v>
      </c>
      <c r="S382">
        <v>117.24</v>
      </c>
      <c r="T382">
        <v>21427700000000</v>
      </c>
      <c r="U382">
        <v>78.5</v>
      </c>
      <c r="V382">
        <v>9.6</v>
      </c>
      <c r="W382">
        <v>36.6</v>
      </c>
      <c r="X382">
        <v>328239523</v>
      </c>
    </row>
    <row r="383" spans="1:24" x14ac:dyDescent="0.25">
      <c r="A383">
        <v>405</v>
      </c>
      <c r="B383" t="s">
        <v>580</v>
      </c>
      <c r="C383" t="s">
        <v>1484</v>
      </c>
      <c r="D383" t="s">
        <v>226</v>
      </c>
      <c r="E383" t="s">
        <v>861</v>
      </c>
      <c r="F383" t="s">
        <v>1246</v>
      </c>
      <c r="G383" t="s">
        <v>580</v>
      </c>
      <c r="H383" t="b">
        <v>0</v>
      </c>
      <c r="I383" t="s">
        <v>1803</v>
      </c>
      <c r="J383" t="s">
        <v>1485</v>
      </c>
      <c r="K383" t="s">
        <v>675</v>
      </c>
      <c r="L383">
        <v>6300</v>
      </c>
      <c r="M383">
        <v>1945</v>
      </c>
      <c r="N383">
        <v>10</v>
      </c>
      <c r="O383">
        <v>23</v>
      </c>
      <c r="P383" s="25">
        <v>16733</v>
      </c>
      <c r="Q383" s="25">
        <v>45838</v>
      </c>
      <c r="R383">
        <v>79.685820517153957</v>
      </c>
      <c r="S383">
        <v>119.62</v>
      </c>
      <c r="T383">
        <v>2827113184696</v>
      </c>
      <c r="U383">
        <v>81.3</v>
      </c>
      <c r="V383">
        <v>25.5</v>
      </c>
      <c r="W383">
        <v>30.6</v>
      </c>
      <c r="X383">
        <v>66834405</v>
      </c>
    </row>
    <row r="384" spans="1:24" x14ac:dyDescent="0.25">
      <c r="A384">
        <v>405</v>
      </c>
      <c r="B384" t="s">
        <v>292</v>
      </c>
      <c r="C384" t="s">
        <v>1486</v>
      </c>
      <c r="D384" t="s">
        <v>105</v>
      </c>
      <c r="E384" t="s">
        <v>903</v>
      </c>
      <c r="F384" t="s">
        <v>1487</v>
      </c>
      <c r="G384" t="s">
        <v>292</v>
      </c>
      <c r="H384" t="b">
        <v>1</v>
      </c>
      <c r="I384" t="s">
        <v>1803</v>
      </c>
      <c r="J384" t="s">
        <v>1488</v>
      </c>
      <c r="K384" t="s">
        <v>1489</v>
      </c>
      <c r="L384">
        <v>6300</v>
      </c>
      <c r="M384">
        <v>1965</v>
      </c>
      <c r="N384">
        <v>1</v>
      </c>
      <c r="O384">
        <v>1</v>
      </c>
      <c r="P384" s="25">
        <v>23743</v>
      </c>
      <c r="Q384" s="25">
        <v>45838</v>
      </c>
      <c r="R384">
        <v>60.493491921005386</v>
      </c>
      <c r="S384">
        <v>125.08</v>
      </c>
      <c r="T384">
        <v>19910000000000</v>
      </c>
      <c r="U384">
        <v>77</v>
      </c>
      <c r="V384">
        <v>9.4</v>
      </c>
      <c r="W384">
        <v>59.2</v>
      </c>
      <c r="X384">
        <v>1397715000</v>
      </c>
    </row>
    <row r="385" spans="1:24" x14ac:dyDescent="0.25">
      <c r="A385">
        <v>405</v>
      </c>
      <c r="B385" t="s">
        <v>49</v>
      </c>
      <c r="C385" t="s">
        <v>1490</v>
      </c>
      <c r="D385" t="s">
        <v>226</v>
      </c>
      <c r="E385" t="s">
        <v>227</v>
      </c>
      <c r="F385" t="s">
        <v>802</v>
      </c>
      <c r="G385" t="s">
        <v>49</v>
      </c>
      <c r="H385" t="b">
        <v>1</v>
      </c>
      <c r="I385" t="s">
        <v>1803</v>
      </c>
      <c r="J385" t="s">
        <v>1491</v>
      </c>
      <c r="K385" t="s">
        <v>190</v>
      </c>
      <c r="L385">
        <v>6300</v>
      </c>
      <c r="M385">
        <v>1956</v>
      </c>
      <c r="N385">
        <v>6</v>
      </c>
      <c r="O385">
        <v>1</v>
      </c>
      <c r="P385" s="25">
        <v>20607</v>
      </c>
      <c r="Q385" s="25">
        <v>45838</v>
      </c>
      <c r="R385">
        <v>69.077362327909881</v>
      </c>
      <c r="S385">
        <v>119.62</v>
      </c>
      <c r="T385">
        <v>2827113184696</v>
      </c>
      <c r="U385">
        <v>81.3</v>
      </c>
      <c r="V385">
        <v>25.5</v>
      </c>
      <c r="W385">
        <v>30.6</v>
      </c>
      <c r="X385">
        <v>66834405</v>
      </c>
    </row>
    <row r="386" spans="1:24" x14ac:dyDescent="0.25">
      <c r="A386">
        <v>405</v>
      </c>
      <c r="B386" t="s">
        <v>351</v>
      </c>
      <c r="C386" t="s">
        <v>1492</v>
      </c>
      <c r="D386" t="s">
        <v>23</v>
      </c>
      <c r="E386" t="s">
        <v>1493</v>
      </c>
      <c r="F386" t="s">
        <v>517</v>
      </c>
      <c r="G386" t="s">
        <v>351</v>
      </c>
      <c r="H386" t="b">
        <v>0</v>
      </c>
      <c r="I386" t="s">
        <v>1803</v>
      </c>
      <c r="J386" t="s">
        <v>1494</v>
      </c>
      <c r="K386" t="s">
        <v>235</v>
      </c>
      <c r="L386">
        <v>6300</v>
      </c>
      <c r="M386">
        <v>1938</v>
      </c>
      <c r="N386">
        <v>1</v>
      </c>
      <c r="O386">
        <v>1</v>
      </c>
      <c r="P386" s="25">
        <v>13881</v>
      </c>
      <c r="Q386" s="25">
        <v>45838</v>
      </c>
      <c r="R386">
        <v>87.493497604380565</v>
      </c>
      <c r="S386">
        <v>110.05</v>
      </c>
      <c r="T386">
        <v>2715518274227</v>
      </c>
      <c r="U386">
        <v>82.5</v>
      </c>
      <c r="V386">
        <v>24.2</v>
      </c>
      <c r="W386">
        <v>60.7</v>
      </c>
      <c r="X386">
        <v>67059887</v>
      </c>
    </row>
    <row r="387" spans="1:24" x14ac:dyDescent="0.25">
      <c r="A387">
        <v>405</v>
      </c>
      <c r="B387" t="s">
        <v>292</v>
      </c>
      <c r="C387" t="s">
        <v>1495</v>
      </c>
      <c r="D387" t="s">
        <v>105</v>
      </c>
      <c r="E387" t="s">
        <v>1496</v>
      </c>
      <c r="F387" t="s">
        <v>1497</v>
      </c>
      <c r="G387" t="s">
        <v>292</v>
      </c>
      <c r="H387" t="b">
        <v>1</v>
      </c>
      <c r="I387" t="s">
        <v>1803</v>
      </c>
      <c r="J387" t="s">
        <v>384</v>
      </c>
      <c r="K387" t="s">
        <v>1498</v>
      </c>
      <c r="L387">
        <v>6300</v>
      </c>
      <c r="M387">
        <v>1964</v>
      </c>
      <c r="N387">
        <v>3</v>
      </c>
      <c r="O387">
        <v>11</v>
      </c>
      <c r="P387" s="25">
        <v>23447</v>
      </c>
      <c r="Q387" s="25">
        <v>45838</v>
      </c>
      <c r="R387">
        <v>61.301863463746358</v>
      </c>
      <c r="S387">
        <v>125.08</v>
      </c>
      <c r="T387">
        <v>19910000000000</v>
      </c>
      <c r="U387">
        <v>77</v>
      </c>
      <c r="V387">
        <v>9.4</v>
      </c>
      <c r="W387">
        <v>59.2</v>
      </c>
      <c r="X387">
        <v>1397715000</v>
      </c>
    </row>
    <row r="388" spans="1:24" x14ac:dyDescent="0.25">
      <c r="A388">
        <v>405</v>
      </c>
      <c r="B388" t="s">
        <v>250</v>
      </c>
      <c r="C388" t="s">
        <v>1499</v>
      </c>
      <c r="D388" t="s">
        <v>665</v>
      </c>
      <c r="E388" t="s">
        <v>1500</v>
      </c>
      <c r="F388" t="s">
        <v>1501</v>
      </c>
      <c r="G388" t="s">
        <v>250</v>
      </c>
      <c r="H388" t="b">
        <v>1</v>
      </c>
      <c r="I388" t="s">
        <v>1803</v>
      </c>
      <c r="J388" t="s">
        <v>234</v>
      </c>
      <c r="K388" t="s">
        <v>1502</v>
      </c>
      <c r="L388">
        <v>6300</v>
      </c>
      <c r="M388">
        <v>1926</v>
      </c>
      <c r="N388">
        <v>7</v>
      </c>
      <c r="O388">
        <v>16</v>
      </c>
      <c r="P388" s="25">
        <v>9694</v>
      </c>
      <c r="Q388" s="25">
        <v>45838</v>
      </c>
      <c r="R388">
        <v>98.956878850102669</v>
      </c>
      <c r="S388">
        <v>108.15</v>
      </c>
      <c r="T388">
        <v>395098666122</v>
      </c>
      <c r="U388">
        <v>82.8</v>
      </c>
      <c r="V388">
        <v>23.1</v>
      </c>
      <c r="W388">
        <v>25.3</v>
      </c>
      <c r="X388">
        <v>9053300</v>
      </c>
    </row>
    <row r="389" spans="1:24" x14ac:dyDescent="0.25">
      <c r="A389">
        <v>411</v>
      </c>
      <c r="B389" t="s">
        <v>103</v>
      </c>
      <c r="C389" t="s">
        <v>1503</v>
      </c>
      <c r="D389" t="s">
        <v>67</v>
      </c>
      <c r="E389" t="s">
        <v>68</v>
      </c>
      <c r="F389" t="s">
        <v>1504</v>
      </c>
      <c r="G389" t="s">
        <v>103</v>
      </c>
      <c r="H389" t="b">
        <v>0</v>
      </c>
      <c r="I389" t="s">
        <v>1804</v>
      </c>
      <c r="J389" t="s">
        <v>1505</v>
      </c>
      <c r="K389" t="s">
        <v>1506</v>
      </c>
      <c r="L389">
        <v>6200</v>
      </c>
      <c r="M389">
        <v>1963</v>
      </c>
      <c r="N389">
        <v>5</v>
      </c>
      <c r="O389">
        <v>2</v>
      </c>
      <c r="P389" s="25">
        <v>23133</v>
      </c>
      <c r="Q389" s="25">
        <v>45838</v>
      </c>
      <c r="R389">
        <v>62.162226761114248</v>
      </c>
      <c r="S389">
        <v>141.54</v>
      </c>
      <c r="T389">
        <v>1258286717125</v>
      </c>
      <c r="U389">
        <v>75</v>
      </c>
      <c r="V389">
        <v>13.1</v>
      </c>
      <c r="W389">
        <v>55.1</v>
      </c>
      <c r="X389">
        <v>126014024</v>
      </c>
    </row>
    <row r="390" spans="1:24" x14ac:dyDescent="0.25">
      <c r="A390">
        <v>411</v>
      </c>
      <c r="B390" t="s">
        <v>72</v>
      </c>
      <c r="C390" t="s">
        <v>1507</v>
      </c>
      <c r="D390" t="s">
        <v>497</v>
      </c>
      <c r="E390" t="s">
        <v>498</v>
      </c>
      <c r="F390" t="s">
        <v>264</v>
      </c>
      <c r="G390" t="s">
        <v>72</v>
      </c>
      <c r="H390" t="b">
        <v>1</v>
      </c>
      <c r="I390" t="s">
        <v>1803</v>
      </c>
      <c r="J390" t="s">
        <v>1508</v>
      </c>
      <c r="K390" t="s">
        <v>1509</v>
      </c>
      <c r="L390">
        <v>6200</v>
      </c>
      <c r="M390">
        <v>1938</v>
      </c>
      <c r="N390">
        <v>3</v>
      </c>
      <c r="O390">
        <v>3</v>
      </c>
      <c r="P390" s="25">
        <v>13942</v>
      </c>
      <c r="Q390" s="25">
        <v>45838</v>
      </c>
      <c r="R390">
        <v>87.32648870636551</v>
      </c>
      <c r="S390">
        <v>110.51</v>
      </c>
      <c r="T390">
        <v>530832908738</v>
      </c>
      <c r="U390">
        <v>82.5</v>
      </c>
      <c r="V390">
        <v>27.9</v>
      </c>
      <c r="W390">
        <v>49.1</v>
      </c>
      <c r="X390">
        <v>10285453</v>
      </c>
    </row>
    <row r="391" spans="1:24" x14ac:dyDescent="0.25">
      <c r="A391">
        <v>411</v>
      </c>
      <c r="B391" t="s">
        <v>381</v>
      </c>
      <c r="C391" t="s">
        <v>1510</v>
      </c>
      <c r="D391" t="s">
        <v>1511</v>
      </c>
      <c r="E391" t="s">
        <v>1512</v>
      </c>
      <c r="F391" t="s">
        <v>1513</v>
      </c>
      <c r="G391" t="s">
        <v>381</v>
      </c>
      <c r="H391" t="b">
        <v>1</v>
      </c>
      <c r="I391" t="s">
        <v>1803</v>
      </c>
      <c r="J391" t="s">
        <v>1514</v>
      </c>
      <c r="K391" t="s">
        <v>1515</v>
      </c>
      <c r="L391">
        <v>6200</v>
      </c>
      <c r="M391">
        <v>1933</v>
      </c>
      <c r="N391">
        <v>8</v>
      </c>
      <c r="O391">
        <v>2</v>
      </c>
      <c r="P391" s="25">
        <v>12268</v>
      </c>
      <c r="Q391" s="25">
        <v>45838</v>
      </c>
      <c r="R391">
        <v>91.910327366933586</v>
      </c>
      <c r="S391">
        <v>115.91</v>
      </c>
      <c r="T391">
        <v>909070395161</v>
      </c>
      <c r="U391">
        <v>81.8</v>
      </c>
      <c r="V391">
        <v>23</v>
      </c>
      <c r="W391">
        <v>41.2</v>
      </c>
      <c r="X391">
        <v>17332850</v>
      </c>
    </row>
    <row r="392" spans="1:24" x14ac:dyDescent="0.25">
      <c r="A392">
        <v>411</v>
      </c>
      <c r="B392" t="s">
        <v>103</v>
      </c>
      <c r="C392" t="s">
        <v>1517</v>
      </c>
      <c r="D392" t="s">
        <v>105</v>
      </c>
      <c r="E392" t="s">
        <v>192</v>
      </c>
      <c r="F392" t="s">
        <v>1230</v>
      </c>
      <c r="G392" t="s">
        <v>103</v>
      </c>
      <c r="H392" t="b">
        <v>1</v>
      </c>
      <c r="I392" t="s">
        <v>1803</v>
      </c>
      <c r="J392" t="s">
        <v>1386</v>
      </c>
      <c r="K392" t="s">
        <v>1518</v>
      </c>
      <c r="L392">
        <v>6200</v>
      </c>
      <c r="M392">
        <v>1964</v>
      </c>
      <c r="N392">
        <v>1</v>
      </c>
      <c r="O392">
        <v>1</v>
      </c>
      <c r="P392" s="25">
        <v>23377</v>
      </c>
      <c r="Q392" s="25">
        <v>45838</v>
      </c>
      <c r="R392">
        <v>61.493508787423828</v>
      </c>
      <c r="S392">
        <v>125.08</v>
      </c>
      <c r="T392">
        <v>19910000000000</v>
      </c>
      <c r="U392">
        <v>77</v>
      </c>
      <c r="V392">
        <v>9.4</v>
      </c>
      <c r="W392">
        <v>59.2</v>
      </c>
      <c r="X392">
        <v>1397715000</v>
      </c>
    </row>
    <row r="393" spans="1:24" x14ac:dyDescent="0.25">
      <c r="A393">
        <v>411</v>
      </c>
      <c r="B393" t="s">
        <v>250</v>
      </c>
      <c r="C393" t="s">
        <v>1519</v>
      </c>
      <c r="D393" t="s">
        <v>105</v>
      </c>
      <c r="E393" t="s">
        <v>827</v>
      </c>
      <c r="F393" t="s">
        <v>1520</v>
      </c>
      <c r="G393" t="s">
        <v>250</v>
      </c>
      <c r="H393" t="b">
        <v>1</v>
      </c>
      <c r="I393" t="s">
        <v>1803</v>
      </c>
      <c r="J393" t="s">
        <v>1521</v>
      </c>
      <c r="K393" t="s">
        <v>905</v>
      </c>
      <c r="L393">
        <v>6200</v>
      </c>
      <c r="M393">
        <v>1964</v>
      </c>
      <c r="N393">
        <v>1</v>
      </c>
      <c r="O393">
        <v>1</v>
      </c>
      <c r="P393" s="25">
        <v>23377</v>
      </c>
      <c r="Q393" s="25">
        <v>45838</v>
      </c>
      <c r="R393">
        <v>61.493508787423828</v>
      </c>
      <c r="S393">
        <v>125.08</v>
      </c>
      <c r="T393">
        <v>19910000000000</v>
      </c>
      <c r="U393">
        <v>77</v>
      </c>
      <c r="V393">
        <v>9.4</v>
      </c>
      <c r="W393">
        <v>59.2</v>
      </c>
      <c r="X393">
        <v>1397715000</v>
      </c>
    </row>
    <row r="394" spans="1:24" x14ac:dyDescent="0.25">
      <c r="A394">
        <v>411</v>
      </c>
      <c r="B394" t="s">
        <v>250</v>
      </c>
      <c r="C394" t="s">
        <v>1522</v>
      </c>
      <c r="D394" t="s">
        <v>105</v>
      </c>
      <c r="E394" t="s">
        <v>827</v>
      </c>
      <c r="F394" t="s">
        <v>1523</v>
      </c>
      <c r="G394" t="s">
        <v>250</v>
      </c>
      <c r="H394" t="b">
        <v>1</v>
      </c>
      <c r="I394" t="s">
        <v>1803</v>
      </c>
      <c r="J394" t="s">
        <v>1521</v>
      </c>
      <c r="K394" t="s">
        <v>1524</v>
      </c>
      <c r="L394">
        <v>6200</v>
      </c>
      <c r="M394">
        <v>1972</v>
      </c>
      <c r="N394">
        <v>1</v>
      </c>
      <c r="O394">
        <v>1</v>
      </c>
      <c r="P394" s="25">
        <v>26299</v>
      </c>
      <c r="Q394" s="25">
        <v>45838</v>
      </c>
      <c r="R394">
        <v>53.493510444128979</v>
      </c>
      <c r="S394">
        <v>125.08</v>
      </c>
      <c r="T394">
        <v>19910000000000</v>
      </c>
      <c r="U394">
        <v>77</v>
      </c>
      <c r="V394">
        <v>9.4</v>
      </c>
      <c r="W394">
        <v>59.2</v>
      </c>
      <c r="X394">
        <v>1397715000</v>
      </c>
    </row>
    <row r="395" spans="1:24" x14ac:dyDescent="0.25">
      <c r="A395">
        <v>411</v>
      </c>
      <c r="B395" t="s">
        <v>49</v>
      </c>
      <c r="C395" t="s">
        <v>1525</v>
      </c>
      <c r="D395" t="s">
        <v>1526</v>
      </c>
      <c r="E395" t="s">
        <v>1527</v>
      </c>
      <c r="F395" t="s">
        <v>264</v>
      </c>
      <c r="G395" t="s">
        <v>49</v>
      </c>
      <c r="H395" t="b">
        <v>1</v>
      </c>
      <c r="I395" t="s">
        <v>1803</v>
      </c>
      <c r="J395" t="s">
        <v>1528</v>
      </c>
      <c r="K395" t="s">
        <v>1529</v>
      </c>
      <c r="L395">
        <v>6200</v>
      </c>
      <c r="M395">
        <v>1962</v>
      </c>
      <c r="N395">
        <v>7</v>
      </c>
      <c r="O395">
        <v>11</v>
      </c>
      <c r="P395" s="25">
        <v>22838</v>
      </c>
      <c r="Q395" s="25">
        <v>45838</v>
      </c>
      <c r="R395">
        <v>62.970568104038328</v>
      </c>
      <c r="S395">
        <v>114.11</v>
      </c>
      <c r="T395">
        <v>592164400688</v>
      </c>
      <c r="U395">
        <v>77.599999999999994</v>
      </c>
      <c r="V395">
        <v>17.399999999999999</v>
      </c>
      <c r="W395">
        <v>40.799999999999997</v>
      </c>
      <c r="X395">
        <v>37970874</v>
      </c>
    </row>
    <row r="396" spans="1:24" x14ac:dyDescent="0.25">
      <c r="A396">
        <v>418</v>
      </c>
      <c r="B396" t="s">
        <v>72</v>
      </c>
      <c r="C396" t="s">
        <v>1531</v>
      </c>
      <c r="D396" t="s">
        <v>565</v>
      </c>
      <c r="E396" t="s">
        <v>566</v>
      </c>
      <c r="F396" t="s">
        <v>1532</v>
      </c>
      <c r="G396" t="s">
        <v>72</v>
      </c>
      <c r="H396" t="b">
        <v>1</v>
      </c>
      <c r="I396" t="s">
        <v>1803</v>
      </c>
      <c r="J396" t="s">
        <v>1533</v>
      </c>
      <c r="K396" t="s">
        <v>733</v>
      </c>
      <c r="L396">
        <v>6100</v>
      </c>
      <c r="M396">
        <v>1953</v>
      </c>
      <c r="N396">
        <v>4</v>
      </c>
      <c r="O396">
        <v>29</v>
      </c>
      <c r="P396" s="25">
        <v>19478</v>
      </c>
      <c r="Q396" s="25">
        <v>45838</v>
      </c>
      <c r="R396">
        <v>72.170423433222069</v>
      </c>
      <c r="S396">
        <v>267.51</v>
      </c>
      <c r="T396">
        <v>448120428859</v>
      </c>
      <c r="U396">
        <v>54.3</v>
      </c>
      <c r="V396">
        <v>1.5</v>
      </c>
      <c r="W396">
        <v>34.799999999999997</v>
      </c>
      <c r="X396">
        <v>200963599</v>
      </c>
    </row>
    <row r="397" spans="1:24" x14ac:dyDescent="0.25">
      <c r="A397">
        <v>418</v>
      </c>
      <c r="B397" t="s">
        <v>49</v>
      </c>
      <c r="C397" t="s">
        <v>1534</v>
      </c>
      <c r="D397" t="s">
        <v>32</v>
      </c>
      <c r="E397" t="s">
        <v>886</v>
      </c>
      <c r="F397" t="s">
        <v>802</v>
      </c>
      <c r="G397" t="s">
        <v>49</v>
      </c>
      <c r="H397" t="b">
        <v>1</v>
      </c>
      <c r="I397" t="s">
        <v>1803</v>
      </c>
      <c r="J397" t="s">
        <v>1535</v>
      </c>
      <c r="K397" t="s">
        <v>1536</v>
      </c>
      <c r="L397">
        <v>6100</v>
      </c>
      <c r="M397">
        <v>1964</v>
      </c>
      <c r="N397">
        <v>7</v>
      </c>
      <c r="O397">
        <v>31</v>
      </c>
      <c r="P397" s="25">
        <v>23589</v>
      </c>
      <c r="Q397" s="25">
        <v>45838</v>
      </c>
      <c r="R397">
        <v>60.913097235714915</v>
      </c>
      <c r="S397">
        <v>117.24</v>
      </c>
      <c r="T397">
        <v>21427700000000</v>
      </c>
      <c r="U397">
        <v>78.5</v>
      </c>
      <c r="V397">
        <v>9.6</v>
      </c>
      <c r="W397">
        <v>36.6</v>
      </c>
      <c r="X397">
        <v>328239523</v>
      </c>
    </row>
    <row r="398" spans="1:24" x14ac:dyDescent="0.25">
      <c r="A398">
        <v>418</v>
      </c>
      <c r="B398" t="s">
        <v>21</v>
      </c>
      <c r="C398" t="s">
        <v>1537</v>
      </c>
      <c r="D398" t="s">
        <v>158</v>
      </c>
      <c r="E398" t="s">
        <v>896</v>
      </c>
      <c r="F398" t="s">
        <v>1538</v>
      </c>
      <c r="G398" t="s">
        <v>21</v>
      </c>
      <c r="H398" t="b">
        <v>0</v>
      </c>
      <c r="I398" t="s">
        <v>1803</v>
      </c>
      <c r="J398" t="s">
        <v>1539</v>
      </c>
      <c r="K398" t="s">
        <v>64</v>
      </c>
      <c r="L398">
        <v>6100</v>
      </c>
      <c r="M398">
        <v>1943</v>
      </c>
      <c r="N398">
        <v>9</v>
      </c>
      <c r="O398">
        <v>28</v>
      </c>
      <c r="P398" s="25">
        <v>15977</v>
      </c>
      <c r="Q398" s="25">
        <v>45838</v>
      </c>
      <c r="R398">
        <v>81.754288164665525</v>
      </c>
      <c r="S398">
        <v>112.85</v>
      </c>
      <c r="T398">
        <v>3845630030824</v>
      </c>
      <c r="U398">
        <v>80.900000000000006</v>
      </c>
      <c r="V398">
        <v>11.5</v>
      </c>
      <c r="W398">
        <v>48.8</v>
      </c>
      <c r="X398">
        <v>83132799</v>
      </c>
    </row>
    <row r="399" spans="1:24" x14ac:dyDescent="0.25">
      <c r="A399">
        <v>418</v>
      </c>
      <c r="B399" t="s">
        <v>21</v>
      </c>
      <c r="C399" t="s">
        <v>1540</v>
      </c>
      <c r="D399" t="s">
        <v>158</v>
      </c>
      <c r="E399" t="s">
        <v>896</v>
      </c>
      <c r="F399" t="s">
        <v>1538</v>
      </c>
      <c r="G399" t="s">
        <v>21</v>
      </c>
      <c r="H399" t="b">
        <v>0</v>
      </c>
      <c r="I399" t="s">
        <v>1803</v>
      </c>
      <c r="J399" t="s">
        <v>1539</v>
      </c>
      <c r="K399" t="s">
        <v>1541</v>
      </c>
      <c r="L399">
        <v>6100</v>
      </c>
      <c r="M399">
        <v>1951</v>
      </c>
      <c r="N399">
        <v>1</v>
      </c>
      <c r="O399">
        <v>1</v>
      </c>
      <c r="P399" s="25">
        <v>18629</v>
      </c>
      <c r="Q399" s="25">
        <v>45838</v>
      </c>
      <c r="R399">
        <v>74.493502226764988</v>
      </c>
      <c r="S399">
        <v>112.85</v>
      </c>
      <c r="T399">
        <v>3845630030824</v>
      </c>
      <c r="U399">
        <v>80.900000000000006</v>
      </c>
      <c r="V399">
        <v>11.5</v>
      </c>
      <c r="W399">
        <v>48.8</v>
      </c>
      <c r="X399">
        <v>83132799</v>
      </c>
    </row>
    <row r="400" spans="1:24" x14ac:dyDescent="0.25">
      <c r="A400">
        <v>425</v>
      </c>
      <c r="B400" t="s">
        <v>272</v>
      </c>
      <c r="C400" t="s">
        <v>1542</v>
      </c>
      <c r="D400" t="s">
        <v>327</v>
      </c>
      <c r="E400" t="s">
        <v>328</v>
      </c>
      <c r="F400" t="s">
        <v>1543</v>
      </c>
      <c r="G400" t="s">
        <v>272</v>
      </c>
      <c r="H400" t="b">
        <v>1</v>
      </c>
      <c r="I400" t="s">
        <v>1803</v>
      </c>
      <c r="J400" t="s">
        <v>1544</v>
      </c>
      <c r="K400" t="s">
        <v>898</v>
      </c>
      <c r="L400">
        <v>6000</v>
      </c>
      <c r="M400">
        <v>1959</v>
      </c>
      <c r="N400">
        <v>2</v>
      </c>
      <c r="O400">
        <v>20</v>
      </c>
      <c r="P400" s="25">
        <v>21601</v>
      </c>
      <c r="Q400" s="25">
        <v>45838</v>
      </c>
      <c r="R400">
        <v>66.356611637790138</v>
      </c>
      <c r="S400">
        <v>180.75</v>
      </c>
      <c r="T400">
        <v>1699876578871</v>
      </c>
      <c r="U400">
        <v>72.7</v>
      </c>
      <c r="V400">
        <v>11.4</v>
      </c>
      <c r="W400">
        <v>46.2</v>
      </c>
      <c r="X400">
        <v>144373535</v>
      </c>
    </row>
    <row r="401" spans="1:24" x14ac:dyDescent="0.25">
      <c r="A401">
        <v>425</v>
      </c>
      <c r="B401" t="s">
        <v>462</v>
      </c>
      <c r="C401" t="s">
        <v>1545</v>
      </c>
      <c r="D401" t="s">
        <v>32</v>
      </c>
      <c r="E401" t="s">
        <v>379</v>
      </c>
      <c r="F401" t="s">
        <v>465</v>
      </c>
      <c r="G401" t="s">
        <v>462</v>
      </c>
      <c r="H401" t="b">
        <v>1</v>
      </c>
      <c r="I401" t="s">
        <v>1803</v>
      </c>
      <c r="J401" t="s">
        <v>1546</v>
      </c>
      <c r="K401" t="s">
        <v>1547</v>
      </c>
      <c r="L401">
        <v>6000</v>
      </c>
      <c r="M401">
        <v>1938</v>
      </c>
      <c r="N401">
        <v>1</v>
      </c>
      <c r="O401">
        <v>12</v>
      </c>
      <c r="P401" s="25">
        <v>13892</v>
      </c>
      <c r="Q401" s="25">
        <v>45838</v>
      </c>
      <c r="R401">
        <v>87.463381245722104</v>
      </c>
      <c r="S401">
        <v>117.24</v>
      </c>
      <c r="T401">
        <v>21427700000000</v>
      </c>
      <c r="U401">
        <v>78.5</v>
      </c>
      <c r="V401">
        <v>9.6</v>
      </c>
      <c r="W401">
        <v>36.6</v>
      </c>
      <c r="X401">
        <v>328239523</v>
      </c>
    </row>
    <row r="402" spans="1:24" x14ac:dyDescent="0.25">
      <c r="A402">
        <v>425</v>
      </c>
      <c r="B402" t="s">
        <v>21</v>
      </c>
      <c r="C402" t="s">
        <v>1548</v>
      </c>
      <c r="D402" t="s">
        <v>133</v>
      </c>
      <c r="E402" t="s">
        <v>1549</v>
      </c>
      <c r="F402" t="s">
        <v>1550</v>
      </c>
      <c r="G402" t="s">
        <v>21</v>
      </c>
      <c r="H402" t="b">
        <v>1</v>
      </c>
      <c r="I402" t="s">
        <v>1803</v>
      </c>
      <c r="J402" t="s">
        <v>1551</v>
      </c>
      <c r="K402" t="s">
        <v>235</v>
      </c>
      <c r="L402">
        <v>6000</v>
      </c>
      <c r="M402">
        <v>1949</v>
      </c>
      <c r="N402">
        <v>2</v>
      </c>
      <c r="O402">
        <v>18</v>
      </c>
      <c r="P402" s="25">
        <v>17947</v>
      </c>
      <c r="Q402" s="25">
        <v>45838</v>
      </c>
      <c r="R402">
        <v>76.362075096003409</v>
      </c>
      <c r="S402">
        <v>116.76</v>
      </c>
      <c r="T402">
        <v>1736425629520</v>
      </c>
      <c r="U402">
        <v>81.900000000000006</v>
      </c>
      <c r="V402">
        <v>12.8</v>
      </c>
      <c r="W402">
        <v>24.5</v>
      </c>
      <c r="X402">
        <v>36991981</v>
      </c>
    </row>
    <row r="403" spans="1:24" x14ac:dyDescent="0.25">
      <c r="A403">
        <v>425</v>
      </c>
      <c r="B403" t="s">
        <v>38</v>
      </c>
      <c r="C403" t="s">
        <v>1552</v>
      </c>
      <c r="D403" t="s">
        <v>32</v>
      </c>
      <c r="E403" t="s">
        <v>1553</v>
      </c>
      <c r="F403" t="s">
        <v>1554</v>
      </c>
      <c r="G403" t="s">
        <v>38</v>
      </c>
      <c r="H403" t="b">
        <v>1</v>
      </c>
      <c r="I403" t="s">
        <v>1803</v>
      </c>
      <c r="J403" t="s">
        <v>1555</v>
      </c>
      <c r="K403" t="s">
        <v>1556</v>
      </c>
      <c r="L403">
        <v>6000</v>
      </c>
      <c r="M403">
        <v>1959</v>
      </c>
      <c r="N403">
        <v>8</v>
      </c>
      <c r="O403">
        <v>26</v>
      </c>
      <c r="P403" s="25">
        <v>21788</v>
      </c>
      <c r="Q403" s="25">
        <v>45838</v>
      </c>
      <c r="R403">
        <v>65.844638770840149</v>
      </c>
      <c r="S403">
        <v>117.24</v>
      </c>
      <c r="T403">
        <v>21427700000000</v>
      </c>
      <c r="U403">
        <v>78.5</v>
      </c>
      <c r="V403">
        <v>9.6</v>
      </c>
      <c r="W403">
        <v>36.6</v>
      </c>
      <c r="X403">
        <v>328239523</v>
      </c>
    </row>
    <row r="404" spans="1:24" x14ac:dyDescent="0.25">
      <c r="A404">
        <v>425</v>
      </c>
      <c r="B404" t="s">
        <v>21</v>
      </c>
      <c r="C404" t="s">
        <v>1557</v>
      </c>
      <c r="D404" t="s">
        <v>74</v>
      </c>
      <c r="E404" t="s">
        <v>75</v>
      </c>
      <c r="F404" t="s">
        <v>526</v>
      </c>
      <c r="G404" t="s">
        <v>21</v>
      </c>
      <c r="H404" t="b">
        <v>1</v>
      </c>
      <c r="I404" t="s">
        <v>1803</v>
      </c>
      <c r="J404" t="s">
        <v>527</v>
      </c>
      <c r="K404" t="s">
        <v>1558</v>
      </c>
      <c r="L404">
        <v>6000</v>
      </c>
      <c r="M404">
        <v>1958</v>
      </c>
      <c r="N404">
        <v>1</v>
      </c>
      <c r="O404">
        <v>1</v>
      </c>
      <c r="P404" s="25">
        <v>21186</v>
      </c>
      <c r="Q404" s="25">
        <v>45838</v>
      </c>
      <c r="R404">
        <v>67.493497604380565</v>
      </c>
      <c r="S404">
        <v>180.44</v>
      </c>
      <c r="T404">
        <v>2611000000000</v>
      </c>
      <c r="U404">
        <v>69.400000000000006</v>
      </c>
      <c r="V404">
        <v>11.2</v>
      </c>
      <c r="W404">
        <v>49.7</v>
      </c>
      <c r="X404">
        <v>1366417754</v>
      </c>
    </row>
    <row r="405" spans="1:24" x14ac:dyDescent="0.25">
      <c r="A405">
        <v>425</v>
      </c>
      <c r="B405" t="s">
        <v>72</v>
      </c>
      <c r="C405" t="s">
        <v>1559</v>
      </c>
      <c r="D405" t="s">
        <v>532</v>
      </c>
      <c r="E405" t="s">
        <v>533</v>
      </c>
      <c r="F405" t="s">
        <v>72</v>
      </c>
      <c r="G405" t="s">
        <v>72</v>
      </c>
      <c r="H405" t="b">
        <v>0</v>
      </c>
      <c r="I405" t="s">
        <v>1803</v>
      </c>
      <c r="J405" t="s">
        <v>1560</v>
      </c>
      <c r="K405" t="s">
        <v>1561</v>
      </c>
      <c r="L405">
        <v>6000</v>
      </c>
      <c r="M405">
        <v>1934</v>
      </c>
      <c r="N405">
        <v>11</v>
      </c>
      <c r="O405">
        <v>2</v>
      </c>
      <c r="P405" s="25">
        <v>12725</v>
      </c>
      <c r="Q405" s="25">
        <v>45838</v>
      </c>
      <c r="R405">
        <v>90.658453114305274</v>
      </c>
      <c r="S405">
        <v>113.27</v>
      </c>
      <c r="T405">
        <v>543649976166</v>
      </c>
      <c r="U405">
        <v>76.900000000000006</v>
      </c>
      <c r="V405">
        <v>14.9</v>
      </c>
      <c r="W405">
        <v>29.5</v>
      </c>
      <c r="X405">
        <v>69625582</v>
      </c>
    </row>
    <row r="406" spans="1:24" x14ac:dyDescent="0.25">
      <c r="A406">
        <v>425</v>
      </c>
      <c r="B406" t="s">
        <v>49</v>
      </c>
      <c r="C406" t="s">
        <v>1562</v>
      </c>
      <c r="D406" t="s">
        <v>665</v>
      </c>
      <c r="E406" t="s">
        <v>1500</v>
      </c>
      <c r="F406" t="s">
        <v>264</v>
      </c>
      <c r="G406" t="s">
        <v>49</v>
      </c>
      <c r="H406" t="b">
        <v>1</v>
      </c>
      <c r="I406" t="s">
        <v>1803</v>
      </c>
      <c r="J406" t="s">
        <v>1563</v>
      </c>
      <c r="K406" t="s">
        <v>1564</v>
      </c>
      <c r="L406">
        <v>6000</v>
      </c>
      <c r="M406">
        <v>1930</v>
      </c>
      <c r="N406">
        <v>10</v>
      </c>
      <c r="O406">
        <v>22</v>
      </c>
      <c r="P406" s="25">
        <v>11253</v>
      </c>
      <c r="Q406" s="25">
        <v>45838</v>
      </c>
      <c r="R406">
        <v>94.688569472963721</v>
      </c>
      <c r="S406">
        <v>108.15</v>
      </c>
      <c r="T406">
        <v>395098666122</v>
      </c>
      <c r="U406">
        <v>82.8</v>
      </c>
      <c r="V406">
        <v>23.1</v>
      </c>
      <c r="W406">
        <v>25.3</v>
      </c>
      <c r="X406">
        <v>9053300</v>
      </c>
    </row>
    <row r="407" spans="1:24" x14ac:dyDescent="0.25">
      <c r="A407">
        <v>425</v>
      </c>
      <c r="B407" t="s">
        <v>49</v>
      </c>
      <c r="C407" t="s">
        <v>1565</v>
      </c>
      <c r="D407" t="s">
        <v>32</v>
      </c>
      <c r="E407" t="s">
        <v>831</v>
      </c>
      <c r="F407" t="s">
        <v>264</v>
      </c>
      <c r="G407" t="s">
        <v>49</v>
      </c>
      <c r="H407" t="b">
        <v>1</v>
      </c>
      <c r="I407" t="s">
        <v>1803</v>
      </c>
      <c r="J407" t="s">
        <v>1566</v>
      </c>
      <c r="K407" t="s">
        <v>64</v>
      </c>
      <c r="L407">
        <v>6000</v>
      </c>
      <c r="M407">
        <v>1946</v>
      </c>
      <c r="N407">
        <v>7</v>
      </c>
      <c r="O407">
        <v>4</v>
      </c>
      <c r="P407" s="25">
        <v>16987</v>
      </c>
      <c r="Q407" s="25">
        <v>45838</v>
      </c>
      <c r="R407">
        <v>78.989733059548257</v>
      </c>
      <c r="S407">
        <v>117.24</v>
      </c>
      <c r="T407">
        <v>21427700000000</v>
      </c>
      <c r="U407">
        <v>78.5</v>
      </c>
      <c r="V407">
        <v>9.6</v>
      </c>
      <c r="W407">
        <v>36.6</v>
      </c>
      <c r="X407">
        <v>328239523</v>
      </c>
    </row>
    <row r="408" spans="1:24" x14ac:dyDescent="0.25">
      <c r="A408">
        <v>425</v>
      </c>
      <c r="B408" t="s">
        <v>38</v>
      </c>
      <c r="C408" t="s">
        <v>1567</v>
      </c>
      <c r="D408" t="s">
        <v>32</v>
      </c>
      <c r="E408" t="s">
        <v>1299</v>
      </c>
      <c r="F408" t="s">
        <v>1568</v>
      </c>
      <c r="G408" t="s">
        <v>38</v>
      </c>
      <c r="H408" t="b">
        <v>1</v>
      </c>
      <c r="I408" t="s">
        <v>1803</v>
      </c>
      <c r="J408" t="s">
        <v>1569</v>
      </c>
      <c r="K408" t="s">
        <v>137</v>
      </c>
      <c r="L408">
        <v>6000</v>
      </c>
      <c r="M408">
        <v>1951</v>
      </c>
      <c r="N408">
        <v>7</v>
      </c>
      <c r="O408">
        <v>2</v>
      </c>
      <c r="P408" s="25">
        <v>18811</v>
      </c>
      <c r="Q408" s="25">
        <v>45838</v>
      </c>
      <c r="R408">
        <v>73.995217930933777</v>
      </c>
      <c r="S408">
        <v>117.24</v>
      </c>
      <c r="T408">
        <v>21427700000000</v>
      </c>
      <c r="U408">
        <v>78.5</v>
      </c>
      <c r="V408">
        <v>9.6</v>
      </c>
      <c r="W408">
        <v>36.6</v>
      </c>
      <c r="X408">
        <v>328239523</v>
      </c>
    </row>
    <row r="409" spans="1:24" x14ac:dyDescent="0.25">
      <c r="A409">
        <v>425</v>
      </c>
      <c r="B409" t="s">
        <v>21</v>
      </c>
      <c r="C409" t="s">
        <v>1570</v>
      </c>
      <c r="D409" t="s">
        <v>32</v>
      </c>
      <c r="E409" t="s">
        <v>1571</v>
      </c>
      <c r="F409" t="s">
        <v>160</v>
      </c>
      <c r="G409" t="s">
        <v>21</v>
      </c>
      <c r="H409" t="b">
        <v>1</v>
      </c>
      <c r="I409" t="s">
        <v>1803</v>
      </c>
      <c r="J409" t="s">
        <v>1572</v>
      </c>
      <c r="K409" t="s">
        <v>1573</v>
      </c>
      <c r="L409">
        <v>6000</v>
      </c>
      <c r="M409">
        <v>1937</v>
      </c>
      <c r="N409">
        <v>9</v>
      </c>
      <c r="O409">
        <v>8</v>
      </c>
      <c r="P409" s="25">
        <v>13766</v>
      </c>
      <c r="Q409" s="25">
        <v>45838</v>
      </c>
      <c r="R409">
        <v>87.809025748300371</v>
      </c>
      <c r="S409">
        <v>117.24</v>
      </c>
      <c r="T409">
        <v>21427700000000</v>
      </c>
      <c r="U409">
        <v>78.5</v>
      </c>
      <c r="V409">
        <v>9.6</v>
      </c>
      <c r="W409">
        <v>36.6</v>
      </c>
      <c r="X409">
        <v>328239523</v>
      </c>
    </row>
    <row r="410" spans="1:24" x14ac:dyDescent="0.25">
      <c r="A410">
        <v>437</v>
      </c>
      <c r="B410" t="s">
        <v>462</v>
      </c>
      <c r="C410" t="s">
        <v>1574</v>
      </c>
      <c r="D410" t="s">
        <v>105</v>
      </c>
      <c r="E410" t="s">
        <v>655</v>
      </c>
      <c r="F410" t="s">
        <v>465</v>
      </c>
      <c r="G410" t="s">
        <v>462</v>
      </c>
      <c r="H410" t="b">
        <v>1</v>
      </c>
      <c r="I410" t="s">
        <v>1803</v>
      </c>
      <c r="J410" t="s">
        <v>1575</v>
      </c>
      <c r="K410" t="s">
        <v>1576</v>
      </c>
      <c r="L410">
        <v>5900</v>
      </c>
      <c r="M410">
        <v>1963</v>
      </c>
      <c r="N410">
        <v>1</v>
      </c>
      <c r="O410">
        <v>1</v>
      </c>
      <c r="P410" s="25">
        <v>23012</v>
      </c>
      <c r="Q410" s="25">
        <v>45838</v>
      </c>
      <c r="R410">
        <v>62.493503107209598</v>
      </c>
      <c r="S410">
        <v>125.08</v>
      </c>
      <c r="T410">
        <v>19910000000000</v>
      </c>
      <c r="U410">
        <v>77</v>
      </c>
      <c r="V410">
        <v>9.4</v>
      </c>
      <c r="W410">
        <v>59.2</v>
      </c>
      <c r="X410">
        <v>1397715000</v>
      </c>
    </row>
    <row r="411" spans="1:24" x14ac:dyDescent="0.25">
      <c r="A411">
        <v>437</v>
      </c>
      <c r="B411" t="s">
        <v>72</v>
      </c>
      <c r="C411" t="s">
        <v>1577</v>
      </c>
      <c r="D411" t="s">
        <v>532</v>
      </c>
      <c r="E411" t="s">
        <v>533</v>
      </c>
      <c r="F411" t="s">
        <v>72</v>
      </c>
      <c r="G411" t="s">
        <v>72</v>
      </c>
      <c r="H411" t="b">
        <v>0</v>
      </c>
      <c r="I411" t="s">
        <v>1803</v>
      </c>
      <c r="J411" t="s">
        <v>1578</v>
      </c>
      <c r="K411" t="s">
        <v>1579</v>
      </c>
      <c r="L411">
        <v>5900</v>
      </c>
      <c r="M411">
        <v>1930</v>
      </c>
      <c r="N411">
        <v>4</v>
      </c>
      <c r="O411">
        <v>1</v>
      </c>
      <c r="P411" s="25">
        <v>11049</v>
      </c>
      <c r="Q411" s="25">
        <v>45838</v>
      </c>
      <c r="R411">
        <v>95.247091033538666</v>
      </c>
      <c r="S411">
        <v>113.27</v>
      </c>
      <c r="T411">
        <v>543649976166</v>
      </c>
      <c r="U411">
        <v>76.900000000000006</v>
      </c>
      <c r="V411">
        <v>14.9</v>
      </c>
      <c r="W411">
        <v>29.5</v>
      </c>
      <c r="X411">
        <v>69625582</v>
      </c>
    </row>
    <row r="412" spans="1:24" x14ac:dyDescent="0.25">
      <c r="A412">
        <v>437</v>
      </c>
      <c r="B412" t="s">
        <v>49</v>
      </c>
      <c r="C412" t="s">
        <v>1580</v>
      </c>
      <c r="D412" t="s">
        <v>32</v>
      </c>
      <c r="E412" t="s">
        <v>1581</v>
      </c>
      <c r="F412" t="s">
        <v>204</v>
      </c>
      <c r="G412" t="s">
        <v>49</v>
      </c>
      <c r="H412" t="b">
        <v>1</v>
      </c>
      <c r="I412" t="s">
        <v>1803</v>
      </c>
      <c r="J412" t="s">
        <v>1582</v>
      </c>
      <c r="K412" t="s">
        <v>652</v>
      </c>
      <c r="L412">
        <v>5900</v>
      </c>
      <c r="M412">
        <v>1961</v>
      </c>
      <c r="N412">
        <v>4</v>
      </c>
      <c r="O412">
        <v>23</v>
      </c>
      <c r="P412" s="25">
        <v>22394</v>
      </c>
      <c r="Q412" s="25">
        <v>45838</v>
      </c>
      <c r="R412">
        <v>64.186849753590835</v>
      </c>
      <c r="S412">
        <v>117.24</v>
      </c>
      <c r="T412">
        <v>21427700000000</v>
      </c>
      <c r="U412">
        <v>78.5</v>
      </c>
      <c r="V412">
        <v>9.6</v>
      </c>
      <c r="W412">
        <v>36.6</v>
      </c>
      <c r="X412">
        <v>328239523</v>
      </c>
    </row>
    <row r="413" spans="1:24" x14ac:dyDescent="0.25">
      <c r="A413">
        <v>437</v>
      </c>
      <c r="B413" t="s">
        <v>49</v>
      </c>
      <c r="C413" t="s">
        <v>1583</v>
      </c>
      <c r="D413" t="s">
        <v>32</v>
      </c>
      <c r="E413" t="s">
        <v>831</v>
      </c>
      <c r="F413" t="s">
        <v>1584</v>
      </c>
      <c r="G413" t="s">
        <v>49</v>
      </c>
      <c r="H413" t="b">
        <v>1</v>
      </c>
      <c r="I413" t="s">
        <v>1803</v>
      </c>
      <c r="J413" t="s">
        <v>1585</v>
      </c>
      <c r="K413" t="s">
        <v>1586</v>
      </c>
      <c r="L413">
        <v>5900</v>
      </c>
      <c r="M413">
        <v>1960</v>
      </c>
      <c r="N413">
        <v>10</v>
      </c>
      <c r="O413">
        <v>12</v>
      </c>
      <c r="P413" s="25">
        <v>22201</v>
      </c>
      <c r="Q413" s="25">
        <v>45838</v>
      </c>
      <c r="R413">
        <v>64.713236819181148</v>
      </c>
      <c r="S413">
        <v>117.24</v>
      </c>
      <c r="T413">
        <v>21427700000000</v>
      </c>
      <c r="U413">
        <v>78.5</v>
      </c>
      <c r="V413">
        <v>9.6</v>
      </c>
      <c r="W413">
        <v>36.6</v>
      </c>
      <c r="X413">
        <v>328239523</v>
      </c>
    </row>
    <row r="414" spans="1:24" x14ac:dyDescent="0.25">
      <c r="A414">
        <v>437</v>
      </c>
      <c r="B414" t="s">
        <v>103</v>
      </c>
      <c r="C414" t="s">
        <v>1587</v>
      </c>
      <c r="D414" t="s">
        <v>105</v>
      </c>
      <c r="E414" t="s">
        <v>246</v>
      </c>
      <c r="F414" t="s">
        <v>1588</v>
      </c>
      <c r="G414" t="s">
        <v>103</v>
      </c>
      <c r="H414" t="b">
        <v>0</v>
      </c>
      <c r="I414" t="s">
        <v>1803</v>
      </c>
      <c r="J414" t="s">
        <v>1589</v>
      </c>
      <c r="K414" t="s">
        <v>1590</v>
      </c>
      <c r="L414">
        <v>5900</v>
      </c>
      <c r="M414">
        <v>1957</v>
      </c>
      <c r="N414">
        <v>1</v>
      </c>
      <c r="O414">
        <v>15</v>
      </c>
      <c r="P414" s="25">
        <v>20835</v>
      </c>
      <c r="Q414" s="25">
        <v>45838</v>
      </c>
      <c r="R414">
        <v>68.455162288707243</v>
      </c>
      <c r="S414">
        <v>125.08</v>
      </c>
      <c r="T414">
        <v>19910000000000</v>
      </c>
      <c r="U414">
        <v>77</v>
      </c>
      <c r="V414">
        <v>9.4</v>
      </c>
      <c r="W414">
        <v>59.2</v>
      </c>
      <c r="X414">
        <v>1397715000</v>
      </c>
    </row>
    <row r="415" spans="1:24" x14ac:dyDescent="0.25">
      <c r="A415">
        <v>442</v>
      </c>
      <c r="B415" t="s">
        <v>49</v>
      </c>
      <c r="C415" t="s">
        <v>1591</v>
      </c>
      <c r="D415" t="s">
        <v>32</v>
      </c>
      <c r="E415" t="s">
        <v>203</v>
      </c>
      <c r="F415" t="s">
        <v>802</v>
      </c>
      <c r="G415" t="s">
        <v>49</v>
      </c>
      <c r="H415" t="b">
        <v>1</v>
      </c>
      <c r="I415" t="s">
        <v>1803</v>
      </c>
      <c r="J415" t="s">
        <v>1592</v>
      </c>
      <c r="K415" t="s">
        <v>1593</v>
      </c>
      <c r="L415">
        <v>5800</v>
      </c>
      <c r="M415">
        <v>1964</v>
      </c>
      <c r="N415">
        <v>12</v>
      </c>
      <c r="O415">
        <v>29</v>
      </c>
      <c r="P415" s="25">
        <v>23740</v>
      </c>
      <c r="Q415" s="25">
        <v>45838</v>
      </c>
      <c r="R415">
        <v>60.49969089463923</v>
      </c>
      <c r="S415">
        <v>117.24</v>
      </c>
      <c r="T415">
        <v>21427700000000</v>
      </c>
      <c r="U415">
        <v>78.5</v>
      </c>
      <c r="V415">
        <v>9.6</v>
      </c>
      <c r="W415">
        <v>36.6</v>
      </c>
      <c r="X415">
        <v>328239523</v>
      </c>
    </row>
    <row r="416" spans="1:24" x14ac:dyDescent="0.25">
      <c r="A416">
        <v>442</v>
      </c>
      <c r="B416" t="s">
        <v>351</v>
      </c>
      <c r="C416" t="s">
        <v>1594</v>
      </c>
      <c r="D416" t="s">
        <v>1195</v>
      </c>
      <c r="E416" t="s">
        <v>1595</v>
      </c>
      <c r="F416" t="s">
        <v>548</v>
      </c>
      <c r="G416" t="s">
        <v>351</v>
      </c>
      <c r="H416" t="b">
        <v>0</v>
      </c>
      <c r="I416" t="s">
        <v>1803</v>
      </c>
      <c r="J416" t="s">
        <v>1596</v>
      </c>
      <c r="K416" t="s">
        <v>1597</v>
      </c>
      <c r="L416">
        <v>5800</v>
      </c>
      <c r="M416">
        <v>1947</v>
      </c>
      <c r="N416">
        <v>10</v>
      </c>
      <c r="O416">
        <v>25</v>
      </c>
      <c r="P416" s="25">
        <v>17465</v>
      </c>
      <c r="Q416" s="25">
        <v>45838</v>
      </c>
      <c r="R416">
        <v>77.680367354011437</v>
      </c>
      <c r="S416">
        <v>110.35</v>
      </c>
      <c r="T416">
        <v>348078018464</v>
      </c>
      <c r="U416">
        <v>81</v>
      </c>
      <c r="V416">
        <v>32.4</v>
      </c>
      <c r="W416">
        <v>23.8</v>
      </c>
      <c r="X416">
        <v>5818553</v>
      </c>
    </row>
    <row r="417" spans="1:24" x14ac:dyDescent="0.25">
      <c r="A417">
        <v>442</v>
      </c>
      <c r="B417" t="s">
        <v>351</v>
      </c>
      <c r="C417" t="s">
        <v>1598</v>
      </c>
      <c r="D417" t="s">
        <v>32</v>
      </c>
      <c r="E417" t="s">
        <v>831</v>
      </c>
      <c r="F417" t="s">
        <v>517</v>
      </c>
      <c r="G417" t="s">
        <v>351</v>
      </c>
      <c r="H417" t="b">
        <v>1</v>
      </c>
      <c r="I417" t="s">
        <v>1803</v>
      </c>
      <c r="J417" t="s">
        <v>1599</v>
      </c>
      <c r="K417" t="s">
        <v>1049</v>
      </c>
      <c r="L417">
        <v>5800</v>
      </c>
      <c r="M417">
        <v>1952</v>
      </c>
      <c r="N417">
        <v>7</v>
      </c>
      <c r="O417">
        <v>29</v>
      </c>
      <c r="P417" s="25">
        <v>19204</v>
      </c>
      <c r="Q417" s="25">
        <v>45838</v>
      </c>
      <c r="R417">
        <v>72.918568944467054</v>
      </c>
      <c r="S417">
        <v>117.24</v>
      </c>
      <c r="T417">
        <v>21427700000000</v>
      </c>
      <c r="U417">
        <v>78.5</v>
      </c>
      <c r="V417">
        <v>9.6</v>
      </c>
      <c r="W417">
        <v>36.6</v>
      </c>
      <c r="X417">
        <v>328239523</v>
      </c>
    </row>
    <row r="418" spans="1:24" x14ac:dyDescent="0.25">
      <c r="A418">
        <v>445</v>
      </c>
      <c r="B418" t="s">
        <v>272</v>
      </c>
      <c r="C418" t="s">
        <v>1600</v>
      </c>
      <c r="D418" t="s">
        <v>1601</v>
      </c>
      <c r="E418" t="s">
        <v>1602</v>
      </c>
      <c r="F418" t="s">
        <v>1603</v>
      </c>
      <c r="G418" t="s">
        <v>272</v>
      </c>
      <c r="H418" t="b">
        <v>1</v>
      </c>
      <c r="I418" t="s">
        <v>1803</v>
      </c>
      <c r="J418" t="s">
        <v>1604</v>
      </c>
      <c r="K418" t="s">
        <v>1605</v>
      </c>
      <c r="L418">
        <v>5700</v>
      </c>
      <c r="M418">
        <v>1966</v>
      </c>
      <c r="N418">
        <v>9</v>
      </c>
      <c r="O418">
        <v>21</v>
      </c>
      <c r="P418" s="25">
        <v>24371</v>
      </c>
      <c r="Q418" s="25">
        <v>45838</v>
      </c>
      <c r="R418">
        <v>58.773442847364819</v>
      </c>
      <c r="S418">
        <v>281.66000000000003</v>
      </c>
      <c r="T418">
        <v>153781069118</v>
      </c>
      <c r="U418">
        <v>71.599999999999994</v>
      </c>
      <c r="V418">
        <v>20.100000000000001</v>
      </c>
      <c r="W418">
        <v>45.2</v>
      </c>
      <c r="X418">
        <v>44385155</v>
      </c>
    </row>
    <row r="419" spans="1:24" x14ac:dyDescent="0.25">
      <c r="A419">
        <v>445</v>
      </c>
      <c r="B419" t="s">
        <v>351</v>
      </c>
      <c r="C419" t="s">
        <v>1607</v>
      </c>
      <c r="D419" t="s">
        <v>32</v>
      </c>
      <c r="E419" t="s">
        <v>984</v>
      </c>
      <c r="F419" t="s">
        <v>1319</v>
      </c>
      <c r="G419" t="s">
        <v>351</v>
      </c>
      <c r="H419" t="b">
        <v>1</v>
      </c>
      <c r="I419" t="s">
        <v>1803</v>
      </c>
      <c r="J419" t="s">
        <v>1608</v>
      </c>
      <c r="K419" t="s">
        <v>190</v>
      </c>
      <c r="L419">
        <v>5700</v>
      </c>
      <c r="M419">
        <v>1934</v>
      </c>
      <c r="N419">
        <v>9</v>
      </c>
      <c r="O419">
        <v>15</v>
      </c>
      <c r="P419" s="25">
        <v>12677</v>
      </c>
      <c r="Q419" s="25">
        <v>45838</v>
      </c>
      <c r="R419">
        <v>90.789869952087614</v>
      </c>
      <c r="S419">
        <v>117.24</v>
      </c>
      <c r="T419">
        <v>21427700000000</v>
      </c>
      <c r="U419">
        <v>78.5</v>
      </c>
      <c r="V419">
        <v>9.6</v>
      </c>
      <c r="W419">
        <v>36.6</v>
      </c>
      <c r="X419">
        <v>328239523</v>
      </c>
    </row>
    <row r="420" spans="1:24" x14ac:dyDescent="0.25">
      <c r="A420">
        <v>445</v>
      </c>
      <c r="B420" t="s">
        <v>292</v>
      </c>
      <c r="C420" t="s">
        <v>1609</v>
      </c>
      <c r="D420" t="s">
        <v>133</v>
      </c>
      <c r="E420" t="s">
        <v>1610</v>
      </c>
      <c r="F420" t="s">
        <v>403</v>
      </c>
      <c r="G420" t="s">
        <v>292</v>
      </c>
      <c r="H420" t="b">
        <v>0</v>
      </c>
      <c r="I420" t="s">
        <v>1803</v>
      </c>
      <c r="J420" t="s">
        <v>1611</v>
      </c>
      <c r="K420" t="s">
        <v>1145</v>
      </c>
      <c r="L420">
        <v>5700</v>
      </c>
      <c r="M420">
        <v>1930</v>
      </c>
      <c r="N420">
        <v>1</v>
      </c>
      <c r="O420">
        <v>1</v>
      </c>
      <c r="P420" s="25">
        <v>10959</v>
      </c>
      <c r="Q420" s="25">
        <v>45838</v>
      </c>
      <c r="R420">
        <v>95.493497604380565</v>
      </c>
      <c r="S420">
        <v>116.76</v>
      </c>
      <c r="T420">
        <v>1736425629520</v>
      </c>
      <c r="U420">
        <v>81.900000000000006</v>
      </c>
      <c r="V420">
        <v>12.8</v>
      </c>
      <c r="W420">
        <v>24.5</v>
      </c>
      <c r="X420">
        <v>36991981</v>
      </c>
    </row>
    <row r="421" spans="1:24" x14ac:dyDescent="0.25">
      <c r="A421">
        <v>445</v>
      </c>
      <c r="B421" t="s">
        <v>462</v>
      </c>
      <c r="C421" t="s">
        <v>1612</v>
      </c>
      <c r="D421" t="s">
        <v>497</v>
      </c>
      <c r="E421" t="s">
        <v>498</v>
      </c>
      <c r="F421" t="s">
        <v>1211</v>
      </c>
      <c r="G421" t="s">
        <v>462</v>
      </c>
      <c r="H421" t="b">
        <v>0</v>
      </c>
      <c r="I421" t="s">
        <v>1803</v>
      </c>
      <c r="J421" t="s">
        <v>1613</v>
      </c>
      <c r="K421" t="s">
        <v>1614</v>
      </c>
      <c r="L421">
        <v>5700</v>
      </c>
      <c r="M421">
        <v>1951</v>
      </c>
      <c r="N421">
        <v>8</v>
      </c>
      <c r="O421">
        <v>5</v>
      </c>
      <c r="P421" s="25">
        <v>18845</v>
      </c>
      <c r="Q421" s="25">
        <v>45838</v>
      </c>
      <c r="R421">
        <v>73.902131853690591</v>
      </c>
      <c r="S421">
        <v>110.51</v>
      </c>
      <c r="T421">
        <v>530832908738</v>
      </c>
      <c r="U421">
        <v>82.5</v>
      </c>
      <c r="V421">
        <v>27.9</v>
      </c>
      <c r="W421">
        <v>49.1</v>
      </c>
      <c r="X421">
        <v>10285453</v>
      </c>
    </row>
    <row r="422" spans="1:24" x14ac:dyDescent="0.25">
      <c r="A422">
        <v>445</v>
      </c>
      <c r="B422" t="s">
        <v>580</v>
      </c>
      <c r="C422" t="s">
        <v>1615</v>
      </c>
      <c r="D422" t="s">
        <v>170</v>
      </c>
      <c r="E422" t="s">
        <v>1616</v>
      </c>
      <c r="F422" t="s">
        <v>1187</v>
      </c>
      <c r="G422" t="s">
        <v>580</v>
      </c>
      <c r="H422" t="b">
        <v>0</v>
      </c>
      <c r="I422" t="s">
        <v>1803</v>
      </c>
      <c r="J422" t="s">
        <v>1617</v>
      </c>
      <c r="K422" t="s">
        <v>304</v>
      </c>
      <c r="L422">
        <v>5700</v>
      </c>
      <c r="M422">
        <v>1945</v>
      </c>
      <c r="N422">
        <v>12</v>
      </c>
      <c r="O422">
        <v>17</v>
      </c>
      <c r="P422" s="25">
        <v>16788</v>
      </c>
      <c r="Q422" s="25">
        <v>45838</v>
      </c>
      <c r="R422">
        <v>79.535237451411177</v>
      </c>
      <c r="S422">
        <v>99.55</v>
      </c>
      <c r="T422">
        <v>703082435360</v>
      </c>
      <c r="U422">
        <v>83.6</v>
      </c>
      <c r="V422">
        <v>10.1</v>
      </c>
      <c r="W422">
        <v>28.8</v>
      </c>
      <c r="X422">
        <v>8574832</v>
      </c>
    </row>
    <row r="423" spans="1:24" x14ac:dyDescent="0.25">
      <c r="A423">
        <v>445</v>
      </c>
      <c r="B423" t="s">
        <v>49</v>
      </c>
      <c r="C423" t="s">
        <v>1618</v>
      </c>
      <c r="D423" t="s">
        <v>32</v>
      </c>
      <c r="E423" t="s">
        <v>61</v>
      </c>
      <c r="F423" t="s">
        <v>264</v>
      </c>
      <c r="G423" t="s">
        <v>49</v>
      </c>
      <c r="H423" t="b">
        <v>0</v>
      </c>
      <c r="I423" t="s">
        <v>1803</v>
      </c>
      <c r="J423" t="s">
        <v>1619</v>
      </c>
      <c r="K423" t="s">
        <v>447</v>
      </c>
      <c r="L423">
        <v>5700</v>
      </c>
      <c r="M423">
        <v>1971</v>
      </c>
      <c r="N423">
        <v>11</v>
      </c>
      <c r="O423">
        <v>2</v>
      </c>
      <c r="P423" s="25">
        <v>26239</v>
      </c>
      <c r="Q423" s="25">
        <v>45838</v>
      </c>
      <c r="R423">
        <v>53.658469809348404</v>
      </c>
      <c r="S423">
        <v>117.24</v>
      </c>
      <c r="T423">
        <v>21427700000000</v>
      </c>
      <c r="U423">
        <v>78.5</v>
      </c>
      <c r="V423">
        <v>9.6</v>
      </c>
      <c r="W423">
        <v>36.6</v>
      </c>
      <c r="X423">
        <v>328239523</v>
      </c>
    </row>
    <row r="424" spans="1:24" x14ac:dyDescent="0.25">
      <c r="A424">
        <v>445</v>
      </c>
      <c r="B424" t="s">
        <v>49</v>
      </c>
      <c r="C424" t="s">
        <v>1620</v>
      </c>
      <c r="D424" t="s">
        <v>32</v>
      </c>
      <c r="E424" t="s">
        <v>1621</v>
      </c>
      <c r="F424" t="s">
        <v>264</v>
      </c>
      <c r="G424" t="s">
        <v>49</v>
      </c>
      <c r="H424" t="b">
        <v>0</v>
      </c>
      <c r="I424" t="s">
        <v>1803</v>
      </c>
      <c r="J424" t="s">
        <v>1619</v>
      </c>
      <c r="K424" t="s">
        <v>1622</v>
      </c>
      <c r="L424">
        <v>5700</v>
      </c>
      <c r="M424">
        <v>1964</v>
      </c>
      <c r="N424">
        <v>4</v>
      </c>
      <c r="O424">
        <v>1</v>
      </c>
      <c r="P424" s="25">
        <v>23468</v>
      </c>
      <c r="Q424" s="25">
        <v>45838</v>
      </c>
      <c r="R424">
        <v>61.244369866643119</v>
      </c>
      <c r="S424">
        <v>117.24</v>
      </c>
      <c r="T424">
        <v>21427700000000</v>
      </c>
      <c r="U424">
        <v>78.5</v>
      </c>
      <c r="V424">
        <v>9.6</v>
      </c>
      <c r="W424">
        <v>36.6</v>
      </c>
      <c r="X424">
        <v>328239523</v>
      </c>
    </row>
    <row r="425" spans="1:24" x14ac:dyDescent="0.25">
      <c r="A425">
        <v>445</v>
      </c>
      <c r="B425" t="s">
        <v>49</v>
      </c>
      <c r="C425" t="s">
        <v>1623</v>
      </c>
      <c r="D425" t="s">
        <v>32</v>
      </c>
      <c r="E425" t="s">
        <v>61</v>
      </c>
      <c r="F425" t="s">
        <v>264</v>
      </c>
      <c r="G425" t="s">
        <v>49</v>
      </c>
      <c r="H425" t="b">
        <v>0</v>
      </c>
      <c r="I425" t="s">
        <v>1803</v>
      </c>
      <c r="J425" t="s">
        <v>1619</v>
      </c>
      <c r="K425" t="s">
        <v>524</v>
      </c>
      <c r="L425">
        <v>5700</v>
      </c>
      <c r="M425">
        <v>1966</v>
      </c>
      <c r="N425">
        <v>8</v>
      </c>
      <c r="O425">
        <v>12</v>
      </c>
      <c r="P425" s="25">
        <v>24331</v>
      </c>
      <c r="Q425" s="25">
        <v>45838</v>
      </c>
      <c r="R425">
        <v>58.882956878850102</v>
      </c>
      <c r="S425">
        <v>117.24</v>
      </c>
      <c r="T425">
        <v>21427700000000</v>
      </c>
      <c r="U425">
        <v>78.5</v>
      </c>
      <c r="V425">
        <v>9.6</v>
      </c>
      <c r="W425">
        <v>36.6</v>
      </c>
      <c r="X425">
        <v>328239523</v>
      </c>
    </row>
    <row r="426" spans="1:24" x14ac:dyDescent="0.25">
      <c r="A426">
        <v>455</v>
      </c>
      <c r="B426" t="s">
        <v>292</v>
      </c>
      <c r="C426" t="s">
        <v>1624</v>
      </c>
      <c r="D426" t="s">
        <v>32</v>
      </c>
      <c r="E426" t="s">
        <v>592</v>
      </c>
      <c r="F426" t="s">
        <v>1625</v>
      </c>
      <c r="G426" t="s">
        <v>292</v>
      </c>
      <c r="H426" t="b">
        <v>0</v>
      </c>
      <c r="I426" t="s">
        <v>1803</v>
      </c>
      <c r="J426" t="s">
        <v>1626</v>
      </c>
      <c r="K426" t="s">
        <v>1627</v>
      </c>
      <c r="L426">
        <v>5600</v>
      </c>
      <c r="M426">
        <v>1943</v>
      </c>
      <c r="N426">
        <v>4</v>
      </c>
      <c r="O426">
        <v>6</v>
      </c>
      <c r="P426" s="25">
        <v>15802</v>
      </c>
      <c r="Q426" s="25">
        <v>45838</v>
      </c>
      <c r="R426">
        <v>82.233408101332628</v>
      </c>
      <c r="S426">
        <v>117.24</v>
      </c>
      <c r="T426">
        <v>21427700000000</v>
      </c>
      <c r="U426">
        <v>78.5</v>
      </c>
      <c r="V426">
        <v>9.6</v>
      </c>
      <c r="W426">
        <v>36.6</v>
      </c>
      <c r="X426">
        <v>328239523</v>
      </c>
    </row>
    <row r="427" spans="1:24" x14ac:dyDescent="0.25">
      <c r="A427">
        <v>455</v>
      </c>
      <c r="B427" t="s">
        <v>168</v>
      </c>
      <c r="C427" t="s">
        <v>1628</v>
      </c>
      <c r="D427" t="s">
        <v>105</v>
      </c>
      <c r="E427" t="s">
        <v>246</v>
      </c>
      <c r="F427" t="s">
        <v>383</v>
      </c>
      <c r="G427" t="s">
        <v>168</v>
      </c>
      <c r="H427" t="b">
        <v>1</v>
      </c>
      <c r="I427" t="s">
        <v>1803</v>
      </c>
      <c r="J427" t="s">
        <v>1629</v>
      </c>
      <c r="K427" t="s">
        <v>1630</v>
      </c>
      <c r="L427">
        <v>5600</v>
      </c>
      <c r="M427">
        <v>1970</v>
      </c>
      <c r="N427">
        <v>12</v>
      </c>
      <c r="O427">
        <v>1</v>
      </c>
      <c r="P427" s="25">
        <v>25903</v>
      </c>
      <c r="Q427" s="25">
        <v>45838</v>
      </c>
      <c r="R427">
        <v>54.579055441478438</v>
      </c>
      <c r="S427">
        <v>125.08</v>
      </c>
      <c r="T427">
        <v>19910000000000</v>
      </c>
      <c r="U427">
        <v>77</v>
      </c>
      <c r="V427">
        <v>9.4</v>
      </c>
      <c r="W427">
        <v>59.2</v>
      </c>
      <c r="X427">
        <v>1397715000</v>
      </c>
    </row>
    <row r="428" spans="1:24" x14ac:dyDescent="0.25">
      <c r="A428">
        <v>455</v>
      </c>
      <c r="B428" t="s">
        <v>30</v>
      </c>
      <c r="C428" t="s">
        <v>1631</v>
      </c>
      <c r="D428" t="s">
        <v>74</v>
      </c>
      <c r="E428" t="s">
        <v>288</v>
      </c>
      <c r="F428" t="s">
        <v>1632</v>
      </c>
      <c r="G428" t="s">
        <v>30</v>
      </c>
      <c r="H428" t="b">
        <v>0</v>
      </c>
      <c r="I428" t="s">
        <v>1803</v>
      </c>
      <c r="J428" t="s">
        <v>1633</v>
      </c>
      <c r="K428" t="s">
        <v>1634</v>
      </c>
      <c r="L428">
        <v>5600</v>
      </c>
      <c r="M428">
        <v>1942</v>
      </c>
      <c r="N428">
        <v>3</v>
      </c>
      <c r="O428">
        <v>5</v>
      </c>
      <c r="P428" s="25">
        <v>15405</v>
      </c>
      <c r="Q428" s="25">
        <v>45838</v>
      </c>
      <c r="R428">
        <v>83.32101300479124</v>
      </c>
      <c r="S428">
        <v>180.44</v>
      </c>
      <c r="T428">
        <v>2611000000000</v>
      </c>
      <c r="U428">
        <v>69.400000000000006</v>
      </c>
      <c r="V428">
        <v>11.2</v>
      </c>
      <c r="W428">
        <v>49.7</v>
      </c>
      <c r="X428">
        <v>1366417754</v>
      </c>
    </row>
    <row r="429" spans="1:24" x14ac:dyDescent="0.25">
      <c r="A429">
        <v>455</v>
      </c>
      <c r="B429" t="s">
        <v>49</v>
      </c>
      <c r="C429" t="s">
        <v>1635</v>
      </c>
      <c r="D429" t="s">
        <v>32</v>
      </c>
      <c r="E429" t="s">
        <v>1636</v>
      </c>
      <c r="F429" t="s">
        <v>264</v>
      </c>
      <c r="G429" t="s">
        <v>49</v>
      </c>
      <c r="H429" t="b">
        <v>1</v>
      </c>
      <c r="I429" t="s">
        <v>1803</v>
      </c>
      <c r="J429" t="s">
        <v>1637</v>
      </c>
      <c r="K429" t="s">
        <v>206</v>
      </c>
      <c r="L429">
        <v>5600</v>
      </c>
      <c r="M429">
        <v>1935</v>
      </c>
      <c r="N429">
        <v>9</v>
      </c>
      <c r="O429">
        <v>16</v>
      </c>
      <c r="P429" s="25">
        <v>13043</v>
      </c>
      <c r="Q429" s="25">
        <v>45838</v>
      </c>
      <c r="R429">
        <v>89.787141223900349</v>
      </c>
      <c r="S429">
        <v>117.24</v>
      </c>
      <c r="T429">
        <v>21427700000000</v>
      </c>
      <c r="U429">
        <v>78.5</v>
      </c>
      <c r="V429">
        <v>9.6</v>
      </c>
      <c r="W429">
        <v>36.6</v>
      </c>
      <c r="X429">
        <v>328239523</v>
      </c>
    </row>
    <row r="430" spans="1:24" x14ac:dyDescent="0.25">
      <c r="A430">
        <v>455</v>
      </c>
      <c r="B430" t="s">
        <v>351</v>
      </c>
      <c r="C430" t="s">
        <v>1638</v>
      </c>
      <c r="D430" t="s">
        <v>105</v>
      </c>
      <c r="E430" t="s">
        <v>246</v>
      </c>
      <c r="F430" t="s">
        <v>1639</v>
      </c>
      <c r="G430" t="s">
        <v>351</v>
      </c>
      <c r="H430" t="b">
        <v>1</v>
      </c>
      <c r="I430" t="s">
        <v>1803</v>
      </c>
      <c r="J430" t="s">
        <v>419</v>
      </c>
      <c r="K430" t="s">
        <v>1640</v>
      </c>
      <c r="L430">
        <v>5600</v>
      </c>
      <c r="M430">
        <v>1967</v>
      </c>
      <c r="N430">
        <v>1</v>
      </c>
      <c r="O430">
        <v>1</v>
      </c>
      <c r="P430" s="25">
        <v>24473</v>
      </c>
      <c r="Q430" s="25">
        <v>45838</v>
      </c>
      <c r="R430">
        <v>58.49350348027842</v>
      </c>
      <c r="S430">
        <v>125.08</v>
      </c>
      <c r="T430">
        <v>19910000000000</v>
      </c>
      <c r="U430">
        <v>77</v>
      </c>
      <c r="V430">
        <v>9.4</v>
      </c>
      <c r="W430">
        <v>59.2</v>
      </c>
      <c r="X430">
        <v>1397715000</v>
      </c>
    </row>
    <row r="431" spans="1:24" x14ac:dyDescent="0.25">
      <c r="A431">
        <v>455</v>
      </c>
      <c r="B431" t="s">
        <v>49</v>
      </c>
      <c r="C431" t="s">
        <v>1641</v>
      </c>
      <c r="D431" t="s">
        <v>32</v>
      </c>
      <c r="E431" t="s">
        <v>1642</v>
      </c>
      <c r="F431" t="s">
        <v>1643</v>
      </c>
      <c r="G431" t="s">
        <v>49</v>
      </c>
      <c r="H431" t="b">
        <v>0</v>
      </c>
      <c r="I431" t="s">
        <v>1804</v>
      </c>
      <c r="J431" t="s">
        <v>1644</v>
      </c>
      <c r="K431" t="s">
        <v>1645</v>
      </c>
      <c r="L431">
        <v>5600</v>
      </c>
      <c r="M431">
        <v>1958</v>
      </c>
      <c r="N431">
        <v>1</v>
      </c>
      <c r="O431">
        <v>7</v>
      </c>
      <c r="P431" s="25">
        <v>21192</v>
      </c>
      <c r="Q431" s="25">
        <v>45838</v>
      </c>
      <c r="R431">
        <v>67.477070499657771</v>
      </c>
      <c r="S431">
        <v>117.24</v>
      </c>
      <c r="T431">
        <v>21427700000000</v>
      </c>
      <c r="U431">
        <v>78.5</v>
      </c>
      <c r="V431">
        <v>9.6</v>
      </c>
      <c r="W431">
        <v>36.6</v>
      </c>
      <c r="X431">
        <v>328239523</v>
      </c>
    </row>
    <row r="432" spans="1:24" x14ac:dyDescent="0.25">
      <c r="A432">
        <v>455</v>
      </c>
      <c r="B432" t="s">
        <v>381</v>
      </c>
      <c r="C432" t="s">
        <v>1646</v>
      </c>
      <c r="D432" t="s">
        <v>32</v>
      </c>
      <c r="E432" t="s">
        <v>592</v>
      </c>
      <c r="F432" t="s">
        <v>1643</v>
      </c>
      <c r="G432" t="s">
        <v>381</v>
      </c>
      <c r="H432" t="b">
        <v>0</v>
      </c>
      <c r="I432" t="s">
        <v>1803</v>
      </c>
      <c r="J432" t="s">
        <v>1647</v>
      </c>
      <c r="K432" t="s">
        <v>524</v>
      </c>
      <c r="L432">
        <v>5600</v>
      </c>
      <c r="M432">
        <v>1953</v>
      </c>
      <c r="N432">
        <v>9</v>
      </c>
      <c r="O432">
        <v>26</v>
      </c>
      <c r="P432" s="25">
        <v>19628</v>
      </c>
      <c r="Q432" s="25">
        <v>45838</v>
      </c>
      <c r="R432">
        <v>71.759741964520117</v>
      </c>
      <c r="S432">
        <v>117.24</v>
      </c>
      <c r="T432">
        <v>21427700000000</v>
      </c>
      <c r="U432">
        <v>78.5</v>
      </c>
      <c r="V432">
        <v>9.6</v>
      </c>
      <c r="W432">
        <v>36.6</v>
      </c>
      <c r="X432">
        <v>328239523</v>
      </c>
    </row>
    <row r="433" spans="1:24" x14ac:dyDescent="0.25">
      <c r="A433">
        <v>455</v>
      </c>
      <c r="B433" t="s">
        <v>196</v>
      </c>
      <c r="C433" t="s">
        <v>1648</v>
      </c>
      <c r="D433" t="s">
        <v>665</v>
      </c>
      <c r="E433" t="s">
        <v>1500</v>
      </c>
      <c r="F433" t="s">
        <v>1649</v>
      </c>
      <c r="G433" t="s">
        <v>196</v>
      </c>
      <c r="H433" t="b">
        <v>1</v>
      </c>
      <c r="I433" t="s">
        <v>1803</v>
      </c>
      <c r="J433" t="s">
        <v>1650</v>
      </c>
      <c r="K433" t="s">
        <v>1651</v>
      </c>
      <c r="L433">
        <v>5600</v>
      </c>
      <c r="M433">
        <v>1971</v>
      </c>
      <c r="N433">
        <v>11</v>
      </c>
      <c r="O433">
        <v>1</v>
      </c>
      <c r="P433" s="25">
        <v>26238</v>
      </c>
      <c r="Q433" s="25">
        <v>45838</v>
      </c>
      <c r="R433">
        <v>53.661207626064012</v>
      </c>
      <c r="S433">
        <v>108.15</v>
      </c>
      <c r="T433">
        <v>395098666122</v>
      </c>
      <c r="U433">
        <v>82.8</v>
      </c>
      <c r="V433">
        <v>23.1</v>
      </c>
      <c r="W433">
        <v>25.3</v>
      </c>
      <c r="X433">
        <v>9053300</v>
      </c>
    </row>
    <row r="434" spans="1:24" x14ac:dyDescent="0.25">
      <c r="A434">
        <v>455</v>
      </c>
      <c r="B434" t="s">
        <v>351</v>
      </c>
      <c r="C434" t="s">
        <v>1652</v>
      </c>
      <c r="D434" t="s">
        <v>800</v>
      </c>
      <c r="E434" t="s">
        <v>801</v>
      </c>
      <c r="F434" t="s">
        <v>1653</v>
      </c>
      <c r="G434" t="s">
        <v>351</v>
      </c>
      <c r="H434" t="b">
        <v>1</v>
      </c>
      <c r="I434" t="s">
        <v>1803</v>
      </c>
      <c r="J434" t="s">
        <v>1654</v>
      </c>
      <c r="K434" t="s">
        <v>1655</v>
      </c>
      <c r="L434">
        <v>5600</v>
      </c>
      <c r="M434">
        <v>1957</v>
      </c>
      <c r="N434">
        <v>10</v>
      </c>
      <c r="O434">
        <v>23</v>
      </c>
      <c r="P434" s="25">
        <v>21116</v>
      </c>
      <c r="Q434" s="25">
        <v>45838</v>
      </c>
      <c r="R434">
        <v>67.685818585826524</v>
      </c>
      <c r="S434">
        <v>115.16</v>
      </c>
      <c r="T434">
        <v>2029000000000</v>
      </c>
      <c r="U434">
        <v>82.6</v>
      </c>
      <c r="V434">
        <v>15.6</v>
      </c>
      <c r="W434">
        <v>33.200000000000003</v>
      </c>
      <c r="X434">
        <v>51709098</v>
      </c>
    </row>
    <row r="435" spans="1:24" x14ac:dyDescent="0.25">
      <c r="A435">
        <v>455</v>
      </c>
      <c r="B435" t="s">
        <v>30</v>
      </c>
      <c r="C435" t="s">
        <v>1656</v>
      </c>
      <c r="D435" t="s">
        <v>105</v>
      </c>
      <c r="E435" t="s">
        <v>827</v>
      </c>
      <c r="F435" t="s">
        <v>635</v>
      </c>
      <c r="G435" t="s">
        <v>30</v>
      </c>
      <c r="H435" t="b">
        <v>1</v>
      </c>
      <c r="I435" t="s">
        <v>1803</v>
      </c>
      <c r="J435" t="s">
        <v>768</v>
      </c>
      <c r="K435" t="s">
        <v>1657</v>
      </c>
      <c r="L435">
        <v>5600</v>
      </c>
      <c r="M435">
        <v>1964</v>
      </c>
      <c r="N435">
        <v>1</v>
      </c>
      <c r="O435">
        <v>1</v>
      </c>
      <c r="P435" s="25">
        <v>23377</v>
      </c>
      <c r="Q435" s="25">
        <v>45838</v>
      </c>
      <c r="R435">
        <v>61.493508787423828</v>
      </c>
      <c r="S435">
        <v>125.08</v>
      </c>
      <c r="T435">
        <v>19910000000000</v>
      </c>
      <c r="U435">
        <v>77</v>
      </c>
      <c r="V435">
        <v>9.4</v>
      </c>
      <c r="W435">
        <v>59.2</v>
      </c>
      <c r="X435">
        <v>1397715000</v>
      </c>
    </row>
    <row r="436" spans="1:24" x14ac:dyDescent="0.25">
      <c r="A436">
        <v>466</v>
      </c>
      <c r="B436" t="s">
        <v>381</v>
      </c>
      <c r="C436" t="s">
        <v>1658</v>
      </c>
      <c r="D436" t="s">
        <v>32</v>
      </c>
      <c r="E436" t="s">
        <v>1659</v>
      </c>
      <c r="F436" t="s">
        <v>1660</v>
      </c>
      <c r="G436" t="s">
        <v>381</v>
      </c>
      <c r="H436" t="b">
        <v>0</v>
      </c>
      <c r="I436" t="s">
        <v>1803</v>
      </c>
      <c r="J436" t="s">
        <v>1661</v>
      </c>
      <c r="K436" t="s">
        <v>1662</v>
      </c>
      <c r="L436">
        <v>5500</v>
      </c>
      <c r="M436">
        <v>1949</v>
      </c>
      <c r="N436">
        <v>6</v>
      </c>
      <c r="O436">
        <v>29</v>
      </c>
      <c r="P436" s="25">
        <v>18078</v>
      </c>
      <c r="Q436" s="25">
        <v>45838</v>
      </c>
      <c r="R436">
        <v>76.003413454700606</v>
      </c>
      <c r="S436">
        <v>117.24</v>
      </c>
      <c r="T436">
        <v>21427700000000</v>
      </c>
      <c r="U436">
        <v>78.5</v>
      </c>
      <c r="V436">
        <v>9.6</v>
      </c>
      <c r="W436">
        <v>36.6</v>
      </c>
      <c r="X436">
        <v>328239523</v>
      </c>
    </row>
    <row r="437" spans="1:24" x14ac:dyDescent="0.25">
      <c r="A437">
        <v>466</v>
      </c>
      <c r="B437" t="s">
        <v>59</v>
      </c>
      <c r="C437" t="s">
        <v>1663</v>
      </c>
      <c r="D437" t="s">
        <v>32</v>
      </c>
      <c r="E437" t="s">
        <v>1664</v>
      </c>
      <c r="F437" t="s">
        <v>985</v>
      </c>
      <c r="G437" t="s">
        <v>59</v>
      </c>
      <c r="H437" t="b">
        <v>0</v>
      </c>
      <c r="I437" t="s">
        <v>1803</v>
      </c>
      <c r="J437" t="s">
        <v>1665</v>
      </c>
      <c r="K437" t="s">
        <v>350</v>
      </c>
      <c r="L437">
        <v>5500</v>
      </c>
      <c r="M437">
        <v>1957</v>
      </c>
      <c r="N437">
        <v>4</v>
      </c>
      <c r="O437">
        <v>12</v>
      </c>
      <c r="P437" s="25">
        <v>20922</v>
      </c>
      <c r="Q437" s="25">
        <v>45838</v>
      </c>
      <c r="R437">
        <v>68.216966907388311</v>
      </c>
      <c r="S437">
        <v>117.24</v>
      </c>
      <c r="T437">
        <v>21427700000000</v>
      </c>
      <c r="U437">
        <v>78.5</v>
      </c>
      <c r="V437">
        <v>9.6</v>
      </c>
      <c r="W437">
        <v>36.6</v>
      </c>
      <c r="X437">
        <v>328239523</v>
      </c>
    </row>
    <row r="438" spans="1:24" x14ac:dyDescent="0.25">
      <c r="A438">
        <v>466</v>
      </c>
      <c r="B438" t="s">
        <v>38</v>
      </c>
      <c r="C438" t="s">
        <v>1666</v>
      </c>
      <c r="D438" t="s">
        <v>32</v>
      </c>
      <c r="E438" t="s">
        <v>856</v>
      </c>
      <c r="F438" t="s">
        <v>1667</v>
      </c>
      <c r="G438" t="s">
        <v>38</v>
      </c>
      <c r="H438" t="b">
        <v>1</v>
      </c>
      <c r="I438" t="s">
        <v>1803</v>
      </c>
      <c r="J438" t="s">
        <v>1668</v>
      </c>
      <c r="K438" t="s">
        <v>190</v>
      </c>
      <c r="L438">
        <v>5500</v>
      </c>
      <c r="M438">
        <v>1990</v>
      </c>
      <c r="N438">
        <v>8</v>
      </c>
      <c r="O438">
        <v>6</v>
      </c>
      <c r="P438" s="25">
        <v>33091</v>
      </c>
      <c r="Q438" s="25">
        <v>45838</v>
      </c>
      <c r="R438">
        <v>34.899383983572896</v>
      </c>
      <c r="S438">
        <v>117.24</v>
      </c>
      <c r="T438">
        <v>21427700000000</v>
      </c>
      <c r="U438">
        <v>78.5</v>
      </c>
      <c r="V438">
        <v>9.6</v>
      </c>
      <c r="W438">
        <v>36.6</v>
      </c>
      <c r="X438">
        <v>328239523</v>
      </c>
    </row>
    <row r="439" spans="1:24" x14ac:dyDescent="0.25">
      <c r="A439">
        <v>466</v>
      </c>
      <c r="B439" t="s">
        <v>38</v>
      </c>
      <c r="C439" t="s">
        <v>1669</v>
      </c>
      <c r="D439" t="s">
        <v>32</v>
      </c>
      <c r="E439" t="s">
        <v>856</v>
      </c>
      <c r="F439" t="s">
        <v>1670</v>
      </c>
      <c r="G439" t="s">
        <v>38</v>
      </c>
      <c r="H439" t="b">
        <v>1</v>
      </c>
      <c r="I439" t="s">
        <v>1803</v>
      </c>
      <c r="J439" t="s">
        <v>1668</v>
      </c>
      <c r="K439" t="s">
        <v>1049</v>
      </c>
      <c r="L439">
        <v>5500</v>
      </c>
      <c r="M439">
        <v>1988</v>
      </c>
      <c r="N439">
        <v>9</v>
      </c>
      <c r="O439">
        <v>9</v>
      </c>
      <c r="P439" s="25">
        <v>32395</v>
      </c>
      <c r="Q439" s="25">
        <v>45838</v>
      </c>
      <c r="R439">
        <v>36.803602305475508</v>
      </c>
      <c r="S439">
        <v>117.24</v>
      </c>
      <c r="T439">
        <v>21427700000000</v>
      </c>
      <c r="U439">
        <v>78.5</v>
      </c>
      <c r="V439">
        <v>9.6</v>
      </c>
      <c r="W439">
        <v>36.6</v>
      </c>
      <c r="X439">
        <v>328239523</v>
      </c>
    </row>
    <row r="440" spans="1:24" x14ac:dyDescent="0.25">
      <c r="A440">
        <v>466</v>
      </c>
      <c r="B440" t="s">
        <v>250</v>
      </c>
      <c r="C440" t="s">
        <v>1671</v>
      </c>
      <c r="D440" t="s">
        <v>32</v>
      </c>
      <c r="E440" t="s">
        <v>1672</v>
      </c>
      <c r="F440" t="s">
        <v>1673</v>
      </c>
      <c r="G440" t="s">
        <v>250</v>
      </c>
      <c r="H440" t="b">
        <v>1</v>
      </c>
      <c r="I440" t="s">
        <v>1803</v>
      </c>
      <c r="J440" t="s">
        <v>1674</v>
      </c>
      <c r="K440" t="s">
        <v>1675</v>
      </c>
      <c r="L440">
        <v>5500</v>
      </c>
      <c r="M440">
        <v>1929</v>
      </c>
      <c r="N440">
        <v>4</v>
      </c>
      <c r="O440">
        <v>10</v>
      </c>
      <c r="P440" s="25">
        <v>10693</v>
      </c>
      <c r="Q440" s="25">
        <v>45838</v>
      </c>
      <c r="R440">
        <v>96.222444889779553</v>
      </c>
      <c r="S440">
        <v>117.24</v>
      </c>
      <c r="T440">
        <v>21427700000000</v>
      </c>
      <c r="U440">
        <v>78.5</v>
      </c>
      <c r="V440">
        <v>9.6</v>
      </c>
      <c r="W440">
        <v>36.6</v>
      </c>
      <c r="X440">
        <v>328239523</v>
      </c>
    </row>
    <row r="441" spans="1:24" x14ac:dyDescent="0.25">
      <c r="A441">
        <v>466</v>
      </c>
      <c r="B441" t="s">
        <v>30</v>
      </c>
      <c r="C441" t="s">
        <v>1676</v>
      </c>
      <c r="D441" t="s">
        <v>680</v>
      </c>
      <c r="E441" t="s">
        <v>1677</v>
      </c>
      <c r="F441" t="s">
        <v>418</v>
      </c>
      <c r="G441" t="s">
        <v>30</v>
      </c>
      <c r="H441" t="b">
        <v>0</v>
      </c>
      <c r="I441" t="s">
        <v>1803</v>
      </c>
      <c r="J441" t="s">
        <v>1678</v>
      </c>
      <c r="K441" t="s">
        <v>1679</v>
      </c>
      <c r="L441">
        <v>5500</v>
      </c>
      <c r="M441">
        <v>1945</v>
      </c>
      <c r="N441">
        <v>5</v>
      </c>
      <c r="O441">
        <v>22</v>
      </c>
      <c r="P441" s="25">
        <v>16579</v>
      </c>
      <c r="Q441" s="25">
        <v>45838</v>
      </c>
      <c r="R441">
        <v>80.10745310123373</v>
      </c>
      <c r="S441">
        <v>110.62</v>
      </c>
      <c r="T441">
        <v>2001244392042</v>
      </c>
      <c r="U441">
        <v>82.9</v>
      </c>
      <c r="V441">
        <v>24.3</v>
      </c>
      <c r="W441">
        <v>59.1</v>
      </c>
      <c r="X441">
        <v>60297396</v>
      </c>
    </row>
    <row r="442" spans="1:24" x14ac:dyDescent="0.25">
      <c r="A442">
        <v>466</v>
      </c>
      <c r="B442" t="s">
        <v>30</v>
      </c>
      <c r="C442" t="s">
        <v>1680</v>
      </c>
      <c r="D442" t="s">
        <v>32</v>
      </c>
      <c r="E442" t="s">
        <v>742</v>
      </c>
      <c r="F442" t="s">
        <v>1681</v>
      </c>
      <c r="G442" t="s">
        <v>30</v>
      </c>
      <c r="H442" t="b">
        <v>0</v>
      </c>
      <c r="I442" t="s">
        <v>1803</v>
      </c>
      <c r="J442" t="s">
        <v>1682</v>
      </c>
      <c r="K442" t="s">
        <v>1428</v>
      </c>
      <c r="L442">
        <v>5500</v>
      </c>
      <c r="M442">
        <v>1965</v>
      </c>
      <c r="N442">
        <v>2</v>
      </c>
      <c r="O442">
        <v>27</v>
      </c>
      <c r="P442" s="25">
        <v>23800</v>
      </c>
      <c r="Q442" s="25">
        <v>45838</v>
      </c>
      <c r="R442">
        <v>60.337432675044887</v>
      </c>
      <c r="S442">
        <v>117.24</v>
      </c>
      <c r="T442">
        <v>21427700000000</v>
      </c>
      <c r="U442">
        <v>78.5</v>
      </c>
      <c r="V442">
        <v>9.6</v>
      </c>
      <c r="W442">
        <v>36.6</v>
      </c>
      <c r="X442">
        <v>328239523</v>
      </c>
    </row>
    <row r="443" spans="1:24" x14ac:dyDescent="0.25">
      <c r="A443">
        <v>466</v>
      </c>
      <c r="B443" t="s">
        <v>72</v>
      </c>
      <c r="C443" t="s">
        <v>1683</v>
      </c>
      <c r="D443" t="s">
        <v>133</v>
      </c>
      <c r="E443" t="s">
        <v>1610</v>
      </c>
      <c r="F443" t="s">
        <v>72</v>
      </c>
      <c r="G443" t="s">
        <v>72</v>
      </c>
      <c r="H443" t="b">
        <v>0</v>
      </c>
      <c r="I443" t="s">
        <v>1803</v>
      </c>
      <c r="J443" t="s">
        <v>1611</v>
      </c>
      <c r="K443" t="s">
        <v>350</v>
      </c>
      <c r="L443">
        <v>5500</v>
      </c>
      <c r="M443">
        <v>1928</v>
      </c>
      <c r="N443">
        <v>3</v>
      </c>
      <c r="O443">
        <v>20</v>
      </c>
      <c r="P443" s="25">
        <v>10307</v>
      </c>
      <c r="Q443" s="25">
        <v>45838</v>
      </c>
      <c r="R443">
        <v>97.27721748847604</v>
      </c>
      <c r="S443">
        <v>116.76</v>
      </c>
      <c r="T443">
        <v>1736425629520</v>
      </c>
      <c r="U443">
        <v>81.900000000000006</v>
      </c>
      <c r="V443">
        <v>12.8</v>
      </c>
      <c r="W443">
        <v>24.5</v>
      </c>
      <c r="X443">
        <v>36991981</v>
      </c>
    </row>
    <row r="444" spans="1:24" x14ac:dyDescent="0.25">
      <c r="A444">
        <v>466</v>
      </c>
      <c r="B444" t="s">
        <v>250</v>
      </c>
      <c r="C444" t="s">
        <v>1684</v>
      </c>
      <c r="D444" t="s">
        <v>105</v>
      </c>
      <c r="E444" t="s">
        <v>655</v>
      </c>
      <c r="F444" t="s">
        <v>348</v>
      </c>
      <c r="G444" t="s">
        <v>250</v>
      </c>
      <c r="H444" t="b">
        <v>1</v>
      </c>
      <c r="I444" t="s">
        <v>1803</v>
      </c>
      <c r="J444" t="s">
        <v>631</v>
      </c>
      <c r="K444" t="s">
        <v>1685</v>
      </c>
      <c r="L444">
        <v>5500</v>
      </c>
      <c r="M444">
        <v>1955</v>
      </c>
      <c r="N444">
        <v>3</v>
      </c>
      <c r="O444">
        <v>1</v>
      </c>
      <c r="P444" s="25">
        <v>20149</v>
      </c>
      <c r="Q444" s="25">
        <v>45838</v>
      </c>
      <c r="R444">
        <v>70.331970847954338</v>
      </c>
      <c r="S444">
        <v>125.08</v>
      </c>
      <c r="T444">
        <v>19910000000000</v>
      </c>
      <c r="U444">
        <v>77</v>
      </c>
      <c r="V444">
        <v>9.4</v>
      </c>
      <c r="W444">
        <v>59.2</v>
      </c>
      <c r="X444">
        <v>1397715000</v>
      </c>
    </row>
    <row r="445" spans="1:24" x14ac:dyDescent="0.25">
      <c r="A445">
        <v>466</v>
      </c>
      <c r="B445" t="s">
        <v>351</v>
      </c>
      <c r="C445" t="s">
        <v>1686</v>
      </c>
      <c r="D445" t="s">
        <v>158</v>
      </c>
      <c r="E445" t="s">
        <v>959</v>
      </c>
      <c r="F445" t="s">
        <v>517</v>
      </c>
      <c r="G445" t="s">
        <v>351</v>
      </c>
      <c r="H445" t="b">
        <v>1</v>
      </c>
      <c r="I445" t="s">
        <v>1803</v>
      </c>
      <c r="J445" t="s">
        <v>1687</v>
      </c>
      <c r="K445" t="s">
        <v>1541</v>
      </c>
      <c r="L445">
        <v>5500</v>
      </c>
      <c r="M445">
        <v>1941</v>
      </c>
      <c r="N445">
        <v>6</v>
      </c>
      <c r="O445">
        <v>4</v>
      </c>
      <c r="P445" s="25">
        <v>15131</v>
      </c>
      <c r="Q445" s="25">
        <v>45838</v>
      </c>
      <c r="R445">
        <v>84.071861109321645</v>
      </c>
      <c r="S445">
        <v>112.85</v>
      </c>
      <c r="T445">
        <v>3845630030824</v>
      </c>
      <c r="U445">
        <v>80.900000000000006</v>
      </c>
      <c r="V445">
        <v>11.5</v>
      </c>
      <c r="W445">
        <v>48.8</v>
      </c>
      <c r="X445">
        <v>83132799</v>
      </c>
    </row>
    <row r="446" spans="1:24" x14ac:dyDescent="0.25">
      <c r="A446">
        <v>466</v>
      </c>
      <c r="B446" t="s">
        <v>49</v>
      </c>
      <c r="C446" t="s">
        <v>1688</v>
      </c>
      <c r="D446" t="s">
        <v>158</v>
      </c>
      <c r="E446" t="s">
        <v>1689</v>
      </c>
      <c r="F446" t="s">
        <v>517</v>
      </c>
      <c r="G446" t="s">
        <v>49</v>
      </c>
      <c r="H446" t="b">
        <v>0</v>
      </c>
      <c r="I446" t="s">
        <v>1803</v>
      </c>
      <c r="J446" t="s">
        <v>1690</v>
      </c>
      <c r="K446" t="s">
        <v>1691</v>
      </c>
      <c r="L446">
        <v>5500</v>
      </c>
      <c r="M446">
        <v>1965</v>
      </c>
      <c r="N446">
        <v>1</v>
      </c>
      <c r="O446">
        <v>1</v>
      </c>
      <c r="P446" s="25">
        <v>23743</v>
      </c>
      <c r="Q446" s="25">
        <v>45838</v>
      </c>
      <c r="R446">
        <v>60.493491921005386</v>
      </c>
      <c r="S446">
        <v>112.85</v>
      </c>
      <c r="T446">
        <v>3845630030824</v>
      </c>
      <c r="U446">
        <v>80.900000000000006</v>
      </c>
      <c r="V446">
        <v>11.5</v>
      </c>
      <c r="W446">
        <v>48.8</v>
      </c>
      <c r="X446">
        <v>83132799</v>
      </c>
    </row>
    <row r="447" spans="1:24" x14ac:dyDescent="0.25">
      <c r="A447">
        <v>466</v>
      </c>
      <c r="B447" t="s">
        <v>250</v>
      </c>
      <c r="C447" t="s">
        <v>1692</v>
      </c>
      <c r="D447" t="s">
        <v>32</v>
      </c>
      <c r="E447" t="s">
        <v>1693</v>
      </c>
      <c r="F447" t="s">
        <v>1171</v>
      </c>
      <c r="G447" t="s">
        <v>250</v>
      </c>
      <c r="H447" t="b">
        <v>1</v>
      </c>
      <c r="I447" t="s">
        <v>1803</v>
      </c>
      <c r="J447" t="s">
        <v>1172</v>
      </c>
      <c r="K447" t="s">
        <v>1694</v>
      </c>
      <c r="L447">
        <v>5500</v>
      </c>
      <c r="M447">
        <v>1956</v>
      </c>
      <c r="N447">
        <v>8</v>
      </c>
      <c r="O447">
        <v>21</v>
      </c>
      <c r="P447" s="25">
        <v>20688</v>
      </c>
      <c r="Q447" s="25">
        <v>45838</v>
      </c>
      <c r="R447">
        <v>68.855600750938677</v>
      </c>
      <c r="S447">
        <v>117.24</v>
      </c>
      <c r="T447">
        <v>21427700000000</v>
      </c>
      <c r="U447">
        <v>78.5</v>
      </c>
      <c r="V447">
        <v>9.6</v>
      </c>
      <c r="W447">
        <v>36.6</v>
      </c>
      <c r="X447">
        <v>328239523</v>
      </c>
    </row>
    <row r="448" spans="1:24" x14ac:dyDescent="0.25">
      <c r="A448">
        <v>466</v>
      </c>
      <c r="B448" t="s">
        <v>59</v>
      </c>
      <c r="C448" t="s">
        <v>1695</v>
      </c>
      <c r="D448" t="s">
        <v>32</v>
      </c>
      <c r="E448" t="s">
        <v>1696</v>
      </c>
      <c r="F448" t="s">
        <v>985</v>
      </c>
      <c r="G448" t="s">
        <v>59</v>
      </c>
      <c r="H448" t="b">
        <v>0</v>
      </c>
      <c r="I448" t="s">
        <v>1804</v>
      </c>
      <c r="J448" t="s">
        <v>1697</v>
      </c>
      <c r="K448" t="s">
        <v>1698</v>
      </c>
      <c r="L448">
        <v>5500</v>
      </c>
      <c r="M448">
        <v>1945</v>
      </c>
      <c r="N448">
        <v>1</v>
      </c>
      <c r="O448">
        <v>12</v>
      </c>
      <c r="P448" s="25">
        <v>16449</v>
      </c>
      <c r="Q448" s="25">
        <v>45838</v>
      </c>
      <c r="R448">
        <v>80.463376711171193</v>
      </c>
      <c r="S448">
        <v>117.24</v>
      </c>
      <c r="T448">
        <v>21427700000000</v>
      </c>
      <c r="U448">
        <v>78.5</v>
      </c>
      <c r="V448">
        <v>9.6</v>
      </c>
      <c r="W448">
        <v>36.6</v>
      </c>
      <c r="X448">
        <v>328239523</v>
      </c>
    </row>
    <row r="449" spans="1:24" x14ac:dyDescent="0.25">
      <c r="A449">
        <v>466</v>
      </c>
      <c r="B449" t="s">
        <v>49</v>
      </c>
      <c r="C449" t="s">
        <v>1699</v>
      </c>
      <c r="D449" t="s">
        <v>32</v>
      </c>
      <c r="E449" t="s">
        <v>61</v>
      </c>
      <c r="F449" t="s">
        <v>204</v>
      </c>
      <c r="G449" t="s">
        <v>49</v>
      </c>
      <c r="H449" t="b">
        <v>1</v>
      </c>
      <c r="I449" t="s">
        <v>1803</v>
      </c>
      <c r="J449" t="s">
        <v>1700</v>
      </c>
      <c r="K449" t="s">
        <v>1701</v>
      </c>
      <c r="L449">
        <v>5500</v>
      </c>
      <c r="M449">
        <v>1944</v>
      </c>
      <c r="N449">
        <v>8</v>
      </c>
      <c r="O449">
        <v>22</v>
      </c>
      <c r="P449" s="25">
        <v>16306</v>
      </c>
      <c r="Q449" s="25">
        <v>45838</v>
      </c>
      <c r="R449">
        <v>80.852859670795638</v>
      </c>
      <c r="S449">
        <v>117.24</v>
      </c>
      <c r="T449">
        <v>21427700000000</v>
      </c>
      <c r="U449">
        <v>78.5</v>
      </c>
      <c r="V449">
        <v>9.6</v>
      </c>
      <c r="W449">
        <v>36.6</v>
      </c>
      <c r="X449">
        <v>328239523</v>
      </c>
    </row>
    <row r="450" spans="1:24" x14ac:dyDescent="0.25">
      <c r="A450">
        <v>466</v>
      </c>
      <c r="B450" t="s">
        <v>351</v>
      </c>
      <c r="C450" t="s">
        <v>1702</v>
      </c>
      <c r="D450" t="s">
        <v>680</v>
      </c>
      <c r="E450" t="s">
        <v>1703</v>
      </c>
      <c r="F450" t="s">
        <v>1704</v>
      </c>
      <c r="G450" t="s">
        <v>351</v>
      </c>
      <c r="H450" t="b">
        <v>1</v>
      </c>
      <c r="I450" t="s">
        <v>1803</v>
      </c>
      <c r="J450" t="s">
        <v>1705</v>
      </c>
      <c r="K450" t="s">
        <v>1706</v>
      </c>
      <c r="L450">
        <v>5500</v>
      </c>
      <c r="M450">
        <v>1943</v>
      </c>
      <c r="N450">
        <v>3</v>
      </c>
      <c r="O450">
        <v>20</v>
      </c>
      <c r="P450" s="25">
        <v>15785</v>
      </c>
      <c r="Q450" s="25">
        <v>45838</v>
      </c>
      <c r="R450">
        <v>82.279951180894571</v>
      </c>
      <c r="S450">
        <v>110.62</v>
      </c>
      <c r="T450">
        <v>2001244392042</v>
      </c>
      <c r="U450">
        <v>82.9</v>
      </c>
      <c r="V450">
        <v>24.3</v>
      </c>
      <c r="W450">
        <v>59.1</v>
      </c>
      <c r="X450">
        <v>60297396</v>
      </c>
    </row>
    <row r="451" spans="1:24" x14ac:dyDescent="0.25">
      <c r="A451">
        <v>466</v>
      </c>
      <c r="B451" t="s">
        <v>59</v>
      </c>
      <c r="C451" t="s">
        <v>1707</v>
      </c>
      <c r="D451" t="s">
        <v>32</v>
      </c>
      <c r="E451" t="s">
        <v>1708</v>
      </c>
      <c r="F451" t="s">
        <v>985</v>
      </c>
      <c r="G451" t="s">
        <v>59</v>
      </c>
      <c r="H451" t="b">
        <v>0</v>
      </c>
      <c r="I451" t="s">
        <v>1804</v>
      </c>
      <c r="J451" t="s">
        <v>1709</v>
      </c>
      <c r="K451" t="s">
        <v>1710</v>
      </c>
      <c r="L451">
        <v>5500</v>
      </c>
      <c r="M451">
        <v>1942</v>
      </c>
      <c r="N451">
        <v>4</v>
      </c>
      <c r="O451">
        <v>15</v>
      </c>
      <c r="P451" s="25">
        <v>15446</v>
      </c>
      <c r="Q451" s="25">
        <v>45838</v>
      </c>
      <c r="R451">
        <v>83.208761122518823</v>
      </c>
      <c r="S451">
        <v>117.24</v>
      </c>
      <c r="T451">
        <v>21427700000000</v>
      </c>
      <c r="U451">
        <v>78.5</v>
      </c>
      <c r="V451">
        <v>9.6</v>
      </c>
      <c r="W451">
        <v>36.6</v>
      </c>
      <c r="X451">
        <v>328239523</v>
      </c>
    </row>
    <row r="452" spans="1:24" x14ac:dyDescent="0.25">
      <c r="A452">
        <v>466</v>
      </c>
      <c r="B452" t="s">
        <v>38</v>
      </c>
      <c r="C452" t="s">
        <v>1711</v>
      </c>
      <c r="D452" t="s">
        <v>274</v>
      </c>
      <c r="E452" t="s">
        <v>607</v>
      </c>
      <c r="F452" t="s">
        <v>731</v>
      </c>
      <c r="G452" t="s">
        <v>38</v>
      </c>
      <c r="H452" t="b">
        <v>1</v>
      </c>
      <c r="I452" t="s">
        <v>1803</v>
      </c>
      <c r="J452" t="s">
        <v>1712</v>
      </c>
      <c r="K452" t="s">
        <v>925</v>
      </c>
      <c r="L452">
        <v>5500</v>
      </c>
      <c r="M452">
        <v>1955</v>
      </c>
      <c r="N452">
        <v>4</v>
      </c>
      <c r="O452">
        <v>1</v>
      </c>
      <c r="P452" s="25">
        <v>20180</v>
      </c>
      <c r="Q452" s="25">
        <v>45838</v>
      </c>
      <c r="R452">
        <v>70.247098291751826</v>
      </c>
      <c r="S452">
        <v>119.8</v>
      </c>
      <c r="T452">
        <v>1392680589329</v>
      </c>
      <c r="U452">
        <v>82.7</v>
      </c>
      <c r="V452">
        <v>23</v>
      </c>
      <c r="W452">
        <v>47.4</v>
      </c>
      <c r="X452">
        <v>25766605</v>
      </c>
    </row>
    <row r="453" spans="1:24" x14ac:dyDescent="0.25">
      <c r="A453">
        <v>466</v>
      </c>
      <c r="B453" t="s">
        <v>72</v>
      </c>
      <c r="C453" t="s">
        <v>1713</v>
      </c>
      <c r="D453" t="s">
        <v>105</v>
      </c>
      <c r="E453" t="s">
        <v>153</v>
      </c>
      <c r="F453" t="s">
        <v>1653</v>
      </c>
      <c r="G453" t="s">
        <v>72</v>
      </c>
      <c r="H453" t="b">
        <v>1</v>
      </c>
      <c r="I453" t="s">
        <v>1804</v>
      </c>
      <c r="J453" t="s">
        <v>725</v>
      </c>
      <c r="K453" t="s">
        <v>1714</v>
      </c>
      <c r="L453">
        <v>5500</v>
      </c>
      <c r="M453">
        <v>1967</v>
      </c>
      <c r="N453">
        <v>1</v>
      </c>
      <c r="O453">
        <v>1</v>
      </c>
      <c r="P453" s="25">
        <v>24473</v>
      </c>
      <c r="Q453" s="25">
        <v>45838</v>
      </c>
      <c r="R453">
        <v>58.49350348027842</v>
      </c>
      <c r="S453">
        <v>125.08</v>
      </c>
      <c r="T453">
        <v>19910000000000</v>
      </c>
      <c r="U453">
        <v>77</v>
      </c>
      <c r="V453">
        <v>9.4</v>
      </c>
      <c r="W453">
        <v>59.2</v>
      </c>
      <c r="X453">
        <v>1397715000</v>
      </c>
    </row>
    <row r="454" spans="1:24" x14ac:dyDescent="0.25">
      <c r="A454">
        <v>486</v>
      </c>
      <c r="B454" t="s">
        <v>21</v>
      </c>
      <c r="C454" t="s">
        <v>1715</v>
      </c>
      <c r="D454" t="s">
        <v>680</v>
      </c>
      <c r="E454" t="s">
        <v>681</v>
      </c>
      <c r="F454" t="s">
        <v>165</v>
      </c>
      <c r="G454" t="s">
        <v>21</v>
      </c>
      <c r="H454" t="b">
        <v>1</v>
      </c>
      <c r="I454" t="s">
        <v>1803</v>
      </c>
      <c r="J454" t="s">
        <v>1716</v>
      </c>
      <c r="K454" t="s">
        <v>1717</v>
      </c>
      <c r="L454">
        <v>5400</v>
      </c>
      <c r="M454">
        <v>1946</v>
      </c>
      <c r="N454">
        <v>1</v>
      </c>
      <c r="O454">
        <v>1</v>
      </c>
      <c r="P454" s="25">
        <v>16803</v>
      </c>
      <c r="Q454" s="25">
        <v>45838</v>
      </c>
      <c r="R454">
        <v>79.493497604380565</v>
      </c>
      <c r="S454">
        <v>110.62</v>
      </c>
      <c r="T454">
        <v>2001244392042</v>
      </c>
      <c r="U454">
        <v>82.9</v>
      </c>
      <c r="V454">
        <v>24.3</v>
      </c>
      <c r="W454">
        <v>59.1</v>
      </c>
      <c r="X454">
        <v>60297396</v>
      </c>
    </row>
    <row r="455" spans="1:24" x14ac:dyDescent="0.25">
      <c r="A455">
        <v>486</v>
      </c>
      <c r="B455" t="s">
        <v>250</v>
      </c>
      <c r="C455" t="s">
        <v>1718</v>
      </c>
      <c r="D455" t="s">
        <v>74</v>
      </c>
      <c r="E455" t="s">
        <v>75</v>
      </c>
      <c r="F455" t="s">
        <v>556</v>
      </c>
      <c r="G455" t="s">
        <v>250</v>
      </c>
      <c r="H455" t="b">
        <v>0</v>
      </c>
      <c r="I455" t="s">
        <v>1803</v>
      </c>
      <c r="J455" t="s">
        <v>1719</v>
      </c>
      <c r="K455" t="s">
        <v>1720</v>
      </c>
      <c r="L455">
        <v>5400</v>
      </c>
      <c r="M455">
        <v>1941</v>
      </c>
      <c r="N455">
        <v>4</v>
      </c>
      <c r="O455">
        <v>19</v>
      </c>
      <c r="P455" s="25">
        <v>15085</v>
      </c>
      <c r="Q455" s="25">
        <v>45838</v>
      </c>
      <c r="R455">
        <v>84.197803259679191</v>
      </c>
      <c r="S455">
        <v>180.44</v>
      </c>
      <c r="T455">
        <v>2611000000000</v>
      </c>
      <c r="U455">
        <v>69.400000000000006</v>
      </c>
      <c r="V455">
        <v>11.2</v>
      </c>
      <c r="W455">
        <v>49.7</v>
      </c>
      <c r="X455">
        <v>1366417754</v>
      </c>
    </row>
    <row r="456" spans="1:24" x14ac:dyDescent="0.25">
      <c r="A456">
        <v>486</v>
      </c>
      <c r="B456" t="s">
        <v>49</v>
      </c>
      <c r="C456" t="s">
        <v>1721</v>
      </c>
      <c r="D456" t="s">
        <v>32</v>
      </c>
      <c r="E456" t="s">
        <v>1722</v>
      </c>
      <c r="F456" t="s">
        <v>1723</v>
      </c>
      <c r="G456" t="s">
        <v>49</v>
      </c>
      <c r="H456" t="b">
        <v>0</v>
      </c>
      <c r="I456" t="s">
        <v>1803</v>
      </c>
      <c r="J456" t="s">
        <v>1724</v>
      </c>
      <c r="K456" t="s">
        <v>1725</v>
      </c>
      <c r="L456">
        <v>5400</v>
      </c>
      <c r="M456">
        <v>1980</v>
      </c>
      <c r="N456">
        <v>1</v>
      </c>
      <c r="O456">
        <v>6</v>
      </c>
      <c r="P456" s="25">
        <v>29226</v>
      </c>
      <c r="Q456" s="25">
        <v>45838</v>
      </c>
      <c r="R456">
        <v>45.479823830496372</v>
      </c>
      <c r="S456">
        <v>117.24</v>
      </c>
      <c r="T456">
        <v>21427700000000</v>
      </c>
      <c r="U456">
        <v>78.5</v>
      </c>
      <c r="V456">
        <v>9.6</v>
      </c>
      <c r="W456">
        <v>36.6</v>
      </c>
      <c r="X456">
        <v>328239523</v>
      </c>
    </row>
    <row r="457" spans="1:24" x14ac:dyDescent="0.25">
      <c r="A457">
        <v>486</v>
      </c>
      <c r="B457" t="s">
        <v>38</v>
      </c>
      <c r="C457" t="s">
        <v>1726</v>
      </c>
      <c r="D457" t="s">
        <v>555</v>
      </c>
      <c r="E457" t="s">
        <v>555</v>
      </c>
      <c r="F457" t="s">
        <v>1568</v>
      </c>
      <c r="G457" t="s">
        <v>38</v>
      </c>
      <c r="H457" t="b">
        <v>1</v>
      </c>
      <c r="I457" t="s">
        <v>1803</v>
      </c>
      <c r="J457" t="s">
        <v>1727</v>
      </c>
      <c r="K457" t="s">
        <v>1728</v>
      </c>
      <c r="L457">
        <v>5400</v>
      </c>
      <c r="M457">
        <v>1955</v>
      </c>
      <c r="N457">
        <v>2</v>
      </c>
      <c r="O457">
        <v>15</v>
      </c>
      <c r="P457" s="25">
        <v>20135</v>
      </c>
      <c r="Q457" s="25">
        <v>45838</v>
      </c>
      <c r="R457">
        <v>70.370300389465157</v>
      </c>
      <c r="S457">
        <v>114.41</v>
      </c>
      <c r="T457">
        <v>372062527489</v>
      </c>
      <c r="U457">
        <v>83.1</v>
      </c>
      <c r="V457">
        <v>13.1</v>
      </c>
      <c r="W457">
        <v>21</v>
      </c>
      <c r="X457">
        <v>5703569</v>
      </c>
    </row>
    <row r="458" spans="1:24" x14ac:dyDescent="0.25">
      <c r="A458">
        <v>486</v>
      </c>
      <c r="B458" t="s">
        <v>72</v>
      </c>
      <c r="C458" t="s">
        <v>1729</v>
      </c>
      <c r="D458" t="s">
        <v>105</v>
      </c>
      <c r="E458" t="s">
        <v>1730</v>
      </c>
      <c r="F458" t="s">
        <v>1731</v>
      </c>
      <c r="G458" t="s">
        <v>72</v>
      </c>
      <c r="H458" t="b">
        <v>1</v>
      </c>
      <c r="I458" t="s">
        <v>1803</v>
      </c>
      <c r="J458" t="s">
        <v>1732</v>
      </c>
      <c r="K458" t="s">
        <v>1733</v>
      </c>
      <c r="L458">
        <v>5400</v>
      </c>
      <c r="M458">
        <v>1965</v>
      </c>
      <c r="N458">
        <v>1</v>
      </c>
      <c r="O458">
        <v>1</v>
      </c>
      <c r="P458" s="25">
        <v>23743</v>
      </c>
      <c r="Q458" s="25">
        <v>45838</v>
      </c>
      <c r="R458">
        <v>60.493491921005386</v>
      </c>
      <c r="S458">
        <v>125.08</v>
      </c>
      <c r="T458">
        <v>19910000000000</v>
      </c>
      <c r="U458">
        <v>77</v>
      </c>
      <c r="V458">
        <v>9.4</v>
      </c>
      <c r="W458">
        <v>59.2</v>
      </c>
      <c r="X458">
        <v>1397715000</v>
      </c>
    </row>
    <row r="459" spans="1:24" x14ac:dyDescent="0.25">
      <c r="A459">
        <v>486</v>
      </c>
      <c r="B459" t="s">
        <v>250</v>
      </c>
      <c r="C459" t="s">
        <v>1734</v>
      </c>
      <c r="D459" t="s">
        <v>170</v>
      </c>
      <c r="E459" t="s">
        <v>1735</v>
      </c>
      <c r="F459" t="s">
        <v>1736</v>
      </c>
      <c r="G459" t="s">
        <v>250</v>
      </c>
      <c r="H459" t="b">
        <v>1</v>
      </c>
      <c r="I459" t="s">
        <v>1803</v>
      </c>
      <c r="J459" t="s">
        <v>1737</v>
      </c>
      <c r="K459" t="s">
        <v>64</v>
      </c>
      <c r="L459">
        <v>5400</v>
      </c>
      <c r="M459">
        <v>1946</v>
      </c>
      <c r="N459">
        <v>2</v>
      </c>
      <c r="O459">
        <v>5</v>
      </c>
      <c r="P459" s="25">
        <v>16838</v>
      </c>
      <c r="Q459" s="25">
        <v>45838</v>
      </c>
      <c r="R459">
        <v>79.397672826830942</v>
      </c>
      <c r="S459">
        <v>99.55</v>
      </c>
      <c r="T459">
        <v>703082435360</v>
      </c>
      <c r="U459">
        <v>83.6</v>
      </c>
      <c r="V459">
        <v>10.1</v>
      </c>
      <c r="W459">
        <v>28.8</v>
      </c>
      <c r="X459">
        <v>8574832</v>
      </c>
    </row>
    <row r="460" spans="1:24" x14ac:dyDescent="0.25">
      <c r="A460">
        <v>486</v>
      </c>
      <c r="B460" t="s">
        <v>21</v>
      </c>
      <c r="C460" t="s">
        <v>1738</v>
      </c>
      <c r="D460" t="s">
        <v>680</v>
      </c>
      <c r="E460" t="s">
        <v>681</v>
      </c>
      <c r="F460" t="s">
        <v>165</v>
      </c>
      <c r="G460" t="s">
        <v>21</v>
      </c>
      <c r="H460" t="b">
        <v>0</v>
      </c>
      <c r="I460" t="s">
        <v>1804</v>
      </c>
      <c r="J460" t="s">
        <v>1739</v>
      </c>
      <c r="K460" t="s">
        <v>1740</v>
      </c>
      <c r="L460">
        <v>5400</v>
      </c>
      <c r="M460">
        <v>1949</v>
      </c>
      <c r="N460">
        <v>5</v>
      </c>
      <c r="O460">
        <v>10</v>
      </c>
      <c r="P460" s="25">
        <v>18028</v>
      </c>
      <c r="Q460" s="25">
        <v>45838</v>
      </c>
      <c r="R460">
        <v>76.140307210923055</v>
      </c>
      <c r="S460">
        <v>110.62</v>
      </c>
      <c r="T460">
        <v>2001244392042</v>
      </c>
      <c r="U460">
        <v>82.9</v>
      </c>
      <c r="V460">
        <v>24.3</v>
      </c>
      <c r="W460">
        <v>59.1</v>
      </c>
      <c r="X460">
        <v>60297396</v>
      </c>
    </row>
    <row r="461" spans="1:24" x14ac:dyDescent="0.25">
      <c r="A461">
        <v>486</v>
      </c>
      <c r="B461" t="s">
        <v>21</v>
      </c>
      <c r="C461" t="s">
        <v>1741</v>
      </c>
      <c r="D461" t="s">
        <v>158</v>
      </c>
      <c r="E461" t="s">
        <v>1742</v>
      </c>
      <c r="F461" t="s">
        <v>1743</v>
      </c>
      <c r="G461" t="s">
        <v>21</v>
      </c>
      <c r="H461" t="b">
        <v>0</v>
      </c>
      <c r="I461" t="s">
        <v>1803</v>
      </c>
      <c r="J461" t="s">
        <v>1744</v>
      </c>
      <c r="K461" t="s">
        <v>1541</v>
      </c>
      <c r="L461">
        <v>5400</v>
      </c>
      <c r="M461">
        <v>1952</v>
      </c>
      <c r="N461">
        <v>10</v>
      </c>
      <c r="O461">
        <v>4</v>
      </c>
      <c r="P461" s="25">
        <v>19271</v>
      </c>
      <c r="Q461" s="25">
        <v>45838</v>
      </c>
      <c r="R461">
        <v>72.735136335047542</v>
      </c>
      <c r="S461">
        <v>112.85</v>
      </c>
      <c r="T461">
        <v>3845630030824</v>
      </c>
      <c r="U461">
        <v>80.900000000000006</v>
      </c>
      <c r="V461">
        <v>11.5</v>
      </c>
      <c r="W461">
        <v>48.8</v>
      </c>
      <c r="X461">
        <v>83132799</v>
      </c>
    </row>
    <row r="462" spans="1:24" x14ac:dyDescent="0.25">
      <c r="A462">
        <v>486</v>
      </c>
      <c r="B462" t="s">
        <v>21</v>
      </c>
      <c r="C462" t="s">
        <v>1745</v>
      </c>
      <c r="D462" t="s">
        <v>158</v>
      </c>
      <c r="E462" t="s">
        <v>1440</v>
      </c>
      <c r="F462" t="s">
        <v>1743</v>
      </c>
      <c r="G462" t="s">
        <v>21</v>
      </c>
      <c r="H462" t="b">
        <v>0</v>
      </c>
      <c r="I462" t="s">
        <v>1803</v>
      </c>
      <c r="J462" t="s">
        <v>1746</v>
      </c>
      <c r="K462" t="s">
        <v>1747</v>
      </c>
      <c r="L462">
        <v>5400</v>
      </c>
      <c r="M462">
        <v>1965</v>
      </c>
      <c r="N462">
        <v>3</v>
      </c>
      <c r="O462">
        <v>30</v>
      </c>
      <c r="P462" s="25">
        <v>23831</v>
      </c>
      <c r="Q462" s="25">
        <v>45838</v>
      </c>
      <c r="R462">
        <v>60.252558348294436</v>
      </c>
      <c r="S462">
        <v>112.85</v>
      </c>
      <c r="T462">
        <v>3845630030824</v>
      </c>
      <c r="U462">
        <v>80.900000000000006</v>
      </c>
      <c r="V462">
        <v>11.5</v>
      </c>
      <c r="W462">
        <v>48.8</v>
      </c>
      <c r="X462">
        <v>83132799</v>
      </c>
    </row>
    <row r="463" spans="1:24" x14ac:dyDescent="0.25">
      <c r="A463">
        <v>486</v>
      </c>
      <c r="B463" t="s">
        <v>21</v>
      </c>
      <c r="C463" t="s">
        <v>1748</v>
      </c>
      <c r="D463" t="s">
        <v>208</v>
      </c>
      <c r="E463" t="s">
        <v>1081</v>
      </c>
      <c r="F463" t="s">
        <v>1743</v>
      </c>
      <c r="G463" t="s">
        <v>21</v>
      </c>
      <c r="H463" t="b">
        <v>0</v>
      </c>
      <c r="I463" t="s">
        <v>1803</v>
      </c>
      <c r="J463" t="s">
        <v>1746</v>
      </c>
      <c r="K463" t="s">
        <v>316</v>
      </c>
      <c r="L463">
        <v>5400</v>
      </c>
      <c r="M463">
        <v>1963</v>
      </c>
      <c r="N463">
        <v>7</v>
      </c>
      <c r="O463">
        <v>13</v>
      </c>
      <c r="P463" s="25">
        <v>23205</v>
      </c>
      <c r="Q463" s="25">
        <v>45838</v>
      </c>
      <c r="R463">
        <v>61.965103646082312</v>
      </c>
      <c r="S463">
        <v>118.06</v>
      </c>
      <c r="T463">
        <v>446314739528</v>
      </c>
      <c r="U463">
        <v>81.599999999999994</v>
      </c>
      <c r="V463">
        <v>25.4</v>
      </c>
      <c r="W463">
        <v>51.4</v>
      </c>
      <c r="X463">
        <v>8877067</v>
      </c>
    </row>
    <row r="464" spans="1:24" x14ac:dyDescent="0.25">
      <c r="A464">
        <v>486</v>
      </c>
      <c r="B464" t="s">
        <v>21</v>
      </c>
      <c r="C464" t="s">
        <v>1749</v>
      </c>
      <c r="D464" t="s">
        <v>208</v>
      </c>
      <c r="E464" t="s">
        <v>1081</v>
      </c>
      <c r="F464" t="s">
        <v>1743</v>
      </c>
      <c r="G464" t="s">
        <v>21</v>
      </c>
      <c r="H464" t="b">
        <v>0</v>
      </c>
      <c r="I464" t="s">
        <v>1804</v>
      </c>
      <c r="J464" t="s">
        <v>1750</v>
      </c>
      <c r="K464" t="s">
        <v>1751</v>
      </c>
      <c r="L464">
        <v>5400</v>
      </c>
      <c r="M464">
        <v>1951</v>
      </c>
      <c r="N464">
        <v>10</v>
      </c>
      <c r="O464">
        <v>8</v>
      </c>
      <c r="P464" s="25">
        <v>18909</v>
      </c>
      <c r="Q464" s="25">
        <v>45838</v>
      </c>
      <c r="R464">
        <v>73.726911002409281</v>
      </c>
      <c r="S464">
        <v>118.06</v>
      </c>
      <c r="T464">
        <v>446314739528</v>
      </c>
      <c r="U464">
        <v>81.599999999999994</v>
      </c>
      <c r="V464">
        <v>25.4</v>
      </c>
      <c r="W464">
        <v>51.4</v>
      </c>
      <c r="X464">
        <v>8877067</v>
      </c>
    </row>
    <row r="465" spans="1:24" x14ac:dyDescent="0.25">
      <c r="A465">
        <v>497</v>
      </c>
      <c r="B465" t="s">
        <v>49</v>
      </c>
      <c r="C465" t="s">
        <v>1752</v>
      </c>
      <c r="D465" t="s">
        <v>32</v>
      </c>
      <c r="E465" t="s">
        <v>1581</v>
      </c>
      <c r="F465" t="s">
        <v>1584</v>
      </c>
      <c r="G465" t="s">
        <v>49</v>
      </c>
      <c r="H465" t="b">
        <v>1</v>
      </c>
      <c r="I465" t="s">
        <v>1803</v>
      </c>
      <c r="J465" t="s">
        <v>1753</v>
      </c>
      <c r="K465" t="s">
        <v>1754</v>
      </c>
      <c r="L465">
        <v>5300</v>
      </c>
      <c r="M465">
        <v>1973</v>
      </c>
      <c r="N465">
        <v>9</v>
      </c>
      <c r="O465">
        <v>20</v>
      </c>
      <c r="P465" s="25">
        <v>26927</v>
      </c>
      <c r="Q465" s="25">
        <v>45838</v>
      </c>
      <c r="R465">
        <v>51.77616489306746</v>
      </c>
      <c r="S465">
        <v>117.24</v>
      </c>
      <c r="T465">
        <v>21427700000000</v>
      </c>
      <c r="U465">
        <v>78.5</v>
      </c>
      <c r="V465">
        <v>9.6</v>
      </c>
      <c r="W465">
        <v>36.6</v>
      </c>
      <c r="X465">
        <v>328239523</v>
      </c>
    </row>
    <row r="466" spans="1:24" x14ac:dyDescent="0.25">
      <c r="A466">
        <v>497</v>
      </c>
      <c r="B466" t="s">
        <v>462</v>
      </c>
      <c r="C466" t="s">
        <v>1755</v>
      </c>
      <c r="D466" t="s">
        <v>32</v>
      </c>
      <c r="E466" t="s">
        <v>831</v>
      </c>
      <c r="F466" t="s">
        <v>465</v>
      </c>
      <c r="G466" t="s">
        <v>462</v>
      </c>
      <c r="H466" t="b">
        <v>1</v>
      </c>
      <c r="I466" t="s">
        <v>1803</v>
      </c>
      <c r="J466" t="s">
        <v>1756</v>
      </c>
      <c r="K466" t="s">
        <v>820</v>
      </c>
      <c r="L466">
        <v>5300</v>
      </c>
      <c r="M466">
        <v>1959</v>
      </c>
      <c r="N466">
        <v>1</v>
      </c>
      <c r="O466">
        <v>7</v>
      </c>
      <c r="P466" s="25">
        <v>21557</v>
      </c>
      <c r="Q466" s="25">
        <v>45838</v>
      </c>
      <c r="R466">
        <v>66.477075841778358</v>
      </c>
      <c r="S466">
        <v>117.24</v>
      </c>
      <c r="T466">
        <v>21427700000000</v>
      </c>
      <c r="U466">
        <v>78.5</v>
      </c>
      <c r="V466">
        <v>9.6</v>
      </c>
      <c r="W466">
        <v>36.6</v>
      </c>
      <c r="X466">
        <v>328239523</v>
      </c>
    </row>
    <row r="467" spans="1:24" x14ac:dyDescent="0.25">
      <c r="A467">
        <v>497</v>
      </c>
      <c r="B467" t="s">
        <v>250</v>
      </c>
      <c r="C467" t="s">
        <v>1757</v>
      </c>
      <c r="D467" t="s">
        <v>1758</v>
      </c>
      <c r="E467" t="s">
        <v>1759</v>
      </c>
      <c r="F467" t="s">
        <v>1760</v>
      </c>
      <c r="G467" t="s">
        <v>250</v>
      </c>
      <c r="H467" t="b">
        <v>1</v>
      </c>
      <c r="I467" t="s">
        <v>1803</v>
      </c>
      <c r="J467" t="s">
        <v>1761</v>
      </c>
      <c r="K467" t="s">
        <v>1762</v>
      </c>
      <c r="L467">
        <v>5300</v>
      </c>
      <c r="M467">
        <v>1962</v>
      </c>
      <c r="N467">
        <v>9</v>
      </c>
      <c r="O467">
        <v>26</v>
      </c>
      <c r="P467" s="25">
        <v>22915</v>
      </c>
      <c r="Q467" s="25">
        <v>45838</v>
      </c>
      <c r="R467">
        <v>62.75975359342916</v>
      </c>
      <c r="S467">
        <v>234.44</v>
      </c>
      <c r="T467">
        <v>754411708203</v>
      </c>
      <c r="U467">
        <v>77.400000000000006</v>
      </c>
      <c r="V467">
        <v>17.899999999999999</v>
      </c>
      <c r="W467">
        <v>42.3</v>
      </c>
      <c r="X467">
        <v>83429615</v>
      </c>
    </row>
    <row r="468" spans="1:24" x14ac:dyDescent="0.25">
      <c r="A468">
        <v>497</v>
      </c>
      <c r="B468" t="s">
        <v>49</v>
      </c>
      <c r="C468" t="s">
        <v>1764</v>
      </c>
      <c r="D468" t="s">
        <v>32</v>
      </c>
      <c r="E468" t="s">
        <v>1339</v>
      </c>
      <c r="F468" t="s">
        <v>371</v>
      </c>
      <c r="G468" t="s">
        <v>49</v>
      </c>
      <c r="H468" t="b">
        <v>0</v>
      </c>
      <c r="I468" t="s">
        <v>1804</v>
      </c>
      <c r="J468" t="s">
        <v>372</v>
      </c>
      <c r="K468" t="s">
        <v>874</v>
      </c>
      <c r="L468">
        <v>5300</v>
      </c>
      <c r="M468">
        <v>1963</v>
      </c>
      <c r="N468">
        <v>5</v>
      </c>
      <c r="O468">
        <v>7</v>
      </c>
      <c r="P468" s="25">
        <v>23138</v>
      </c>
      <c r="Q468" s="25">
        <v>45838</v>
      </c>
      <c r="R468">
        <v>62.148537655903695</v>
      </c>
      <c r="S468">
        <v>117.24</v>
      </c>
      <c r="T468">
        <v>21427700000000</v>
      </c>
      <c r="U468">
        <v>78.5</v>
      </c>
      <c r="V468">
        <v>9.6</v>
      </c>
      <c r="W468">
        <v>36.6</v>
      </c>
      <c r="X468">
        <v>328239523</v>
      </c>
    </row>
    <row r="469" spans="1:24" x14ac:dyDescent="0.25">
      <c r="A469">
        <v>497</v>
      </c>
      <c r="B469" t="s">
        <v>49</v>
      </c>
      <c r="C469" t="s">
        <v>1765</v>
      </c>
      <c r="D469" t="s">
        <v>32</v>
      </c>
      <c r="E469" t="s">
        <v>503</v>
      </c>
      <c r="F469" t="s">
        <v>922</v>
      </c>
      <c r="G469" t="s">
        <v>49</v>
      </c>
      <c r="H469" t="b">
        <v>1</v>
      </c>
      <c r="I469" t="s">
        <v>1803</v>
      </c>
      <c r="J469" t="s">
        <v>1766</v>
      </c>
      <c r="K469" t="s">
        <v>1508</v>
      </c>
      <c r="L469">
        <v>5300</v>
      </c>
      <c r="M469">
        <v>1957</v>
      </c>
      <c r="N469">
        <v>7</v>
      </c>
      <c r="O469">
        <v>4</v>
      </c>
      <c r="P469" s="25">
        <v>21005</v>
      </c>
      <c r="Q469" s="25">
        <v>45838</v>
      </c>
      <c r="R469">
        <v>67.989723037854148</v>
      </c>
      <c r="S469">
        <v>117.24</v>
      </c>
      <c r="T469">
        <v>21427700000000</v>
      </c>
      <c r="U469">
        <v>78.5</v>
      </c>
      <c r="V469">
        <v>9.6</v>
      </c>
      <c r="W469">
        <v>36.6</v>
      </c>
      <c r="X469">
        <v>328239523</v>
      </c>
    </row>
    <row r="470" spans="1:24" x14ac:dyDescent="0.25">
      <c r="A470">
        <v>497</v>
      </c>
      <c r="B470" t="s">
        <v>72</v>
      </c>
      <c r="C470" t="s">
        <v>1767</v>
      </c>
      <c r="D470" t="s">
        <v>294</v>
      </c>
      <c r="E470" t="s">
        <v>295</v>
      </c>
      <c r="F470" t="s">
        <v>1089</v>
      </c>
      <c r="G470" t="s">
        <v>72</v>
      </c>
      <c r="H470" t="b">
        <v>0</v>
      </c>
      <c r="I470" t="s">
        <v>1803</v>
      </c>
      <c r="J470" t="s">
        <v>1768</v>
      </c>
      <c r="K470" t="s">
        <v>1769</v>
      </c>
      <c r="L470">
        <v>5300</v>
      </c>
      <c r="M470">
        <v>1944</v>
      </c>
      <c r="N470">
        <v>5</v>
      </c>
      <c r="O470">
        <v>13</v>
      </c>
      <c r="P470" s="25">
        <v>16205</v>
      </c>
      <c r="Q470" s="25">
        <v>45838</v>
      </c>
      <c r="R470">
        <v>81.129377984040602</v>
      </c>
      <c r="S470">
        <v>151.18</v>
      </c>
      <c r="T470">
        <v>1119190780753</v>
      </c>
      <c r="U470">
        <v>71.5</v>
      </c>
      <c r="V470">
        <v>10.199999999999999</v>
      </c>
      <c r="W470">
        <v>30.1</v>
      </c>
      <c r="X470">
        <v>270203917</v>
      </c>
    </row>
    <row r="471" spans="1:24" x14ac:dyDescent="0.25">
      <c r="A471">
        <v>497</v>
      </c>
      <c r="B471" t="s">
        <v>49</v>
      </c>
      <c r="C471" t="s">
        <v>1770</v>
      </c>
      <c r="D471" t="s">
        <v>32</v>
      </c>
      <c r="E471" t="s">
        <v>379</v>
      </c>
      <c r="F471" t="s">
        <v>1643</v>
      </c>
      <c r="G471" t="s">
        <v>49</v>
      </c>
      <c r="H471" t="b">
        <v>0</v>
      </c>
      <c r="I471" t="s">
        <v>1803</v>
      </c>
      <c r="J471" t="s">
        <v>1644</v>
      </c>
      <c r="K471" t="s">
        <v>304</v>
      </c>
      <c r="L471">
        <v>5300</v>
      </c>
      <c r="M471">
        <v>1950</v>
      </c>
      <c r="N471">
        <v>6</v>
      </c>
      <c r="O471">
        <v>6</v>
      </c>
      <c r="P471" s="25">
        <v>18420</v>
      </c>
      <c r="Q471" s="25">
        <v>45838</v>
      </c>
      <c r="R471">
        <v>75.066392881587959</v>
      </c>
      <c r="S471">
        <v>117.24</v>
      </c>
      <c r="T471">
        <v>21427700000000</v>
      </c>
      <c r="U471">
        <v>78.5</v>
      </c>
      <c r="V471">
        <v>9.6</v>
      </c>
      <c r="W471">
        <v>36.6</v>
      </c>
      <c r="X471">
        <v>328239523</v>
      </c>
    </row>
    <row r="472" spans="1:24" x14ac:dyDescent="0.25">
      <c r="A472">
        <v>497</v>
      </c>
      <c r="B472" t="s">
        <v>103</v>
      </c>
      <c r="C472" t="s">
        <v>1771</v>
      </c>
      <c r="D472" t="s">
        <v>32</v>
      </c>
      <c r="E472" t="s">
        <v>886</v>
      </c>
      <c r="F472" t="s">
        <v>1183</v>
      </c>
      <c r="G472" t="s">
        <v>103</v>
      </c>
      <c r="H472" t="b">
        <v>1</v>
      </c>
      <c r="I472" t="s">
        <v>1804</v>
      </c>
      <c r="J472" t="s">
        <v>1772</v>
      </c>
      <c r="K472" t="s">
        <v>1773</v>
      </c>
      <c r="L472">
        <v>5300</v>
      </c>
      <c r="M472">
        <v>1943</v>
      </c>
      <c r="N472">
        <v>1</v>
      </c>
      <c r="O472">
        <v>2</v>
      </c>
      <c r="P472" s="25">
        <v>15708</v>
      </c>
      <c r="Q472" s="25">
        <v>45838</v>
      </c>
      <c r="R472">
        <v>82.490763953028107</v>
      </c>
      <c r="S472">
        <v>117.24</v>
      </c>
      <c r="T472">
        <v>21427700000000</v>
      </c>
      <c r="U472">
        <v>78.5</v>
      </c>
      <c r="V472">
        <v>9.6</v>
      </c>
      <c r="W472">
        <v>36.6</v>
      </c>
      <c r="X472">
        <v>328239523</v>
      </c>
    </row>
    <row r="473" spans="1:24" x14ac:dyDescent="0.25">
      <c r="A473">
        <v>497</v>
      </c>
      <c r="B473" t="s">
        <v>103</v>
      </c>
      <c r="C473" t="s">
        <v>1774</v>
      </c>
      <c r="D473" t="s">
        <v>32</v>
      </c>
      <c r="E473" t="s">
        <v>886</v>
      </c>
      <c r="F473" t="s">
        <v>1183</v>
      </c>
      <c r="G473" t="s">
        <v>103</v>
      </c>
      <c r="H473" t="b">
        <v>1</v>
      </c>
      <c r="I473" t="s">
        <v>1803</v>
      </c>
      <c r="J473" t="s">
        <v>1772</v>
      </c>
      <c r="K473" t="s">
        <v>1775</v>
      </c>
      <c r="L473">
        <v>5300</v>
      </c>
      <c r="M473">
        <v>1936</v>
      </c>
      <c r="N473">
        <v>12</v>
      </c>
      <c r="O473">
        <v>24</v>
      </c>
      <c r="P473" s="25">
        <v>13508</v>
      </c>
      <c r="Q473" s="25">
        <v>45838</v>
      </c>
      <c r="R473">
        <v>88.51336963465458</v>
      </c>
      <c r="S473">
        <v>117.24</v>
      </c>
      <c r="T473">
        <v>21427700000000</v>
      </c>
      <c r="U473">
        <v>78.5</v>
      </c>
      <c r="V473">
        <v>9.6</v>
      </c>
      <c r="W473">
        <v>36.6</v>
      </c>
      <c r="X473">
        <v>328239523</v>
      </c>
    </row>
    <row r="474" spans="1:24" x14ac:dyDescent="0.25">
      <c r="A474">
        <v>497</v>
      </c>
      <c r="B474" t="s">
        <v>381</v>
      </c>
      <c r="C474" t="s">
        <v>1776</v>
      </c>
      <c r="D474" t="s">
        <v>32</v>
      </c>
      <c r="E474" t="s">
        <v>984</v>
      </c>
      <c r="F474" t="s">
        <v>1777</v>
      </c>
      <c r="G474" t="s">
        <v>381</v>
      </c>
      <c r="H474" t="b">
        <v>0</v>
      </c>
      <c r="I474" t="s">
        <v>1803</v>
      </c>
      <c r="J474" t="s">
        <v>1778</v>
      </c>
      <c r="K474" t="s">
        <v>1779</v>
      </c>
      <c r="L474">
        <v>5300</v>
      </c>
      <c r="M474">
        <v>1944</v>
      </c>
      <c r="N474">
        <v>8</v>
      </c>
      <c r="O474">
        <v>30</v>
      </c>
      <c r="P474" s="25">
        <v>16314</v>
      </c>
      <c r="Q474" s="25">
        <v>45838</v>
      </c>
      <c r="R474">
        <v>80.830957230142573</v>
      </c>
      <c r="S474">
        <v>117.24</v>
      </c>
      <c r="T474">
        <v>21427700000000</v>
      </c>
      <c r="U474">
        <v>78.5</v>
      </c>
      <c r="V474">
        <v>9.6</v>
      </c>
      <c r="W474">
        <v>36.6</v>
      </c>
      <c r="X474">
        <v>328239523</v>
      </c>
    </row>
    <row r="475" spans="1:24" x14ac:dyDescent="0.25">
      <c r="A475">
        <v>497</v>
      </c>
      <c r="B475" t="s">
        <v>49</v>
      </c>
      <c r="C475" t="s">
        <v>1780</v>
      </c>
      <c r="D475" t="s">
        <v>32</v>
      </c>
      <c r="E475" t="s">
        <v>379</v>
      </c>
      <c r="F475" t="s">
        <v>1781</v>
      </c>
      <c r="G475" t="s">
        <v>49</v>
      </c>
      <c r="H475" t="b">
        <v>1</v>
      </c>
      <c r="I475" t="s">
        <v>1803</v>
      </c>
      <c r="J475" t="s">
        <v>1782</v>
      </c>
      <c r="K475" t="s">
        <v>114</v>
      </c>
      <c r="L475">
        <v>5300</v>
      </c>
      <c r="M475">
        <v>1960</v>
      </c>
      <c r="N475">
        <v>5</v>
      </c>
      <c r="O475">
        <v>22</v>
      </c>
      <c r="P475" s="25">
        <v>22058</v>
      </c>
      <c r="Q475" s="25">
        <v>45838</v>
      </c>
      <c r="R475">
        <v>65.104741361430285</v>
      </c>
      <c r="S475">
        <v>117.24</v>
      </c>
      <c r="T475">
        <v>21427700000000</v>
      </c>
      <c r="U475">
        <v>78.5</v>
      </c>
      <c r="V475">
        <v>9.6</v>
      </c>
      <c r="W475">
        <v>36.6</v>
      </c>
      <c r="X475">
        <v>328239523</v>
      </c>
    </row>
    <row r="476" spans="1:24" x14ac:dyDescent="0.25">
      <c r="A476">
        <v>497</v>
      </c>
      <c r="B476" t="s">
        <v>250</v>
      </c>
      <c r="C476" t="s">
        <v>1783</v>
      </c>
      <c r="D476" t="s">
        <v>32</v>
      </c>
      <c r="E476" t="s">
        <v>1784</v>
      </c>
      <c r="F476" t="s">
        <v>1096</v>
      </c>
      <c r="G476" t="s">
        <v>250</v>
      </c>
      <c r="H476" t="b">
        <v>1</v>
      </c>
      <c r="I476" t="s">
        <v>1803</v>
      </c>
      <c r="J476" t="s">
        <v>1785</v>
      </c>
      <c r="K476" t="s">
        <v>1786</v>
      </c>
      <c r="L476">
        <v>5300</v>
      </c>
      <c r="M476">
        <v>1941</v>
      </c>
      <c r="N476">
        <v>5</v>
      </c>
      <c r="O476">
        <v>19</v>
      </c>
      <c r="P476" s="25">
        <v>15115</v>
      </c>
      <c r="Q476" s="25">
        <v>45838</v>
      </c>
      <c r="R476">
        <v>84.115667074663406</v>
      </c>
      <c r="S476">
        <v>117.24</v>
      </c>
      <c r="T476">
        <v>21427700000000</v>
      </c>
      <c r="U476">
        <v>78.5</v>
      </c>
      <c r="V476">
        <v>9.6</v>
      </c>
      <c r="W476">
        <v>36.6</v>
      </c>
      <c r="X476">
        <v>328239523</v>
      </c>
    </row>
    <row r="477" spans="1:24" x14ac:dyDescent="0.25">
      <c r="A477">
        <v>497</v>
      </c>
      <c r="B477" t="s">
        <v>103</v>
      </c>
      <c r="C477" t="s">
        <v>1787</v>
      </c>
      <c r="D477" t="s">
        <v>158</v>
      </c>
      <c r="E477" t="s">
        <v>1788</v>
      </c>
      <c r="F477" t="s">
        <v>1789</v>
      </c>
      <c r="G477" t="s">
        <v>103</v>
      </c>
      <c r="H477" t="b">
        <v>1</v>
      </c>
      <c r="I477" t="s">
        <v>1803</v>
      </c>
      <c r="J477" t="s">
        <v>1790</v>
      </c>
      <c r="K477" t="s">
        <v>1791</v>
      </c>
      <c r="L477">
        <v>5300</v>
      </c>
      <c r="M477">
        <v>1945</v>
      </c>
      <c r="N477">
        <v>6</v>
      </c>
      <c r="O477">
        <v>2</v>
      </c>
      <c r="P477" s="25">
        <v>16590</v>
      </c>
      <c r="Q477" s="25">
        <v>45838</v>
      </c>
      <c r="R477">
        <v>80.077336488085166</v>
      </c>
      <c r="S477">
        <v>112.85</v>
      </c>
      <c r="T477">
        <v>3845630030824</v>
      </c>
      <c r="U477">
        <v>80.900000000000006</v>
      </c>
      <c r="V477">
        <v>11.5</v>
      </c>
      <c r="W477">
        <v>48.8</v>
      </c>
      <c r="X477">
        <v>83132799</v>
      </c>
    </row>
    <row r="478" spans="1:24" x14ac:dyDescent="0.25">
      <c r="A478">
        <v>497</v>
      </c>
      <c r="B478" t="s">
        <v>21</v>
      </c>
      <c r="C478" t="s">
        <v>1792</v>
      </c>
      <c r="D478" t="s">
        <v>306</v>
      </c>
      <c r="E478" t="s">
        <v>1793</v>
      </c>
      <c r="F478" t="s">
        <v>160</v>
      </c>
      <c r="G478" t="s">
        <v>21</v>
      </c>
      <c r="H478" t="b">
        <v>1</v>
      </c>
      <c r="I478" t="s">
        <v>1803</v>
      </c>
      <c r="J478" t="s">
        <v>1794</v>
      </c>
      <c r="K478" t="s">
        <v>1795</v>
      </c>
      <c r="L478">
        <v>5300</v>
      </c>
      <c r="M478">
        <v>1955</v>
      </c>
      <c r="N478">
        <v>11</v>
      </c>
      <c r="O478">
        <v>15</v>
      </c>
      <c r="P478" s="25">
        <v>20408</v>
      </c>
      <c r="Q478" s="25">
        <v>45838</v>
      </c>
      <c r="R478">
        <v>69.622874330004237</v>
      </c>
      <c r="S478">
        <v>114.52</v>
      </c>
      <c r="T478">
        <v>421142267938</v>
      </c>
      <c r="U478">
        <v>77.8</v>
      </c>
      <c r="V478">
        <v>0.1</v>
      </c>
      <c r="W478">
        <v>15.9</v>
      </c>
      <c r="X478">
        <v>9770529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DE716-3E0A-42F0-AF4D-B5AD7491DC37}">
  <dimension ref="A1"/>
  <sheetViews>
    <sheetView workbookViewId="0"/>
  </sheetViews>
  <sheetFormatPr defaultRowHeight="15.7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FDEAA-46BE-477B-89AA-F3C0B8DFF79F}">
  <dimension ref="A1:Z476"/>
  <sheetViews>
    <sheetView zoomScale="90" zoomScaleNormal="90" workbookViewId="0">
      <selection activeCell="C7" sqref="C7"/>
    </sheetView>
  </sheetViews>
  <sheetFormatPr defaultColWidth="5.875" defaultRowHeight="15.75" x14ac:dyDescent="0.25"/>
  <cols>
    <col min="2" max="2" width="22.5" bestFit="1" customWidth="1"/>
    <col min="3" max="3" width="33.25" bestFit="1" customWidth="1"/>
    <col min="4" max="4" width="17.875" bestFit="1" customWidth="1"/>
    <col min="5" max="5" width="16.875" bestFit="1" customWidth="1"/>
    <col min="6" max="6" width="24.5" customWidth="1"/>
    <col min="7" max="7" width="18.75" customWidth="1"/>
    <col min="8" max="8" width="9.25" customWidth="1"/>
    <col min="9" max="9" width="7" bestFit="1" customWidth="1"/>
    <col min="10" max="10" width="18.5" bestFit="1" customWidth="1"/>
    <col min="11" max="11" width="15.125" bestFit="1" customWidth="1"/>
    <col min="12" max="12" width="9.625" bestFit="1" customWidth="1"/>
    <col min="13" max="13" width="8.625" bestFit="1" customWidth="1"/>
    <col min="14" max="14" width="15.25" customWidth="1"/>
    <col min="15" max="15" width="10.25" bestFit="1" customWidth="1"/>
    <col min="16" max="16" width="8.25" bestFit="1" customWidth="1"/>
    <col min="17" max="19" width="11.125" customWidth="1"/>
    <col min="20" max="20" width="11.125" bestFit="1" customWidth="1"/>
    <col min="21" max="21" width="27" customWidth="1"/>
    <col min="22" max="22" width="22.125" bestFit="1" customWidth="1"/>
    <col min="23" max="23" width="27" bestFit="1" customWidth="1"/>
    <col min="24" max="24" width="20.25" bestFit="1" customWidth="1"/>
    <col min="25" max="25" width="17.875" bestFit="1" customWidth="1"/>
    <col min="26" max="27" width="5.875" customWidth="1"/>
  </cols>
  <sheetData>
    <row r="1" spans="1:26" s="2" customFormat="1" x14ac:dyDescent="0.25">
      <c r="A1" s="2" t="s">
        <v>0</v>
      </c>
      <c r="B1" s="2" t="s">
        <v>2</v>
      </c>
      <c r="C1" s="2" t="s">
        <v>3</v>
      </c>
      <c r="D1" s="2" t="s">
        <v>4</v>
      </c>
      <c r="E1" s="2" t="s">
        <v>5</v>
      </c>
      <c r="F1" s="2" t="s">
        <v>6</v>
      </c>
      <c r="G1" s="2" t="s">
        <v>7</v>
      </c>
      <c r="H1" s="2" t="s">
        <v>8</v>
      </c>
      <c r="I1" s="2" t="s">
        <v>9</v>
      </c>
      <c r="J1" s="2" t="s">
        <v>10</v>
      </c>
      <c r="K1" s="2" t="s">
        <v>11</v>
      </c>
      <c r="L1" s="2" t="s">
        <v>1</v>
      </c>
      <c r="M1" s="2" t="s">
        <v>12</v>
      </c>
      <c r="N1" s="2" t="s">
        <v>1843</v>
      </c>
      <c r="O1" s="2" t="s">
        <v>13</v>
      </c>
      <c r="P1" s="2" t="s">
        <v>14</v>
      </c>
      <c r="Q1" s="2" t="s">
        <v>1805</v>
      </c>
      <c r="R1" s="2" t="s">
        <v>1806</v>
      </c>
      <c r="S1" s="2" t="s">
        <v>1807</v>
      </c>
      <c r="T1" s="2" t="s">
        <v>15</v>
      </c>
      <c r="U1" s="2" t="s">
        <v>16</v>
      </c>
      <c r="V1" s="2" t="s">
        <v>17</v>
      </c>
      <c r="W1" s="2" t="s">
        <v>18</v>
      </c>
      <c r="X1" s="2" t="s">
        <v>19</v>
      </c>
      <c r="Y1" s="2" t="s">
        <v>20</v>
      </c>
    </row>
    <row r="2" spans="1:26" x14ac:dyDescent="0.25">
      <c r="A2">
        <v>1</v>
      </c>
      <c r="B2" t="s">
        <v>21</v>
      </c>
      <c r="C2" t="s">
        <v>22</v>
      </c>
      <c r="D2" t="s">
        <v>23</v>
      </c>
      <c r="E2" t="s">
        <v>24</v>
      </c>
      <c r="F2" t="s">
        <v>25</v>
      </c>
      <c r="G2" t="s">
        <v>21</v>
      </c>
      <c r="H2" t="s">
        <v>1827</v>
      </c>
      <c r="I2" t="s">
        <v>1803</v>
      </c>
      <c r="J2" t="s">
        <v>27</v>
      </c>
      <c r="K2" t="s">
        <v>28</v>
      </c>
      <c r="L2" s="26">
        <v>211000</v>
      </c>
      <c r="M2">
        <v>1949</v>
      </c>
      <c r="N2">
        <f>INT(M2/10)*10</f>
        <v>1940</v>
      </c>
      <c r="O2">
        <v>3</v>
      </c>
      <c r="P2">
        <v>5</v>
      </c>
      <c r="Q2" s="25">
        <f>DATE(M2,O2,P2)</f>
        <v>17962</v>
      </c>
      <c r="R2" s="25">
        <f ca="1">TODAY()</f>
        <v>45841</v>
      </c>
      <c r="S2">
        <f ca="1">YEARFRAC(R2,Q2,1)</f>
        <v>76.329220594510019</v>
      </c>
      <c r="T2">
        <v>110.05</v>
      </c>
      <c r="U2" s="26">
        <v>2715518274227</v>
      </c>
      <c r="V2">
        <v>82.5</v>
      </c>
      <c r="W2">
        <v>24.2</v>
      </c>
      <c r="X2">
        <v>60.7</v>
      </c>
      <c r="Y2">
        <v>67059887</v>
      </c>
    </row>
    <row r="3" spans="1:26" x14ac:dyDescent="0.25">
      <c r="A3">
        <v>2</v>
      </c>
      <c r="B3" t="s">
        <v>30</v>
      </c>
      <c r="C3" t="s">
        <v>31</v>
      </c>
      <c r="D3" t="s">
        <v>32</v>
      </c>
      <c r="E3" t="s">
        <v>33</v>
      </c>
      <c r="F3" t="s">
        <v>34</v>
      </c>
      <c r="G3" t="s">
        <v>30</v>
      </c>
      <c r="H3" t="s">
        <v>1823</v>
      </c>
      <c r="I3" t="s">
        <v>1803</v>
      </c>
      <c r="J3" t="s">
        <v>35</v>
      </c>
      <c r="K3" t="s">
        <v>36</v>
      </c>
      <c r="L3" s="26">
        <v>180000</v>
      </c>
      <c r="M3">
        <v>1971</v>
      </c>
      <c r="N3">
        <f t="shared" ref="N3:N66" si="0">INT(M3/10)*10</f>
        <v>1970</v>
      </c>
      <c r="O3">
        <v>6</v>
      </c>
      <c r="P3">
        <v>28</v>
      </c>
      <c r="Q3" s="25">
        <f t="shared" ref="Q3:Q66" si="1">DATE(M3,O3,P3)</f>
        <v>26112</v>
      </c>
      <c r="R3" s="25">
        <f t="shared" ref="R3:R66" ca="1" si="2">TODAY()</f>
        <v>45841</v>
      </c>
      <c r="S3">
        <f t="shared" ref="S3:S66" ca="1" si="3">YEARFRAC(R3,Q3,1)</f>
        <v>54.014385982378414</v>
      </c>
      <c r="T3">
        <v>117.24</v>
      </c>
      <c r="U3" s="26">
        <v>21427700000000</v>
      </c>
      <c r="V3">
        <v>78.5</v>
      </c>
      <c r="W3">
        <v>9.6</v>
      </c>
      <c r="X3">
        <v>36.6</v>
      </c>
      <c r="Y3">
        <v>328239523</v>
      </c>
    </row>
    <row r="4" spans="1:26" x14ac:dyDescent="0.25">
      <c r="A4">
        <v>3</v>
      </c>
      <c r="B4" t="s">
        <v>38</v>
      </c>
      <c r="C4" t="s">
        <v>39</v>
      </c>
      <c r="D4" t="s">
        <v>32</v>
      </c>
      <c r="E4" t="s">
        <v>40</v>
      </c>
      <c r="F4" t="s">
        <v>41</v>
      </c>
      <c r="G4" t="s">
        <v>38</v>
      </c>
      <c r="H4" t="s">
        <v>1823</v>
      </c>
      <c r="I4" t="s">
        <v>1803</v>
      </c>
      <c r="J4" t="s">
        <v>42</v>
      </c>
      <c r="K4" t="s">
        <v>43</v>
      </c>
      <c r="L4" s="26">
        <v>114000</v>
      </c>
      <c r="M4">
        <v>1964</v>
      </c>
      <c r="N4">
        <f t="shared" si="0"/>
        <v>1960</v>
      </c>
      <c r="O4">
        <v>1</v>
      </c>
      <c r="P4">
        <v>12</v>
      </c>
      <c r="Q4" s="25">
        <f t="shared" si="1"/>
        <v>23388</v>
      </c>
      <c r="R4" s="25">
        <f t="shared" ca="1" si="2"/>
        <v>45841</v>
      </c>
      <c r="S4">
        <f t="shared" ca="1" si="3"/>
        <v>61.47160646471783</v>
      </c>
      <c r="T4">
        <v>117.24</v>
      </c>
      <c r="U4" s="26">
        <v>21427700000000</v>
      </c>
      <c r="V4">
        <v>78.5</v>
      </c>
      <c r="W4">
        <v>9.6</v>
      </c>
      <c r="X4">
        <v>36.6</v>
      </c>
      <c r="Y4">
        <v>328239523</v>
      </c>
      <c r="Z4" s="1"/>
    </row>
    <row r="5" spans="1:26" x14ac:dyDescent="0.25">
      <c r="A5">
        <v>4</v>
      </c>
      <c r="B5" t="s">
        <v>38</v>
      </c>
      <c r="C5" t="s">
        <v>44</v>
      </c>
      <c r="D5" t="s">
        <v>32</v>
      </c>
      <c r="E5" t="s">
        <v>45</v>
      </c>
      <c r="F5" t="s">
        <v>46</v>
      </c>
      <c r="G5" t="s">
        <v>38</v>
      </c>
      <c r="H5" t="s">
        <v>1823</v>
      </c>
      <c r="I5" t="s">
        <v>1803</v>
      </c>
      <c r="J5" t="s">
        <v>47</v>
      </c>
      <c r="K5" t="s">
        <v>48</v>
      </c>
      <c r="L5" s="26">
        <v>107000</v>
      </c>
      <c r="M5">
        <v>1944</v>
      </c>
      <c r="N5">
        <f t="shared" si="0"/>
        <v>1940</v>
      </c>
      <c r="O5">
        <v>8</v>
      </c>
      <c r="P5">
        <v>17</v>
      </c>
      <c r="Q5" s="25">
        <f t="shared" si="1"/>
        <v>16301</v>
      </c>
      <c r="R5" s="25">
        <f t="shared" ca="1" si="2"/>
        <v>45841</v>
      </c>
      <c r="S5">
        <f t="shared" ca="1" si="3"/>
        <v>80.874762111448703</v>
      </c>
      <c r="T5">
        <v>117.24</v>
      </c>
      <c r="U5" s="26">
        <v>21427700000000</v>
      </c>
      <c r="V5">
        <v>78.5</v>
      </c>
      <c r="W5">
        <v>9.6</v>
      </c>
      <c r="X5">
        <v>36.6</v>
      </c>
      <c r="Y5">
        <v>328239523</v>
      </c>
    </row>
    <row r="6" spans="1:26" x14ac:dyDescent="0.25">
      <c r="A6">
        <v>5</v>
      </c>
      <c r="B6" t="s">
        <v>49</v>
      </c>
      <c r="C6" t="s">
        <v>50</v>
      </c>
      <c r="D6" t="s">
        <v>32</v>
      </c>
      <c r="E6" t="s">
        <v>51</v>
      </c>
      <c r="F6" t="s">
        <v>52</v>
      </c>
      <c r="G6" t="s">
        <v>49</v>
      </c>
      <c r="H6" t="s">
        <v>1823</v>
      </c>
      <c r="I6" t="s">
        <v>1803</v>
      </c>
      <c r="J6" t="s">
        <v>53</v>
      </c>
      <c r="K6" t="s">
        <v>54</v>
      </c>
      <c r="L6" s="26">
        <v>106000</v>
      </c>
      <c r="M6">
        <v>1930</v>
      </c>
      <c r="N6">
        <f t="shared" si="0"/>
        <v>1930</v>
      </c>
      <c r="O6">
        <v>8</v>
      </c>
      <c r="P6">
        <v>30</v>
      </c>
      <c r="Q6" s="25">
        <f t="shared" si="1"/>
        <v>11200</v>
      </c>
      <c r="R6" s="25">
        <f t="shared" ca="1" si="2"/>
        <v>45841</v>
      </c>
      <c r="S6">
        <f t="shared" ca="1" si="3"/>
        <v>94.841889117043124</v>
      </c>
      <c r="T6">
        <v>117.24</v>
      </c>
      <c r="U6" s="26">
        <v>21427700000000</v>
      </c>
      <c r="V6">
        <v>78.5</v>
      </c>
      <c r="W6">
        <v>9.6</v>
      </c>
      <c r="X6">
        <v>36.6</v>
      </c>
      <c r="Y6">
        <v>328239523</v>
      </c>
    </row>
    <row r="7" spans="1:26" x14ac:dyDescent="0.25">
      <c r="A7">
        <v>6</v>
      </c>
      <c r="B7" t="s">
        <v>38</v>
      </c>
      <c r="C7" t="s">
        <v>55</v>
      </c>
      <c r="D7" t="s">
        <v>32</v>
      </c>
      <c r="E7" t="s">
        <v>40</v>
      </c>
      <c r="F7" t="s">
        <v>56</v>
      </c>
      <c r="G7" t="s">
        <v>38</v>
      </c>
      <c r="H7" t="s">
        <v>1823</v>
      </c>
      <c r="I7" t="s">
        <v>1803</v>
      </c>
      <c r="J7" t="s">
        <v>57</v>
      </c>
      <c r="K7" t="s">
        <v>58</v>
      </c>
      <c r="L7" s="26">
        <v>104000</v>
      </c>
      <c r="M7">
        <v>1955</v>
      </c>
      <c r="N7">
        <f t="shared" si="0"/>
        <v>1950</v>
      </c>
      <c r="O7">
        <v>10</v>
      </c>
      <c r="P7">
        <v>28</v>
      </c>
      <c r="Q7" s="25">
        <f t="shared" si="1"/>
        <v>20390</v>
      </c>
      <c r="R7" s="25">
        <f t="shared" ca="1" si="2"/>
        <v>45841</v>
      </c>
      <c r="S7">
        <f t="shared" ca="1" si="3"/>
        <v>69.680368642270466</v>
      </c>
      <c r="T7">
        <v>117.24</v>
      </c>
      <c r="U7" s="26">
        <v>21427700000000</v>
      </c>
      <c r="V7">
        <v>78.5</v>
      </c>
      <c r="W7">
        <v>9.6</v>
      </c>
      <c r="X7">
        <v>36.6</v>
      </c>
      <c r="Y7">
        <v>328239523</v>
      </c>
    </row>
    <row r="8" spans="1:26" x14ac:dyDescent="0.25">
      <c r="A8">
        <v>7</v>
      </c>
      <c r="B8" t="s">
        <v>59</v>
      </c>
      <c r="C8" t="s">
        <v>60</v>
      </c>
      <c r="D8" t="s">
        <v>32</v>
      </c>
      <c r="E8" t="s">
        <v>61</v>
      </c>
      <c r="F8" t="s">
        <v>62</v>
      </c>
      <c r="G8" t="s">
        <v>59</v>
      </c>
      <c r="H8" t="s">
        <v>1823</v>
      </c>
      <c r="I8" t="s">
        <v>1803</v>
      </c>
      <c r="J8" t="s">
        <v>63</v>
      </c>
      <c r="K8" t="s">
        <v>64</v>
      </c>
      <c r="L8" s="26">
        <v>94500</v>
      </c>
      <c r="M8">
        <v>1942</v>
      </c>
      <c r="N8">
        <f t="shared" si="0"/>
        <v>1940</v>
      </c>
      <c r="O8">
        <v>2</v>
      </c>
      <c r="P8">
        <v>14</v>
      </c>
      <c r="Q8" s="25">
        <f t="shared" si="1"/>
        <v>15386</v>
      </c>
      <c r="R8" s="25">
        <f t="shared" ca="1" si="2"/>
        <v>45841</v>
      </c>
      <c r="S8">
        <f t="shared" ca="1" si="3"/>
        <v>83.381245722108147</v>
      </c>
      <c r="T8">
        <v>117.24</v>
      </c>
      <c r="U8" s="26">
        <v>21427700000000</v>
      </c>
      <c r="V8">
        <v>78.5</v>
      </c>
      <c r="W8">
        <v>9.6</v>
      </c>
      <c r="X8">
        <v>36.6</v>
      </c>
      <c r="Y8">
        <v>328239523</v>
      </c>
    </row>
    <row r="9" spans="1:26" x14ac:dyDescent="0.25">
      <c r="A9">
        <v>8</v>
      </c>
      <c r="B9" t="s">
        <v>65</v>
      </c>
      <c r="C9" t="s">
        <v>66</v>
      </c>
      <c r="D9" t="s">
        <v>67</v>
      </c>
      <c r="E9" t="s">
        <v>68</v>
      </c>
      <c r="F9" t="s">
        <v>65</v>
      </c>
      <c r="G9" t="s">
        <v>65</v>
      </c>
      <c r="H9" t="s">
        <v>1823</v>
      </c>
      <c r="I9" t="s">
        <v>1803</v>
      </c>
      <c r="J9" t="s">
        <v>69</v>
      </c>
      <c r="K9" t="s">
        <v>70</v>
      </c>
      <c r="L9" s="26">
        <v>93000</v>
      </c>
      <c r="M9">
        <v>1940</v>
      </c>
      <c r="N9">
        <f t="shared" si="0"/>
        <v>1940</v>
      </c>
      <c r="O9">
        <v>1</v>
      </c>
      <c r="P9">
        <v>28</v>
      </c>
      <c r="Q9" s="25">
        <f t="shared" si="1"/>
        <v>14638</v>
      </c>
      <c r="R9" s="25">
        <f t="shared" ca="1" si="2"/>
        <v>45841</v>
      </c>
      <c r="S9">
        <f t="shared" ca="1" si="3"/>
        <v>85.427798293645736</v>
      </c>
      <c r="T9">
        <v>141.54</v>
      </c>
      <c r="U9" s="26">
        <v>1258286717125</v>
      </c>
      <c r="V9">
        <v>75</v>
      </c>
      <c r="W9">
        <v>13.1</v>
      </c>
      <c r="X9">
        <v>55.1</v>
      </c>
      <c r="Y9">
        <v>126014024</v>
      </c>
    </row>
    <row r="10" spans="1:26" x14ac:dyDescent="0.25">
      <c r="A10">
        <v>9</v>
      </c>
      <c r="B10" t="s">
        <v>72</v>
      </c>
      <c r="C10" t="s">
        <v>73</v>
      </c>
      <c r="D10" t="s">
        <v>74</v>
      </c>
      <c r="E10" t="s">
        <v>75</v>
      </c>
      <c r="F10" t="s">
        <v>72</v>
      </c>
      <c r="G10" t="s">
        <v>72</v>
      </c>
      <c r="H10" t="s">
        <v>1827</v>
      </c>
      <c r="I10" t="s">
        <v>1803</v>
      </c>
      <c r="J10" t="s">
        <v>76</v>
      </c>
      <c r="K10" t="s">
        <v>77</v>
      </c>
      <c r="L10" s="26">
        <v>83400</v>
      </c>
      <c r="M10">
        <v>1957</v>
      </c>
      <c r="N10">
        <f t="shared" si="0"/>
        <v>1950</v>
      </c>
      <c r="O10">
        <v>4</v>
      </c>
      <c r="P10">
        <v>19</v>
      </c>
      <c r="Q10" s="25">
        <f t="shared" si="1"/>
        <v>20929</v>
      </c>
      <c r="R10" s="25">
        <f t="shared" ca="1" si="2"/>
        <v>45841</v>
      </c>
      <c r="S10">
        <f t="shared" ca="1" si="3"/>
        <v>68.206015395603529</v>
      </c>
      <c r="T10">
        <v>180.44</v>
      </c>
      <c r="U10" s="26">
        <v>2611000000000</v>
      </c>
      <c r="V10">
        <v>69.400000000000006</v>
      </c>
      <c r="W10">
        <v>11.2</v>
      </c>
      <c r="X10">
        <v>49.7</v>
      </c>
      <c r="Y10">
        <v>1366417754</v>
      </c>
    </row>
    <row r="11" spans="1:26" x14ac:dyDescent="0.25">
      <c r="A11">
        <v>10</v>
      </c>
      <c r="B11" t="s">
        <v>38</v>
      </c>
      <c r="C11" t="s">
        <v>79</v>
      </c>
      <c r="D11" t="s">
        <v>32</v>
      </c>
      <c r="E11" t="s">
        <v>80</v>
      </c>
      <c r="F11" t="s">
        <v>56</v>
      </c>
      <c r="G11" t="s">
        <v>38</v>
      </c>
      <c r="H11" t="s">
        <v>1823</v>
      </c>
      <c r="I11" t="s">
        <v>1803</v>
      </c>
      <c r="J11" t="s">
        <v>81</v>
      </c>
      <c r="K11" t="s">
        <v>82</v>
      </c>
      <c r="L11" s="26">
        <v>80700</v>
      </c>
      <c r="M11">
        <v>1956</v>
      </c>
      <c r="N11">
        <f t="shared" si="0"/>
        <v>1950</v>
      </c>
      <c r="O11">
        <v>3</v>
      </c>
      <c r="P11">
        <v>24</v>
      </c>
      <c r="Q11" s="25">
        <f t="shared" si="1"/>
        <v>20538</v>
      </c>
      <c r="R11" s="25">
        <f t="shared" ca="1" si="2"/>
        <v>45841</v>
      </c>
      <c r="S11">
        <f t="shared" ca="1" si="3"/>
        <v>69.27448372966208</v>
      </c>
      <c r="T11">
        <v>117.24</v>
      </c>
      <c r="U11" s="26">
        <v>21427700000000</v>
      </c>
      <c r="V11">
        <v>78.5</v>
      </c>
      <c r="W11">
        <v>9.6</v>
      </c>
      <c r="X11">
        <v>36.6</v>
      </c>
      <c r="Y11">
        <v>328239523</v>
      </c>
    </row>
    <row r="12" spans="1:26" x14ac:dyDescent="0.25">
      <c r="A12">
        <v>11</v>
      </c>
      <c r="B12" t="s">
        <v>21</v>
      </c>
      <c r="C12" t="s">
        <v>83</v>
      </c>
      <c r="D12" t="s">
        <v>23</v>
      </c>
      <c r="E12" t="s">
        <v>24</v>
      </c>
      <c r="F12" t="s">
        <v>84</v>
      </c>
      <c r="G12" t="s">
        <v>21</v>
      </c>
      <c r="H12" t="s">
        <v>1827</v>
      </c>
      <c r="I12" t="s">
        <v>1804</v>
      </c>
      <c r="J12" t="s">
        <v>86</v>
      </c>
      <c r="K12" t="s">
        <v>87</v>
      </c>
      <c r="L12" s="26">
        <v>80500</v>
      </c>
      <c r="M12">
        <v>1953</v>
      </c>
      <c r="N12">
        <f t="shared" si="0"/>
        <v>1950</v>
      </c>
      <c r="O12">
        <v>7</v>
      </c>
      <c r="P12">
        <v>10</v>
      </c>
      <c r="Q12" s="25">
        <f t="shared" si="1"/>
        <v>19550</v>
      </c>
      <c r="R12" s="25">
        <f t="shared" ca="1" si="2"/>
        <v>45841</v>
      </c>
      <c r="S12">
        <f t="shared" ca="1" si="3"/>
        <v>71.981509957619167</v>
      </c>
      <c r="T12">
        <v>110.05</v>
      </c>
      <c r="U12" s="26">
        <v>2715518274227</v>
      </c>
      <c r="V12">
        <v>82.5</v>
      </c>
      <c r="W12">
        <v>24.2</v>
      </c>
      <c r="X12">
        <v>60.7</v>
      </c>
      <c r="Y12">
        <v>67059887</v>
      </c>
    </row>
    <row r="13" spans="1:26" x14ac:dyDescent="0.25">
      <c r="A13">
        <v>12</v>
      </c>
      <c r="B13" t="s">
        <v>38</v>
      </c>
      <c r="C13" t="s">
        <v>88</v>
      </c>
      <c r="D13" t="s">
        <v>32</v>
      </c>
      <c r="E13" t="s">
        <v>89</v>
      </c>
      <c r="F13" t="s">
        <v>90</v>
      </c>
      <c r="G13" t="s">
        <v>38</v>
      </c>
      <c r="H13" t="s">
        <v>1823</v>
      </c>
      <c r="I13" t="s">
        <v>1803</v>
      </c>
      <c r="J13" t="s">
        <v>91</v>
      </c>
      <c r="K13" t="s">
        <v>48</v>
      </c>
      <c r="L13" s="26">
        <v>79200</v>
      </c>
      <c r="M13">
        <v>1973</v>
      </c>
      <c r="N13">
        <f t="shared" si="0"/>
        <v>1970</v>
      </c>
      <c r="O13">
        <v>3</v>
      </c>
      <c r="P13">
        <v>26</v>
      </c>
      <c r="Q13" s="25">
        <f t="shared" si="1"/>
        <v>26749</v>
      </c>
      <c r="R13" s="25">
        <f t="shared" ca="1" si="2"/>
        <v>45841</v>
      </c>
      <c r="S13">
        <f t="shared" ca="1" si="3"/>
        <v>52.271722285360056</v>
      </c>
      <c r="T13">
        <v>117.24</v>
      </c>
      <c r="U13" s="26">
        <v>21427700000000</v>
      </c>
      <c r="V13">
        <v>78.5</v>
      </c>
      <c r="W13">
        <v>9.6</v>
      </c>
      <c r="X13">
        <v>36.6</v>
      </c>
      <c r="Y13">
        <v>328239523</v>
      </c>
    </row>
    <row r="14" spans="1:26" x14ac:dyDescent="0.25">
      <c r="A14">
        <v>13</v>
      </c>
      <c r="B14" t="s">
        <v>21</v>
      </c>
      <c r="C14" t="s">
        <v>92</v>
      </c>
      <c r="D14" t="s">
        <v>93</v>
      </c>
      <c r="E14" t="s">
        <v>94</v>
      </c>
      <c r="F14" t="s">
        <v>95</v>
      </c>
      <c r="G14" t="s">
        <v>21</v>
      </c>
      <c r="H14" t="s">
        <v>1823</v>
      </c>
      <c r="I14" t="s">
        <v>1803</v>
      </c>
      <c r="J14" t="s">
        <v>96</v>
      </c>
      <c r="K14" t="s">
        <v>97</v>
      </c>
      <c r="L14" s="26">
        <v>77300</v>
      </c>
      <c r="M14">
        <v>1936</v>
      </c>
      <c r="N14">
        <f t="shared" si="0"/>
        <v>1930</v>
      </c>
      <c r="O14">
        <v>3</v>
      </c>
      <c r="P14">
        <v>28</v>
      </c>
      <c r="Q14" s="25">
        <f t="shared" si="1"/>
        <v>13237</v>
      </c>
      <c r="R14" s="25">
        <f t="shared" ca="1" si="2"/>
        <v>45841</v>
      </c>
      <c r="S14">
        <f t="shared" ca="1" si="3"/>
        <v>89.263529340188001</v>
      </c>
      <c r="T14">
        <v>110.96</v>
      </c>
      <c r="U14" s="26">
        <v>1394116310769</v>
      </c>
      <c r="V14">
        <v>83.3</v>
      </c>
      <c r="W14">
        <v>14.2</v>
      </c>
      <c r="X14">
        <v>47</v>
      </c>
      <c r="Y14">
        <v>47076781</v>
      </c>
    </row>
    <row r="15" spans="1:26" x14ac:dyDescent="0.25">
      <c r="A15">
        <v>14</v>
      </c>
      <c r="B15" t="s">
        <v>38</v>
      </c>
      <c r="C15" t="s">
        <v>99</v>
      </c>
      <c r="D15" t="s">
        <v>32</v>
      </c>
      <c r="E15" t="s">
        <v>100</v>
      </c>
      <c r="F15" t="s">
        <v>90</v>
      </c>
      <c r="G15" t="s">
        <v>38</v>
      </c>
      <c r="H15" t="s">
        <v>1823</v>
      </c>
      <c r="I15" t="s">
        <v>1803</v>
      </c>
      <c r="J15" t="s">
        <v>101</v>
      </c>
      <c r="K15" t="s">
        <v>102</v>
      </c>
      <c r="L15" s="26">
        <v>76000</v>
      </c>
      <c r="M15">
        <v>1973</v>
      </c>
      <c r="N15">
        <f t="shared" si="0"/>
        <v>1970</v>
      </c>
      <c r="O15">
        <v>8</v>
      </c>
      <c r="P15">
        <v>21</v>
      </c>
      <c r="Q15" s="25">
        <f t="shared" si="1"/>
        <v>26897</v>
      </c>
      <c r="R15" s="25">
        <f t="shared" ca="1" si="2"/>
        <v>45841</v>
      </c>
      <c r="S15">
        <f t="shared" ca="1" si="3"/>
        <v>51.866515135861135</v>
      </c>
      <c r="T15">
        <v>117.24</v>
      </c>
      <c r="U15" s="26">
        <v>21427700000000</v>
      </c>
      <c r="V15">
        <v>78.5</v>
      </c>
      <c r="W15">
        <v>9.6</v>
      </c>
      <c r="X15">
        <v>36.6</v>
      </c>
      <c r="Y15">
        <v>328239523</v>
      </c>
    </row>
    <row r="16" spans="1:26" x14ac:dyDescent="0.25">
      <c r="A16">
        <v>15</v>
      </c>
      <c r="B16" t="s">
        <v>103</v>
      </c>
      <c r="C16" t="s">
        <v>104</v>
      </c>
      <c r="D16" t="s">
        <v>105</v>
      </c>
      <c r="E16" t="s">
        <v>106</v>
      </c>
      <c r="F16" t="s">
        <v>107</v>
      </c>
      <c r="G16" t="s">
        <v>103</v>
      </c>
      <c r="H16" t="s">
        <v>1823</v>
      </c>
      <c r="I16" t="s">
        <v>1803</v>
      </c>
      <c r="J16" t="s">
        <v>108</v>
      </c>
      <c r="K16" t="s">
        <v>109</v>
      </c>
      <c r="L16" s="26">
        <v>68000</v>
      </c>
      <c r="M16">
        <v>1954</v>
      </c>
      <c r="N16">
        <f t="shared" si="0"/>
        <v>1950</v>
      </c>
      <c r="O16">
        <v>12</v>
      </c>
      <c r="P16">
        <v>1</v>
      </c>
      <c r="Q16" s="25">
        <f t="shared" si="1"/>
        <v>20059</v>
      </c>
      <c r="R16" s="25">
        <f t="shared" ca="1" si="2"/>
        <v>45841</v>
      </c>
      <c r="S16">
        <f t="shared" ca="1" si="3"/>
        <v>70.587268993839842</v>
      </c>
      <c r="T16">
        <v>125.08</v>
      </c>
      <c r="U16" s="26">
        <v>19910000000000</v>
      </c>
      <c r="V16">
        <v>77</v>
      </c>
      <c r="W16">
        <v>9.4</v>
      </c>
      <c r="X16">
        <v>59.2</v>
      </c>
      <c r="Y16">
        <v>1397715000</v>
      </c>
    </row>
    <row r="17" spans="1:25" x14ac:dyDescent="0.25">
      <c r="A17">
        <v>16</v>
      </c>
      <c r="B17" t="s">
        <v>38</v>
      </c>
      <c r="C17" t="s">
        <v>111</v>
      </c>
      <c r="D17" t="s">
        <v>32</v>
      </c>
      <c r="E17" t="s">
        <v>89</v>
      </c>
      <c r="F17" t="s">
        <v>112</v>
      </c>
      <c r="G17" t="s">
        <v>38</v>
      </c>
      <c r="H17" t="s">
        <v>1823</v>
      </c>
      <c r="I17" t="s">
        <v>1803</v>
      </c>
      <c r="J17" t="s">
        <v>113</v>
      </c>
      <c r="K17" t="s">
        <v>114</v>
      </c>
      <c r="L17" s="26">
        <v>64400</v>
      </c>
      <c r="M17">
        <v>1984</v>
      </c>
      <c r="N17">
        <f t="shared" si="0"/>
        <v>1980</v>
      </c>
      <c r="O17">
        <v>5</v>
      </c>
      <c r="P17">
        <v>14</v>
      </c>
      <c r="Q17" s="25">
        <f t="shared" si="1"/>
        <v>30816</v>
      </c>
      <c r="R17" s="25">
        <f t="shared" ca="1" si="2"/>
        <v>45841</v>
      </c>
      <c r="S17">
        <f t="shared" ca="1" si="3"/>
        <v>41.134867348934229</v>
      </c>
      <c r="T17">
        <v>117.24</v>
      </c>
      <c r="U17" s="26">
        <v>21427700000000</v>
      </c>
      <c r="V17">
        <v>78.5</v>
      </c>
      <c r="W17">
        <v>9.6</v>
      </c>
      <c r="X17">
        <v>36.6</v>
      </c>
      <c r="Y17">
        <v>328239523</v>
      </c>
    </row>
    <row r="18" spans="1:25" x14ac:dyDescent="0.25">
      <c r="A18">
        <v>17</v>
      </c>
      <c r="B18" t="s">
        <v>72</v>
      </c>
      <c r="C18" t="s">
        <v>115</v>
      </c>
      <c r="D18" t="s">
        <v>32</v>
      </c>
      <c r="E18" t="s">
        <v>116</v>
      </c>
      <c r="F18" t="s">
        <v>117</v>
      </c>
      <c r="G18" t="s">
        <v>72</v>
      </c>
      <c r="H18" t="s">
        <v>1827</v>
      </c>
      <c r="I18" t="s">
        <v>1803</v>
      </c>
      <c r="J18" t="s">
        <v>118</v>
      </c>
      <c r="K18" t="s">
        <v>119</v>
      </c>
      <c r="L18" s="26">
        <v>59000</v>
      </c>
      <c r="M18">
        <v>1935</v>
      </c>
      <c r="N18">
        <f t="shared" si="0"/>
        <v>1930</v>
      </c>
      <c r="O18">
        <v>11</v>
      </c>
      <c r="P18">
        <v>1</v>
      </c>
      <c r="Q18" s="25">
        <f t="shared" si="1"/>
        <v>13089</v>
      </c>
      <c r="R18" s="25">
        <f t="shared" ca="1" si="2"/>
        <v>45841</v>
      </c>
      <c r="S18">
        <f t="shared" ca="1" si="3"/>
        <v>89.669414525543047</v>
      </c>
      <c r="T18">
        <v>117.24</v>
      </c>
      <c r="U18" s="26">
        <v>21427700000000</v>
      </c>
      <c r="V18">
        <v>78.5</v>
      </c>
      <c r="W18">
        <v>9.6</v>
      </c>
      <c r="X18">
        <v>36.6</v>
      </c>
      <c r="Y18">
        <v>328239523</v>
      </c>
    </row>
    <row r="19" spans="1:25" x14ac:dyDescent="0.25">
      <c r="A19">
        <v>17</v>
      </c>
      <c r="B19" t="s">
        <v>72</v>
      </c>
      <c r="C19" t="s">
        <v>120</v>
      </c>
      <c r="D19" t="s">
        <v>32</v>
      </c>
      <c r="E19" t="s">
        <v>61</v>
      </c>
      <c r="F19" t="s">
        <v>117</v>
      </c>
      <c r="G19" t="s">
        <v>72</v>
      </c>
      <c r="H19" t="s">
        <v>1827</v>
      </c>
      <c r="I19" t="s">
        <v>1804</v>
      </c>
      <c r="J19" t="s">
        <v>118</v>
      </c>
      <c r="K19" t="s">
        <v>121</v>
      </c>
      <c r="L19" s="26">
        <v>59000</v>
      </c>
      <c r="M19">
        <v>1962</v>
      </c>
      <c r="N19">
        <f t="shared" si="0"/>
        <v>1960</v>
      </c>
      <c r="O19">
        <v>4</v>
      </c>
      <c r="P19">
        <v>12</v>
      </c>
      <c r="Q19" s="25">
        <f t="shared" si="1"/>
        <v>22748</v>
      </c>
      <c r="R19" s="25">
        <f t="shared" ca="1" si="2"/>
        <v>45841</v>
      </c>
      <c r="S19">
        <f t="shared" ca="1" si="3"/>
        <v>63.225188227241617</v>
      </c>
      <c r="T19">
        <v>117.24</v>
      </c>
      <c r="U19" s="26">
        <v>21427700000000</v>
      </c>
      <c r="V19">
        <v>78.5</v>
      </c>
      <c r="W19">
        <v>9.6</v>
      </c>
      <c r="X19">
        <v>36.6</v>
      </c>
      <c r="Y19">
        <v>328239523</v>
      </c>
    </row>
    <row r="20" spans="1:25" x14ac:dyDescent="0.25">
      <c r="A20">
        <v>19</v>
      </c>
      <c r="B20" t="s">
        <v>21</v>
      </c>
      <c r="C20" t="s">
        <v>122</v>
      </c>
      <c r="D20" t="s">
        <v>32</v>
      </c>
      <c r="E20" t="s">
        <v>123</v>
      </c>
      <c r="F20" t="s">
        <v>124</v>
      </c>
      <c r="G20" t="s">
        <v>21</v>
      </c>
      <c r="H20" t="s">
        <v>1827</v>
      </c>
      <c r="I20" t="s">
        <v>1803</v>
      </c>
      <c r="J20" t="s">
        <v>125</v>
      </c>
      <c r="K20" t="s">
        <v>126</v>
      </c>
      <c r="L20" s="26">
        <v>58800</v>
      </c>
      <c r="M20">
        <v>1948</v>
      </c>
      <c r="N20">
        <f t="shared" si="0"/>
        <v>1940</v>
      </c>
      <c r="O20">
        <v>6</v>
      </c>
      <c r="P20">
        <v>7</v>
      </c>
      <c r="Q20" s="25">
        <f t="shared" si="1"/>
        <v>17691</v>
      </c>
      <c r="R20" s="25">
        <f t="shared" ca="1" si="2"/>
        <v>45841</v>
      </c>
      <c r="S20">
        <f t="shared" ca="1" si="3"/>
        <v>77.069147069147064</v>
      </c>
      <c r="T20">
        <v>117.24</v>
      </c>
      <c r="U20" s="26">
        <v>21427700000000</v>
      </c>
      <c r="V20">
        <v>78.5</v>
      </c>
      <c r="W20">
        <v>9.6</v>
      </c>
      <c r="X20">
        <v>36.6</v>
      </c>
      <c r="Y20">
        <v>328239523</v>
      </c>
    </row>
    <row r="21" spans="1:25" x14ac:dyDescent="0.25">
      <c r="A21">
        <v>20</v>
      </c>
      <c r="B21" t="s">
        <v>21</v>
      </c>
      <c r="C21" t="s">
        <v>127</v>
      </c>
      <c r="D21" t="s">
        <v>32</v>
      </c>
      <c r="E21" t="s">
        <v>123</v>
      </c>
      <c r="F21" t="s">
        <v>124</v>
      </c>
      <c r="G21" t="s">
        <v>21</v>
      </c>
      <c r="H21" t="s">
        <v>1827</v>
      </c>
      <c r="I21" t="s">
        <v>1803</v>
      </c>
      <c r="J21" t="s">
        <v>125</v>
      </c>
      <c r="K21" t="s">
        <v>128</v>
      </c>
      <c r="L21" s="26">
        <v>57600</v>
      </c>
      <c r="M21">
        <v>1944</v>
      </c>
      <c r="N21">
        <f t="shared" si="0"/>
        <v>1940</v>
      </c>
      <c r="O21">
        <v>10</v>
      </c>
      <c r="P21">
        <v>27</v>
      </c>
      <c r="Q21" s="25">
        <f t="shared" si="1"/>
        <v>16372</v>
      </c>
      <c r="R21" s="25">
        <f t="shared" ca="1" si="2"/>
        <v>45841</v>
      </c>
      <c r="S21">
        <f t="shared" ca="1" si="3"/>
        <v>80.680377950652741</v>
      </c>
      <c r="T21">
        <v>117.24</v>
      </c>
      <c r="U21" s="26">
        <v>21427700000000</v>
      </c>
      <c r="V21">
        <v>78.5</v>
      </c>
      <c r="W21">
        <v>9.6</v>
      </c>
      <c r="X21">
        <v>36.6</v>
      </c>
      <c r="Y21">
        <v>328239523</v>
      </c>
    </row>
    <row r="22" spans="1:25" x14ac:dyDescent="0.25">
      <c r="A22">
        <v>21</v>
      </c>
      <c r="B22" t="s">
        <v>21</v>
      </c>
      <c r="C22" t="s">
        <v>129</v>
      </c>
      <c r="D22" t="s">
        <v>32</v>
      </c>
      <c r="E22" t="s">
        <v>130</v>
      </c>
      <c r="F22" t="s">
        <v>124</v>
      </c>
      <c r="G22" t="s">
        <v>21</v>
      </c>
      <c r="H22" t="s">
        <v>1827</v>
      </c>
      <c r="I22" t="s">
        <v>1804</v>
      </c>
      <c r="J22" t="s">
        <v>125</v>
      </c>
      <c r="K22" t="s">
        <v>131</v>
      </c>
      <c r="L22" s="26">
        <v>56700</v>
      </c>
      <c r="M22">
        <v>1949</v>
      </c>
      <c r="N22">
        <f t="shared" si="0"/>
        <v>1940</v>
      </c>
      <c r="O22">
        <v>10</v>
      </c>
      <c r="P22">
        <v>7</v>
      </c>
      <c r="Q22" s="25">
        <f t="shared" si="1"/>
        <v>18178</v>
      </c>
      <c r="R22" s="25">
        <f t="shared" ca="1" si="2"/>
        <v>45841</v>
      </c>
      <c r="S22">
        <f t="shared" ca="1" si="3"/>
        <v>75.737839567629067</v>
      </c>
      <c r="T22">
        <v>117.24</v>
      </c>
      <c r="U22" s="26">
        <v>21427700000000</v>
      </c>
      <c r="V22">
        <v>78.5</v>
      </c>
      <c r="W22">
        <v>9.6</v>
      </c>
      <c r="X22">
        <v>36.6</v>
      </c>
      <c r="Y22">
        <v>328239523</v>
      </c>
    </row>
    <row r="23" spans="1:25" x14ac:dyDescent="0.25">
      <c r="A23">
        <v>22</v>
      </c>
      <c r="B23" t="s">
        <v>59</v>
      </c>
      <c r="C23" t="s">
        <v>132</v>
      </c>
      <c r="D23" t="s">
        <v>133</v>
      </c>
      <c r="E23" t="s">
        <v>134</v>
      </c>
      <c r="F23" t="s">
        <v>135</v>
      </c>
      <c r="G23" t="s">
        <v>59</v>
      </c>
      <c r="H23" t="s">
        <v>1827</v>
      </c>
      <c r="I23" t="s">
        <v>1803</v>
      </c>
      <c r="J23" t="s">
        <v>136</v>
      </c>
      <c r="K23" t="s">
        <v>137</v>
      </c>
      <c r="L23" s="26">
        <v>54400</v>
      </c>
      <c r="M23">
        <v>1957</v>
      </c>
      <c r="N23">
        <f t="shared" si="0"/>
        <v>1950</v>
      </c>
      <c r="O23">
        <v>6</v>
      </c>
      <c r="P23">
        <v>12</v>
      </c>
      <c r="Q23" s="25">
        <f t="shared" si="1"/>
        <v>20983</v>
      </c>
      <c r="R23" s="25">
        <f t="shared" ca="1" si="2"/>
        <v>45841</v>
      </c>
      <c r="S23">
        <f t="shared" ca="1" si="3"/>
        <v>68.058169986509014</v>
      </c>
      <c r="T23">
        <v>116.76</v>
      </c>
      <c r="U23" s="26">
        <v>1736425629520</v>
      </c>
      <c r="V23">
        <v>81.900000000000006</v>
      </c>
      <c r="W23">
        <v>12.8</v>
      </c>
      <c r="X23">
        <v>24.5</v>
      </c>
      <c r="Y23">
        <v>36991981</v>
      </c>
    </row>
    <row r="24" spans="1:25" x14ac:dyDescent="0.25">
      <c r="A24">
        <v>23</v>
      </c>
      <c r="B24" t="s">
        <v>38</v>
      </c>
      <c r="C24" t="s">
        <v>139</v>
      </c>
      <c r="D24" t="s">
        <v>32</v>
      </c>
      <c r="E24" t="s">
        <v>33</v>
      </c>
      <c r="F24" t="s">
        <v>140</v>
      </c>
      <c r="G24" t="s">
        <v>38</v>
      </c>
      <c r="H24" t="s">
        <v>1823</v>
      </c>
      <c r="I24" t="s">
        <v>1803</v>
      </c>
      <c r="J24" t="s">
        <v>141</v>
      </c>
      <c r="K24" t="s">
        <v>64</v>
      </c>
      <c r="L24" s="26">
        <v>50100</v>
      </c>
      <c r="M24">
        <v>1965</v>
      </c>
      <c r="N24">
        <f t="shared" si="0"/>
        <v>1960</v>
      </c>
      <c r="O24">
        <v>2</v>
      </c>
      <c r="P24">
        <v>23</v>
      </c>
      <c r="Q24" s="25">
        <f t="shared" si="1"/>
        <v>23796</v>
      </c>
      <c r="R24" s="25">
        <f t="shared" ca="1" si="2"/>
        <v>45841</v>
      </c>
      <c r="S24">
        <f t="shared" ca="1" si="3"/>
        <v>60.356597845601435</v>
      </c>
      <c r="T24">
        <v>117.24</v>
      </c>
      <c r="U24" s="26">
        <v>21427700000000</v>
      </c>
      <c r="V24">
        <v>78.5</v>
      </c>
      <c r="W24">
        <v>9.6</v>
      </c>
      <c r="X24">
        <v>36.6</v>
      </c>
      <c r="Y24">
        <v>328239523</v>
      </c>
    </row>
    <row r="25" spans="1:25" x14ac:dyDescent="0.25">
      <c r="A25">
        <v>24</v>
      </c>
      <c r="B25" t="s">
        <v>72</v>
      </c>
      <c r="C25" t="s">
        <v>142</v>
      </c>
      <c r="D25" t="s">
        <v>74</v>
      </c>
      <c r="E25" t="s">
        <v>143</v>
      </c>
      <c r="F25" t="s">
        <v>144</v>
      </c>
      <c r="G25" t="s">
        <v>72</v>
      </c>
      <c r="H25" t="s">
        <v>1823</v>
      </c>
      <c r="I25" t="s">
        <v>1803</v>
      </c>
      <c r="J25" t="s">
        <v>145</v>
      </c>
      <c r="K25" t="s">
        <v>146</v>
      </c>
      <c r="L25" s="26">
        <v>47200</v>
      </c>
      <c r="M25">
        <v>1962</v>
      </c>
      <c r="N25">
        <f t="shared" si="0"/>
        <v>1960</v>
      </c>
      <c r="O25">
        <v>6</v>
      </c>
      <c r="P25">
        <v>24</v>
      </c>
      <c r="Q25" s="25">
        <f t="shared" si="1"/>
        <v>22821</v>
      </c>
      <c r="R25" s="25">
        <f t="shared" ca="1" si="2"/>
        <v>45841</v>
      </c>
      <c r="S25">
        <f t="shared" ca="1" si="3"/>
        <v>63.025325119780973</v>
      </c>
      <c r="T25">
        <v>180.44</v>
      </c>
      <c r="U25" s="26">
        <v>2611000000000</v>
      </c>
      <c r="V25">
        <v>69.400000000000006</v>
      </c>
      <c r="W25">
        <v>11.2</v>
      </c>
      <c r="X25">
        <v>49.7</v>
      </c>
      <c r="Y25">
        <v>1366417754</v>
      </c>
    </row>
    <row r="26" spans="1:25" x14ac:dyDescent="0.25">
      <c r="A26">
        <v>25</v>
      </c>
      <c r="B26" t="s">
        <v>21</v>
      </c>
      <c r="C26" t="s">
        <v>147</v>
      </c>
      <c r="D26" t="s">
        <v>32</v>
      </c>
      <c r="E26" t="s">
        <v>148</v>
      </c>
      <c r="F26" t="s">
        <v>149</v>
      </c>
      <c r="G26" t="s">
        <v>21</v>
      </c>
      <c r="H26" t="s">
        <v>1823</v>
      </c>
      <c r="I26" t="s">
        <v>1803</v>
      </c>
      <c r="J26" t="s">
        <v>150</v>
      </c>
      <c r="K26" t="s">
        <v>151</v>
      </c>
      <c r="L26" s="26">
        <v>45100</v>
      </c>
      <c r="M26">
        <v>1938</v>
      </c>
      <c r="N26">
        <f t="shared" si="0"/>
        <v>1930</v>
      </c>
      <c r="O26">
        <v>2</v>
      </c>
      <c r="P26">
        <v>24</v>
      </c>
      <c r="Q26" s="25">
        <f t="shared" si="1"/>
        <v>13935</v>
      </c>
      <c r="R26" s="25">
        <f t="shared" ca="1" si="2"/>
        <v>45841</v>
      </c>
      <c r="S26">
        <f t="shared" ca="1" si="3"/>
        <v>87.353867214236828</v>
      </c>
      <c r="T26">
        <v>117.24</v>
      </c>
      <c r="U26" s="26">
        <v>21427700000000</v>
      </c>
      <c r="V26">
        <v>78.5</v>
      </c>
      <c r="W26">
        <v>9.6</v>
      </c>
      <c r="X26">
        <v>36.6</v>
      </c>
      <c r="Y26">
        <v>328239523</v>
      </c>
    </row>
    <row r="27" spans="1:25" x14ac:dyDescent="0.25">
      <c r="A27">
        <v>26</v>
      </c>
      <c r="B27" t="s">
        <v>38</v>
      </c>
      <c r="C27" t="s">
        <v>152</v>
      </c>
      <c r="D27" t="s">
        <v>105</v>
      </c>
      <c r="E27" t="s">
        <v>153</v>
      </c>
      <c r="F27" t="s">
        <v>154</v>
      </c>
      <c r="G27" t="s">
        <v>38</v>
      </c>
      <c r="H27" t="s">
        <v>1823</v>
      </c>
      <c r="I27" t="s">
        <v>1803</v>
      </c>
      <c r="J27" t="s">
        <v>155</v>
      </c>
      <c r="K27" t="s">
        <v>156</v>
      </c>
      <c r="L27" s="26">
        <v>45000</v>
      </c>
      <c r="M27">
        <v>1984</v>
      </c>
      <c r="N27">
        <f t="shared" si="0"/>
        <v>1980</v>
      </c>
      <c r="O27">
        <v>1</v>
      </c>
      <c r="P27">
        <v>1</v>
      </c>
      <c r="Q27" s="25">
        <f t="shared" si="1"/>
        <v>30682</v>
      </c>
      <c r="R27" s="25">
        <f t="shared" ca="1" si="2"/>
        <v>45841</v>
      </c>
      <c r="S27">
        <f t="shared" ca="1" si="3"/>
        <v>41.501727397170981</v>
      </c>
      <c r="T27">
        <v>125.08</v>
      </c>
      <c r="U27" s="26">
        <v>19910000000000</v>
      </c>
      <c r="V27">
        <v>77</v>
      </c>
      <c r="W27">
        <v>9.4</v>
      </c>
      <c r="X27">
        <v>59.2</v>
      </c>
      <c r="Y27">
        <v>1397715000</v>
      </c>
    </row>
    <row r="28" spans="1:25" x14ac:dyDescent="0.25">
      <c r="A28">
        <v>27</v>
      </c>
      <c r="B28" t="s">
        <v>21</v>
      </c>
      <c r="C28" t="s">
        <v>157</v>
      </c>
      <c r="D28" t="s">
        <v>158</v>
      </c>
      <c r="E28" t="s">
        <v>159</v>
      </c>
      <c r="F28" t="s">
        <v>160</v>
      </c>
      <c r="G28" t="s">
        <v>21</v>
      </c>
      <c r="H28" t="s">
        <v>1827</v>
      </c>
      <c r="I28" t="s">
        <v>1803</v>
      </c>
      <c r="J28" t="s">
        <v>161</v>
      </c>
      <c r="K28" t="s">
        <v>162</v>
      </c>
      <c r="L28" s="26">
        <v>42900</v>
      </c>
      <c r="M28">
        <v>1939</v>
      </c>
      <c r="N28">
        <f t="shared" si="0"/>
        <v>1930</v>
      </c>
      <c r="O28">
        <v>9</v>
      </c>
      <c r="P28">
        <v>24</v>
      </c>
      <c r="Q28" s="25">
        <f t="shared" si="1"/>
        <v>14512</v>
      </c>
      <c r="R28" s="25">
        <f t="shared" ca="1" si="2"/>
        <v>45841</v>
      </c>
      <c r="S28">
        <f t="shared" ca="1" si="3"/>
        <v>85.773452497089096</v>
      </c>
      <c r="T28">
        <v>112.85</v>
      </c>
      <c r="U28" s="26">
        <v>3845630030824</v>
      </c>
      <c r="V28">
        <v>80.900000000000006</v>
      </c>
      <c r="W28">
        <v>11.5</v>
      </c>
      <c r="X28">
        <v>48.8</v>
      </c>
      <c r="Y28">
        <v>83132799</v>
      </c>
    </row>
    <row r="29" spans="1:25" x14ac:dyDescent="0.25">
      <c r="A29">
        <v>28</v>
      </c>
      <c r="B29" t="s">
        <v>21</v>
      </c>
      <c r="C29" t="s">
        <v>164</v>
      </c>
      <c r="D29" t="s">
        <v>23</v>
      </c>
      <c r="E29" t="s">
        <v>24</v>
      </c>
      <c r="F29" t="s">
        <v>165</v>
      </c>
      <c r="G29" t="s">
        <v>21</v>
      </c>
      <c r="H29" t="s">
        <v>1823</v>
      </c>
      <c r="I29" t="s">
        <v>1803</v>
      </c>
      <c r="J29" t="s">
        <v>166</v>
      </c>
      <c r="K29" t="s">
        <v>167</v>
      </c>
      <c r="L29" s="26">
        <v>40100</v>
      </c>
      <c r="M29">
        <v>1936</v>
      </c>
      <c r="N29">
        <f t="shared" si="0"/>
        <v>1930</v>
      </c>
      <c r="O29">
        <v>8</v>
      </c>
      <c r="P29">
        <v>21</v>
      </c>
      <c r="Q29" s="25">
        <f t="shared" si="1"/>
        <v>13383</v>
      </c>
      <c r="R29" s="25">
        <f t="shared" ca="1" si="2"/>
        <v>45841</v>
      </c>
      <c r="S29">
        <f t="shared" ca="1" si="3"/>
        <v>88.863809205122749</v>
      </c>
      <c r="T29">
        <v>110.05</v>
      </c>
      <c r="U29" s="26">
        <v>2715518274227</v>
      </c>
      <c r="V29">
        <v>82.5</v>
      </c>
      <c r="W29">
        <v>24.2</v>
      </c>
      <c r="X29">
        <v>60.7</v>
      </c>
      <c r="Y29">
        <v>67059887</v>
      </c>
    </row>
    <row r="30" spans="1:25" x14ac:dyDescent="0.25">
      <c r="A30">
        <v>29</v>
      </c>
      <c r="B30" t="s">
        <v>168</v>
      </c>
      <c r="C30" t="s">
        <v>169</v>
      </c>
      <c r="D30" t="s">
        <v>170</v>
      </c>
      <c r="E30" t="s">
        <v>171</v>
      </c>
      <c r="F30" t="s">
        <v>172</v>
      </c>
      <c r="G30" t="s">
        <v>168</v>
      </c>
      <c r="H30" t="s">
        <v>1827</v>
      </c>
      <c r="I30" t="s">
        <v>1803</v>
      </c>
      <c r="J30" t="s">
        <v>173</v>
      </c>
      <c r="K30" t="s">
        <v>174</v>
      </c>
      <c r="L30" s="26">
        <v>39100</v>
      </c>
      <c r="M30">
        <v>1937</v>
      </c>
      <c r="N30">
        <f t="shared" si="0"/>
        <v>1930</v>
      </c>
      <c r="O30">
        <v>6</v>
      </c>
      <c r="P30">
        <v>2</v>
      </c>
      <c r="Q30" s="25">
        <f t="shared" si="1"/>
        <v>13668</v>
      </c>
      <c r="R30" s="25">
        <f t="shared" ca="1" si="2"/>
        <v>45841</v>
      </c>
      <c r="S30">
        <f t="shared" ca="1" si="3"/>
        <v>88.085550804442121</v>
      </c>
      <c r="T30">
        <v>99.55</v>
      </c>
      <c r="U30" s="26">
        <v>703082435360</v>
      </c>
      <c r="V30">
        <v>83.6</v>
      </c>
      <c r="W30">
        <v>10.1</v>
      </c>
      <c r="X30">
        <v>28.8</v>
      </c>
      <c r="Y30">
        <v>8574832</v>
      </c>
    </row>
    <row r="31" spans="1:25" x14ac:dyDescent="0.25">
      <c r="A31">
        <v>30</v>
      </c>
      <c r="B31" t="s">
        <v>103</v>
      </c>
      <c r="C31" t="s">
        <v>176</v>
      </c>
      <c r="D31" t="s">
        <v>177</v>
      </c>
      <c r="E31" t="s">
        <v>178</v>
      </c>
      <c r="F31" t="s">
        <v>179</v>
      </c>
      <c r="G31" t="s">
        <v>103</v>
      </c>
      <c r="H31" t="s">
        <v>1827</v>
      </c>
      <c r="I31" t="s">
        <v>1803</v>
      </c>
      <c r="J31" t="s">
        <v>180</v>
      </c>
      <c r="K31" t="s">
        <v>181</v>
      </c>
      <c r="L31" s="26">
        <v>38900</v>
      </c>
      <c r="M31">
        <v>1964</v>
      </c>
      <c r="N31">
        <f t="shared" si="0"/>
        <v>1960</v>
      </c>
      <c r="O31">
        <v>9</v>
      </c>
      <c r="P31">
        <v>21</v>
      </c>
      <c r="Q31" s="25">
        <f t="shared" si="1"/>
        <v>23641</v>
      </c>
      <c r="R31" s="25">
        <f t="shared" ca="1" si="2"/>
        <v>45841</v>
      </c>
      <c r="S31">
        <f t="shared" ca="1" si="3"/>
        <v>60.778945509140691</v>
      </c>
      <c r="T31">
        <v>117.11</v>
      </c>
      <c r="U31" s="26">
        <v>529606710418</v>
      </c>
      <c r="V31">
        <v>81.599999999999994</v>
      </c>
      <c r="W31">
        <v>24</v>
      </c>
      <c r="X31">
        <v>55.4</v>
      </c>
      <c r="Y31">
        <v>11484055</v>
      </c>
    </row>
    <row r="32" spans="1:25" x14ac:dyDescent="0.25">
      <c r="A32">
        <v>31</v>
      </c>
      <c r="B32" t="s">
        <v>103</v>
      </c>
      <c r="C32" t="s">
        <v>183</v>
      </c>
      <c r="D32" t="s">
        <v>32</v>
      </c>
      <c r="E32" t="s">
        <v>184</v>
      </c>
      <c r="F32" t="s">
        <v>185</v>
      </c>
      <c r="G32" t="s">
        <v>103</v>
      </c>
      <c r="H32" t="s">
        <v>1827</v>
      </c>
      <c r="I32" t="s">
        <v>1804</v>
      </c>
      <c r="J32" t="s">
        <v>186</v>
      </c>
      <c r="K32" t="s">
        <v>187</v>
      </c>
      <c r="L32" s="26">
        <v>38300</v>
      </c>
      <c r="M32">
        <v>1939</v>
      </c>
      <c r="N32">
        <f t="shared" si="0"/>
        <v>1930</v>
      </c>
      <c r="O32">
        <v>10</v>
      </c>
      <c r="P32">
        <v>10</v>
      </c>
      <c r="Q32" s="25">
        <f t="shared" si="1"/>
        <v>14528</v>
      </c>
      <c r="R32" s="25">
        <f t="shared" ca="1" si="2"/>
        <v>45841</v>
      </c>
      <c r="S32">
        <f t="shared" ca="1" si="3"/>
        <v>85.729647229127991</v>
      </c>
      <c r="T32">
        <v>117.24</v>
      </c>
      <c r="U32" s="26">
        <v>21427700000000</v>
      </c>
      <c r="V32">
        <v>78.5</v>
      </c>
      <c r="W32">
        <v>9.6</v>
      </c>
      <c r="X32">
        <v>36.6</v>
      </c>
      <c r="Y32">
        <v>328239523</v>
      </c>
    </row>
    <row r="33" spans="1:25" x14ac:dyDescent="0.25">
      <c r="A33">
        <v>31</v>
      </c>
      <c r="B33" t="s">
        <v>103</v>
      </c>
      <c r="C33" t="s">
        <v>188</v>
      </c>
      <c r="D33" t="s">
        <v>32</v>
      </c>
      <c r="E33" t="s">
        <v>189</v>
      </c>
      <c r="F33" t="s">
        <v>185</v>
      </c>
      <c r="G33" t="s">
        <v>103</v>
      </c>
      <c r="H33" t="s">
        <v>1827</v>
      </c>
      <c r="I33" t="s">
        <v>1803</v>
      </c>
      <c r="J33" t="s">
        <v>186</v>
      </c>
      <c r="K33" t="s">
        <v>190</v>
      </c>
      <c r="L33" s="26">
        <v>38300</v>
      </c>
      <c r="M33">
        <v>1935</v>
      </c>
      <c r="N33">
        <f t="shared" si="0"/>
        <v>1930</v>
      </c>
      <c r="O33">
        <v>10</v>
      </c>
      <c r="P33">
        <v>15</v>
      </c>
      <c r="Q33" s="25">
        <f t="shared" si="1"/>
        <v>13072</v>
      </c>
      <c r="R33" s="25">
        <f t="shared" ca="1" si="2"/>
        <v>45841</v>
      </c>
      <c r="S33">
        <f t="shared" ca="1" si="3"/>
        <v>89.715957638847101</v>
      </c>
      <c r="T33">
        <v>117.24</v>
      </c>
      <c r="U33" s="26">
        <v>21427700000000</v>
      </c>
      <c r="V33">
        <v>78.5</v>
      </c>
      <c r="W33">
        <v>9.6</v>
      </c>
      <c r="X33">
        <v>36.6</v>
      </c>
      <c r="Y33">
        <v>328239523</v>
      </c>
    </row>
    <row r="34" spans="1:25" x14ac:dyDescent="0.25">
      <c r="A34">
        <v>34</v>
      </c>
      <c r="B34" t="s">
        <v>38</v>
      </c>
      <c r="C34" t="s">
        <v>191</v>
      </c>
      <c r="D34" t="s">
        <v>105</v>
      </c>
      <c r="E34" t="s">
        <v>192</v>
      </c>
      <c r="F34" t="s">
        <v>193</v>
      </c>
      <c r="G34" t="s">
        <v>38</v>
      </c>
      <c r="H34" t="s">
        <v>1823</v>
      </c>
      <c r="I34" t="s">
        <v>1803</v>
      </c>
      <c r="J34" t="s">
        <v>194</v>
      </c>
      <c r="K34" t="s">
        <v>195</v>
      </c>
      <c r="L34" s="26">
        <v>35300</v>
      </c>
      <c r="M34">
        <v>1971</v>
      </c>
      <c r="N34">
        <f t="shared" si="0"/>
        <v>1970</v>
      </c>
      <c r="O34">
        <v>10</v>
      </c>
      <c r="P34">
        <v>29</v>
      </c>
      <c r="Q34" s="25">
        <f t="shared" si="1"/>
        <v>26235</v>
      </c>
      <c r="R34" s="25">
        <f t="shared" ca="1" si="2"/>
        <v>45841</v>
      </c>
      <c r="S34">
        <f t="shared" ca="1" si="3"/>
        <v>53.677634526357707</v>
      </c>
      <c r="T34">
        <v>125.08</v>
      </c>
      <c r="U34" s="26">
        <v>19910000000000</v>
      </c>
      <c r="V34">
        <v>77</v>
      </c>
      <c r="W34">
        <v>9.4</v>
      </c>
      <c r="X34">
        <v>59.2</v>
      </c>
      <c r="Y34">
        <v>1397715000</v>
      </c>
    </row>
    <row r="35" spans="1:25" x14ac:dyDescent="0.25">
      <c r="A35">
        <v>35</v>
      </c>
      <c r="B35" t="s">
        <v>196</v>
      </c>
      <c r="C35" t="s">
        <v>197</v>
      </c>
      <c r="D35" t="s">
        <v>32</v>
      </c>
      <c r="E35" t="s">
        <v>198</v>
      </c>
      <c r="F35" t="s">
        <v>199</v>
      </c>
      <c r="G35" t="s">
        <v>196</v>
      </c>
      <c r="H35" t="s">
        <v>1827</v>
      </c>
      <c r="I35" t="s">
        <v>1804</v>
      </c>
      <c r="J35" t="s">
        <v>200</v>
      </c>
      <c r="K35" t="s">
        <v>201</v>
      </c>
      <c r="L35" s="26">
        <v>35000</v>
      </c>
      <c r="M35">
        <v>1945</v>
      </c>
      <c r="N35">
        <f t="shared" si="0"/>
        <v>1940</v>
      </c>
      <c r="O35">
        <v>10</v>
      </c>
      <c r="P35">
        <v>10</v>
      </c>
      <c r="Q35" s="25">
        <f t="shared" si="1"/>
        <v>16720</v>
      </c>
      <c r="R35" s="25">
        <f t="shared" ca="1" si="2"/>
        <v>45841</v>
      </c>
      <c r="S35">
        <f t="shared" ca="1" si="3"/>
        <v>79.729626499915497</v>
      </c>
      <c r="T35">
        <v>117.24</v>
      </c>
      <c r="U35" s="26">
        <v>21427700000000</v>
      </c>
      <c r="V35">
        <v>78.5</v>
      </c>
      <c r="W35">
        <v>9.6</v>
      </c>
      <c r="X35">
        <v>36.6</v>
      </c>
      <c r="Y35">
        <v>328239523</v>
      </c>
    </row>
    <row r="36" spans="1:25" x14ac:dyDescent="0.25">
      <c r="A36">
        <v>35</v>
      </c>
      <c r="B36" t="s">
        <v>49</v>
      </c>
      <c r="C36" t="s">
        <v>202</v>
      </c>
      <c r="D36" t="s">
        <v>32</v>
      </c>
      <c r="E36" t="s">
        <v>203</v>
      </c>
      <c r="F36" t="s">
        <v>204</v>
      </c>
      <c r="G36" t="s">
        <v>49</v>
      </c>
      <c r="H36" t="s">
        <v>1823</v>
      </c>
      <c r="I36" t="s">
        <v>1803</v>
      </c>
      <c r="J36" t="s">
        <v>205</v>
      </c>
      <c r="K36" t="s">
        <v>206</v>
      </c>
      <c r="L36" s="26">
        <v>35000</v>
      </c>
      <c r="M36">
        <v>1968</v>
      </c>
      <c r="N36">
        <f t="shared" si="0"/>
        <v>1960</v>
      </c>
      <c r="O36">
        <v>10</v>
      </c>
      <c r="P36">
        <v>15</v>
      </c>
      <c r="Q36" s="25">
        <f t="shared" si="1"/>
        <v>25126</v>
      </c>
      <c r="R36" s="25">
        <f t="shared" ca="1" si="2"/>
        <v>45841</v>
      </c>
      <c r="S36">
        <f t="shared" ca="1" si="3"/>
        <v>56.713240500354026</v>
      </c>
      <c r="T36">
        <v>117.24</v>
      </c>
      <c r="U36" s="26">
        <v>21427700000000</v>
      </c>
      <c r="V36">
        <v>78.5</v>
      </c>
      <c r="W36">
        <v>9.6</v>
      </c>
      <c r="X36">
        <v>36.6</v>
      </c>
      <c r="Y36">
        <v>328239523</v>
      </c>
    </row>
    <row r="37" spans="1:25" x14ac:dyDescent="0.25">
      <c r="A37">
        <v>37</v>
      </c>
      <c r="B37" t="s">
        <v>103</v>
      </c>
      <c r="C37" t="s">
        <v>207</v>
      </c>
      <c r="D37" t="s">
        <v>208</v>
      </c>
      <c r="E37" t="s">
        <v>209</v>
      </c>
      <c r="F37" t="s">
        <v>210</v>
      </c>
      <c r="G37" t="s">
        <v>103</v>
      </c>
      <c r="H37" t="s">
        <v>1827</v>
      </c>
      <c r="I37" t="s">
        <v>1803</v>
      </c>
      <c r="J37" t="s">
        <v>211</v>
      </c>
      <c r="K37" t="s">
        <v>114</v>
      </c>
      <c r="L37" s="26">
        <v>34700</v>
      </c>
      <c r="M37">
        <v>1992</v>
      </c>
      <c r="N37">
        <f t="shared" si="0"/>
        <v>1990</v>
      </c>
      <c r="O37">
        <v>5</v>
      </c>
      <c r="P37">
        <v>7</v>
      </c>
      <c r="Q37" s="25">
        <f t="shared" si="1"/>
        <v>33731</v>
      </c>
      <c r="R37" s="25">
        <f t="shared" ca="1" si="2"/>
        <v>45841</v>
      </c>
      <c r="S37">
        <f t="shared" ca="1" si="3"/>
        <v>33.154038167324259</v>
      </c>
      <c r="T37">
        <v>118.06</v>
      </c>
      <c r="U37" s="26">
        <v>446314739528</v>
      </c>
      <c r="V37">
        <v>81.599999999999994</v>
      </c>
      <c r="W37">
        <v>25.4</v>
      </c>
      <c r="X37">
        <v>51.4</v>
      </c>
      <c r="Y37">
        <v>8877067</v>
      </c>
    </row>
    <row r="38" spans="1:25" x14ac:dyDescent="0.25">
      <c r="A38">
        <v>38</v>
      </c>
      <c r="B38" t="s">
        <v>30</v>
      </c>
      <c r="C38" t="s">
        <v>213</v>
      </c>
      <c r="D38" t="s">
        <v>105</v>
      </c>
      <c r="E38" t="s">
        <v>214</v>
      </c>
      <c r="F38" t="s">
        <v>215</v>
      </c>
      <c r="G38" t="s">
        <v>30</v>
      </c>
      <c r="H38" t="s">
        <v>1823</v>
      </c>
      <c r="I38" t="s">
        <v>1803</v>
      </c>
      <c r="J38" t="s">
        <v>216</v>
      </c>
      <c r="K38" t="s">
        <v>217</v>
      </c>
      <c r="L38" s="26">
        <v>33400</v>
      </c>
      <c r="M38">
        <v>1969</v>
      </c>
      <c r="N38">
        <f t="shared" si="0"/>
        <v>1960</v>
      </c>
      <c r="O38">
        <v>1</v>
      </c>
      <c r="P38">
        <v>1</v>
      </c>
      <c r="Q38" s="25">
        <f t="shared" si="1"/>
        <v>25204</v>
      </c>
      <c r="R38" s="25">
        <f t="shared" ca="1" si="2"/>
        <v>45841</v>
      </c>
      <c r="S38">
        <f t="shared" ca="1" si="3"/>
        <v>56.501705173159131</v>
      </c>
      <c r="T38">
        <v>125.08</v>
      </c>
      <c r="U38" s="26">
        <v>19910000000000</v>
      </c>
      <c r="V38">
        <v>77</v>
      </c>
      <c r="W38">
        <v>9.4</v>
      </c>
      <c r="X38">
        <v>59.2</v>
      </c>
      <c r="Y38">
        <v>1397715000</v>
      </c>
    </row>
    <row r="39" spans="1:25" x14ac:dyDescent="0.25">
      <c r="A39">
        <v>39</v>
      </c>
      <c r="B39" t="s">
        <v>21</v>
      </c>
      <c r="C39" t="s">
        <v>218</v>
      </c>
      <c r="D39" t="s">
        <v>219</v>
      </c>
      <c r="E39" t="s">
        <v>220</v>
      </c>
      <c r="F39" t="s">
        <v>221</v>
      </c>
      <c r="G39" t="s">
        <v>21</v>
      </c>
      <c r="H39" t="s">
        <v>1823</v>
      </c>
      <c r="I39" t="s">
        <v>1803</v>
      </c>
      <c r="J39" t="s">
        <v>222</v>
      </c>
      <c r="K39" t="s">
        <v>223</v>
      </c>
      <c r="L39" s="26">
        <v>32600</v>
      </c>
      <c r="M39">
        <v>1949</v>
      </c>
      <c r="N39">
        <f t="shared" si="0"/>
        <v>1940</v>
      </c>
      <c r="O39">
        <v>2</v>
      </c>
      <c r="P39">
        <v>7</v>
      </c>
      <c r="Q39" s="25">
        <f t="shared" si="1"/>
        <v>17936</v>
      </c>
      <c r="R39" s="25">
        <f t="shared" ca="1" si="2"/>
        <v>45841</v>
      </c>
      <c r="S39">
        <f t="shared" ca="1" si="3"/>
        <v>76.400405347745689</v>
      </c>
      <c r="T39">
        <v>105.48</v>
      </c>
      <c r="U39" s="26">
        <v>5081769542380</v>
      </c>
      <c r="V39">
        <v>84.2</v>
      </c>
      <c r="W39">
        <v>11.9</v>
      </c>
      <c r="X39">
        <v>46.7</v>
      </c>
      <c r="Y39">
        <v>126226568</v>
      </c>
    </row>
    <row r="40" spans="1:25" x14ac:dyDescent="0.25">
      <c r="A40">
        <v>40</v>
      </c>
      <c r="B40" t="s">
        <v>72</v>
      </c>
      <c r="C40" t="s">
        <v>225</v>
      </c>
      <c r="D40" t="s">
        <v>226</v>
      </c>
      <c r="E40" t="s">
        <v>227</v>
      </c>
      <c r="F40" t="s">
        <v>228</v>
      </c>
      <c r="G40" t="s">
        <v>72</v>
      </c>
      <c r="H40" t="s">
        <v>1823</v>
      </c>
      <c r="I40" t="s">
        <v>1803</v>
      </c>
      <c r="J40" t="s">
        <v>229</v>
      </c>
      <c r="K40" t="s">
        <v>230</v>
      </c>
      <c r="L40" s="26">
        <v>32100</v>
      </c>
      <c r="M40">
        <v>1957</v>
      </c>
      <c r="N40">
        <f t="shared" si="0"/>
        <v>1950</v>
      </c>
      <c r="O40">
        <v>6</v>
      </c>
      <c r="P40">
        <v>1</v>
      </c>
      <c r="Q40" s="25">
        <f t="shared" si="1"/>
        <v>20972</v>
      </c>
      <c r="R40" s="25">
        <f t="shared" ca="1" si="2"/>
        <v>45841</v>
      </c>
      <c r="S40">
        <f t="shared" ca="1" si="3"/>
        <v>68.088286643917158</v>
      </c>
      <c r="T40">
        <v>119.62</v>
      </c>
      <c r="U40" s="26">
        <v>2827113184696</v>
      </c>
      <c r="V40">
        <v>81.3</v>
      </c>
      <c r="W40">
        <v>25.5</v>
      </c>
      <c r="X40">
        <v>30.6</v>
      </c>
      <c r="Y40">
        <v>66834405</v>
      </c>
    </row>
    <row r="41" spans="1:25" x14ac:dyDescent="0.25">
      <c r="A41">
        <v>41</v>
      </c>
      <c r="B41" t="s">
        <v>21</v>
      </c>
      <c r="C41" t="s">
        <v>232</v>
      </c>
      <c r="D41" t="s">
        <v>32</v>
      </c>
      <c r="E41" t="s">
        <v>61</v>
      </c>
      <c r="F41" t="s">
        <v>233</v>
      </c>
      <c r="G41" t="s">
        <v>21</v>
      </c>
      <c r="H41" t="s">
        <v>1827</v>
      </c>
      <c r="I41" t="s">
        <v>1803</v>
      </c>
      <c r="J41" t="s">
        <v>234</v>
      </c>
      <c r="K41" t="s">
        <v>235</v>
      </c>
      <c r="L41" s="26">
        <v>31600</v>
      </c>
      <c r="M41">
        <v>1948</v>
      </c>
      <c r="N41">
        <f t="shared" si="0"/>
        <v>1940</v>
      </c>
      <c r="O41">
        <v>8</v>
      </c>
      <c r="P41">
        <v>28</v>
      </c>
      <c r="Q41" s="25">
        <f t="shared" si="1"/>
        <v>17773</v>
      </c>
      <c r="R41" s="25">
        <f t="shared" ca="1" si="2"/>
        <v>45841</v>
      </c>
      <c r="S41">
        <f t="shared" ca="1" si="3"/>
        <v>76.844647244647234</v>
      </c>
      <c r="T41">
        <v>117.24</v>
      </c>
      <c r="U41" s="26">
        <v>21427700000000</v>
      </c>
      <c r="V41">
        <v>78.5</v>
      </c>
      <c r="W41">
        <v>9.6</v>
      </c>
      <c r="X41">
        <v>36.6</v>
      </c>
      <c r="Y41">
        <v>328239523</v>
      </c>
    </row>
    <row r="42" spans="1:25" x14ac:dyDescent="0.25">
      <c r="A42">
        <v>41</v>
      </c>
      <c r="B42" t="s">
        <v>21</v>
      </c>
      <c r="C42" t="s">
        <v>236</v>
      </c>
      <c r="D42" t="s">
        <v>32</v>
      </c>
      <c r="E42" t="s">
        <v>61</v>
      </c>
      <c r="F42" t="s">
        <v>233</v>
      </c>
      <c r="G42" t="s">
        <v>21</v>
      </c>
      <c r="H42" t="s">
        <v>1827</v>
      </c>
      <c r="I42" t="s">
        <v>1803</v>
      </c>
      <c r="J42" t="s">
        <v>234</v>
      </c>
      <c r="K42" t="s">
        <v>237</v>
      </c>
      <c r="L42" s="26">
        <v>31600</v>
      </c>
      <c r="M42">
        <v>1951</v>
      </c>
      <c r="N42">
        <f t="shared" si="0"/>
        <v>1950</v>
      </c>
      <c r="O42">
        <v>1</v>
      </c>
      <c r="P42">
        <v>9</v>
      </c>
      <c r="Q42" s="25">
        <f t="shared" si="1"/>
        <v>18637</v>
      </c>
      <c r="R42" s="25">
        <f t="shared" ca="1" si="2"/>
        <v>45841</v>
      </c>
      <c r="S42">
        <f t="shared" ca="1" si="3"/>
        <v>74.479813097758637</v>
      </c>
      <c r="T42">
        <v>117.24</v>
      </c>
      <c r="U42" s="26">
        <v>21427700000000</v>
      </c>
      <c r="V42">
        <v>78.5</v>
      </c>
      <c r="W42">
        <v>9.6</v>
      </c>
      <c r="X42">
        <v>36.6</v>
      </c>
      <c r="Y42">
        <v>328239523</v>
      </c>
    </row>
    <row r="43" spans="1:25" x14ac:dyDescent="0.25">
      <c r="A43">
        <v>43</v>
      </c>
      <c r="B43" t="s">
        <v>168</v>
      </c>
      <c r="C43" t="s">
        <v>238</v>
      </c>
      <c r="D43" t="s">
        <v>170</v>
      </c>
      <c r="E43" t="s">
        <v>239</v>
      </c>
      <c r="F43" t="s">
        <v>172</v>
      </c>
      <c r="G43" t="s">
        <v>168</v>
      </c>
      <c r="H43" t="s">
        <v>1823</v>
      </c>
      <c r="I43" t="s">
        <v>1803</v>
      </c>
      <c r="J43" t="s">
        <v>240</v>
      </c>
      <c r="K43" t="s">
        <v>241</v>
      </c>
      <c r="L43" s="26">
        <v>31200</v>
      </c>
      <c r="M43">
        <v>1940</v>
      </c>
      <c r="N43">
        <f t="shared" si="0"/>
        <v>1940</v>
      </c>
      <c r="O43">
        <v>6</v>
      </c>
      <c r="P43">
        <v>27</v>
      </c>
      <c r="Q43" s="25">
        <f t="shared" si="1"/>
        <v>14789</v>
      </c>
      <c r="R43" s="25">
        <f t="shared" ca="1" si="2"/>
        <v>45841</v>
      </c>
      <c r="S43">
        <f t="shared" ca="1" si="3"/>
        <v>85.014389405322802</v>
      </c>
      <c r="T43">
        <v>99.55</v>
      </c>
      <c r="U43" s="26">
        <v>703082435360</v>
      </c>
      <c r="V43">
        <v>83.6</v>
      </c>
      <c r="W43">
        <v>10.1</v>
      </c>
      <c r="X43">
        <v>28.8</v>
      </c>
      <c r="Y43">
        <v>8574832</v>
      </c>
    </row>
    <row r="44" spans="1:25" x14ac:dyDescent="0.25">
      <c r="A44">
        <v>43</v>
      </c>
      <c r="B44" t="s">
        <v>168</v>
      </c>
      <c r="C44" t="s">
        <v>242</v>
      </c>
      <c r="D44" t="s">
        <v>170</v>
      </c>
      <c r="E44" t="s">
        <v>239</v>
      </c>
      <c r="F44" t="s">
        <v>172</v>
      </c>
      <c r="G44" t="s">
        <v>168</v>
      </c>
      <c r="H44" t="s">
        <v>1823</v>
      </c>
      <c r="I44" t="s">
        <v>1804</v>
      </c>
      <c r="J44" t="s">
        <v>243</v>
      </c>
      <c r="K44" t="s">
        <v>244</v>
      </c>
      <c r="L44" s="26">
        <v>31200</v>
      </c>
      <c r="M44">
        <v>1945</v>
      </c>
      <c r="N44">
        <f t="shared" si="0"/>
        <v>1940</v>
      </c>
      <c r="O44">
        <v>3</v>
      </c>
      <c r="P44">
        <v>26</v>
      </c>
      <c r="Q44" s="25">
        <f t="shared" si="1"/>
        <v>16522</v>
      </c>
      <c r="R44" s="25">
        <f t="shared" ca="1" si="2"/>
        <v>45841</v>
      </c>
      <c r="S44">
        <f t="shared" ca="1" si="3"/>
        <v>80.271725536589486</v>
      </c>
      <c r="T44">
        <v>99.55</v>
      </c>
      <c r="U44" s="26">
        <v>703082435360</v>
      </c>
      <c r="V44">
        <v>83.6</v>
      </c>
      <c r="W44">
        <v>10.1</v>
      </c>
      <c r="X44">
        <v>28.8</v>
      </c>
      <c r="Y44">
        <v>8574832</v>
      </c>
    </row>
    <row r="45" spans="1:25" x14ac:dyDescent="0.25">
      <c r="A45">
        <v>45</v>
      </c>
      <c r="B45" t="s">
        <v>38</v>
      </c>
      <c r="C45" t="s">
        <v>245</v>
      </c>
      <c r="D45" t="s">
        <v>105</v>
      </c>
      <c r="E45" t="s">
        <v>246</v>
      </c>
      <c r="F45" t="s">
        <v>247</v>
      </c>
      <c r="G45" t="s">
        <v>38</v>
      </c>
      <c r="H45" t="s">
        <v>1823</v>
      </c>
      <c r="I45" t="s">
        <v>1803</v>
      </c>
      <c r="J45" t="s">
        <v>248</v>
      </c>
      <c r="K45" t="s">
        <v>249</v>
      </c>
      <c r="L45" s="26">
        <v>30200</v>
      </c>
      <c r="M45">
        <v>1980</v>
      </c>
      <c r="N45">
        <f t="shared" si="0"/>
        <v>1980</v>
      </c>
      <c r="O45">
        <v>2</v>
      </c>
      <c r="P45">
        <v>2</v>
      </c>
      <c r="Q45" s="25">
        <f t="shared" si="1"/>
        <v>29253</v>
      </c>
      <c r="R45" s="25">
        <f t="shared" ca="1" si="2"/>
        <v>45841</v>
      </c>
      <c r="S45">
        <f t="shared" ca="1" si="3"/>
        <v>45.414117366980122</v>
      </c>
      <c r="T45">
        <v>125.08</v>
      </c>
      <c r="U45" s="26">
        <v>19910000000000</v>
      </c>
      <c r="V45">
        <v>77</v>
      </c>
      <c r="W45">
        <v>9.4</v>
      </c>
      <c r="X45">
        <v>59.2</v>
      </c>
      <c r="Y45">
        <v>1397715000</v>
      </c>
    </row>
    <row r="46" spans="1:25" x14ac:dyDescent="0.25">
      <c r="A46">
        <v>46</v>
      </c>
      <c r="B46" t="s">
        <v>250</v>
      </c>
      <c r="C46" t="s">
        <v>251</v>
      </c>
      <c r="D46" t="s">
        <v>158</v>
      </c>
      <c r="E46" t="s">
        <v>252</v>
      </c>
      <c r="F46" t="s">
        <v>253</v>
      </c>
      <c r="G46" t="s">
        <v>250</v>
      </c>
      <c r="H46" t="s">
        <v>1823</v>
      </c>
      <c r="I46" t="s">
        <v>1803</v>
      </c>
      <c r="J46" t="s">
        <v>254</v>
      </c>
      <c r="K46" t="s">
        <v>255</v>
      </c>
      <c r="L46" s="26">
        <v>29700</v>
      </c>
      <c r="M46">
        <v>1935</v>
      </c>
      <c r="N46">
        <f t="shared" si="0"/>
        <v>1930</v>
      </c>
      <c r="O46">
        <v>4</v>
      </c>
      <c r="P46">
        <v>20</v>
      </c>
      <c r="Q46" s="25">
        <f t="shared" si="1"/>
        <v>12894</v>
      </c>
      <c r="R46" s="25">
        <f t="shared" ca="1" si="2"/>
        <v>45841</v>
      </c>
      <c r="S46">
        <f t="shared" ca="1" si="3"/>
        <v>90.203291413442443</v>
      </c>
      <c r="T46">
        <v>112.85</v>
      </c>
      <c r="U46" s="26">
        <v>3845630030824</v>
      </c>
      <c r="V46">
        <v>80.900000000000006</v>
      </c>
      <c r="W46">
        <v>11.5</v>
      </c>
      <c r="X46">
        <v>48.8</v>
      </c>
      <c r="Y46">
        <v>83132799</v>
      </c>
    </row>
    <row r="47" spans="1:25" x14ac:dyDescent="0.25">
      <c r="A47">
        <v>48</v>
      </c>
      <c r="B47" t="s">
        <v>49</v>
      </c>
      <c r="C47" t="s">
        <v>256</v>
      </c>
      <c r="D47" t="s">
        <v>32</v>
      </c>
      <c r="E47" t="s">
        <v>257</v>
      </c>
      <c r="F47" t="s">
        <v>258</v>
      </c>
      <c r="G47" t="s">
        <v>49</v>
      </c>
      <c r="H47" t="s">
        <v>1823</v>
      </c>
      <c r="I47" t="s">
        <v>1803</v>
      </c>
      <c r="J47" t="s">
        <v>259</v>
      </c>
      <c r="K47" t="s">
        <v>43</v>
      </c>
      <c r="L47" s="26">
        <v>28500</v>
      </c>
      <c r="M47">
        <v>1958</v>
      </c>
      <c r="N47">
        <f t="shared" si="0"/>
        <v>1950</v>
      </c>
      <c r="O47">
        <v>7</v>
      </c>
      <c r="P47">
        <v>17</v>
      </c>
      <c r="Q47" s="25">
        <f t="shared" si="1"/>
        <v>21383</v>
      </c>
      <c r="R47" s="25">
        <f t="shared" ca="1" si="2"/>
        <v>45841</v>
      </c>
      <c r="S47">
        <f t="shared" ca="1" si="3"/>
        <v>66.962354551676938</v>
      </c>
      <c r="T47">
        <v>117.24</v>
      </c>
      <c r="U47" s="26">
        <v>21427700000000</v>
      </c>
      <c r="V47">
        <v>78.5</v>
      </c>
      <c r="W47">
        <v>9.6</v>
      </c>
      <c r="X47">
        <v>36.6</v>
      </c>
      <c r="Y47">
        <v>328239523</v>
      </c>
    </row>
    <row r="48" spans="1:25" x14ac:dyDescent="0.25">
      <c r="A48">
        <v>49</v>
      </c>
      <c r="B48" t="s">
        <v>49</v>
      </c>
      <c r="C48" t="s">
        <v>260</v>
      </c>
      <c r="D48" t="s">
        <v>32</v>
      </c>
      <c r="E48" t="s">
        <v>261</v>
      </c>
      <c r="F48" t="s">
        <v>204</v>
      </c>
      <c r="G48" t="s">
        <v>49</v>
      </c>
      <c r="H48" t="s">
        <v>1823</v>
      </c>
      <c r="I48" t="s">
        <v>1803</v>
      </c>
      <c r="J48" t="s">
        <v>262</v>
      </c>
      <c r="K48" t="s">
        <v>126</v>
      </c>
      <c r="L48" s="26">
        <v>28100</v>
      </c>
      <c r="M48">
        <v>1938</v>
      </c>
      <c r="N48">
        <f t="shared" si="0"/>
        <v>1930</v>
      </c>
      <c r="O48">
        <v>4</v>
      </c>
      <c r="P48">
        <v>25</v>
      </c>
      <c r="Q48" s="25">
        <f t="shared" si="1"/>
        <v>13995</v>
      </c>
      <c r="R48" s="25">
        <f t="shared" ca="1" si="2"/>
        <v>45841</v>
      </c>
      <c r="S48">
        <f t="shared" ca="1" si="3"/>
        <v>87.189596167008901</v>
      </c>
      <c r="T48">
        <v>117.24</v>
      </c>
      <c r="U48" s="26">
        <v>21427700000000</v>
      </c>
      <c r="V48">
        <v>78.5</v>
      </c>
      <c r="W48">
        <v>9.6</v>
      </c>
      <c r="X48">
        <v>36.6</v>
      </c>
      <c r="Y48">
        <v>328239523</v>
      </c>
    </row>
    <row r="49" spans="1:25" x14ac:dyDescent="0.25">
      <c r="A49">
        <v>50</v>
      </c>
      <c r="B49" t="s">
        <v>49</v>
      </c>
      <c r="C49" t="s">
        <v>263</v>
      </c>
      <c r="D49" t="s">
        <v>32</v>
      </c>
      <c r="E49" t="s">
        <v>61</v>
      </c>
      <c r="F49" t="s">
        <v>264</v>
      </c>
      <c r="G49" t="s">
        <v>49</v>
      </c>
      <c r="H49" t="s">
        <v>1823</v>
      </c>
      <c r="I49" t="s">
        <v>1803</v>
      </c>
      <c r="J49" t="s">
        <v>265</v>
      </c>
      <c r="K49" t="s">
        <v>266</v>
      </c>
      <c r="L49" s="26">
        <v>27800</v>
      </c>
      <c r="M49">
        <v>1947</v>
      </c>
      <c r="N49">
        <f t="shared" si="0"/>
        <v>1940</v>
      </c>
      <c r="O49">
        <v>2</v>
      </c>
      <c r="P49">
        <v>14</v>
      </c>
      <c r="Q49" s="25">
        <f t="shared" si="1"/>
        <v>17212</v>
      </c>
      <c r="R49" s="25">
        <f t="shared" ca="1" si="2"/>
        <v>45841</v>
      </c>
      <c r="S49">
        <f t="shared" ca="1" si="3"/>
        <v>78.381251083001217</v>
      </c>
      <c r="T49">
        <v>117.24</v>
      </c>
      <c r="U49" s="26">
        <v>21427700000000</v>
      </c>
      <c r="V49">
        <v>78.5</v>
      </c>
      <c r="W49">
        <v>9.6</v>
      </c>
      <c r="X49">
        <v>36.6</v>
      </c>
      <c r="Y49">
        <v>328239523</v>
      </c>
    </row>
    <row r="50" spans="1:25" x14ac:dyDescent="0.25">
      <c r="A50">
        <v>51</v>
      </c>
      <c r="B50" t="s">
        <v>30</v>
      </c>
      <c r="C50" t="s">
        <v>267</v>
      </c>
      <c r="D50" t="s">
        <v>158</v>
      </c>
      <c r="E50" t="s">
        <v>268</v>
      </c>
      <c r="F50" t="s">
        <v>269</v>
      </c>
      <c r="G50" t="s">
        <v>30</v>
      </c>
      <c r="H50" t="s">
        <v>1827</v>
      </c>
      <c r="I50" t="s">
        <v>1804</v>
      </c>
      <c r="J50" t="s">
        <v>270</v>
      </c>
      <c r="K50" t="s">
        <v>271</v>
      </c>
      <c r="L50" s="26">
        <v>27400</v>
      </c>
      <c r="M50">
        <v>1962</v>
      </c>
      <c r="N50">
        <f t="shared" si="0"/>
        <v>1960</v>
      </c>
      <c r="O50">
        <v>4</v>
      </c>
      <c r="P50">
        <v>28</v>
      </c>
      <c r="Q50" s="25">
        <f t="shared" si="1"/>
        <v>22764</v>
      </c>
      <c r="R50" s="25">
        <f t="shared" ca="1" si="2"/>
        <v>45841</v>
      </c>
      <c r="S50">
        <f t="shared" ca="1" si="3"/>
        <v>63.181382614647504</v>
      </c>
      <c r="T50">
        <v>112.85</v>
      </c>
      <c r="U50" s="26">
        <v>3845630030824</v>
      </c>
      <c r="V50">
        <v>80.900000000000006</v>
      </c>
      <c r="W50">
        <v>11.5</v>
      </c>
      <c r="X50">
        <v>48.8</v>
      </c>
      <c r="Y50">
        <v>83132799</v>
      </c>
    </row>
    <row r="51" spans="1:25" x14ac:dyDescent="0.25">
      <c r="A51">
        <v>52</v>
      </c>
      <c r="B51" t="s">
        <v>272</v>
      </c>
      <c r="C51" t="s">
        <v>273</v>
      </c>
      <c r="D51" t="s">
        <v>274</v>
      </c>
      <c r="E51" t="s">
        <v>275</v>
      </c>
      <c r="F51" t="s">
        <v>276</v>
      </c>
      <c r="G51" t="s">
        <v>272</v>
      </c>
      <c r="H51" t="s">
        <v>1827</v>
      </c>
      <c r="I51" t="s">
        <v>1804</v>
      </c>
      <c r="J51" t="s">
        <v>277</v>
      </c>
      <c r="K51" t="s">
        <v>278</v>
      </c>
      <c r="L51" s="26">
        <v>27000</v>
      </c>
      <c r="M51">
        <v>1954</v>
      </c>
      <c r="N51">
        <f t="shared" si="0"/>
        <v>1950</v>
      </c>
      <c r="O51">
        <v>2</v>
      </c>
      <c r="P51">
        <v>9</v>
      </c>
      <c r="Q51" s="25">
        <f t="shared" si="1"/>
        <v>19764</v>
      </c>
      <c r="R51" s="25">
        <f t="shared" ca="1" si="2"/>
        <v>45841</v>
      </c>
      <c r="S51">
        <f t="shared" ca="1" si="3"/>
        <v>71.3949349760438</v>
      </c>
      <c r="T51">
        <v>119.8</v>
      </c>
      <c r="U51" s="26">
        <v>1392680589329</v>
      </c>
      <c r="V51">
        <v>82.7</v>
      </c>
      <c r="W51">
        <v>23</v>
      </c>
      <c r="X51">
        <v>47.4</v>
      </c>
      <c r="Y51">
        <v>25766605</v>
      </c>
    </row>
    <row r="52" spans="1:25" x14ac:dyDescent="0.25">
      <c r="A52">
        <v>53</v>
      </c>
      <c r="B52" t="s">
        <v>38</v>
      </c>
      <c r="C52" t="s">
        <v>280</v>
      </c>
      <c r="D52" t="s">
        <v>105</v>
      </c>
      <c r="E52" t="s">
        <v>106</v>
      </c>
      <c r="F52" t="s">
        <v>281</v>
      </c>
      <c r="G52" t="s">
        <v>38</v>
      </c>
      <c r="H52" t="s">
        <v>1823</v>
      </c>
      <c r="I52" t="s">
        <v>1803</v>
      </c>
      <c r="J52" t="s">
        <v>282</v>
      </c>
      <c r="K52" t="s">
        <v>283</v>
      </c>
      <c r="L52" s="26">
        <v>26700</v>
      </c>
      <c r="M52">
        <v>1971</v>
      </c>
      <c r="N52">
        <f t="shared" si="0"/>
        <v>1970</v>
      </c>
      <c r="O52">
        <v>10</v>
      </c>
      <c r="P52">
        <v>1</v>
      </c>
      <c r="Q52" s="25">
        <f t="shared" si="1"/>
        <v>26207</v>
      </c>
      <c r="R52" s="25">
        <f t="shared" ca="1" si="2"/>
        <v>45841</v>
      </c>
      <c r="S52">
        <f t="shared" ca="1" si="3"/>
        <v>53.754293394394942</v>
      </c>
      <c r="T52">
        <v>125.08</v>
      </c>
      <c r="U52" s="26">
        <v>19910000000000</v>
      </c>
      <c r="V52">
        <v>77</v>
      </c>
      <c r="W52">
        <v>9.4</v>
      </c>
      <c r="X52">
        <v>59.2</v>
      </c>
      <c r="Y52">
        <v>1397715000</v>
      </c>
    </row>
    <row r="53" spans="1:25" x14ac:dyDescent="0.25">
      <c r="A53">
        <v>54</v>
      </c>
      <c r="B53" t="s">
        <v>272</v>
      </c>
      <c r="C53" t="s">
        <v>284</v>
      </c>
      <c r="D53" t="s">
        <v>67</v>
      </c>
      <c r="E53" t="s">
        <v>68</v>
      </c>
      <c r="F53" t="s">
        <v>276</v>
      </c>
      <c r="G53" t="s">
        <v>272</v>
      </c>
      <c r="H53" t="s">
        <v>1827</v>
      </c>
      <c r="I53" t="s">
        <v>1803</v>
      </c>
      <c r="J53" t="s">
        <v>285</v>
      </c>
      <c r="K53" t="s">
        <v>286</v>
      </c>
      <c r="L53" s="26">
        <v>26600</v>
      </c>
      <c r="M53">
        <v>1953</v>
      </c>
      <c r="N53">
        <f t="shared" si="0"/>
        <v>1950</v>
      </c>
      <c r="O53">
        <v>10</v>
      </c>
      <c r="P53">
        <v>26</v>
      </c>
      <c r="Q53" s="25">
        <f t="shared" si="1"/>
        <v>19658</v>
      </c>
      <c r="R53" s="25">
        <f t="shared" ca="1" si="2"/>
        <v>45841</v>
      </c>
      <c r="S53">
        <f t="shared" ca="1" si="3"/>
        <v>71.685819300153767</v>
      </c>
      <c r="T53">
        <v>141.54</v>
      </c>
      <c r="U53" s="26">
        <v>1258286717125</v>
      </c>
      <c r="V53">
        <v>75</v>
      </c>
      <c r="W53">
        <v>13.1</v>
      </c>
      <c r="X53">
        <v>55.1</v>
      </c>
      <c r="Y53">
        <v>126014024</v>
      </c>
    </row>
    <row r="54" spans="1:25" x14ac:dyDescent="0.25">
      <c r="A54">
        <v>55</v>
      </c>
      <c r="B54" t="s">
        <v>38</v>
      </c>
      <c r="C54" t="s">
        <v>287</v>
      </c>
      <c r="D54" t="s">
        <v>74</v>
      </c>
      <c r="E54" t="s">
        <v>288</v>
      </c>
      <c r="F54" t="s">
        <v>289</v>
      </c>
      <c r="G54" t="s">
        <v>38</v>
      </c>
      <c r="H54" t="s">
        <v>1823</v>
      </c>
      <c r="I54" t="s">
        <v>1803</v>
      </c>
      <c r="J54" t="s">
        <v>290</v>
      </c>
      <c r="K54" t="s">
        <v>291</v>
      </c>
      <c r="L54" s="26">
        <v>25600</v>
      </c>
      <c r="M54">
        <v>1945</v>
      </c>
      <c r="N54">
        <f t="shared" si="0"/>
        <v>1940</v>
      </c>
      <c r="O54">
        <v>7</v>
      </c>
      <c r="P54">
        <v>18</v>
      </c>
      <c r="Q54" s="25">
        <f t="shared" si="1"/>
        <v>16636</v>
      </c>
      <c r="R54" s="25">
        <f t="shared" ca="1" si="2"/>
        <v>45841</v>
      </c>
      <c r="S54">
        <f t="shared" ca="1" si="3"/>
        <v>79.959607909413549</v>
      </c>
      <c r="T54">
        <v>180.44</v>
      </c>
      <c r="U54" s="26">
        <v>2611000000000</v>
      </c>
      <c r="V54">
        <v>69.400000000000006</v>
      </c>
      <c r="W54">
        <v>11.2</v>
      </c>
      <c r="X54">
        <v>49.7</v>
      </c>
      <c r="Y54">
        <v>1366417754</v>
      </c>
    </row>
    <row r="55" spans="1:25" x14ac:dyDescent="0.25">
      <c r="A55">
        <v>56</v>
      </c>
      <c r="B55" t="s">
        <v>292</v>
      </c>
      <c r="C55" t="s">
        <v>293</v>
      </c>
      <c r="D55" t="s">
        <v>294</v>
      </c>
      <c r="E55" t="s">
        <v>295</v>
      </c>
      <c r="F55" t="s">
        <v>296</v>
      </c>
      <c r="G55" t="s">
        <v>292</v>
      </c>
      <c r="H55" t="s">
        <v>1823</v>
      </c>
      <c r="I55" t="s">
        <v>1803</v>
      </c>
      <c r="J55" t="s">
        <v>297</v>
      </c>
      <c r="K55" t="s">
        <v>298</v>
      </c>
      <c r="L55" s="26">
        <v>25500</v>
      </c>
      <c r="M55">
        <v>1948</v>
      </c>
      <c r="N55">
        <f t="shared" si="0"/>
        <v>1940</v>
      </c>
      <c r="O55">
        <v>4</v>
      </c>
      <c r="P55">
        <v>17</v>
      </c>
      <c r="Q55" s="25">
        <f t="shared" si="1"/>
        <v>17640</v>
      </c>
      <c r="R55" s="25">
        <f t="shared" ca="1" si="2"/>
        <v>45841</v>
      </c>
      <c r="S55">
        <f t="shared" ca="1" si="3"/>
        <v>77.208775008775007</v>
      </c>
      <c r="T55">
        <v>151.18</v>
      </c>
      <c r="U55" s="26">
        <v>1119190780753</v>
      </c>
      <c r="V55">
        <v>71.5</v>
      </c>
      <c r="W55">
        <v>10.199999999999999</v>
      </c>
      <c r="X55">
        <v>30.1</v>
      </c>
      <c r="Y55">
        <v>270203917</v>
      </c>
    </row>
    <row r="56" spans="1:25" x14ac:dyDescent="0.25">
      <c r="A56">
        <v>57</v>
      </c>
      <c r="B56" t="s">
        <v>49</v>
      </c>
      <c r="C56" t="s">
        <v>300</v>
      </c>
      <c r="D56" t="s">
        <v>32</v>
      </c>
      <c r="E56" t="s">
        <v>301</v>
      </c>
      <c r="F56" t="s">
        <v>302</v>
      </c>
      <c r="G56" t="s">
        <v>49</v>
      </c>
      <c r="H56" t="s">
        <v>1823</v>
      </c>
      <c r="I56" t="s">
        <v>1803</v>
      </c>
      <c r="J56" t="s">
        <v>303</v>
      </c>
      <c r="K56" t="s">
        <v>304</v>
      </c>
      <c r="L56" s="26">
        <v>25300</v>
      </c>
      <c r="M56">
        <v>1944</v>
      </c>
      <c r="N56">
        <f t="shared" si="0"/>
        <v>1940</v>
      </c>
      <c r="O56">
        <v>9</v>
      </c>
      <c r="P56">
        <v>30</v>
      </c>
      <c r="Q56" s="25">
        <f t="shared" si="1"/>
        <v>16345</v>
      </c>
      <c r="R56" s="25">
        <f t="shared" ca="1" si="2"/>
        <v>45841</v>
      </c>
      <c r="S56">
        <f t="shared" ca="1" si="3"/>
        <v>80.754298687856831</v>
      </c>
      <c r="T56">
        <v>117.24</v>
      </c>
      <c r="U56" s="26">
        <v>21427700000000</v>
      </c>
      <c r="V56">
        <v>78.5</v>
      </c>
      <c r="W56">
        <v>9.6</v>
      </c>
      <c r="X56">
        <v>36.6</v>
      </c>
      <c r="Y56">
        <v>328239523</v>
      </c>
    </row>
    <row r="57" spans="1:25" x14ac:dyDescent="0.25">
      <c r="A57">
        <v>58</v>
      </c>
      <c r="B57" t="s">
        <v>272</v>
      </c>
      <c r="C57" t="s">
        <v>305</v>
      </c>
      <c r="D57" t="s">
        <v>306</v>
      </c>
      <c r="E57" t="s">
        <v>307</v>
      </c>
      <c r="F57" t="s">
        <v>308</v>
      </c>
      <c r="G57" t="s">
        <v>272</v>
      </c>
      <c r="H57" t="s">
        <v>1823</v>
      </c>
      <c r="I57" t="s">
        <v>1803</v>
      </c>
      <c r="J57" t="s">
        <v>309</v>
      </c>
      <c r="K57" t="s">
        <v>310</v>
      </c>
      <c r="L57" s="26">
        <v>25200</v>
      </c>
      <c r="M57">
        <v>1972</v>
      </c>
      <c r="N57">
        <f t="shared" si="0"/>
        <v>1970</v>
      </c>
      <c r="O57">
        <v>3</v>
      </c>
      <c r="P57">
        <v>8</v>
      </c>
      <c r="Q57" s="25">
        <f t="shared" si="1"/>
        <v>26366</v>
      </c>
      <c r="R57" s="25">
        <f t="shared" ca="1" si="2"/>
        <v>45841</v>
      </c>
      <c r="S57">
        <f t="shared" ca="1" si="3"/>
        <v>53.31829243561144</v>
      </c>
      <c r="T57">
        <v>114.52</v>
      </c>
      <c r="U57" s="26">
        <v>421142267938</v>
      </c>
      <c r="V57">
        <v>77.8</v>
      </c>
      <c r="W57">
        <v>0.1</v>
      </c>
      <c r="X57">
        <v>15.9</v>
      </c>
      <c r="Y57">
        <v>9770529</v>
      </c>
    </row>
    <row r="58" spans="1:25" x14ac:dyDescent="0.25">
      <c r="A58">
        <v>59</v>
      </c>
      <c r="B58" t="s">
        <v>30</v>
      </c>
      <c r="C58" t="s">
        <v>312</v>
      </c>
      <c r="D58" t="s">
        <v>158</v>
      </c>
      <c r="E58" t="s">
        <v>313</v>
      </c>
      <c r="F58" t="s">
        <v>314</v>
      </c>
      <c r="G58" t="s">
        <v>30</v>
      </c>
      <c r="H58" t="s">
        <v>1827</v>
      </c>
      <c r="I58" t="s">
        <v>1803</v>
      </c>
      <c r="J58" t="s">
        <v>315</v>
      </c>
      <c r="K58" t="s">
        <v>316</v>
      </c>
      <c r="L58" s="26">
        <v>24600</v>
      </c>
      <c r="M58">
        <v>1966</v>
      </c>
      <c r="N58">
        <f t="shared" si="0"/>
        <v>1960</v>
      </c>
      <c r="O58">
        <v>5</v>
      </c>
      <c r="P58">
        <v>9</v>
      </c>
      <c r="Q58" s="25">
        <f t="shared" si="1"/>
        <v>24236</v>
      </c>
      <c r="R58" s="25">
        <f t="shared" ca="1" si="2"/>
        <v>45841</v>
      </c>
      <c r="S58">
        <f t="shared" ca="1" si="3"/>
        <v>59.15126625598905</v>
      </c>
      <c r="T58">
        <v>112.85</v>
      </c>
      <c r="U58" s="26">
        <v>3845630030824</v>
      </c>
      <c r="V58">
        <v>80.900000000000006</v>
      </c>
      <c r="W58">
        <v>11.5</v>
      </c>
      <c r="X58">
        <v>48.8</v>
      </c>
      <c r="Y58">
        <v>83132799</v>
      </c>
    </row>
    <row r="59" spans="1:25" x14ac:dyDescent="0.25">
      <c r="A59">
        <v>60</v>
      </c>
      <c r="B59" t="s">
        <v>38</v>
      </c>
      <c r="C59" t="s">
        <v>317</v>
      </c>
      <c r="D59" t="s">
        <v>32</v>
      </c>
      <c r="E59" t="s">
        <v>318</v>
      </c>
      <c r="F59" t="s">
        <v>41</v>
      </c>
      <c r="G59" t="s">
        <v>38</v>
      </c>
      <c r="H59" t="s">
        <v>1827</v>
      </c>
      <c r="I59" t="s">
        <v>1804</v>
      </c>
      <c r="J59" t="s">
        <v>319</v>
      </c>
      <c r="K59" t="s">
        <v>320</v>
      </c>
      <c r="L59" s="26">
        <v>24400</v>
      </c>
      <c r="M59">
        <v>1970</v>
      </c>
      <c r="N59">
        <f t="shared" si="0"/>
        <v>1970</v>
      </c>
      <c r="O59">
        <v>4</v>
      </c>
      <c r="P59">
        <v>7</v>
      </c>
      <c r="Q59" s="25">
        <f t="shared" si="1"/>
        <v>25665</v>
      </c>
      <c r="R59" s="25">
        <f t="shared" ca="1" si="2"/>
        <v>45841</v>
      </c>
      <c r="S59">
        <f t="shared" ca="1" si="3"/>
        <v>55.238877481177276</v>
      </c>
      <c r="T59">
        <v>117.24</v>
      </c>
      <c r="U59" s="26">
        <v>21427700000000</v>
      </c>
      <c r="V59">
        <v>78.5</v>
      </c>
      <c r="W59">
        <v>9.6</v>
      </c>
      <c r="X59">
        <v>36.6</v>
      </c>
      <c r="Y59">
        <v>328239523</v>
      </c>
    </row>
    <row r="60" spans="1:25" x14ac:dyDescent="0.25">
      <c r="A60">
        <v>61</v>
      </c>
      <c r="B60" t="s">
        <v>49</v>
      </c>
      <c r="C60" t="s">
        <v>321</v>
      </c>
      <c r="D60" t="s">
        <v>294</v>
      </c>
      <c r="E60" t="s">
        <v>322</v>
      </c>
      <c r="F60" t="s">
        <v>323</v>
      </c>
      <c r="G60" t="s">
        <v>49</v>
      </c>
      <c r="H60" t="s">
        <v>1827</v>
      </c>
      <c r="I60" t="s">
        <v>1803</v>
      </c>
      <c r="J60" t="s">
        <v>324</v>
      </c>
      <c r="K60" t="s">
        <v>325</v>
      </c>
      <c r="L60" s="26">
        <v>24200</v>
      </c>
      <c r="M60">
        <v>1941</v>
      </c>
      <c r="N60">
        <f t="shared" si="0"/>
        <v>1940</v>
      </c>
      <c r="O60">
        <v>1</v>
      </c>
      <c r="P60">
        <v>1</v>
      </c>
      <c r="Q60" s="25">
        <f t="shared" si="1"/>
        <v>14977</v>
      </c>
      <c r="R60" s="25">
        <f t="shared" ca="1" si="2"/>
        <v>45841</v>
      </c>
      <c r="S60">
        <f t="shared" ca="1" si="3"/>
        <v>84.501707144237585</v>
      </c>
      <c r="T60">
        <v>151.18</v>
      </c>
      <c r="U60" s="26">
        <v>1119190780753</v>
      </c>
      <c r="V60">
        <v>71.5</v>
      </c>
      <c r="W60">
        <v>10.199999999999999</v>
      </c>
      <c r="X60">
        <v>30.1</v>
      </c>
      <c r="Y60">
        <v>270203917</v>
      </c>
    </row>
    <row r="61" spans="1:25" x14ac:dyDescent="0.25">
      <c r="A61">
        <v>62</v>
      </c>
      <c r="B61" t="s">
        <v>272</v>
      </c>
      <c r="C61" t="s">
        <v>326</v>
      </c>
      <c r="D61" t="s">
        <v>327</v>
      </c>
      <c r="E61" t="s">
        <v>328</v>
      </c>
      <c r="F61" t="s">
        <v>329</v>
      </c>
      <c r="G61" t="s">
        <v>272</v>
      </c>
      <c r="H61" t="s">
        <v>1823</v>
      </c>
      <c r="I61" t="s">
        <v>1803</v>
      </c>
      <c r="J61" t="s">
        <v>330</v>
      </c>
      <c r="K61" t="s">
        <v>331</v>
      </c>
      <c r="L61" s="26">
        <v>23700</v>
      </c>
      <c r="M61">
        <v>1961</v>
      </c>
      <c r="N61">
        <f t="shared" si="0"/>
        <v>1960</v>
      </c>
      <c r="O61">
        <v>1</v>
      </c>
      <c r="P61">
        <v>3</v>
      </c>
      <c r="Q61" s="25">
        <f t="shared" si="1"/>
        <v>22284</v>
      </c>
      <c r="R61" s="25">
        <f t="shared" ca="1" si="2"/>
        <v>45841</v>
      </c>
      <c r="S61">
        <f t="shared" ca="1" si="3"/>
        <v>64.496230150372767</v>
      </c>
      <c r="T61">
        <v>180.75</v>
      </c>
      <c r="U61" s="26">
        <v>1699876578871</v>
      </c>
      <c r="V61">
        <v>72.7</v>
      </c>
      <c r="W61">
        <v>11.4</v>
      </c>
      <c r="X61">
        <v>46.2</v>
      </c>
      <c r="Y61">
        <v>144373535</v>
      </c>
    </row>
    <row r="62" spans="1:25" x14ac:dyDescent="0.25">
      <c r="A62">
        <v>63</v>
      </c>
      <c r="B62" t="s">
        <v>38</v>
      </c>
      <c r="C62" t="s">
        <v>333</v>
      </c>
      <c r="D62" t="s">
        <v>105</v>
      </c>
      <c r="E62" t="s">
        <v>106</v>
      </c>
      <c r="F62" t="s">
        <v>247</v>
      </c>
      <c r="G62" t="s">
        <v>38</v>
      </c>
      <c r="H62" t="s">
        <v>1823</v>
      </c>
      <c r="I62" t="s">
        <v>1803</v>
      </c>
      <c r="J62" t="s">
        <v>194</v>
      </c>
      <c r="K62" t="s">
        <v>334</v>
      </c>
      <c r="L62" s="26">
        <v>23500</v>
      </c>
      <c r="M62">
        <v>1964</v>
      </c>
      <c r="N62">
        <f t="shared" si="0"/>
        <v>1960</v>
      </c>
      <c r="O62">
        <v>9</v>
      </c>
      <c r="P62">
        <v>10</v>
      </c>
      <c r="Q62" s="25">
        <f t="shared" si="1"/>
        <v>23630</v>
      </c>
      <c r="R62" s="25">
        <f t="shared" ca="1" si="2"/>
        <v>45841</v>
      </c>
      <c r="S62">
        <f t="shared" ca="1" si="3"/>
        <v>60.809061202861436</v>
      </c>
      <c r="T62">
        <v>125.08</v>
      </c>
      <c r="U62" s="26">
        <v>19910000000000</v>
      </c>
      <c r="V62">
        <v>77</v>
      </c>
      <c r="W62">
        <v>9.4</v>
      </c>
      <c r="X62">
        <v>59.2</v>
      </c>
      <c r="Y62">
        <v>1397715000</v>
      </c>
    </row>
    <row r="63" spans="1:25" x14ac:dyDescent="0.25">
      <c r="A63">
        <v>64</v>
      </c>
      <c r="B63" t="s">
        <v>250</v>
      </c>
      <c r="C63" t="s">
        <v>335</v>
      </c>
      <c r="D63" t="s">
        <v>105</v>
      </c>
      <c r="E63" t="s">
        <v>336</v>
      </c>
      <c r="F63" t="s">
        <v>337</v>
      </c>
      <c r="G63" t="s">
        <v>250</v>
      </c>
      <c r="H63" t="s">
        <v>1823</v>
      </c>
      <c r="I63" t="s">
        <v>1803</v>
      </c>
      <c r="J63" t="s">
        <v>338</v>
      </c>
      <c r="K63" t="s">
        <v>339</v>
      </c>
      <c r="L63" s="26">
        <v>23400</v>
      </c>
      <c r="M63">
        <v>1942</v>
      </c>
      <c r="N63">
        <f t="shared" si="0"/>
        <v>1940</v>
      </c>
      <c r="O63">
        <v>8</v>
      </c>
      <c r="P63">
        <v>11</v>
      </c>
      <c r="Q63" s="25">
        <f t="shared" si="1"/>
        <v>15564</v>
      </c>
      <c r="R63" s="25">
        <f t="shared" ca="1" si="2"/>
        <v>45841</v>
      </c>
      <c r="S63">
        <f t="shared" ca="1" si="3"/>
        <v>82.893908281998634</v>
      </c>
      <c r="T63">
        <v>125.08</v>
      </c>
      <c r="U63" s="26">
        <v>19910000000000</v>
      </c>
      <c r="V63">
        <v>77</v>
      </c>
      <c r="W63">
        <v>9.4</v>
      </c>
      <c r="X63">
        <v>59.2</v>
      </c>
      <c r="Y63">
        <v>1397715000</v>
      </c>
    </row>
    <row r="64" spans="1:25" x14ac:dyDescent="0.25">
      <c r="A64">
        <v>65</v>
      </c>
      <c r="B64" t="s">
        <v>272</v>
      </c>
      <c r="C64" t="s">
        <v>340</v>
      </c>
      <c r="D64" t="s">
        <v>341</v>
      </c>
      <c r="E64" t="s">
        <v>342</v>
      </c>
      <c r="F64" t="s">
        <v>276</v>
      </c>
      <c r="G64" t="s">
        <v>272</v>
      </c>
      <c r="H64" t="s">
        <v>1827</v>
      </c>
      <c r="I64" t="s">
        <v>1804</v>
      </c>
      <c r="J64" t="s">
        <v>343</v>
      </c>
      <c r="K64" t="s">
        <v>344</v>
      </c>
      <c r="L64" s="26">
        <v>23100</v>
      </c>
      <c r="M64">
        <v>1943</v>
      </c>
      <c r="N64">
        <f t="shared" si="0"/>
        <v>1940</v>
      </c>
      <c r="O64">
        <v>1</v>
      </c>
      <c r="P64">
        <v>1</v>
      </c>
      <c r="Q64" s="25">
        <f t="shared" si="1"/>
        <v>15707</v>
      </c>
      <c r="R64" s="25">
        <f t="shared" ca="1" si="2"/>
        <v>45841</v>
      </c>
      <c r="S64">
        <f t="shared" ca="1" si="3"/>
        <v>82.50171526586621</v>
      </c>
      <c r="T64">
        <v>131.91</v>
      </c>
      <c r="U64" s="26">
        <v>282318159745</v>
      </c>
      <c r="V64">
        <v>80</v>
      </c>
      <c r="W64">
        <v>18.2</v>
      </c>
      <c r="X64">
        <v>34</v>
      </c>
      <c r="Y64">
        <v>18952038</v>
      </c>
    </row>
    <row r="65" spans="1:25" x14ac:dyDescent="0.25">
      <c r="A65">
        <v>65</v>
      </c>
      <c r="B65" t="s">
        <v>250</v>
      </c>
      <c r="C65" t="s">
        <v>346</v>
      </c>
      <c r="D65" t="s">
        <v>294</v>
      </c>
      <c r="E65" t="s">
        <v>322</v>
      </c>
      <c r="F65" t="s">
        <v>323</v>
      </c>
      <c r="G65" t="s">
        <v>250</v>
      </c>
      <c r="H65" t="s">
        <v>1827</v>
      </c>
      <c r="I65" t="s">
        <v>1803</v>
      </c>
      <c r="J65" t="s">
        <v>324</v>
      </c>
      <c r="K65" t="s">
        <v>64</v>
      </c>
      <c r="L65" s="26">
        <v>23100</v>
      </c>
      <c r="M65">
        <v>1939</v>
      </c>
      <c r="N65">
        <f t="shared" si="0"/>
        <v>1930</v>
      </c>
      <c r="O65">
        <v>10</v>
      </c>
      <c r="P65">
        <v>2</v>
      </c>
      <c r="Q65" s="25">
        <f t="shared" si="1"/>
        <v>14520</v>
      </c>
      <c r="R65" s="25">
        <f t="shared" ca="1" si="2"/>
        <v>45841</v>
      </c>
      <c r="S65">
        <f t="shared" ca="1" si="3"/>
        <v>85.751549863108536</v>
      </c>
      <c r="T65">
        <v>151.18</v>
      </c>
      <c r="U65" s="26">
        <v>1119190780753</v>
      </c>
      <c r="V65">
        <v>71.5</v>
      </c>
      <c r="W65">
        <v>10.199999999999999</v>
      </c>
      <c r="X65">
        <v>30.1</v>
      </c>
      <c r="Y65">
        <v>270203917</v>
      </c>
    </row>
    <row r="66" spans="1:25" x14ac:dyDescent="0.25">
      <c r="A66">
        <v>67</v>
      </c>
      <c r="B66" t="s">
        <v>250</v>
      </c>
      <c r="C66" t="s">
        <v>347</v>
      </c>
      <c r="D66" t="s">
        <v>226</v>
      </c>
      <c r="E66" t="s">
        <v>227</v>
      </c>
      <c r="F66" t="s">
        <v>348</v>
      </c>
      <c r="G66" t="s">
        <v>250</v>
      </c>
      <c r="H66" t="s">
        <v>1823</v>
      </c>
      <c r="I66" t="s">
        <v>1803</v>
      </c>
      <c r="J66" t="s">
        <v>349</v>
      </c>
      <c r="K66" t="s">
        <v>350</v>
      </c>
      <c r="L66" s="26">
        <v>22900</v>
      </c>
      <c r="M66">
        <v>1953</v>
      </c>
      <c r="N66">
        <f t="shared" si="0"/>
        <v>1950</v>
      </c>
      <c r="O66">
        <v>1</v>
      </c>
      <c r="P66">
        <v>1</v>
      </c>
      <c r="Q66" s="25">
        <f t="shared" si="1"/>
        <v>19360</v>
      </c>
      <c r="R66" s="25">
        <f t="shared" ca="1" si="2"/>
        <v>45841</v>
      </c>
      <c r="S66">
        <f t="shared" ca="1" si="3"/>
        <v>72.501706484641645</v>
      </c>
      <c r="T66">
        <v>119.62</v>
      </c>
      <c r="U66" s="26">
        <v>2827113184696</v>
      </c>
      <c r="V66">
        <v>81.3</v>
      </c>
      <c r="W66">
        <v>25.5</v>
      </c>
      <c r="X66">
        <v>30.6</v>
      </c>
      <c r="Y66">
        <v>66834405</v>
      </c>
    </row>
    <row r="67" spans="1:25" x14ac:dyDescent="0.25">
      <c r="A67">
        <v>68</v>
      </c>
      <c r="B67" t="s">
        <v>351</v>
      </c>
      <c r="C67" t="s">
        <v>352</v>
      </c>
      <c r="D67" t="s">
        <v>74</v>
      </c>
      <c r="E67" t="s">
        <v>353</v>
      </c>
      <c r="F67" t="s">
        <v>354</v>
      </c>
      <c r="G67" t="s">
        <v>351</v>
      </c>
      <c r="H67" t="s">
        <v>1827</v>
      </c>
      <c r="I67" t="s">
        <v>1803</v>
      </c>
      <c r="J67" t="s">
        <v>355</v>
      </c>
      <c r="K67" t="s">
        <v>356</v>
      </c>
      <c r="L67" s="26">
        <v>22600</v>
      </c>
      <c r="M67">
        <v>1941</v>
      </c>
      <c r="N67">
        <f t="shared" ref="N67:N130" si="4">INT(M67/10)*10</f>
        <v>1940</v>
      </c>
      <c r="O67">
        <v>5</v>
      </c>
      <c r="P67">
        <v>11</v>
      </c>
      <c r="Q67" s="25">
        <f t="shared" ref="Q67:Q130" si="5">DATE(M67,O67,P67)</f>
        <v>15107</v>
      </c>
      <c r="R67" s="25">
        <f t="shared" ref="R67:R130" ca="1" si="6">TODAY()</f>
        <v>45841</v>
      </c>
      <c r="S67">
        <f t="shared" ref="S67:S130" ca="1" si="7">YEARFRAC(R67,Q67,1)</f>
        <v>84.145783675835858</v>
      </c>
      <c r="T67">
        <v>180.44</v>
      </c>
      <c r="U67" s="26">
        <v>2611000000000</v>
      </c>
      <c r="V67">
        <v>69.400000000000006</v>
      </c>
      <c r="W67">
        <v>11.2</v>
      </c>
      <c r="X67">
        <v>49.7</v>
      </c>
      <c r="Y67">
        <v>1366417754</v>
      </c>
    </row>
    <row r="68" spans="1:25" x14ac:dyDescent="0.25">
      <c r="A68">
        <v>69</v>
      </c>
      <c r="B68" t="s">
        <v>65</v>
      </c>
      <c r="C68" t="s">
        <v>357</v>
      </c>
      <c r="D68" t="s">
        <v>219</v>
      </c>
      <c r="E68" t="s">
        <v>220</v>
      </c>
      <c r="F68" t="s">
        <v>358</v>
      </c>
      <c r="G68" t="s">
        <v>65</v>
      </c>
      <c r="H68" t="s">
        <v>1823</v>
      </c>
      <c r="I68" t="s">
        <v>1803</v>
      </c>
      <c r="J68" t="s">
        <v>359</v>
      </c>
      <c r="K68" t="s">
        <v>360</v>
      </c>
      <c r="L68" s="26">
        <v>22400</v>
      </c>
      <c r="M68">
        <v>1957</v>
      </c>
      <c r="N68">
        <f t="shared" si="4"/>
        <v>1950</v>
      </c>
      <c r="O68">
        <v>8</v>
      </c>
      <c r="P68">
        <v>11</v>
      </c>
      <c r="Q68" s="25">
        <f t="shared" si="5"/>
        <v>21043</v>
      </c>
      <c r="R68" s="25">
        <f t="shared" ca="1" si="6"/>
        <v>45841</v>
      </c>
      <c r="S68">
        <f t="shared" ca="1" si="7"/>
        <v>67.893897309737326</v>
      </c>
      <c r="T68">
        <v>105.48</v>
      </c>
      <c r="U68" s="26">
        <v>5081769542380</v>
      </c>
      <c r="V68">
        <v>84.2</v>
      </c>
      <c r="W68">
        <v>11.9</v>
      </c>
      <c r="X68">
        <v>46.7</v>
      </c>
      <c r="Y68">
        <v>126226568</v>
      </c>
    </row>
    <row r="69" spans="1:25" x14ac:dyDescent="0.25">
      <c r="A69">
        <v>70</v>
      </c>
      <c r="B69" t="s">
        <v>272</v>
      </c>
      <c r="C69" t="s">
        <v>361</v>
      </c>
      <c r="D69" t="s">
        <v>327</v>
      </c>
      <c r="E69" t="s">
        <v>328</v>
      </c>
      <c r="F69" t="s">
        <v>362</v>
      </c>
      <c r="G69" t="s">
        <v>272</v>
      </c>
      <c r="H69" t="s">
        <v>1823</v>
      </c>
      <c r="I69" t="s">
        <v>1803</v>
      </c>
      <c r="J69" t="s">
        <v>363</v>
      </c>
      <c r="K69" t="s">
        <v>331</v>
      </c>
      <c r="L69" s="26">
        <v>22100</v>
      </c>
      <c r="M69">
        <v>1956</v>
      </c>
      <c r="N69">
        <f t="shared" si="4"/>
        <v>1950</v>
      </c>
      <c r="O69">
        <v>5</v>
      </c>
      <c r="P69">
        <v>7</v>
      </c>
      <c r="Q69" s="25">
        <f t="shared" si="5"/>
        <v>20582</v>
      </c>
      <c r="R69" s="25">
        <f t="shared" ca="1" si="6"/>
        <v>45841</v>
      </c>
      <c r="S69">
        <f t="shared" ca="1" si="7"/>
        <v>69.154020650813521</v>
      </c>
      <c r="T69">
        <v>180.75</v>
      </c>
      <c r="U69" s="26">
        <v>1699876578871</v>
      </c>
      <c r="V69">
        <v>72.7</v>
      </c>
      <c r="W69">
        <v>11.4</v>
      </c>
      <c r="X69">
        <v>46.2</v>
      </c>
      <c r="Y69">
        <v>144373535</v>
      </c>
    </row>
    <row r="70" spans="1:25" x14ac:dyDescent="0.25">
      <c r="A70">
        <v>71</v>
      </c>
      <c r="B70" t="s">
        <v>103</v>
      </c>
      <c r="C70" t="s">
        <v>364</v>
      </c>
      <c r="D70" t="s">
        <v>23</v>
      </c>
      <c r="E70" t="s">
        <v>365</v>
      </c>
      <c r="F70" t="s">
        <v>366</v>
      </c>
      <c r="G70" t="s">
        <v>103</v>
      </c>
      <c r="H70" t="s">
        <v>1827</v>
      </c>
      <c r="I70" t="s">
        <v>1803</v>
      </c>
      <c r="J70" t="s">
        <v>367</v>
      </c>
      <c r="K70" t="s">
        <v>368</v>
      </c>
      <c r="L70" s="26">
        <v>22000</v>
      </c>
      <c r="M70">
        <v>1970</v>
      </c>
      <c r="N70">
        <f t="shared" si="4"/>
        <v>1970</v>
      </c>
      <c r="O70">
        <v>9</v>
      </c>
      <c r="P70">
        <v>18</v>
      </c>
      <c r="Q70" s="25">
        <f t="shared" si="5"/>
        <v>25829</v>
      </c>
      <c r="R70" s="25">
        <f t="shared" ca="1" si="6"/>
        <v>45841</v>
      </c>
      <c r="S70">
        <f t="shared" ca="1" si="7"/>
        <v>54.789869952087614</v>
      </c>
      <c r="T70">
        <v>110.05</v>
      </c>
      <c r="U70" s="26">
        <v>2715518274227</v>
      </c>
      <c r="V70">
        <v>82.5</v>
      </c>
      <c r="W70">
        <v>24.2</v>
      </c>
      <c r="X70">
        <v>60.7</v>
      </c>
      <c r="Y70">
        <v>67059887</v>
      </c>
    </row>
    <row r="71" spans="1:25" x14ac:dyDescent="0.25">
      <c r="A71">
        <v>72</v>
      </c>
      <c r="B71" t="s">
        <v>49</v>
      </c>
      <c r="C71" t="s">
        <v>369</v>
      </c>
      <c r="D71" t="s">
        <v>32</v>
      </c>
      <c r="E71" t="s">
        <v>370</v>
      </c>
      <c r="F71" t="s">
        <v>371</v>
      </c>
      <c r="G71" t="s">
        <v>49</v>
      </c>
      <c r="H71" t="s">
        <v>1827</v>
      </c>
      <c r="I71" t="s">
        <v>1804</v>
      </c>
      <c r="J71" t="s">
        <v>372</v>
      </c>
      <c r="K71" t="s">
        <v>373</v>
      </c>
      <c r="L71" s="26">
        <v>21600</v>
      </c>
      <c r="M71">
        <v>1961</v>
      </c>
      <c r="N71">
        <f t="shared" si="4"/>
        <v>1960</v>
      </c>
      <c r="O71">
        <v>12</v>
      </c>
      <c r="P71">
        <v>19</v>
      </c>
      <c r="Q71" s="25">
        <f t="shared" si="5"/>
        <v>22634</v>
      </c>
      <c r="R71" s="25">
        <f t="shared" ca="1" si="6"/>
        <v>45841</v>
      </c>
      <c r="S71">
        <f t="shared" ca="1" si="7"/>
        <v>63.537972284234023</v>
      </c>
      <c r="T71">
        <v>117.24</v>
      </c>
      <c r="U71" s="26">
        <v>21427700000000</v>
      </c>
      <c r="V71">
        <v>78.5</v>
      </c>
      <c r="W71">
        <v>9.6</v>
      </c>
      <c r="X71">
        <v>36.6</v>
      </c>
      <c r="Y71">
        <v>328239523</v>
      </c>
    </row>
    <row r="72" spans="1:25" x14ac:dyDescent="0.25">
      <c r="A72">
        <v>72</v>
      </c>
      <c r="B72" t="s">
        <v>292</v>
      </c>
      <c r="C72" t="s">
        <v>374</v>
      </c>
      <c r="D72" t="s">
        <v>327</v>
      </c>
      <c r="E72" t="s">
        <v>328</v>
      </c>
      <c r="F72" t="s">
        <v>375</v>
      </c>
      <c r="G72" t="s">
        <v>292</v>
      </c>
      <c r="H72" t="s">
        <v>1823</v>
      </c>
      <c r="I72" t="s">
        <v>1803</v>
      </c>
      <c r="J72" t="s">
        <v>376</v>
      </c>
      <c r="K72" t="s">
        <v>377</v>
      </c>
      <c r="L72" s="26">
        <v>21600</v>
      </c>
      <c r="M72">
        <v>1955</v>
      </c>
      <c r="N72">
        <f t="shared" si="4"/>
        <v>1950</v>
      </c>
      <c r="O72">
        <v>8</v>
      </c>
      <c r="P72">
        <v>11</v>
      </c>
      <c r="Q72" s="25">
        <f t="shared" si="5"/>
        <v>20312</v>
      </c>
      <c r="R72" s="25">
        <f t="shared" ca="1" si="6"/>
        <v>45841</v>
      </c>
      <c r="S72">
        <f t="shared" ca="1" si="7"/>
        <v>69.893918944973578</v>
      </c>
      <c r="T72">
        <v>180.75</v>
      </c>
      <c r="U72" s="26">
        <v>1699876578871</v>
      </c>
      <c r="V72">
        <v>72.7</v>
      </c>
      <c r="W72">
        <v>11.4</v>
      </c>
      <c r="X72">
        <v>46.2</v>
      </c>
      <c r="Y72">
        <v>144373535</v>
      </c>
    </row>
    <row r="73" spans="1:25" x14ac:dyDescent="0.25">
      <c r="A73">
        <v>74</v>
      </c>
      <c r="B73" t="s">
        <v>21</v>
      </c>
      <c r="C73" t="s">
        <v>378</v>
      </c>
      <c r="D73" t="s">
        <v>32</v>
      </c>
      <c r="E73" t="s">
        <v>379</v>
      </c>
      <c r="F73" t="s">
        <v>124</v>
      </c>
      <c r="G73" t="s">
        <v>21</v>
      </c>
      <c r="H73" t="s">
        <v>1827</v>
      </c>
      <c r="I73" t="s">
        <v>1803</v>
      </c>
      <c r="J73" t="s">
        <v>125</v>
      </c>
      <c r="K73" t="s">
        <v>380</v>
      </c>
      <c r="L73" s="26">
        <v>21200</v>
      </c>
      <c r="M73">
        <v>1986</v>
      </c>
      <c r="N73">
        <f t="shared" si="4"/>
        <v>1980</v>
      </c>
      <c r="O73">
        <v>9</v>
      </c>
      <c r="P73">
        <v>19</v>
      </c>
      <c r="Q73" s="25">
        <f t="shared" si="5"/>
        <v>31674</v>
      </c>
      <c r="R73" s="25">
        <f t="shared" ca="1" si="6"/>
        <v>45841</v>
      </c>
      <c r="S73">
        <f t="shared" ca="1" si="7"/>
        <v>38.787132101300479</v>
      </c>
      <c r="T73">
        <v>117.24</v>
      </c>
      <c r="U73" s="26">
        <v>21427700000000</v>
      </c>
      <c r="V73">
        <v>78.5</v>
      </c>
      <c r="W73">
        <v>9.6</v>
      </c>
      <c r="X73">
        <v>36.6</v>
      </c>
      <c r="Y73">
        <v>328239523</v>
      </c>
    </row>
    <row r="74" spans="1:25" x14ac:dyDescent="0.25">
      <c r="A74">
        <v>74</v>
      </c>
      <c r="B74" t="s">
        <v>381</v>
      </c>
      <c r="C74" t="s">
        <v>382</v>
      </c>
      <c r="D74" t="s">
        <v>105</v>
      </c>
      <c r="E74" t="s">
        <v>192</v>
      </c>
      <c r="F74" t="s">
        <v>383</v>
      </c>
      <c r="G74" t="s">
        <v>381</v>
      </c>
      <c r="H74" t="s">
        <v>1823</v>
      </c>
      <c r="I74" t="s">
        <v>1803</v>
      </c>
      <c r="J74" t="s">
        <v>384</v>
      </c>
      <c r="K74" t="s">
        <v>385</v>
      </c>
      <c r="L74" s="26">
        <v>21200</v>
      </c>
      <c r="M74">
        <v>1970</v>
      </c>
      <c r="N74">
        <f t="shared" si="4"/>
        <v>1970</v>
      </c>
      <c r="O74">
        <v>10</v>
      </c>
      <c r="P74">
        <v>1</v>
      </c>
      <c r="Q74" s="25">
        <f t="shared" si="5"/>
        <v>25842</v>
      </c>
      <c r="R74" s="25">
        <f t="shared" ca="1" si="6"/>
        <v>45841</v>
      </c>
      <c r="S74">
        <f t="shared" ca="1" si="7"/>
        <v>54.75427789185489</v>
      </c>
      <c r="T74">
        <v>125.08</v>
      </c>
      <c r="U74" s="26">
        <v>19910000000000</v>
      </c>
      <c r="V74">
        <v>77</v>
      </c>
      <c r="W74">
        <v>9.4</v>
      </c>
      <c r="X74">
        <v>59.2</v>
      </c>
      <c r="Y74">
        <v>1397715000</v>
      </c>
    </row>
    <row r="75" spans="1:25" x14ac:dyDescent="0.25">
      <c r="A75">
        <v>76</v>
      </c>
      <c r="B75" t="s">
        <v>38</v>
      </c>
      <c r="C75" t="s">
        <v>386</v>
      </c>
      <c r="D75" t="s">
        <v>32</v>
      </c>
      <c r="E75" t="s">
        <v>100</v>
      </c>
      <c r="F75" t="s">
        <v>387</v>
      </c>
      <c r="G75" t="s">
        <v>38</v>
      </c>
      <c r="H75" t="s">
        <v>1823</v>
      </c>
      <c r="I75" t="s">
        <v>1803</v>
      </c>
      <c r="J75" t="s">
        <v>248</v>
      </c>
      <c r="K75" t="s">
        <v>388</v>
      </c>
      <c r="L75" s="26">
        <v>21100</v>
      </c>
      <c r="M75">
        <v>1963</v>
      </c>
      <c r="N75">
        <f t="shared" si="4"/>
        <v>1960</v>
      </c>
      <c r="O75">
        <v>2</v>
      </c>
      <c r="P75">
        <v>17</v>
      </c>
      <c r="Q75" s="25">
        <f t="shared" si="5"/>
        <v>23059</v>
      </c>
      <c r="R75" s="25">
        <f t="shared" ca="1" si="6"/>
        <v>45841</v>
      </c>
      <c r="S75">
        <f t="shared" ca="1" si="7"/>
        <v>62.373038981356743</v>
      </c>
      <c r="T75">
        <v>117.24</v>
      </c>
      <c r="U75" s="26">
        <v>21427700000000</v>
      </c>
      <c r="V75">
        <v>78.5</v>
      </c>
      <c r="W75">
        <v>9.6</v>
      </c>
      <c r="X75">
        <v>36.6</v>
      </c>
      <c r="Y75">
        <v>328239523</v>
      </c>
    </row>
    <row r="76" spans="1:25" x14ac:dyDescent="0.25">
      <c r="A76">
        <v>77</v>
      </c>
      <c r="B76" t="s">
        <v>21</v>
      </c>
      <c r="C76" t="s">
        <v>389</v>
      </c>
      <c r="D76" t="s">
        <v>32</v>
      </c>
      <c r="E76" t="s">
        <v>61</v>
      </c>
      <c r="F76" t="s">
        <v>390</v>
      </c>
      <c r="G76" t="s">
        <v>21</v>
      </c>
      <c r="H76" t="s">
        <v>1827</v>
      </c>
      <c r="I76" t="s">
        <v>1803</v>
      </c>
      <c r="J76" t="s">
        <v>391</v>
      </c>
      <c r="K76" t="s">
        <v>392</v>
      </c>
      <c r="L76" s="26">
        <v>21000</v>
      </c>
      <c r="M76">
        <v>1933</v>
      </c>
      <c r="N76">
        <f t="shared" si="4"/>
        <v>1930</v>
      </c>
      <c r="O76">
        <v>3</v>
      </c>
      <c r="P76">
        <v>19</v>
      </c>
      <c r="Q76" s="25">
        <f t="shared" si="5"/>
        <v>12132</v>
      </c>
      <c r="R76" s="25">
        <f t="shared" ca="1" si="6"/>
        <v>45841</v>
      </c>
      <c r="S76">
        <f t="shared" ca="1" si="7"/>
        <v>92.290891427225617</v>
      </c>
      <c r="T76">
        <v>117.24</v>
      </c>
      <c r="U76" s="26">
        <v>21427700000000</v>
      </c>
      <c r="V76">
        <v>78.5</v>
      </c>
      <c r="W76">
        <v>9.6</v>
      </c>
      <c r="X76">
        <v>36.6</v>
      </c>
      <c r="Y76">
        <v>328239523</v>
      </c>
    </row>
    <row r="77" spans="1:25" x14ac:dyDescent="0.25">
      <c r="A77">
        <v>77</v>
      </c>
      <c r="B77" t="s">
        <v>250</v>
      </c>
      <c r="C77" t="s">
        <v>393</v>
      </c>
      <c r="D77" t="s">
        <v>219</v>
      </c>
      <c r="E77" t="s">
        <v>394</v>
      </c>
      <c r="F77" t="s">
        <v>395</v>
      </c>
      <c r="G77" t="s">
        <v>250</v>
      </c>
      <c r="H77" t="s">
        <v>1823</v>
      </c>
      <c r="I77" t="s">
        <v>1803</v>
      </c>
      <c r="J77" t="s">
        <v>396</v>
      </c>
      <c r="K77" t="s">
        <v>397</v>
      </c>
      <c r="L77" s="26">
        <v>21000</v>
      </c>
      <c r="M77">
        <v>1945</v>
      </c>
      <c r="N77">
        <f t="shared" si="4"/>
        <v>1940</v>
      </c>
      <c r="O77">
        <v>6</v>
      </c>
      <c r="P77">
        <v>10</v>
      </c>
      <c r="Q77" s="25">
        <f t="shared" si="5"/>
        <v>16598</v>
      </c>
      <c r="R77" s="25">
        <f t="shared" ca="1" si="6"/>
        <v>45841</v>
      </c>
      <c r="S77">
        <f t="shared" ca="1" si="7"/>
        <v>80.06364711847219</v>
      </c>
      <c r="T77">
        <v>105.48</v>
      </c>
      <c r="U77" s="26">
        <v>5081769542380</v>
      </c>
      <c r="V77">
        <v>84.2</v>
      </c>
      <c r="W77">
        <v>11.9</v>
      </c>
      <c r="X77">
        <v>46.7</v>
      </c>
      <c r="Y77">
        <v>126226568</v>
      </c>
    </row>
    <row r="78" spans="1:25" x14ac:dyDescent="0.25">
      <c r="A78">
        <v>79</v>
      </c>
      <c r="B78" t="s">
        <v>272</v>
      </c>
      <c r="C78" t="s">
        <v>398</v>
      </c>
      <c r="D78" t="s">
        <v>327</v>
      </c>
      <c r="E78" t="s">
        <v>328</v>
      </c>
      <c r="F78" t="s">
        <v>399</v>
      </c>
      <c r="G78" t="s">
        <v>272</v>
      </c>
      <c r="H78" t="s">
        <v>1823</v>
      </c>
      <c r="I78" t="s">
        <v>1803</v>
      </c>
      <c r="J78" t="s">
        <v>400</v>
      </c>
      <c r="K78" t="s">
        <v>401</v>
      </c>
      <c r="L78" s="26">
        <v>20900</v>
      </c>
      <c r="M78">
        <v>1965</v>
      </c>
      <c r="N78">
        <f t="shared" si="4"/>
        <v>1960</v>
      </c>
      <c r="O78">
        <v>9</v>
      </c>
      <c r="P78">
        <v>26</v>
      </c>
      <c r="Q78" s="25">
        <f t="shared" si="5"/>
        <v>24011</v>
      </c>
      <c r="R78" s="25">
        <f t="shared" ca="1" si="6"/>
        <v>45841</v>
      </c>
      <c r="S78">
        <f t="shared" ca="1" si="7"/>
        <v>59.767953321364452</v>
      </c>
      <c r="T78">
        <v>180.75</v>
      </c>
      <c r="U78" s="26">
        <v>1699876578871</v>
      </c>
      <c r="V78">
        <v>72.7</v>
      </c>
      <c r="W78">
        <v>11.4</v>
      </c>
      <c r="X78">
        <v>46.2</v>
      </c>
      <c r="Y78">
        <v>144373535</v>
      </c>
    </row>
    <row r="79" spans="1:25" x14ac:dyDescent="0.25">
      <c r="A79">
        <v>80</v>
      </c>
      <c r="B79" t="s">
        <v>292</v>
      </c>
      <c r="C79" t="s">
        <v>402</v>
      </c>
      <c r="D79" t="s">
        <v>327</v>
      </c>
      <c r="E79" t="s">
        <v>328</v>
      </c>
      <c r="F79" t="s">
        <v>403</v>
      </c>
      <c r="G79" t="s">
        <v>292</v>
      </c>
      <c r="H79" t="s">
        <v>1823</v>
      </c>
      <c r="I79" t="s">
        <v>1803</v>
      </c>
      <c r="J79" t="s">
        <v>404</v>
      </c>
      <c r="K79" t="s">
        <v>405</v>
      </c>
      <c r="L79" s="26">
        <v>20500</v>
      </c>
      <c r="M79">
        <v>1950</v>
      </c>
      <c r="N79">
        <f t="shared" si="4"/>
        <v>1950</v>
      </c>
      <c r="O79">
        <v>9</v>
      </c>
      <c r="P79">
        <v>1</v>
      </c>
      <c r="Q79" s="25">
        <f t="shared" si="5"/>
        <v>18507</v>
      </c>
      <c r="R79" s="25">
        <f t="shared" ca="1" si="6"/>
        <v>45841</v>
      </c>
      <c r="S79">
        <f t="shared" ca="1" si="7"/>
        <v>74.836413415468854</v>
      </c>
      <c r="T79">
        <v>180.75</v>
      </c>
      <c r="U79" s="26">
        <v>1699876578871</v>
      </c>
      <c r="V79">
        <v>72.7</v>
      </c>
      <c r="W79">
        <v>11.4</v>
      </c>
      <c r="X79">
        <v>46.2</v>
      </c>
      <c r="Y79">
        <v>144373535</v>
      </c>
    </row>
    <row r="80" spans="1:25" x14ac:dyDescent="0.25">
      <c r="A80">
        <v>81</v>
      </c>
      <c r="B80" t="s">
        <v>351</v>
      </c>
      <c r="C80" t="s">
        <v>406</v>
      </c>
      <c r="D80" t="s">
        <v>32</v>
      </c>
      <c r="E80" t="s">
        <v>407</v>
      </c>
      <c r="F80" t="s">
        <v>408</v>
      </c>
      <c r="G80" t="s">
        <v>351</v>
      </c>
      <c r="H80" t="s">
        <v>1823</v>
      </c>
      <c r="I80" t="s">
        <v>1803</v>
      </c>
      <c r="J80" t="s">
        <v>409</v>
      </c>
      <c r="K80" t="s">
        <v>304</v>
      </c>
      <c r="L80" s="26">
        <v>20200</v>
      </c>
      <c r="M80">
        <v>1938</v>
      </c>
      <c r="N80">
        <f t="shared" si="4"/>
        <v>1930</v>
      </c>
      <c r="O80">
        <v>8</v>
      </c>
      <c r="P80">
        <v>12</v>
      </c>
      <c r="Q80" s="25">
        <f t="shared" si="5"/>
        <v>14104</v>
      </c>
      <c r="R80" s="25">
        <f t="shared" ca="1" si="6"/>
        <v>45841</v>
      </c>
      <c r="S80">
        <f t="shared" ca="1" si="7"/>
        <v>86.891170431211492</v>
      </c>
      <c r="T80">
        <v>117.24</v>
      </c>
      <c r="U80" s="26">
        <v>21427700000000</v>
      </c>
      <c r="V80">
        <v>78.5</v>
      </c>
      <c r="W80">
        <v>9.6</v>
      </c>
      <c r="X80">
        <v>36.6</v>
      </c>
      <c r="Y80">
        <v>328239523</v>
      </c>
    </row>
    <row r="81" spans="1:25" x14ac:dyDescent="0.25">
      <c r="A81">
        <v>82</v>
      </c>
      <c r="B81" t="s">
        <v>272</v>
      </c>
      <c r="C81" t="s">
        <v>410</v>
      </c>
      <c r="D81" t="s">
        <v>274</v>
      </c>
      <c r="E81" t="s">
        <v>275</v>
      </c>
      <c r="F81" t="s">
        <v>276</v>
      </c>
      <c r="G81" t="s">
        <v>272</v>
      </c>
      <c r="H81" t="s">
        <v>1823</v>
      </c>
      <c r="I81" t="s">
        <v>1803</v>
      </c>
      <c r="J81" t="s">
        <v>411</v>
      </c>
      <c r="K81" t="s">
        <v>412</v>
      </c>
      <c r="L81" s="26">
        <v>19600</v>
      </c>
      <c r="M81">
        <v>1961</v>
      </c>
      <c r="N81">
        <f t="shared" si="4"/>
        <v>1960</v>
      </c>
      <c r="O81">
        <v>11</v>
      </c>
      <c r="P81">
        <v>18</v>
      </c>
      <c r="Q81" s="25">
        <f t="shared" si="5"/>
        <v>22603</v>
      </c>
      <c r="R81" s="25">
        <f t="shared" ca="1" si="6"/>
        <v>45841</v>
      </c>
      <c r="S81">
        <f t="shared" ca="1" si="7"/>
        <v>63.622846552377744</v>
      </c>
      <c r="T81">
        <v>119.8</v>
      </c>
      <c r="U81" s="26">
        <v>1392680589329</v>
      </c>
      <c r="V81">
        <v>82.7</v>
      </c>
      <c r="W81">
        <v>23</v>
      </c>
      <c r="X81">
        <v>47.4</v>
      </c>
      <c r="Y81">
        <v>25766605</v>
      </c>
    </row>
    <row r="82" spans="1:25" x14ac:dyDescent="0.25">
      <c r="A82">
        <v>83</v>
      </c>
      <c r="B82" t="s">
        <v>49</v>
      </c>
      <c r="C82" t="s">
        <v>413</v>
      </c>
      <c r="D82" t="s">
        <v>32</v>
      </c>
      <c r="E82" t="s">
        <v>414</v>
      </c>
      <c r="F82" t="s">
        <v>204</v>
      </c>
      <c r="G82" t="s">
        <v>49</v>
      </c>
      <c r="H82" t="s">
        <v>1823</v>
      </c>
      <c r="I82" t="s">
        <v>1803</v>
      </c>
      <c r="J82" t="s">
        <v>415</v>
      </c>
      <c r="K82" t="s">
        <v>416</v>
      </c>
      <c r="L82" s="26">
        <v>19100</v>
      </c>
      <c r="M82">
        <v>1949</v>
      </c>
      <c r="N82">
        <f t="shared" si="4"/>
        <v>1940</v>
      </c>
      <c r="O82">
        <v>8</v>
      </c>
      <c r="P82">
        <v>8</v>
      </c>
      <c r="Q82" s="25">
        <f t="shared" si="5"/>
        <v>18118</v>
      </c>
      <c r="R82" s="25">
        <f t="shared" ca="1" si="6"/>
        <v>45841</v>
      </c>
      <c r="S82">
        <f t="shared" ca="1" si="7"/>
        <v>75.902112075095999</v>
      </c>
      <c r="T82">
        <v>117.24</v>
      </c>
      <c r="U82" s="26">
        <v>21427700000000</v>
      </c>
      <c r="V82">
        <v>78.5</v>
      </c>
      <c r="W82">
        <v>9.6</v>
      </c>
      <c r="X82">
        <v>36.6</v>
      </c>
      <c r="Y82">
        <v>328239523</v>
      </c>
    </row>
    <row r="83" spans="1:25" x14ac:dyDescent="0.25">
      <c r="A83">
        <v>84</v>
      </c>
      <c r="B83" t="s">
        <v>30</v>
      </c>
      <c r="C83" t="s">
        <v>417</v>
      </c>
      <c r="D83" t="s">
        <v>105</v>
      </c>
      <c r="E83" t="s">
        <v>106</v>
      </c>
      <c r="F83" t="s">
        <v>418</v>
      </c>
      <c r="G83" t="s">
        <v>30</v>
      </c>
      <c r="H83" t="s">
        <v>1823</v>
      </c>
      <c r="I83" t="s">
        <v>1803</v>
      </c>
      <c r="J83" t="s">
        <v>419</v>
      </c>
      <c r="K83" t="s">
        <v>420</v>
      </c>
      <c r="L83" s="26">
        <v>19000</v>
      </c>
      <c r="M83">
        <v>1963</v>
      </c>
      <c r="N83">
        <f t="shared" si="4"/>
        <v>1960</v>
      </c>
      <c r="O83">
        <v>6</v>
      </c>
      <c r="P83">
        <v>1</v>
      </c>
      <c r="Q83" s="25">
        <f t="shared" si="5"/>
        <v>23163</v>
      </c>
      <c r="R83" s="25">
        <f t="shared" ca="1" si="6"/>
        <v>45841</v>
      </c>
      <c r="S83">
        <f t="shared" ca="1" si="7"/>
        <v>62.088305592977271</v>
      </c>
      <c r="T83">
        <v>125.08</v>
      </c>
      <c r="U83" s="26">
        <v>19910000000000</v>
      </c>
      <c r="V83">
        <v>77</v>
      </c>
      <c r="W83">
        <v>9.4</v>
      </c>
      <c r="X83">
        <v>59.2</v>
      </c>
      <c r="Y83">
        <v>1397715000</v>
      </c>
    </row>
    <row r="84" spans="1:25" x14ac:dyDescent="0.25">
      <c r="A84">
        <v>84</v>
      </c>
      <c r="B84" t="s">
        <v>272</v>
      </c>
      <c r="C84" t="s">
        <v>421</v>
      </c>
      <c r="D84" t="s">
        <v>105</v>
      </c>
      <c r="E84" t="s">
        <v>192</v>
      </c>
      <c r="F84" t="s">
        <v>422</v>
      </c>
      <c r="G84" t="s">
        <v>272</v>
      </c>
      <c r="H84" t="s">
        <v>1823</v>
      </c>
      <c r="I84" t="s">
        <v>1803</v>
      </c>
      <c r="J84" t="s">
        <v>384</v>
      </c>
      <c r="K84" t="s">
        <v>423</v>
      </c>
      <c r="L84" s="26">
        <v>19000</v>
      </c>
      <c r="M84">
        <v>1968</v>
      </c>
      <c r="N84">
        <f t="shared" si="4"/>
        <v>1960</v>
      </c>
      <c r="O84">
        <v>3</v>
      </c>
      <c r="P84">
        <v>1</v>
      </c>
      <c r="Q84" s="25">
        <f t="shared" si="5"/>
        <v>24898</v>
      </c>
      <c r="R84" s="25">
        <f t="shared" ca="1" si="6"/>
        <v>45841</v>
      </c>
      <c r="S84">
        <f t="shared" ca="1" si="7"/>
        <v>57.337455746990798</v>
      </c>
      <c r="T84">
        <v>125.08</v>
      </c>
      <c r="U84" s="26">
        <v>19910000000000</v>
      </c>
      <c r="V84">
        <v>77</v>
      </c>
      <c r="W84">
        <v>9.4</v>
      </c>
      <c r="X84">
        <v>59.2</v>
      </c>
      <c r="Y84">
        <v>1397715000</v>
      </c>
    </row>
    <row r="85" spans="1:25" x14ac:dyDescent="0.25">
      <c r="A85">
        <v>86</v>
      </c>
      <c r="B85" t="s">
        <v>103</v>
      </c>
      <c r="C85" t="s">
        <v>424</v>
      </c>
      <c r="D85" t="s">
        <v>105</v>
      </c>
      <c r="E85" t="s">
        <v>425</v>
      </c>
      <c r="F85" t="s">
        <v>426</v>
      </c>
      <c r="G85" t="s">
        <v>103</v>
      </c>
      <c r="H85" t="s">
        <v>1823</v>
      </c>
      <c r="I85" t="s">
        <v>1803</v>
      </c>
      <c r="J85" t="s">
        <v>427</v>
      </c>
      <c r="K85" t="s">
        <v>428</v>
      </c>
      <c r="L85" s="26">
        <v>18900</v>
      </c>
      <c r="M85">
        <v>1965</v>
      </c>
      <c r="N85">
        <f t="shared" si="4"/>
        <v>1960</v>
      </c>
      <c r="O85">
        <v>4</v>
      </c>
      <c r="P85">
        <v>17</v>
      </c>
      <c r="Q85" s="25">
        <f t="shared" si="5"/>
        <v>23849</v>
      </c>
      <c r="R85" s="25">
        <f t="shared" ca="1" si="6"/>
        <v>45841</v>
      </c>
      <c r="S85">
        <f t="shared" ca="1" si="7"/>
        <v>60.211490125673251</v>
      </c>
      <c r="T85">
        <v>125.08</v>
      </c>
      <c r="U85" s="26">
        <v>19910000000000</v>
      </c>
      <c r="V85">
        <v>77</v>
      </c>
      <c r="W85">
        <v>9.4</v>
      </c>
      <c r="X85">
        <v>59.2</v>
      </c>
      <c r="Y85">
        <v>1397715000</v>
      </c>
    </row>
    <row r="86" spans="1:25" x14ac:dyDescent="0.25">
      <c r="A86">
        <v>88</v>
      </c>
      <c r="B86" t="s">
        <v>30</v>
      </c>
      <c r="C86" t="s">
        <v>429</v>
      </c>
      <c r="D86" t="s">
        <v>105</v>
      </c>
      <c r="E86" t="s">
        <v>192</v>
      </c>
      <c r="F86" t="s">
        <v>430</v>
      </c>
      <c r="G86" t="s">
        <v>30</v>
      </c>
      <c r="H86" t="s">
        <v>1823</v>
      </c>
      <c r="I86" t="s">
        <v>1803</v>
      </c>
      <c r="J86" t="s">
        <v>384</v>
      </c>
      <c r="K86" t="s">
        <v>431</v>
      </c>
      <c r="L86" s="26">
        <v>18700</v>
      </c>
      <c r="M86">
        <v>1966</v>
      </c>
      <c r="N86">
        <f t="shared" si="4"/>
        <v>1960</v>
      </c>
      <c r="O86">
        <v>2</v>
      </c>
      <c r="P86">
        <v>15</v>
      </c>
      <c r="Q86" s="25">
        <f t="shared" si="5"/>
        <v>24153</v>
      </c>
      <c r="R86" s="25">
        <f t="shared" ca="1" si="6"/>
        <v>45841</v>
      </c>
      <c r="S86">
        <f t="shared" ca="1" si="7"/>
        <v>59.378507871321013</v>
      </c>
      <c r="T86">
        <v>125.08</v>
      </c>
      <c r="U86" s="26">
        <v>19910000000000</v>
      </c>
      <c r="V86">
        <v>77</v>
      </c>
      <c r="W86">
        <v>9.4</v>
      </c>
      <c r="X86">
        <v>59.2</v>
      </c>
      <c r="Y86">
        <v>1397715000</v>
      </c>
    </row>
    <row r="87" spans="1:25" x14ac:dyDescent="0.25">
      <c r="A87">
        <v>89</v>
      </c>
      <c r="B87" t="s">
        <v>292</v>
      </c>
      <c r="C87" t="s">
        <v>432</v>
      </c>
      <c r="D87" t="s">
        <v>32</v>
      </c>
      <c r="E87" t="s">
        <v>433</v>
      </c>
      <c r="F87" t="s">
        <v>434</v>
      </c>
      <c r="G87" t="s">
        <v>292</v>
      </c>
      <c r="H87" t="s">
        <v>1823</v>
      </c>
      <c r="I87" t="s">
        <v>1803</v>
      </c>
      <c r="J87" t="s">
        <v>435</v>
      </c>
      <c r="K87" t="s">
        <v>436</v>
      </c>
      <c r="L87" s="26">
        <v>18500</v>
      </c>
      <c r="M87">
        <v>1945</v>
      </c>
      <c r="N87">
        <f t="shared" si="4"/>
        <v>1940</v>
      </c>
      <c r="O87">
        <v>12</v>
      </c>
      <c r="P87">
        <v>11</v>
      </c>
      <c r="Q87" s="25">
        <f t="shared" si="5"/>
        <v>16782</v>
      </c>
      <c r="R87" s="25">
        <f t="shared" ca="1" si="6"/>
        <v>45841</v>
      </c>
      <c r="S87">
        <f t="shared" ca="1" si="7"/>
        <v>79.559878316714546</v>
      </c>
      <c r="T87">
        <v>117.24</v>
      </c>
      <c r="U87" s="26">
        <v>21427700000000</v>
      </c>
      <c r="V87">
        <v>78.5</v>
      </c>
      <c r="W87">
        <v>9.6</v>
      </c>
      <c r="X87">
        <v>36.6</v>
      </c>
      <c r="Y87">
        <v>328239523</v>
      </c>
    </row>
    <row r="88" spans="1:25" x14ac:dyDescent="0.25">
      <c r="A88">
        <v>89</v>
      </c>
      <c r="B88" t="s">
        <v>49</v>
      </c>
      <c r="C88" t="s">
        <v>437</v>
      </c>
      <c r="D88" t="s">
        <v>32</v>
      </c>
      <c r="E88" t="s">
        <v>301</v>
      </c>
      <c r="F88" t="s">
        <v>204</v>
      </c>
      <c r="G88" t="s">
        <v>49</v>
      </c>
      <c r="H88" t="s">
        <v>1823</v>
      </c>
      <c r="I88" t="s">
        <v>1803</v>
      </c>
      <c r="J88" t="s">
        <v>438</v>
      </c>
      <c r="K88" t="s">
        <v>137</v>
      </c>
      <c r="L88" s="26">
        <v>18500</v>
      </c>
      <c r="M88">
        <v>1957</v>
      </c>
      <c r="N88">
        <f t="shared" si="4"/>
        <v>1950</v>
      </c>
      <c r="O88">
        <v>9</v>
      </c>
      <c r="P88">
        <v>11</v>
      </c>
      <c r="Q88" s="25">
        <f t="shared" si="5"/>
        <v>21074</v>
      </c>
      <c r="R88" s="25">
        <f t="shared" ca="1" si="6"/>
        <v>45841</v>
      </c>
      <c r="S88">
        <f t="shared" ca="1" si="7"/>
        <v>67.809023093405287</v>
      </c>
      <c r="T88">
        <v>117.24</v>
      </c>
      <c r="U88" s="26">
        <v>21427700000000</v>
      </c>
      <c r="V88">
        <v>78.5</v>
      </c>
      <c r="W88">
        <v>9.6</v>
      </c>
      <c r="X88">
        <v>36.6</v>
      </c>
      <c r="Y88">
        <v>328239523</v>
      </c>
    </row>
    <row r="89" spans="1:25" x14ac:dyDescent="0.25">
      <c r="A89">
        <v>89</v>
      </c>
      <c r="B89" t="s">
        <v>292</v>
      </c>
      <c r="C89" t="s">
        <v>439</v>
      </c>
      <c r="D89" t="s">
        <v>327</v>
      </c>
      <c r="E89" t="s">
        <v>328</v>
      </c>
      <c r="F89" t="s">
        <v>440</v>
      </c>
      <c r="G89" t="s">
        <v>292</v>
      </c>
      <c r="H89" t="s">
        <v>1823</v>
      </c>
      <c r="I89" t="s">
        <v>1803</v>
      </c>
      <c r="J89" t="s">
        <v>441</v>
      </c>
      <c r="K89" t="s">
        <v>442</v>
      </c>
      <c r="L89" s="26">
        <v>18500</v>
      </c>
      <c r="M89">
        <v>1952</v>
      </c>
      <c r="N89">
        <f t="shared" si="4"/>
        <v>1950</v>
      </c>
      <c r="O89">
        <v>11</v>
      </c>
      <c r="P89">
        <v>9</v>
      </c>
      <c r="Q89" s="25">
        <f t="shared" si="5"/>
        <v>19307</v>
      </c>
      <c r="R89" s="25">
        <f t="shared" ca="1" si="6"/>
        <v>45841</v>
      </c>
      <c r="S89">
        <f t="shared" ca="1" si="7"/>
        <v>72.644788930408083</v>
      </c>
      <c r="T89">
        <v>180.75</v>
      </c>
      <c r="U89" s="26">
        <v>1699876578871</v>
      </c>
      <c r="V89">
        <v>72.7</v>
      </c>
      <c r="W89">
        <v>11.4</v>
      </c>
      <c r="X89">
        <v>46.2</v>
      </c>
      <c r="Y89">
        <v>144373535</v>
      </c>
    </row>
    <row r="90" spans="1:25" x14ac:dyDescent="0.25">
      <c r="A90">
        <v>92</v>
      </c>
      <c r="B90" t="s">
        <v>49</v>
      </c>
      <c r="C90" t="s">
        <v>443</v>
      </c>
      <c r="D90" t="s">
        <v>32</v>
      </c>
      <c r="E90" t="s">
        <v>444</v>
      </c>
      <c r="F90" t="s">
        <v>445</v>
      </c>
      <c r="G90" t="s">
        <v>49</v>
      </c>
      <c r="H90" t="s">
        <v>1823</v>
      </c>
      <c r="I90" t="s">
        <v>1803</v>
      </c>
      <c r="J90" t="s">
        <v>446</v>
      </c>
      <c r="K90" t="s">
        <v>447</v>
      </c>
      <c r="L90" s="26">
        <v>18000</v>
      </c>
      <c r="M90">
        <v>1962</v>
      </c>
      <c r="N90">
        <f t="shared" si="4"/>
        <v>1960</v>
      </c>
      <c r="O90">
        <v>1</v>
      </c>
      <c r="P90">
        <v>17</v>
      </c>
      <c r="Q90" s="25">
        <f t="shared" si="5"/>
        <v>22663</v>
      </c>
      <c r="R90" s="25">
        <f t="shared" ca="1" si="6"/>
        <v>45841</v>
      </c>
      <c r="S90">
        <f t="shared" ca="1" si="7"/>
        <v>63.457905544147842</v>
      </c>
      <c r="T90">
        <v>117.24</v>
      </c>
      <c r="U90" s="26">
        <v>21427700000000</v>
      </c>
      <c r="V90">
        <v>78.5</v>
      </c>
      <c r="W90">
        <v>9.6</v>
      </c>
      <c r="X90">
        <v>36.6</v>
      </c>
      <c r="Y90">
        <v>328239523</v>
      </c>
    </row>
    <row r="91" spans="1:25" x14ac:dyDescent="0.25">
      <c r="A91">
        <v>93</v>
      </c>
      <c r="B91" t="s">
        <v>272</v>
      </c>
      <c r="C91" t="s">
        <v>448</v>
      </c>
      <c r="D91" t="s">
        <v>226</v>
      </c>
      <c r="E91" t="s">
        <v>227</v>
      </c>
      <c r="F91" t="s">
        <v>449</v>
      </c>
      <c r="G91" t="s">
        <v>272</v>
      </c>
      <c r="H91" t="s">
        <v>1827</v>
      </c>
      <c r="I91" t="s">
        <v>1803</v>
      </c>
      <c r="J91" t="s">
        <v>450</v>
      </c>
      <c r="K91" t="s">
        <v>451</v>
      </c>
      <c r="L91" s="26">
        <v>17700</v>
      </c>
      <c r="M91">
        <v>1950</v>
      </c>
      <c r="N91">
        <f t="shared" si="4"/>
        <v>1950</v>
      </c>
      <c r="O91">
        <v>6</v>
      </c>
      <c r="P91">
        <v>15</v>
      </c>
      <c r="Q91" s="25">
        <f t="shared" si="5"/>
        <v>18429</v>
      </c>
      <c r="R91" s="25">
        <f t="shared" ca="1" si="6"/>
        <v>45841</v>
      </c>
      <c r="S91">
        <f t="shared" ca="1" si="7"/>
        <v>75.049965776865164</v>
      </c>
      <c r="T91">
        <v>119.62</v>
      </c>
      <c r="U91" s="26">
        <v>2827113184696</v>
      </c>
      <c r="V91">
        <v>81.3</v>
      </c>
      <c r="W91">
        <v>25.5</v>
      </c>
      <c r="X91">
        <v>30.6</v>
      </c>
      <c r="Y91">
        <v>66834405</v>
      </c>
    </row>
    <row r="92" spans="1:25" x14ac:dyDescent="0.25">
      <c r="A92">
        <v>94</v>
      </c>
      <c r="B92" t="s">
        <v>49</v>
      </c>
      <c r="C92" t="s">
        <v>452</v>
      </c>
      <c r="D92" t="s">
        <v>32</v>
      </c>
      <c r="E92" t="s">
        <v>414</v>
      </c>
      <c r="F92" t="s">
        <v>204</v>
      </c>
      <c r="G92" t="s">
        <v>49</v>
      </c>
      <c r="H92" t="s">
        <v>1823</v>
      </c>
      <c r="I92" t="s">
        <v>1803</v>
      </c>
      <c r="J92" t="s">
        <v>453</v>
      </c>
      <c r="K92" t="s">
        <v>82</v>
      </c>
      <c r="L92" s="26">
        <v>17500</v>
      </c>
      <c r="M92">
        <v>1956</v>
      </c>
      <c r="N92">
        <f t="shared" si="4"/>
        <v>1950</v>
      </c>
      <c r="O92">
        <v>6</v>
      </c>
      <c r="P92">
        <v>11</v>
      </c>
      <c r="Q92" s="25">
        <f t="shared" si="5"/>
        <v>20617</v>
      </c>
      <c r="R92" s="25">
        <f t="shared" ca="1" si="6"/>
        <v>45841</v>
      </c>
      <c r="S92">
        <f t="shared" ca="1" si="7"/>
        <v>69.058197747183982</v>
      </c>
      <c r="T92">
        <v>117.24</v>
      </c>
      <c r="U92" s="26">
        <v>21427700000000</v>
      </c>
      <c r="V92">
        <v>78.5</v>
      </c>
      <c r="W92">
        <v>9.6</v>
      </c>
      <c r="X92">
        <v>36.6</v>
      </c>
      <c r="Y92">
        <v>328239523</v>
      </c>
    </row>
    <row r="93" spans="1:25" x14ac:dyDescent="0.25">
      <c r="A93">
        <v>94</v>
      </c>
      <c r="B93" t="s">
        <v>49</v>
      </c>
      <c r="C93" t="s">
        <v>454</v>
      </c>
      <c r="D93" t="s">
        <v>32</v>
      </c>
      <c r="E93" t="s">
        <v>455</v>
      </c>
      <c r="F93" t="s">
        <v>264</v>
      </c>
      <c r="G93" t="s">
        <v>49</v>
      </c>
      <c r="H93" t="s">
        <v>1823</v>
      </c>
      <c r="I93" t="s">
        <v>1803</v>
      </c>
      <c r="J93" t="s">
        <v>456</v>
      </c>
      <c r="K93" t="s">
        <v>457</v>
      </c>
      <c r="L93" s="26">
        <v>17500</v>
      </c>
      <c r="M93">
        <v>1936</v>
      </c>
      <c r="N93">
        <f t="shared" si="4"/>
        <v>1930</v>
      </c>
      <c r="O93">
        <v>2</v>
      </c>
      <c r="P93">
        <v>16</v>
      </c>
      <c r="Q93" s="25">
        <f t="shared" si="5"/>
        <v>13196</v>
      </c>
      <c r="R93" s="25">
        <f t="shared" ca="1" si="6"/>
        <v>45841</v>
      </c>
      <c r="S93">
        <f t="shared" ca="1" si="7"/>
        <v>89.375779515103588</v>
      </c>
      <c r="T93">
        <v>117.24</v>
      </c>
      <c r="U93" s="26">
        <v>21427700000000</v>
      </c>
      <c r="V93">
        <v>78.5</v>
      </c>
      <c r="W93">
        <v>9.6</v>
      </c>
      <c r="X93">
        <v>36.6</v>
      </c>
      <c r="Y93">
        <v>328239523</v>
      </c>
    </row>
    <row r="94" spans="1:25" x14ac:dyDescent="0.25">
      <c r="A94">
        <v>94</v>
      </c>
      <c r="B94" t="s">
        <v>272</v>
      </c>
      <c r="C94" t="s">
        <v>458</v>
      </c>
      <c r="D94" t="s">
        <v>74</v>
      </c>
      <c r="E94" t="s">
        <v>459</v>
      </c>
      <c r="F94" t="s">
        <v>449</v>
      </c>
      <c r="G94" t="s">
        <v>272</v>
      </c>
      <c r="H94" t="s">
        <v>1827</v>
      </c>
      <c r="I94" t="s">
        <v>1804</v>
      </c>
      <c r="J94" t="s">
        <v>460</v>
      </c>
      <c r="K94" t="s">
        <v>461</v>
      </c>
      <c r="L94" s="26">
        <v>17500</v>
      </c>
      <c r="M94">
        <v>1950</v>
      </c>
      <c r="N94">
        <f t="shared" si="4"/>
        <v>1950</v>
      </c>
      <c r="O94">
        <v>3</v>
      </c>
      <c r="P94">
        <v>20</v>
      </c>
      <c r="Q94" s="25">
        <f t="shared" si="5"/>
        <v>18342</v>
      </c>
      <c r="R94" s="25">
        <f t="shared" ca="1" si="6"/>
        <v>45841</v>
      </c>
      <c r="S94">
        <f t="shared" ca="1" si="7"/>
        <v>75.288158795345652</v>
      </c>
      <c r="T94">
        <v>180.44</v>
      </c>
      <c r="U94" s="26">
        <v>2611000000000</v>
      </c>
      <c r="V94">
        <v>69.400000000000006</v>
      </c>
      <c r="W94">
        <v>11.2</v>
      </c>
      <c r="X94">
        <v>49.7</v>
      </c>
      <c r="Y94">
        <v>1366417754</v>
      </c>
    </row>
    <row r="95" spans="1:25" x14ac:dyDescent="0.25">
      <c r="A95">
        <v>97</v>
      </c>
      <c r="B95" t="s">
        <v>462</v>
      </c>
      <c r="C95" t="s">
        <v>463</v>
      </c>
      <c r="D95" t="s">
        <v>32</v>
      </c>
      <c r="E95" t="s">
        <v>464</v>
      </c>
      <c r="F95" t="s">
        <v>465</v>
      </c>
      <c r="G95" t="s">
        <v>462</v>
      </c>
      <c r="H95" t="s">
        <v>1823</v>
      </c>
      <c r="I95" t="s">
        <v>1803</v>
      </c>
      <c r="J95" t="s">
        <v>466</v>
      </c>
      <c r="K95" t="s">
        <v>467</v>
      </c>
      <c r="L95" s="26">
        <v>17400</v>
      </c>
      <c r="M95">
        <v>1932</v>
      </c>
      <c r="N95">
        <f t="shared" si="4"/>
        <v>1930</v>
      </c>
      <c r="O95">
        <v>5</v>
      </c>
      <c r="P95">
        <v>11</v>
      </c>
      <c r="Q95" s="25">
        <f t="shared" si="5"/>
        <v>11820</v>
      </c>
      <c r="R95" s="25">
        <f t="shared" ca="1" si="6"/>
        <v>45841</v>
      </c>
      <c r="S95">
        <f t="shared" ca="1" si="7"/>
        <v>93.143065183200321</v>
      </c>
      <c r="T95">
        <v>117.24</v>
      </c>
      <c r="U95" s="26">
        <v>21427700000000</v>
      </c>
      <c r="V95">
        <v>78.5</v>
      </c>
      <c r="W95">
        <v>9.6</v>
      </c>
      <c r="X95">
        <v>36.6</v>
      </c>
      <c r="Y95">
        <v>328239523</v>
      </c>
    </row>
    <row r="96" spans="1:25" x14ac:dyDescent="0.25">
      <c r="A96">
        <v>97</v>
      </c>
      <c r="B96" t="s">
        <v>21</v>
      </c>
      <c r="C96" t="s">
        <v>468</v>
      </c>
      <c r="D96" t="s">
        <v>32</v>
      </c>
      <c r="E96" t="s">
        <v>469</v>
      </c>
      <c r="F96" t="s">
        <v>470</v>
      </c>
      <c r="G96" t="s">
        <v>21</v>
      </c>
      <c r="H96" t="s">
        <v>1823</v>
      </c>
      <c r="I96" t="s">
        <v>1803</v>
      </c>
      <c r="J96" t="s">
        <v>471</v>
      </c>
      <c r="K96" t="s">
        <v>190</v>
      </c>
      <c r="L96" s="26">
        <v>17400</v>
      </c>
      <c r="M96">
        <v>1940</v>
      </c>
      <c r="N96">
        <f t="shared" si="4"/>
        <v>1940</v>
      </c>
      <c r="O96">
        <v>1</v>
      </c>
      <c r="P96">
        <v>22</v>
      </c>
      <c r="Q96" s="25">
        <f t="shared" si="5"/>
        <v>14632</v>
      </c>
      <c r="R96" s="25">
        <f t="shared" ca="1" si="6"/>
        <v>45841</v>
      </c>
      <c r="S96">
        <f t="shared" ca="1" si="7"/>
        <v>85.444225136890367</v>
      </c>
      <c r="T96">
        <v>117.24</v>
      </c>
      <c r="U96" s="26">
        <v>21427700000000</v>
      </c>
      <c r="V96">
        <v>78.5</v>
      </c>
      <c r="W96">
        <v>9.6</v>
      </c>
      <c r="X96">
        <v>36.6</v>
      </c>
      <c r="Y96">
        <v>328239523</v>
      </c>
    </row>
    <row r="97" spans="1:25" x14ac:dyDescent="0.25">
      <c r="A97">
        <v>99</v>
      </c>
      <c r="B97" t="s">
        <v>59</v>
      </c>
      <c r="C97" t="s">
        <v>472</v>
      </c>
      <c r="D97" t="s">
        <v>32</v>
      </c>
      <c r="E97" t="s">
        <v>61</v>
      </c>
      <c r="F97" t="s">
        <v>473</v>
      </c>
      <c r="G97" t="s">
        <v>59</v>
      </c>
      <c r="H97" t="s">
        <v>1827</v>
      </c>
      <c r="I97" t="s">
        <v>1803</v>
      </c>
      <c r="J97" t="s">
        <v>474</v>
      </c>
      <c r="K97" t="s">
        <v>475</v>
      </c>
      <c r="L97" s="26">
        <v>17100</v>
      </c>
      <c r="M97">
        <v>1931</v>
      </c>
      <c r="N97">
        <f t="shared" si="4"/>
        <v>1930</v>
      </c>
      <c r="O97">
        <v>3</v>
      </c>
      <c r="P97">
        <v>11</v>
      </c>
      <c r="Q97" s="25">
        <f t="shared" si="5"/>
        <v>11393</v>
      </c>
      <c r="R97" s="25">
        <f t="shared" ca="1" si="6"/>
        <v>45841</v>
      </c>
      <c r="S97">
        <f t="shared" ca="1" si="7"/>
        <v>94.312804403585119</v>
      </c>
      <c r="T97">
        <v>117.24</v>
      </c>
      <c r="U97" s="26">
        <v>21427700000000</v>
      </c>
      <c r="V97">
        <v>78.5</v>
      </c>
      <c r="W97">
        <v>9.6</v>
      </c>
      <c r="X97">
        <v>36.6</v>
      </c>
      <c r="Y97">
        <v>328239523</v>
      </c>
    </row>
    <row r="98" spans="1:25" x14ac:dyDescent="0.25">
      <c r="A98">
        <v>100</v>
      </c>
      <c r="B98" t="s">
        <v>49</v>
      </c>
      <c r="C98" t="s">
        <v>476</v>
      </c>
      <c r="D98" t="s">
        <v>170</v>
      </c>
      <c r="E98" t="s">
        <v>477</v>
      </c>
      <c r="F98" t="s">
        <v>478</v>
      </c>
      <c r="G98" t="s">
        <v>49</v>
      </c>
      <c r="H98" t="s">
        <v>1827</v>
      </c>
      <c r="I98" t="s">
        <v>1804</v>
      </c>
      <c r="J98" t="s">
        <v>479</v>
      </c>
      <c r="K98" t="s">
        <v>480</v>
      </c>
      <c r="L98" s="26">
        <v>16700</v>
      </c>
      <c r="M98">
        <v>1953</v>
      </c>
      <c r="N98">
        <f t="shared" si="4"/>
        <v>1950</v>
      </c>
      <c r="O98">
        <v>1</v>
      </c>
      <c r="P98">
        <v>1</v>
      </c>
      <c r="Q98" s="25">
        <f t="shared" si="5"/>
        <v>19360</v>
      </c>
      <c r="R98" s="25">
        <f t="shared" ca="1" si="6"/>
        <v>45841</v>
      </c>
      <c r="S98">
        <f t="shared" ca="1" si="7"/>
        <v>72.501706484641645</v>
      </c>
      <c r="T98">
        <v>99.55</v>
      </c>
      <c r="U98" s="26">
        <v>703082435360</v>
      </c>
      <c r="V98">
        <v>83.6</v>
      </c>
      <c r="W98">
        <v>10.1</v>
      </c>
      <c r="X98">
        <v>28.8</v>
      </c>
      <c r="Y98">
        <v>8574832</v>
      </c>
    </row>
    <row r="99" spans="1:25" x14ac:dyDescent="0.25">
      <c r="A99">
        <v>101</v>
      </c>
      <c r="B99" t="s">
        <v>21</v>
      </c>
      <c r="C99" t="s">
        <v>481</v>
      </c>
      <c r="D99" t="s">
        <v>158</v>
      </c>
      <c r="E99" t="s">
        <v>482</v>
      </c>
      <c r="F99" t="s">
        <v>483</v>
      </c>
      <c r="G99" t="s">
        <v>21</v>
      </c>
      <c r="H99" t="s">
        <v>1827</v>
      </c>
      <c r="I99" t="s">
        <v>1803</v>
      </c>
      <c r="J99" t="s">
        <v>484</v>
      </c>
      <c r="K99" t="s">
        <v>485</v>
      </c>
      <c r="L99" s="26">
        <v>16500</v>
      </c>
      <c r="M99">
        <v>1951</v>
      </c>
      <c r="N99">
        <f t="shared" si="4"/>
        <v>1950</v>
      </c>
      <c r="O99">
        <v>1</v>
      </c>
      <c r="P99">
        <v>1</v>
      </c>
      <c r="Q99" s="25">
        <f t="shared" si="5"/>
        <v>18629</v>
      </c>
      <c r="R99" s="25">
        <f t="shared" ca="1" si="6"/>
        <v>45841</v>
      </c>
      <c r="S99">
        <f t="shared" ca="1" si="7"/>
        <v>74.501715704168802</v>
      </c>
      <c r="T99">
        <v>112.85</v>
      </c>
      <c r="U99" s="26">
        <v>3845630030824</v>
      </c>
      <c r="V99">
        <v>80.900000000000006</v>
      </c>
      <c r="W99">
        <v>11.5</v>
      </c>
      <c r="X99">
        <v>48.8</v>
      </c>
      <c r="Y99">
        <v>83132799</v>
      </c>
    </row>
    <row r="100" spans="1:25" x14ac:dyDescent="0.25">
      <c r="A100">
        <v>101</v>
      </c>
      <c r="B100" t="s">
        <v>49</v>
      </c>
      <c r="C100" t="s">
        <v>486</v>
      </c>
      <c r="D100" t="s">
        <v>487</v>
      </c>
      <c r="E100" t="s">
        <v>488</v>
      </c>
      <c r="F100" t="s">
        <v>489</v>
      </c>
      <c r="G100" t="s">
        <v>49</v>
      </c>
      <c r="H100" t="s">
        <v>1827</v>
      </c>
      <c r="I100" t="s">
        <v>1804</v>
      </c>
      <c r="J100" t="s">
        <v>490</v>
      </c>
      <c r="K100" t="s">
        <v>491</v>
      </c>
      <c r="L100" s="26">
        <v>16500</v>
      </c>
      <c r="M100">
        <v>1967</v>
      </c>
      <c r="N100">
        <f t="shared" si="4"/>
        <v>1960</v>
      </c>
      <c r="O100">
        <v>7</v>
      </c>
      <c r="P100">
        <v>4</v>
      </c>
      <c r="Q100" s="25">
        <f t="shared" si="5"/>
        <v>24657</v>
      </c>
      <c r="R100" s="25">
        <f t="shared" ca="1" si="6"/>
        <v>45841</v>
      </c>
      <c r="S100">
        <f t="shared" ca="1" si="7"/>
        <v>57.997958236658931</v>
      </c>
      <c r="T100">
        <v>116.48</v>
      </c>
      <c r="U100" s="26">
        <v>246489245495</v>
      </c>
      <c r="V100">
        <v>79</v>
      </c>
      <c r="W100">
        <v>14.9</v>
      </c>
      <c r="X100">
        <v>46.1</v>
      </c>
      <c r="Y100">
        <v>10669709</v>
      </c>
    </row>
    <row r="101" spans="1:25" x14ac:dyDescent="0.25">
      <c r="A101">
        <v>103</v>
      </c>
      <c r="B101" t="s">
        <v>351</v>
      </c>
      <c r="C101" t="s">
        <v>493</v>
      </c>
      <c r="D101" t="s">
        <v>105</v>
      </c>
      <c r="E101" t="s">
        <v>192</v>
      </c>
      <c r="F101" t="s">
        <v>494</v>
      </c>
      <c r="G101" t="s">
        <v>351</v>
      </c>
      <c r="H101" t="s">
        <v>1823</v>
      </c>
      <c r="I101" t="s">
        <v>1803</v>
      </c>
      <c r="J101" t="s">
        <v>419</v>
      </c>
      <c r="K101" t="s">
        <v>495</v>
      </c>
      <c r="L101" s="26">
        <v>16300</v>
      </c>
      <c r="M101">
        <v>1951</v>
      </c>
      <c r="N101">
        <f t="shared" si="4"/>
        <v>1950</v>
      </c>
      <c r="O101">
        <v>1</v>
      </c>
      <c r="P101">
        <v>1</v>
      </c>
      <c r="Q101" s="25">
        <f t="shared" si="5"/>
        <v>18629</v>
      </c>
      <c r="R101" s="25">
        <f t="shared" ca="1" si="6"/>
        <v>45841</v>
      </c>
      <c r="S101">
        <f t="shared" ca="1" si="7"/>
        <v>74.501715704168802</v>
      </c>
      <c r="T101">
        <v>125.08</v>
      </c>
      <c r="U101" s="26">
        <v>19910000000000</v>
      </c>
      <c r="V101">
        <v>77</v>
      </c>
      <c r="W101">
        <v>9.4</v>
      </c>
      <c r="X101">
        <v>59.2</v>
      </c>
      <c r="Y101">
        <v>1397715000</v>
      </c>
    </row>
    <row r="102" spans="1:25" x14ac:dyDescent="0.25">
      <c r="A102">
        <v>104</v>
      </c>
      <c r="B102" t="s">
        <v>21</v>
      </c>
      <c r="C102" t="s">
        <v>496</v>
      </c>
      <c r="D102" t="s">
        <v>497</v>
      </c>
      <c r="E102" t="s">
        <v>498</v>
      </c>
      <c r="F102" t="s">
        <v>499</v>
      </c>
      <c r="G102" t="s">
        <v>21</v>
      </c>
      <c r="H102" t="s">
        <v>1827</v>
      </c>
      <c r="I102" t="s">
        <v>1803</v>
      </c>
      <c r="J102" t="s">
        <v>500</v>
      </c>
      <c r="K102" t="s">
        <v>316</v>
      </c>
      <c r="L102" s="26">
        <v>16200</v>
      </c>
      <c r="M102">
        <v>1947</v>
      </c>
      <c r="N102">
        <f t="shared" si="4"/>
        <v>1940</v>
      </c>
      <c r="O102">
        <v>10</v>
      </c>
      <c r="P102">
        <v>4</v>
      </c>
      <c r="Q102" s="25">
        <f t="shared" si="5"/>
        <v>17444</v>
      </c>
      <c r="R102" s="25">
        <f t="shared" ca="1" si="6"/>
        <v>45841</v>
      </c>
      <c r="S102">
        <f t="shared" ca="1" si="7"/>
        <v>77.746075203604235</v>
      </c>
      <c r="T102">
        <v>110.51</v>
      </c>
      <c r="U102" s="26">
        <v>530832908738</v>
      </c>
      <c r="V102">
        <v>82.5</v>
      </c>
      <c r="W102">
        <v>27.9</v>
      </c>
      <c r="X102">
        <v>49.1</v>
      </c>
      <c r="Y102">
        <v>10285453</v>
      </c>
    </row>
    <row r="103" spans="1:25" x14ac:dyDescent="0.25">
      <c r="A103">
        <v>104</v>
      </c>
      <c r="B103" t="s">
        <v>38</v>
      </c>
      <c r="C103" t="s">
        <v>502</v>
      </c>
      <c r="D103" t="s">
        <v>32</v>
      </c>
      <c r="E103" t="s">
        <v>503</v>
      </c>
      <c r="F103" t="s">
        <v>90</v>
      </c>
      <c r="G103" t="s">
        <v>38</v>
      </c>
      <c r="H103" t="s">
        <v>1823</v>
      </c>
      <c r="I103" t="s">
        <v>1803</v>
      </c>
      <c r="J103" t="s">
        <v>504</v>
      </c>
      <c r="K103" t="s">
        <v>420</v>
      </c>
      <c r="L103" s="26">
        <v>16200</v>
      </c>
      <c r="M103">
        <v>1955</v>
      </c>
      <c r="N103">
        <f t="shared" si="4"/>
        <v>1950</v>
      </c>
      <c r="O103">
        <v>4</v>
      </c>
      <c r="P103">
        <v>27</v>
      </c>
      <c r="Q103" s="25">
        <f t="shared" si="5"/>
        <v>20206</v>
      </c>
      <c r="R103" s="25">
        <f t="shared" ca="1" si="6"/>
        <v>45841</v>
      </c>
      <c r="S103">
        <f t="shared" ca="1" si="7"/>
        <v>70.184128330698343</v>
      </c>
      <c r="T103">
        <v>117.24</v>
      </c>
      <c r="U103" s="26">
        <v>21427700000000</v>
      </c>
      <c r="V103">
        <v>78.5</v>
      </c>
      <c r="W103">
        <v>9.6</v>
      </c>
      <c r="X103">
        <v>36.6</v>
      </c>
      <c r="Y103">
        <v>328239523</v>
      </c>
    </row>
    <row r="104" spans="1:25" x14ac:dyDescent="0.25">
      <c r="A104">
        <v>106</v>
      </c>
      <c r="B104" t="s">
        <v>49</v>
      </c>
      <c r="C104" t="s">
        <v>505</v>
      </c>
      <c r="D104" t="s">
        <v>170</v>
      </c>
      <c r="E104" t="s">
        <v>239</v>
      </c>
      <c r="F104" t="s">
        <v>204</v>
      </c>
      <c r="G104" t="s">
        <v>49</v>
      </c>
      <c r="H104" t="s">
        <v>1823</v>
      </c>
      <c r="I104" t="s">
        <v>1803</v>
      </c>
      <c r="J104" t="s">
        <v>506</v>
      </c>
      <c r="K104" t="s">
        <v>64</v>
      </c>
      <c r="L104" s="26">
        <v>16000</v>
      </c>
      <c r="M104">
        <v>1968</v>
      </c>
      <c r="N104">
        <f t="shared" si="4"/>
        <v>1960</v>
      </c>
      <c r="O104">
        <v>3</v>
      </c>
      <c r="P104">
        <v>18</v>
      </c>
      <c r="Q104" s="25">
        <f t="shared" si="5"/>
        <v>24915</v>
      </c>
      <c r="R104" s="25">
        <f t="shared" ca="1" si="6"/>
        <v>45841</v>
      </c>
      <c r="S104">
        <f t="shared" ca="1" si="7"/>
        <v>57.290913382109984</v>
      </c>
      <c r="T104">
        <v>99.55</v>
      </c>
      <c r="U104" s="26">
        <v>703082435360</v>
      </c>
      <c r="V104">
        <v>83.6</v>
      </c>
      <c r="W104">
        <v>10.1</v>
      </c>
      <c r="X104">
        <v>28.8</v>
      </c>
      <c r="Y104">
        <v>8574832</v>
      </c>
    </row>
    <row r="105" spans="1:25" x14ac:dyDescent="0.25">
      <c r="A105">
        <v>107</v>
      </c>
      <c r="B105" t="s">
        <v>103</v>
      </c>
      <c r="C105" t="s">
        <v>507</v>
      </c>
      <c r="D105" t="s">
        <v>105</v>
      </c>
      <c r="E105" t="s">
        <v>336</v>
      </c>
      <c r="F105" t="s">
        <v>508</v>
      </c>
      <c r="G105" t="s">
        <v>103</v>
      </c>
      <c r="H105" t="s">
        <v>1823</v>
      </c>
      <c r="I105" t="s">
        <v>1803</v>
      </c>
      <c r="J105" t="s">
        <v>509</v>
      </c>
      <c r="K105" t="s">
        <v>510</v>
      </c>
      <c r="L105" s="26">
        <v>15900</v>
      </c>
      <c r="M105">
        <v>1956</v>
      </c>
      <c r="N105">
        <f t="shared" si="4"/>
        <v>1950</v>
      </c>
      <c r="O105">
        <v>1</v>
      </c>
      <c r="P105">
        <v>19</v>
      </c>
      <c r="Q105" s="25">
        <f t="shared" si="5"/>
        <v>20473</v>
      </c>
      <c r="R105" s="25">
        <f t="shared" ca="1" si="6"/>
        <v>45841</v>
      </c>
      <c r="S105">
        <f t="shared" ca="1" si="7"/>
        <v>69.452440550688365</v>
      </c>
      <c r="T105">
        <v>125.08</v>
      </c>
      <c r="U105" s="26">
        <v>19910000000000</v>
      </c>
      <c r="V105">
        <v>77</v>
      </c>
      <c r="W105">
        <v>9.4</v>
      </c>
      <c r="X105">
        <v>59.2</v>
      </c>
      <c r="Y105">
        <v>1397715000</v>
      </c>
    </row>
    <row r="106" spans="1:25" x14ac:dyDescent="0.25">
      <c r="A106">
        <v>108</v>
      </c>
      <c r="B106" t="s">
        <v>103</v>
      </c>
      <c r="C106" t="s">
        <v>511</v>
      </c>
      <c r="D106" t="s">
        <v>170</v>
      </c>
      <c r="E106" t="s">
        <v>512</v>
      </c>
      <c r="F106" t="s">
        <v>513</v>
      </c>
      <c r="G106" t="s">
        <v>103</v>
      </c>
      <c r="H106" t="s">
        <v>1823</v>
      </c>
      <c r="I106" t="s">
        <v>1803</v>
      </c>
      <c r="J106" t="s">
        <v>514</v>
      </c>
      <c r="K106" t="s">
        <v>515</v>
      </c>
      <c r="L106" s="26">
        <v>15800</v>
      </c>
      <c r="M106">
        <v>1939</v>
      </c>
      <c r="N106">
        <f t="shared" si="4"/>
        <v>1930</v>
      </c>
      <c r="O106">
        <v>8</v>
      </c>
      <c r="P106">
        <v>26</v>
      </c>
      <c r="Q106" s="25">
        <f t="shared" si="5"/>
        <v>14483</v>
      </c>
      <c r="R106" s="25">
        <f t="shared" ca="1" si="6"/>
        <v>45841</v>
      </c>
      <c r="S106">
        <f t="shared" ca="1" si="7"/>
        <v>85.852849545268597</v>
      </c>
      <c r="T106">
        <v>99.55</v>
      </c>
      <c r="U106" s="26">
        <v>703082435360</v>
      </c>
      <c r="V106">
        <v>83.6</v>
      </c>
      <c r="W106">
        <v>10.1</v>
      </c>
      <c r="X106">
        <v>28.8</v>
      </c>
      <c r="Y106">
        <v>8574832</v>
      </c>
    </row>
    <row r="107" spans="1:25" x14ac:dyDescent="0.25">
      <c r="A107">
        <v>112</v>
      </c>
      <c r="B107" t="s">
        <v>351</v>
      </c>
      <c r="C107" t="s">
        <v>516</v>
      </c>
      <c r="D107" t="s">
        <v>74</v>
      </c>
      <c r="E107" t="s">
        <v>75</v>
      </c>
      <c r="F107" t="s">
        <v>517</v>
      </c>
      <c r="G107" t="s">
        <v>351</v>
      </c>
      <c r="H107" t="s">
        <v>1823</v>
      </c>
      <c r="I107" t="s">
        <v>1803</v>
      </c>
      <c r="J107" t="s">
        <v>518</v>
      </c>
      <c r="K107" t="s">
        <v>519</v>
      </c>
      <c r="L107" s="26">
        <v>15600</v>
      </c>
      <c r="M107">
        <v>1955</v>
      </c>
      <c r="N107">
        <f t="shared" si="4"/>
        <v>1950</v>
      </c>
      <c r="O107">
        <v>10</v>
      </c>
      <c r="P107">
        <v>1</v>
      </c>
      <c r="Q107" s="25">
        <f t="shared" si="5"/>
        <v>20363</v>
      </c>
      <c r="R107" s="25">
        <f t="shared" ca="1" si="6"/>
        <v>45841</v>
      </c>
      <c r="S107">
        <f t="shared" ca="1" si="7"/>
        <v>69.75428990089847</v>
      </c>
      <c r="T107">
        <v>180.44</v>
      </c>
      <c r="U107" s="26">
        <v>2611000000000</v>
      </c>
      <c r="V107">
        <v>69.400000000000006</v>
      </c>
      <c r="W107">
        <v>11.2</v>
      </c>
      <c r="X107">
        <v>49.7</v>
      </c>
      <c r="Y107">
        <v>1366417754</v>
      </c>
    </row>
    <row r="108" spans="1:25" x14ac:dyDescent="0.25">
      <c r="A108">
        <v>113</v>
      </c>
      <c r="B108" t="s">
        <v>38</v>
      </c>
      <c r="C108" t="s">
        <v>520</v>
      </c>
      <c r="D108" t="s">
        <v>32</v>
      </c>
      <c r="E108" t="s">
        <v>521</v>
      </c>
      <c r="F108" t="s">
        <v>522</v>
      </c>
      <c r="G108" t="s">
        <v>38</v>
      </c>
      <c r="H108" t="s">
        <v>1823</v>
      </c>
      <c r="I108" t="s">
        <v>1803</v>
      </c>
      <c r="J108" t="s">
        <v>523</v>
      </c>
      <c r="K108" t="s">
        <v>524</v>
      </c>
      <c r="L108" s="26">
        <v>15500</v>
      </c>
      <c r="M108">
        <v>1978</v>
      </c>
      <c r="N108">
        <f t="shared" si="4"/>
        <v>1970</v>
      </c>
      <c r="O108">
        <v>3</v>
      </c>
      <c r="P108">
        <v>10</v>
      </c>
      <c r="Q108" s="25">
        <f t="shared" si="5"/>
        <v>28559</v>
      </c>
      <c r="R108" s="25">
        <f t="shared" ca="1" si="6"/>
        <v>45841</v>
      </c>
      <c r="S108">
        <f t="shared" ca="1" si="7"/>
        <v>47.315537303216978</v>
      </c>
      <c r="T108">
        <v>117.24</v>
      </c>
      <c r="U108" s="26">
        <v>21427700000000</v>
      </c>
      <c r="V108">
        <v>78.5</v>
      </c>
      <c r="W108">
        <v>9.6</v>
      </c>
      <c r="X108">
        <v>36.6</v>
      </c>
      <c r="Y108">
        <v>328239523</v>
      </c>
    </row>
    <row r="109" spans="1:25" x14ac:dyDescent="0.25">
      <c r="A109">
        <v>114</v>
      </c>
      <c r="B109" t="s">
        <v>21</v>
      </c>
      <c r="C109" t="s">
        <v>525</v>
      </c>
      <c r="D109" t="s">
        <v>74</v>
      </c>
      <c r="E109" t="s">
        <v>75</v>
      </c>
      <c r="F109" t="s">
        <v>526</v>
      </c>
      <c r="G109" t="s">
        <v>21</v>
      </c>
      <c r="H109" t="s">
        <v>1823</v>
      </c>
      <c r="I109" t="s">
        <v>1803</v>
      </c>
      <c r="J109" t="s">
        <v>527</v>
      </c>
      <c r="K109" t="s">
        <v>528</v>
      </c>
      <c r="L109" s="26">
        <v>15300</v>
      </c>
      <c r="M109">
        <v>1955</v>
      </c>
      <c r="N109">
        <f t="shared" si="4"/>
        <v>1950</v>
      </c>
      <c r="O109">
        <v>1</v>
      </c>
      <c r="P109">
        <v>1</v>
      </c>
      <c r="Q109" s="25">
        <f t="shared" si="5"/>
        <v>20090</v>
      </c>
      <c r="R109" s="25">
        <f t="shared" ca="1" si="6"/>
        <v>45841</v>
      </c>
      <c r="S109">
        <f t="shared" ca="1" si="7"/>
        <v>70.501715960359391</v>
      </c>
      <c r="T109">
        <v>180.44</v>
      </c>
      <c r="U109" s="26">
        <v>2611000000000</v>
      </c>
      <c r="V109">
        <v>69.400000000000006</v>
      </c>
      <c r="W109">
        <v>11.2</v>
      </c>
      <c r="X109">
        <v>49.7</v>
      </c>
      <c r="Y109">
        <v>1366417754</v>
      </c>
    </row>
    <row r="110" spans="1:25" x14ac:dyDescent="0.25">
      <c r="A110">
        <v>115</v>
      </c>
      <c r="B110" t="s">
        <v>30</v>
      </c>
      <c r="C110" t="s">
        <v>529</v>
      </c>
      <c r="D110" t="s">
        <v>105</v>
      </c>
      <c r="E110" t="s">
        <v>214</v>
      </c>
      <c r="F110" t="s">
        <v>215</v>
      </c>
      <c r="G110" t="s">
        <v>30</v>
      </c>
      <c r="H110" t="s">
        <v>1823</v>
      </c>
      <c r="I110" t="s">
        <v>1803</v>
      </c>
      <c r="J110" t="s">
        <v>248</v>
      </c>
      <c r="K110" t="s">
        <v>530</v>
      </c>
      <c r="L110" s="26">
        <v>15200</v>
      </c>
      <c r="M110">
        <v>1967</v>
      </c>
      <c r="N110">
        <f t="shared" si="4"/>
        <v>1960</v>
      </c>
      <c r="O110">
        <v>1</v>
      </c>
      <c r="P110">
        <v>1</v>
      </c>
      <c r="Q110" s="25">
        <f t="shared" si="5"/>
        <v>24473</v>
      </c>
      <c r="R110" s="25">
        <f t="shared" ca="1" si="6"/>
        <v>45841</v>
      </c>
      <c r="S110">
        <f t="shared" ca="1" si="7"/>
        <v>58.501716937354992</v>
      </c>
      <c r="T110">
        <v>125.08</v>
      </c>
      <c r="U110" s="26">
        <v>19910000000000</v>
      </c>
      <c r="V110">
        <v>77</v>
      </c>
      <c r="W110">
        <v>9.4</v>
      </c>
      <c r="X110">
        <v>59.2</v>
      </c>
      <c r="Y110">
        <v>1397715000</v>
      </c>
    </row>
    <row r="111" spans="1:25" x14ac:dyDescent="0.25">
      <c r="A111">
        <v>116</v>
      </c>
      <c r="B111" t="s">
        <v>72</v>
      </c>
      <c r="C111" t="s">
        <v>531</v>
      </c>
      <c r="D111" t="s">
        <v>532</v>
      </c>
      <c r="E111" t="s">
        <v>533</v>
      </c>
      <c r="F111" t="s">
        <v>72</v>
      </c>
      <c r="G111" t="s">
        <v>72</v>
      </c>
      <c r="H111" t="s">
        <v>1827</v>
      </c>
      <c r="I111" t="s">
        <v>1803</v>
      </c>
      <c r="J111" t="s">
        <v>534</v>
      </c>
      <c r="K111" t="s">
        <v>535</v>
      </c>
      <c r="L111" s="26">
        <v>14900</v>
      </c>
      <c r="M111">
        <v>1939</v>
      </c>
      <c r="N111">
        <f t="shared" si="4"/>
        <v>1930</v>
      </c>
      <c r="O111">
        <v>4</v>
      </c>
      <c r="P111">
        <v>19</v>
      </c>
      <c r="Q111" s="25">
        <f t="shared" si="5"/>
        <v>14354</v>
      </c>
      <c r="R111" s="25">
        <f t="shared" ca="1" si="6"/>
        <v>45841</v>
      </c>
      <c r="S111">
        <f t="shared" ca="1" si="7"/>
        <v>86.206029518205</v>
      </c>
      <c r="T111">
        <v>113.27</v>
      </c>
      <c r="U111" s="26">
        <v>543649976166</v>
      </c>
      <c r="V111">
        <v>76.900000000000006</v>
      </c>
      <c r="W111">
        <v>14.9</v>
      </c>
      <c r="X111">
        <v>29.5</v>
      </c>
      <c r="Y111">
        <v>69625582</v>
      </c>
    </row>
    <row r="112" spans="1:25" x14ac:dyDescent="0.25">
      <c r="A112">
        <v>116</v>
      </c>
      <c r="B112" t="s">
        <v>21</v>
      </c>
      <c r="C112" t="s">
        <v>537</v>
      </c>
      <c r="D112" t="s">
        <v>32</v>
      </c>
      <c r="E112" t="s">
        <v>433</v>
      </c>
      <c r="F112" t="s">
        <v>160</v>
      </c>
      <c r="G112" t="s">
        <v>21</v>
      </c>
      <c r="H112" t="s">
        <v>1823</v>
      </c>
      <c r="I112" t="s">
        <v>1803</v>
      </c>
      <c r="J112" t="s">
        <v>538</v>
      </c>
      <c r="K112" t="s">
        <v>137</v>
      </c>
      <c r="L112" s="26">
        <v>14900</v>
      </c>
      <c r="M112">
        <v>1941</v>
      </c>
      <c r="N112">
        <f t="shared" si="4"/>
        <v>1940</v>
      </c>
      <c r="O112">
        <v>11</v>
      </c>
      <c r="P112">
        <v>13</v>
      </c>
      <c r="Q112" s="25">
        <f t="shared" si="5"/>
        <v>15293</v>
      </c>
      <c r="R112" s="25">
        <f t="shared" ca="1" si="6"/>
        <v>45841</v>
      </c>
      <c r="S112">
        <f t="shared" ca="1" si="7"/>
        <v>83.636539328737996</v>
      </c>
      <c r="T112">
        <v>117.24</v>
      </c>
      <c r="U112" s="26">
        <v>21427700000000</v>
      </c>
      <c r="V112">
        <v>78.5</v>
      </c>
      <c r="W112">
        <v>9.6</v>
      </c>
      <c r="X112">
        <v>36.6</v>
      </c>
      <c r="Y112">
        <v>328239523</v>
      </c>
    </row>
    <row r="113" spans="1:25" x14ac:dyDescent="0.25">
      <c r="A113">
        <v>118</v>
      </c>
      <c r="B113" t="s">
        <v>103</v>
      </c>
      <c r="C113" t="s">
        <v>539</v>
      </c>
      <c r="D113" t="s">
        <v>532</v>
      </c>
      <c r="E113" t="s">
        <v>533</v>
      </c>
      <c r="F113" t="s">
        <v>540</v>
      </c>
      <c r="G113" t="s">
        <v>103</v>
      </c>
      <c r="H113" t="s">
        <v>1823</v>
      </c>
      <c r="I113" t="s">
        <v>1803</v>
      </c>
      <c r="J113" t="s">
        <v>541</v>
      </c>
      <c r="K113" t="s">
        <v>542</v>
      </c>
      <c r="L113" s="26">
        <v>14800</v>
      </c>
      <c r="M113">
        <v>1944</v>
      </c>
      <c r="N113">
        <f t="shared" si="4"/>
        <v>1940</v>
      </c>
      <c r="O113">
        <v>5</v>
      </c>
      <c r="P113">
        <v>2</v>
      </c>
      <c r="Q113" s="25">
        <f t="shared" si="5"/>
        <v>16194</v>
      </c>
      <c r="R113" s="25">
        <f t="shared" ca="1" si="6"/>
        <v>45841</v>
      </c>
      <c r="S113">
        <f t="shared" ca="1" si="7"/>
        <v>81.167707255183473</v>
      </c>
      <c r="T113">
        <v>113.27</v>
      </c>
      <c r="U113" s="26">
        <v>543649976166</v>
      </c>
      <c r="V113">
        <v>76.900000000000006</v>
      </c>
      <c r="W113">
        <v>14.9</v>
      </c>
      <c r="X113">
        <v>29.5</v>
      </c>
      <c r="Y113">
        <v>69625582</v>
      </c>
    </row>
    <row r="114" spans="1:25" x14ac:dyDescent="0.25">
      <c r="A114">
        <v>119</v>
      </c>
      <c r="B114" t="s">
        <v>103</v>
      </c>
      <c r="C114" t="s">
        <v>543</v>
      </c>
      <c r="D114" t="s">
        <v>226</v>
      </c>
      <c r="E114" t="s">
        <v>227</v>
      </c>
      <c r="F114" t="s">
        <v>544</v>
      </c>
      <c r="G114" t="s">
        <v>103</v>
      </c>
      <c r="H114" t="s">
        <v>1827</v>
      </c>
      <c r="I114" t="s">
        <v>1804</v>
      </c>
      <c r="J114" t="s">
        <v>545</v>
      </c>
      <c r="K114" t="s">
        <v>546</v>
      </c>
      <c r="L114" s="26">
        <v>14700</v>
      </c>
      <c r="M114">
        <v>1954</v>
      </c>
      <c r="N114">
        <f t="shared" si="4"/>
        <v>1950</v>
      </c>
      <c r="O114">
        <v>6</v>
      </c>
      <c r="P114">
        <v>30</v>
      </c>
      <c r="Q114" s="25">
        <f t="shared" si="5"/>
        <v>19905</v>
      </c>
      <c r="R114" s="25">
        <f t="shared" ca="1" si="6"/>
        <v>45841</v>
      </c>
      <c r="S114">
        <f t="shared" ca="1" si="7"/>
        <v>71.008898015058179</v>
      </c>
      <c r="T114">
        <v>119.62</v>
      </c>
      <c r="U114" s="26">
        <v>2827113184696</v>
      </c>
      <c r="V114">
        <v>81.3</v>
      </c>
      <c r="W114">
        <v>25.5</v>
      </c>
      <c r="X114">
        <v>30.6</v>
      </c>
      <c r="Y114">
        <v>66834405</v>
      </c>
    </row>
    <row r="115" spans="1:25" x14ac:dyDescent="0.25">
      <c r="A115">
        <v>120</v>
      </c>
      <c r="B115" t="s">
        <v>351</v>
      </c>
      <c r="C115" t="s">
        <v>547</v>
      </c>
      <c r="D115" t="s">
        <v>105</v>
      </c>
      <c r="E115" t="s">
        <v>192</v>
      </c>
      <c r="F115" t="s">
        <v>548</v>
      </c>
      <c r="G115" t="s">
        <v>351</v>
      </c>
      <c r="H115" t="s">
        <v>1823</v>
      </c>
      <c r="I115" t="s">
        <v>1803</v>
      </c>
      <c r="J115" t="s">
        <v>549</v>
      </c>
      <c r="K115" t="s">
        <v>550</v>
      </c>
      <c r="L115" s="26">
        <v>14600</v>
      </c>
      <c r="M115">
        <v>1962</v>
      </c>
      <c r="N115">
        <f t="shared" si="4"/>
        <v>1960</v>
      </c>
      <c r="O115">
        <v>5</v>
      </c>
      <c r="P115">
        <v>22</v>
      </c>
      <c r="Q115" s="25">
        <f t="shared" si="5"/>
        <v>22788</v>
      </c>
      <c r="R115" s="25">
        <f t="shared" ca="1" si="6"/>
        <v>45841</v>
      </c>
      <c r="S115">
        <f t="shared" ca="1" si="7"/>
        <v>63.115674195756334</v>
      </c>
      <c r="T115">
        <v>125.08</v>
      </c>
      <c r="U115" s="26">
        <v>19910000000000</v>
      </c>
      <c r="V115">
        <v>77</v>
      </c>
      <c r="W115">
        <v>9.4</v>
      </c>
      <c r="X115">
        <v>59.2</v>
      </c>
      <c r="Y115">
        <v>1397715000</v>
      </c>
    </row>
    <row r="116" spans="1:25" x14ac:dyDescent="0.25">
      <c r="A116">
        <v>121</v>
      </c>
      <c r="B116" t="s">
        <v>30</v>
      </c>
      <c r="C116" t="s">
        <v>551</v>
      </c>
      <c r="D116" t="s">
        <v>105</v>
      </c>
      <c r="E116" t="s">
        <v>552</v>
      </c>
      <c r="F116" t="s">
        <v>418</v>
      </c>
      <c r="G116" t="s">
        <v>30</v>
      </c>
      <c r="H116" t="s">
        <v>1823</v>
      </c>
      <c r="I116" t="s">
        <v>1803</v>
      </c>
      <c r="J116" t="s">
        <v>385</v>
      </c>
      <c r="K116" t="s">
        <v>553</v>
      </c>
      <c r="L116" s="26">
        <v>14500</v>
      </c>
      <c r="M116">
        <v>1964</v>
      </c>
      <c r="N116">
        <f t="shared" si="4"/>
        <v>1960</v>
      </c>
      <c r="O116">
        <v>3</v>
      </c>
      <c r="P116">
        <v>1</v>
      </c>
      <c r="Q116" s="25">
        <f t="shared" si="5"/>
        <v>23437</v>
      </c>
      <c r="R116" s="25">
        <f t="shared" ca="1" si="6"/>
        <v>45841</v>
      </c>
      <c r="S116">
        <f t="shared" ca="1" si="7"/>
        <v>61.337454738143606</v>
      </c>
      <c r="T116">
        <v>125.08</v>
      </c>
      <c r="U116" s="26">
        <v>19910000000000</v>
      </c>
      <c r="V116">
        <v>77</v>
      </c>
      <c r="W116">
        <v>9.4</v>
      </c>
      <c r="X116">
        <v>59.2</v>
      </c>
      <c r="Y116">
        <v>1397715000</v>
      </c>
    </row>
    <row r="117" spans="1:25" x14ac:dyDescent="0.25">
      <c r="A117">
        <v>123</v>
      </c>
      <c r="B117" t="s">
        <v>250</v>
      </c>
      <c r="C117" t="s">
        <v>554</v>
      </c>
      <c r="D117" t="s">
        <v>555</v>
      </c>
      <c r="E117" t="s">
        <v>555</v>
      </c>
      <c r="F117" t="s">
        <v>556</v>
      </c>
      <c r="G117" t="s">
        <v>250</v>
      </c>
      <c r="H117" t="s">
        <v>1823</v>
      </c>
      <c r="I117" t="s">
        <v>1803</v>
      </c>
      <c r="J117" t="s">
        <v>557</v>
      </c>
      <c r="K117" t="s">
        <v>558</v>
      </c>
      <c r="L117" s="26">
        <v>14300</v>
      </c>
      <c r="M117">
        <v>1927</v>
      </c>
      <c r="N117">
        <f t="shared" si="4"/>
        <v>1920</v>
      </c>
      <c r="O117">
        <v>6</v>
      </c>
      <c r="P117">
        <v>27</v>
      </c>
      <c r="Q117" s="25">
        <f t="shared" si="5"/>
        <v>10040</v>
      </c>
      <c r="R117" s="25">
        <f t="shared" ca="1" si="6"/>
        <v>45841</v>
      </c>
      <c r="S117">
        <f t="shared" ca="1" si="7"/>
        <v>98.017118362831866</v>
      </c>
      <c r="T117">
        <v>114.41</v>
      </c>
      <c r="U117" s="26">
        <v>372062527489</v>
      </c>
      <c r="V117">
        <v>83.1</v>
      </c>
      <c r="W117">
        <v>13.1</v>
      </c>
      <c r="X117">
        <v>21</v>
      </c>
      <c r="Y117">
        <v>5703569</v>
      </c>
    </row>
    <row r="118" spans="1:25" x14ac:dyDescent="0.25">
      <c r="A118">
        <v>124</v>
      </c>
      <c r="B118" t="s">
        <v>72</v>
      </c>
      <c r="C118" t="s">
        <v>560</v>
      </c>
      <c r="D118" t="s">
        <v>74</v>
      </c>
      <c r="E118" t="s">
        <v>75</v>
      </c>
      <c r="F118" t="s">
        <v>561</v>
      </c>
      <c r="G118" t="s">
        <v>72</v>
      </c>
      <c r="H118" t="s">
        <v>1827</v>
      </c>
      <c r="I118" t="s">
        <v>1803</v>
      </c>
      <c r="J118" t="s">
        <v>562</v>
      </c>
      <c r="K118" t="s">
        <v>563</v>
      </c>
      <c r="L118" s="26">
        <v>14200</v>
      </c>
      <c r="M118">
        <v>1967</v>
      </c>
      <c r="N118">
        <f t="shared" si="4"/>
        <v>1960</v>
      </c>
      <c r="O118">
        <v>6</v>
      </c>
      <c r="P118">
        <v>14</v>
      </c>
      <c r="Q118" s="25">
        <f t="shared" si="5"/>
        <v>24637</v>
      </c>
      <c r="R118" s="25">
        <f t="shared" ca="1" si="6"/>
        <v>45841</v>
      </c>
      <c r="S118">
        <f t="shared" ca="1" si="7"/>
        <v>58.052714617169372</v>
      </c>
      <c r="T118">
        <v>180.44</v>
      </c>
      <c r="U118" s="26">
        <v>2611000000000</v>
      </c>
      <c r="V118">
        <v>69.400000000000006</v>
      </c>
      <c r="W118">
        <v>11.2</v>
      </c>
      <c r="X118">
        <v>49.7</v>
      </c>
      <c r="Y118">
        <v>1366417754</v>
      </c>
    </row>
    <row r="119" spans="1:25" x14ac:dyDescent="0.25">
      <c r="A119">
        <v>124</v>
      </c>
      <c r="B119" t="s">
        <v>250</v>
      </c>
      <c r="C119" t="s">
        <v>564</v>
      </c>
      <c r="D119" t="s">
        <v>565</v>
      </c>
      <c r="E119" t="s">
        <v>566</v>
      </c>
      <c r="F119" t="s">
        <v>567</v>
      </c>
      <c r="G119" t="s">
        <v>250</v>
      </c>
      <c r="H119" t="s">
        <v>1823</v>
      </c>
      <c r="I119" t="s">
        <v>1803</v>
      </c>
      <c r="J119" t="s">
        <v>568</v>
      </c>
      <c r="K119" t="s">
        <v>569</v>
      </c>
      <c r="L119" s="26">
        <v>14200</v>
      </c>
      <c r="M119">
        <v>1957</v>
      </c>
      <c r="N119">
        <f t="shared" si="4"/>
        <v>1950</v>
      </c>
      <c r="O119">
        <v>4</v>
      </c>
      <c r="P119">
        <v>10</v>
      </c>
      <c r="Q119" s="25">
        <f t="shared" si="5"/>
        <v>20920</v>
      </c>
      <c r="R119" s="25">
        <f t="shared" ca="1" si="6"/>
        <v>45841</v>
      </c>
      <c r="S119">
        <f t="shared" ca="1" si="7"/>
        <v>68.230656297119282</v>
      </c>
      <c r="T119">
        <v>267.51</v>
      </c>
      <c r="U119" s="26">
        <v>448120428859</v>
      </c>
      <c r="V119">
        <v>54.3</v>
      </c>
      <c r="W119">
        <v>1.5</v>
      </c>
      <c r="X119">
        <v>34.799999999999997</v>
      </c>
      <c r="Y119">
        <v>200963599</v>
      </c>
    </row>
    <row r="120" spans="1:25" x14ac:dyDescent="0.25">
      <c r="A120">
        <v>127</v>
      </c>
      <c r="B120" t="s">
        <v>72</v>
      </c>
      <c r="C120" t="s">
        <v>571</v>
      </c>
      <c r="D120" t="s">
        <v>226</v>
      </c>
      <c r="E120" t="s">
        <v>227</v>
      </c>
      <c r="F120" t="s">
        <v>172</v>
      </c>
      <c r="G120" t="s">
        <v>72</v>
      </c>
      <c r="H120" t="s">
        <v>1827</v>
      </c>
      <c r="I120" t="s">
        <v>1803</v>
      </c>
      <c r="J120" t="s">
        <v>572</v>
      </c>
      <c r="K120" t="s">
        <v>573</v>
      </c>
      <c r="L120" s="26">
        <v>14000</v>
      </c>
      <c r="M120">
        <v>1955</v>
      </c>
      <c r="N120">
        <f t="shared" si="4"/>
        <v>1950</v>
      </c>
      <c r="O120">
        <v>10</v>
      </c>
      <c r="P120">
        <v>2</v>
      </c>
      <c r="Q120" s="25">
        <f t="shared" si="5"/>
        <v>20364</v>
      </c>
      <c r="R120" s="25">
        <f t="shared" ca="1" si="6"/>
        <v>45841</v>
      </c>
      <c r="S120">
        <f t="shared" ca="1" si="7"/>
        <v>69.751552076504836</v>
      </c>
      <c r="T120">
        <v>119.62</v>
      </c>
      <c r="U120" s="26">
        <v>2827113184696</v>
      </c>
      <c r="V120">
        <v>81.3</v>
      </c>
      <c r="W120">
        <v>25.5</v>
      </c>
      <c r="X120">
        <v>30.6</v>
      </c>
      <c r="Y120">
        <v>66834405</v>
      </c>
    </row>
    <row r="121" spans="1:25" x14ac:dyDescent="0.25">
      <c r="A121">
        <v>128</v>
      </c>
      <c r="B121" t="s">
        <v>351</v>
      </c>
      <c r="C121" t="s">
        <v>574</v>
      </c>
      <c r="D121" t="s">
        <v>105</v>
      </c>
      <c r="E121" t="s">
        <v>575</v>
      </c>
      <c r="F121" t="s">
        <v>408</v>
      </c>
      <c r="G121" t="s">
        <v>351</v>
      </c>
      <c r="H121" t="s">
        <v>1823</v>
      </c>
      <c r="I121" t="s">
        <v>1803</v>
      </c>
      <c r="J121" t="s">
        <v>576</v>
      </c>
      <c r="K121" t="s">
        <v>577</v>
      </c>
      <c r="L121" s="26">
        <v>13900</v>
      </c>
      <c r="M121">
        <v>1965</v>
      </c>
      <c r="N121">
        <f t="shared" si="4"/>
        <v>1960</v>
      </c>
      <c r="O121">
        <v>9</v>
      </c>
      <c r="P121">
        <v>1</v>
      </c>
      <c r="Q121" s="25">
        <f t="shared" si="5"/>
        <v>23986</v>
      </c>
      <c r="R121" s="25">
        <f t="shared" ca="1" si="6"/>
        <v>45841</v>
      </c>
      <c r="S121">
        <f t="shared" ca="1" si="7"/>
        <v>59.836400359066431</v>
      </c>
      <c r="T121">
        <v>125.08</v>
      </c>
      <c r="U121" s="26">
        <v>19910000000000</v>
      </c>
      <c r="V121">
        <v>77</v>
      </c>
      <c r="W121">
        <v>9.4</v>
      </c>
      <c r="X121">
        <v>59.2</v>
      </c>
      <c r="Y121">
        <v>1397715000</v>
      </c>
    </row>
    <row r="122" spans="1:25" x14ac:dyDescent="0.25">
      <c r="A122">
        <v>130</v>
      </c>
      <c r="B122" t="s">
        <v>168</v>
      </c>
      <c r="C122" t="s">
        <v>578</v>
      </c>
      <c r="D122" t="s">
        <v>226</v>
      </c>
      <c r="E122" t="s">
        <v>227</v>
      </c>
      <c r="F122" t="s">
        <v>172</v>
      </c>
      <c r="G122" t="s">
        <v>168</v>
      </c>
      <c r="H122" t="s">
        <v>1823</v>
      </c>
      <c r="I122" t="s">
        <v>1803</v>
      </c>
      <c r="J122" t="s">
        <v>579</v>
      </c>
      <c r="K122" t="s">
        <v>190</v>
      </c>
      <c r="L122" s="26">
        <v>13700</v>
      </c>
      <c r="M122">
        <v>1945</v>
      </c>
      <c r="N122">
        <f t="shared" si="4"/>
        <v>1940</v>
      </c>
      <c r="O122">
        <v>2</v>
      </c>
      <c r="P122">
        <v>1</v>
      </c>
      <c r="Q122" s="25">
        <f t="shared" si="5"/>
        <v>16469</v>
      </c>
      <c r="R122" s="25">
        <f t="shared" ca="1" si="6"/>
        <v>45841</v>
      </c>
      <c r="S122">
        <f t="shared" ca="1" si="7"/>
        <v>80.416832854487069</v>
      </c>
      <c r="T122">
        <v>119.62</v>
      </c>
      <c r="U122" s="26">
        <v>2827113184696</v>
      </c>
      <c r="V122">
        <v>81.3</v>
      </c>
      <c r="W122">
        <v>25.5</v>
      </c>
      <c r="X122">
        <v>30.6</v>
      </c>
      <c r="Y122">
        <v>66834405</v>
      </c>
    </row>
    <row r="123" spans="1:25" x14ac:dyDescent="0.25">
      <c r="A123">
        <v>130</v>
      </c>
      <c r="B123" t="s">
        <v>580</v>
      </c>
      <c r="C123" t="s">
        <v>581</v>
      </c>
      <c r="D123" t="s">
        <v>32</v>
      </c>
      <c r="E123" t="s">
        <v>582</v>
      </c>
      <c r="F123" t="s">
        <v>583</v>
      </c>
      <c r="G123" t="s">
        <v>580</v>
      </c>
      <c r="H123" t="s">
        <v>1823</v>
      </c>
      <c r="I123" t="s">
        <v>1804</v>
      </c>
      <c r="J123" t="s">
        <v>584</v>
      </c>
      <c r="K123" t="s">
        <v>585</v>
      </c>
      <c r="L123" s="26">
        <v>13700</v>
      </c>
      <c r="M123">
        <v>1947</v>
      </c>
      <c r="N123">
        <f t="shared" si="4"/>
        <v>1940</v>
      </c>
      <c r="O123">
        <v>3</v>
      </c>
      <c r="P123">
        <v>2</v>
      </c>
      <c r="Q123" s="25">
        <f t="shared" si="5"/>
        <v>17228</v>
      </c>
      <c r="R123" s="25">
        <f t="shared" ca="1" si="6"/>
        <v>45841</v>
      </c>
      <c r="S123">
        <f t="shared" ca="1" si="7"/>
        <v>78.337445849939357</v>
      </c>
      <c r="T123">
        <v>117.24</v>
      </c>
      <c r="U123" s="26">
        <v>21427700000000</v>
      </c>
      <c r="V123">
        <v>78.5</v>
      </c>
      <c r="W123">
        <v>9.6</v>
      </c>
      <c r="X123">
        <v>36.6</v>
      </c>
      <c r="Y123">
        <v>328239523</v>
      </c>
    </row>
    <row r="124" spans="1:25" x14ac:dyDescent="0.25">
      <c r="A124">
        <v>130</v>
      </c>
      <c r="B124" t="s">
        <v>38</v>
      </c>
      <c r="C124" t="s">
        <v>586</v>
      </c>
      <c r="D124" t="s">
        <v>32</v>
      </c>
      <c r="E124" t="s">
        <v>503</v>
      </c>
      <c r="F124" t="s">
        <v>587</v>
      </c>
      <c r="G124" t="s">
        <v>38</v>
      </c>
      <c r="H124" t="s">
        <v>1823</v>
      </c>
      <c r="I124" t="s">
        <v>1803</v>
      </c>
      <c r="J124" t="s">
        <v>588</v>
      </c>
      <c r="K124" t="s">
        <v>589</v>
      </c>
      <c r="L124" s="26">
        <v>13700</v>
      </c>
      <c r="M124">
        <v>1976</v>
      </c>
      <c r="N124">
        <f t="shared" si="4"/>
        <v>1970</v>
      </c>
      <c r="O124">
        <v>2</v>
      </c>
      <c r="P124">
        <v>24</v>
      </c>
      <c r="Q124" s="25">
        <f t="shared" si="5"/>
        <v>27814</v>
      </c>
      <c r="R124" s="25">
        <f t="shared" ca="1" si="6"/>
        <v>45841</v>
      </c>
      <c r="S124">
        <f t="shared" ca="1" si="7"/>
        <v>49.353884903904067</v>
      </c>
      <c r="T124">
        <v>117.24</v>
      </c>
      <c r="U124" s="26">
        <v>21427700000000</v>
      </c>
      <c r="V124">
        <v>78.5</v>
      </c>
      <c r="W124">
        <v>9.6</v>
      </c>
      <c r="X124">
        <v>36.6</v>
      </c>
      <c r="Y124">
        <v>328239523</v>
      </c>
    </row>
    <row r="125" spans="1:25" x14ac:dyDescent="0.25">
      <c r="A125">
        <v>133</v>
      </c>
      <c r="B125" t="s">
        <v>590</v>
      </c>
      <c r="C125" t="s">
        <v>591</v>
      </c>
      <c r="D125" t="s">
        <v>32</v>
      </c>
      <c r="E125" t="s">
        <v>592</v>
      </c>
      <c r="F125" t="s">
        <v>593</v>
      </c>
      <c r="G125" t="s">
        <v>590</v>
      </c>
      <c r="H125" t="s">
        <v>1823</v>
      </c>
      <c r="I125" t="s">
        <v>1803</v>
      </c>
      <c r="J125" t="s">
        <v>594</v>
      </c>
      <c r="K125" t="s">
        <v>595</v>
      </c>
      <c r="L125" s="26">
        <v>13300</v>
      </c>
      <c r="M125">
        <v>1942</v>
      </c>
      <c r="N125">
        <f t="shared" si="4"/>
        <v>1940</v>
      </c>
      <c r="O125">
        <v>10</v>
      </c>
      <c r="P125">
        <v>13</v>
      </c>
      <c r="Q125" s="25">
        <f t="shared" si="5"/>
        <v>15627</v>
      </c>
      <c r="R125" s="25">
        <f t="shared" ca="1" si="6"/>
        <v>45841</v>
      </c>
      <c r="S125">
        <f t="shared" ca="1" si="7"/>
        <v>82.721423682409309</v>
      </c>
      <c r="T125">
        <v>117.24</v>
      </c>
      <c r="U125" s="26">
        <v>21427700000000</v>
      </c>
      <c r="V125">
        <v>78.5</v>
      </c>
      <c r="W125">
        <v>9.6</v>
      </c>
      <c r="X125">
        <v>36.6</v>
      </c>
      <c r="Y125">
        <v>328239523</v>
      </c>
    </row>
    <row r="126" spans="1:25" x14ac:dyDescent="0.25">
      <c r="A126">
        <v>133</v>
      </c>
      <c r="B126" t="s">
        <v>292</v>
      </c>
      <c r="C126" t="s">
        <v>596</v>
      </c>
      <c r="D126" t="s">
        <v>32</v>
      </c>
      <c r="E126" t="s">
        <v>597</v>
      </c>
      <c r="F126" t="s">
        <v>598</v>
      </c>
      <c r="G126" t="s">
        <v>292</v>
      </c>
      <c r="H126" t="s">
        <v>1827</v>
      </c>
      <c r="I126" t="s">
        <v>1803</v>
      </c>
      <c r="J126" t="s">
        <v>599</v>
      </c>
      <c r="K126" t="s">
        <v>600</v>
      </c>
      <c r="L126" s="26">
        <v>13300</v>
      </c>
      <c r="M126">
        <v>1942</v>
      </c>
      <c r="N126">
        <f t="shared" si="4"/>
        <v>1940</v>
      </c>
      <c r="O126">
        <v>7</v>
      </c>
      <c r="P126">
        <v>29</v>
      </c>
      <c r="Q126" s="25">
        <f t="shared" si="5"/>
        <v>15551</v>
      </c>
      <c r="R126" s="25">
        <f t="shared" ca="1" si="6"/>
        <v>45841</v>
      </c>
      <c r="S126">
        <f t="shared" ca="1" si="7"/>
        <v>82.92950034223135</v>
      </c>
      <c r="T126">
        <v>117.24</v>
      </c>
      <c r="U126" s="26">
        <v>21427700000000</v>
      </c>
      <c r="V126">
        <v>78.5</v>
      </c>
      <c r="W126">
        <v>9.6</v>
      </c>
      <c r="X126">
        <v>36.6</v>
      </c>
      <c r="Y126">
        <v>328239523</v>
      </c>
    </row>
    <row r="127" spans="1:25" x14ac:dyDescent="0.25">
      <c r="A127">
        <v>136</v>
      </c>
      <c r="B127" t="s">
        <v>30</v>
      </c>
      <c r="C127" t="s">
        <v>601</v>
      </c>
      <c r="D127" t="s">
        <v>105</v>
      </c>
      <c r="E127" t="s">
        <v>602</v>
      </c>
      <c r="F127" t="s">
        <v>603</v>
      </c>
      <c r="G127" t="s">
        <v>30</v>
      </c>
      <c r="H127" t="s">
        <v>1823</v>
      </c>
      <c r="I127" t="s">
        <v>1803</v>
      </c>
      <c r="J127" t="s">
        <v>604</v>
      </c>
      <c r="K127" t="s">
        <v>605</v>
      </c>
      <c r="L127" s="26">
        <v>13200</v>
      </c>
      <c r="M127">
        <v>1962</v>
      </c>
      <c r="N127">
        <f t="shared" si="4"/>
        <v>1960</v>
      </c>
      <c r="O127">
        <v>12</v>
      </c>
      <c r="P127">
        <v>28</v>
      </c>
      <c r="Q127" s="25">
        <f t="shared" si="5"/>
        <v>23008</v>
      </c>
      <c r="R127" s="25">
        <f t="shared" ca="1" si="6"/>
        <v>45841</v>
      </c>
      <c r="S127">
        <f t="shared" ca="1" si="7"/>
        <v>62.513347022587268</v>
      </c>
      <c r="T127">
        <v>125.08</v>
      </c>
      <c r="U127" s="26">
        <v>19910000000000</v>
      </c>
      <c r="V127">
        <v>77</v>
      </c>
      <c r="W127">
        <v>9.4</v>
      </c>
      <c r="X127">
        <v>59.2</v>
      </c>
      <c r="Y127">
        <v>1397715000</v>
      </c>
    </row>
    <row r="128" spans="1:25" x14ac:dyDescent="0.25">
      <c r="A128">
        <v>137</v>
      </c>
      <c r="B128" t="s">
        <v>462</v>
      </c>
      <c r="C128" t="s">
        <v>606</v>
      </c>
      <c r="D128" t="s">
        <v>274</v>
      </c>
      <c r="E128" t="s">
        <v>607</v>
      </c>
      <c r="F128" t="s">
        <v>465</v>
      </c>
      <c r="G128" t="s">
        <v>462</v>
      </c>
      <c r="H128" t="s">
        <v>1823</v>
      </c>
      <c r="I128" t="s">
        <v>1803</v>
      </c>
      <c r="J128" t="s">
        <v>608</v>
      </c>
      <c r="K128" t="s">
        <v>609</v>
      </c>
      <c r="L128" s="26">
        <v>13100</v>
      </c>
      <c r="M128">
        <v>1933</v>
      </c>
      <c r="N128">
        <f t="shared" si="4"/>
        <v>1930</v>
      </c>
      <c r="O128">
        <v>3</v>
      </c>
      <c r="P128">
        <v>3</v>
      </c>
      <c r="Q128" s="25">
        <f t="shared" si="5"/>
        <v>12116</v>
      </c>
      <c r="R128" s="25">
        <f t="shared" ca="1" si="6"/>
        <v>45841</v>
      </c>
      <c r="S128">
        <f t="shared" ca="1" si="7"/>
        <v>92.334697362223267</v>
      </c>
      <c r="T128">
        <v>119.8</v>
      </c>
      <c r="U128" s="26">
        <v>1392680589329</v>
      </c>
      <c r="V128">
        <v>82.7</v>
      </c>
      <c r="W128">
        <v>23</v>
      </c>
      <c r="X128">
        <v>47.4</v>
      </c>
      <c r="Y128">
        <v>25766605</v>
      </c>
    </row>
    <row r="129" spans="1:25" x14ac:dyDescent="0.25">
      <c r="A129">
        <v>138</v>
      </c>
      <c r="B129" t="s">
        <v>49</v>
      </c>
      <c r="C129" t="s">
        <v>610</v>
      </c>
      <c r="D129" t="s">
        <v>74</v>
      </c>
      <c r="E129" t="s">
        <v>75</v>
      </c>
      <c r="F129" t="s">
        <v>478</v>
      </c>
      <c r="G129" t="s">
        <v>49</v>
      </c>
      <c r="H129" t="s">
        <v>1823</v>
      </c>
      <c r="I129" t="s">
        <v>1803</v>
      </c>
      <c r="J129" t="s">
        <v>611</v>
      </c>
      <c r="K129" t="s">
        <v>612</v>
      </c>
      <c r="L129" s="26">
        <v>12900</v>
      </c>
      <c r="M129">
        <v>1959</v>
      </c>
      <c r="N129">
        <f t="shared" si="4"/>
        <v>1950</v>
      </c>
      <c r="O129">
        <v>3</v>
      </c>
      <c r="P129">
        <v>15</v>
      </c>
      <c r="Q129" s="25">
        <f t="shared" si="5"/>
        <v>21624</v>
      </c>
      <c r="R129" s="25">
        <f t="shared" ca="1" si="6"/>
        <v>45841</v>
      </c>
      <c r="S129">
        <f t="shared" ca="1" si="7"/>
        <v>66.301855181431847</v>
      </c>
      <c r="T129">
        <v>180.44</v>
      </c>
      <c r="U129" s="26">
        <v>2611000000000</v>
      </c>
      <c r="V129">
        <v>69.400000000000006</v>
      </c>
      <c r="W129">
        <v>11.2</v>
      </c>
      <c r="X129">
        <v>49.7</v>
      </c>
      <c r="Y129">
        <v>1366417754</v>
      </c>
    </row>
    <row r="130" spans="1:25" x14ac:dyDescent="0.25">
      <c r="A130">
        <v>138</v>
      </c>
      <c r="B130" t="s">
        <v>590</v>
      </c>
      <c r="C130" t="s">
        <v>613</v>
      </c>
      <c r="D130" t="s">
        <v>32</v>
      </c>
      <c r="E130" t="s">
        <v>614</v>
      </c>
      <c r="F130" t="s">
        <v>615</v>
      </c>
      <c r="G130" t="s">
        <v>590</v>
      </c>
      <c r="H130" t="s">
        <v>1823</v>
      </c>
      <c r="I130" t="s">
        <v>1803</v>
      </c>
      <c r="J130" t="s">
        <v>616</v>
      </c>
      <c r="K130" t="s">
        <v>617</v>
      </c>
      <c r="L130" s="26">
        <v>12900</v>
      </c>
      <c r="M130">
        <v>1947</v>
      </c>
      <c r="N130">
        <f t="shared" si="4"/>
        <v>1940</v>
      </c>
      <c r="O130">
        <v>7</v>
      </c>
      <c r="P130">
        <v>29</v>
      </c>
      <c r="Q130" s="25">
        <f t="shared" si="5"/>
        <v>17377</v>
      </c>
      <c r="R130" s="25">
        <f t="shared" ca="1" si="6"/>
        <v>45841</v>
      </c>
      <c r="S130">
        <f t="shared" ca="1" si="7"/>
        <v>77.929509617050769</v>
      </c>
      <c r="T130">
        <v>117.24</v>
      </c>
      <c r="U130" s="26">
        <v>21427700000000</v>
      </c>
      <c r="V130">
        <v>78.5</v>
      </c>
      <c r="W130">
        <v>9.6</v>
      </c>
      <c r="X130">
        <v>36.6</v>
      </c>
      <c r="Y130">
        <v>328239523</v>
      </c>
    </row>
    <row r="131" spans="1:25" x14ac:dyDescent="0.25">
      <c r="A131">
        <v>140</v>
      </c>
      <c r="B131" t="s">
        <v>292</v>
      </c>
      <c r="C131" t="s">
        <v>618</v>
      </c>
      <c r="D131" t="s">
        <v>226</v>
      </c>
      <c r="E131" t="s">
        <v>227</v>
      </c>
      <c r="F131" t="s">
        <v>619</v>
      </c>
      <c r="G131" t="s">
        <v>292</v>
      </c>
      <c r="H131" t="s">
        <v>1823</v>
      </c>
      <c r="I131" t="s">
        <v>1803</v>
      </c>
      <c r="J131" t="s">
        <v>620</v>
      </c>
      <c r="K131" t="s">
        <v>621</v>
      </c>
      <c r="L131" s="26">
        <v>12600</v>
      </c>
      <c r="M131">
        <v>1964</v>
      </c>
      <c r="N131">
        <f t="shared" ref="N131:N194" si="8">INT(M131/10)*10</f>
        <v>1960</v>
      </c>
      <c r="O131">
        <v>4</v>
      </c>
      <c r="P131">
        <v>21</v>
      </c>
      <c r="Q131" s="25">
        <f t="shared" ref="Q131:Q194" si="9">DATE(M131,O131,P131)</f>
        <v>23488</v>
      </c>
      <c r="R131" s="25">
        <f t="shared" ref="R131:R194" ca="1" si="10">TODAY()</f>
        <v>45841</v>
      </c>
      <c r="S131">
        <f t="shared" ref="S131:S194" ca="1" si="11">YEARFRAC(R131,Q131,1)</f>
        <v>61.197827430892872</v>
      </c>
      <c r="T131">
        <v>119.62</v>
      </c>
      <c r="U131" s="26">
        <v>2827113184696</v>
      </c>
      <c r="V131">
        <v>81.3</v>
      </c>
      <c r="W131">
        <v>25.5</v>
      </c>
      <c r="X131">
        <v>30.6</v>
      </c>
      <c r="Y131">
        <v>66834405</v>
      </c>
    </row>
    <row r="132" spans="1:25" x14ac:dyDescent="0.25">
      <c r="A132">
        <v>141</v>
      </c>
      <c r="B132" t="s">
        <v>292</v>
      </c>
      <c r="C132" t="s">
        <v>622</v>
      </c>
      <c r="D132" t="s">
        <v>532</v>
      </c>
      <c r="E132" t="s">
        <v>533</v>
      </c>
      <c r="F132" t="s">
        <v>292</v>
      </c>
      <c r="G132" t="s">
        <v>292</v>
      </c>
      <c r="H132" t="s">
        <v>1823</v>
      </c>
      <c r="I132" t="s">
        <v>1803</v>
      </c>
      <c r="J132" t="s">
        <v>623</v>
      </c>
      <c r="K132" t="s">
        <v>624</v>
      </c>
      <c r="L132" s="26">
        <v>12300</v>
      </c>
      <c r="M132">
        <v>1965</v>
      </c>
      <c r="N132">
        <f t="shared" si="8"/>
        <v>1960</v>
      </c>
      <c r="O132">
        <v>7</v>
      </c>
      <c r="P132">
        <v>12</v>
      </c>
      <c r="Q132" s="25">
        <f t="shared" si="9"/>
        <v>23935</v>
      </c>
      <c r="R132" s="25">
        <f t="shared" ca="1" si="10"/>
        <v>45841</v>
      </c>
      <c r="S132">
        <f t="shared" ca="1" si="11"/>
        <v>59.976032315978458</v>
      </c>
      <c r="T132">
        <v>113.27</v>
      </c>
      <c r="U132" s="26">
        <v>543649976166</v>
      </c>
      <c r="V132">
        <v>76.900000000000006</v>
      </c>
      <c r="W132">
        <v>14.9</v>
      </c>
      <c r="X132">
        <v>29.5</v>
      </c>
      <c r="Y132">
        <v>69625582</v>
      </c>
    </row>
    <row r="133" spans="1:25" x14ac:dyDescent="0.25">
      <c r="A133">
        <v>142</v>
      </c>
      <c r="B133" t="s">
        <v>272</v>
      </c>
      <c r="C133" t="s">
        <v>625</v>
      </c>
      <c r="D133" t="s">
        <v>105</v>
      </c>
      <c r="E133" t="s">
        <v>626</v>
      </c>
      <c r="F133" t="s">
        <v>296</v>
      </c>
      <c r="G133" t="s">
        <v>272</v>
      </c>
      <c r="H133" t="s">
        <v>1823</v>
      </c>
      <c r="I133" t="s">
        <v>1803</v>
      </c>
      <c r="J133" t="s">
        <v>627</v>
      </c>
      <c r="K133" t="s">
        <v>628</v>
      </c>
      <c r="L133" s="26">
        <v>12200</v>
      </c>
      <c r="M133">
        <v>1973</v>
      </c>
      <c r="N133">
        <f t="shared" si="8"/>
        <v>1970</v>
      </c>
      <c r="O133">
        <v>2</v>
      </c>
      <c r="P133">
        <v>1</v>
      </c>
      <c r="Q133" s="25">
        <f t="shared" si="9"/>
        <v>26696</v>
      </c>
      <c r="R133" s="25">
        <f t="shared" ca="1" si="10"/>
        <v>45841</v>
      </c>
      <c r="S133">
        <f t="shared" ca="1" si="11"/>
        <v>52.41683025105899</v>
      </c>
      <c r="T133">
        <v>125.08</v>
      </c>
      <c r="U133" s="26">
        <v>19910000000000</v>
      </c>
      <c r="V133">
        <v>77</v>
      </c>
      <c r="W133">
        <v>9.4</v>
      </c>
      <c r="X133">
        <v>59.2</v>
      </c>
      <c r="Y133">
        <v>1397715000</v>
      </c>
    </row>
    <row r="134" spans="1:25" x14ac:dyDescent="0.25">
      <c r="A134">
        <v>142</v>
      </c>
      <c r="B134" t="s">
        <v>351</v>
      </c>
      <c r="C134" t="s">
        <v>629</v>
      </c>
      <c r="D134" t="s">
        <v>105</v>
      </c>
      <c r="E134" t="s">
        <v>630</v>
      </c>
      <c r="F134" t="s">
        <v>354</v>
      </c>
      <c r="G134" t="s">
        <v>351</v>
      </c>
      <c r="H134" t="s">
        <v>1823</v>
      </c>
      <c r="I134" t="s">
        <v>1803</v>
      </c>
      <c r="J134" t="s">
        <v>631</v>
      </c>
      <c r="K134" t="s">
        <v>632</v>
      </c>
      <c r="L134" s="26">
        <v>12200</v>
      </c>
      <c r="M134">
        <v>1953</v>
      </c>
      <c r="N134">
        <f t="shared" si="8"/>
        <v>1950</v>
      </c>
      <c r="O134">
        <v>10</v>
      </c>
      <c r="P134">
        <v>8</v>
      </c>
      <c r="Q134" s="25">
        <f t="shared" si="9"/>
        <v>19640</v>
      </c>
      <c r="R134" s="25">
        <f t="shared" ca="1" si="10"/>
        <v>45841</v>
      </c>
      <c r="S134">
        <f t="shared" ca="1" si="11"/>
        <v>71.73510107639801</v>
      </c>
      <c r="T134">
        <v>125.08</v>
      </c>
      <c r="U134" s="26">
        <v>19910000000000</v>
      </c>
      <c r="V134">
        <v>77</v>
      </c>
      <c r="W134">
        <v>9.4</v>
      </c>
      <c r="X134">
        <v>59.2</v>
      </c>
      <c r="Y134">
        <v>1397715000</v>
      </c>
    </row>
    <row r="135" spans="1:25" x14ac:dyDescent="0.25">
      <c r="A135">
        <v>144</v>
      </c>
      <c r="B135" t="s">
        <v>30</v>
      </c>
      <c r="C135" t="s">
        <v>633</v>
      </c>
      <c r="D135" t="s">
        <v>32</v>
      </c>
      <c r="E135" t="s">
        <v>634</v>
      </c>
      <c r="F135" t="s">
        <v>635</v>
      </c>
      <c r="G135" t="s">
        <v>30</v>
      </c>
      <c r="H135" t="s">
        <v>1823</v>
      </c>
      <c r="I135" t="s">
        <v>1803</v>
      </c>
      <c r="J135" t="s">
        <v>636</v>
      </c>
      <c r="K135" t="s">
        <v>637</v>
      </c>
      <c r="L135" s="26">
        <v>12100</v>
      </c>
      <c r="M135">
        <v>1950</v>
      </c>
      <c r="N135">
        <f t="shared" si="8"/>
        <v>1950</v>
      </c>
      <c r="O135">
        <v>7</v>
      </c>
      <c r="P135">
        <v>18</v>
      </c>
      <c r="Q135" s="25">
        <f t="shared" si="9"/>
        <v>18462</v>
      </c>
      <c r="R135" s="25">
        <f t="shared" ca="1" si="10"/>
        <v>45841</v>
      </c>
      <c r="S135">
        <f t="shared" ca="1" si="11"/>
        <v>74.959616700889796</v>
      </c>
      <c r="T135">
        <v>117.24</v>
      </c>
      <c r="U135" s="26">
        <v>21427700000000</v>
      </c>
      <c r="V135">
        <v>78.5</v>
      </c>
      <c r="W135">
        <v>9.6</v>
      </c>
      <c r="X135">
        <v>36.6</v>
      </c>
      <c r="Y135">
        <v>328239523</v>
      </c>
    </row>
    <row r="136" spans="1:25" x14ac:dyDescent="0.25">
      <c r="A136">
        <v>145</v>
      </c>
      <c r="B136" t="s">
        <v>38</v>
      </c>
      <c r="C136" t="s">
        <v>638</v>
      </c>
      <c r="D136" t="s">
        <v>32</v>
      </c>
      <c r="E136" t="s">
        <v>89</v>
      </c>
      <c r="F136" t="s">
        <v>639</v>
      </c>
      <c r="G136" t="s">
        <v>38</v>
      </c>
      <c r="H136" t="s">
        <v>1827</v>
      </c>
      <c r="I136" t="s">
        <v>1804</v>
      </c>
      <c r="J136" t="s">
        <v>640</v>
      </c>
      <c r="K136" t="s">
        <v>641</v>
      </c>
      <c r="L136" s="26">
        <v>12000</v>
      </c>
      <c r="M136">
        <v>1963</v>
      </c>
      <c r="N136">
        <f t="shared" si="8"/>
        <v>1960</v>
      </c>
      <c r="O136">
        <v>11</v>
      </c>
      <c r="P136">
        <v>6</v>
      </c>
      <c r="Q136" s="25">
        <f t="shared" si="9"/>
        <v>23321</v>
      </c>
      <c r="R136" s="25">
        <f t="shared" ca="1" si="10"/>
        <v>45841</v>
      </c>
      <c r="S136">
        <f t="shared" ca="1" si="11"/>
        <v>61.655729868323846</v>
      </c>
      <c r="T136">
        <v>117.24</v>
      </c>
      <c r="U136" s="26">
        <v>21427700000000</v>
      </c>
      <c r="V136">
        <v>78.5</v>
      </c>
      <c r="W136">
        <v>9.6</v>
      </c>
      <c r="X136">
        <v>36.6</v>
      </c>
      <c r="Y136">
        <v>328239523</v>
      </c>
    </row>
    <row r="137" spans="1:25" x14ac:dyDescent="0.25">
      <c r="A137">
        <v>147</v>
      </c>
      <c r="B137" t="s">
        <v>462</v>
      </c>
      <c r="C137" t="s">
        <v>642</v>
      </c>
      <c r="D137" t="s">
        <v>32</v>
      </c>
      <c r="E137" t="s">
        <v>61</v>
      </c>
      <c r="F137" t="s">
        <v>465</v>
      </c>
      <c r="G137" t="s">
        <v>462</v>
      </c>
      <c r="H137" t="s">
        <v>1823</v>
      </c>
      <c r="I137" t="s">
        <v>1803</v>
      </c>
      <c r="J137" t="s">
        <v>643</v>
      </c>
      <c r="K137" t="s">
        <v>266</v>
      </c>
      <c r="L137" s="26">
        <v>11600</v>
      </c>
      <c r="M137">
        <v>1940</v>
      </c>
      <c r="N137">
        <f t="shared" si="8"/>
        <v>1940</v>
      </c>
      <c r="O137">
        <v>5</v>
      </c>
      <c r="P137">
        <v>10</v>
      </c>
      <c r="Q137" s="25">
        <f t="shared" si="9"/>
        <v>14741</v>
      </c>
      <c r="R137" s="25">
        <f t="shared" ca="1" si="10"/>
        <v>45841</v>
      </c>
      <c r="S137">
        <f t="shared" ca="1" si="11"/>
        <v>85.145804151279762</v>
      </c>
      <c r="T137">
        <v>117.24</v>
      </c>
      <c r="U137" s="26">
        <v>21427700000000</v>
      </c>
      <c r="V137">
        <v>78.5</v>
      </c>
      <c r="W137">
        <v>9.6</v>
      </c>
      <c r="X137">
        <v>36.6</v>
      </c>
      <c r="Y137">
        <v>328239523</v>
      </c>
    </row>
    <row r="138" spans="1:25" x14ac:dyDescent="0.25">
      <c r="A138">
        <v>148</v>
      </c>
      <c r="B138" t="s">
        <v>38</v>
      </c>
      <c r="C138" t="s">
        <v>644</v>
      </c>
      <c r="D138" t="s">
        <v>306</v>
      </c>
      <c r="E138" t="s">
        <v>645</v>
      </c>
      <c r="F138" t="s">
        <v>646</v>
      </c>
      <c r="G138" t="s">
        <v>38</v>
      </c>
      <c r="H138" t="s">
        <v>1823</v>
      </c>
      <c r="I138" t="s">
        <v>1803</v>
      </c>
      <c r="J138" t="s">
        <v>647</v>
      </c>
      <c r="K138" t="s">
        <v>648</v>
      </c>
      <c r="L138" s="26">
        <v>11500</v>
      </c>
      <c r="M138">
        <v>1984</v>
      </c>
      <c r="N138">
        <f t="shared" si="8"/>
        <v>1980</v>
      </c>
      <c r="O138">
        <v>10</v>
      </c>
      <c r="P138">
        <v>10</v>
      </c>
      <c r="Q138" s="25">
        <f t="shared" si="9"/>
        <v>30965</v>
      </c>
      <c r="R138" s="25">
        <f t="shared" ca="1" si="10"/>
        <v>45841</v>
      </c>
      <c r="S138">
        <f t="shared" ca="1" si="11"/>
        <v>40.726940877387392</v>
      </c>
      <c r="T138">
        <v>114.52</v>
      </c>
      <c r="U138" s="26">
        <v>421142267938</v>
      </c>
      <c r="V138">
        <v>77.8</v>
      </c>
      <c r="W138">
        <v>0.1</v>
      </c>
      <c r="X138">
        <v>15.9</v>
      </c>
      <c r="Y138">
        <v>9770529</v>
      </c>
    </row>
    <row r="139" spans="1:25" x14ac:dyDescent="0.25">
      <c r="A139">
        <v>148</v>
      </c>
      <c r="B139" t="s">
        <v>351</v>
      </c>
      <c r="C139" t="s">
        <v>1824</v>
      </c>
      <c r="D139" t="s">
        <v>158</v>
      </c>
      <c r="E139" t="s">
        <v>650</v>
      </c>
      <c r="F139" t="s">
        <v>517</v>
      </c>
      <c r="G139" t="s">
        <v>351</v>
      </c>
      <c r="H139" t="s">
        <v>1823</v>
      </c>
      <c r="I139" t="s">
        <v>1803</v>
      </c>
      <c r="J139" t="s">
        <v>1825</v>
      </c>
      <c r="K139" t="s">
        <v>652</v>
      </c>
      <c r="L139" s="26">
        <v>11500</v>
      </c>
      <c r="M139">
        <v>1950</v>
      </c>
      <c r="N139">
        <f t="shared" si="8"/>
        <v>1950</v>
      </c>
      <c r="O139">
        <v>2</v>
      </c>
      <c r="P139">
        <v>16</v>
      </c>
      <c r="Q139" s="25">
        <f t="shared" si="9"/>
        <v>18310</v>
      </c>
      <c r="R139" s="25">
        <f t="shared" ca="1" si="10"/>
        <v>45841</v>
      </c>
      <c r="S139">
        <f t="shared" ca="1" si="11"/>
        <v>75.375770020533878</v>
      </c>
      <c r="T139">
        <v>112.85</v>
      </c>
      <c r="U139" s="26">
        <v>3845630030824</v>
      </c>
      <c r="V139">
        <v>80.900000000000006</v>
      </c>
      <c r="W139">
        <v>11.5</v>
      </c>
      <c r="X139">
        <v>48.8</v>
      </c>
      <c r="Y139">
        <v>83132799</v>
      </c>
    </row>
    <row r="140" spans="1:25" x14ac:dyDescent="0.25">
      <c r="A140">
        <v>148</v>
      </c>
      <c r="B140" t="s">
        <v>351</v>
      </c>
      <c r="C140" t="s">
        <v>1826</v>
      </c>
      <c r="D140" t="s">
        <v>158</v>
      </c>
      <c r="E140" t="s">
        <v>650</v>
      </c>
      <c r="F140" t="s">
        <v>517</v>
      </c>
      <c r="G140" t="s">
        <v>351</v>
      </c>
      <c r="H140" t="s">
        <v>1823</v>
      </c>
      <c r="I140" t="s">
        <v>1803</v>
      </c>
      <c r="J140" t="s">
        <v>1825</v>
      </c>
      <c r="K140" t="s">
        <v>304</v>
      </c>
      <c r="L140" s="26">
        <v>11500</v>
      </c>
      <c r="M140">
        <v>1950</v>
      </c>
      <c r="N140">
        <f t="shared" si="8"/>
        <v>1950</v>
      </c>
      <c r="O140">
        <v>2</v>
      </c>
      <c r="P140">
        <v>16</v>
      </c>
      <c r="Q140" s="25">
        <f t="shared" si="9"/>
        <v>18310</v>
      </c>
      <c r="R140" s="25">
        <f t="shared" ca="1" si="10"/>
        <v>45841</v>
      </c>
      <c r="S140">
        <f t="shared" ca="1" si="11"/>
        <v>75.375770020533878</v>
      </c>
      <c r="T140">
        <v>112.85</v>
      </c>
      <c r="U140" s="26">
        <v>3845630030824</v>
      </c>
      <c r="V140">
        <v>80.900000000000006</v>
      </c>
      <c r="W140">
        <v>11.5</v>
      </c>
      <c r="X140">
        <v>48.8</v>
      </c>
      <c r="Y140">
        <v>83132799</v>
      </c>
    </row>
    <row r="141" spans="1:25" x14ac:dyDescent="0.25">
      <c r="A141">
        <v>151</v>
      </c>
      <c r="B141" t="s">
        <v>103</v>
      </c>
      <c r="C141" t="s">
        <v>654</v>
      </c>
      <c r="D141" t="s">
        <v>105</v>
      </c>
      <c r="E141" t="s">
        <v>655</v>
      </c>
      <c r="F141" t="s">
        <v>656</v>
      </c>
      <c r="G141" t="s">
        <v>103</v>
      </c>
      <c r="H141" t="s">
        <v>1823</v>
      </c>
      <c r="I141" t="s">
        <v>1803</v>
      </c>
      <c r="J141" t="s">
        <v>657</v>
      </c>
      <c r="K141" t="s">
        <v>658</v>
      </c>
      <c r="L141" s="26">
        <v>11400</v>
      </c>
      <c r="M141">
        <v>1964</v>
      </c>
      <c r="N141">
        <f t="shared" si="8"/>
        <v>1960</v>
      </c>
      <c r="O141">
        <v>1</v>
      </c>
      <c r="P141">
        <v>1</v>
      </c>
      <c r="Q141" s="25">
        <f t="shared" si="9"/>
        <v>23377</v>
      </c>
      <c r="R141" s="25">
        <f t="shared" ca="1" si="10"/>
        <v>45841</v>
      </c>
      <c r="S141">
        <f t="shared" ca="1" si="11"/>
        <v>61.501722158438575</v>
      </c>
      <c r="T141">
        <v>125.08</v>
      </c>
      <c r="U141" s="26">
        <v>19910000000000</v>
      </c>
      <c r="V141">
        <v>77</v>
      </c>
      <c r="W141">
        <v>9.4</v>
      </c>
      <c r="X141">
        <v>59.2</v>
      </c>
      <c r="Y141">
        <v>1397715000</v>
      </c>
    </row>
    <row r="142" spans="1:25" x14ac:dyDescent="0.25">
      <c r="A142">
        <v>151</v>
      </c>
      <c r="B142" t="s">
        <v>21</v>
      </c>
      <c r="C142" t="s">
        <v>659</v>
      </c>
      <c r="D142" t="s">
        <v>32</v>
      </c>
      <c r="E142" t="s">
        <v>660</v>
      </c>
      <c r="F142" t="s">
        <v>661</v>
      </c>
      <c r="G142" t="s">
        <v>21</v>
      </c>
      <c r="H142" t="s">
        <v>1823</v>
      </c>
      <c r="I142" t="s">
        <v>1803</v>
      </c>
      <c r="J142" t="s">
        <v>662</v>
      </c>
      <c r="K142" t="s">
        <v>64</v>
      </c>
      <c r="L142" s="26">
        <v>11400</v>
      </c>
      <c r="M142">
        <v>1972</v>
      </c>
      <c r="N142">
        <f t="shared" si="8"/>
        <v>1970</v>
      </c>
      <c r="O142">
        <v>7</v>
      </c>
      <c r="P142">
        <v>21</v>
      </c>
      <c r="Q142" s="25">
        <f t="shared" si="9"/>
        <v>26501</v>
      </c>
      <c r="R142" s="25">
        <f t="shared" ca="1" si="10"/>
        <v>45841</v>
      </c>
      <c r="S142">
        <f t="shared" ca="1" si="11"/>
        <v>52.948691948894748</v>
      </c>
      <c r="T142">
        <v>117.24</v>
      </c>
      <c r="U142" s="26">
        <v>21427700000000</v>
      </c>
      <c r="V142">
        <v>78.5</v>
      </c>
      <c r="W142">
        <v>9.6</v>
      </c>
      <c r="X142">
        <v>36.6</v>
      </c>
      <c r="Y142">
        <v>328239523</v>
      </c>
    </row>
    <row r="143" spans="1:25" x14ac:dyDescent="0.25">
      <c r="A143">
        <v>153</v>
      </c>
      <c r="B143" t="s">
        <v>49</v>
      </c>
      <c r="C143" t="s">
        <v>663</v>
      </c>
      <c r="D143" t="s">
        <v>32</v>
      </c>
      <c r="E143" t="s">
        <v>61</v>
      </c>
      <c r="F143" t="s">
        <v>204</v>
      </c>
      <c r="G143" t="s">
        <v>49</v>
      </c>
      <c r="H143" t="s">
        <v>1823</v>
      </c>
      <c r="I143" t="s">
        <v>1803</v>
      </c>
      <c r="J143" t="s">
        <v>664</v>
      </c>
      <c r="K143" t="s">
        <v>665</v>
      </c>
      <c r="L143" s="26">
        <v>11300</v>
      </c>
      <c r="M143">
        <v>1948</v>
      </c>
      <c r="N143">
        <f t="shared" si="8"/>
        <v>1940</v>
      </c>
      <c r="O143">
        <v>9</v>
      </c>
      <c r="P143">
        <v>30</v>
      </c>
      <c r="Q143" s="25">
        <f t="shared" si="9"/>
        <v>17806</v>
      </c>
      <c r="R143" s="25">
        <f t="shared" ca="1" si="10"/>
        <v>45841</v>
      </c>
      <c r="S143">
        <f t="shared" ca="1" si="11"/>
        <v>76.754299754299751</v>
      </c>
      <c r="T143">
        <v>117.24</v>
      </c>
      <c r="U143" s="26">
        <v>21427700000000</v>
      </c>
      <c r="V143">
        <v>78.5</v>
      </c>
      <c r="W143">
        <v>9.6</v>
      </c>
      <c r="X143">
        <v>36.6</v>
      </c>
      <c r="Y143">
        <v>328239523</v>
      </c>
    </row>
    <row r="144" spans="1:25" x14ac:dyDescent="0.25">
      <c r="A144">
        <v>153</v>
      </c>
      <c r="B144" t="s">
        <v>250</v>
      </c>
      <c r="C144" t="s">
        <v>666</v>
      </c>
      <c r="D144" t="s">
        <v>665</v>
      </c>
      <c r="E144" t="s">
        <v>667</v>
      </c>
      <c r="F144" t="s">
        <v>668</v>
      </c>
      <c r="G144" t="s">
        <v>250</v>
      </c>
      <c r="H144" t="s">
        <v>1823</v>
      </c>
      <c r="I144" t="s">
        <v>1803</v>
      </c>
      <c r="J144" t="s">
        <v>669</v>
      </c>
      <c r="K144" t="s">
        <v>670</v>
      </c>
      <c r="L144" s="26">
        <v>11300</v>
      </c>
      <c r="M144">
        <v>1953</v>
      </c>
      <c r="N144">
        <f t="shared" si="8"/>
        <v>1950</v>
      </c>
      <c r="O144">
        <v>9</v>
      </c>
      <c r="P144">
        <v>8</v>
      </c>
      <c r="Q144" s="25">
        <f t="shared" si="9"/>
        <v>19610</v>
      </c>
      <c r="R144" s="25">
        <f t="shared" ca="1" si="10"/>
        <v>45841</v>
      </c>
      <c r="S144">
        <f t="shared" ca="1" si="11"/>
        <v>71.8172373701384</v>
      </c>
      <c r="T144">
        <v>108.15</v>
      </c>
      <c r="U144" s="26">
        <v>395098666122</v>
      </c>
      <c r="V144">
        <v>82.8</v>
      </c>
      <c r="W144">
        <v>23.1</v>
      </c>
      <c r="X144">
        <v>25.3</v>
      </c>
      <c r="Y144">
        <v>9053300</v>
      </c>
    </row>
    <row r="145" spans="1:25" x14ac:dyDescent="0.25">
      <c r="A145">
        <v>153</v>
      </c>
      <c r="B145" t="s">
        <v>250</v>
      </c>
      <c r="C145" t="s">
        <v>672</v>
      </c>
      <c r="D145" t="s">
        <v>274</v>
      </c>
      <c r="E145" t="s">
        <v>673</v>
      </c>
      <c r="F145" t="s">
        <v>250</v>
      </c>
      <c r="G145" t="s">
        <v>250</v>
      </c>
      <c r="H145" t="s">
        <v>1827</v>
      </c>
      <c r="I145" t="s">
        <v>1803</v>
      </c>
      <c r="J145" t="s">
        <v>674</v>
      </c>
      <c r="K145" t="s">
        <v>675</v>
      </c>
      <c r="L145" s="26">
        <v>11300</v>
      </c>
      <c r="M145">
        <v>1960</v>
      </c>
      <c r="N145">
        <f t="shared" si="8"/>
        <v>1960</v>
      </c>
      <c r="O145">
        <v>4</v>
      </c>
      <c r="P145">
        <v>11</v>
      </c>
      <c r="Q145" s="25">
        <f t="shared" si="9"/>
        <v>22017</v>
      </c>
      <c r="R145" s="25">
        <f t="shared" ca="1" si="10"/>
        <v>45841</v>
      </c>
      <c r="S145">
        <f t="shared" ca="1" si="11"/>
        <v>65.225204297506949</v>
      </c>
      <c r="T145">
        <v>119.8</v>
      </c>
      <c r="U145" s="26">
        <v>1392680589329</v>
      </c>
      <c r="V145">
        <v>82.7</v>
      </c>
      <c r="W145">
        <v>23</v>
      </c>
      <c r="X145">
        <v>47.4</v>
      </c>
      <c r="Y145">
        <v>25766605</v>
      </c>
    </row>
    <row r="146" spans="1:25" x14ac:dyDescent="0.25">
      <c r="A146">
        <v>153</v>
      </c>
      <c r="B146" t="s">
        <v>49</v>
      </c>
      <c r="C146" t="s">
        <v>676</v>
      </c>
      <c r="D146" t="s">
        <v>170</v>
      </c>
      <c r="E146" t="s">
        <v>677</v>
      </c>
      <c r="F146" t="s">
        <v>264</v>
      </c>
      <c r="G146" t="s">
        <v>49</v>
      </c>
      <c r="H146" t="s">
        <v>1823</v>
      </c>
      <c r="I146" t="s">
        <v>1803</v>
      </c>
      <c r="J146" t="s">
        <v>678</v>
      </c>
      <c r="K146" t="s">
        <v>621</v>
      </c>
      <c r="L146" s="26">
        <v>11300</v>
      </c>
      <c r="M146">
        <v>1965</v>
      </c>
      <c r="N146">
        <f t="shared" si="8"/>
        <v>1960</v>
      </c>
      <c r="O146">
        <v>5</v>
      </c>
      <c r="P146">
        <v>3</v>
      </c>
      <c r="Q146" s="25">
        <f t="shared" si="9"/>
        <v>23865</v>
      </c>
      <c r="R146" s="25">
        <f t="shared" ca="1" si="10"/>
        <v>45841</v>
      </c>
      <c r="S146">
        <f t="shared" ca="1" si="11"/>
        <v>60.167684021543984</v>
      </c>
      <c r="T146">
        <v>99.55</v>
      </c>
      <c r="U146" s="26">
        <v>703082435360</v>
      </c>
      <c r="V146">
        <v>83.6</v>
      </c>
      <c r="W146">
        <v>10.1</v>
      </c>
      <c r="X146">
        <v>28.8</v>
      </c>
      <c r="Y146">
        <v>8574832</v>
      </c>
    </row>
    <row r="147" spans="1:25" x14ac:dyDescent="0.25">
      <c r="A147">
        <v>157</v>
      </c>
      <c r="B147" t="s">
        <v>21</v>
      </c>
      <c r="C147" t="s">
        <v>679</v>
      </c>
      <c r="D147" t="s">
        <v>680</v>
      </c>
      <c r="E147" t="s">
        <v>681</v>
      </c>
      <c r="F147" t="s">
        <v>165</v>
      </c>
      <c r="G147" t="s">
        <v>21</v>
      </c>
      <c r="H147" t="s">
        <v>1823</v>
      </c>
      <c r="I147" t="s">
        <v>1803</v>
      </c>
      <c r="J147" t="s">
        <v>682</v>
      </c>
      <c r="K147" t="s">
        <v>683</v>
      </c>
      <c r="L147" s="26">
        <v>11100</v>
      </c>
      <c r="M147">
        <v>1934</v>
      </c>
      <c r="N147">
        <f t="shared" si="8"/>
        <v>1930</v>
      </c>
      <c r="O147">
        <v>7</v>
      </c>
      <c r="P147">
        <v>11</v>
      </c>
      <c r="Q147" s="25">
        <f t="shared" si="9"/>
        <v>12611</v>
      </c>
      <c r="R147" s="25">
        <f t="shared" ca="1" si="10"/>
        <v>45841</v>
      </c>
      <c r="S147">
        <f t="shared" ca="1" si="11"/>
        <v>90.978781656399732</v>
      </c>
      <c r="T147">
        <v>110.62</v>
      </c>
      <c r="U147" s="26">
        <v>2001244392042</v>
      </c>
      <c r="V147">
        <v>82.9</v>
      </c>
      <c r="W147">
        <v>24.3</v>
      </c>
      <c r="X147">
        <v>59.1</v>
      </c>
      <c r="Y147">
        <v>60297396</v>
      </c>
    </row>
    <row r="148" spans="1:25" x14ac:dyDescent="0.25">
      <c r="A148">
        <v>157</v>
      </c>
      <c r="B148" t="s">
        <v>21</v>
      </c>
      <c r="C148" t="s">
        <v>685</v>
      </c>
      <c r="D148" t="s">
        <v>686</v>
      </c>
      <c r="E148" t="s">
        <v>687</v>
      </c>
      <c r="F148" t="s">
        <v>165</v>
      </c>
      <c r="G148" t="s">
        <v>21</v>
      </c>
      <c r="H148" t="s">
        <v>1827</v>
      </c>
      <c r="I148" t="s">
        <v>1803</v>
      </c>
      <c r="J148" t="s">
        <v>475</v>
      </c>
      <c r="K148" t="s">
        <v>688</v>
      </c>
      <c r="L148" s="26">
        <v>11100</v>
      </c>
      <c r="M148">
        <v>1950</v>
      </c>
      <c r="N148">
        <f t="shared" si="8"/>
        <v>1950</v>
      </c>
      <c r="O148">
        <v>6</v>
      </c>
      <c r="P148">
        <v>1</v>
      </c>
      <c r="Q148" s="25">
        <f t="shared" si="9"/>
        <v>18415</v>
      </c>
      <c r="R148" s="25">
        <f t="shared" ca="1" si="10"/>
        <v>45841</v>
      </c>
      <c r="S148">
        <f t="shared" ca="1" si="11"/>
        <v>75.088295687885008</v>
      </c>
      <c r="T148">
        <v>158.93</v>
      </c>
      <c r="U148" s="26">
        <v>351431649241</v>
      </c>
      <c r="V148">
        <v>63.9</v>
      </c>
      <c r="W148">
        <v>27.5</v>
      </c>
      <c r="X148">
        <v>29.2</v>
      </c>
      <c r="Y148">
        <v>58558270</v>
      </c>
    </row>
    <row r="149" spans="1:25" x14ac:dyDescent="0.25">
      <c r="A149">
        <v>159</v>
      </c>
      <c r="B149" t="s">
        <v>38</v>
      </c>
      <c r="C149" t="s">
        <v>690</v>
      </c>
      <c r="D149" t="s">
        <v>105</v>
      </c>
      <c r="E149" t="s">
        <v>192</v>
      </c>
      <c r="F149" t="s">
        <v>193</v>
      </c>
      <c r="G149" t="s">
        <v>38</v>
      </c>
      <c r="H149" t="s">
        <v>1823</v>
      </c>
      <c r="I149" t="s">
        <v>1803</v>
      </c>
      <c r="J149" t="s">
        <v>155</v>
      </c>
      <c r="K149" t="s">
        <v>691</v>
      </c>
      <c r="L149" s="26">
        <v>11000</v>
      </c>
      <c r="M149">
        <v>1972</v>
      </c>
      <c r="N149">
        <f t="shared" si="8"/>
        <v>1970</v>
      </c>
      <c r="O149">
        <v>1</v>
      </c>
      <c r="P149">
        <v>1</v>
      </c>
      <c r="Q149" s="25">
        <f t="shared" si="9"/>
        <v>26299</v>
      </c>
      <c r="R149" s="25">
        <f t="shared" ca="1" si="10"/>
        <v>45841</v>
      </c>
      <c r="S149">
        <f t="shared" ca="1" si="11"/>
        <v>53.501723788278241</v>
      </c>
      <c r="T149">
        <v>125.08</v>
      </c>
      <c r="U149" s="26">
        <v>19910000000000</v>
      </c>
      <c r="V149">
        <v>77</v>
      </c>
      <c r="W149">
        <v>9.4</v>
      </c>
      <c r="X149">
        <v>59.2</v>
      </c>
      <c r="Y149">
        <v>1397715000</v>
      </c>
    </row>
    <row r="150" spans="1:25" x14ac:dyDescent="0.25">
      <c r="A150">
        <v>161</v>
      </c>
      <c r="B150" t="s">
        <v>49</v>
      </c>
      <c r="C150" t="s">
        <v>692</v>
      </c>
      <c r="D150" t="s">
        <v>32</v>
      </c>
      <c r="E150" t="s">
        <v>693</v>
      </c>
      <c r="F150" t="s">
        <v>694</v>
      </c>
      <c r="G150" t="s">
        <v>49</v>
      </c>
      <c r="H150" t="s">
        <v>1827</v>
      </c>
      <c r="I150" t="s">
        <v>1803</v>
      </c>
      <c r="J150" t="s">
        <v>695</v>
      </c>
      <c r="K150" t="s">
        <v>696</v>
      </c>
      <c r="L150" s="26">
        <v>10900</v>
      </c>
      <c r="M150">
        <v>1939</v>
      </c>
      <c r="N150">
        <f t="shared" si="8"/>
        <v>1930</v>
      </c>
      <c r="O150">
        <v>12</v>
      </c>
      <c r="P150">
        <v>28</v>
      </c>
      <c r="Q150" s="25">
        <f t="shared" si="9"/>
        <v>14607</v>
      </c>
      <c r="R150" s="25">
        <f t="shared" ca="1" si="10"/>
        <v>45841</v>
      </c>
      <c r="S150">
        <f t="shared" ca="1" si="11"/>
        <v>85.513358718570032</v>
      </c>
      <c r="T150">
        <v>117.24</v>
      </c>
      <c r="U150" s="26">
        <v>21427700000000</v>
      </c>
      <c r="V150">
        <v>78.5</v>
      </c>
      <c r="W150">
        <v>9.6</v>
      </c>
      <c r="X150">
        <v>36.6</v>
      </c>
      <c r="Y150">
        <v>328239523</v>
      </c>
    </row>
    <row r="151" spans="1:25" x14ac:dyDescent="0.25">
      <c r="A151">
        <v>161</v>
      </c>
      <c r="B151" t="s">
        <v>21</v>
      </c>
      <c r="C151" t="s">
        <v>697</v>
      </c>
      <c r="D151" t="s">
        <v>32</v>
      </c>
      <c r="E151" t="s">
        <v>433</v>
      </c>
      <c r="F151" t="s">
        <v>698</v>
      </c>
      <c r="G151" t="s">
        <v>21</v>
      </c>
      <c r="H151" t="s">
        <v>1823</v>
      </c>
      <c r="I151" t="s">
        <v>1804</v>
      </c>
      <c r="J151" t="s">
        <v>699</v>
      </c>
      <c r="K151" t="s">
        <v>700</v>
      </c>
      <c r="L151" s="26">
        <v>10900</v>
      </c>
      <c r="M151">
        <v>1937</v>
      </c>
      <c r="N151">
        <f t="shared" si="8"/>
        <v>1930</v>
      </c>
      <c r="O151">
        <v>6</v>
      </c>
      <c r="P151">
        <v>17</v>
      </c>
      <c r="Q151" s="25">
        <f t="shared" si="9"/>
        <v>13683</v>
      </c>
      <c r="R151" s="25">
        <f t="shared" ca="1" si="10"/>
        <v>45841</v>
      </c>
      <c r="S151">
        <f t="shared" ca="1" si="11"/>
        <v>88.044482726797312</v>
      </c>
      <c r="T151">
        <v>117.24</v>
      </c>
      <c r="U151" s="26">
        <v>21427700000000</v>
      </c>
      <c r="V151">
        <v>78.5</v>
      </c>
      <c r="W151">
        <v>9.6</v>
      </c>
      <c r="X151">
        <v>36.6</v>
      </c>
      <c r="Y151">
        <v>328239523</v>
      </c>
    </row>
    <row r="152" spans="1:25" x14ac:dyDescent="0.25">
      <c r="A152">
        <v>161</v>
      </c>
      <c r="B152" t="s">
        <v>21</v>
      </c>
      <c r="C152" t="s">
        <v>701</v>
      </c>
      <c r="D152" t="s">
        <v>67</v>
      </c>
      <c r="E152" t="s">
        <v>68</v>
      </c>
      <c r="F152" t="s">
        <v>702</v>
      </c>
      <c r="G152" t="s">
        <v>21</v>
      </c>
      <c r="H152" t="s">
        <v>1827</v>
      </c>
      <c r="I152" t="s">
        <v>1803</v>
      </c>
      <c r="J152" t="s">
        <v>703</v>
      </c>
      <c r="K152" t="s">
        <v>704</v>
      </c>
      <c r="L152" s="26">
        <v>10900</v>
      </c>
      <c r="M152">
        <v>1955</v>
      </c>
      <c r="N152">
        <f t="shared" si="8"/>
        <v>1950</v>
      </c>
      <c r="O152">
        <v>10</v>
      </c>
      <c r="P152">
        <v>19</v>
      </c>
      <c r="Q152" s="25">
        <f t="shared" si="9"/>
        <v>20381</v>
      </c>
      <c r="R152" s="25">
        <f t="shared" ca="1" si="10"/>
        <v>45841</v>
      </c>
      <c r="S152">
        <f t="shared" ca="1" si="11"/>
        <v>69.705009061813129</v>
      </c>
      <c r="T152">
        <v>141.54</v>
      </c>
      <c r="U152" s="26">
        <v>1258286717125</v>
      </c>
      <c r="V152">
        <v>75</v>
      </c>
      <c r="W152">
        <v>13.1</v>
      </c>
      <c r="X152">
        <v>55.1</v>
      </c>
      <c r="Y152">
        <v>126014024</v>
      </c>
    </row>
    <row r="153" spans="1:25" x14ac:dyDescent="0.25">
      <c r="A153">
        <v>164</v>
      </c>
      <c r="B153" t="s">
        <v>59</v>
      </c>
      <c r="C153" t="s">
        <v>705</v>
      </c>
      <c r="D153" t="s">
        <v>32</v>
      </c>
      <c r="E153" t="s">
        <v>61</v>
      </c>
      <c r="F153" t="s">
        <v>135</v>
      </c>
      <c r="G153" t="s">
        <v>59</v>
      </c>
      <c r="H153" t="s">
        <v>1827</v>
      </c>
      <c r="I153" t="s">
        <v>1803</v>
      </c>
      <c r="J153" t="s">
        <v>706</v>
      </c>
      <c r="K153" t="s">
        <v>467</v>
      </c>
      <c r="L153" s="26">
        <v>10700</v>
      </c>
      <c r="M153">
        <v>1929</v>
      </c>
      <c r="N153">
        <f t="shared" si="8"/>
        <v>1920</v>
      </c>
      <c r="O153">
        <v>8</v>
      </c>
      <c r="P153">
        <v>5</v>
      </c>
      <c r="Q153" s="25">
        <f t="shared" si="9"/>
        <v>10810</v>
      </c>
      <c r="R153" s="25">
        <f t="shared" ca="1" si="10"/>
        <v>45841</v>
      </c>
      <c r="S153">
        <f t="shared" ca="1" si="11"/>
        <v>95.91032769764881</v>
      </c>
      <c r="T153">
        <v>117.24</v>
      </c>
      <c r="U153" s="26">
        <v>21427700000000</v>
      </c>
      <c r="V153">
        <v>78.5</v>
      </c>
      <c r="W153">
        <v>9.6</v>
      </c>
      <c r="X153">
        <v>36.6</v>
      </c>
      <c r="Y153">
        <v>328239523</v>
      </c>
    </row>
    <row r="154" spans="1:25" x14ac:dyDescent="0.25">
      <c r="A154">
        <v>165</v>
      </c>
      <c r="B154" t="s">
        <v>590</v>
      </c>
      <c r="C154" t="s">
        <v>707</v>
      </c>
      <c r="D154" t="s">
        <v>32</v>
      </c>
      <c r="E154" t="s">
        <v>708</v>
      </c>
      <c r="F154" t="s">
        <v>709</v>
      </c>
      <c r="G154" t="s">
        <v>590</v>
      </c>
      <c r="H154" t="s">
        <v>1823</v>
      </c>
      <c r="I154" t="s">
        <v>1803</v>
      </c>
      <c r="J154" t="s">
        <v>710</v>
      </c>
      <c r="K154" t="s">
        <v>524</v>
      </c>
      <c r="L154" s="26">
        <v>10600</v>
      </c>
      <c r="M154">
        <v>1941</v>
      </c>
      <c r="N154">
        <f t="shared" si="8"/>
        <v>1940</v>
      </c>
      <c r="O154">
        <v>6</v>
      </c>
      <c r="P154">
        <v>5</v>
      </c>
      <c r="Q154" s="25">
        <f t="shared" si="9"/>
        <v>15132</v>
      </c>
      <c r="R154" s="25">
        <f t="shared" ca="1" si="10"/>
        <v>45841</v>
      </c>
      <c r="S154">
        <f t="shared" ca="1" si="11"/>
        <v>84.077336854989369</v>
      </c>
      <c r="T154">
        <v>117.24</v>
      </c>
      <c r="U154" s="26">
        <v>21427700000000</v>
      </c>
      <c r="V154">
        <v>78.5</v>
      </c>
      <c r="W154">
        <v>9.6</v>
      </c>
      <c r="X154">
        <v>36.6</v>
      </c>
      <c r="Y154">
        <v>328239523</v>
      </c>
    </row>
    <row r="155" spans="1:25" x14ac:dyDescent="0.25">
      <c r="A155">
        <v>165</v>
      </c>
      <c r="B155" t="s">
        <v>103</v>
      </c>
      <c r="C155" t="s">
        <v>711</v>
      </c>
      <c r="D155" t="s">
        <v>712</v>
      </c>
      <c r="E155" t="s">
        <v>713</v>
      </c>
      <c r="F155" t="s">
        <v>513</v>
      </c>
      <c r="G155" t="s">
        <v>103</v>
      </c>
      <c r="H155" t="s">
        <v>1823</v>
      </c>
      <c r="I155" t="s">
        <v>1803</v>
      </c>
      <c r="J155" t="s">
        <v>714</v>
      </c>
      <c r="K155" t="s">
        <v>715</v>
      </c>
      <c r="L155" s="26">
        <v>10600</v>
      </c>
      <c r="M155">
        <v>1950</v>
      </c>
      <c r="N155">
        <f t="shared" si="8"/>
        <v>1950</v>
      </c>
      <c r="O155">
        <v>1</v>
      </c>
      <c r="P155">
        <v>1</v>
      </c>
      <c r="Q155" s="25">
        <f t="shared" si="9"/>
        <v>18264</v>
      </c>
      <c r="R155" s="25">
        <f t="shared" ca="1" si="10"/>
        <v>45841</v>
      </c>
      <c r="S155">
        <f t="shared" ca="1" si="11"/>
        <v>75.501711156741962</v>
      </c>
      <c r="T155">
        <v>167.4</v>
      </c>
      <c r="U155" s="26">
        <v>1839758040766</v>
      </c>
      <c r="V155">
        <v>75.7</v>
      </c>
      <c r="W155">
        <v>14.2</v>
      </c>
      <c r="X155">
        <v>65.099999999999994</v>
      </c>
      <c r="Y155">
        <v>212559417</v>
      </c>
    </row>
    <row r="156" spans="1:25" x14ac:dyDescent="0.25">
      <c r="A156">
        <v>167</v>
      </c>
      <c r="B156" t="s">
        <v>49</v>
      </c>
      <c r="C156" t="s">
        <v>717</v>
      </c>
      <c r="D156" t="s">
        <v>327</v>
      </c>
      <c r="E156" t="s">
        <v>328</v>
      </c>
      <c r="F156" t="s">
        <v>718</v>
      </c>
      <c r="G156" t="s">
        <v>49</v>
      </c>
      <c r="H156" t="s">
        <v>1823</v>
      </c>
      <c r="I156" t="s">
        <v>1803</v>
      </c>
      <c r="J156" t="s">
        <v>719</v>
      </c>
      <c r="K156" t="s">
        <v>720</v>
      </c>
      <c r="L156" s="26">
        <v>10500</v>
      </c>
      <c r="M156">
        <v>1966</v>
      </c>
      <c r="N156">
        <f t="shared" si="8"/>
        <v>1960</v>
      </c>
      <c r="O156">
        <v>3</v>
      </c>
      <c r="P156">
        <v>12</v>
      </c>
      <c r="Q156" s="25">
        <f t="shared" si="9"/>
        <v>24178</v>
      </c>
      <c r="R156" s="25">
        <f t="shared" ca="1" si="10"/>
        <v>45841</v>
      </c>
      <c r="S156">
        <f t="shared" ca="1" si="11"/>
        <v>59.310061601642708</v>
      </c>
      <c r="T156">
        <v>180.75</v>
      </c>
      <c r="U156" s="26">
        <v>1699876578871</v>
      </c>
      <c r="V156">
        <v>72.7</v>
      </c>
      <c r="W156">
        <v>11.4</v>
      </c>
      <c r="X156">
        <v>46.2</v>
      </c>
      <c r="Y156">
        <v>144373535</v>
      </c>
    </row>
    <row r="157" spans="1:25" x14ac:dyDescent="0.25">
      <c r="A157">
        <v>167</v>
      </c>
      <c r="B157" t="s">
        <v>21</v>
      </c>
      <c r="C157" t="s">
        <v>721</v>
      </c>
      <c r="D157" t="s">
        <v>105</v>
      </c>
      <c r="E157" t="s">
        <v>602</v>
      </c>
      <c r="F157" t="s">
        <v>247</v>
      </c>
      <c r="G157" t="s">
        <v>21</v>
      </c>
      <c r="H157" t="s">
        <v>1823</v>
      </c>
      <c r="I157" t="s">
        <v>1803</v>
      </c>
      <c r="J157" t="s">
        <v>549</v>
      </c>
      <c r="K157" t="s">
        <v>722</v>
      </c>
      <c r="L157" s="26">
        <v>10500</v>
      </c>
      <c r="M157">
        <v>1984</v>
      </c>
      <c r="N157">
        <f t="shared" si="8"/>
        <v>1980</v>
      </c>
      <c r="O157">
        <v>1</v>
      </c>
      <c r="P157">
        <v>1</v>
      </c>
      <c r="Q157" s="25">
        <f t="shared" si="9"/>
        <v>30682</v>
      </c>
      <c r="R157" s="25">
        <f t="shared" ca="1" si="10"/>
        <v>45841</v>
      </c>
      <c r="S157">
        <f t="shared" ca="1" si="11"/>
        <v>41.501727397170981</v>
      </c>
      <c r="T157">
        <v>125.08</v>
      </c>
      <c r="U157" s="26">
        <v>19910000000000</v>
      </c>
      <c r="V157">
        <v>77</v>
      </c>
      <c r="W157">
        <v>9.4</v>
      </c>
      <c r="X157">
        <v>59.2</v>
      </c>
      <c r="Y157">
        <v>1397715000</v>
      </c>
    </row>
    <row r="158" spans="1:25" x14ac:dyDescent="0.25">
      <c r="A158">
        <v>167</v>
      </c>
      <c r="B158" t="s">
        <v>49</v>
      </c>
      <c r="C158" t="s">
        <v>723</v>
      </c>
      <c r="D158" t="s">
        <v>306</v>
      </c>
      <c r="E158" t="s">
        <v>645</v>
      </c>
      <c r="F158" t="s">
        <v>724</v>
      </c>
      <c r="G158" t="s">
        <v>49</v>
      </c>
      <c r="H158" t="s">
        <v>1823</v>
      </c>
      <c r="I158" t="s">
        <v>1803</v>
      </c>
      <c r="J158" t="s">
        <v>725</v>
      </c>
      <c r="K158" t="s">
        <v>726</v>
      </c>
      <c r="L158" s="26">
        <v>10500</v>
      </c>
      <c r="M158">
        <v>1977</v>
      </c>
      <c r="N158">
        <f t="shared" si="8"/>
        <v>1970</v>
      </c>
      <c r="O158">
        <v>9</v>
      </c>
      <c r="P158">
        <v>10</v>
      </c>
      <c r="Q158" s="25">
        <f t="shared" si="9"/>
        <v>28378</v>
      </c>
      <c r="R158" s="25">
        <f t="shared" ca="1" si="10"/>
        <v>45841</v>
      </c>
      <c r="S158">
        <f t="shared" ca="1" si="11"/>
        <v>47.811756160250319</v>
      </c>
      <c r="T158">
        <v>114.52</v>
      </c>
      <c r="U158" s="26">
        <v>421142267938</v>
      </c>
      <c r="V158">
        <v>77.8</v>
      </c>
      <c r="W158">
        <v>0.1</v>
      </c>
      <c r="X158">
        <v>15.9</v>
      </c>
      <c r="Y158">
        <v>9770529</v>
      </c>
    </row>
    <row r="159" spans="1:25" x14ac:dyDescent="0.25">
      <c r="A159">
        <v>170</v>
      </c>
      <c r="B159" t="s">
        <v>49</v>
      </c>
      <c r="C159" t="s">
        <v>727</v>
      </c>
      <c r="D159" t="s">
        <v>32</v>
      </c>
      <c r="E159" t="s">
        <v>592</v>
      </c>
      <c r="F159" t="s">
        <v>728</v>
      </c>
      <c r="G159" t="s">
        <v>49</v>
      </c>
      <c r="H159" t="s">
        <v>1823</v>
      </c>
      <c r="I159" t="s">
        <v>1803</v>
      </c>
      <c r="J159" t="s">
        <v>729</v>
      </c>
      <c r="K159" t="s">
        <v>412</v>
      </c>
      <c r="L159" s="26">
        <v>10300</v>
      </c>
      <c r="M159">
        <v>1952</v>
      </c>
      <c r="N159">
        <f t="shared" si="8"/>
        <v>1950</v>
      </c>
      <c r="O159">
        <v>11</v>
      </c>
      <c r="P159">
        <v>29</v>
      </c>
      <c r="Q159" s="25">
        <f t="shared" si="9"/>
        <v>19327</v>
      </c>
      <c r="R159" s="25">
        <f t="shared" ca="1" si="10"/>
        <v>45841</v>
      </c>
      <c r="S159">
        <f t="shared" ca="1" si="11"/>
        <v>72.590032927596283</v>
      </c>
      <c r="T159">
        <v>117.24</v>
      </c>
      <c r="U159" s="26">
        <v>21427700000000</v>
      </c>
      <c r="V159">
        <v>78.5</v>
      </c>
      <c r="W159">
        <v>9.6</v>
      </c>
      <c r="X159">
        <v>36.6</v>
      </c>
      <c r="Y159">
        <v>328239523</v>
      </c>
    </row>
    <row r="160" spans="1:25" x14ac:dyDescent="0.25">
      <c r="A160">
        <v>171</v>
      </c>
      <c r="B160" t="s">
        <v>38</v>
      </c>
      <c r="C160" t="s">
        <v>730</v>
      </c>
      <c r="D160" t="s">
        <v>274</v>
      </c>
      <c r="E160" t="s">
        <v>607</v>
      </c>
      <c r="F160" t="s">
        <v>731</v>
      </c>
      <c r="G160" t="s">
        <v>38</v>
      </c>
      <c r="H160" t="s">
        <v>1823</v>
      </c>
      <c r="I160" t="s">
        <v>1803</v>
      </c>
      <c r="J160" t="s">
        <v>732</v>
      </c>
      <c r="K160" t="s">
        <v>733</v>
      </c>
      <c r="L160" s="26">
        <v>10200</v>
      </c>
      <c r="M160">
        <v>1979</v>
      </c>
      <c r="N160">
        <f t="shared" si="8"/>
        <v>1970</v>
      </c>
      <c r="O160">
        <v>11</v>
      </c>
      <c r="P160">
        <v>17</v>
      </c>
      <c r="Q160" s="25">
        <f t="shared" si="9"/>
        <v>29176</v>
      </c>
      <c r="R160" s="25">
        <f t="shared" ca="1" si="10"/>
        <v>45841</v>
      </c>
      <c r="S160">
        <f t="shared" ca="1" si="11"/>
        <v>45.625618920020969</v>
      </c>
      <c r="T160">
        <v>119.8</v>
      </c>
      <c r="U160" s="26">
        <v>1392680589329</v>
      </c>
      <c r="V160">
        <v>82.7</v>
      </c>
      <c r="W160">
        <v>23</v>
      </c>
      <c r="X160">
        <v>47.4</v>
      </c>
      <c r="Y160">
        <v>25766605</v>
      </c>
    </row>
    <row r="161" spans="1:25" x14ac:dyDescent="0.25">
      <c r="A161">
        <v>171</v>
      </c>
      <c r="B161" t="s">
        <v>351</v>
      </c>
      <c r="C161" t="s">
        <v>734</v>
      </c>
      <c r="D161" t="s">
        <v>32</v>
      </c>
      <c r="E161" t="s">
        <v>735</v>
      </c>
      <c r="F161" t="s">
        <v>548</v>
      </c>
      <c r="G161" t="s">
        <v>351</v>
      </c>
      <c r="H161" t="s">
        <v>1827</v>
      </c>
      <c r="I161" t="s">
        <v>1803</v>
      </c>
      <c r="J161" t="s">
        <v>736</v>
      </c>
      <c r="K161" t="s">
        <v>457</v>
      </c>
      <c r="L161" s="26">
        <v>10200</v>
      </c>
      <c r="M161">
        <v>1962</v>
      </c>
      <c r="N161">
        <f t="shared" si="8"/>
        <v>1960</v>
      </c>
      <c r="O161">
        <v>8</v>
      </c>
      <c r="P161">
        <v>19</v>
      </c>
      <c r="Q161" s="25">
        <f t="shared" si="9"/>
        <v>22877</v>
      </c>
      <c r="R161" s="25">
        <f t="shared" ca="1" si="10"/>
        <v>45841</v>
      </c>
      <c r="S161">
        <f t="shared" ca="1" si="11"/>
        <v>62.872005475701577</v>
      </c>
      <c r="T161">
        <v>117.24</v>
      </c>
      <c r="U161" s="26">
        <v>21427700000000</v>
      </c>
      <c r="V161">
        <v>78.5</v>
      </c>
      <c r="W161">
        <v>9.6</v>
      </c>
      <c r="X161">
        <v>36.6</v>
      </c>
      <c r="Y161">
        <v>328239523</v>
      </c>
    </row>
    <row r="162" spans="1:25" x14ac:dyDescent="0.25">
      <c r="A162">
        <v>171</v>
      </c>
      <c r="B162" t="s">
        <v>38</v>
      </c>
      <c r="C162" t="s">
        <v>737</v>
      </c>
      <c r="D162" t="s">
        <v>32</v>
      </c>
      <c r="E162" t="s">
        <v>738</v>
      </c>
      <c r="F162" t="s">
        <v>739</v>
      </c>
      <c r="G162" t="s">
        <v>38</v>
      </c>
      <c r="H162" t="s">
        <v>1823</v>
      </c>
      <c r="I162" t="s">
        <v>1803</v>
      </c>
      <c r="J162" t="s">
        <v>740</v>
      </c>
      <c r="K162" t="s">
        <v>137</v>
      </c>
      <c r="L162" s="26">
        <v>10200</v>
      </c>
      <c r="M162">
        <v>1940</v>
      </c>
      <c r="N162">
        <f t="shared" si="8"/>
        <v>1940</v>
      </c>
      <c r="O162">
        <v>9</v>
      </c>
      <c r="P162">
        <v>21</v>
      </c>
      <c r="Q162" s="25">
        <f t="shared" si="9"/>
        <v>14875</v>
      </c>
      <c r="R162" s="25">
        <f t="shared" ca="1" si="10"/>
        <v>45841</v>
      </c>
      <c r="S162">
        <f t="shared" ca="1" si="11"/>
        <v>84.778937985483253</v>
      </c>
      <c r="T162">
        <v>117.24</v>
      </c>
      <c r="U162" s="26">
        <v>21427700000000</v>
      </c>
      <c r="V162">
        <v>78.5</v>
      </c>
      <c r="W162">
        <v>9.6</v>
      </c>
      <c r="X162">
        <v>36.6</v>
      </c>
      <c r="Y162">
        <v>328239523</v>
      </c>
    </row>
    <row r="163" spans="1:25" x14ac:dyDescent="0.25">
      <c r="A163">
        <v>171</v>
      </c>
      <c r="B163" t="s">
        <v>292</v>
      </c>
      <c r="C163" t="s">
        <v>741</v>
      </c>
      <c r="D163" t="s">
        <v>32</v>
      </c>
      <c r="E163" t="s">
        <v>742</v>
      </c>
      <c r="F163" t="s">
        <v>403</v>
      </c>
      <c r="G163" t="s">
        <v>292</v>
      </c>
      <c r="H163" t="s">
        <v>1823</v>
      </c>
      <c r="I163" t="s">
        <v>1803</v>
      </c>
      <c r="J163" t="s">
        <v>743</v>
      </c>
      <c r="K163" t="s">
        <v>744</v>
      </c>
      <c r="L163" s="26">
        <v>10200</v>
      </c>
      <c r="M163">
        <v>1959</v>
      </c>
      <c r="N163">
        <f t="shared" si="8"/>
        <v>1950</v>
      </c>
      <c r="O163">
        <v>3</v>
      </c>
      <c r="P163">
        <v>5</v>
      </c>
      <c r="Q163" s="25">
        <f t="shared" si="9"/>
        <v>21614</v>
      </c>
      <c r="R163" s="25">
        <f t="shared" ca="1" si="10"/>
        <v>45841</v>
      </c>
      <c r="S163">
        <f t="shared" ca="1" si="11"/>
        <v>66.329233409610993</v>
      </c>
      <c r="T163">
        <v>117.24</v>
      </c>
      <c r="U163" s="26">
        <v>21427700000000</v>
      </c>
      <c r="V163">
        <v>78.5</v>
      </c>
      <c r="W163">
        <v>9.6</v>
      </c>
      <c r="X163">
        <v>36.6</v>
      </c>
      <c r="Y163">
        <v>328239523</v>
      </c>
    </row>
    <row r="164" spans="1:25" x14ac:dyDescent="0.25">
      <c r="A164">
        <v>171</v>
      </c>
      <c r="B164" t="s">
        <v>250</v>
      </c>
      <c r="C164" t="s">
        <v>745</v>
      </c>
      <c r="D164" t="s">
        <v>327</v>
      </c>
      <c r="E164" t="s">
        <v>746</v>
      </c>
      <c r="F164" t="s">
        <v>449</v>
      </c>
      <c r="G164" t="s">
        <v>250</v>
      </c>
      <c r="H164" t="s">
        <v>1823</v>
      </c>
      <c r="I164" t="s">
        <v>1803</v>
      </c>
      <c r="J164" t="s">
        <v>747</v>
      </c>
      <c r="K164" t="s">
        <v>748</v>
      </c>
      <c r="L164" s="26">
        <v>10200</v>
      </c>
      <c r="M164">
        <v>1948</v>
      </c>
      <c r="N164">
        <f t="shared" si="8"/>
        <v>1940</v>
      </c>
      <c r="O164">
        <v>10</v>
      </c>
      <c r="P164">
        <v>13</v>
      </c>
      <c r="Q164" s="25">
        <f t="shared" si="9"/>
        <v>17819</v>
      </c>
      <c r="R164" s="25">
        <f t="shared" ca="1" si="10"/>
        <v>45841</v>
      </c>
      <c r="S164">
        <f t="shared" ca="1" si="11"/>
        <v>76.718708318708309</v>
      </c>
      <c r="T164">
        <v>180.75</v>
      </c>
      <c r="U164" s="26">
        <v>1699876578871</v>
      </c>
      <c r="V164">
        <v>72.7</v>
      </c>
      <c r="W164">
        <v>11.4</v>
      </c>
      <c r="X164">
        <v>46.2</v>
      </c>
      <c r="Y164">
        <v>144373535</v>
      </c>
    </row>
    <row r="165" spans="1:25" x14ac:dyDescent="0.25">
      <c r="A165">
        <v>171</v>
      </c>
      <c r="B165" t="s">
        <v>38</v>
      </c>
      <c r="C165" t="s">
        <v>749</v>
      </c>
      <c r="D165" t="s">
        <v>555</v>
      </c>
      <c r="E165" t="s">
        <v>555</v>
      </c>
      <c r="F165" t="s">
        <v>112</v>
      </c>
      <c r="G165" t="s">
        <v>38</v>
      </c>
      <c r="H165" t="s">
        <v>1823</v>
      </c>
      <c r="I165" t="s">
        <v>1803</v>
      </c>
      <c r="J165" t="s">
        <v>750</v>
      </c>
      <c r="K165" t="s">
        <v>751</v>
      </c>
      <c r="L165" s="26">
        <v>10200</v>
      </c>
      <c r="M165">
        <v>1982</v>
      </c>
      <c r="N165">
        <f t="shared" si="8"/>
        <v>1980</v>
      </c>
      <c r="O165">
        <v>3</v>
      </c>
      <c r="P165">
        <v>19</v>
      </c>
      <c r="Q165" s="25">
        <f t="shared" si="9"/>
        <v>30029</v>
      </c>
      <c r="R165" s="25">
        <f t="shared" ca="1" si="10"/>
        <v>45841</v>
      </c>
      <c r="S165">
        <f t="shared" ca="1" si="11"/>
        <v>43.290896646132786</v>
      </c>
      <c r="T165">
        <v>114.41</v>
      </c>
      <c r="U165" s="26">
        <v>372062527489</v>
      </c>
      <c r="V165">
        <v>83.1</v>
      </c>
      <c r="W165">
        <v>13.1</v>
      </c>
      <c r="X165">
        <v>21</v>
      </c>
      <c r="Y165">
        <v>5703569</v>
      </c>
    </row>
    <row r="166" spans="1:25" x14ac:dyDescent="0.25">
      <c r="A166">
        <v>171</v>
      </c>
      <c r="B166" t="s">
        <v>30</v>
      </c>
      <c r="C166" t="s">
        <v>752</v>
      </c>
      <c r="D166" t="s">
        <v>158</v>
      </c>
      <c r="E166" t="s">
        <v>753</v>
      </c>
      <c r="F166" t="s">
        <v>635</v>
      </c>
      <c r="G166" t="s">
        <v>30</v>
      </c>
      <c r="H166" t="s">
        <v>1827</v>
      </c>
      <c r="I166" t="s">
        <v>1803</v>
      </c>
      <c r="J166" t="s">
        <v>754</v>
      </c>
      <c r="K166" t="s">
        <v>755</v>
      </c>
      <c r="L166" s="26">
        <v>10200</v>
      </c>
      <c r="M166">
        <v>1964</v>
      </c>
      <c r="N166">
        <f t="shared" si="8"/>
        <v>1960</v>
      </c>
      <c r="O166">
        <v>10</v>
      </c>
      <c r="P166">
        <v>19</v>
      </c>
      <c r="Q166" s="25">
        <f t="shared" si="9"/>
        <v>23669</v>
      </c>
      <c r="R166" s="25">
        <f t="shared" ca="1" si="10"/>
        <v>45841</v>
      </c>
      <c r="S166">
        <f t="shared" ca="1" si="11"/>
        <v>60.702287379669698</v>
      </c>
      <c r="T166">
        <v>112.85</v>
      </c>
      <c r="U166" s="26">
        <v>3845630030824</v>
      </c>
      <c r="V166">
        <v>80.900000000000006</v>
      </c>
      <c r="W166">
        <v>11.5</v>
      </c>
      <c r="X166">
        <v>48.8</v>
      </c>
      <c r="Y166">
        <v>83132799</v>
      </c>
    </row>
    <row r="167" spans="1:25" x14ac:dyDescent="0.25">
      <c r="A167">
        <v>171</v>
      </c>
      <c r="B167" t="s">
        <v>21</v>
      </c>
      <c r="C167" t="s">
        <v>756</v>
      </c>
      <c r="D167" t="s">
        <v>32</v>
      </c>
      <c r="E167" t="s">
        <v>189</v>
      </c>
      <c r="F167" t="s">
        <v>124</v>
      </c>
      <c r="G167" t="s">
        <v>21</v>
      </c>
      <c r="H167" t="s">
        <v>1827</v>
      </c>
      <c r="I167" t="s">
        <v>1804</v>
      </c>
      <c r="J167" t="s">
        <v>125</v>
      </c>
      <c r="K167" t="s">
        <v>757</v>
      </c>
      <c r="L167" s="26">
        <v>10200</v>
      </c>
      <c r="M167">
        <v>1949</v>
      </c>
      <c r="N167">
        <f t="shared" si="8"/>
        <v>1940</v>
      </c>
      <c r="O167">
        <v>2</v>
      </c>
      <c r="P167">
        <v>8</v>
      </c>
      <c r="Q167" s="25">
        <f t="shared" si="9"/>
        <v>17937</v>
      </c>
      <c r="R167" s="25">
        <f t="shared" ca="1" si="10"/>
        <v>45841</v>
      </c>
      <c r="S167">
        <f t="shared" ca="1" si="11"/>
        <v>76.397667472621251</v>
      </c>
      <c r="T167">
        <v>117.24</v>
      </c>
      <c r="U167" s="26">
        <v>21427700000000</v>
      </c>
      <c r="V167">
        <v>78.5</v>
      </c>
      <c r="W167">
        <v>9.6</v>
      </c>
      <c r="X167">
        <v>36.6</v>
      </c>
      <c r="Y167">
        <v>328239523</v>
      </c>
    </row>
    <row r="168" spans="1:25" x14ac:dyDescent="0.25">
      <c r="A168">
        <v>179</v>
      </c>
      <c r="B168" t="s">
        <v>38</v>
      </c>
      <c r="C168" t="s">
        <v>758</v>
      </c>
      <c r="D168" t="s">
        <v>274</v>
      </c>
      <c r="E168" t="s">
        <v>607</v>
      </c>
      <c r="F168" t="s">
        <v>731</v>
      </c>
      <c r="G168" t="s">
        <v>38</v>
      </c>
      <c r="H168" t="s">
        <v>1823</v>
      </c>
      <c r="I168" t="s">
        <v>1803</v>
      </c>
      <c r="J168" t="s">
        <v>759</v>
      </c>
      <c r="K168" t="s">
        <v>319</v>
      </c>
      <c r="L168" s="26">
        <v>10100</v>
      </c>
      <c r="M168">
        <v>1979</v>
      </c>
      <c r="N168">
        <f t="shared" si="8"/>
        <v>1970</v>
      </c>
      <c r="O168">
        <v>12</v>
      </c>
      <c r="P168">
        <v>17</v>
      </c>
      <c r="Q168" s="25">
        <f t="shared" si="9"/>
        <v>29206</v>
      </c>
      <c r="R168" s="25">
        <f t="shared" ca="1" si="10"/>
        <v>45841</v>
      </c>
      <c r="S168">
        <f t="shared" ca="1" si="11"/>
        <v>45.543484592532181</v>
      </c>
      <c r="T168">
        <v>119.8</v>
      </c>
      <c r="U168" s="26">
        <v>1392680589329</v>
      </c>
      <c r="V168">
        <v>82.7</v>
      </c>
      <c r="W168">
        <v>23</v>
      </c>
      <c r="X168">
        <v>47.4</v>
      </c>
      <c r="Y168">
        <v>25766605</v>
      </c>
    </row>
    <row r="169" spans="1:25" x14ac:dyDescent="0.25">
      <c r="A169">
        <v>179</v>
      </c>
      <c r="B169" t="s">
        <v>72</v>
      </c>
      <c r="C169" t="s">
        <v>760</v>
      </c>
      <c r="D169" t="s">
        <v>761</v>
      </c>
      <c r="E169" t="s">
        <v>762</v>
      </c>
      <c r="F169" t="s">
        <v>763</v>
      </c>
      <c r="G169" t="s">
        <v>72</v>
      </c>
      <c r="H169" t="s">
        <v>1827</v>
      </c>
      <c r="I169" t="s">
        <v>1803</v>
      </c>
      <c r="J169" t="s">
        <v>764</v>
      </c>
      <c r="K169" t="s">
        <v>765</v>
      </c>
      <c r="L169" s="26">
        <v>10100</v>
      </c>
      <c r="M169">
        <v>1941</v>
      </c>
      <c r="N169">
        <f t="shared" si="8"/>
        <v>1940</v>
      </c>
      <c r="O169">
        <v>8</v>
      </c>
      <c r="P169">
        <v>12</v>
      </c>
      <c r="Q169" s="25">
        <f t="shared" si="9"/>
        <v>15200</v>
      </c>
      <c r="R169" s="25">
        <f t="shared" ca="1" si="10"/>
        <v>45841</v>
      </c>
      <c r="S169">
        <f t="shared" ca="1" si="11"/>
        <v>83.891161502286934</v>
      </c>
      <c r="T169">
        <v>121.46</v>
      </c>
      <c r="U169" s="26">
        <v>364701517788</v>
      </c>
      <c r="V169">
        <v>76</v>
      </c>
      <c r="W169">
        <v>12</v>
      </c>
      <c r="X169">
        <v>38.700000000000003</v>
      </c>
      <c r="Y169">
        <v>32447385</v>
      </c>
    </row>
    <row r="170" spans="1:25" x14ac:dyDescent="0.25">
      <c r="A170">
        <v>179</v>
      </c>
      <c r="B170" t="s">
        <v>462</v>
      </c>
      <c r="C170" t="s">
        <v>767</v>
      </c>
      <c r="D170" t="s">
        <v>105</v>
      </c>
      <c r="E170" t="s">
        <v>153</v>
      </c>
      <c r="F170" t="s">
        <v>465</v>
      </c>
      <c r="G170" t="s">
        <v>462</v>
      </c>
      <c r="H170" t="s">
        <v>1823</v>
      </c>
      <c r="I170" t="s">
        <v>1804</v>
      </c>
      <c r="J170" t="s">
        <v>768</v>
      </c>
      <c r="K170" t="s">
        <v>769</v>
      </c>
      <c r="L170" s="26">
        <v>10100</v>
      </c>
      <c r="M170">
        <v>1964</v>
      </c>
      <c r="N170">
        <f t="shared" si="8"/>
        <v>1960</v>
      </c>
      <c r="O170">
        <v>1</v>
      </c>
      <c r="P170">
        <v>1</v>
      </c>
      <c r="Q170" s="25">
        <f t="shared" si="9"/>
        <v>23377</v>
      </c>
      <c r="R170" s="25">
        <f t="shared" ca="1" si="10"/>
        <v>45841</v>
      </c>
      <c r="S170">
        <f t="shared" ca="1" si="11"/>
        <v>61.501722158438575</v>
      </c>
      <c r="T170">
        <v>125.08</v>
      </c>
      <c r="U170" s="26">
        <v>19910000000000</v>
      </c>
      <c r="V170">
        <v>77</v>
      </c>
      <c r="W170">
        <v>9.4</v>
      </c>
      <c r="X170">
        <v>59.2</v>
      </c>
      <c r="Y170">
        <v>1397715000</v>
      </c>
    </row>
    <row r="171" spans="1:25" x14ac:dyDescent="0.25">
      <c r="A171">
        <v>182</v>
      </c>
      <c r="B171" t="s">
        <v>292</v>
      </c>
      <c r="C171" t="s">
        <v>770</v>
      </c>
      <c r="D171" t="s">
        <v>32</v>
      </c>
      <c r="E171" t="s">
        <v>771</v>
      </c>
      <c r="F171" t="s">
        <v>403</v>
      </c>
      <c r="G171" t="s">
        <v>292</v>
      </c>
      <c r="H171" t="s">
        <v>1823</v>
      </c>
      <c r="I171" t="s">
        <v>1803</v>
      </c>
      <c r="J171" t="s">
        <v>772</v>
      </c>
      <c r="K171" t="s">
        <v>773</v>
      </c>
      <c r="L171" s="26">
        <v>10000</v>
      </c>
      <c r="M171">
        <v>1938</v>
      </c>
      <c r="N171">
        <f t="shared" si="8"/>
        <v>1930</v>
      </c>
      <c r="O171">
        <v>3</v>
      </c>
      <c r="P171">
        <v>8</v>
      </c>
      <c r="Q171" s="25">
        <f t="shared" si="9"/>
        <v>13947</v>
      </c>
      <c r="R171" s="25">
        <f t="shared" ca="1" si="10"/>
        <v>45841</v>
      </c>
      <c r="S171">
        <f t="shared" ca="1" si="11"/>
        <v>87.32101300479124</v>
      </c>
      <c r="T171">
        <v>117.24</v>
      </c>
      <c r="U171" s="26">
        <v>21427700000000</v>
      </c>
      <c r="V171">
        <v>78.5</v>
      </c>
      <c r="W171">
        <v>9.6</v>
      </c>
      <c r="X171">
        <v>36.6</v>
      </c>
      <c r="Y171">
        <v>328239523</v>
      </c>
    </row>
    <row r="172" spans="1:25" x14ac:dyDescent="0.25">
      <c r="A172">
        <v>183</v>
      </c>
      <c r="B172" t="s">
        <v>381</v>
      </c>
      <c r="C172" t="s">
        <v>774</v>
      </c>
      <c r="D172" t="s">
        <v>105</v>
      </c>
      <c r="E172" t="s">
        <v>246</v>
      </c>
      <c r="F172" t="s">
        <v>72</v>
      </c>
      <c r="G172" t="s">
        <v>381</v>
      </c>
      <c r="H172" t="s">
        <v>1823</v>
      </c>
      <c r="I172" t="s">
        <v>1803</v>
      </c>
      <c r="J172" t="s">
        <v>657</v>
      </c>
      <c r="K172" t="s">
        <v>775</v>
      </c>
      <c r="L172" s="26">
        <v>9900</v>
      </c>
      <c r="M172">
        <v>1948</v>
      </c>
      <c r="N172">
        <f t="shared" si="8"/>
        <v>1940</v>
      </c>
      <c r="O172">
        <v>6</v>
      </c>
      <c r="P172">
        <v>1</v>
      </c>
      <c r="Q172" s="25">
        <f t="shared" si="9"/>
        <v>17685</v>
      </c>
      <c r="R172" s="25">
        <f t="shared" ca="1" si="10"/>
        <v>45841</v>
      </c>
      <c r="S172">
        <f t="shared" ca="1" si="11"/>
        <v>77.085573885573879</v>
      </c>
      <c r="T172">
        <v>125.08</v>
      </c>
      <c r="U172" s="26">
        <v>19910000000000</v>
      </c>
      <c r="V172">
        <v>77</v>
      </c>
      <c r="W172">
        <v>9.4</v>
      </c>
      <c r="X172">
        <v>59.2</v>
      </c>
      <c r="Y172">
        <v>1397715000</v>
      </c>
    </row>
    <row r="173" spans="1:25" x14ac:dyDescent="0.25">
      <c r="A173">
        <v>184</v>
      </c>
      <c r="B173" t="s">
        <v>72</v>
      </c>
      <c r="C173" t="s">
        <v>776</v>
      </c>
      <c r="D173" t="s">
        <v>306</v>
      </c>
      <c r="E173" t="s">
        <v>645</v>
      </c>
      <c r="F173" t="s">
        <v>144</v>
      </c>
      <c r="G173" t="s">
        <v>72</v>
      </c>
      <c r="H173" t="s">
        <v>1823</v>
      </c>
      <c r="I173" t="s">
        <v>1803</v>
      </c>
      <c r="J173" t="s">
        <v>145</v>
      </c>
      <c r="K173" t="s">
        <v>777</v>
      </c>
      <c r="L173" s="26">
        <v>9800</v>
      </c>
      <c r="M173">
        <v>1949</v>
      </c>
      <c r="N173">
        <f t="shared" si="8"/>
        <v>1940</v>
      </c>
      <c r="O173">
        <v>1</v>
      </c>
      <c r="P173">
        <v>10</v>
      </c>
      <c r="Q173" s="25">
        <f t="shared" si="9"/>
        <v>17908</v>
      </c>
      <c r="R173" s="25">
        <f t="shared" ca="1" si="10"/>
        <v>45841</v>
      </c>
      <c r="S173">
        <f t="shared" ca="1" si="11"/>
        <v>76.477065851230265</v>
      </c>
      <c r="T173">
        <v>114.52</v>
      </c>
      <c r="U173" s="26">
        <v>421142267938</v>
      </c>
      <c r="V173">
        <v>77.8</v>
      </c>
      <c r="W173">
        <v>0.1</v>
      </c>
      <c r="X173">
        <v>15.9</v>
      </c>
      <c r="Y173">
        <v>9770529</v>
      </c>
    </row>
    <row r="174" spans="1:25" x14ac:dyDescent="0.25">
      <c r="A174">
        <v>184</v>
      </c>
      <c r="B174" t="s">
        <v>21</v>
      </c>
      <c r="C174" t="s">
        <v>778</v>
      </c>
      <c r="D174" t="s">
        <v>170</v>
      </c>
      <c r="E174" t="s">
        <v>779</v>
      </c>
      <c r="F174" t="s">
        <v>780</v>
      </c>
      <c r="G174" t="s">
        <v>21</v>
      </c>
      <c r="H174" t="s">
        <v>1827</v>
      </c>
      <c r="I174" t="s">
        <v>1803</v>
      </c>
      <c r="J174" t="s">
        <v>781</v>
      </c>
      <c r="K174" t="s">
        <v>782</v>
      </c>
      <c r="L174" s="26">
        <v>9800</v>
      </c>
      <c r="M174">
        <v>1943</v>
      </c>
      <c r="N174">
        <f t="shared" si="8"/>
        <v>1940</v>
      </c>
      <c r="O174">
        <v>1</v>
      </c>
      <c r="P174">
        <v>29</v>
      </c>
      <c r="Q174" s="25">
        <f t="shared" si="9"/>
        <v>15735</v>
      </c>
      <c r="R174" s="25">
        <f t="shared" ca="1" si="10"/>
        <v>45841</v>
      </c>
      <c r="S174">
        <f t="shared" ca="1" si="11"/>
        <v>82.425056075999478</v>
      </c>
      <c r="T174">
        <v>99.55</v>
      </c>
      <c r="U174" s="26">
        <v>703082435360</v>
      </c>
      <c r="V174">
        <v>83.6</v>
      </c>
      <c r="W174">
        <v>10.1</v>
      </c>
      <c r="X174">
        <v>28.8</v>
      </c>
      <c r="Y174">
        <v>8574832</v>
      </c>
    </row>
    <row r="175" spans="1:25" x14ac:dyDescent="0.25">
      <c r="A175">
        <v>184</v>
      </c>
      <c r="B175" t="s">
        <v>168</v>
      </c>
      <c r="C175" t="s">
        <v>783</v>
      </c>
      <c r="D175" t="s">
        <v>23</v>
      </c>
      <c r="E175" t="s">
        <v>784</v>
      </c>
      <c r="F175" t="s">
        <v>172</v>
      </c>
      <c r="G175" t="s">
        <v>168</v>
      </c>
      <c r="H175" t="s">
        <v>1827</v>
      </c>
      <c r="I175" t="s">
        <v>1803</v>
      </c>
      <c r="J175" t="s">
        <v>785</v>
      </c>
      <c r="K175" t="s">
        <v>786</v>
      </c>
      <c r="L175" s="26">
        <v>9800</v>
      </c>
      <c r="M175">
        <v>1971</v>
      </c>
      <c r="N175">
        <f t="shared" si="8"/>
        <v>1970</v>
      </c>
      <c r="O175">
        <v>8</v>
      </c>
      <c r="P175">
        <v>10</v>
      </c>
      <c r="Q175" s="25">
        <f t="shared" si="9"/>
        <v>26155</v>
      </c>
      <c r="R175" s="25">
        <f t="shared" ca="1" si="10"/>
        <v>45841</v>
      </c>
      <c r="S175">
        <f t="shared" ca="1" si="11"/>
        <v>53.896659863606949</v>
      </c>
      <c r="T175">
        <v>110.05</v>
      </c>
      <c r="U175" s="26">
        <v>2715518274227</v>
      </c>
      <c r="V175">
        <v>82.5</v>
      </c>
      <c r="W175">
        <v>24.2</v>
      </c>
      <c r="X175">
        <v>60.7</v>
      </c>
      <c r="Y175">
        <v>67059887</v>
      </c>
    </row>
    <row r="176" spans="1:25" x14ac:dyDescent="0.25">
      <c r="A176">
        <v>184</v>
      </c>
      <c r="B176" t="s">
        <v>168</v>
      </c>
      <c r="C176" t="s">
        <v>787</v>
      </c>
      <c r="D176" t="s">
        <v>23</v>
      </c>
      <c r="E176" t="s">
        <v>784</v>
      </c>
      <c r="F176" t="s">
        <v>172</v>
      </c>
      <c r="G176" t="s">
        <v>168</v>
      </c>
      <c r="H176" t="s">
        <v>1827</v>
      </c>
      <c r="I176" t="s">
        <v>1803</v>
      </c>
      <c r="J176" t="s">
        <v>785</v>
      </c>
      <c r="K176" t="s">
        <v>788</v>
      </c>
      <c r="L176" s="26">
        <v>9800</v>
      </c>
      <c r="M176">
        <v>1970</v>
      </c>
      <c r="N176">
        <f t="shared" si="8"/>
        <v>1970</v>
      </c>
      <c r="O176">
        <v>3</v>
      </c>
      <c r="P176">
        <v>3</v>
      </c>
      <c r="Q176" s="25">
        <f t="shared" si="9"/>
        <v>25630</v>
      </c>
      <c r="R176" s="25">
        <f t="shared" ca="1" si="10"/>
        <v>45841</v>
      </c>
      <c r="S176">
        <f t="shared" ca="1" si="11"/>
        <v>55.3347022587269</v>
      </c>
      <c r="T176">
        <v>110.05</v>
      </c>
      <c r="U176" s="26">
        <v>2715518274227</v>
      </c>
      <c r="V176">
        <v>82.5</v>
      </c>
      <c r="W176">
        <v>24.2</v>
      </c>
      <c r="X176">
        <v>60.7</v>
      </c>
      <c r="Y176">
        <v>67059887</v>
      </c>
    </row>
    <row r="177" spans="1:25" x14ac:dyDescent="0.25">
      <c r="A177">
        <v>184</v>
      </c>
      <c r="B177" t="s">
        <v>168</v>
      </c>
      <c r="C177" t="s">
        <v>789</v>
      </c>
      <c r="D177" t="s">
        <v>23</v>
      </c>
      <c r="E177" t="s">
        <v>784</v>
      </c>
      <c r="F177" t="s">
        <v>172</v>
      </c>
      <c r="G177" t="s">
        <v>168</v>
      </c>
      <c r="H177" t="s">
        <v>1827</v>
      </c>
      <c r="I177" t="s">
        <v>1804</v>
      </c>
      <c r="J177" t="s">
        <v>790</v>
      </c>
      <c r="K177" t="s">
        <v>791</v>
      </c>
      <c r="L177" s="26">
        <v>9800</v>
      </c>
      <c r="M177">
        <v>1968</v>
      </c>
      <c r="N177">
        <f t="shared" si="8"/>
        <v>1960</v>
      </c>
      <c r="O177">
        <v>2</v>
      </c>
      <c r="P177">
        <v>1</v>
      </c>
      <c r="Q177" s="25">
        <f t="shared" si="9"/>
        <v>24869</v>
      </c>
      <c r="R177" s="25">
        <f t="shared" ca="1" si="10"/>
        <v>45841</v>
      </c>
      <c r="S177">
        <f t="shared" ca="1" si="11"/>
        <v>57.416851545905118</v>
      </c>
      <c r="T177">
        <v>110.05</v>
      </c>
      <c r="U177" s="26">
        <v>2715518274227</v>
      </c>
      <c r="V177">
        <v>82.5</v>
      </c>
      <c r="W177">
        <v>24.2</v>
      </c>
      <c r="X177">
        <v>60.7</v>
      </c>
      <c r="Y177">
        <v>67059887</v>
      </c>
    </row>
    <row r="178" spans="1:25" x14ac:dyDescent="0.25">
      <c r="A178">
        <v>184</v>
      </c>
      <c r="B178" t="s">
        <v>49</v>
      </c>
      <c r="C178" t="s">
        <v>792</v>
      </c>
      <c r="D178" t="s">
        <v>497</v>
      </c>
      <c r="E178" t="s">
        <v>498</v>
      </c>
      <c r="F178" t="s">
        <v>264</v>
      </c>
      <c r="G178" t="s">
        <v>49</v>
      </c>
      <c r="H178" t="s">
        <v>1823</v>
      </c>
      <c r="I178" t="s">
        <v>1803</v>
      </c>
      <c r="J178" t="s">
        <v>793</v>
      </c>
      <c r="K178" t="s">
        <v>794</v>
      </c>
      <c r="L178" s="26">
        <v>9800</v>
      </c>
      <c r="M178">
        <v>1947</v>
      </c>
      <c r="N178">
        <f t="shared" si="8"/>
        <v>1940</v>
      </c>
      <c r="O178">
        <v>5</v>
      </c>
      <c r="P178">
        <v>15</v>
      </c>
      <c r="Q178" s="25">
        <f t="shared" si="9"/>
        <v>17302</v>
      </c>
      <c r="R178" s="25">
        <f t="shared" ca="1" si="10"/>
        <v>45841</v>
      </c>
      <c r="S178">
        <f t="shared" ca="1" si="11"/>
        <v>78.13484664702824</v>
      </c>
      <c r="T178">
        <v>110.51</v>
      </c>
      <c r="U178" s="26">
        <v>530832908738</v>
      </c>
      <c r="V178">
        <v>82.5</v>
      </c>
      <c r="W178">
        <v>27.9</v>
      </c>
      <c r="X178">
        <v>49.1</v>
      </c>
      <c r="Y178">
        <v>10285453</v>
      </c>
    </row>
    <row r="179" spans="1:25" x14ac:dyDescent="0.25">
      <c r="A179">
        <v>190</v>
      </c>
      <c r="B179" t="s">
        <v>250</v>
      </c>
      <c r="C179" t="s">
        <v>795</v>
      </c>
      <c r="D179" t="s">
        <v>327</v>
      </c>
      <c r="E179" t="s">
        <v>328</v>
      </c>
      <c r="F179" t="s">
        <v>796</v>
      </c>
      <c r="G179" t="s">
        <v>250</v>
      </c>
      <c r="H179" t="s">
        <v>1823</v>
      </c>
      <c r="I179" t="s">
        <v>1803</v>
      </c>
      <c r="J179" t="s">
        <v>797</v>
      </c>
      <c r="K179" t="s">
        <v>798</v>
      </c>
      <c r="L179" s="26">
        <v>9700</v>
      </c>
      <c r="M179">
        <v>1960</v>
      </c>
      <c r="N179">
        <f t="shared" si="8"/>
        <v>1960</v>
      </c>
      <c r="O179">
        <v>3</v>
      </c>
      <c r="P179">
        <v>24</v>
      </c>
      <c r="Q179" s="25">
        <f t="shared" si="9"/>
        <v>21999</v>
      </c>
      <c r="R179" s="25">
        <f t="shared" ca="1" si="10"/>
        <v>45841</v>
      </c>
      <c r="S179">
        <f t="shared" ca="1" si="11"/>
        <v>65.274484589538304</v>
      </c>
      <c r="T179">
        <v>180.75</v>
      </c>
      <c r="U179" s="26">
        <v>1699876578871</v>
      </c>
      <c r="V179">
        <v>72.7</v>
      </c>
      <c r="W179">
        <v>11.4</v>
      </c>
      <c r="X179">
        <v>46.2</v>
      </c>
      <c r="Y179">
        <v>144373535</v>
      </c>
    </row>
    <row r="180" spans="1:25" x14ac:dyDescent="0.25">
      <c r="A180">
        <v>190</v>
      </c>
      <c r="B180" t="s">
        <v>49</v>
      </c>
      <c r="C180" t="s">
        <v>799</v>
      </c>
      <c r="D180" t="s">
        <v>800</v>
      </c>
      <c r="E180" t="s">
        <v>801</v>
      </c>
      <c r="F180" t="s">
        <v>802</v>
      </c>
      <c r="G180" t="s">
        <v>49</v>
      </c>
      <c r="H180" t="s">
        <v>1823</v>
      </c>
      <c r="I180" t="s">
        <v>1803</v>
      </c>
      <c r="J180" t="s">
        <v>803</v>
      </c>
      <c r="K180" t="s">
        <v>64</v>
      </c>
      <c r="L180" s="26">
        <v>9700</v>
      </c>
      <c r="M180">
        <v>1963</v>
      </c>
      <c r="N180">
        <f t="shared" si="8"/>
        <v>1960</v>
      </c>
      <c r="O180">
        <v>10</v>
      </c>
      <c r="P180">
        <v>1</v>
      </c>
      <c r="Q180" s="25">
        <f t="shared" si="9"/>
        <v>23285</v>
      </c>
      <c r="R180" s="25">
        <f t="shared" ca="1" si="10"/>
        <v>45841</v>
      </c>
      <c r="S180">
        <f t="shared" ca="1" si="11"/>
        <v>61.754291425839817</v>
      </c>
      <c r="T180">
        <v>115.16</v>
      </c>
      <c r="U180" s="26">
        <v>2029000000000</v>
      </c>
      <c r="V180">
        <v>82.6</v>
      </c>
      <c r="W180">
        <v>15.6</v>
      </c>
      <c r="X180">
        <v>33.200000000000003</v>
      </c>
      <c r="Y180">
        <v>51709098</v>
      </c>
    </row>
    <row r="181" spans="1:25" x14ac:dyDescent="0.25">
      <c r="A181">
        <v>190</v>
      </c>
      <c r="B181" t="s">
        <v>38</v>
      </c>
      <c r="C181" t="s">
        <v>805</v>
      </c>
      <c r="D181" t="s">
        <v>105</v>
      </c>
      <c r="E181" t="s">
        <v>153</v>
      </c>
      <c r="F181" t="s">
        <v>806</v>
      </c>
      <c r="G181" t="s">
        <v>38</v>
      </c>
      <c r="H181" t="s">
        <v>1823</v>
      </c>
      <c r="I181" t="s">
        <v>1803</v>
      </c>
      <c r="J181" t="s">
        <v>807</v>
      </c>
      <c r="K181" t="s">
        <v>808</v>
      </c>
      <c r="L181" s="26">
        <v>9700</v>
      </c>
      <c r="M181">
        <v>1969</v>
      </c>
      <c r="N181">
        <f t="shared" si="8"/>
        <v>1960</v>
      </c>
      <c r="O181">
        <v>12</v>
      </c>
      <c r="P181">
        <v>16</v>
      </c>
      <c r="Q181" s="25">
        <f t="shared" si="9"/>
        <v>25553</v>
      </c>
      <c r="R181" s="25">
        <f t="shared" ca="1" si="10"/>
        <v>45841</v>
      </c>
      <c r="S181">
        <f t="shared" ca="1" si="11"/>
        <v>55.546183774436813</v>
      </c>
      <c r="T181">
        <v>125.08</v>
      </c>
      <c r="U181" s="26">
        <v>19910000000000</v>
      </c>
      <c r="V181">
        <v>77</v>
      </c>
      <c r="W181">
        <v>9.4</v>
      </c>
      <c r="X181">
        <v>59.2</v>
      </c>
      <c r="Y181">
        <v>1397715000</v>
      </c>
    </row>
    <row r="182" spans="1:25" x14ac:dyDescent="0.25">
      <c r="A182">
        <v>190</v>
      </c>
      <c r="B182" t="s">
        <v>250</v>
      </c>
      <c r="C182" t="s">
        <v>809</v>
      </c>
      <c r="D182" t="s">
        <v>158</v>
      </c>
      <c r="E182" t="s">
        <v>810</v>
      </c>
      <c r="F182" t="s">
        <v>250</v>
      </c>
      <c r="G182" t="s">
        <v>250</v>
      </c>
      <c r="H182" t="s">
        <v>1827</v>
      </c>
      <c r="I182" t="s">
        <v>1803</v>
      </c>
      <c r="J182" t="s">
        <v>811</v>
      </c>
      <c r="K182" t="s">
        <v>812</v>
      </c>
      <c r="L182" s="26">
        <v>9700</v>
      </c>
      <c r="M182">
        <v>1946</v>
      </c>
      <c r="N182">
        <f t="shared" si="8"/>
        <v>1940</v>
      </c>
      <c r="O182">
        <v>8</v>
      </c>
      <c r="P182">
        <v>15</v>
      </c>
      <c r="Q182" s="25">
        <f t="shared" si="9"/>
        <v>17029</v>
      </c>
      <c r="R182" s="25">
        <f t="shared" ca="1" si="10"/>
        <v>45841</v>
      </c>
      <c r="S182">
        <f t="shared" ca="1" si="11"/>
        <v>78.882956878850109</v>
      </c>
      <c r="T182">
        <v>112.85</v>
      </c>
      <c r="U182" s="26">
        <v>3845630030824</v>
      </c>
      <c r="V182">
        <v>80.900000000000006</v>
      </c>
      <c r="W182">
        <v>11.5</v>
      </c>
      <c r="X182">
        <v>48.8</v>
      </c>
      <c r="Y182">
        <v>83132799</v>
      </c>
    </row>
    <row r="183" spans="1:25" x14ac:dyDescent="0.25">
      <c r="A183">
        <v>190</v>
      </c>
      <c r="B183" t="s">
        <v>351</v>
      </c>
      <c r="C183" t="s">
        <v>813</v>
      </c>
      <c r="D183" t="s">
        <v>105</v>
      </c>
      <c r="E183" t="s">
        <v>814</v>
      </c>
      <c r="F183" t="s">
        <v>517</v>
      </c>
      <c r="G183" t="s">
        <v>351</v>
      </c>
      <c r="H183" t="s">
        <v>1823</v>
      </c>
      <c r="I183" t="s">
        <v>1803</v>
      </c>
      <c r="J183" t="s">
        <v>815</v>
      </c>
      <c r="K183" t="s">
        <v>816</v>
      </c>
      <c r="L183" s="26">
        <v>9700</v>
      </c>
      <c r="M183">
        <v>1958</v>
      </c>
      <c r="N183">
        <f t="shared" si="8"/>
        <v>1950</v>
      </c>
      <c r="O183">
        <v>9</v>
      </c>
      <c r="P183">
        <v>1</v>
      </c>
      <c r="Q183" s="25">
        <f t="shared" si="9"/>
        <v>21429</v>
      </c>
      <c r="R183" s="25">
        <f t="shared" ca="1" si="10"/>
        <v>45841</v>
      </c>
      <c r="S183">
        <f t="shared" ca="1" si="11"/>
        <v>66.836413415468854</v>
      </c>
      <c r="T183">
        <v>125.08</v>
      </c>
      <c r="U183" s="26">
        <v>19910000000000</v>
      </c>
      <c r="V183">
        <v>77</v>
      </c>
      <c r="W183">
        <v>9.4</v>
      </c>
      <c r="X183">
        <v>59.2</v>
      </c>
      <c r="Y183">
        <v>1397715000</v>
      </c>
    </row>
    <row r="184" spans="1:25" x14ac:dyDescent="0.25">
      <c r="A184">
        <v>195</v>
      </c>
      <c r="B184" t="s">
        <v>38</v>
      </c>
      <c r="C184" t="s">
        <v>817</v>
      </c>
      <c r="D184" t="s">
        <v>32</v>
      </c>
      <c r="E184" t="s">
        <v>818</v>
      </c>
      <c r="F184" t="s">
        <v>819</v>
      </c>
      <c r="G184" t="s">
        <v>38</v>
      </c>
      <c r="H184" t="s">
        <v>1827</v>
      </c>
      <c r="I184" t="s">
        <v>1803</v>
      </c>
      <c r="J184" t="s">
        <v>453</v>
      </c>
      <c r="K184" t="s">
        <v>820</v>
      </c>
      <c r="L184" s="26">
        <v>9600</v>
      </c>
      <c r="M184">
        <v>1952</v>
      </c>
      <c r="N184">
        <f t="shared" si="8"/>
        <v>1950</v>
      </c>
      <c r="O184">
        <v>7</v>
      </c>
      <c r="P184">
        <v>25</v>
      </c>
      <c r="Q184" s="25">
        <f t="shared" si="9"/>
        <v>19200</v>
      </c>
      <c r="R184" s="25">
        <f t="shared" ca="1" si="10"/>
        <v>45841</v>
      </c>
      <c r="S184">
        <f t="shared" ca="1" si="11"/>
        <v>72.937733545451181</v>
      </c>
      <c r="T184">
        <v>117.24</v>
      </c>
      <c r="U184" s="26">
        <v>21427700000000</v>
      </c>
      <c r="V184">
        <v>78.5</v>
      </c>
      <c r="W184">
        <v>9.6</v>
      </c>
      <c r="X184">
        <v>36.6</v>
      </c>
      <c r="Y184">
        <v>328239523</v>
      </c>
    </row>
    <row r="185" spans="1:25" x14ac:dyDescent="0.25">
      <c r="A185">
        <v>195</v>
      </c>
      <c r="B185" t="s">
        <v>292</v>
      </c>
      <c r="C185" t="s">
        <v>821</v>
      </c>
      <c r="D185" t="s">
        <v>105</v>
      </c>
      <c r="E185" t="s">
        <v>822</v>
      </c>
      <c r="F185" t="s">
        <v>823</v>
      </c>
      <c r="G185" t="s">
        <v>292</v>
      </c>
      <c r="H185" t="s">
        <v>1823</v>
      </c>
      <c r="I185" t="s">
        <v>1803</v>
      </c>
      <c r="J185" t="s">
        <v>824</v>
      </c>
      <c r="K185" t="s">
        <v>825</v>
      </c>
      <c r="L185" s="26">
        <v>9600</v>
      </c>
      <c r="M185">
        <v>1952</v>
      </c>
      <c r="N185">
        <f t="shared" si="8"/>
        <v>1950</v>
      </c>
      <c r="O185">
        <v>9</v>
      </c>
      <c r="P185">
        <v>1</v>
      </c>
      <c r="Q185" s="25">
        <f t="shared" si="9"/>
        <v>19238</v>
      </c>
      <c r="R185" s="25">
        <f t="shared" ca="1" si="10"/>
        <v>45841</v>
      </c>
      <c r="S185">
        <f t="shared" ca="1" si="11"/>
        <v>72.833697140108768</v>
      </c>
      <c r="T185">
        <v>125.08</v>
      </c>
      <c r="U185" s="26">
        <v>19910000000000</v>
      </c>
      <c r="V185">
        <v>77</v>
      </c>
      <c r="W185">
        <v>9.4</v>
      </c>
      <c r="X185">
        <v>59.2</v>
      </c>
      <c r="Y185">
        <v>1397715000</v>
      </c>
    </row>
    <row r="186" spans="1:25" x14ac:dyDescent="0.25">
      <c r="A186">
        <v>195</v>
      </c>
      <c r="B186" t="s">
        <v>250</v>
      </c>
      <c r="C186" t="s">
        <v>826</v>
      </c>
      <c r="D186" t="s">
        <v>105</v>
      </c>
      <c r="E186" t="s">
        <v>827</v>
      </c>
      <c r="F186" t="s">
        <v>348</v>
      </c>
      <c r="G186" t="s">
        <v>250</v>
      </c>
      <c r="H186" t="s">
        <v>1823</v>
      </c>
      <c r="I186" t="s">
        <v>1803</v>
      </c>
      <c r="J186" t="s">
        <v>828</v>
      </c>
      <c r="K186" t="s">
        <v>829</v>
      </c>
      <c r="L186" s="26">
        <v>9600</v>
      </c>
      <c r="M186">
        <v>1956</v>
      </c>
      <c r="N186">
        <f t="shared" si="8"/>
        <v>1950</v>
      </c>
      <c r="O186">
        <v>3</v>
      </c>
      <c r="P186">
        <v>1</v>
      </c>
      <c r="Q186" s="25">
        <f t="shared" si="9"/>
        <v>20515</v>
      </c>
      <c r="R186" s="25">
        <f t="shared" ca="1" si="10"/>
        <v>45841</v>
      </c>
      <c r="S186">
        <f t="shared" ca="1" si="11"/>
        <v>69.337453066332912</v>
      </c>
      <c r="T186">
        <v>125.08</v>
      </c>
      <c r="U186" s="26">
        <v>19910000000000</v>
      </c>
      <c r="V186">
        <v>77</v>
      </c>
      <c r="W186">
        <v>9.4</v>
      </c>
      <c r="X186">
        <v>59.2</v>
      </c>
      <c r="Y186">
        <v>1397715000</v>
      </c>
    </row>
    <row r="187" spans="1:25" x14ac:dyDescent="0.25">
      <c r="A187">
        <v>195</v>
      </c>
      <c r="B187" t="s">
        <v>103</v>
      </c>
      <c r="C187" t="s">
        <v>830</v>
      </c>
      <c r="D187" t="s">
        <v>32</v>
      </c>
      <c r="E187" t="s">
        <v>831</v>
      </c>
      <c r="F187" t="s">
        <v>185</v>
      </c>
      <c r="G187" t="s">
        <v>103</v>
      </c>
      <c r="H187" t="s">
        <v>1827</v>
      </c>
      <c r="I187" t="s">
        <v>1804</v>
      </c>
      <c r="J187" t="s">
        <v>186</v>
      </c>
      <c r="K187" t="s">
        <v>832</v>
      </c>
      <c r="L187" s="26">
        <v>9600</v>
      </c>
      <c r="M187">
        <v>1964</v>
      </c>
      <c r="N187">
        <f t="shared" si="8"/>
        <v>1960</v>
      </c>
      <c r="O187">
        <v>7</v>
      </c>
      <c r="P187">
        <v>28</v>
      </c>
      <c r="Q187" s="25">
        <f t="shared" si="9"/>
        <v>23586</v>
      </c>
      <c r="R187" s="25">
        <f t="shared" ca="1" si="10"/>
        <v>45841</v>
      </c>
      <c r="S187">
        <f t="shared" ca="1" si="11"/>
        <v>60.929523977744417</v>
      </c>
      <c r="T187">
        <v>117.24</v>
      </c>
      <c r="U187" s="26">
        <v>21427700000000</v>
      </c>
      <c r="V187">
        <v>78.5</v>
      </c>
      <c r="W187">
        <v>9.6</v>
      </c>
      <c r="X187">
        <v>36.6</v>
      </c>
      <c r="Y187">
        <v>328239523</v>
      </c>
    </row>
    <row r="188" spans="1:25" x14ac:dyDescent="0.25">
      <c r="A188">
        <v>195</v>
      </c>
      <c r="B188" t="s">
        <v>103</v>
      </c>
      <c r="C188" t="s">
        <v>833</v>
      </c>
      <c r="D188" t="s">
        <v>32</v>
      </c>
      <c r="E188" t="s">
        <v>834</v>
      </c>
      <c r="F188" t="s">
        <v>185</v>
      </c>
      <c r="G188" t="s">
        <v>103</v>
      </c>
      <c r="H188" t="s">
        <v>1827</v>
      </c>
      <c r="I188" t="s">
        <v>1804</v>
      </c>
      <c r="J188" t="s">
        <v>186</v>
      </c>
      <c r="K188" t="s">
        <v>835</v>
      </c>
      <c r="L188" s="26">
        <v>9600</v>
      </c>
      <c r="M188">
        <v>1960</v>
      </c>
      <c r="N188">
        <f t="shared" si="8"/>
        <v>1960</v>
      </c>
      <c r="O188">
        <v>8</v>
      </c>
      <c r="P188">
        <v>1</v>
      </c>
      <c r="Q188" s="25">
        <f t="shared" si="9"/>
        <v>22129</v>
      </c>
      <c r="R188" s="25">
        <f t="shared" ca="1" si="10"/>
        <v>45841</v>
      </c>
      <c r="S188">
        <f t="shared" ca="1" si="11"/>
        <v>64.91857136931182</v>
      </c>
      <c r="T188">
        <v>117.24</v>
      </c>
      <c r="U188" s="26">
        <v>21427700000000</v>
      </c>
      <c r="V188">
        <v>78.5</v>
      </c>
      <c r="W188">
        <v>9.6</v>
      </c>
      <c r="X188">
        <v>36.6</v>
      </c>
      <c r="Y188">
        <v>328239523</v>
      </c>
    </row>
    <row r="189" spans="1:25" x14ac:dyDescent="0.25">
      <c r="A189">
        <v>195</v>
      </c>
      <c r="B189" t="s">
        <v>103</v>
      </c>
      <c r="C189" t="s">
        <v>836</v>
      </c>
      <c r="D189" t="s">
        <v>32</v>
      </c>
      <c r="E189" t="s">
        <v>61</v>
      </c>
      <c r="F189" t="s">
        <v>185</v>
      </c>
      <c r="G189" t="s">
        <v>103</v>
      </c>
      <c r="H189" t="s">
        <v>1827</v>
      </c>
      <c r="I189" t="s">
        <v>1804</v>
      </c>
      <c r="J189" t="s">
        <v>186</v>
      </c>
      <c r="K189" t="s">
        <v>837</v>
      </c>
      <c r="L189" s="26">
        <v>9600</v>
      </c>
      <c r="M189">
        <v>1959</v>
      </c>
      <c r="N189">
        <f t="shared" si="8"/>
        <v>1950</v>
      </c>
      <c r="O189">
        <v>1</v>
      </c>
      <c r="P189">
        <v>26</v>
      </c>
      <c r="Q189" s="25">
        <f t="shared" si="9"/>
        <v>21576</v>
      </c>
      <c r="R189" s="25">
        <f t="shared" ca="1" si="10"/>
        <v>45841</v>
      </c>
      <c r="S189">
        <f t="shared" ca="1" si="11"/>
        <v>66.433270676691734</v>
      </c>
      <c r="T189">
        <v>117.24</v>
      </c>
      <c r="U189" s="26">
        <v>21427700000000</v>
      </c>
      <c r="V189">
        <v>78.5</v>
      </c>
      <c r="W189">
        <v>9.6</v>
      </c>
      <c r="X189">
        <v>36.6</v>
      </c>
      <c r="Y189">
        <v>328239523</v>
      </c>
    </row>
    <row r="190" spans="1:25" x14ac:dyDescent="0.25">
      <c r="A190">
        <v>195</v>
      </c>
      <c r="B190" t="s">
        <v>103</v>
      </c>
      <c r="C190" t="s">
        <v>838</v>
      </c>
      <c r="D190" t="s">
        <v>32</v>
      </c>
      <c r="E190" t="s">
        <v>839</v>
      </c>
      <c r="F190" t="s">
        <v>185</v>
      </c>
      <c r="G190" t="s">
        <v>103</v>
      </c>
      <c r="H190" t="s">
        <v>1827</v>
      </c>
      <c r="I190" t="s">
        <v>1804</v>
      </c>
      <c r="J190" t="s">
        <v>186</v>
      </c>
      <c r="K190" t="s">
        <v>840</v>
      </c>
      <c r="L190" s="26">
        <v>9600</v>
      </c>
      <c r="M190">
        <v>1956</v>
      </c>
      <c r="N190">
        <f t="shared" si="8"/>
        <v>1950</v>
      </c>
      <c r="O190">
        <v>12</v>
      </c>
      <c r="P190">
        <v>15</v>
      </c>
      <c r="Q190" s="25">
        <f t="shared" si="9"/>
        <v>20804</v>
      </c>
      <c r="R190" s="25">
        <f t="shared" ca="1" si="10"/>
        <v>45841</v>
      </c>
      <c r="S190">
        <f t="shared" ca="1" si="11"/>
        <v>68.546229662077593</v>
      </c>
      <c r="T190">
        <v>117.24</v>
      </c>
      <c r="U190" s="26">
        <v>21427700000000</v>
      </c>
      <c r="V190">
        <v>78.5</v>
      </c>
      <c r="W190">
        <v>9.6</v>
      </c>
      <c r="X190">
        <v>36.6</v>
      </c>
      <c r="Y190">
        <v>328239523</v>
      </c>
    </row>
    <row r="191" spans="1:25" x14ac:dyDescent="0.25">
      <c r="A191">
        <v>202</v>
      </c>
      <c r="B191" t="s">
        <v>49</v>
      </c>
      <c r="C191" t="s">
        <v>841</v>
      </c>
      <c r="D191" t="s">
        <v>23</v>
      </c>
      <c r="E191" t="s">
        <v>24</v>
      </c>
      <c r="F191" t="s">
        <v>264</v>
      </c>
      <c r="G191" t="s">
        <v>49</v>
      </c>
      <c r="H191" t="s">
        <v>1827</v>
      </c>
      <c r="I191" t="s">
        <v>1803</v>
      </c>
      <c r="J191" t="s">
        <v>842</v>
      </c>
      <c r="K191" t="s">
        <v>843</v>
      </c>
      <c r="L191" s="26">
        <v>9500</v>
      </c>
      <c r="M191">
        <v>1952</v>
      </c>
      <c r="N191">
        <f t="shared" si="8"/>
        <v>1950</v>
      </c>
      <c r="O191">
        <v>4</v>
      </c>
      <c r="P191">
        <v>1</v>
      </c>
      <c r="Q191" s="25">
        <f t="shared" si="9"/>
        <v>19085</v>
      </c>
      <c r="R191" s="25">
        <f t="shared" ca="1" si="10"/>
        <v>45841</v>
      </c>
      <c r="S191">
        <f t="shared" ca="1" si="11"/>
        <v>73.252580561618998</v>
      </c>
      <c r="T191">
        <v>110.05</v>
      </c>
      <c r="U191" s="26">
        <v>2715518274227</v>
      </c>
      <c r="V191">
        <v>82.5</v>
      </c>
      <c r="W191">
        <v>24.2</v>
      </c>
      <c r="X191">
        <v>60.7</v>
      </c>
      <c r="Y191">
        <v>67059887</v>
      </c>
    </row>
    <row r="192" spans="1:25" x14ac:dyDescent="0.25">
      <c r="A192">
        <v>202</v>
      </c>
      <c r="B192" t="s">
        <v>72</v>
      </c>
      <c r="C192" t="s">
        <v>844</v>
      </c>
      <c r="D192" t="s">
        <v>133</v>
      </c>
      <c r="E192" t="s">
        <v>845</v>
      </c>
      <c r="F192" t="s">
        <v>72</v>
      </c>
      <c r="G192" t="s">
        <v>72</v>
      </c>
      <c r="H192" t="s">
        <v>1823</v>
      </c>
      <c r="I192" t="s">
        <v>1803</v>
      </c>
      <c r="J192" t="s">
        <v>846</v>
      </c>
      <c r="K192" t="s">
        <v>126</v>
      </c>
      <c r="L192" s="26">
        <v>9500</v>
      </c>
      <c r="M192">
        <v>1928</v>
      </c>
      <c r="N192">
        <f t="shared" si="8"/>
        <v>1920</v>
      </c>
      <c r="O192">
        <v>10</v>
      </c>
      <c r="P192">
        <v>1</v>
      </c>
      <c r="Q192" s="25">
        <f t="shared" si="9"/>
        <v>10502</v>
      </c>
      <c r="R192" s="25">
        <f t="shared" ca="1" si="10"/>
        <v>45841</v>
      </c>
      <c r="S192">
        <f t="shared" ca="1" si="11"/>
        <v>96.751557480094988</v>
      </c>
      <c r="T192">
        <v>116.76</v>
      </c>
      <c r="U192" s="26">
        <v>1736425629520</v>
      </c>
      <c r="V192">
        <v>81.900000000000006</v>
      </c>
      <c r="W192">
        <v>12.8</v>
      </c>
      <c r="X192">
        <v>24.5</v>
      </c>
      <c r="Y192">
        <v>36991981</v>
      </c>
    </row>
    <row r="193" spans="1:25" x14ac:dyDescent="0.25">
      <c r="A193">
        <v>204</v>
      </c>
      <c r="B193" t="s">
        <v>351</v>
      </c>
      <c r="C193" t="s">
        <v>847</v>
      </c>
      <c r="D193" t="s">
        <v>170</v>
      </c>
      <c r="E193" t="s">
        <v>848</v>
      </c>
      <c r="F193" t="s">
        <v>849</v>
      </c>
      <c r="G193" t="s">
        <v>351</v>
      </c>
      <c r="H193" t="s">
        <v>1827</v>
      </c>
      <c r="I193" t="s">
        <v>1803</v>
      </c>
      <c r="J193" t="s">
        <v>850</v>
      </c>
      <c r="K193" t="s">
        <v>851</v>
      </c>
      <c r="L193" s="26">
        <v>9400</v>
      </c>
      <c r="M193">
        <v>1965</v>
      </c>
      <c r="N193">
        <f t="shared" si="8"/>
        <v>1960</v>
      </c>
      <c r="O193">
        <v>9</v>
      </c>
      <c r="P193">
        <v>22</v>
      </c>
      <c r="Q193" s="25">
        <f t="shared" si="9"/>
        <v>24007</v>
      </c>
      <c r="R193" s="25">
        <f t="shared" ca="1" si="10"/>
        <v>45841</v>
      </c>
      <c r="S193">
        <f t="shared" ca="1" si="11"/>
        <v>59.778904847396767</v>
      </c>
      <c r="T193">
        <v>99.55</v>
      </c>
      <c r="U193" s="26">
        <v>703082435360</v>
      </c>
      <c r="V193">
        <v>83.6</v>
      </c>
      <c r="W193">
        <v>10.1</v>
      </c>
      <c r="X193">
        <v>28.8</v>
      </c>
      <c r="Y193">
        <v>8574832</v>
      </c>
    </row>
    <row r="194" spans="1:25" x14ac:dyDescent="0.25">
      <c r="A194">
        <v>204</v>
      </c>
      <c r="B194" t="s">
        <v>38</v>
      </c>
      <c r="C194" t="s">
        <v>852</v>
      </c>
      <c r="D194" t="s">
        <v>105</v>
      </c>
      <c r="E194" t="s">
        <v>153</v>
      </c>
      <c r="F194" t="s">
        <v>853</v>
      </c>
      <c r="G194" t="s">
        <v>38</v>
      </c>
      <c r="H194" t="s">
        <v>1823</v>
      </c>
      <c r="I194" t="s">
        <v>1803</v>
      </c>
      <c r="J194" t="s">
        <v>384</v>
      </c>
      <c r="K194" t="s">
        <v>854</v>
      </c>
      <c r="L194" s="26">
        <v>9400</v>
      </c>
      <c r="M194">
        <v>1979</v>
      </c>
      <c r="N194">
        <f t="shared" si="8"/>
        <v>1970</v>
      </c>
      <c r="O194">
        <v>2</v>
      </c>
      <c r="P194">
        <v>18</v>
      </c>
      <c r="Q194" s="25">
        <f t="shared" si="9"/>
        <v>28904</v>
      </c>
      <c r="R194" s="25">
        <f t="shared" ca="1" si="10"/>
        <v>45841</v>
      </c>
      <c r="S194">
        <f t="shared" ca="1" si="11"/>
        <v>46.370303489252635</v>
      </c>
      <c r="T194">
        <v>125.08</v>
      </c>
      <c r="U194" s="26">
        <v>19910000000000</v>
      </c>
      <c r="V194">
        <v>77</v>
      </c>
      <c r="W194">
        <v>9.4</v>
      </c>
      <c r="X194">
        <v>59.2</v>
      </c>
      <c r="Y194">
        <v>1397715000</v>
      </c>
    </row>
    <row r="195" spans="1:25" x14ac:dyDescent="0.25">
      <c r="A195">
        <v>206</v>
      </c>
      <c r="B195" t="s">
        <v>38</v>
      </c>
      <c r="C195" t="s">
        <v>855</v>
      </c>
      <c r="D195" t="s">
        <v>32</v>
      </c>
      <c r="E195" t="s">
        <v>856</v>
      </c>
      <c r="F195" t="s">
        <v>857</v>
      </c>
      <c r="G195" t="s">
        <v>38</v>
      </c>
      <c r="H195" t="s">
        <v>1823</v>
      </c>
      <c r="I195" t="s">
        <v>1803</v>
      </c>
      <c r="J195" t="s">
        <v>858</v>
      </c>
      <c r="K195" t="s">
        <v>859</v>
      </c>
      <c r="L195" s="26">
        <v>9300</v>
      </c>
      <c r="M195">
        <v>1981</v>
      </c>
      <c r="N195">
        <f t="shared" ref="N195:N258" si="12">INT(M195/10)*10</f>
        <v>1980</v>
      </c>
      <c r="O195">
        <v>8</v>
      </c>
      <c r="P195">
        <v>29</v>
      </c>
      <c r="Q195" s="25">
        <f t="shared" ref="Q195:Q258" si="13">DATE(M195,O195,P195)</f>
        <v>29827</v>
      </c>
      <c r="R195" s="25">
        <f t="shared" ref="R195:R258" ca="1" si="14">TODAY()</f>
        <v>45841</v>
      </c>
      <c r="S195">
        <f t="shared" ref="S195:S258" ca="1" si="15">YEARFRAC(R195,Q195,1)</f>
        <v>43.844609394013141</v>
      </c>
      <c r="T195">
        <v>117.24</v>
      </c>
      <c r="U195" s="26">
        <v>21427700000000</v>
      </c>
      <c r="V195">
        <v>78.5</v>
      </c>
      <c r="W195">
        <v>9.6</v>
      </c>
      <c r="X195">
        <v>36.6</v>
      </c>
      <c r="Y195">
        <v>328239523</v>
      </c>
    </row>
    <row r="196" spans="1:25" x14ac:dyDescent="0.25">
      <c r="A196">
        <v>206</v>
      </c>
      <c r="B196" t="s">
        <v>250</v>
      </c>
      <c r="C196" t="s">
        <v>860</v>
      </c>
      <c r="D196" t="s">
        <v>226</v>
      </c>
      <c r="E196" t="s">
        <v>861</v>
      </c>
      <c r="F196" t="s">
        <v>862</v>
      </c>
      <c r="G196" t="s">
        <v>250</v>
      </c>
      <c r="H196" t="s">
        <v>1823</v>
      </c>
      <c r="I196" t="s">
        <v>1803</v>
      </c>
      <c r="J196" t="s">
        <v>863</v>
      </c>
      <c r="K196" t="s">
        <v>350</v>
      </c>
      <c r="L196" s="26">
        <v>9300</v>
      </c>
      <c r="M196">
        <v>1947</v>
      </c>
      <c r="N196">
        <f t="shared" si="12"/>
        <v>1940</v>
      </c>
      <c r="O196">
        <v>5</v>
      </c>
      <c r="P196">
        <v>2</v>
      </c>
      <c r="Q196" s="25">
        <f t="shared" si="13"/>
        <v>17289</v>
      </c>
      <c r="R196" s="25">
        <f t="shared" ca="1" si="14"/>
        <v>45841</v>
      </c>
      <c r="S196">
        <f t="shared" ca="1" si="15"/>
        <v>78.170438398891008</v>
      </c>
      <c r="T196">
        <v>119.62</v>
      </c>
      <c r="U196" s="26">
        <v>2827113184696</v>
      </c>
      <c r="V196">
        <v>81.3</v>
      </c>
      <c r="W196">
        <v>25.5</v>
      </c>
      <c r="X196">
        <v>30.6</v>
      </c>
      <c r="Y196">
        <v>66834405</v>
      </c>
    </row>
    <row r="197" spans="1:25" x14ac:dyDescent="0.25">
      <c r="A197">
        <v>208</v>
      </c>
      <c r="B197" t="s">
        <v>72</v>
      </c>
      <c r="C197" t="s">
        <v>864</v>
      </c>
      <c r="D197" t="s">
        <v>327</v>
      </c>
      <c r="E197" t="s">
        <v>328</v>
      </c>
      <c r="F197" t="s">
        <v>399</v>
      </c>
      <c r="G197" t="s">
        <v>72</v>
      </c>
      <c r="H197" t="s">
        <v>1823</v>
      </c>
      <c r="I197" t="s">
        <v>1803</v>
      </c>
      <c r="J197" t="s">
        <v>865</v>
      </c>
      <c r="K197" t="s">
        <v>866</v>
      </c>
      <c r="L197" s="26">
        <v>9200</v>
      </c>
      <c r="M197">
        <v>1966</v>
      </c>
      <c r="N197">
        <f t="shared" si="12"/>
        <v>1960</v>
      </c>
      <c r="O197">
        <v>10</v>
      </c>
      <c r="P197">
        <v>24</v>
      </c>
      <c r="Q197" s="25">
        <f t="shared" si="13"/>
        <v>24404</v>
      </c>
      <c r="R197" s="25">
        <f t="shared" ca="1" si="14"/>
        <v>45841</v>
      </c>
      <c r="S197">
        <f t="shared" ca="1" si="15"/>
        <v>58.691307323750856</v>
      </c>
      <c r="T197">
        <v>180.75</v>
      </c>
      <c r="U197" s="26">
        <v>1699876578871</v>
      </c>
      <c r="V197">
        <v>72.7</v>
      </c>
      <c r="W197">
        <v>11.4</v>
      </c>
      <c r="X197">
        <v>46.2</v>
      </c>
      <c r="Y197">
        <v>144373535</v>
      </c>
    </row>
    <row r="198" spans="1:25" x14ac:dyDescent="0.25">
      <c r="A198">
        <v>208</v>
      </c>
      <c r="B198" t="s">
        <v>72</v>
      </c>
      <c r="C198" t="s">
        <v>867</v>
      </c>
      <c r="D198" t="s">
        <v>497</v>
      </c>
      <c r="E198" t="s">
        <v>498</v>
      </c>
      <c r="F198" t="s">
        <v>72</v>
      </c>
      <c r="G198" t="s">
        <v>72</v>
      </c>
      <c r="H198" t="s">
        <v>1827</v>
      </c>
      <c r="I198" t="s">
        <v>1804</v>
      </c>
      <c r="J198" t="s">
        <v>868</v>
      </c>
      <c r="K198" t="s">
        <v>869</v>
      </c>
      <c r="L198" s="26">
        <v>9200</v>
      </c>
      <c r="M198">
        <v>1943</v>
      </c>
      <c r="N198">
        <f t="shared" si="12"/>
        <v>1940</v>
      </c>
      <c r="O198">
        <v>9</v>
      </c>
      <c r="P198">
        <v>6</v>
      </c>
      <c r="Q198" s="25">
        <f t="shared" si="13"/>
        <v>15955</v>
      </c>
      <c r="R198" s="25">
        <f t="shared" ca="1" si="14"/>
        <v>45841</v>
      </c>
      <c r="S198">
        <f t="shared" ca="1" si="15"/>
        <v>81.822733869903686</v>
      </c>
      <c r="T198">
        <v>110.51</v>
      </c>
      <c r="U198" s="26">
        <v>530832908738</v>
      </c>
      <c r="V198">
        <v>82.5</v>
      </c>
      <c r="W198">
        <v>27.9</v>
      </c>
      <c r="X198">
        <v>49.1</v>
      </c>
      <c r="Y198">
        <v>10285453</v>
      </c>
    </row>
    <row r="199" spans="1:25" x14ac:dyDescent="0.25">
      <c r="A199">
        <v>208</v>
      </c>
      <c r="B199" t="s">
        <v>292</v>
      </c>
      <c r="C199" t="s">
        <v>870</v>
      </c>
      <c r="D199" t="s">
        <v>487</v>
      </c>
      <c r="E199" t="s">
        <v>488</v>
      </c>
      <c r="F199" t="s">
        <v>871</v>
      </c>
      <c r="G199" t="s">
        <v>292</v>
      </c>
      <c r="H199" t="s">
        <v>1823</v>
      </c>
      <c r="I199" t="s">
        <v>1803</v>
      </c>
      <c r="J199" t="s">
        <v>872</v>
      </c>
      <c r="K199" t="s">
        <v>447</v>
      </c>
      <c r="L199" s="26">
        <v>9200</v>
      </c>
      <c r="M199">
        <v>1975</v>
      </c>
      <c r="N199">
        <f t="shared" si="12"/>
        <v>1970</v>
      </c>
      <c r="O199">
        <v>7</v>
      </c>
      <c r="P199">
        <v>9</v>
      </c>
      <c r="Q199" s="25">
        <f t="shared" si="13"/>
        <v>27584</v>
      </c>
      <c r="R199" s="25">
        <f t="shared" ca="1" si="14"/>
        <v>45841</v>
      </c>
      <c r="S199">
        <f t="shared" ca="1" si="15"/>
        <v>49.984270989907664</v>
      </c>
      <c r="T199">
        <v>116.48</v>
      </c>
      <c r="U199" s="26">
        <v>246489245495</v>
      </c>
      <c r="V199">
        <v>79</v>
      </c>
      <c r="W199">
        <v>14.9</v>
      </c>
      <c r="X199">
        <v>46.1</v>
      </c>
      <c r="Y199">
        <v>10669709</v>
      </c>
    </row>
    <row r="200" spans="1:25" x14ac:dyDescent="0.25">
      <c r="A200">
        <v>208</v>
      </c>
      <c r="B200" t="s">
        <v>59</v>
      </c>
      <c r="C200" t="s">
        <v>873</v>
      </c>
      <c r="D200" t="s">
        <v>32</v>
      </c>
      <c r="E200" t="s">
        <v>874</v>
      </c>
      <c r="F200" t="s">
        <v>875</v>
      </c>
      <c r="G200" t="s">
        <v>59</v>
      </c>
      <c r="H200" t="s">
        <v>1823</v>
      </c>
      <c r="I200" t="s">
        <v>1803</v>
      </c>
      <c r="J200" t="s">
        <v>876</v>
      </c>
      <c r="K200" t="s">
        <v>190</v>
      </c>
      <c r="L200" s="26">
        <v>9200</v>
      </c>
      <c r="M200">
        <v>1941</v>
      </c>
      <c r="N200">
        <f t="shared" si="12"/>
        <v>1940</v>
      </c>
      <c r="O200">
        <v>3</v>
      </c>
      <c r="P200">
        <v>7</v>
      </c>
      <c r="Q200" s="25">
        <f t="shared" si="13"/>
        <v>15042</v>
      </c>
      <c r="R200" s="25">
        <f t="shared" ca="1" si="14"/>
        <v>45841</v>
      </c>
      <c r="S200">
        <f t="shared" ca="1" si="15"/>
        <v>84.323745410036722</v>
      </c>
      <c r="T200">
        <v>117.24</v>
      </c>
      <c r="U200" s="26">
        <v>21427700000000</v>
      </c>
      <c r="V200">
        <v>78.5</v>
      </c>
      <c r="W200">
        <v>9.6</v>
      </c>
      <c r="X200">
        <v>36.6</v>
      </c>
      <c r="Y200">
        <v>328239523</v>
      </c>
    </row>
    <row r="201" spans="1:25" x14ac:dyDescent="0.25">
      <c r="A201">
        <v>208</v>
      </c>
      <c r="B201" t="s">
        <v>38</v>
      </c>
      <c r="C201" t="s">
        <v>877</v>
      </c>
      <c r="D201" t="s">
        <v>74</v>
      </c>
      <c r="E201" t="s">
        <v>878</v>
      </c>
      <c r="F201" t="s">
        <v>879</v>
      </c>
      <c r="G201" t="s">
        <v>38</v>
      </c>
      <c r="H201" t="s">
        <v>1827</v>
      </c>
      <c r="I201" t="s">
        <v>1803</v>
      </c>
      <c r="J201" t="s">
        <v>880</v>
      </c>
      <c r="K201" t="s">
        <v>881</v>
      </c>
      <c r="L201" s="26">
        <v>9200</v>
      </c>
      <c r="M201">
        <v>1945</v>
      </c>
      <c r="N201">
        <f t="shared" si="12"/>
        <v>1940</v>
      </c>
      <c r="O201">
        <v>7</v>
      </c>
      <c r="P201">
        <v>24</v>
      </c>
      <c r="Q201" s="25">
        <f t="shared" si="13"/>
        <v>16642</v>
      </c>
      <c r="R201" s="25">
        <f t="shared" ca="1" si="14"/>
        <v>45841</v>
      </c>
      <c r="S201">
        <f t="shared" ca="1" si="15"/>
        <v>79.943180665877975</v>
      </c>
      <c r="T201">
        <v>180.44</v>
      </c>
      <c r="U201" s="26">
        <v>2611000000000</v>
      </c>
      <c r="V201">
        <v>69.400000000000006</v>
      </c>
      <c r="W201">
        <v>11.2</v>
      </c>
      <c r="X201">
        <v>49.7</v>
      </c>
      <c r="Y201">
        <v>1366417754</v>
      </c>
    </row>
    <row r="202" spans="1:25" x14ac:dyDescent="0.25">
      <c r="A202">
        <v>208</v>
      </c>
      <c r="B202" t="s">
        <v>49</v>
      </c>
      <c r="C202" t="s">
        <v>882</v>
      </c>
      <c r="D202" t="s">
        <v>32</v>
      </c>
      <c r="E202" t="s">
        <v>883</v>
      </c>
      <c r="F202" t="s">
        <v>302</v>
      </c>
      <c r="G202" t="s">
        <v>49</v>
      </c>
      <c r="H202" t="s">
        <v>1823</v>
      </c>
      <c r="I202" t="s">
        <v>1803</v>
      </c>
      <c r="J202" t="s">
        <v>884</v>
      </c>
      <c r="K202" t="s">
        <v>119</v>
      </c>
      <c r="L202" s="26">
        <v>9200</v>
      </c>
      <c r="M202">
        <v>1937</v>
      </c>
      <c r="N202">
        <f t="shared" si="12"/>
        <v>1930</v>
      </c>
      <c r="O202">
        <v>7</v>
      </c>
      <c r="P202">
        <v>29</v>
      </c>
      <c r="Q202" s="25">
        <f t="shared" si="13"/>
        <v>13725</v>
      </c>
      <c r="R202" s="25">
        <f t="shared" ca="1" si="14"/>
        <v>45841</v>
      </c>
      <c r="S202">
        <f t="shared" ca="1" si="15"/>
        <v>87.92949210939183</v>
      </c>
      <c r="T202">
        <v>117.24</v>
      </c>
      <c r="U202" s="26">
        <v>21427700000000</v>
      </c>
      <c r="V202">
        <v>78.5</v>
      </c>
      <c r="W202">
        <v>9.6</v>
      </c>
      <c r="X202">
        <v>36.6</v>
      </c>
      <c r="Y202">
        <v>328239523</v>
      </c>
    </row>
    <row r="203" spans="1:25" x14ac:dyDescent="0.25">
      <c r="A203">
        <v>208</v>
      </c>
      <c r="B203" t="s">
        <v>21</v>
      </c>
      <c r="C203" t="s">
        <v>885</v>
      </c>
      <c r="D203" t="s">
        <v>32</v>
      </c>
      <c r="E203" t="s">
        <v>886</v>
      </c>
      <c r="F203" t="s">
        <v>887</v>
      </c>
      <c r="G203" t="s">
        <v>21</v>
      </c>
      <c r="H203" t="s">
        <v>1823</v>
      </c>
      <c r="I203" t="s">
        <v>1803</v>
      </c>
      <c r="J203" t="s">
        <v>888</v>
      </c>
      <c r="K203" t="s">
        <v>420</v>
      </c>
      <c r="L203" s="26">
        <v>9200</v>
      </c>
      <c r="M203">
        <v>1960</v>
      </c>
      <c r="N203">
        <f t="shared" si="12"/>
        <v>1960</v>
      </c>
      <c r="O203">
        <v>1</v>
      </c>
      <c r="P203">
        <v>1</v>
      </c>
      <c r="Q203" s="25">
        <f t="shared" si="13"/>
        <v>21916</v>
      </c>
      <c r="R203" s="25">
        <f t="shared" ca="1" si="14"/>
        <v>45841</v>
      </c>
      <c r="S203">
        <f t="shared" ca="1" si="15"/>
        <v>65.501721491682915</v>
      </c>
      <c r="T203">
        <v>117.24</v>
      </c>
      <c r="U203" s="26">
        <v>21427700000000</v>
      </c>
      <c r="V203">
        <v>78.5</v>
      </c>
      <c r="W203">
        <v>9.6</v>
      </c>
      <c r="X203">
        <v>36.6</v>
      </c>
      <c r="Y203">
        <v>328239523</v>
      </c>
    </row>
    <row r="204" spans="1:25" x14ac:dyDescent="0.25">
      <c r="A204">
        <v>215</v>
      </c>
      <c r="B204" t="s">
        <v>38</v>
      </c>
      <c r="C204" t="s">
        <v>889</v>
      </c>
      <c r="D204" t="s">
        <v>32</v>
      </c>
      <c r="E204" t="s">
        <v>89</v>
      </c>
      <c r="F204" t="s">
        <v>90</v>
      </c>
      <c r="G204" t="s">
        <v>38</v>
      </c>
      <c r="H204" t="s">
        <v>1823</v>
      </c>
      <c r="I204" t="s">
        <v>1803</v>
      </c>
      <c r="J204" t="s">
        <v>890</v>
      </c>
      <c r="K204" t="s">
        <v>137</v>
      </c>
      <c r="L204" s="26">
        <v>9000</v>
      </c>
      <c r="M204">
        <v>1951</v>
      </c>
      <c r="N204">
        <f t="shared" si="12"/>
        <v>1950</v>
      </c>
      <c r="O204">
        <v>3</v>
      </c>
      <c r="P204">
        <v>29</v>
      </c>
      <c r="Q204" s="25">
        <f t="shared" si="13"/>
        <v>18716</v>
      </c>
      <c r="R204" s="25">
        <f t="shared" ca="1" si="14"/>
        <v>45841</v>
      </c>
      <c r="S204">
        <f t="shared" ca="1" si="15"/>
        <v>74.263524859458272</v>
      </c>
      <c r="T204">
        <v>117.24</v>
      </c>
      <c r="U204" s="26">
        <v>21427700000000</v>
      </c>
      <c r="V204">
        <v>78.5</v>
      </c>
      <c r="W204">
        <v>9.6</v>
      </c>
      <c r="X204">
        <v>36.6</v>
      </c>
      <c r="Y204">
        <v>328239523</v>
      </c>
    </row>
    <row r="205" spans="1:25" x14ac:dyDescent="0.25">
      <c r="A205">
        <v>215</v>
      </c>
      <c r="B205" t="s">
        <v>272</v>
      </c>
      <c r="C205" t="s">
        <v>891</v>
      </c>
      <c r="D205" t="s">
        <v>170</v>
      </c>
      <c r="E205" t="s">
        <v>892</v>
      </c>
      <c r="F205" t="s">
        <v>276</v>
      </c>
      <c r="G205" t="s">
        <v>272</v>
      </c>
      <c r="H205" t="s">
        <v>1823</v>
      </c>
      <c r="I205" t="s">
        <v>1803</v>
      </c>
      <c r="J205" t="s">
        <v>893</v>
      </c>
      <c r="K205" t="s">
        <v>894</v>
      </c>
      <c r="L205" s="26">
        <v>9000</v>
      </c>
      <c r="M205">
        <v>1957</v>
      </c>
      <c r="N205">
        <f t="shared" si="12"/>
        <v>1950</v>
      </c>
      <c r="O205">
        <v>1</v>
      </c>
      <c r="P205">
        <v>7</v>
      </c>
      <c r="Q205" s="25">
        <f t="shared" si="13"/>
        <v>20827</v>
      </c>
      <c r="R205" s="25">
        <f t="shared" ca="1" si="14"/>
        <v>45841</v>
      </c>
      <c r="S205">
        <f t="shared" ca="1" si="15"/>
        <v>68.485278946115386</v>
      </c>
      <c r="T205">
        <v>99.55</v>
      </c>
      <c r="U205" s="26">
        <v>703082435360</v>
      </c>
      <c r="V205">
        <v>83.6</v>
      </c>
      <c r="W205">
        <v>10.1</v>
      </c>
      <c r="X205">
        <v>28.8</v>
      </c>
      <c r="Y205">
        <v>8574832</v>
      </c>
    </row>
    <row r="206" spans="1:25" x14ac:dyDescent="0.25">
      <c r="A206">
        <v>215</v>
      </c>
      <c r="B206" t="s">
        <v>462</v>
      </c>
      <c r="C206" t="s">
        <v>895</v>
      </c>
      <c r="D206" t="s">
        <v>158</v>
      </c>
      <c r="E206" t="s">
        <v>896</v>
      </c>
      <c r="F206" t="s">
        <v>465</v>
      </c>
      <c r="G206" t="s">
        <v>462</v>
      </c>
      <c r="H206" t="s">
        <v>1827</v>
      </c>
      <c r="I206" t="s">
        <v>1803</v>
      </c>
      <c r="J206" t="s">
        <v>897</v>
      </c>
      <c r="K206" t="s">
        <v>898</v>
      </c>
      <c r="L206" s="26">
        <v>9000</v>
      </c>
      <c r="M206">
        <v>1967</v>
      </c>
      <c r="N206">
        <f t="shared" si="12"/>
        <v>1960</v>
      </c>
      <c r="O206">
        <v>7</v>
      </c>
      <c r="P206">
        <v>7</v>
      </c>
      <c r="Q206" s="25">
        <f t="shared" si="13"/>
        <v>24660</v>
      </c>
      <c r="R206" s="25">
        <f t="shared" ca="1" si="14"/>
        <v>45841</v>
      </c>
      <c r="S206">
        <f t="shared" ca="1" si="15"/>
        <v>57.989744779582367</v>
      </c>
      <c r="T206">
        <v>112.85</v>
      </c>
      <c r="U206" s="26">
        <v>3845630030824</v>
      </c>
      <c r="V206">
        <v>80.900000000000006</v>
      </c>
      <c r="W206">
        <v>11.5</v>
      </c>
      <c r="X206">
        <v>48.8</v>
      </c>
      <c r="Y206">
        <v>83132799</v>
      </c>
    </row>
    <row r="207" spans="1:25" x14ac:dyDescent="0.25">
      <c r="A207">
        <v>215</v>
      </c>
      <c r="B207" t="s">
        <v>103</v>
      </c>
      <c r="C207" t="s">
        <v>899</v>
      </c>
      <c r="D207" t="s">
        <v>133</v>
      </c>
      <c r="E207" t="s">
        <v>845</v>
      </c>
      <c r="F207" t="s">
        <v>900</v>
      </c>
      <c r="G207" t="s">
        <v>103</v>
      </c>
      <c r="H207" t="s">
        <v>1823</v>
      </c>
      <c r="I207" t="s">
        <v>1803</v>
      </c>
      <c r="J207" t="s">
        <v>901</v>
      </c>
      <c r="K207" t="s">
        <v>675</v>
      </c>
      <c r="L207" s="26">
        <v>9000</v>
      </c>
      <c r="M207">
        <v>1950</v>
      </c>
      <c r="N207">
        <f t="shared" si="12"/>
        <v>1950</v>
      </c>
      <c r="O207">
        <v>3</v>
      </c>
      <c r="P207">
        <v>10</v>
      </c>
      <c r="Q207" s="25">
        <f t="shared" si="13"/>
        <v>18332</v>
      </c>
      <c r="R207" s="25">
        <f t="shared" ca="1" si="14"/>
        <v>45841</v>
      </c>
      <c r="S207">
        <f t="shared" ca="1" si="15"/>
        <v>75.315537303216971</v>
      </c>
      <c r="T207">
        <v>116.76</v>
      </c>
      <c r="U207" s="26">
        <v>1736425629520</v>
      </c>
      <c r="V207">
        <v>81.900000000000006</v>
      </c>
      <c r="W207">
        <v>12.8</v>
      </c>
      <c r="X207">
        <v>24.5</v>
      </c>
      <c r="Y207">
        <v>36991981</v>
      </c>
    </row>
    <row r="208" spans="1:25" x14ac:dyDescent="0.25">
      <c r="A208">
        <v>215</v>
      </c>
      <c r="B208" t="s">
        <v>250</v>
      </c>
      <c r="C208" t="s">
        <v>902</v>
      </c>
      <c r="D208" t="s">
        <v>105</v>
      </c>
      <c r="E208" t="s">
        <v>903</v>
      </c>
      <c r="F208" t="s">
        <v>904</v>
      </c>
      <c r="G208" t="s">
        <v>250</v>
      </c>
      <c r="H208" t="s">
        <v>1823</v>
      </c>
      <c r="I208" t="s">
        <v>1803</v>
      </c>
      <c r="J208" t="s">
        <v>384</v>
      </c>
      <c r="K208" t="s">
        <v>905</v>
      </c>
      <c r="L208" s="26">
        <v>9000</v>
      </c>
      <c r="M208">
        <v>1966</v>
      </c>
      <c r="N208">
        <f t="shared" si="12"/>
        <v>1960</v>
      </c>
      <c r="O208">
        <v>2</v>
      </c>
      <c r="P208">
        <v>24</v>
      </c>
      <c r="Q208" s="25">
        <f t="shared" si="13"/>
        <v>24162</v>
      </c>
      <c r="R208" s="25">
        <f t="shared" ca="1" si="14"/>
        <v>45841</v>
      </c>
      <c r="S208">
        <f t="shared" ca="1" si="15"/>
        <v>59.353867214236821</v>
      </c>
      <c r="T208">
        <v>125.08</v>
      </c>
      <c r="U208" s="26">
        <v>19910000000000</v>
      </c>
      <c r="V208">
        <v>77</v>
      </c>
      <c r="W208">
        <v>9.4</v>
      </c>
      <c r="X208">
        <v>59.2</v>
      </c>
      <c r="Y208">
        <v>1397715000</v>
      </c>
    </row>
    <row r="209" spans="1:25" x14ac:dyDescent="0.25">
      <c r="A209">
        <v>220</v>
      </c>
      <c r="B209" t="s">
        <v>103</v>
      </c>
      <c r="C209" t="s">
        <v>906</v>
      </c>
      <c r="D209" t="s">
        <v>226</v>
      </c>
      <c r="E209" t="s">
        <v>227</v>
      </c>
      <c r="F209" t="s">
        <v>907</v>
      </c>
      <c r="G209" t="s">
        <v>103</v>
      </c>
      <c r="H209" t="s">
        <v>1827</v>
      </c>
      <c r="I209" t="s">
        <v>1803</v>
      </c>
      <c r="J209" t="s">
        <v>908</v>
      </c>
      <c r="K209" t="s">
        <v>909</v>
      </c>
      <c r="L209" s="26">
        <v>8900</v>
      </c>
      <c r="M209">
        <v>1955</v>
      </c>
      <c r="N209">
        <f t="shared" si="12"/>
        <v>1950</v>
      </c>
      <c r="O209">
        <v>1</v>
      </c>
      <c r="P209">
        <v>1</v>
      </c>
      <c r="Q209" s="25">
        <f t="shared" si="13"/>
        <v>20090</v>
      </c>
      <c r="R209" s="25">
        <f t="shared" ca="1" si="14"/>
        <v>45841</v>
      </c>
      <c r="S209">
        <f t="shared" ca="1" si="15"/>
        <v>70.501715960359391</v>
      </c>
      <c r="T209">
        <v>119.62</v>
      </c>
      <c r="U209" s="26">
        <v>2827113184696</v>
      </c>
      <c r="V209">
        <v>81.3</v>
      </c>
      <c r="W209">
        <v>25.5</v>
      </c>
      <c r="X209">
        <v>30.6</v>
      </c>
      <c r="Y209">
        <v>66834405</v>
      </c>
    </row>
    <row r="210" spans="1:25" x14ac:dyDescent="0.25">
      <c r="A210">
        <v>220</v>
      </c>
      <c r="B210" t="s">
        <v>103</v>
      </c>
      <c r="C210" t="s">
        <v>910</v>
      </c>
      <c r="D210" t="s">
        <v>226</v>
      </c>
      <c r="E210" t="s">
        <v>911</v>
      </c>
      <c r="F210" t="s">
        <v>907</v>
      </c>
      <c r="G210" t="s">
        <v>103</v>
      </c>
      <c r="H210" t="s">
        <v>1827</v>
      </c>
      <c r="I210" t="s">
        <v>1803</v>
      </c>
      <c r="J210" t="s">
        <v>908</v>
      </c>
      <c r="K210" t="s">
        <v>912</v>
      </c>
      <c r="L210" s="26">
        <v>8900</v>
      </c>
      <c r="M210">
        <v>1960</v>
      </c>
      <c r="N210">
        <f t="shared" si="12"/>
        <v>1960</v>
      </c>
      <c r="O210">
        <v>1</v>
      </c>
      <c r="P210">
        <v>1</v>
      </c>
      <c r="Q210" s="25">
        <f t="shared" si="13"/>
        <v>21916</v>
      </c>
      <c r="R210" s="25">
        <f t="shared" ca="1" si="14"/>
        <v>45841</v>
      </c>
      <c r="S210">
        <f t="shared" ca="1" si="15"/>
        <v>65.501721491682915</v>
      </c>
      <c r="T210">
        <v>119.62</v>
      </c>
      <c r="U210" s="26">
        <v>2827113184696</v>
      </c>
      <c r="V210">
        <v>81.3</v>
      </c>
      <c r="W210">
        <v>25.5</v>
      </c>
      <c r="X210">
        <v>30.6</v>
      </c>
      <c r="Y210">
        <v>66834405</v>
      </c>
    </row>
    <row r="211" spans="1:25" x14ac:dyDescent="0.25">
      <c r="A211">
        <v>220</v>
      </c>
      <c r="B211" t="s">
        <v>103</v>
      </c>
      <c r="C211" t="s">
        <v>913</v>
      </c>
      <c r="D211" t="s">
        <v>226</v>
      </c>
      <c r="E211" t="s">
        <v>914</v>
      </c>
      <c r="F211" t="s">
        <v>907</v>
      </c>
      <c r="G211" t="s">
        <v>103</v>
      </c>
      <c r="H211" t="s">
        <v>1827</v>
      </c>
      <c r="I211" t="s">
        <v>1804</v>
      </c>
      <c r="J211" t="s">
        <v>908</v>
      </c>
      <c r="K211" t="s">
        <v>915</v>
      </c>
      <c r="L211" s="26">
        <v>8900</v>
      </c>
      <c r="M211">
        <v>1952</v>
      </c>
      <c r="N211">
        <f t="shared" si="12"/>
        <v>1950</v>
      </c>
      <c r="O211">
        <v>6</v>
      </c>
      <c r="P211">
        <v>6</v>
      </c>
      <c r="Q211" s="25">
        <f t="shared" si="13"/>
        <v>19151</v>
      </c>
      <c r="R211" s="25">
        <f t="shared" ca="1" si="14"/>
        <v>45841</v>
      </c>
      <c r="S211">
        <f t="shared" ca="1" si="15"/>
        <v>73.07188575234008</v>
      </c>
      <c r="T211">
        <v>119.62</v>
      </c>
      <c r="U211" s="26">
        <v>2827113184696</v>
      </c>
      <c r="V211">
        <v>81.3</v>
      </c>
      <c r="W211">
        <v>25.5</v>
      </c>
      <c r="X211">
        <v>30.6</v>
      </c>
      <c r="Y211">
        <v>66834405</v>
      </c>
    </row>
    <row r="212" spans="1:25" x14ac:dyDescent="0.25">
      <c r="A212">
        <v>223</v>
      </c>
      <c r="B212" t="s">
        <v>21</v>
      </c>
      <c r="C212" t="s">
        <v>916</v>
      </c>
      <c r="D212" t="s">
        <v>327</v>
      </c>
      <c r="E212" t="s">
        <v>917</v>
      </c>
      <c r="F212" t="s">
        <v>918</v>
      </c>
      <c r="G212" t="s">
        <v>21</v>
      </c>
      <c r="H212" t="s">
        <v>1823</v>
      </c>
      <c r="I212" t="s">
        <v>1804</v>
      </c>
      <c r="J212" t="s">
        <v>919</v>
      </c>
      <c r="K212" t="s">
        <v>920</v>
      </c>
      <c r="L212" s="26">
        <v>8800</v>
      </c>
      <c r="M212">
        <v>1975</v>
      </c>
      <c r="N212">
        <f t="shared" si="12"/>
        <v>1970</v>
      </c>
      <c r="O212">
        <v>10</v>
      </c>
      <c r="P212">
        <v>16</v>
      </c>
      <c r="Q212" s="25">
        <f t="shared" si="13"/>
        <v>27683</v>
      </c>
      <c r="R212" s="25">
        <f t="shared" ca="1" si="14"/>
        <v>45841</v>
      </c>
      <c r="S212">
        <f t="shared" ca="1" si="15"/>
        <v>49.713227399613487</v>
      </c>
      <c r="T212">
        <v>180.75</v>
      </c>
      <c r="U212" s="26">
        <v>1699876578871</v>
      </c>
      <c r="V212">
        <v>72.7</v>
      </c>
      <c r="W212">
        <v>11.4</v>
      </c>
      <c r="X212">
        <v>46.2</v>
      </c>
      <c r="Y212">
        <v>144373535</v>
      </c>
    </row>
    <row r="213" spans="1:25" x14ac:dyDescent="0.25">
      <c r="A213">
        <v>223</v>
      </c>
      <c r="B213" t="s">
        <v>38</v>
      </c>
      <c r="C213" t="s">
        <v>921</v>
      </c>
      <c r="D213" t="s">
        <v>32</v>
      </c>
      <c r="E213" t="s">
        <v>883</v>
      </c>
      <c r="F213" t="s">
        <v>922</v>
      </c>
      <c r="G213" t="s">
        <v>38</v>
      </c>
      <c r="H213" t="s">
        <v>1823</v>
      </c>
      <c r="I213" t="s">
        <v>1803</v>
      </c>
      <c r="J213" t="s">
        <v>923</v>
      </c>
      <c r="K213" t="s">
        <v>190</v>
      </c>
      <c r="L213" s="26">
        <v>8800</v>
      </c>
      <c r="M213">
        <v>1951</v>
      </c>
      <c r="N213">
        <f t="shared" si="12"/>
        <v>1950</v>
      </c>
      <c r="O213">
        <v>6</v>
      </c>
      <c r="P213">
        <v>29</v>
      </c>
      <c r="Q213" s="25">
        <f t="shared" si="13"/>
        <v>18808</v>
      </c>
      <c r="R213" s="25">
        <f t="shared" ca="1" si="14"/>
        <v>45841</v>
      </c>
      <c r="S213">
        <f t="shared" ca="1" si="15"/>
        <v>74.011644885741404</v>
      </c>
      <c r="T213">
        <v>117.24</v>
      </c>
      <c r="U213" s="26">
        <v>21427700000000</v>
      </c>
      <c r="V213">
        <v>78.5</v>
      </c>
      <c r="W213">
        <v>9.6</v>
      </c>
      <c r="X213">
        <v>36.6</v>
      </c>
      <c r="Y213">
        <v>328239523</v>
      </c>
    </row>
    <row r="214" spans="1:25" x14ac:dyDescent="0.25">
      <c r="A214">
        <v>223</v>
      </c>
      <c r="B214" t="s">
        <v>38</v>
      </c>
      <c r="C214" t="s">
        <v>924</v>
      </c>
      <c r="D214" t="s">
        <v>105</v>
      </c>
      <c r="E214" t="s">
        <v>153</v>
      </c>
      <c r="F214" t="s">
        <v>247</v>
      </c>
      <c r="G214" t="s">
        <v>38</v>
      </c>
      <c r="H214" t="s">
        <v>1823</v>
      </c>
      <c r="I214" t="s">
        <v>1803</v>
      </c>
      <c r="J214" t="s">
        <v>657</v>
      </c>
      <c r="K214" t="s">
        <v>925</v>
      </c>
      <c r="L214" s="26">
        <v>8800</v>
      </c>
      <c r="M214">
        <v>1974</v>
      </c>
      <c r="N214">
        <f t="shared" si="12"/>
        <v>1970</v>
      </c>
      <c r="O214">
        <v>3</v>
      </c>
      <c r="P214">
        <v>10</v>
      </c>
      <c r="Q214" s="25">
        <f t="shared" si="13"/>
        <v>27098</v>
      </c>
      <c r="R214" s="25">
        <f t="shared" ca="1" si="14"/>
        <v>45841</v>
      </c>
      <c r="S214">
        <f t="shared" ca="1" si="15"/>
        <v>51.315537303216978</v>
      </c>
      <c r="T214">
        <v>125.08</v>
      </c>
      <c r="U214" s="26">
        <v>19910000000000</v>
      </c>
      <c r="V214">
        <v>77</v>
      </c>
      <c r="W214">
        <v>9.4</v>
      </c>
      <c r="X214">
        <v>59.2</v>
      </c>
      <c r="Y214">
        <v>1397715000</v>
      </c>
    </row>
    <row r="215" spans="1:25" x14ac:dyDescent="0.25">
      <c r="A215">
        <v>223</v>
      </c>
      <c r="B215" t="s">
        <v>38</v>
      </c>
      <c r="C215" t="s">
        <v>926</v>
      </c>
      <c r="D215" t="s">
        <v>32</v>
      </c>
      <c r="E215" t="s">
        <v>856</v>
      </c>
      <c r="F215" t="s">
        <v>112</v>
      </c>
      <c r="G215" t="s">
        <v>38</v>
      </c>
      <c r="H215" t="s">
        <v>1823</v>
      </c>
      <c r="I215" t="s">
        <v>1803</v>
      </c>
      <c r="J215" t="s">
        <v>927</v>
      </c>
      <c r="K215" t="s">
        <v>928</v>
      </c>
      <c r="L215" s="26">
        <v>8800</v>
      </c>
      <c r="M215">
        <v>1984</v>
      </c>
      <c r="N215">
        <f t="shared" si="12"/>
        <v>1980</v>
      </c>
      <c r="O215">
        <v>5</v>
      </c>
      <c r="P215">
        <v>22</v>
      </c>
      <c r="Q215" s="25">
        <f t="shared" si="13"/>
        <v>30824</v>
      </c>
      <c r="R215" s="25">
        <f t="shared" ca="1" si="14"/>
        <v>45841</v>
      </c>
      <c r="S215">
        <f t="shared" ca="1" si="15"/>
        <v>41.112965256502186</v>
      </c>
      <c r="T215">
        <v>117.24</v>
      </c>
      <c r="U215" s="26">
        <v>21427700000000</v>
      </c>
      <c r="V215">
        <v>78.5</v>
      </c>
      <c r="W215">
        <v>9.6</v>
      </c>
      <c r="X215">
        <v>36.6</v>
      </c>
      <c r="Y215">
        <v>328239523</v>
      </c>
    </row>
    <row r="216" spans="1:25" x14ac:dyDescent="0.25">
      <c r="A216">
        <v>223</v>
      </c>
      <c r="B216" t="s">
        <v>38</v>
      </c>
      <c r="C216" t="s">
        <v>929</v>
      </c>
      <c r="D216" t="s">
        <v>32</v>
      </c>
      <c r="E216" t="s">
        <v>930</v>
      </c>
      <c r="F216" t="s">
        <v>931</v>
      </c>
      <c r="G216" t="s">
        <v>38</v>
      </c>
      <c r="H216" t="s">
        <v>1823</v>
      </c>
      <c r="I216" t="s">
        <v>1803</v>
      </c>
      <c r="J216" t="s">
        <v>932</v>
      </c>
      <c r="K216" t="s">
        <v>933</v>
      </c>
      <c r="L216" s="26">
        <v>8800</v>
      </c>
      <c r="M216">
        <v>1967</v>
      </c>
      <c r="N216">
        <f t="shared" si="12"/>
        <v>1960</v>
      </c>
      <c r="O216">
        <v>6</v>
      </c>
      <c r="P216">
        <v>21</v>
      </c>
      <c r="Q216" s="25">
        <f t="shared" si="13"/>
        <v>24644</v>
      </c>
      <c r="R216" s="25">
        <f t="shared" ca="1" si="14"/>
        <v>45841</v>
      </c>
      <c r="S216">
        <f t="shared" ca="1" si="15"/>
        <v>58.033549883990723</v>
      </c>
      <c r="T216">
        <v>117.24</v>
      </c>
      <c r="U216" s="26">
        <v>21427700000000</v>
      </c>
      <c r="V216">
        <v>78.5</v>
      </c>
      <c r="W216">
        <v>9.6</v>
      </c>
      <c r="X216">
        <v>36.6</v>
      </c>
      <c r="Y216">
        <v>328239523</v>
      </c>
    </row>
    <row r="217" spans="1:25" x14ac:dyDescent="0.25">
      <c r="A217">
        <v>223</v>
      </c>
      <c r="B217" t="s">
        <v>292</v>
      </c>
      <c r="C217" t="s">
        <v>934</v>
      </c>
      <c r="D217" t="s">
        <v>105</v>
      </c>
      <c r="E217" t="s">
        <v>214</v>
      </c>
      <c r="F217" t="s">
        <v>215</v>
      </c>
      <c r="G217" t="s">
        <v>292</v>
      </c>
      <c r="H217" t="s">
        <v>1823</v>
      </c>
      <c r="I217" t="s">
        <v>1803</v>
      </c>
      <c r="J217" t="s">
        <v>935</v>
      </c>
      <c r="K217" t="s">
        <v>936</v>
      </c>
      <c r="L217" s="26">
        <v>8800</v>
      </c>
      <c r="M217">
        <v>1959</v>
      </c>
      <c r="N217">
        <f t="shared" si="12"/>
        <v>1950</v>
      </c>
      <c r="O217">
        <v>1</v>
      </c>
      <c r="P217">
        <v>1</v>
      </c>
      <c r="Q217" s="25">
        <f t="shared" si="13"/>
        <v>21551</v>
      </c>
      <c r="R217" s="25">
        <f t="shared" ca="1" si="14"/>
        <v>45841</v>
      </c>
      <c r="S217">
        <f t="shared" ca="1" si="15"/>
        <v>66.501716247139598</v>
      </c>
      <c r="T217">
        <v>125.08</v>
      </c>
      <c r="U217" s="26">
        <v>19910000000000</v>
      </c>
      <c r="V217">
        <v>77</v>
      </c>
      <c r="W217">
        <v>9.4</v>
      </c>
      <c r="X217">
        <v>59.2</v>
      </c>
      <c r="Y217">
        <v>1397715000</v>
      </c>
    </row>
    <row r="218" spans="1:25" x14ac:dyDescent="0.25">
      <c r="A218">
        <v>223</v>
      </c>
      <c r="B218" t="s">
        <v>292</v>
      </c>
      <c r="C218" t="s">
        <v>937</v>
      </c>
      <c r="D218" t="s">
        <v>226</v>
      </c>
      <c r="E218" t="s">
        <v>227</v>
      </c>
      <c r="F218" t="s">
        <v>403</v>
      </c>
      <c r="G218" t="s">
        <v>292</v>
      </c>
      <c r="H218" t="s">
        <v>1827</v>
      </c>
      <c r="I218" t="s">
        <v>1804</v>
      </c>
      <c r="J218" t="s">
        <v>938</v>
      </c>
      <c r="K218" t="s">
        <v>939</v>
      </c>
      <c r="L218" s="26">
        <v>8800</v>
      </c>
      <c r="M218">
        <v>1951</v>
      </c>
      <c r="N218">
        <f t="shared" si="12"/>
        <v>1950</v>
      </c>
      <c r="O218">
        <v>1</v>
      </c>
      <c r="P218">
        <v>1</v>
      </c>
      <c r="Q218" s="25">
        <f t="shared" si="13"/>
        <v>18629</v>
      </c>
      <c r="R218" s="25">
        <f t="shared" ca="1" si="14"/>
        <v>45841</v>
      </c>
      <c r="S218">
        <f t="shared" ca="1" si="15"/>
        <v>74.501715704168802</v>
      </c>
      <c r="T218">
        <v>119.62</v>
      </c>
      <c r="U218" s="26">
        <v>2827113184696</v>
      </c>
      <c r="V218">
        <v>81.3</v>
      </c>
      <c r="W218">
        <v>25.5</v>
      </c>
      <c r="X218">
        <v>30.6</v>
      </c>
      <c r="Y218">
        <v>66834405</v>
      </c>
    </row>
    <row r="219" spans="1:25" x14ac:dyDescent="0.25">
      <c r="A219">
        <v>230</v>
      </c>
      <c r="B219" t="s">
        <v>250</v>
      </c>
      <c r="C219" t="s">
        <v>940</v>
      </c>
      <c r="D219" t="s">
        <v>105</v>
      </c>
      <c r="E219" t="s">
        <v>941</v>
      </c>
      <c r="F219" t="s">
        <v>348</v>
      </c>
      <c r="G219" t="s">
        <v>250</v>
      </c>
      <c r="H219" t="s">
        <v>1823</v>
      </c>
      <c r="I219" t="s">
        <v>1803</v>
      </c>
      <c r="J219" t="s">
        <v>576</v>
      </c>
      <c r="K219" t="s">
        <v>942</v>
      </c>
      <c r="L219" s="26">
        <v>8700</v>
      </c>
      <c r="M219">
        <v>1971</v>
      </c>
      <c r="N219">
        <f t="shared" si="12"/>
        <v>1970</v>
      </c>
      <c r="O219">
        <v>1</v>
      </c>
      <c r="P219">
        <v>1</v>
      </c>
      <c r="Q219" s="25">
        <f t="shared" si="13"/>
        <v>25934</v>
      </c>
      <c r="R219" s="25">
        <f t="shared" ca="1" si="14"/>
        <v>45841</v>
      </c>
      <c r="S219">
        <f t="shared" ca="1" si="15"/>
        <v>54.501717357757975</v>
      </c>
      <c r="T219">
        <v>125.08</v>
      </c>
      <c r="U219" s="26">
        <v>19910000000000</v>
      </c>
      <c r="V219">
        <v>77</v>
      </c>
      <c r="W219">
        <v>9.4</v>
      </c>
      <c r="X219">
        <v>59.2</v>
      </c>
      <c r="Y219">
        <v>1397715000</v>
      </c>
    </row>
    <row r="220" spans="1:25" x14ac:dyDescent="0.25">
      <c r="A220">
        <v>230</v>
      </c>
      <c r="B220" t="s">
        <v>21</v>
      </c>
      <c r="C220" t="s">
        <v>943</v>
      </c>
      <c r="D220" t="s">
        <v>158</v>
      </c>
      <c r="E220" t="s">
        <v>896</v>
      </c>
      <c r="F220" t="s">
        <v>944</v>
      </c>
      <c r="G220" t="s">
        <v>21</v>
      </c>
      <c r="H220" t="s">
        <v>1827</v>
      </c>
      <c r="I220" t="s">
        <v>1803</v>
      </c>
      <c r="J220" t="s">
        <v>897</v>
      </c>
      <c r="K220" t="s">
        <v>64</v>
      </c>
      <c r="L220" s="26">
        <v>8700</v>
      </c>
      <c r="M220">
        <v>1943</v>
      </c>
      <c r="N220">
        <f t="shared" si="12"/>
        <v>1940</v>
      </c>
      <c r="O220">
        <v>4</v>
      </c>
      <c r="P220">
        <v>12</v>
      </c>
      <c r="Q220" s="25">
        <f t="shared" si="13"/>
        <v>15808</v>
      </c>
      <c r="R220" s="25">
        <f t="shared" ca="1" si="14"/>
        <v>45841</v>
      </c>
      <c r="S220">
        <f t="shared" ca="1" si="15"/>
        <v>82.225194616704044</v>
      </c>
      <c r="T220">
        <v>112.85</v>
      </c>
      <c r="U220" s="26">
        <v>3845630030824</v>
      </c>
      <c r="V220">
        <v>80.900000000000006</v>
      </c>
      <c r="W220">
        <v>11.5</v>
      </c>
      <c r="X220">
        <v>48.8</v>
      </c>
      <c r="Y220">
        <v>83132799</v>
      </c>
    </row>
    <row r="221" spans="1:25" x14ac:dyDescent="0.25">
      <c r="A221">
        <v>232</v>
      </c>
      <c r="B221" t="s">
        <v>49</v>
      </c>
      <c r="C221" t="s">
        <v>945</v>
      </c>
      <c r="D221" t="s">
        <v>32</v>
      </c>
      <c r="E221" t="s">
        <v>61</v>
      </c>
      <c r="F221" t="s">
        <v>802</v>
      </c>
      <c r="G221" t="s">
        <v>49</v>
      </c>
      <c r="H221" t="s">
        <v>1823</v>
      </c>
      <c r="I221" t="s">
        <v>1803</v>
      </c>
      <c r="J221" t="s">
        <v>946</v>
      </c>
      <c r="K221" t="s">
        <v>947</v>
      </c>
      <c r="L221" s="26">
        <v>8600</v>
      </c>
      <c r="M221">
        <v>1951</v>
      </c>
      <c r="N221">
        <f t="shared" si="12"/>
        <v>1950</v>
      </c>
      <c r="O221">
        <v>7</v>
      </c>
      <c r="P221">
        <v>31</v>
      </c>
      <c r="Q221" s="25">
        <f t="shared" si="13"/>
        <v>18840</v>
      </c>
      <c r="R221" s="25">
        <f t="shared" ca="1" si="14"/>
        <v>45841</v>
      </c>
      <c r="S221">
        <f t="shared" ca="1" si="15"/>
        <v>73.924034460100756</v>
      </c>
      <c r="T221">
        <v>117.24</v>
      </c>
      <c r="U221" s="26">
        <v>21427700000000</v>
      </c>
      <c r="V221">
        <v>78.5</v>
      </c>
      <c r="W221">
        <v>9.6</v>
      </c>
      <c r="X221">
        <v>36.6</v>
      </c>
      <c r="Y221">
        <v>328239523</v>
      </c>
    </row>
    <row r="222" spans="1:25" x14ac:dyDescent="0.25">
      <c r="A222">
        <v>232</v>
      </c>
      <c r="B222" t="s">
        <v>49</v>
      </c>
      <c r="C222" t="s">
        <v>948</v>
      </c>
      <c r="D222" t="s">
        <v>949</v>
      </c>
      <c r="E222" t="s">
        <v>950</v>
      </c>
      <c r="F222" t="s">
        <v>264</v>
      </c>
      <c r="G222" t="s">
        <v>49</v>
      </c>
      <c r="H222" t="s">
        <v>1823</v>
      </c>
      <c r="I222" t="s">
        <v>1803</v>
      </c>
      <c r="J222" t="s">
        <v>951</v>
      </c>
      <c r="K222" t="s">
        <v>952</v>
      </c>
      <c r="L222" s="26">
        <v>8600</v>
      </c>
      <c r="M222">
        <v>1955</v>
      </c>
      <c r="N222">
        <f t="shared" si="12"/>
        <v>1950</v>
      </c>
      <c r="O222">
        <v>6</v>
      </c>
      <c r="P222">
        <v>6</v>
      </c>
      <c r="Q222" s="25">
        <f t="shared" si="13"/>
        <v>20246</v>
      </c>
      <c r="R222" s="25">
        <f t="shared" ca="1" si="14"/>
        <v>45841</v>
      </c>
      <c r="S222">
        <f t="shared" ca="1" si="15"/>
        <v>70.074615354953153</v>
      </c>
      <c r="T222">
        <v>114.24</v>
      </c>
      <c r="U222" s="26">
        <v>206928765544</v>
      </c>
      <c r="V222">
        <v>81.900000000000006</v>
      </c>
      <c r="W222">
        <v>29</v>
      </c>
      <c r="X222">
        <v>34.6</v>
      </c>
      <c r="Y222">
        <v>4841000</v>
      </c>
    </row>
    <row r="223" spans="1:25" x14ac:dyDescent="0.25">
      <c r="A223">
        <v>232</v>
      </c>
      <c r="B223" t="s">
        <v>103</v>
      </c>
      <c r="C223" t="s">
        <v>954</v>
      </c>
      <c r="D223" t="s">
        <v>74</v>
      </c>
      <c r="E223" t="s">
        <v>288</v>
      </c>
      <c r="F223" t="s">
        <v>955</v>
      </c>
      <c r="G223" t="s">
        <v>103</v>
      </c>
      <c r="H223" t="s">
        <v>1827</v>
      </c>
      <c r="I223" t="s">
        <v>1803</v>
      </c>
      <c r="J223" t="s">
        <v>956</v>
      </c>
      <c r="K223" t="s">
        <v>957</v>
      </c>
      <c r="L223" s="26">
        <v>8600</v>
      </c>
      <c r="M223">
        <v>1954</v>
      </c>
      <c r="N223">
        <f t="shared" si="12"/>
        <v>1950</v>
      </c>
      <c r="O223">
        <v>11</v>
      </c>
      <c r="P223">
        <v>28</v>
      </c>
      <c r="Q223" s="25">
        <f t="shared" si="13"/>
        <v>20056</v>
      </c>
      <c r="R223" s="25">
        <f t="shared" ca="1" si="14"/>
        <v>45841</v>
      </c>
      <c r="S223">
        <f t="shared" ca="1" si="15"/>
        <v>70.595482546201225</v>
      </c>
      <c r="T223">
        <v>180.44</v>
      </c>
      <c r="U223" s="26">
        <v>2611000000000</v>
      </c>
      <c r="V223">
        <v>69.400000000000006</v>
      </c>
      <c r="W223">
        <v>11.2</v>
      </c>
      <c r="X223">
        <v>49.7</v>
      </c>
      <c r="Y223">
        <v>1366417754</v>
      </c>
    </row>
    <row r="224" spans="1:25" x14ac:dyDescent="0.25">
      <c r="A224">
        <v>232</v>
      </c>
      <c r="B224" t="s">
        <v>38</v>
      </c>
      <c r="C224" t="s">
        <v>958</v>
      </c>
      <c r="D224" t="s">
        <v>158</v>
      </c>
      <c r="E224" t="s">
        <v>959</v>
      </c>
      <c r="F224" t="s">
        <v>731</v>
      </c>
      <c r="G224" t="s">
        <v>38</v>
      </c>
      <c r="H224" t="s">
        <v>1823</v>
      </c>
      <c r="I224" t="s">
        <v>1803</v>
      </c>
      <c r="J224" t="s">
        <v>960</v>
      </c>
      <c r="K224" t="s">
        <v>961</v>
      </c>
      <c r="L224" s="26">
        <v>8600</v>
      </c>
      <c r="M224">
        <v>1944</v>
      </c>
      <c r="N224">
        <f t="shared" si="12"/>
        <v>1940</v>
      </c>
      <c r="O224">
        <v>1</v>
      </c>
      <c r="P224">
        <v>21</v>
      </c>
      <c r="Q224" s="25">
        <f t="shared" si="13"/>
        <v>16092</v>
      </c>
      <c r="R224" s="25">
        <f t="shared" ca="1" si="14"/>
        <v>45841</v>
      </c>
      <c r="S224">
        <f t="shared" ca="1" si="15"/>
        <v>81.446963373510073</v>
      </c>
      <c r="T224">
        <v>112.85</v>
      </c>
      <c r="U224" s="26">
        <v>3845630030824</v>
      </c>
      <c r="V224">
        <v>80.900000000000006</v>
      </c>
      <c r="W224">
        <v>11.5</v>
      </c>
      <c r="X224">
        <v>48.8</v>
      </c>
      <c r="Y224">
        <v>83132799</v>
      </c>
    </row>
    <row r="225" spans="1:25" x14ac:dyDescent="0.25">
      <c r="A225">
        <v>232</v>
      </c>
      <c r="B225" t="s">
        <v>103</v>
      </c>
      <c r="C225" t="s">
        <v>962</v>
      </c>
      <c r="D225" t="s">
        <v>170</v>
      </c>
      <c r="E225" t="s">
        <v>963</v>
      </c>
      <c r="F225" t="s">
        <v>513</v>
      </c>
      <c r="G225" t="s">
        <v>103</v>
      </c>
      <c r="H225" t="s">
        <v>1823</v>
      </c>
      <c r="I225" t="s">
        <v>1803</v>
      </c>
      <c r="J225" t="s">
        <v>964</v>
      </c>
      <c r="K225" t="s">
        <v>965</v>
      </c>
      <c r="L225" s="26">
        <v>8600</v>
      </c>
      <c r="M225">
        <v>1948</v>
      </c>
      <c r="N225">
        <f t="shared" si="12"/>
        <v>1940</v>
      </c>
      <c r="O225">
        <v>1</v>
      </c>
      <c r="P225">
        <v>1</v>
      </c>
      <c r="Q225" s="25">
        <f t="shared" si="13"/>
        <v>17533</v>
      </c>
      <c r="R225" s="25">
        <f t="shared" ca="1" si="14"/>
        <v>45841</v>
      </c>
      <c r="S225">
        <f t="shared" ca="1" si="15"/>
        <v>77.501719901719895</v>
      </c>
      <c r="T225">
        <v>99.55</v>
      </c>
      <c r="U225" s="26">
        <v>703082435360</v>
      </c>
      <c r="V225">
        <v>83.6</v>
      </c>
      <c r="W225">
        <v>10.1</v>
      </c>
      <c r="X225">
        <v>28.8</v>
      </c>
      <c r="Y225">
        <v>8574832</v>
      </c>
    </row>
    <row r="226" spans="1:25" x14ac:dyDescent="0.25">
      <c r="A226">
        <v>232</v>
      </c>
      <c r="B226" t="s">
        <v>462</v>
      </c>
      <c r="C226" t="s">
        <v>966</v>
      </c>
      <c r="D226" t="s">
        <v>967</v>
      </c>
      <c r="E226" t="s">
        <v>968</v>
      </c>
      <c r="F226" t="s">
        <v>465</v>
      </c>
      <c r="G226" t="s">
        <v>462</v>
      </c>
      <c r="H226" t="s">
        <v>1823</v>
      </c>
      <c r="I226" t="s">
        <v>1803</v>
      </c>
      <c r="J226" t="s">
        <v>969</v>
      </c>
      <c r="K226" t="s">
        <v>970</v>
      </c>
      <c r="L226" s="26">
        <v>8600</v>
      </c>
      <c r="M226">
        <v>1949</v>
      </c>
      <c r="N226">
        <f t="shared" si="12"/>
        <v>1940</v>
      </c>
      <c r="O226">
        <v>12</v>
      </c>
      <c r="P226">
        <v>13</v>
      </c>
      <c r="Q226" s="25">
        <f t="shared" si="13"/>
        <v>18245</v>
      </c>
      <c r="R226" s="25">
        <f t="shared" ca="1" si="14"/>
        <v>45841</v>
      </c>
      <c r="S226">
        <f t="shared" ca="1" si="15"/>
        <v>75.554401934290993</v>
      </c>
      <c r="T226">
        <v>129.61000000000001</v>
      </c>
      <c r="U226" s="26">
        <v>376795508680</v>
      </c>
      <c r="V226">
        <v>71.099999999999994</v>
      </c>
      <c r="W226">
        <v>14</v>
      </c>
      <c r="X226">
        <v>43.1</v>
      </c>
      <c r="Y226">
        <v>108116615</v>
      </c>
    </row>
    <row r="227" spans="1:25" x14ac:dyDescent="0.25">
      <c r="A227">
        <v>232</v>
      </c>
      <c r="B227" t="s">
        <v>38</v>
      </c>
      <c r="C227" t="s">
        <v>972</v>
      </c>
      <c r="D227" t="s">
        <v>32</v>
      </c>
      <c r="E227" t="s">
        <v>89</v>
      </c>
      <c r="F227" t="s">
        <v>90</v>
      </c>
      <c r="G227" t="s">
        <v>38</v>
      </c>
      <c r="H227" t="s">
        <v>1823</v>
      </c>
      <c r="I227" t="s">
        <v>1803</v>
      </c>
      <c r="J227" t="s">
        <v>973</v>
      </c>
      <c r="K227" t="s">
        <v>652</v>
      </c>
      <c r="L227" s="26">
        <v>8600</v>
      </c>
      <c r="M227">
        <v>1955</v>
      </c>
      <c r="N227">
        <f t="shared" si="12"/>
        <v>1950</v>
      </c>
      <c r="O227">
        <v>9</v>
      </c>
      <c r="P227">
        <v>30</v>
      </c>
      <c r="Q227" s="25">
        <f t="shared" si="13"/>
        <v>20362</v>
      </c>
      <c r="R227" s="25">
        <f t="shared" ca="1" si="14"/>
        <v>45841</v>
      </c>
      <c r="S227">
        <f t="shared" ca="1" si="15"/>
        <v>69.75702772529209</v>
      </c>
      <c r="T227">
        <v>117.24</v>
      </c>
      <c r="U227" s="26">
        <v>21427700000000</v>
      </c>
      <c r="V227">
        <v>78.5</v>
      </c>
      <c r="W227">
        <v>9.6</v>
      </c>
      <c r="X227">
        <v>36.6</v>
      </c>
      <c r="Y227">
        <v>328239523</v>
      </c>
    </row>
    <row r="228" spans="1:25" x14ac:dyDescent="0.25">
      <c r="A228">
        <v>239</v>
      </c>
      <c r="B228" t="s">
        <v>49</v>
      </c>
      <c r="C228" t="s">
        <v>974</v>
      </c>
      <c r="D228" t="s">
        <v>32</v>
      </c>
      <c r="E228" t="s">
        <v>61</v>
      </c>
      <c r="F228" t="s">
        <v>264</v>
      </c>
      <c r="G228" t="s">
        <v>49</v>
      </c>
      <c r="H228" t="s">
        <v>1823</v>
      </c>
      <c r="I228" t="s">
        <v>1803</v>
      </c>
      <c r="J228" t="s">
        <v>975</v>
      </c>
      <c r="K228" t="s">
        <v>976</v>
      </c>
      <c r="L228" s="26">
        <v>8500</v>
      </c>
      <c r="M228">
        <v>1975</v>
      </c>
      <c r="N228">
        <f t="shared" si="12"/>
        <v>1970</v>
      </c>
      <c r="O228">
        <v>6</v>
      </c>
      <c r="P228">
        <v>21</v>
      </c>
      <c r="Q228" s="25">
        <f t="shared" si="13"/>
        <v>27566</v>
      </c>
      <c r="R228" s="25">
        <f t="shared" ca="1" si="14"/>
        <v>45841</v>
      </c>
      <c r="S228">
        <f t="shared" ca="1" si="15"/>
        <v>50.03355164268843</v>
      </c>
      <c r="T228">
        <v>117.24</v>
      </c>
      <c r="U228" s="26">
        <v>21427700000000</v>
      </c>
      <c r="V228">
        <v>78.5</v>
      </c>
      <c r="W228">
        <v>9.6</v>
      </c>
      <c r="X228">
        <v>36.6</v>
      </c>
      <c r="Y228">
        <v>328239523</v>
      </c>
    </row>
    <row r="229" spans="1:25" x14ac:dyDescent="0.25">
      <c r="A229">
        <v>239</v>
      </c>
      <c r="B229" t="s">
        <v>21</v>
      </c>
      <c r="C229" t="s">
        <v>977</v>
      </c>
      <c r="D229" t="s">
        <v>32</v>
      </c>
      <c r="E229" t="s">
        <v>614</v>
      </c>
      <c r="F229" t="s">
        <v>124</v>
      </c>
      <c r="G229" t="s">
        <v>21</v>
      </c>
      <c r="H229" t="s">
        <v>1827</v>
      </c>
      <c r="I229" t="s">
        <v>1804</v>
      </c>
      <c r="J229" t="s">
        <v>616</v>
      </c>
      <c r="K229" t="s">
        <v>978</v>
      </c>
      <c r="L229" s="26">
        <v>8500</v>
      </c>
      <c r="M229">
        <v>1948</v>
      </c>
      <c r="N229">
        <f t="shared" si="12"/>
        <v>1940</v>
      </c>
      <c r="O229">
        <v>12</v>
      </c>
      <c r="P229">
        <v>18</v>
      </c>
      <c r="Q229" s="25">
        <f t="shared" si="13"/>
        <v>17885</v>
      </c>
      <c r="R229" s="25">
        <f t="shared" ca="1" si="14"/>
        <v>45841</v>
      </c>
      <c r="S229">
        <f t="shared" ca="1" si="15"/>
        <v>76.538013338013329</v>
      </c>
      <c r="T229">
        <v>117.24</v>
      </c>
      <c r="U229" s="26">
        <v>21427700000000</v>
      </c>
      <c r="V229">
        <v>78.5</v>
      </c>
      <c r="W229">
        <v>9.6</v>
      </c>
      <c r="X229">
        <v>36.6</v>
      </c>
      <c r="Y229">
        <v>328239523</v>
      </c>
    </row>
    <row r="230" spans="1:25" x14ac:dyDescent="0.25">
      <c r="A230">
        <v>239</v>
      </c>
      <c r="B230" t="s">
        <v>250</v>
      </c>
      <c r="C230" t="s">
        <v>979</v>
      </c>
      <c r="D230" t="s">
        <v>105</v>
      </c>
      <c r="E230" t="s">
        <v>980</v>
      </c>
      <c r="F230" t="s">
        <v>981</v>
      </c>
      <c r="G230" t="s">
        <v>250</v>
      </c>
      <c r="H230" t="s">
        <v>1823</v>
      </c>
      <c r="I230" t="s">
        <v>1803</v>
      </c>
      <c r="J230" t="s">
        <v>419</v>
      </c>
      <c r="K230" t="s">
        <v>982</v>
      </c>
      <c r="L230" s="26">
        <v>8500</v>
      </c>
      <c r="M230">
        <v>1968</v>
      </c>
      <c r="N230">
        <f t="shared" si="12"/>
        <v>1960</v>
      </c>
      <c r="O230">
        <v>1</v>
      </c>
      <c r="P230">
        <v>1</v>
      </c>
      <c r="Q230" s="25">
        <f t="shared" si="13"/>
        <v>24838</v>
      </c>
      <c r="R230" s="25">
        <f t="shared" ca="1" si="14"/>
        <v>45841</v>
      </c>
      <c r="S230">
        <f t="shared" ca="1" si="15"/>
        <v>57.501722917158368</v>
      </c>
      <c r="T230">
        <v>125.08</v>
      </c>
      <c r="U230" s="26">
        <v>19910000000000</v>
      </c>
      <c r="V230">
        <v>77</v>
      </c>
      <c r="W230">
        <v>9.4</v>
      </c>
      <c r="X230">
        <v>59.2</v>
      </c>
      <c r="Y230">
        <v>1397715000</v>
      </c>
    </row>
    <row r="231" spans="1:25" x14ac:dyDescent="0.25">
      <c r="A231">
        <v>242</v>
      </c>
      <c r="B231" t="s">
        <v>59</v>
      </c>
      <c r="C231" t="s">
        <v>983</v>
      </c>
      <c r="D231" t="s">
        <v>32</v>
      </c>
      <c r="E231" t="s">
        <v>984</v>
      </c>
      <c r="F231" t="s">
        <v>985</v>
      </c>
      <c r="G231" t="s">
        <v>59</v>
      </c>
      <c r="H231" t="s">
        <v>1827</v>
      </c>
      <c r="I231" t="s">
        <v>1803</v>
      </c>
      <c r="J231" t="s">
        <v>986</v>
      </c>
      <c r="K231" t="s">
        <v>126</v>
      </c>
      <c r="L231" s="26">
        <v>8400</v>
      </c>
      <c r="M231">
        <v>1947</v>
      </c>
      <c r="N231">
        <f t="shared" si="12"/>
        <v>1940</v>
      </c>
      <c r="O231">
        <v>11</v>
      </c>
      <c r="P231">
        <v>29</v>
      </c>
      <c r="Q231" s="25">
        <f t="shared" si="13"/>
        <v>17500</v>
      </c>
      <c r="R231" s="25">
        <f t="shared" ca="1" si="14"/>
        <v>45841</v>
      </c>
      <c r="S231">
        <f t="shared" ca="1" si="15"/>
        <v>77.592756887887717</v>
      </c>
      <c r="T231">
        <v>117.24</v>
      </c>
      <c r="U231" s="26">
        <v>21427700000000</v>
      </c>
      <c r="V231">
        <v>78.5</v>
      </c>
      <c r="W231">
        <v>9.6</v>
      </c>
      <c r="X231">
        <v>36.6</v>
      </c>
      <c r="Y231">
        <v>328239523</v>
      </c>
    </row>
    <row r="232" spans="1:25" x14ac:dyDescent="0.25">
      <c r="A232">
        <v>242</v>
      </c>
      <c r="B232" t="s">
        <v>272</v>
      </c>
      <c r="C232" t="s">
        <v>987</v>
      </c>
      <c r="D232" t="s">
        <v>686</v>
      </c>
      <c r="E232" t="s">
        <v>988</v>
      </c>
      <c r="F232" t="s">
        <v>989</v>
      </c>
      <c r="G232" t="s">
        <v>272</v>
      </c>
      <c r="H232" t="s">
        <v>1827</v>
      </c>
      <c r="I232" t="s">
        <v>1803</v>
      </c>
      <c r="J232" t="s">
        <v>990</v>
      </c>
      <c r="K232" t="s">
        <v>991</v>
      </c>
      <c r="L232" s="26">
        <v>8400</v>
      </c>
      <c r="M232">
        <v>1945</v>
      </c>
      <c r="N232">
        <f t="shared" si="12"/>
        <v>1940</v>
      </c>
      <c r="O232">
        <v>6</v>
      </c>
      <c r="P232">
        <v>8</v>
      </c>
      <c r="Q232" s="25">
        <f t="shared" si="13"/>
        <v>16596</v>
      </c>
      <c r="R232" s="25">
        <f t="shared" ca="1" si="14"/>
        <v>45841</v>
      </c>
      <c r="S232">
        <f t="shared" ca="1" si="15"/>
        <v>80.069122866317386</v>
      </c>
      <c r="T232">
        <v>158.93</v>
      </c>
      <c r="U232" s="26">
        <v>351431649241</v>
      </c>
      <c r="V232">
        <v>63.9</v>
      </c>
      <c r="W232">
        <v>27.5</v>
      </c>
      <c r="X232">
        <v>29.2</v>
      </c>
      <c r="Y232">
        <v>58558270</v>
      </c>
    </row>
    <row r="233" spans="1:25" x14ac:dyDescent="0.25">
      <c r="A233">
        <v>242</v>
      </c>
      <c r="B233" t="s">
        <v>59</v>
      </c>
      <c r="C233" t="s">
        <v>992</v>
      </c>
      <c r="D233" t="s">
        <v>274</v>
      </c>
      <c r="E233" t="s">
        <v>993</v>
      </c>
      <c r="F233" t="s">
        <v>985</v>
      </c>
      <c r="G233" t="s">
        <v>59</v>
      </c>
      <c r="H233" t="s">
        <v>1827</v>
      </c>
      <c r="I233" t="s">
        <v>1804</v>
      </c>
      <c r="J233" t="s">
        <v>994</v>
      </c>
      <c r="K233" t="s">
        <v>995</v>
      </c>
      <c r="L233" s="26">
        <v>8400</v>
      </c>
      <c r="M233">
        <v>1950</v>
      </c>
      <c r="N233">
        <f t="shared" si="12"/>
        <v>1950</v>
      </c>
      <c r="O233">
        <v>5</v>
      </c>
      <c r="P233">
        <v>21</v>
      </c>
      <c r="Q233" s="25">
        <f t="shared" si="13"/>
        <v>18404</v>
      </c>
      <c r="R233" s="25">
        <f t="shared" ca="1" si="14"/>
        <v>45841</v>
      </c>
      <c r="S233">
        <f t="shared" ca="1" si="15"/>
        <v>75.118412046543469</v>
      </c>
      <c r="T233">
        <v>119.8</v>
      </c>
      <c r="U233" s="26">
        <v>1392680589329</v>
      </c>
      <c r="V233">
        <v>82.7</v>
      </c>
      <c r="W233">
        <v>23</v>
      </c>
      <c r="X233">
        <v>47.4</v>
      </c>
      <c r="Y233">
        <v>25766605</v>
      </c>
    </row>
    <row r="234" spans="1:25" x14ac:dyDescent="0.25">
      <c r="A234">
        <v>242</v>
      </c>
      <c r="B234" t="s">
        <v>272</v>
      </c>
      <c r="C234" t="s">
        <v>996</v>
      </c>
      <c r="D234" t="s">
        <v>105</v>
      </c>
      <c r="E234" t="s">
        <v>997</v>
      </c>
      <c r="F234" t="s">
        <v>998</v>
      </c>
      <c r="G234" t="s">
        <v>272</v>
      </c>
      <c r="H234" t="s">
        <v>1827</v>
      </c>
      <c r="I234" t="s">
        <v>1804</v>
      </c>
      <c r="J234" t="s">
        <v>999</v>
      </c>
      <c r="K234" t="s">
        <v>1000</v>
      </c>
      <c r="L234" s="26">
        <v>8400</v>
      </c>
      <c r="M234">
        <v>1946</v>
      </c>
      <c r="N234">
        <f t="shared" si="12"/>
        <v>1940</v>
      </c>
      <c r="O234">
        <v>1</v>
      </c>
      <c r="P234">
        <v>1</v>
      </c>
      <c r="Q234" s="25">
        <f t="shared" si="13"/>
        <v>16803</v>
      </c>
      <c r="R234" s="25">
        <f t="shared" ca="1" si="14"/>
        <v>45841</v>
      </c>
      <c r="S234">
        <f t="shared" ca="1" si="15"/>
        <v>79.501711156741962</v>
      </c>
      <c r="T234">
        <v>125.08</v>
      </c>
      <c r="U234" s="26">
        <v>19910000000000</v>
      </c>
      <c r="V234">
        <v>77</v>
      </c>
      <c r="W234">
        <v>9.4</v>
      </c>
      <c r="X234">
        <v>59.2</v>
      </c>
      <c r="Y234">
        <v>1397715000</v>
      </c>
    </row>
    <row r="235" spans="1:25" x14ac:dyDescent="0.25">
      <c r="A235">
        <v>246</v>
      </c>
      <c r="B235" t="s">
        <v>21</v>
      </c>
      <c r="C235" t="s">
        <v>1001</v>
      </c>
      <c r="D235" t="s">
        <v>32</v>
      </c>
      <c r="E235" t="s">
        <v>1002</v>
      </c>
      <c r="F235" t="s">
        <v>1003</v>
      </c>
      <c r="G235" t="s">
        <v>21</v>
      </c>
      <c r="H235" t="s">
        <v>1823</v>
      </c>
      <c r="I235" t="s">
        <v>1803</v>
      </c>
      <c r="J235" t="s">
        <v>1004</v>
      </c>
      <c r="K235" t="s">
        <v>190</v>
      </c>
      <c r="L235" s="26">
        <v>8300</v>
      </c>
      <c r="M235">
        <v>1948</v>
      </c>
      <c r="N235">
        <f t="shared" si="12"/>
        <v>1940</v>
      </c>
      <c r="O235">
        <v>3</v>
      </c>
      <c r="P235">
        <v>19</v>
      </c>
      <c r="Q235" s="25">
        <f t="shared" si="13"/>
        <v>17611</v>
      </c>
      <c r="R235" s="25">
        <f t="shared" ca="1" si="14"/>
        <v>45841</v>
      </c>
      <c r="S235">
        <f t="shared" ca="1" si="15"/>
        <v>77.288171288171284</v>
      </c>
      <c r="T235">
        <v>117.24</v>
      </c>
      <c r="U235" s="26">
        <v>21427700000000</v>
      </c>
      <c r="V235">
        <v>78.5</v>
      </c>
      <c r="W235">
        <v>9.6</v>
      </c>
      <c r="X235">
        <v>36.6</v>
      </c>
      <c r="Y235">
        <v>328239523</v>
      </c>
    </row>
    <row r="236" spans="1:25" x14ac:dyDescent="0.25">
      <c r="A236">
        <v>249</v>
      </c>
      <c r="B236" t="s">
        <v>292</v>
      </c>
      <c r="C236" t="s">
        <v>1005</v>
      </c>
      <c r="D236" t="s">
        <v>327</v>
      </c>
      <c r="E236" t="s">
        <v>328</v>
      </c>
      <c r="F236" t="s">
        <v>619</v>
      </c>
      <c r="G236" t="s">
        <v>292</v>
      </c>
      <c r="H236" t="s">
        <v>1823</v>
      </c>
      <c r="I236" t="s">
        <v>1803</v>
      </c>
      <c r="J236" t="s">
        <v>636</v>
      </c>
      <c r="K236" t="s">
        <v>1006</v>
      </c>
      <c r="L236" s="26">
        <v>8200</v>
      </c>
      <c r="M236">
        <v>1961</v>
      </c>
      <c r="N236">
        <f t="shared" si="12"/>
        <v>1960</v>
      </c>
      <c r="O236">
        <v>10</v>
      </c>
      <c r="P236">
        <v>24</v>
      </c>
      <c r="Q236" s="25">
        <f t="shared" si="13"/>
        <v>22578</v>
      </c>
      <c r="R236" s="25">
        <f t="shared" ca="1" si="14"/>
        <v>45841</v>
      </c>
      <c r="S236">
        <f t="shared" ca="1" si="15"/>
        <v>63.691293542816226</v>
      </c>
      <c r="T236">
        <v>180.75</v>
      </c>
      <c r="U236" s="26">
        <v>1699876578871</v>
      </c>
      <c r="V236">
        <v>72.7</v>
      </c>
      <c r="W236">
        <v>11.4</v>
      </c>
      <c r="X236">
        <v>46.2</v>
      </c>
      <c r="Y236">
        <v>144373535</v>
      </c>
    </row>
    <row r="237" spans="1:25" x14ac:dyDescent="0.25">
      <c r="A237">
        <v>249</v>
      </c>
      <c r="B237" t="s">
        <v>72</v>
      </c>
      <c r="C237" t="s">
        <v>1007</v>
      </c>
      <c r="D237" t="s">
        <v>565</v>
      </c>
      <c r="E237" t="s">
        <v>566</v>
      </c>
      <c r="F237" t="s">
        <v>567</v>
      </c>
      <c r="G237" t="s">
        <v>72</v>
      </c>
      <c r="H237" t="s">
        <v>1827</v>
      </c>
      <c r="I237" t="s">
        <v>1803</v>
      </c>
      <c r="J237" t="s">
        <v>1008</v>
      </c>
      <c r="K237" t="s">
        <v>1009</v>
      </c>
      <c r="L237" s="26">
        <v>8200</v>
      </c>
      <c r="M237">
        <v>1960</v>
      </c>
      <c r="N237">
        <f t="shared" si="12"/>
        <v>1960</v>
      </c>
      <c r="O237">
        <v>8</v>
      </c>
      <c r="P237">
        <v>4</v>
      </c>
      <c r="Q237" s="25">
        <f t="shared" si="13"/>
        <v>22132</v>
      </c>
      <c r="R237" s="25">
        <f t="shared" ca="1" si="14"/>
        <v>45841</v>
      </c>
      <c r="S237">
        <f t="shared" ca="1" si="15"/>
        <v>64.910357987306597</v>
      </c>
      <c r="T237">
        <v>267.51</v>
      </c>
      <c r="U237" s="26">
        <v>448120428859</v>
      </c>
      <c r="V237">
        <v>54.3</v>
      </c>
      <c r="W237">
        <v>1.5</v>
      </c>
      <c r="X237">
        <v>34.799999999999997</v>
      </c>
      <c r="Y237">
        <v>200963599</v>
      </c>
    </row>
    <row r="238" spans="1:25" x14ac:dyDescent="0.25">
      <c r="A238">
        <v>249</v>
      </c>
      <c r="B238" t="s">
        <v>49</v>
      </c>
      <c r="C238" t="s">
        <v>1010</v>
      </c>
      <c r="D238" t="s">
        <v>32</v>
      </c>
      <c r="E238" t="s">
        <v>503</v>
      </c>
      <c r="F238" t="s">
        <v>802</v>
      </c>
      <c r="G238" t="s">
        <v>49</v>
      </c>
      <c r="H238" t="s">
        <v>1823</v>
      </c>
      <c r="I238" t="s">
        <v>1803</v>
      </c>
      <c r="J238" t="s">
        <v>1011</v>
      </c>
      <c r="K238" t="s">
        <v>600</v>
      </c>
      <c r="L238" s="26">
        <v>8200</v>
      </c>
      <c r="M238">
        <v>1943</v>
      </c>
      <c r="N238">
        <f t="shared" si="12"/>
        <v>1940</v>
      </c>
      <c r="O238">
        <v>9</v>
      </c>
      <c r="P238">
        <v>14</v>
      </c>
      <c r="Q238" s="25">
        <f t="shared" si="13"/>
        <v>15963</v>
      </c>
      <c r="R238" s="25">
        <f t="shared" ca="1" si="14"/>
        <v>45841</v>
      </c>
      <c r="S238">
        <f t="shared" ca="1" si="15"/>
        <v>81.800831244227467</v>
      </c>
      <c r="T238">
        <v>117.24</v>
      </c>
      <c r="U238" s="26">
        <v>21427700000000</v>
      </c>
      <c r="V238">
        <v>78.5</v>
      </c>
      <c r="W238">
        <v>9.6</v>
      </c>
      <c r="X238">
        <v>36.6</v>
      </c>
      <c r="Y238">
        <v>328239523</v>
      </c>
    </row>
    <row r="239" spans="1:25" x14ac:dyDescent="0.25">
      <c r="A239">
        <v>249</v>
      </c>
      <c r="B239" t="s">
        <v>462</v>
      </c>
      <c r="C239" t="s">
        <v>1012</v>
      </c>
      <c r="D239" t="s">
        <v>74</v>
      </c>
      <c r="E239" t="s">
        <v>288</v>
      </c>
      <c r="F239" t="s">
        <v>465</v>
      </c>
      <c r="G239" t="s">
        <v>462</v>
      </c>
      <c r="H239" t="s">
        <v>1827</v>
      </c>
      <c r="I239" t="s">
        <v>1803</v>
      </c>
      <c r="J239" t="s">
        <v>1013</v>
      </c>
      <c r="K239" t="s">
        <v>1014</v>
      </c>
      <c r="L239" s="26">
        <v>8200</v>
      </c>
      <c r="M239">
        <v>1931</v>
      </c>
      <c r="N239">
        <f t="shared" si="12"/>
        <v>1930</v>
      </c>
      <c r="O239">
        <v>8</v>
      </c>
      <c r="P239">
        <v>15</v>
      </c>
      <c r="Q239" s="25">
        <f t="shared" si="13"/>
        <v>11550</v>
      </c>
      <c r="R239" s="25">
        <f t="shared" ca="1" si="14"/>
        <v>45841</v>
      </c>
      <c r="S239">
        <f t="shared" ca="1" si="15"/>
        <v>93.882964926943131</v>
      </c>
      <c r="T239">
        <v>180.44</v>
      </c>
      <c r="U239" s="26">
        <v>2611000000000</v>
      </c>
      <c r="V239">
        <v>69.400000000000006</v>
      </c>
      <c r="W239">
        <v>11.2</v>
      </c>
      <c r="X239">
        <v>49.7</v>
      </c>
      <c r="Y239">
        <v>1366417754</v>
      </c>
    </row>
    <row r="240" spans="1:25" x14ac:dyDescent="0.25">
      <c r="A240">
        <v>249</v>
      </c>
      <c r="B240" t="s">
        <v>462</v>
      </c>
      <c r="C240" t="s">
        <v>1015</v>
      </c>
      <c r="D240" t="s">
        <v>105</v>
      </c>
      <c r="E240" t="s">
        <v>153</v>
      </c>
      <c r="F240" t="s">
        <v>465</v>
      </c>
      <c r="G240" t="s">
        <v>462</v>
      </c>
      <c r="H240" t="s">
        <v>1823</v>
      </c>
      <c r="I240" t="s">
        <v>1803</v>
      </c>
      <c r="J240" t="s">
        <v>384</v>
      </c>
      <c r="K240" t="s">
        <v>1016</v>
      </c>
      <c r="L240" s="26">
        <v>8200</v>
      </c>
      <c r="M240">
        <v>1954</v>
      </c>
      <c r="N240">
        <f t="shared" si="12"/>
        <v>1950</v>
      </c>
      <c r="O240">
        <v>10</v>
      </c>
      <c r="P240">
        <v>1</v>
      </c>
      <c r="Q240" s="25">
        <f t="shared" si="13"/>
        <v>19998</v>
      </c>
      <c r="R240" s="25">
        <f t="shared" ca="1" si="14"/>
        <v>45841</v>
      </c>
      <c r="S240">
        <f t="shared" ca="1" si="15"/>
        <v>70.754277891854898</v>
      </c>
      <c r="T240">
        <v>125.08</v>
      </c>
      <c r="U240" s="26">
        <v>19910000000000</v>
      </c>
      <c r="V240">
        <v>77</v>
      </c>
      <c r="W240">
        <v>9.4</v>
      </c>
      <c r="X240">
        <v>59.2</v>
      </c>
      <c r="Y240">
        <v>1397715000</v>
      </c>
    </row>
    <row r="241" spans="1:25" x14ac:dyDescent="0.25">
      <c r="A241">
        <v>249</v>
      </c>
      <c r="B241" t="s">
        <v>462</v>
      </c>
      <c r="C241" t="s">
        <v>1017</v>
      </c>
      <c r="D241" t="s">
        <v>105</v>
      </c>
      <c r="E241" t="s">
        <v>336</v>
      </c>
      <c r="F241" t="s">
        <v>465</v>
      </c>
      <c r="G241" t="s">
        <v>462</v>
      </c>
      <c r="H241" t="s">
        <v>1827</v>
      </c>
      <c r="I241" t="s">
        <v>1804</v>
      </c>
      <c r="J241" t="s">
        <v>1018</v>
      </c>
      <c r="K241" t="s">
        <v>1019</v>
      </c>
      <c r="L241" s="26">
        <v>8200</v>
      </c>
      <c r="M241">
        <v>1981</v>
      </c>
      <c r="N241">
        <f t="shared" si="12"/>
        <v>1980</v>
      </c>
      <c r="O241">
        <v>9</v>
      </c>
      <c r="P241">
        <v>27</v>
      </c>
      <c r="Q241" s="25">
        <f t="shared" si="13"/>
        <v>29856</v>
      </c>
      <c r="R241" s="25">
        <f t="shared" ca="1" si="14"/>
        <v>45841</v>
      </c>
      <c r="S241">
        <f t="shared" ca="1" si="15"/>
        <v>43.765210513506936</v>
      </c>
      <c r="T241">
        <v>125.08</v>
      </c>
      <c r="U241" s="26">
        <v>19910000000000</v>
      </c>
      <c r="V241">
        <v>77</v>
      </c>
      <c r="W241">
        <v>9.4</v>
      </c>
      <c r="X241">
        <v>59.2</v>
      </c>
      <c r="Y241">
        <v>1397715000</v>
      </c>
    </row>
    <row r="242" spans="1:25" x14ac:dyDescent="0.25">
      <c r="A242">
        <v>256</v>
      </c>
      <c r="B242" t="s">
        <v>72</v>
      </c>
      <c r="C242" t="s">
        <v>1020</v>
      </c>
      <c r="D242" t="s">
        <v>23</v>
      </c>
      <c r="E242" t="s">
        <v>24</v>
      </c>
      <c r="F242" t="s">
        <v>72</v>
      </c>
      <c r="G242" t="s">
        <v>72</v>
      </c>
      <c r="H242" t="s">
        <v>1827</v>
      </c>
      <c r="I242" t="s">
        <v>1803</v>
      </c>
      <c r="J242" t="s">
        <v>1021</v>
      </c>
      <c r="K242" t="s">
        <v>1022</v>
      </c>
      <c r="L242" s="26">
        <v>8100</v>
      </c>
      <c r="M242">
        <v>1953</v>
      </c>
      <c r="N242">
        <f t="shared" si="12"/>
        <v>1950</v>
      </c>
      <c r="O242">
        <v>7</v>
      </c>
      <c r="P242">
        <v>7</v>
      </c>
      <c r="Q242" s="25">
        <f t="shared" si="13"/>
        <v>19547</v>
      </c>
      <c r="R242" s="25">
        <f t="shared" ca="1" si="14"/>
        <v>45841</v>
      </c>
      <c r="S242">
        <f t="shared" ca="1" si="15"/>
        <v>71.989723586993208</v>
      </c>
      <c r="T242">
        <v>110.05</v>
      </c>
      <c r="U242" s="26">
        <v>2715518274227</v>
      </c>
      <c r="V242">
        <v>82.5</v>
      </c>
      <c r="W242">
        <v>24.2</v>
      </c>
      <c r="X242">
        <v>60.7</v>
      </c>
      <c r="Y242">
        <v>67059887</v>
      </c>
    </row>
    <row r="243" spans="1:25" x14ac:dyDescent="0.25">
      <c r="A243">
        <v>256</v>
      </c>
      <c r="B243" t="s">
        <v>72</v>
      </c>
      <c r="C243" t="s">
        <v>1023</v>
      </c>
      <c r="D243" t="s">
        <v>23</v>
      </c>
      <c r="E243" t="s">
        <v>24</v>
      </c>
      <c r="F243" t="s">
        <v>72</v>
      </c>
      <c r="G243" t="s">
        <v>72</v>
      </c>
      <c r="H243" t="s">
        <v>1827</v>
      </c>
      <c r="I243" t="s">
        <v>1803</v>
      </c>
      <c r="J243" t="s">
        <v>1021</v>
      </c>
      <c r="K243" t="s">
        <v>1024</v>
      </c>
      <c r="L243" s="26">
        <v>8100</v>
      </c>
      <c r="M243">
        <v>1957</v>
      </c>
      <c r="N243">
        <f t="shared" si="12"/>
        <v>1950</v>
      </c>
      <c r="O243">
        <v>3</v>
      </c>
      <c r="P243">
        <v>26</v>
      </c>
      <c r="Q243" s="25">
        <f t="shared" si="13"/>
        <v>20905</v>
      </c>
      <c r="R243" s="25">
        <f t="shared" ca="1" si="14"/>
        <v>45841</v>
      </c>
      <c r="S243">
        <f t="shared" ca="1" si="15"/>
        <v>68.271724466312193</v>
      </c>
      <c r="T243">
        <v>110.05</v>
      </c>
      <c r="U243" s="26">
        <v>2715518274227</v>
      </c>
      <c r="V243">
        <v>82.5</v>
      </c>
      <c r="W243">
        <v>24.2</v>
      </c>
      <c r="X243">
        <v>60.7</v>
      </c>
      <c r="Y243">
        <v>67059887</v>
      </c>
    </row>
    <row r="244" spans="1:25" x14ac:dyDescent="0.25">
      <c r="A244">
        <v>256</v>
      </c>
      <c r="B244" t="s">
        <v>103</v>
      </c>
      <c r="C244" t="s">
        <v>1025</v>
      </c>
      <c r="D244" t="s">
        <v>32</v>
      </c>
      <c r="E244" t="s">
        <v>742</v>
      </c>
      <c r="F244" t="s">
        <v>1026</v>
      </c>
      <c r="G244" t="s">
        <v>103</v>
      </c>
      <c r="H244" t="s">
        <v>1823</v>
      </c>
      <c r="I244" t="s">
        <v>1803</v>
      </c>
      <c r="J244" t="s">
        <v>1027</v>
      </c>
      <c r="K244" t="s">
        <v>1028</v>
      </c>
      <c r="L244" s="26">
        <v>8100</v>
      </c>
      <c r="M244">
        <v>1957</v>
      </c>
      <c r="N244">
        <f t="shared" si="12"/>
        <v>1950</v>
      </c>
      <c r="O244">
        <v>6</v>
      </c>
      <c r="P244">
        <v>25</v>
      </c>
      <c r="Q244" s="25">
        <f t="shared" si="13"/>
        <v>20996</v>
      </c>
      <c r="R244" s="25">
        <f t="shared" ca="1" si="14"/>
        <v>45841</v>
      </c>
      <c r="S244">
        <f t="shared" ca="1" si="15"/>
        <v>68.02257757320848</v>
      </c>
      <c r="T244">
        <v>117.24</v>
      </c>
      <c r="U244" s="26">
        <v>21427700000000</v>
      </c>
      <c r="V244">
        <v>78.5</v>
      </c>
      <c r="W244">
        <v>9.6</v>
      </c>
      <c r="X244">
        <v>36.6</v>
      </c>
      <c r="Y244">
        <v>328239523</v>
      </c>
    </row>
    <row r="245" spans="1:25" x14ac:dyDescent="0.25">
      <c r="A245">
        <v>256</v>
      </c>
      <c r="B245" t="s">
        <v>72</v>
      </c>
      <c r="C245" t="s">
        <v>1029</v>
      </c>
      <c r="D245" t="s">
        <v>23</v>
      </c>
      <c r="E245" t="s">
        <v>24</v>
      </c>
      <c r="F245" t="s">
        <v>72</v>
      </c>
      <c r="G245" t="s">
        <v>72</v>
      </c>
      <c r="H245" t="s">
        <v>1827</v>
      </c>
      <c r="I245" t="s">
        <v>1804</v>
      </c>
      <c r="J245" t="s">
        <v>1030</v>
      </c>
      <c r="K245" t="s">
        <v>1031</v>
      </c>
      <c r="L245" s="26">
        <v>8100</v>
      </c>
      <c r="M245">
        <v>1965</v>
      </c>
      <c r="N245">
        <f t="shared" si="12"/>
        <v>1960</v>
      </c>
      <c r="O245">
        <v>4</v>
      </c>
      <c r="P245">
        <v>4</v>
      </c>
      <c r="Q245" s="25">
        <f t="shared" si="13"/>
        <v>23836</v>
      </c>
      <c r="R245" s="25">
        <f t="shared" ca="1" si="14"/>
        <v>45841</v>
      </c>
      <c r="S245">
        <f t="shared" ca="1" si="15"/>
        <v>60.247082585278278</v>
      </c>
      <c r="T245">
        <v>110.05</v>
      </c>
      <c r="U245" s="26">
        <v>2715518274227</v>
      </c>
      <c r="V245">
        <v>82.5</v>
      </c>
      <c r="W245">
        <v>24.2</v>
      </c>
      <c r="X245">
        <v>60.7</v>
      </c>
      <c r="Y245">
        <v>67059887</v>
      </c>
    </row>
    <row r="246" spans="1:25" x14ac:dyDescent="0.25">
      <c r="A246">
        <v>256</v>
      </c>
      <c r="B246" t="s">
        <v>196</v>
      </c>
      <c r="C246" t="s">
        <v>1032</v>
      </c>
      <c r="D246" t="s">
        <v>170</v>
      </c>
      <c r="E246" t="s">
        <v>1033</v>
      </c>
      <c r="F246" t="s">
        <v>1034</v>
      </c>
      <c r="G246" t="s">
        <v>196</v>
      </c>
      <c r="H246" t="s">
        <v>1823</v>
      </c>
      <c r="I246" t="s">
        <v>1803</v>
      </c>
      <c r="J246" t="s">
        <v>1035</v>
      </c>
      <c r="K246" t="s">
        <v>1036</v>
      </c>
      <c r="L246" s="26">
        <v>8100</v>
      </c>
      <c r="M246">
        <v>1969</v>
      </c>
      <c r="N246">
        <f t="shared" si="12"/>
        <v>1960</v>
      </c>
      <c r="O246">
        <v>3</v>
      </c>
      <c r="P246">
        <v>15</v>
      </c>
      <c r="Q246" s="25">
        <f t="shared" si="13"/>
        <v>25277</v>
      </c>
      <c r="R246" s="25">
        <f t="shared" ca="1" si="14"/>
        <v>45841</v>
      </c>
      <c r="S246">
        <f t="shared" ca="1" si="15"/>
        <v>56.301839665689997</v>
      </c>
      <c r="T246">
        <v>99.55</v>
      </c>
      <c r="U246" s="26">
        <v>703082435360</v>
      </c>
      <c r="V246">
        <v>83.6</v>
      </c>
      <c r="W246">
        <v>10.1</v>
      </c>
      <c r="X246">
        <v>28.8</v>
      </c>
      <c r="Y246">
        <v>8574832</v>
      </c>
    </row>
    <row r="247" spans="1:25" x14ac:dyDescent="0.25">
      <c r="A247">
        <v>261</v>
      </c>
      <c r="B247" t="s">
        <v>38</v>
      </c>
      <c r="C247" t="s">
        <v>1037</v>
      </c>
      <c r="D247" t="s">
        <v>32</v>
      </c>
      <c r="E247" t="s">
        <v>856</v>
      </c>
      <c r="F247" t="s">
        <v>857</v>
      </c>
      <c r="G247" t="s">
        <v>38</v>
      </c>
      <c r="H247" t="s">
        <v>1823</v>
      </c>
      <c r="I247" t="s">
        <v>1803</v>
      </c>
      <c r="J247" t="s">
        <v>1038</v>
      </c>
      <c r="K247" t="s">
        <v>1039</v>
      </c>
      <c r="L247" s="26">
        <v>8000</v>
      </c>
      <c r="M247">
        <v>1983</v>
      </c>
      <c r="N247">
        <f t="shared" si="12"/>
        <v>1980</v>
      </c>
      <c r="O247">
        <v>6</v>
      </c>
      <c r="P247">
        <v>11</v>
      </c>
      <c r="Q247" s="25">
        <f t="shared" si="13"/>
        <v>30478</v>
      </c>
      <c r="R247" s="25">
        <f t="shared" ca="1" si="14"/>
        <v>45841</v>
      </c>
      <c r="S247">
        <f t="shared" ca="1" si="15"/>
        <v>42.060932127849227</v>
      </c>
      <c r="T247">
        <v>117.24</v>
      </c>
      <c r="U247" s="26">
        <v>21427700000000</v>
      </c>
      <c r="V247">
        <v>78.5</v>
      </c>
      <c r="W247">
        <v>9.6</v>
      </c>
      <c r="X247">
        <v>36.6</v>
      </c>
      <c r="Y247">
        <v>328239523</v>
      </c>
    </row>
    <row r="248" spans="1:25" x14ac:dyDescent="0.25">
      <c r="A248">
        <v>261</v>
      </c>
      <c r="B248" t="s">
        <v>292</v>
      </c>
      <c r="C248" t="s">
        <v>1040</v>
      </c>
      <c r="D248" t="s">
        <v>327</v>
      </c>
      <c r="E248" t="s">
        <v>328</v>
      </c>
      <c r="F248" t="s">
        <v>403</v>
      </c>
      <c r="G248" t="s">
        <v>292</v>
      </c>
      <c r="H248" t="s">
        <v>1823</v>
      </c>
      <c r="I248" t="s">
        <v>1803</v>
      </c>
      <c r="J248" t="s">
        <v>1041</v>
      </c>
      <c r="K248" t="s">
        <v>377</v>
      </c>
      <c r="L248" s="26">
        <v>8000</v>
      </c>
      <c r="M248">
        <v>1956</v>
      </c>
      <c r="N248">
        <f t="shared" si="12"/>
        <v>1950</v>
      </c>
      <c r="O248">
        <v>4</v>
      </c>
      <c r="P248">
        <v>5</v>
      </c>
      <c r="Q248" s="25">
        <f t="shared" si="13"/>
        <v>20550</v>
      </c>
      <c r="R248" s="25">
        <f t="shared" ca="1" si="14"/>
        <v>45841</v>
      </c>
      <c r="S248">
        <f t="shared" ca="1" si="15"/>
        <v>69.241630162703373</v>
      </c>
      <c r="T248">
        <v>180.75</v>
      </c>
      <c r="U248" s="26">
        <v>1699876578871</v>
      </c>
      <c r="V248">
        <v>72.7</v>
      </c>
      <c r="W248">
        <v>11.4</v>
      </c>
      <c r="X248">
        <v>46.2</v>
      </c>
      <c r="Y248">
        <v>144373535</v>
      </c>
    </row>
    <row r="249" spans="1:25" x14ac:dyDescent="0.25">
      <c r="A249">
        <v>261</v>
      </c>
      <c r="B249" t="s">
        <v>21</v>
      </c>
      <c r="C249" t="s">
        <v>1042</v>
      </c>
      <c r="D249" t="s">
        <v>32</v>
      </c>
      <c r="E249" t="s">
        <v>984</v>
      </c>
      <c r="F249" t="s">
        <v>1043</v>
      </c>
      <c r="G249" t="s">
        <v>21</v>
      </c>
      <c r="H249" t="s">
        <v>1823</v>
      </c>
      <c r="I249" t="s">
        <v>1803</v>
      </c>
      <c r="J249" t="s">
        <v>1044</v>
      </c>
      <c r="K249" t="s">
        <v>28</v>
      </c>
      <c r="L249" s="26">
        <v>8000</v>
      </c>
      <c r="M249">
        <v>1929</v>
      </c>
      <c r="N249">
        <f t="shared" si="12"/>
        <v>1920</v>
      </c>
      <c r="O249">
        <v>5</v>
      </c>
      <c r="P249">
        <v>12</v>
      </c>
      <c r="Q249" s="25">
        <f t="shared" si="13"/>
        <v>10725</v>
      </c>
      <c r="R249" s="25">
        <f t="shared" ca="1" si="14"/>
        <v>45841</v>
      </c>
      <c r="S249">
        <f t="shared" ca="1" si="15"/>
        <v>96.143046656693656</v>
      </c>
      <c r="T249">
        <v>117.24</v>
      </c>
      <c r="U249" s="26">
        <v>21427700000000</v>
      </c>
      <c r="V249">
        <v>78.5</v>
      </c>
      <c r="W249">
        <v>9.6</v>
      </c>
      <c r="X249">
        <v>36.6</v>
      </c>
      <c r="Y249">
        <v>328239523</v>
      </c>
    </row>
    <row r="250" spans="1:25" x14ac:dyDescent="0.25">
      <c r="A250">
        <v>261</v>
      </c>
      <c r="B250" t="s">
        <v>49</v>
      </c>
      <c r="C250" t="s">
        <v>1045</v>
      </c>
      <c r="D250" t="s">
        <v>32</v>
      </c>
      <c r="E250" t="s">
        <v>1046</v>
      </c>
      <c r="F250" t="s">
        <v>1047</v>
      </c>
      <c r="G250" t="s">
        <v>49</v>
      </c>
      <c r="H250" t="s">
        <v>1823</v>
      </c>
      <c r="I250" t="s">
        <v>1803</v>
      </c>
      <c r="J250" t="s">
        <v>1048</v>
      </c>
      <c r="K250" t="s">
        <v>1049</v>
      </c>
      <c r="L250" s="26">
        <v>8000</v>
      </c>
      <c r="M250">
        <v>1937</v>
      </c>
      <c r="N250">
        <f t="shared" si="12"/>
        <v>1930</v>
      </c>
      <c r="O250">
        <v>5</v>
      </c>
      <c r="P250">
        <v>15</v>
      </c>
      <c r="Q250" s="25">
        <f t="shared" si="13"/>
        <v>13650</v>
      </c>
      <c r="R250" s="25">
        <f t="shared" ca="1" si="14"/>
        <v>45841</v>
      </c>
      <c r="S250">
        <f t="shared" ca="1" si="15"/>
        <v>88.134832497615903</v>
      </c>
      <c r="T250">
        <v>117.24</v>
      </c>
      <c r="U250" s="26">
        <v>21427700000000</v>
      </c>
      <c r="V250">
        <v>78.5</v>
      </c>
      <c r="W250">
        <v>9.6</v>
      </c>
      <c r="X250">
        <v>36.6</v>
      </c>
      <c r="Y250">
        <v>328239523</v>
      </c>
    </row>
    <row r="251" spans="1:25" x14ac:dyDescent="0.25">
      <c r="A251">
        <v>261</v>
      </c>
      <c r="B251" t="s">
        <v>49</v>
      </c>
      <c r="C251" t="s">
        <v>1050</v>
      </c>
      <c r="D251" t="s">
        <v>32</v>
      </c>
      <c r="E251" t="s">
        <v>33</v>
      </c>
      <c r="F251" t="s">
        <v>802</v>
      </c>
      <c r="G251" t="s">
        <v>49</v>
      </c>
      <c r="H251" t="s">
        <v>1823</v>
      </c>
      <c r="I251" t="s">
        <v>1803</v>
      </c>
      <c r="J251" t="s">
        <v>1051</v>
      </c>
      <c r="K251" t="s">
        <v>1052</v>
      </c>
      <c r="L251" s="26">
        <v>8000</v>
      </c>
      <c r="M251">
        <v>1962</v>
      </c>
      <c r="N251">
        <f t="shared" si="12"/>
        <v>1960</v>
      </c>
      <c r="O251">
        <v>12</v>
      </c>
      <c r="P251">
        <v>1</v>
      </c>
      <c r="Q251" s="25">
        <f t="shared" si="13"/>
        <v>22981</v>
      </c>
      <c r="R251" s="25">
        <f t="shared" ca="1" si="14"/>
        <v>45841</v>
      </c>
      <c r="S251">
        <f t="shared" ca="1" si="15"/>
        <v>62.587268993839835</v>
      </c>
      <c r="T251">
        <v>117.24</v>
      </c>
      <c r="U251" s="26">
        <v>21427700000000</v>
      </c>
      <c r="V251">
        <v>78.5</v>
      </c>
      <c r="W251">
        <v>9.6</v>
      </c>
      <c r="X251">
        <v>36.6</v>
      </c>
      <c r="Y251">
        <v>328239523</v>
      </c>
    </row>
    <row r="252" spans="1:25" x14ac:dyDescent="0.25">
      <c r="A252">
        <v>261</v>
      </c>
      <c r="B252" t="s">
        <v>272</v>
      </c>
      <c r="C252" t="s">
        <v>1053</v>
      </c>
      <c r="D252" t="s">
        <v>487</v>
      </c>
      <c r="E252" t="s">
        <v>488</v>
      </c>
      <c r="F252" t="s">
        <v>1054</v>
      </c>
      <c r="G252" t="s">
        <v>272</v>
      </c>
      <c r="H252" t="s">
        <v>1823</v>
      </c>
      <c r="I252" t="s">
        <v>1803</v>
      </c>
      <c r="J252" t="s">
        <v>1055</v>
      </c>
      <c r="K252" t="s">
        <v>648</v>
      </c>
      <c r="L252" s="26">
        <v>8000</v>
      </c>
      <c r="M252">
        <v>1964</v>
      </c>
      <c r="N252">
        <f t="shared" si="12"/>
        <v>1960</v>
      </c>
      <c r="O252">
        <v>5</v>
      </c>
      <c r="P252">
        <v>15</v>
      </c>
      <c r="Q252" s="25">
        <f t="shared" si="13"/>
        <v>23512</v>
      </c>
      <c r="R252" s="25">
        <f t="shared" ca="1" si="14"/>
        <v>45841</v>
      </c>
      <c r="S252">
        <f t="shared" ca="1" si="15"/>
        <v>61.132120462774886</v>
      </c>
      <c r="T252">
        <v>116.48</v>
      </c>
      <c r="U252" s="26">
        <v>246489245495</v>
      </c>
      <c r="V252">
        <v>79</v>
      </c>
      <c r="W252">
        <v>14.9</v>
      </c>
      <c r="X252">
        <v>46.1</v>
      </c>
      <c r="Y252">
        <v>10669709</v>
      </c>
    </row>
    <row r="253" spans="1:25" x14ac:dyDescent="0.25">
      <c r="A253">
        <v>268</v>
      </c>
      <c r="B253" t="s">
        <v>49</v>
      </c>
      <c r="C253" t="s">
        <v>1056</v>
      </c>
      <c r="D253" t="s">
        <v>32</v>
      </c>
      <c r="E253" t="s">
        <v>1057</v>
      </c>
      <c r="F253" t="s">
        <v>802</v>
      </c>
      <c r="G253" t="s">
        <v>49</v>
      </c>
      <c r="H253" t="s">
        <v>1823</v>
      </c>
      <c r="I253" t="s">
        <v>1803</v>
      </c>
      <c r="J253" t="s">
        <v>1058</v>
      </c>
      <c r="K253" t="s">
        <v>1059</v>
      </c>
      <c r="L253" s="26">
        <v>7900</v>
      </c>
      <c r="M253">
        <v>1970</v>
      </c>
      <c r="N253">
        <f t="shared" si="12"/>
        <v>1970</v>
      </c>
      <c r="O253">
        <v>9</v>
      </c>
      <c r="P253">
        <v>23</v>
      </c>
      <c r="Q253" s="25">
        <f t="shared" si="13"/>
        <v>25834</v>
      </c>
      <c r="R253" s="25">
        <f t="shared" ca="1" si="14"/>
        <v>45841</v>
      </c>
      <c r="S253">
        <f t="shared" ca="1" si="15"/>
        <v>54.776180698151954</v>
      </c>
      <c r="T253">
        <v>117.24</v>
      </c>
      <c r="U253" s="26">
        <v>21427700000000</v>
      </c>
      <c r="V253">
        <v>78.5</v>
      </c>
      <c r="W253">
        <v>9.6</v>
      </c>
      <c r="X253">
        <v>36.6</v>
      </c>
      <c r="Y253">
        <v>328239523</v>
      </c>
    </row>
    <row r="254" spans="1:25" x14ac:dyDescent="0.25">
      <c r="A254">
        <v>268</v>
      </c>
      <c r="B254" t="s">
        <v>21</v>
      </c>
      <c r="C254" t="s">
        <v>1060</v>
      </c>
      <c r="D254" t="s">
        <v>105</v>
      </c>
      <c r="E254" t="s">
        <v>1061</v>
      </c>
      <c r="F254" t="s">
        <v>1062</v>
      </c>
      <c r="G254" t="s">
        <v>21</v>
      </c>
      <c r="H254" t="s">
        <v>1823</v>
      </c>
      <c r="I254" t="s">
        <v>1803</v>
      </c>
      <c r="J254" t="s">
        <v>282</v>
      </c>
      <c r="K254" t="s">
        <v>1063</v>
      </c>
      <c r="L254" s="26">
        <v>7900</v>
      </c>
      <c r="M254">
        <v>1970</v>
      </c>
      <c r="N254">
        <f t="shared" si="12"/>
        <v>1970</v>
      </c>
      <c r="O254">
        <v>12</v>
      </c>
      <c r="P254">
        <v>1</v>
      </c>
      <c r="Q254" s="25">
        <f t="shared" si="13"/>
        <v>25903</v>
      </c>
      <c r="R254" s="25">
        <f t="shared" ca="1" si="14"/>
        <v>45841</v>
      </c>
      <c r="S254">
        <f t="shared" ca="1" si="15"/>
        <v>54.587268993839835</v>
      </c>
      <c r="T254">
        <v>125.08</v>
      </c>
      <c r="U254" s="26">
        <v>19910000000000</v>
      </c>
      <c r="V254">
        <v>77</v>
      </c>
      <c r="W254">
        <v>9.4</v>
      </c>
      <c r="X254">
        <v>59.2</v>
      </c>
      <c r="Y254">
        <v>1397715000</v>
      </c>
    </row>
    <row r="255" spans="1:25" x14ac:dyDescent="0.25">
      <c r="A255">
        <v>268</v>
      </c>
      <c r="B255" t="s">
        <v>21</v>
      </c>
      <c r="C255" t="s">
        <v>1064</v>
      </c>
      <c r="D255" t="s">
        <v>32</v>
      </c>
      <c r="E255" t="s">
        <v>1065</v>
      </c>
      <c r="F255" t="s">
        <v>124</v>
      </c>
      <c r="G255" t="s">
        <v>21</v>
      </c>
      <c r="H255" t="s">
        <v>1827</v>
      </c>
      <c r="I255" t="s">
        <v>1804</v>
      </c>
      <c r="J255" t="s">
        <v>1066</v>
      </c>
      <c r="K255" t="s">
        <v>1067</v>
      </c>
      <c r="L255" s="26">
        <v>7900</v>
      </c>
      <c r="M255">
        <v>1951</v>
      </c>
      <c r="N255">
        <f t="shared" si="12"/>
        <v>1950</v>
      </c>
      <c r="O255">
        <v>5</v>
      </c>
      <c r="P255">
        <v>15</v>
      </c>
      <c r="Q255" s="25">
        <f t="shared" si="13"/>
        <v>18763</v>
      </c>
      <c r="R255" s="25">
        <f t="shared" ca="1" si="14"/>
        <v>45841</v>
      </c>
      <c r="S255">
        <f t="shared" ca="1" si="15"/>
        <v>74.134847046798569</v>
      </c>
      <c r="T255">
        <v>117.24</v>
      </c>
      <c r="U255" s="26">
        <v>21427700000000</v>
      </c>
      <c r="V255">
        <v>78.5</v>
      </c>
      <c r="W255">
        <v>9.6</v>
      </c>
      <c r="X255">
        <v>36.6</v>
      </c>
      <c r="Y255">
        <v>328239523</v>
      </c>
    </row>
    <row r="256" spans="1:25" x14ac:dyDescent="0.25">
      <c r="A256">
        <v>268</v>
      </c>
      <c r="B256" t="s">
        <v>38</v>
      </c>
      <c r="C256" t="s">
        <v>1068</v>
      </c>
      <c r="D256" t="s">
        <v>800</v>
      </c>
      <c r="E256" t="s">
        <v>801</v>
      </c>
      <c r="F256" t="s">
        <v>1069</v>
      </c>
      <c r="G256" t="s">
        <v>38</v>
      </c>
      <c r="H256" t="s">
        <v>1827</v>
      </c>
      <c r="I256" t="s">
        <v>1803</v>
      </c>
      <c r="J256" t="s">
        <v>1070</v>
      </c>
      <c r="K256" t="s">
        <v>1071</v>
      </c>
      <c r="L256" s="26">
        <v>7900</v>
      </c>
      <c r="M256">
        <v>1968</v>
      </c>
      <c r="N256">
        <f t="shared" si="12"/>
        <v>1960</v>
      </c>
      <c r="O256">
        <v>6</v>
      </c>
      <c r="P256">
        <v>23</v>
      </c>
      <c r="Q256" s="25">
        <f t="shared" si="13"/>
        <v>25012</v>
      </c>
      <c r="R256" s="25">
        <f t="shared" ca="1" si="14"/>
        <v>45841</v>
      </c>
      <c r="S256">
        <f t="shared" ca="1" si="15"/>
        <v>57.025348123672408</v>
      </c>
      <c r="T256">
        <v>115.16</v>
      </c>
      <c r="U256" s="26">
        <v>2029000000000</v>
      </c>
      <c r="V256">
        <v>82.6</v>
      </c>
      <c r="W256">
        <v>15.6</v>
      </c>
      <c r="X256">
        <v>33.200000000000003</v>
      </c>
      <c r="Y256">
        <v>51709098</v>
      </c>
    </row>
    <row r="257" spans="1:25" x14ac:dyDescent="0.25">
      <c r="A257">
        <v>268</v>
      </c>
      <c r="B257" t="s">
        <v>49</v>
      </c>
      <c r="C257" t="s">
        <v>1072</v>
      </c>
      <c r="D257" t="s">
        <v>32</v>
      </c>
      <c r="E257" t="s">
        <v>61</v>
      </c>
      <c r="F257" t="s">
        <v>802</v>
      </c>
      <c r="G257" t="s">
        <v>49</v>
      </c>
      <c r="H257" t="s">
        <v>1823</v>
      </c>
      <c r="I257" t="s">
        <v>1803</v>
      </c>
      <c r="J257" t="s">
        <v>1073</v>
      </c>
      <c r="K257" t="s">
        <v>1074</v>
      </c>
      <c r="L257" s="26">
        <v>7900</v>
      </c>
      <c r="M257">
        <v>1968</v>
      </c>
      <c r="N257">
        <f t="shared" si="12"/>
        <v>1960</v>
      </c>
      <c r="O257">
        <v>9</v>
      </c>
      <c r="P257">
        <v>17</v>
      </c>
      <c r="Q257" s="25">
        <f t="shared" si="13"/>
        <v>25098</v>
      </c>
      <c r="R257" s="25">
        <f t="shared" ca="1" si="14"/>
        <v>45841</v>
      </c>
      <c r="S257">
        <f t="shared" ca="1" si="15"/>
        <v>56.78989851309889</v>
      </c>
      <c r="T257">
        <v>117.24</v>
      </c>
      <c r="U257" s="26">
        <v>21427700000000</v>
      </c>
      <c r="V257">
        <v>78.5</v>
      </c>
      <c r="W257">
        <v>9.6</v>
      </c>
      <c r="X257">
        <v>36.6</v>
      </c>
      <c r="Y257">
        <v>328239523</v>
      </c>
    </row>
    <row r="258" spans="1:25" x14ac:dyDescent="0.25">
      <c r="A258">
        <v>268</v>
      </c>
      <c r="B258" t="s">
        <v>49</v>
      </c>
      <c r="C258" t="s">
        <v>1075</v>
      </c>
      <c r="D258" t="s">
        <v>32</v>
      </c>
      <c r="E258" t="s">
        <v>61</v>
      </c>
      <c r="F258" t="s">
        <v>204</v>
      </c>
      <c r="G258" t="s">
        <v>49</v>
      </c>
      <c r="H258" t="s">
        <v>1823</v>
      </c>
      <c r="I258" t="s">
        <v>1803</v>
      </c>
      <c r="J258" t="s">
        <v>1076</v>
      </c>
      <c r="K258" t="s">
        <v>137</v>
      </c>
      <c r="L258" s="26">
        <v>7900</v>
      </c>
      <c r="M258">
        <v>1951</v>
      </c>
      <c r="N258">
        <f t="shared" si="12"/>
        <v>1950</v>
      </c>
      <c r="O258">
        <v>3</v>
      </c>
      <c r="P258">
        <v>29</v>
      </c>
      <c r="Q258" s="25">
        <f t="shared" si="13"/>
        <v>18716</v>
      </c>
      <c r="R258" s="25">
        <f t="shared" ca="1" si="14"/>
        <v>45841</v>
      </c>
      <c r="S258">
        <f t="shared" ca="1" si="15"/>
        <v>74.263524859458272</v>
      </c>
      <c r="T258">
        <v>117.24</v>
      </c>
      <c r="U258" s="26">
        <v>21427700000000</v>
      </c>
      <c r="V258">
        <v>78.5</v>
      </c>
      <c r="W258">
        <v>9.6</v>
      </c>
      <c r="X258">
        <v>36.6</v>
      </c>
      <c r="Y258">
        <v>328239523</v>
      </c>
    </row>
    <row r="259" spans="1:25" x14ac:dyDescent="0.25">
      <c r="A259">
        <v>268</v>
      </c>
      <c r="B259" t="s">
        <v>272</v>
      </c>
      <c r="C259" t="s">
        <v>1077</v>
      </c>
      <c r="D259" t="s">
        <v>327</v>
      </c>
      <c r="E259" t="s">
        <v>328</v>
      </c>
      <c r="F259" t="s">
        <v>1078</v>
      </c>
      <c r="G259" t="s">
        <v>272</v>
      </c>
      <c r="H259" t="s">
        <v>1823</v>
      </c>
      <c r="I259" t="s">
        <v>1803</v>
      </c>
      <c r="J259" t="s">
        <v>1079</v>
      </c>
      <c r="K259" t="s">
        <v>798</v>
      </c>
      <c r="L259" s="26">
        <v>7900</v>
      </c>
      <c r="M259">
        <v>1966</v>
      </c>
      <c r="N259">
        <f t="shared" ref="N259:N322" si="16">INT(M259/10)*10</f>
        <v>1960</v>
      </c>
      <c r="O259">
        <v>1</v>
      </c>
      <c r="P259">
        <v>30</v>
      </c>
      <c r="Q259" s="25">
        <f t="shared" ref="Q259:Q322" si="17">DATE(M259,O259,P259)</f>
        <v>24137</v>
      </c>
      <c r="R259" s="25">
        <f t="shared" ref="R259:R322" ca="1" si="18">TODAY()</f>
        <v>45841</v>
      </c>
      <c r="S259">
        <f t="shared" ref="S259:S322" ca="1" si="19">YEARFRAC(R259,Q259,1)</f>
        <v>59.422313483915126</v>
      </c>
      <c r="T259">
        <v>180.75</v>
      </c>
      <c r="U259" s="26">
        <v>1699876578871</v>
      </c>
      <c r="V259">
        <v>72.7</v>
      </c>
      <c r="W259">
        <v>11.4</v>
      </c>
      <c r="X259">
        <v>46.2</v>
      </c>
      <c r="Y259">
        <v>144373535</v>
      </c>
    </row>
    <row r="260" spans="1:25" x14ac:dyDescent="0.25">
      <c r="A260">
        <v>268</v>
      </c>
      <c r="B260" t="s">
        <v>72</v>
      </c>
      <c r="C260" t="s">
        <v>1080</v>
      </c>
      <c r="D260" t="s">
        <v>208</v>
      </c>
      <c r="E260" t="s">
        <v>1081</v>
      </c>
      <c r="F260" t="s">
        <v>1082</v>
      </c>
      <c r="G260" t="s">
        <v>72</v>
      </c>
      <c r="H260" t="s">
        <v>1823</v>
      </c>
      <c r="I260" t="s">
        <v>1803</v>
      </c>
      <c r="J260" t="s">
        <v>1083</v>
      </c>
      <c r="K260" t="s">
        <v>755</v>
      </c>
      <c r="L260" s="26">
        <v>7900</v>
      </c>
      <c r="M260">
        <v>1972</v>
      </c>
      <c r="N260">
        <f t="shared" si="16"/>
        <v>1970</v>
      </c>
      <c r="O260">
        <v>9</v>
      </c>
      <c r="P260">
        <v>14</v>
      </c>
      <c r="Q260" s="25">
        <f t="shared" si="17"/>
        <v>26556</v>
      </c>
      <c r="R260" s="25">
        <f t="shared" ca="1" si="18"/>
        <v>45841</v>
      </c>
      <c r="S260">
        <f t="shared" ca="1" si="19"/>
        <v>52.798113972824986</v>
      </c>
      <c r="T260">
        <v>118.06</v>
      </c>
      <c r="U260" s="26">
        <v>446314739528</v>
      </c>
      <c r="V260">
        <v>81.599999999999994</v>
      </c>
      <c r="W260">
        <v>25.4</v>
      </c>
      <c r="X260">
        <v>51.4</v>
      </c>
      <c r="Y260">
        <v>8877067</v>
      </c>
    </row>
    <row r="261" spans="1:25" x14ac:dyDescent="0.25">
      <c r="A261">
        <v>276</v>
      </c>
      <c r="B261" t="s">
        <v>65</v>
      </c>
      <c r="C261" t="s">
        <v>1084</v>
      </c>
      <c r="D261" t="s">
        <v>32</v>
      </c>
      <c r="E261" t="s">
        <v>1085</v>
      </c>
      <c r="F261" t="s">
        <v>65</v>
      </c>
      <c r="G261" t="s">
        <v>65</v>
      </c>
      <c r="H261" t="s">
        <v>1823</v>
      </c>
      <c r="I261" t="s">
        <v>1803</v>
      </c>
      <c r="J261" t="s">
        <v>1086</v>
      </c>
      <c r="K261" t="s">
        <v>1087</v>
      </c>
      <c r="L261" s="26">
        <v>7800</v>
      </c>
      <c r="M261">
        <v>1949</v>
      </c>
      <c r="N261">
        <f t="shared" si="16"/>
        <v>1940</v>
      </c>
      <c r="O261">
        <v>11</v>
      </c>
      <c r="P261">
        <v>25</v>
      </c>
      <c r="Q261" s="25">
        <f t="shared" si="17"/>
        <v>18227</v>
      </c>
      <c r="R261" s="25">
        <f t="shared" ca="1" si="18"/>
        <v>45841</v>
      </c>
      <c r="S261">
        <f t="shared" ca="1" si="19"/>
        <v>75.60368368653107</v>
      </c>
      <c r="T261">
        <v>117.24</v>
      </c>
      <c r="U261" s="26">
        <v>21427700000000</v>
      </c>
      <c r="V261">
        <v>78.5</v>
      </c>
      <c r="W261">
        <v>9.6</v>
      </c>
      <c r="X261">
        <v>36.6</v>
      </c>
      <c r="Y261">
        <v>328239523</v>
      </c>
    </row>
    <row r="262" spans="1:25" x14ac:dyDescent="0.25">
      <c r="A262">
        <v>276</v>
      </c>
      <c r="B262" t="s">
        <v>250</v>
      </c>
      <c r="C262" t="s">
        <v>1088</v>
      </c>
      <c r="D262" t="s">
        <v>105</v>
      </c>
      <c r="E262" t="s">
        <v>106</v>
      </c>
      <c r="F262" t="s">
        <v>1089</v>
      </c>
      <c r="G262" t="s">
        <v>250</v>
      </c>
      <c r="H262" t="s">
        <v>1823</v>
      </c>
      <c r="I262" t="s">
        <v>1803</v>
      </c>
      <c r="J262" t="s">
        <v>419</v>
      </c>
      <c r="K262" t="s">
        <v>1090</v>
      </c>
      <c r="L262" s="26">
        <v>7800</v>
      </c>
      <c r="M262">
        <v>1956</v>
      </c>
      <c r="N262">
        <f t="shared" si="16"/>
        <v>1950</v>
      </c>
      <c r="O262">
        <v>7</v>
      </c>
      <c r="P262">
        <v>1</v>
      </c>
      <c r="Q262" s="25">
        <f t="shared" si="17"/>
        <v>20637</v>
      </c>
      <c r="R262" s="25">
        <f t="shared" ca="1" si="18"/>
        <v>45841</v>
      </c>
      <c r="S262">
        <f t="shared" ca="1" si="19"/>
        <v>69.003441802252809</v>
      </c>
      <c r="T262">
        <v>125.08</v>
      </c>
      <c r="U262" s="26">
        <v>19910000000000</v>
      </c>
      <c r="V262">
        <v>77</v>
      </c>
      <c r="W262">
        <v>9.4</v>
      </c>
      <c r="X262">
        <v>59.2</v>
      </c>
      <c r="Y262">
        <v>1397715000</v>
      </c>
    </row>
    <row r="263" spans="1:25" x14ac:dyDescent="0.25">
      <c r="A263">
        <v>276</v>
      </c>
      <c r="B263" t="s">
        <v>38</v>
      </c>
      <c r="C263" t="s">
        <v>1091</v>
      </c>
      <c r="D263" t="s">
        <v>105</v>
      </c>
      <c r="E263" t="s">
        <v>246</v>
      </c>
      <c r="F263" t="s">
        <v>1092</v>
      </c>
      <c r="G263" t="s">
        <v>38</v>
      </c>
      <c r="H263" t="s">
        <v>1823</v>
      </c>
      <c r="I263" t="s">
        <v>1803</v>
      </c>
      <c r="J263" t="s">
        <v>1093</v>
      </c>
      <c r="K263" t="s">
        <v>1094</v>
      </c>
      <c r="L263" s="26">
        <v>7800</v>
      </c>
      <c r="M263">
        <v>1970</v>
      </c>
      <c r="N263">
        <f t="shared" si="16"/>
        <v>1970</v>
      </c>
      <c r="O263">
        <v>1</v>
      </c>
      <c r="P263">
        <v>3</v>
      </c>
      <c r="Q263" s="25">
        <f t="shared" si="17"/>
        <v>25571</v>
      </c>
      <c r="R263" s="25">
        <f t="shared" ca="1" si="18"/>
        <v>45841</v>
      </c>
      <c r="S263">
        <f t="shared" ca="1" si="19"/>
        <v>55.496235455167692</v>
      </c>
      <c r="T263">
        <v>125.08</v>
      </c>
      <c r="U263" s="26">
        <v>19910000000000</v>
      </c>
      <c r="V263">
        <v>77</v>
      </c>
      <c r="W263">
        <v>9.4</v>
      </c>
      <c r="X263">
        <v>59.2</v>
      </c>
      <c r="Y263">
        <v>1397715000</v>
      </c>
    </row>
    <row r="264" spans="1:25" x14ac:dyDescent="0.25">
      <c r="A264">
        <v>276</v>
      </c>
      <c r="B264" t="s">
        <v>250</v>
      </c>
      <c r="C264" t="s">
        <v>1095</v>
      </c>
      <c r="D264" t="s">
        <v>105</v>
      </c>
      <c r="E264" t="s">
        <v>602</v>
      </c>
      <c r="F264" t="s">
        <v>1096</v>
      </c>
      <c r="G264" t="s">
        <v>250</v>
      </c>
      <c r="H264" t="s">
        <v>1823</v>
      </c>
      <c r="I264" t="s">
        <v>1803</v>
      </c>
      <c r="J264" t="s">
        <v>1097</v>
      </c>
      <c r="K264" t="s">
        <v>1098</v>
      </c>
      <c r="L264" s="26">
        <v>7800</v>
      </c>
      <c r="M264">
        <v>1964</v>
      </c>
      <c r="N264">
        <f t="shared" si="16"/>
        <v>1960</v>
      </c>
      <c r="O264">
        <v>8</v>
      </c>
      <c r="P264">
        <v>1</v>
      </c>
      <c r="Q264" s="25">
        <f t="shared" si="17"/>
        <v>23590</v>
      </c>
      <c r="R264" s="25">
        <f t="shared" ca="1" si="18"/>
        <v>45841</v>
      </c>
      <c r="S264">
        <f t="shared" ca="1" si="19"/>
        <v>60.918572816391418</v>
      </c>
      <c r="T264">
        <v>125.08</v>
      </c>
      <c r="U264" s="26">
        <v>19910000000000</v>
      </c>
      <c r="V264">
        <v>77</v>
      </c>
      <c r="W264">
        <v>9.4</v>
      </c>
      <c r="X264">
        <v>59.2</v>
      </c>
      <c r="Y264">
        <v>1397715000</v>
      </c>
    </row>
    <row r="265" spans="1:25" x14ac:dyDescent="0.25">
      <c r="A265">
        <v>282</v>
      </c>
      <c r="B265" t="s">
        <v>103</v>
      </c>
      <c r="C265" t="s">
        <v>1099</v>
      </c>
      <c r="D265" t="s">
        <v>23</v>
      </c>
      <c r="E265" t="s">
        <v>365</v>
      </c>
      <c r="F265" t="s">
        <v>366</v>
      </c>
      <c r="G265" t="s">
        <v>103</v>
      </c>
      <c r="H265" t="s">
        <v>1827</v>
      </c>
      <c r="I265" t="s">
        <v>1803</v>
      </c>
      <c r="J265" t="s">
        <v>367</v>
      </c>
      <c r="K265" t="s">
        <v>1100</v>
      </c>
      <c r="L265" s="26">
        <v>7700</v>
      </c>
      <c r="M265">
        <v>1967</v>
      </c>
      <c r="N265">
        <f t="shared" si="16"/>
        <v>1960</v>
      </c>
      <c r="O265">
        <v>6</v>
      </c>
      <c r="P265">
        <v>5</v>
      </c>
      <c r="Q265" s="25">
        <f t="shared" si="17"/>
        <v>24628</v>
      </c>
      <c r="R265" s="25">
        <f t="shared" ca="1" si="18"/>
        <v>45841</v>
      </c>
      <c r="S265">
        <f t="shared" ca="1" si="19"/>
        <v>58.077354988399073</v>
      </c>
      <c r="T265">
        <v>110.05</v>
      </c>
      <c r="U265" s="26">
        <v>2715518274227</v>
      </c>
      <c r="V265">
        <v>82.5</v>
      </c>
      <c r="W265">
        <v>24.2</v>
      </c>
      <c r="X265">
        <v>60.7</v>
      </c>
      <c r="Y265">
        <v>67059887</v>
      </c>
    </row>
    <row r="266" spans="1:25" x14ac:dyDescent="0.25">
      <c r="A266">
        <v>282</v>
      </c>
      <c r="B266" t="s">
        <v>103</v>
      </c>
      <c r="C266" t="s">
        <v>1101</v>
      </c>
      <c r="D266" t="s">
        <v>23</v>
      </c>
      <c r="E266" t="s">
        <v>365</v>
      </c>
      <c r="F266" t="s">
        <v>366</v>
      </c>
      <c r="G266" t="s">
        <v>103</v>
      </c>
      <c r="H266" t="s">
        <v>1827</v>
      </c>
      <c r="I266" t="s">
        <v>1804</v>
      </c>
      <c r="J266" t="s">
        <v>1102</v>
      </c>
      <c r="K266" t="s">
        <v>1103</v>
      </c>
      <c r="L266" s="26">
        <v>7700</v>
      </c>
      <c r="M266">
        <v>1980</v>
      </c>
      <c r="N266">
        <f t="shared" si="16"/>
        <v>1980</v>
      </c>
      <c r="O266">
        <v>7</v>
      </c>
      <c r="P266">
        <v>30</v>
      </c>
      <c r="Q266" s="25">
        <f t="shared" si="17"/>
        <v>29432</v>
      </c>
      <c r="R266" s="25">
        <f t="shared" ca="1" si="18"/>
        <v>45841</v>
      </c>
      <c r="S266">
        <f t="shared" ca="1" si="19"/>
        <v>44.92405665992144</v>
      </c>
      <c r="T266">
        <v>110.05</v>
      </c>
      <c r="U266" s="26">
        <v>2715518274227</v>
      </c>
      <c r="V266">
        <v>82.5</v>
      </c>
      <c r="W266">
        <v>24.2</v>
      </c>
      <c r="X266">
        <v>60.7</v>
      </c>
      <c r="Y266">
        <v>67059887</v>
      </c>
    </row>
    <row r="267" spans="1:25" x14ac:dyDescent="0.25">
      <c r="A267">
        <v>282</v>
      </c>
      <c r="B267" t="s">
        <v>59</v>
      </c>
      <c r="C267" t="s">
        <v>1104</v>
      </c>
      <c r="D267" t="s">
        <v>32</v>
      </c>
      <c r="E267" t="s">
        <v>886</v>
      </c>
      <c r="F267" t="s">
        <v>1105</v>
      </c>
      <c r="G267" t="s">
        <v>59</v>
      </c>
      <c r="H267" t="s">
        <v>1823</v>
      </c>
      <c r="I267" t="s">
        <v>1803</v>
      </c>
      <c r="J267" t="s">
        <v>1106</v>
      </c>
      <c r="K267" t="s">
        <v>137</v>
      </c>
      <c r="L267" s="26">
        <v>7700</v>
      </c>
      <c r="M267">
        <v>1943</v>
      </c>
      <c r="N267">
        <f t="shared" si="16"/>
        <v>1940</v>
      </c>
      <c r="O267">
        <v>2</v>
      </c>
      <c r="P267">
        <v>21</v>
      </c>
      <c r="Q267" s="25">
        <f t="shared" si="17"/>
        <v>15758</v>
      </c>
      <c r="R267" s="25">
        <f t="shared" ca="1" si="18"/>
        <v>45841</v>
      </c>
      <c r="S267">
        <f t="shared" ca="1" si="19"/>
        <v>82.362086027180368</v>
      </c>
      <c r="T267">
        <v>117.24</v>
      </c>
      <c r="U267" s="26">
        <v>21427700000000</v>
      </c>
      <c r="V267">
        <v>78.5</v>
      </c>
      <c r="W267">
        <v>9.6</v>
      </c>
      <c r="X267">
        <v>36.6</v>
      </c>
      <c r="Y267">
        <v>328239523</v>
      </c>
    </row>
    <row r="268" spans="1:25" x14ac:dyDescent="0.25">
      <c r="A268">
        <v>282</v>
      </c>
      <c r="B268" t="s">
        <v>38</v>
      </c>
      <c r="C268" t="s">
        <v>1107</v>
      </c>
      <c r="D268" t="s">
        <v>105</v>
      </c>
      <c r="E268" t="s">
        <v>153</v>
      </c>
      <c r="F268" t="s">
        <v>1108</v>
      </c>
      <c r="G268" t="s">
        <v>38</v>
      </c>
      <c r="H268" t="s">
        <v>1823</v>
      </c>
      <c r="I268" t="s">
        <v>1803</v>
      </c>
      <c r="J268" t="s">
        <v>419</v>
      </c>
      <c r="K268" t="s">
        <v>217</v>
      </c>
      <c r="L268" s="26">
        <v>7700</v>
      </c>
      <c r="M268">
        <v>1968</v>
      </c>
      <c r="N268">
        <f t="shared" si="16"/>
        <v>1960</v>
      </c>
      <c r="O268">
        <v>11</v>
      </c>
      <c r="P268">
        <v>17</v>
      </c>
      <c r="Q268" s="25">
        <f t="shared" si="17"/>
        <v>25159</v>
      </c>
      <c r="R268" s="25">
        <f t="shared" ca="1" si="18"/>
        <v>45841</v>
      </c>
      <c r="S268">
        <f t="shared" ca="1" si="19"/>
        <v>56.622893556761859</v>
      </c>
      <c r="T268">
        <v>125.08</v>
      </c>
      <c r="U268" s="26">
        <v>19910000000000</v>
      </c>
      <c r="V268">
        <v>77</v>
      </c>
      <c r="W268">
        <v>9.4</v>
      </c>
      <c r="X268">
        <v>59.2</v>
      </c>
      <c r="Y268">
        <v>1397715000</v>
      </c>
    </row>
    <row r="269" spans="1:25" x14ac:dyDescent="0.25">
      <c r="A269">
        <v>282</v>
      </c>
      <c r="B269" t="s">
        <v>381</v>
      </c>
      <c r="C269" t="s">
        <v>1109</v>
      </c>
      <c r="D269" t="s">
        <v>105</v>
      </c>
      <c r="E269" t="s">
        <v>655</v>
      </c>
      <c r="F269" t="s">
        <v>656</v>
      </c>
      <c r="G269" t="s">
        <v>381</v>
      </c>
      <c r="H269" t="s">
        <v>1823</v>
      </c>
      <c r="I269" t="s">
        <v>1803</v>
      </c>
      <c r="J269" t="s">
        <v>657</v>
      </c>
      <c r="K269" t="s">
        <v>1110</v>
      </c>
      <c r="L269" s="26">
        <v>7700</v>
      </c>
      <c r="M269">
        <v>1951</v>
      </c>
      <c r="N269">
        <f t="shared" si="16"/>
        <v>1950</v>
      </c>
      <c r="O269">
        <v>9</v>
      </c>
      <c r="P269">
        <v>1</v>
      </c>
      <c r="Q269" s="25">
        <f t="shared" si="17"/>
        <v>18872</v>
      </c>
      <c r="R269" s="25">
        <f t="shared" ca="1" si="18"/>
        <v>45841</v>
      </c>
      <c r="S269">
        <f t="shared" ca="1" si="19"/>
        <v>73.836424034460094</v>
      </c>
      <c r="T269">
        <v>125.08</v>
      </c>
      <c r="U269" s="26">
        <v>19910000000000</v>
      </c>
      <c r="V269">
        <v>77</v>
      </c>
      <c r="W269">
        <v>9.4</v>
      </c>
      <c r="X269">
        <v>59.2</v>
      </c>
      <c r="Y269">
        <v>1397715000</v>
      </c>
    </row>
    <row r="270" spans="1:25" x14ac:dyDescent="0.25">
      <c r="A270">
        <v>282</v>
      </c>
      <c r="B270" t="s">
        <v>38</v>
      </c>
      <c r="C270" t="s">
        <v>1111</v>
      </c>
      <c r="D270" t="s">
        <v>32</v>
      </c>
      <c r="E270" t="s">
        <v>464</v>
      </c>
      <c r="F270" t="s">
        <v>387</v>
      </c>
      <c r="G270" t="s">
        <v>38</v>
      </c>
      <c r="H270" t="s">
        <v>1823</v>
      </c>
      <c r="I270" t="s">
        <v>1803</v>
      </c>
      <c r="J270" t="s">
        <v>1112</v>
      </c>
      <c r="K270" t="s">
        <v>1113</v>
      </c>
      <c r="L270" s="26">
        <v>7700</v>
      </c>
      <c r="M270">
        <v>1954</v>
      </c>
      <c r="N270">
        <f t="shared" si="16"/>
        <v>1950</v>
      </c>
      <c r="O270">
        <v>9</v>
      </c>
      <c r="P270">
        <v>20</v>
      </c>
      <c r="Q270" s="25">
        <f t="shared" si="17"/>
        <v>19987</v>
      </c>
      <c r="R270" s="25">
        <f t="shared" ca="1" si="18"/>
        <v>45841</v>
      </c>
      <c r="S270">
        <f t="shared" ca="1" si="19"/>
        <v>70.784394250513344</v>
      </c>
      <c r="T270">
        <v>117.24</v>
      </c>
      <c r="U270" s="26">
        <v>21427700000000</v>
      </c>
      <c r="V270">
        <v>78.5</v>
      </c>
      <c r="W270">
        <v>9.6</v>
      </c>
      <c r="X270">
        <v>36.6</v>
      </c>
      <c r="Y270">
        <v>328239523</v>
      </c>
    </row>
    <row r="271" spans="1:25" x14ac:dyDescent="0.25">
      <c r="A271">
        <v>282</v>
      </c>
      <c r="B271" t="s">
        <v>351</v>
      </c>
      <c r="C271" t="s">
        <v>1114</v>
      </c>
      <c r="D271" t="s">
        <v>32</v>
      </c>
      <c r="E271" t="s">
        <v>634</v>
      </c>
      <c r="F271" t="s">
        <v>548</v>
      </c>
      <c r="G271" t="s">
        <v>351</v>
      </c>
      <c r="H271" t="s">
        <v>1823</v>
      </c>
      <c r="I271" t="s">
        <v>1803</v>
      </c>
      <c r="J271" t="s">
        <v>1115</v>
      </c>
      <c r="K271" t="s">
        <v>255</v>
      </c>
      <c r="L271" s="26">
        <v>7700</v>
      </c>
      <c r="M271">
        <v>1955</v>
      </c>
      <c r="N271">
        <f t="shared" si="16"/>
        <v>1950</v>
      </c>
      <c r="O271">
        <v>1</v>
      </c>
      <c r="P271">
        <v>3</v>
      </c>
      <c r="Q271" s="25">
        <f t="shared" si="17"/>
        <v>20092</v>
      </c>
      <c r="R271" s="25">
        <f t="shared" ca="1" si="18"/>
        <v>45841</v>
      </c>
      <c r="S271">
        <f t="shared" ca="1" si="19"/>
        <v>70.496240311572123</v>
      </c>
      <c r="T271">
        <v>117.24</v>
      </c>
      <c r="U271" s="26">
        <v>21427700000000</v>
      </c>
      <c r="V271">
        <v>78.5</v>
      </c>
      <c r="W271">
        <v>9.6</v>
      </c>
      <c r="X271">
        <v>36.6</v>
      </c>
      <c r="Y271">
        <v>328239523</v>
      </c>
    </row>
    <row r="272" spans="1:25" x14ac:dyDescent="0.25">
      <c r="A272">
        <v>282</v>
      </c>
      <c r="B272" t="s">
        <v>462</v>
      </c>
      <c r="C272" t="s">
        <v>1116</v>
      </c>
      <c r="D272" t="s">
        <v>1117</v>
      </c>
      <c r="E272" t="s">
        <v>1118</v>
      </c>
      <c r="F272" t="s">
        <v>465</v>
      </c>
      <c r="G272" t="s">
        <v>462</v>
      </c>
      <c r="H272" t="s">
        <v>1823</v>
      </c>
      <c r="I272" t="s">
        <v>1803</v>
      </c>
      <c r="J272" t="s">
        <v>1119</v>
      </c>
      <c r="K272" t="s">
        <v>1120</v>
      </c>
      <c r="L272" s="26">
        <v>7700</v>
      </c>
      <c r="M272">
        <v>1961</v>
      </c>
      <c r="N272">
        <f t="shared" si="16"/>
        <v>1960</v>
      </c>
      <c r="O272">
        <v>6</v>
      </c>
      <c r="P272">
        <v>23</v>
      </c>
      <c r="Q272" s="25">
        <f t="shared" si="17"/>
        <v>22455</v>
      </c>
      <c r="R272" s="25">
        <f t="shared" ca="1" si="18"/>
        <v>45841</v>
      </c>
      <c r="S272">
        <f t="shared" ca="1" si="19"/>
        <v>64.028052735773556</v>
      </c>
      <c r="T272">
        <v>120.27</v>
      </c>
      <c r="U272" s="26">
        <v>403336363636</v>
      </c>
      <c r="V272">
        <v>82.8</v>
      </c>
      <c r="W272">
        <v>23.9</v>
      </c>
      <c r="X272">
        <v>36.200000000000003</v>
      </c>
      <c r="Y272">
        <v>5347896</v>
      </c>
    </row>
    <row r="273" spans="1:25" x14ac:dyDescent="0.25">
      <c r="A273">
        <v>290</v>
      </c>
      <c r="B273" t="s">
        <v>292</v>
      </c>
      <c r="C273" t="s">
        <v>1122</v>
      </c>
      <c r="D273" t="s">
        <v>105</v>
      </c>
      <c r="E273" t="s">
        <v>1123</v>
      </c>
      <c r="F273" t="s">
        <v>1124</v>
      </c>
      <c r="G273" t="s">
        <v>292</v>
      </c>
      <c r="H273" t="s">
        <v>1823</v>
      </c>
      <c r="I273" t="s">
        <v>1803</v>
      </c>
      <c r="J273" t="s">
        <v>1125</v>
      </c>
      <c r="K273" t="s">
        <v>1126</v>
      </c>
      <c r="L273" s="26">
        <v>7600</v>
      </c>
      <c r="M273">
        <v>1968</v>
      </c>
      <c r="N273">
        <f t="shared" si="16"/>
        <v>1960</v>
      </c>
      <c r="O273">
        <v>7</v>
      </c>
      <c r="P273">
        <v>24</v>
      </c>
      <c r="Q273" s="25">
        <f t="shared" si="17"/>
        <v>25043</v>
      </c>
      <c r="R273" s="25">
        <f t="shared" ca="1" si="18"/>
        <v>45841</v>
      </c>
      <c r="S273">
        <f t="shared" ca="1" si="19"/>
        <v>56.940476752419166</v>
      </c>
      <c r="T273">
        <v>125.08</v>
      </c>
      <c r="U273" s="26">
        <v>19910000000000</v>
      </c>
      <c r="V273">
        <v>77</v>
      </c>
      <c r="W273">
        <v>9.4</v>
      </c>
      <c r="X273">
        <v>59.2</v>
      </c>
      <c r="Y273">
        <v>1397715000</v>
      </c>
    </row>
    <row r="274" spans="1:25" x14ac:dyDescent="0.25">
      <c r="A274">
        <v>290</v>
      </c>
      <c r="B274" t="s">
        <v>351</v>
      </c>
      <c r="C274" t="s">
        <v>1127</v>
      </c>
      <c r="D274" t="s">
        <v>74</v>
      </c>
      <c r="E274" t="s">
        <v>143</v>
      </c>
      <c r="F274" t="s">
        <v>517</v>
      </c>
      <c r="G274" t="s">
        <v>351</v>
      </c>
      <c r="H274" t="s">
        <v>1823</v>
      </c>
      <c r="I274" t="s">
        <v>1803</v>
      </c>
      <c r="J274" t="s">
        <v>1128</v>
      </c>
      <c r="K274" t="s">
        <v>1129</v>
      </c>
      <c r="L274" s="26">
        <v>7600</v>
      </c>
      <c r="M274">
        <v>1933</v>
      </c>
      <c r="N274">
        <f t="shared" si="16"/>
        <v>1930</v>
      </c>
      <c r="O274">
        <v>9</v>
      </c>
      <c r="P274">
        <v>19</v>
      </c>
      <c r="Q274" s="25">
        <f t="shared" si="17"/>
        <v>12316</v>
      </c>
      <c r="R274" s="25">
        <f t="shared" ca="1" si="18"/>
        <v>45841</v>
      </c>
      <c r="S274">
        <f t="shared" ca="1" si="19"/>
        <v>91.787123174752708</v>
      </c>
      <c r="T274">
        <v>180.44</v>
      </c>
      <c r="U274" s="26">
        <v>2611000000000</v>
      </c>
      <c r="V274">
        <v>69.400000000000006</v>
      </c>
      <c r="W274">
        <v>11.2</v>
      </c>
      <c r="X274">
        <v>49.7</v>
      </c>
      <c r="Y274">
        <v>1366417754</v>
      </c>
    </row>
    <row r="275" spans="1:25" x14ac:dyDescent="0.25">
      <c r="A275">
        <v>290</v>
      </c>
      <c r="B275" t="s">
        <v>250</v>
      </c>
      <c r="C275" t="s">
        <v>1130</v>
      </c>
      <c r="D275" t="s">
        <v>226</v>
      </c>
      <c r="E275" t="s">
        <v>227</v>
      </c>
      <c r="F275" t="s">
        <v>348</v>
      </c>
      <c r="G275" t="s">
        <v>250</v>
      </c>
      <c r="H275" t="s">
        <v>1823</v>
      </c>
      <c r="I275" t="s">
        <v>1803</v>
      </c>
      <c r="J275" t="s">
        <v>1131</v>
      </c>
      <c r="K275" t="s">
        <v>412</v>
      </c>
      <c r="L275" s="26">
        <v>7600</v>
      </c>
      <c r="M275">
        <v>1955</v>
      </c>
      <c r="N275">
        <f t="shared" si="16"/>
        <v>1950</v>
      </c>
      <c r="O275">
        <v>12</v>
      </c>
      <c r="P275">
        <v>4</v>
      </c>
      <c r="Q275" s="25">
        <f t="shared" si="17"/>
        <v>20427</v>
      </c>
      <c r="R275" s="25">
        <f t="shared" ca="1" si="18"/>
        <v>45841</v>
      </c>
      <c r="S275">
        <f t="shared" ca="1" si="19"/>
        <v>69.579069139706164</v>
      </c>
      <c r="T275">
        <v>119.62</v>
      </c>
      <c r="U275" s="26">
        <v>2827113184696</v>
      </c>
      <c r="V275">
        <v>81.3</v>
      </c>
      <c r="W275">
        <v>25.5</v>
      </c>
      <c r="X275">
        <v>30.6</v>
      </c>
      <c r="Y275">
        <v>66834405</v>
      </c>
    </row>
    <row r="276" spans="1:25" x14ac:dyDescent="0.25">
      <c r="A276">
        <v>290</v>
      </c>
      <c r="B276" t="s">
        <v>38</v>
      </c>
      <c r="C276" t="s">
        <v>1132</v>
      </c>
      <c r="D276" t="s">
        <v>32</v>
      </c>
      <c r="E276" t="s">
        <v>33</v>
      </c>
      <c r="F276" t="s">
        <v>857</v>
      </c>
      <c r="G276" t="s">
        <v>38</v>
      </c>
      <c r="H276" t="s">
        <v>1823</v>
      </c>
      <c r="I276" t="s">
        <v>1803</v>
      </c>
      <c r="J276" t="s">
        <v>1133</v>
      </c>
      <c r="K276" t="s">
        <v>1134</v>
      </c>
      <c r="L276" s="26">
        <v>7600</v>
      </c>
      <c r="M276">
        <v>1981</v>
      </c>
      <c r="N276">
        <f t="shared" si="16"/>
        <v>1980</v>
      </c>
      <c r="O276">
        <v>8</v>
      </c>
      <c r="P276">
        <v>21</v>
      </c>
      <c r="Q276" s="25">
        <f t="shared" si="17"/>
        <v>29819</v>
      </c>
      <c r="R276" s="25">
        <f t="shared" ca="1" si="18"/>
        <v>45841</v>
      </c>
      <c r="S276">
        <f t="shared" ca="1" si="19"/>
        <v>43.86651253346313</v>
      </c>
      <c r="T276">
        <v>117.24</v>
      </c>
      <c r="U276" s="26">
        <v>21427700000000</v>
      </c>
      <c r="V276">
        <v>78.5</v>
      </c>
      <c r="W276">
        <v>9.6</v>
      </c>
      <c r="X276">
        <v>36.6</v>
      </c>
      <c r="Y276">
        <v>328239523</v>
      </c>
    </row>
    <row r="277" spans="1:25" x14ac:dyDescent="0.25">
      <c r="A277">
        <v>290</v>
      </c>
      <c r="B277" t="s">
        <v>462</v>
      </c>
      <c r="C277" t="s">
        <v>1135</v>
      </c>
      <c r="D277" t="s">
        <v>555</v>
      </c>
      <c r="E277" t="s">
        <v>555</v>
      </c>
      <c r="F277" t="s">
        <v>462</v>
      </c>
      <c r="G277" t="s">
        <v>462</v>
      </c>
      <c r="H277" t="s">
        <v>1827</v>
      </c>
      <c r="I277" t="s">
        <v>1803</v>
      </c>
      <c r="J277" t="s">
        <v>1136</v>
      </c>
      <c r="K277" t="s">
        <v>696</v>
      </c>
      <c r="L277" s="26">
        <v>7600</v>
      </c>
      <c r="M277">
        <v>1959</v>
      </c>
      <c r="N277">
        <f t="shared" si="16"/>
        <v>1950</v>
      </c>
      <c r="O277">
        <v>1</v>
      </c>
      <c r="P277">
        <v>1</v>
      </c>
      <c r="Q277" s="25">
        <f t="shared" si="17"/>
        <v>21551</v>
      </c>
      <c r="R277" s="25">
        <f t="shared" ca="1" si="18"/>
        <v>45841</v>
      </c>
      <c r="S277">
        <f t="shared" ca="1" si="19"/>
        <v>66.501716247139598</v>
      </c>
      <c r="T277">
        <v>114.41</v>
      </c>
      <c r="U277" s="26">
        <v>372062527489</v>
      </c>
      <c r="V277">
        <v>83.1</v>
      </c>
      <c r="W277">
        <v>13.1</v>
      </c>
      <c r="X277">
        <v>21</v>
      </c>
      <c r="Y277">
        <v>5703569</v>
      </c>
    </row>
    <row r="278" spans="1:25" x14ac:dyDescent="0.25">
      <c r="A278">
        <v>290</v>
      </c>
      <c r="B278" t="s">
        <v>250</v>
      </c>
      <c r="C278" t="s">
        <v>1137</v>
      </c>
      <c r="D278" t="s">
        <v>226</v>
      </c>
      <c r="E278" t="s">
        <v>227</v>
      </c>
      <c r="F278" t="s">
        <v>348</v>
      </c>
      <c r="G278" t="s">
        <v>250</v>
      </c>
      <c r="H278" t="s">
        <v>1823</v>
      </c>
      <c r="I278" t="s">
        <v>1803</v>
      </c>
      <c r="J278" t="s">
        <v>1138</v>
      </c>
      <c r="K278" t="s">
        <v>190</v>
      </c>
      <c r="L278" s="26">
        <v>7600</v>
      </c>
      <c r="M278">
        <v>1957</v>
      </c>
      <c r="N278">
        <f t="shared" si="16"/>
        <v>1950</v>
      </c>
      <c r="O278">
        <v>3</v>
      </c>
      <c r="P278">
        <v>7</v>
      </c>
      <c r="Q278" s="25">
        <f t="shared" si="17"/>
        <v>20886</v>
      </c>
      <c r="R278" s="25">
        <f t="shared" ca="1" si="18"/>
        <v>45841</v>
      </c>
      <c r="S278">
        <f t="shared" ca="1" si="19"/>
        <v>68.323744147289901</v>
      </c>
      <c r="T278">
        <v>119.62</v>
      </c>
      <c r="U278" s="26">
        <v>2827113184696</v>
      </c>
      <c r="V278">
        <v>81.3</v>
      </c>
      <c r="W278">
        <v>25.5</v>
      </c>
      <c r="X278">
        <v>30.6</v>
      </c>
      <c r="Y278">
        <v>66834405</v>
      </c>
    </row>
    <row r="279" spans="1:25" x14ac:dyDescent="0.25">
      <c r="A279">
        <v>290</v>
      </c>
      <c r="B279" t="s">
        <v>462</v>
      </c>
      <c r="C279" t="s">
        <v>1139</v>
      </c>
      <c r="D279" t="s">
        <v>32</v>
      </c>
      <c r="E279" t="s">
        <v>61</v>
      </c>
      <c r="F279" t="s">
        <v>465</v>
      </c>
      <c r="G279" t="s">
        <v>462</v>
      </c>
      <c r="H279" t="s">
        <v>1827</v>
      </c>
      <c r="I279" t="s">
        <v>1803</v>
      </c>
      <c r="J279" t="s">
        <v>1140</v>
      </c>
      <c r="K279" t="s">
        <v>392</v>
      </c>
      <c r="L279" s="26">
        <v>7600</v>
      </c>
      <c r="M279">
        <v>1938</v>
      </c>
      <c r="N279">
        <f t="shared" si="16"/>
        <v>1930</v>
      </c>
      <c r="O279">
        <v>3</v>
      </c>
      <c r="P279">
        <v>28</v>
      </c>
      <c r="Q279" s="25">
        <f t="shared" si="17"/>
        <v>13967</v>
      </c>
      <c r="R279" s="25">
        <f t="shared" ca="1" si="18"/>
        <v>45841</v>
      </c>
      <c r="S279">
        <f t="shared" ca="1" si="19"/>
        <v>87.266255989048602</v>
      </c>
      <c r="T279">
        <v>117.24</v>
      </c>
      <c r="U279" s="26">
        <v>21427700000000</v>
      </c>
      <c r="V279">
        <v>78.5</v>
      </c>
      <c r="W279">
        <v>9.6</v>
      </c>
      <c r="X279">
        <v>36.6</v>
      </c>
      <c r="Y279">
        <v>328239523</v>
      </c>
    </row>
    <row r="280" spans="1:25" x14ac:dyDescent="0.25">
      <c r="A280">
        <v>290</v>
      </c>
      <c r="B280" t="s">
        <v>351</v>
      </c>
      <c r="C280" t="s">
        <v>1141</v>
      </c>
      <c r="D280" t="s">
        <v>105</v>
      </c>
      <c r="E280" t="s">
        <v>246</v>
      </c>
      <c r="F280" t="s">
        <v>517</v>
      </c>
      <c r="G280" t="s">
        <v>351</v>
      </c>
      <c r="H280" t="s">
        <v>1823</v>
      </c>
      <c r="I280" t="s">
        <v>1804</v>
      </c>
      <c r="J280" t="s">
        <v>108</v>
      </c>
      <c r="K280" t="s">
        <v>1142</v>
      </c>
      <c r="L280" s="26">
        <v>7600</v>
      </c>
      <c r="M280">
        <v>1961</v>
      </c>
      <c r="N280">
        <f t="shared" si="16"/>
        <v>1960</v>
      </c>
      <c r="O280">
        <v>1</v>
      </c>
      <c r="P280">
        <v>1</v>
      </c>
      <c r="Q280" s="25">
        <f t="shared" si="17"/>
        <v>22282</v>
      </c>
      <c r="R280" s="25">
        <f t="shared" ca="1" si="18"/>
        <v>45841</v>
      </c>
      <c r="S280">
        <f t="shared" ca="1" si="19"/>
        <v>64.50170590960785</v>
      </c>
      <c r="T280">
        <v>125.08</v>
      </c>
      <c r="U280" s="26">
        <v>19910000000000</v>
      </c>
      <c r="V280">
        <v>77</v>
      </c>
      <c r="W280">
        <v>9.4</v>
      </c>
      <c r="X280">
        <v>59.2</v>
      </c>
      <c r="Y280">
        <v>1397715000</v>
      </c>
    </row>
    <row r="281" spans="1:25" x14ac:dyDescent="0.25">
      <c r="A281">
        <v>299</v>
      </c>
      <c r="B281" t="s">
        <v>590</v>
      </c>
      <c r="C281" t="s">
        <v>1143</v>
      </c>
      <c r="D281" t="s">
        <v>32</v>
      </c>
      <c r="E281" t="s">
        <v>984</v>
      </c>
      <c r="F281" t="s">
        <v>1043</v>
      </c>
      <c r="G281" t="s">
        <v>590</v>
      </c>
      <c r="H281" t="s">
        <v>1823</v>
      </c>
      <c r="I281" t="s">
        <v>1803</v>
      </c>
      <c r="J281" t="s">
        <v>1144</v>
      </c>
      <c r="K281" t="s">
        <v>1145</v>
      </c>
      <c r="L281" s="26">
        <v>7500</v>
      </c>
      <c r="M281">
        <v>1942</v>
      </c>
      <c r="N281">
        <f t="shared" si="16"/>
        <v>1940</v>
      </c>
      <c r="O281">
        <v>9</v>
      </c>
      <c r="P281">
        <v>27</v>
      </c>
      <c r="Q281" s="25">
        <f t="shared" si="17"/>
        <v>15611</v>
      </c>
      <c r="R281" s="25">
        <f t="shared" ca="1" si="18"/>
        <v>45841</v>
      </c>
      <c r="S281">
        <f t="shared" ca="1" si="19"/>
        <v>82.765229295003422</v>
      </c>
      <c r="T281">
        <v>117.24</v>
      </c>
      <c r="U281" s="26">
        <v>21427700000000</v>
      </c>
      <c r="V281">
        <v>78.5</v>
      </c>
      <c r="W281">
        <v>9.6</v>
      </c>
      <c r="X281">
        <v>36.6</v>
      </c>
      <c r="Y281">
        <v>328239523</v>
      </c>
    </row>
    <row r="282" spans="1:25" x14ac:dyDescent="0.25">
      <c r="A282">
        <v>299</v>
      </c>
      <c r="B282" t="s">
        <v>21</v>
      </c>
      <c r="C282" t="s">
        <v>1146</v>
      </c>
      <c r="D282" t="s">
        <v>32</v>
      </c>
      <c r="E282" t="s">
        <v>1147</v>
      </c>
      <c r="F282" t="s">
        <v>1148</v>
      </c>
      <c r="G282" t="s">
        <v>21</v>
      </c>
      <c r="H282" t="s">
        <v>1827</v>
      </c>
      <c r="I282" t="s">
        <v>1803</v>
      </c>
      <c r="J282" t="s">
        <v>1149</v>
      </c>
      <c r="K282" t="s">
        <v>119</v>
      </c>
      <c r="L282" s="26">
        <v>7500</v>
      </c>
      <c r="M282">
        <v>1938</v>
      </c>
      <c r="N282">
        <f t="shared" si="16"/>
        <v>1930</v>
      </c>
      <c r="O282">
        <v>2</v>
      </c>
      <c r="P282">
        <v>3</v>
      </c>
      <c r="Q282" s="25">
        <f t="shared" si="17"/>
        <v>13914</v>
      </c>
      <c r="R282" s="25">
        <f t="shared" ca="1" si="18"/>
        <v>45841</v>
      </c>
      <c r="S282">
        <f t="shared" ca="1" si="19"/>
        <v>87.411362080766594</v>
      </c>
      <c r="T282">
        <v>117.24</v>
      </c>
      <c r="U282" s="26">
        <v>21427700000000</v>
      </c>
      <c r="V282">
        <v>78.5</v>
      </c>
      <c r="W282">
        <v>9.6</v>
      </c>
      <c r="X282">
        <v>36.6</v>
      </c>
      <c r="Y282">
        <v>328239523</v>
      </c>
    </row>
    <row r="283" spans="1:25" x14ac:dyDescent="0.25">
      <c r="A283">
        <v>299</v>
      </c>
      <c r="B283" t="s">
        <v>21</v>
      </c>
      <c r="C283" t="s">
        <v>1150</v>
      </c>
      <c r="D283" t="s">
        <v>105</v>
      </c>
      <c r="E283" t="s">
        <v>1061</v>
      </c>
      <c r="F283" t="s">
        <v>1062</v>
      </c>
      <c r="G283" t="s">
        <v>21</v>
      </c>
      <c r="H283" t="s">
        <v>1823</v>
      </c>
      <c r="I283" t="s">
        <v>1803</v>
      </c>
      <c r="J283" t="s">
        <v>282</v>
      </c>
      <c r="K283" t="s">
        <v>1151</v>
      </c>
      <c r="L283" s="26">
        <v>7500</v>
      </c>
      <c r="M283">
        <v>1964</v>
      </c>
      <c r="N283">
        <f t="shared" si="16"/>
        <v>1960</v>
      </c>
      <c r="O283">
        <v>1</v>
      </c>
      <c r="P283">
        <v>1</v>
      </c>
      <c r="Q283" s="25">
        <f t="shared" si="17"/>
        <v>23377</v>
      </c>
      <c r="R283" s="25">
        <f t="shared" ca="1" si="18"/>
        <v>45841</v>
      </c>
      <c r="S283">
        <f t="shared" ca="1" si="19"/>
        <v>61.501722158438575</v>
      </c>
      <c r="T283">
        <v>125.08</v>
      </c>
      <c r="U283" s="26">
        <v>19910000000000</v>
      </c>
      <c r="V283">
        <v>77</v>
      </c>
      <c r="W283">
        <v>9.4</v>
      </c>
      <c r="X283">
        <v>59.2</v>
      </c>
      <c r="Y283">
        <v>1397715000</v>
      </c>
    </row>
    <row r="284" spans="1:25" x14ac:dyDescent="0.25">
      <c r="A284">
        <v>299</v>
      </c>
      <c r="B284" t="s">
        <v>49</v>
      </c>
      <c r="C284" t="s">
        <v>1152</v>
      </c>
      <c r="D284" t="s">
        <v>32</v>
      </c>
      <c r="E284" t="s">
        <v>301</v>
      </c>
      <c r="F284" t="s">
        <v>204</v>
      </c>
      <c r="G284" t="s">
        <v>49</v>
      </c>
      <c r="H284" t="s">
        <v>1823</v>
      </c>
      <c r="I284" t="s">
        <v>1803</v>
      </c>
      <c r="J284" t="s">
        <v>594</v>
      </c>
      <c r="K284" t="s">
        <v>1153</v>
      </c>
      <c r="L284" s="26">
        <v>7500</v>
      </c>
      <c r="M284">
        <v>1954</v>
      </c>
      <c r="N284">
        <f t="shared" si="16"/>
        <v>1950</v>
      </c>
      <c r="O284">
        <v>9</v>
      </c>
      <c r="P284">
        <v>28</v>
      </c>
      <c r="Q284" s="25">
        <f t="shared" si="17"/>
        <v>19995</v>
      </c>
      <c r="R284" s="25">
        <f t="shared" ca="1" si="18"/>
        <v>45841</v>
      </c>
      <c r="S284">
        <f t="shared" ca="1" si="19"/>
        <v>70.762491444216295</v>
      </c>
      <c r="T284">
        <v>117.24</v>
      </c>
      <c r="U284" s="26">
        <v>21427700000000</v>
      </c>
      <c r="V284">
        <v>78.5</v>
      </c>
      <c r="W284">
        <v>9.6</v>
      </c>
      <c r="X284">
        <v>36.6</v>
      </c>
      <c r="Y284">
        <v>328239523</v>
      </c>
    </row>
    <row r="285" spans="1:25" x14ac:dyDescent="0.25">
      <c r="A285">
        <v>299</v>
      </c>
      <c r="B285" t="s">
        <v>49</v>
      </c>
      <c r="C285" t="s">
        <v>1154</v>
      </c>
      <c r="D285" t="s">
        <v>32</v>
      </c>
      <c r="E285" t="s">
        <v>61</v>
      </c>
      <c r="F285" t="s">
        <v>802</v>
      </c>
      <c r="G285" t="s">
        <v>49</v>
      </c>
      <c r="H285" t="s">
        <v>1823</v>
      </c>
      <c r="I285" t="s">
        <v>1803</v>
      </c>
      <c r="J285" t="s">
        <v>1155</v>
      </c>
      <c r="K285" t="s">
        <v>1113</v>
      </c>
      <c r="L285" s="26">
        <v>7500</v>
      </c>
      <c r="M285">
        <v>1944</v>
      </c>
      <c r="N285">
        <f t="shared" si="16"/>
        <v>1940</v>
      </c>
      <c r="O285">
        <v>1</v>
      </c>
      <c r="P285">
        <v>6</v>
      </c>
      <c r="Q285" s="25">
        <f t="shared" si="17"/>
        <v>16077</v>
      </c>
      <c r="R285" s="25">
        <f t="shared" ca="1" si="18"/>
        <v>45841</v>
      </c>
      <c r="S285">
        <f t="shared" ca="1" si="19"/>
        <v>81.488030449734566</v>
      </c>
      <c r="T285">
        <v>117.24</v>
      </c>
      <c r="U285" s="26">
        <v>21427700000000</v>
      </c>
      <c r="V285">
        <v>78.5</v>
      </c>
      <c r="W285">
        <v>9.6</v>
      </c>
      <c r="X285">
        <v>36.6</v>
      </c>
      <c r="Y285">
        <v>328239523</v>
      </c>
    </row>
    <row r="286" spans="1:25" x14ac:dyDescent="0.25">
      <c r="A286">
        <v>299</v>
      </c>
      <c r="B286" t="s">
        <v>103</v>
      </c>
      <c r="C286" t="s">
        <v>1156</v>
      </c>
      <c r="D286" t="s">
        <v>555</v>
      </c>
      <c r="E286" t="s">
        <v>555</v>
      </c>
      <c r="F286" t="s">
        <v>1157</v>
      </c>
      <c r="G286" t="s">
        <v>103</v>
      </c>
      <c r="H286" t="s">
        <v>1823</v>
      </c>
      <c r="I286" t="s">
        <v>1803</v>
      </c>
      <c r="J286" t="s">
        <v>155</v>
      </c>
      <c r="K286" t="s">
        <v>1158</v>
      </c>
      <c r="L286" s="26">
        <v>7500</v>
      </c>
      <c r="M286">
        <v>1970</v>
      </c>
      <c r="N286">
        <f t="shared" si="16"/>
        <v>1970</v>
      </c>
      <c r="O286">
        <v>7</v>
      </c>
      <c r="P286">
        <v>1</v>
      </c>
      <c r="Q286" s="25">
        <f t="shared" si="17"/>
        <v>25750</v>
      </c>
      <c r="R286" s="25">
        <f t="shared" ca="1" si="18"/>
        <v>45841</v>
      </c>
      <c r="S286">
        <f t="shared" ca="1" si="19"/>
        <v>55.006160164271044</v>
      </c>
      <c r="T286">
        <v>114.41</v>
      </c>
      <c r="U286" s="26">
        <v>372062527489</v>
      </c>
      <c r="V286">
        <v>83.1</v>
      </c>
      <c r="W286">
        <v>13.1</v>
      </c>
      <c r="X286">
        <v>21</v>
      </c>
      <c r="Y286">
        <v>5703569</v>
      </c>
    </row>
    <row r="287" spans="1:25" x14ac:dyDescent="0.25">
      <c r="A287">
        <v>305</v>
      </c>
      <c r="B287" t="s">
        <v>38</v>
      </c>
      <c r="C287" t="s">
        <v>1159</v>
      </c>
      <c r="D287" t="s">
        <v>32</v>
      </c>
      <c r="E287" t="s">
        <v>1160</v>
      </c>
      <c r="F287" t="s">
        <v>731</v>
      </c>
      <c r="G287" t="s">
        <v>38</v>
      </c>
      <c r="H287" t="s">
        <v>1823</v>
      </c>
      <c r="I287" t="s">
        <v>1803</v>
      </c>
      <c r="J287" t="s">
        <v>1161</v>
      </c>
      <c r="K287" t="s">
        <v>350</v>
      </c>
      <c r="L287" s="26">
        <v>7400</v>
      </c>
      <c r="M287">
        <v>1943</v>
      </c>
      <c r="N287">
        <f t="shared" si="16"/>
        <v>1940</v>
      </c>
      <c r="O287">
        <v>1</v>
      </c>
      <c r="P287">
        <v>6</v>
      </c>
      <c r="Q287" s="25">
        <f t="shared" si="17"/>
        <v>15712</v>
      </c>
      <c r="R287" s="25">
        <f t="shared" ca="1" si="18"/>
        <v>45841</v>
      </c>
      <c r="S287">
        <f t="shared" ca="1" si="19"/>
        <v>82.488026124818575</v>
      </c>
      <c r="T287">
        <v>117.24</v>
      </c>
      <c r="U287" s="26">
        <v>21427700000000</v>
      </c>
      <c r="V287">
        <v>78.5</v>
      </c>
      <c r="W287">
        <v>9.6</v>
      </c>
      <c r="X287">
        <v>36.6</v>
      </c>
      <c r="Y287">
        <v>328239523</v>
      </c>
    </row>
    <row r="288" spans="1:25" x14ac:dyDescent="0.25">
      <c r="A288">
        <v>305</v>
      </c>
      <c r="B288" t="s">
        <v>250</v>
      </c>
      <c r="C288" t="s">
        <v>1162</v>
      </c>
      <c r="D288" t="s">
        <v>226</v>
      </c>
      <c r="E288" t="s">
        <v>227</v>
      </c>
      <c r="F288" t="s">
        <v>1089</v>
      </c>
      <c r="G288" t="s">
        <v>250</v>
      </c>
      <c r="H288" t="s">
        <v>1827</v>
      </c>
      <c r="I288" t="s">
        <v>1803</v>
      </c>
      <c r="J288" t="s">
        <v>1163</v>
      </c>
      <c r="K288" t="s">
        <v>1164</v>
      </c>
      <c r="L288" s="26">
        <v>7400</v>
      </c>
      <c r="M288">
        <v>1952</v>
      </c>
      <c r="N288">
        <f t="shared" si="16"/>
        <v>1950</v>
      </c>
      <c r="O288">
        <v>8</v>
      </c>
      <c r="P288">
        <v>11</v>
      </c>
      <c r="Q288" s="25">
        <f t="shared" si="17"/>
        <v>19217</v>
      </c>
      <c r="R288" s="25">
        <f t="shared" ca="1" si="18"/>
        <v>45841</v>
      </c>
      <c r="S288">
        <f t="shared" ca="1" si="19"/>
        <v>72.891190943061147</v>
      </c>
      <c r="T288">
        <v>119.62</v>
      </c>
      <c r="U288" s="26">
        <v>2827113184696</v>
      </c>
      <c r="V288">
        <v>81.3</v>
      </c>
      <c r="W288">
        <v>25.5</v>
      </c>
      <c r="X288">
        <v>30.6</v>
      </c>
      <c r="Y288">
        <v>66834405</v>
      </c>
    </row>
    <row r="289" spans="1:25" x14ac:dyDescent="0.25">
      <c r="A289">
        <v>305</v>
      </c>
      <c r="B289" t="s">
        <v>21</v>
      </c>
      <c r="C289" t="s">
        <v>1165</v>
      </c>
      <c r="D289" t="s">
        <v>105</v>
      </c>
      <c r="E289" t="s">
        <v>827</v>
      </c>
      <c r="F289" t="s">
        <v>1166</v>
      </c>
      <c r="G289" t="s">
        <v>21</v>
      </c>
      <c r="H289" t="s">
        <v>1823</v>
      </c>
      <c r="I289" t="s">
        <v>1803</v>
      </c>
      <c r="J289" t="s">
        <v>194</v>
      </c>
      <c r="K289" t="s">
        <v>1167</v>
      </c>
      <c r="L289" s="26">
        <v>7400</v>
      </c>
      <c r="M289">
        <v>1964</v>
      </c>
      <c r="N289">
        <f t="shared" si="16"/>
        <v>1960</v>
      </c>
      <c r="O289">
        <v>1</v>
      </c>
      <c r="P289">
        <v>1</v>
      </c>
      <c r="Q289" s="25">
        <f t="shared" si="17"/>
        <v>23377</v>
      </c>
      <c r="R289" s="25">
        <f t="shared" ca="1" si="18"/>
        <v>45841</v>
      </c>
      <c r="S289">
        <f t="shared" ca="1" si="19"/>
        <v>61.501722158438575</v>
      </c>
      <c r="T289">
        <v>125.08</v>
      </c>
      <c r="U289" s="26">
        <v>19910000000000</v>
      </c>
      <c r="V289">
        <v>77</v>
      </c>
      <c r="W289">
        <v>9.4</v>
      </c>
      <c r="X289">
        <v>59.2</v>
      </c>
      <c r="Y289">
        <v>1397715000</v>
      </c>
    </row>
    <row r="290" spans="1:25" x14ac:dyDescent="0.25">
      <c r="A290">
        <v>305</v>
      </c>
      <c r="B290" t="s">
        <v>462</v>
      </c>
      <c r="C290" t="s">
        <v>1168</v>
      </c>
      <c r="D290" t="s">
        <v>555</v>
      </c>
      <c r="E290" t="s">
        <v>555</v>
      </c>
      <c r="F290" t="s">
        <v>465</v>
      </c>
      <c r="G290" t="s">
        <v>462</v>
      </c>
      <c r="H290" t="s">
        <v>1827</v>
      </c>
      <c r="I290" t="s">
        <v>1803</v>
      </c>
      <c r="J290" t="s">
        <v>1136</v>
      </c>
      <c r="K290" t="s">
        <v>524</v>
      </c>
      <c r="L290" s="26">
        <v>7400</v>
      </c>
      <c r="M290">
        <v>1952</v>
      </c>
      <c r="N290">
        <f t="shared" si="16"/>
        <v>1950</v>
      </c>
      <c r="O290">
        <v>1</v>
      </c>
      <c r="P290">
        <v>1</v>
      </c>
      <c r="Q290" s="25">
        <f t="shared" si="17"/>
        <v>18994</v>
      </c>
      <c r="R290" s="25">
        <f t="shared" ca="1" si="18"/>
        <v>45841</v>
      </c>
      <c r="S290">
        <f t="shared" ca="1" si="19"/>
        <v>73.50172037441267</v>
      </c>
      <c r="T290">
        <v>114.41</v>
      </c>
      <c r="U290" s="26">
        <v>372062527489</v>
      </c>
      <c r="V290">
        <v>83.1</v>
      </c>
      <c r="W290">
        <v>13.1</v>
      </c>
      <c r="X290">
        <v>21</v>
      </c>
      <c r="Y290">
        <v>5703569</v>
      </c>
    </row>
    <row r="291" spans="1:25" x14ac:dyDescent="0.25">
      <c r="A291">
        <v>305</v>
      </c>
      <c r="B291" t="s">
        <v>250</v>
      </c>
      <c r="C291" t="s">
        <v>1169</v>
      </c>
      <c r="D291" t="s">
        <v>32</v>
      </c>
      <c r="E291" t="s">
        <v>1170</v>
      </c>
      <c r="F291" t="s">
        <v>1171</v>
      </c>
      <c r="G291" t="s">
        <v>250</v>
      </c>
      <c r="H291" t="s">
        <v>1823</v>
      </c>
      <c r="I291" t="s">
        <v>1803</v>
      </c>
      <c r="J291" t="s">
        <v>1172</v>
      </c>
      <c r="K291" t="s">
        <v>1173</v>
      </c>
      <c r="L291" s="26">
        <v>7400</v>
      </c>
      <c r="M291">
        <v>1951</v>
      </c>
      <c r="N291">
        <f t="shared" si="16"/>
        <v>1950</v>
      </c>
      <c r="O291">
        <v>3</v>
      </c>
      <c r="P291">
        <v>31</v>
      </c>
      <c r="Q291" s="25">
        <f t="shared" si="17"/>
        <v>18718</v>
      </c>
      <c r="R291" s="25">
        <f t="shared" ca="1" si="18"/>
        <v>45841</v>
      </c>
      <c r="S291">
        <f t="shared" ca="1" si="19"/>
        <v>74.258049207855734</v>
      </c>
      <c r="T291">
        <v>117.24</v>
      </c>
      <c r="U291" s="26">
        <v>21427700000000</v>
      </c>
      <c r="V291">
        <v>78.5</v>
      </c>
      <c r="W291">
        <v>9.6</v>
      </c>
      <c r="X291">
        <v>36.6</v>
      </c>
      <c r="Y291">
        <v>328239523</v>
      </c>
    </row>
    <row r="292" spans="1:25" x14ac:dyDescent="0.25">
      <c r="A292">
        <v>305</v>
      </c>
      <c r="B292" t="s">
        <v>580</v>
      </c>
      <c r="C292" t="s">
        <v>1174</v>
      </c>
      <c r="D292" t="s">
        <v>1175</v>
      </c>
      <c r="E292" t="s">
        <v>1176</v>
      </c>
      <c r="F292" t="s">
        <v>1177</v>
      </c>
      <c r="G292" t="s">
        <v>580</v>
      </c>
      <c r="H292" t="s">
        <v>1827</v>
      </c>
      <c r="I292" t="s">
        <v>1803</v>
      </c>
      <c r="J292" t="s">
        <v>1178</v>
      </c>
      <c r="K292" t="s">
        <v>1179</v>
      </c>
      <c r="L292" s="26">
        <v>7400</v>
      </c>
      <c r="M292">
        <v>1961</v>
      </c>
      <c r="N292">
        <f t="shared" si="16"/>
        <v>1960</v>
      </c>
      <c r="O292">
        <v>1</v>
      </c>
      <c r="P292">
        <v>19</v>
      </c>
      <c r="Q292" s="25">
        <f t="shared" si="17"/>
        <v>22300</v>
      </c>
      <c r="R292" s="25">
        <f t="shared" ca="1" si="18"/>
        <v>45841</v>
      </c>
      <c r="S292">
        <f t="shared" ca="1" si="19"/>
        <v>64.45242407649215</v>
      </c>
      <c r="T292">
        <v>288.57</v>
      </c>
      <c r="U292" s="26">
        <v>303175127598</v>
      </c>
      <c r="V292">
        <v>71.8</v>
      </c>
      <c r="W292">
        <v>12.5</v>
      </c>
      <c r="X292">
        <v>44.4</v>
      </c>
      <c r="Y292">
        <v>100388073</v>
      </c>
    </row>
    <row r="293" spans="1:25" x14ac:dyDescent="0.25">
      <c r="A293">
        <v>305</v>
      </c>
      <c r="B293" t="s">
        <v>103</v>
      </c>
      <c r="C293" t="s">
        <v>1181</v>
      </c>
      <c r="D293" t="s">
        <v>32</v>
      </c>
      <c r="E293" t="s">
        <v>1182</v>
      </c>
      <c r="F293" t="s">
        <v>1183</v>
      </c>
      <c r="G293" t="s">
        <v>103</v>
      </c>
      <c r="H293" t="s">
        <v>1823</v>
      </c>
      <c r="I293" t="s">
        <v>1803</v>
      </c>
      <c r="J293" t="s">
        <v>1184</v>
      </c>
      <c r="K293" t="s">
        <v>609</v>
      </c>
      <c r="L293" s="26">
        <v>7400</v>
      </c>
      <c r="M293">
        <v>1941</v>
      </c>
      <c r="N293">
        <f t="shared" si="16"/>
        <v>1940</v>
      </c>
      <c r="O293">
        <v>11</v>
      </c>
      <c r="P293">
        <v>30</v>
      </c>
      <c r="Q293" s="25">
        <f t="shared" si="17"/>
        <v>15310</v>
      </c>
      <c r="R293" s="25">
        <f t="shared" ca="1" si="18"/>
        <v>45841</v>
      </c>
      <c r="S293">
        <f t="shared" ca="1" si="19"/>
        <v>83.589995490562387</v>
      </c>
      <c r="T293">
        <v>117.24</v>
      </c>
      <c r="U293" s="26">
        <v>21427700000000</v>
      </c>
      <c r="V293">
        <v>78.5</v>
      </c>
      <c r="W293">
        <v>9.6</v>
      </c>
      <c r="X293">
        <v>36.6</v>
      </c>
      <c r="Y293">
        <v>328239523</v>
      </c>
    </row>
    <row r="294" spans="1:25" x14ac:dyDescent="0.25">
      <c r="A294">
        <v>312</v>
      </c>
      <c r="B294" t="s">
        <v>250</v>
      </c>
      <c r="C294" t="s">
        <v>1185</v>
      </c>
      <c r="D294" t="s">
        <v>74</v>
      </c>
      <c r="E294" t="s">
        <v>1186</v>
      </c>
      <c r="F294" t="s">
        <v>1187</v>
      </c>
      <c r="G294" t="s">
        <v>250</v>
      </c>
      <c r="H294" t="s">
        <v>1827</v>
      </c>
      <c r="I294" t="s">
        <v>1803</v>
      </c>
      <c r="J294" t="s">
        <v>1188</v>
      </c>
      <c r="K294" t="s">
        <v>1189</v>
      </c>
      <c r="L294" s="26">
        <v>7300</v>
      </c>
      <c r="M294">
        <v>1931</v>
      </c>
      <c r="N294">
        <f t="shared" si="16"/>
        <v>1930</v>
      </c>
      <c r="O294">
        <v>6</v>
      </c>
      <c r="P294">
        <v>1</v>
      </c>
      <c r="Q294" s="25">
        <f t="shared" si="17"/>
        <v>11475</v>
      </c>
      <c r="R294" s="25">
        <f t="shared" ca="1" si="18"/>
        <v>45841</v>
      </c>
      <c r="S294">
        <f t="shared" ca="1" si="19"/>
        <v>94.08830225654917</v>
      </c>
      <c r="T294">
        <v>180.44</v>
      </c>
      <c r="U294" s="26">
        <v>2611000000000</v>
      </c>
      <c r="V294">
        <v>69.400000000000006</v>
      </c>
      <c r="W294">
        <v>11.2</v>
      </c>
      <c r="X294">
        <v>49.7</v>
      </c>
      <c r="Y294">
        <v>1366417754</v>
      </c>
    </row>
    <row r="295" spans="1:25" x14ac:dyDescent="0.25">
      <c r="A295">
        <v>312</v>
      </c>
      <c r="B295" t="s">
        <v>272</v>
      </c>
      <c r="C295" t="s">
        <v>1190</v>
      </c>
      <c r="D295" t="s">
        <v>327</v>
      </c>
      <c r="E295" t="s">
        <v>328</v>
      </c>
      <c r="F295" t="s">
        <v>1191</v>
      </c>
      <c r="G295" t="s">
        <v>272</v>
      </c>
      <c r="H295" t="s">
        <v>1823</v>
      </c>
      <c r="I295" t="s">
        <v>1803</v>
      </c>
      <c r="J295" t="s">
        <v>1192</v>
      </c>
      <c r="K295" t="s">
        <v>1193</v>
      </c>
      <c r="L295" s="26">
        <v>7300</v>
      </c>
      <c r="M295">
        <v>1963</v>
      </c>
      <c r="N295">
        <f t="shared" si="16"/>
        <v>1960</v>
      </c>
      <c r="O295">
        <v>12</v>
      </c>
      <c r="P295">
        <v>5</v>
      </c>
      <c r="Q295" s="25">
        <f t="shared" si="17"/>
        <v>23350</v>
      </c>
      <c r="R295" s="25">
        <f t="shared" ca="1" si="18"/>
        <v>45841</v>
      </c>
      <c r="S295">
        <f t="shared" ca="1" si="19"/>
        <v>61.576333058102648</v>
      </c>
      <c r="T295">
        <v>180.75</v>
      </c>
      <c r="U295" s="26">
        <v>1699876578871</v>
      </c>
      <c r="V295">
        <v>72.7</v>
      </c>
      <c r="W295">
        <v>11.4</v>
      </c>
      <c r="X295">
        <v>46.2</v>
      </c>
      <c r="Y295">
        <v>144373535</v>
      </c>
    </row>
    <row r="296" spans="1:25" x14ac:dyDescent="0.25">
      <c r="A296">
        <v>312</v>
      </c>
      <c r="B296" t="s">
        <v>21</v>
      </c>
      <c r="C296" t="s">
        <v>1194</v>
      </c>
      <c r="D296" t="s">
        <v>1195</v>
      </c>
      <c r="E296" t="s">
        <v>1196</v>
      </c>
      <c r="F296" t="s">
        <v>221</v>
      </c>
      <c r="G296" t="s">
        <v>21</v>
      </c>
      <c r="H296" t="s">
        <v>1827</v>
      </c>
      <c r="I296" t="s">
        <v>1803</v>
      </c>
      <c r="J296" t="s">
        <v>1197</v>
      </c>
      <c r="K296" t="s">
        <v>1198</v>
      </c>
      <c r="L296" s="26">
        <v>7300</v>
      </c>
      <c r="M296">
        <v>1972</v>
      </c>
      <c r="N296">
        <f t="shared" si="16"/>
        <v>1970</v>
      </c>
      <c r="O296">
        <v>11</v>
      </c>
      <c r="P296">
        <v>4</v>
      </c>
      <c r="Q296" s="25">
        <f t="shared" si="17"/>
        <v>26607</v>
      </c>
      <c r="R296" s="25">
        <f t="shared" ca="1" si="18"/>
        <v>45841</v>
      </c>
      <c r="S296">
        <f t="shared" ca="1" si="19"/>
        <v>52.658487122287575</v>
      </c>
      <c r="T296">
        <v>110.35</v>
      </c>
      <c r="U296" s="26">
        <v>348078018464</v>
      </c>
      <c r="V296">
        <v>81</v>
      </c>
      <c r="W296">
        <v>32.4</v>
      </c>
      <c r="X296">
        <v>23.8</v>
      </c>
      <c r="Y296">
        <v>5818553</v>
      </c>
    </row>
    <row r="297" spans="1:25" x14ac:dyDescent="0.25">
      <c r="A297">
        <v>312</v>
      </c>
      <c r="B297" t="s">
        <v>168</v>
      </c>
      <c r="C297" t="s">
        <v>1200</v>
      </c>
      <c r="D297" t="s">
        <v>967</v>
      </c>
      <c r="E297" t="s">
        <v>968</v>
      </c>
      <c r="F297" t="s">
        <v>1201</v>
      </c>
      <c r="G297" t="s">
        <v>168</v>
      </c>
      <c r="H297" t="s">
        <v>1827</v>
      </c>
      <c r="I297" t="s">
        <v>1803</v>
      </c>
      <c r="J297" t="s">
        <v>1202</v>
      </c>
      <c r="K297" t="s">
        <v>1203</v>
      </c>
      <c r="L297" s="26">
        <v>7300</v>
      </c>
      <c r="M297">
        <v>1960</v>
      </c>
      <c r="N297">
        <f t="shared" si="16"/>
        <v>1960</v>
      </c>
      <c r="O297">
        <v>3</v>
      </c>
      <c r="P297">
        <v>3</v>
      </c>
      <c r="Q297" s="25">
        <f t="shared" si="17"/>
        <v>21978</v>
      </c>
      <c r="R297" s="25">
        <f t="shared" ca="1" si="18"/>
        <v>45841</v>
      </c>
      <c r="S297">
        <f t="shared" ca="1" si="19"/>
        <v>65.331978263574896</v>
      </c>
      <c r="T297">
        <v>129.61000000000001</v>
      </c>
      <c r="U297" s="26">
        <v>376795508680</v>
      </c>
      <c r="V297">
        <v>71.099999999999994</v>
      </c>
      <c r="W297">
        <v>14</v>
      </c>
      <c r="X297">
        <v>43.1</v>
      </c>
      <c r="Y297">
        <v>108116615</v>
      </c>
    </row>
    <row r="298" spans="1:25" x14ac:dyDescent="0.25">
      <c r="A298">
        <v>312</v>
      </c>
      <c r="B298" t="s">
        <v>38</v>
      </c>
      <c r="C298" t="s">
        <v>1204</v>
      </c>
      <c r="D298" t="s">
        <v>105</v>
      </c>
      <c r="E298" t="s">
        <v>192</v>
      </c>
      <c r="F298" t="s">
        <v>1205</v>
      </c>
      <c r="G298" t="s">
        <v>38</v>
      </c>
      <c r="H298" t="s">
        <v>1823</v>
      </c>
      <c r="I298" t="s">
        <v>1804</v>
      </c>
      <c r="J298" t="s">
        <v>384</v>
      </c>
      <c r="K298" t="s">
        <v>1206</v>
      </c>
      <c r="L298" s="26">
        <v>7300</v>
      </c>
      <c r="M298">
        <v>1967</v>
      </c>
      <c r="N298">
        <f t="shared" si="16"/>
        <v>1960</v>
      </c>
      <c r="O298">
        <v>6</v>
      </c>
      <c r="P298">
        <v>3</v>
      </c>
      <c r="Q298" s="25">
        <f t="shared" si="17"/>
        <v>24626</v>
      </c>
      <c r="R298" s="25">
        <f t="shared" ca="1" si="18"/>
        <v>45841</v>
      </c>
      <c r="S298">
        <f t="shared" ca="1" si="19"/>
        <v>58.082830626450118</v>
      </c>
      <c r="T298">
        <v>125.08</v>
      </c>
      <c r="U298" s="26">
        <v>19910000000000</v>
      </c>
      <c r="V298">
        <v>77</v>
      </c>
      <c r="W298">
        <v>9.4</v>
      </c>
      <c r="X298">
        <v>59.2</v>
      </c>
      <c r="Y298">
        <v>1397715000</v>
      </c>
    </row>
    <row r="299" spans="1:25" x14ac:dyDescent="0.25">
      <c r="A299">
        <v>317</v>
      </c>
      <c r="B299" t="s">
        <v>49</v>
      </c>
      <c r="C299" t="s">
        <v>1207</v>
      </c>
      <c r="D299" t="s">
        <v>32</v>
      </c>
      <c r="E299" t="s">
        <v>1208</v>
      </c>
      <c r="F299" t="s">
        <v>258</v>
      </c>
      <c r="G299" t="s">
        <v>49</v>
      </c>
      <c r="H299" t="s">
        <v>1823</v>
      </c>
      <c r="I299" t="s">
        <v>1803</v>
      </c>
      <c r="J299" t="s">
        <v>1209</v>
      </c>
      <c r="K299" t="s">
        <v>1145</v>
      </c>
      <c r="L299" s="26">
        <v>7200</v>
      </c>
      <c r="M299">
        <v>1957</v>
      </c>
      <c r="N299">
        <f t="shared" si="16"/>
        <v>1950</v>
      </c>
      <c r="O299">
        <v>11</v>
      </c>
      <c r="P299">
        <v>25</v>
      </c>
      <c r="Q299" s="25">
        <f t="shared" si="17"/>
        <v>21149</v>
      </c>
      <c r="R299" s="25">
        <f t="shared" ca="1" si="18"/>
        <v>45841</v>
      </c>
      <c r="S299">
        <f t="shared" ca="1" si="19"/>
        <v>67.603682247440688</v>
      </c>
      <c r="T299">
        <v>117.24</v>
      </c>
      <c r="U299" s="26">
        <v>21427700000000</v>
      </c>
      <c r="V299">
        <v>78.5</v>
      </c>
      <c r="W299">
        <v>9.6</v>
      </c>
      <c r="X299">
        <v>36.6</v>
      </c>
      <c r="Y299">
        <v>328239523</v>
      </c>
    </row>
    <row r="300" spans="1:25" x14ac:dyDescent="0.25">
      <c r="A300">
        <v>317</v>
      </c>
      <c r="B300" t="s">
        <v>462</v>
      </c>
      <c r="C300" t="s">
        <v>1210</v>
      </c>
      <c r="D300" t="s">
        <v>32</v>
      </c>
      <c r="E300" t="s">
        <v>301</v>
      </c>
      <c r="F300" t="s">
        <v>1211</v>
      </c>
      <c r="G300" t="s">
        <v>462</v>
      </c>
      <c r="H300" t="s">
        <v>1823</v>
      </c>
      <c r="I300" t="s">
        <v>1803</v>
      </c>
      <c r="J300" t="s">
        <v>1212</v>
      </c>
      <c r="K300" t="s">
        <v>43</v>
      </c>
      <c r="L300" s="26">
        <v>7200</v>
      </c>
      <c r="M300">
        <v>1954</v>
      </c>
      <c r="N300">
        <f t="shared" si="16"/>
        <v>1950</v>
      </c>
      <c r="O300">
        <v>12</v>
      </c>
      <c r="P300">
        <v>10</v>
      </c>
      <c r="Q300" s="25">
        <f t="shared" si="17"/>
        <v>20068</v>
      </c>
      <c r="R300" s="25">
        <f t="shared" ca="1" si="18"/>
        <v>45841</v>
      </c>
      <c r="S300">
        <f t="shared" ca="1" si="19"/>
        <v>70.562628336755651</v>
      </c>
      <c r="T300">
        <v>117.24</v>
      </c>
      <c r="U300" s="26">
        <v>21427700000000</v>
      </c>
      <c r="V300">
        <v>78.5</v>
      </c>
      <c r="W300">
        <v>9.6</v>
      </c>
      <c r="X300">
        <v>36.6</v>
      </c>
      <c r="Y300">
        <v>328239523</v>
      </c>
    </row>
    <row r="301" spans="1:25" x14ac:dyDescent="0.25">
      <c r="A301">
        <v>317</v>
      </c>
      <c r="B301" t="s">
        <v>49</v>
      </c>
      <c r="C301" t="s">
        <v>1213</v>
      </c>
      <c r="D301" t="s">
        <v>32</v>
      </c>
      <c r="E301" t="s">
        <v>1214</v>
      </c>
      <c r="F301" t="s">
        <v>1215</v>
      </c>
      <c r="G301" t="s">
        <v>49</v>
      </c>
      <c r="H301" t="s">
        <v>1823</v>
      </c>
      <c r="I301" t="s">
        <v>1803</v>
      </c>
      <c r="J301" t="s">
        <v>1216</v>
      </c>
      <c r="K301" t="s">
        <v>1217</v>
      </c>
      <c r="L301" s="26">
        <v>7200</v>
      </c>
      <c r="M301">
        <v>1943</v>
      </c>
      <c r="N301">
        <f t="shared" si="16"/>
        <v>1940</v>
      </c>
      <c r="O301">
        <v>6</v>
      </c>
      <c r="P301">
        <v>13</v>
      </c>
      <c r="Q301" s="25">
        <f t="shared" si="17"/>
        <v>15870</v>
      </c>
      <c r="R301" s="25">
        <f t="shared" ca="1" si="18"/>
        <v>45841</v>
      </c>
      <c r="S301">
        <f t="shared" ca="1" si="19"/>
        <v>82.055449267713414</v>
      </c>
      <c r="T301">
        <v>117.24</v>
      </c>
      <c r="U301" s="26">
        <v>21427700000000</v>
      </c>
      <c r="V301">
        <v>78.5</v>
      </c>
      <c r="W301">
        <v>9.6</v>
      </c>
      <c r="X301">
        <v>36.6</v>
      </c>
      <c r="Y301">
        <v>328239523</v>
      </c>
    </row>
    <row r="302" spans="1:25" x14ac:dyDescent="0.25">
      <c r="A302">
        <v>317</v>
      </c>
      <c r="B302" t="s">
        <v>292</v>
      </c>
      <c r="C302" t="s">
        <v>1218</v>
      </c>
      <c r="D302" t="s">
        <v>32</v>
      </c>
      <c r="E302" t="s">
        <v>742</v>
      </c>
      <c r="F302" t="s">
        <v>1219</v>
      </c>
      <c r="G302" t="s">
        <v>292</v>
      </c>
      <c r="H302" t="s">
        <v>1823</v>
      </c>
      <c r="I302" t="s">
        <v>1803</v>
      </c>
      <c r="J302" t="s">
        <v>1220</v>
      </c>
      <c r="K302" t="s">
        <v>925</v>
      </c>
      <c r="L302" s="26">
        <v>7200</v>
      </c>
      <c r="M302">
        <v>1944</v>
      </c>
      <c r="N302">
        <f t="shared" si="16"/>
        <v>1940</v>
      </c>
      <c r="O302">
        <v>10</v>
      </c>
      <c r="P302">
        <v>19</v>
      </c>
      <c r="Q302" s="25">
        <f t="shared" si="17"/>
        <v>16364</v>
      </c>
      <c r="R302" s="25">
        <f t="shared" ca="1" si="18"/>
        <v>45841</v>
      </c>
      <c r="S302">
        <f t="shared" ca="1" si="19"/>
        <v>80.702280391305806</v>
      </c>
      <c r="T302">
        <v>117.24</v>
      </c>
      <c r="U302" s="26">
        <v>21427700000000</v>
      </c>
      <c r="V302">
        <v>78.5</v>
      </c>
      <c r="W302">
        <v>9.6</v>
      </c>
      <c r="X302">
        <v>36.6</v>
      </c>
      <c r="Y302">
        <v>328239523</v>
      </c>
    </row>
    <row r="303" spans="1:25" x14ac:dyDescent="0.25">
      <c r="A303">
        <v>317</v>
      </c>
      <c r="B303" t="s">
        <v>49</v>
      </c>
      <c r="C303" t="s">
        <v>1221</v>
      </c>
      <c r="D303" t="s">
        <v>306</v>
      </c>
      <c r="E303" t="s">
        <v>645</v>
      </c>
      <c r="F303" t="s">
        <v>1222</v>
      </c>
      <c r="G303" t="s">
        <v>49</v>
      </c>
      <c r="H303" t="s">
        <v>1823</v>
      </c>
      <c r="I303" t="s">
        <v>1803</v>
      </c>
      <c r="J303" t="s">
        <v>1223</v>
      </c>
      <c r="K303" t="s">
        <v>1224</v>
      </c>
      <c r="L303" s="26">
        <v>7200</v>
      </c>
      <c r="M303">
        <v>1981</v>
      </c>
      <c r="N303">
        <f t="shared" si="16"/>
        <v>1980</v>
      </c>
      <c r="O303">
        <v>8</v>
      </c>
      <c r="P303">
        <v>15</v>
      </c>
      <c r="Q303" s="25">
        <f t="shared" si="17"/>
        <v>29813</v>
      </c>
      <c r="R303" s="25">
        <f t="shared" ca="1" si="18"/>
        <v>45841</v>
      </c>
      <c r="S303">
        <f t="shared" ca="1" si="19"/>
        <v>43.882939888050615</v>
      </c>
      <c r="T303">
        <v>114.52</v>
      </c>
      <c r="U303" s="26">
        <v>421142267938</v>
      </c>
      <c r="V303">
        <v>77.8</v>
      </c>
      <c r="W303">
        <v>0.1</v>
      </c>
      <c r="X303">
        <v>15.9</v>
      </c>
      <c r="Y303">
        <v>9770529</v>
      </c>
    </row>
    <row r="304" spans="1:25" x14ac:dyDescent="0.25">
      <c r="A304">
        <v>317</v>
      </c>
      <c r="B304" t="s">
        <v>21</v>
      </c>
      <c r="C304" t="s">
        <v>1225</v>
      </c>
      <c r="D304" t="s">
        <v>219</v>
      </c>
      <c r="E304" t="s">
        <v>220</v>
      </c>
      <c r="F304" t="s">
        <v>1226</v>
      </c>
      <c r="G304" t="s">
        <v>21</v>
      </c>
      <c r="H304" t="s">
        <v>1827</v>
      </c>
      <c r="I304" t="s">
        <v>1803</v>
      </c>
      <c r="J304" t="s">
        <v>1227</v>
      </c>
      <c r="K304" t="s">
        <v>1228</v>
      </c>
      <c r="L304" s="26">
        <v>7200</v>
      </c>
      <c r="M304">
        <v>1961</v>
      </c>
      <c r="N304">
        <f t="shared" si="16"/>
        <v>1960</v>
      </c>
      <c r="O304">
        <v>7</v>
      </c>
      <c r="P304">
        <v>12</v>
      </c>
      <c r="Q304" s="25">
        <f t="shared" si="17"/>
        <v>22474</v>
      </c>
      <c r="R304" s="25">
        <f t="shared" ca="1" si="18"/>
        <v>45841</v>
      </c>
      <c r="S304">
        <f t="shared" ca="1" si="19"/>
        <v>63.976033023040308</v>
      </c>
      <c r="T304">
        <v>105.48</v>
      </c>
      <c r="U304" s="26">
        <v>5081769542380</v>
      </c>
      <c r="V304">
        <v>84.2</v>
      </c>
      <c r="W304">
        <v>11.9</v>
      </c>
      <c r="X304">
        <v>46.7</v>
      </c>
      <c r="Y304">
        <v>126226568</v>
      </c>
    </row>
    <row r="305" spans="1:25" x14ac:dyDescent="0.25">
      <c r="A305">
        <v>317</v>
      </c>
      <c r="B305" t="s">
        <v>103</v>
      </c>
      <c r="C305" t="s">
        <v>1229</v>
      </c>
      <c r="D305" t="s">
        <v>105</v>
      </c>
      <c r="E305" t="s">
        <v>106</v>
      </c>
      <c r="F305" t="s">
        <v>1230</v>
      </c>
      <c r="G305" t="s">
        <v>103</v>
      </c>
      <c r="H305" t="s">
        <v>1823</v>
      </c>
      <c r="I305" t="s">
        <v>1803</v>
      </c>
      <c r="J305" t="s">
        <v>1231</v>
      </c>
      <c r="K305" t="s">
        <v>1232</v>
      </c>
      <c r="L305" s="26">
        <v>7200</v>
      </c>
      <c r="M305">
        <v>1945</v>
      </c>
      <c r="N305">
        <f t="shared" si="16"/>
        <v>1940</v>
      </c>
      <c r="O305">
        <v>10</v>
      </c>
      <c r="P305">
        <v>1</v>
      </c>
      <c r="Q305" s="25">
        <f t="shared" si="17"/>
        <v>16711</v>
      </c>
      <c r="R305" s="25">
        <f t="shared" ca="1" si="18"/>
        <v>45841</v>
      </c>
      <c r="S305">
        <f t="shared" ca="1" si="19"/>
        <v>79.754267365218851</v>
      </c>
      <c r="T305">
        <v>125.08</v>
      </c>
      <c r="U305" s="26">
        <v>19910000000000</v>
      </c>
      <c r="V305">
        <v>77</v>
      </c>
      <c r="W305">
        <v>9.4</v>
      </c>
      <c r="X305">
        <v>59.2</v>
      </c>
      <c r="Y305">
        <v>1397715000</v>
      </c>
    </row>
    <row r="306" spans="1:25" x14ac:dyDescent="0.25">
      <c r="A306">
        <v>325</v>
      </c>
      <c r="B306" t="s">
        <v>38</v>
      </c>
      <c r="C306" t="s">
        <v>1233</v>
      </c>
      <c r="D306" t="s">
        <v>32</v>
      </c>
      <c r="E306" t="s">
        <v>1234</v>
      </c>
      <c r="F306" t="s">
        <v>1235</v>
      </c>
      <c r="G306" t="s">
        <v>38</v>
      </c>
      <c r="H306" t="s">
        <v>1823</v>
      </c>
      <c r="I306" t="s">
        <v>1804</v>
      </c>
      <c r="J306" t="s">
        <v>1236</v>
      </c>
      <c r="K306" t="s">
        <v>700</v>
      </c>
      <c r="L306" s="26">
        <v>7100</v>
      </c>
      <c r="M306">
        <v>1943</v>
      </c>
      <c r="N306">
        <f t="shared" si="16"/>
        <v>1940</v>
      </c>
      <c r="O306">
        <v>8</v>
      </c>
      <c r="P306">
        <v>1</v>
      </c>
      <c r="Q306" s="25">
        <f t="shared" si="17"/>
        <v>15919</v>
      </c>
      <c r="R306" s="25">
        <f t="shared" ca="1" si="18"/>
        <v>45841</v>
      </c>
      <c r="S306">
        <f t="shared" ca="1" si="19"/>
        <v>81.921295685446623</v>
      </c>
      <c r="T306">
        <v>117.24</v>
      </c>
      <c r="U306" s="26">
        <v>21427700000000</v>
      </c>
      <c r="V306">
        <v>78.5</v>
      </c>
      <c r="W306">
        <v>9.6</v>
      </c>
      <c r="X306">
        <v>36.6</v>
      </c>
      <c r="Y306">
        <v>328239523</v>
      </c>
    </row>
    <row r="307" spans="1:25" x14ac:dyDescent="0.25">
      <c r="A307">
        <v>325</v>
      </c>
      <c r="B307" t="s">
        <v>196</v>
      </c>
      <c r="C307" t="s">
        <v>1237</v>
      </c>
      <c r="D307" t="s">
        <v>208</v>
      </c>
      <c r="E307" t="s">
        <v>1081</v>
      </c>
      <c r="F307" t="s">
        <v>1238</v>
      </c>
      <c r="G307" t="s">
        <v>196</v>
      </c>
      <c r="H307" t="s">
        <v>1823</v>
      </c>
      <c r="I307" t="s">
        <v>1803</v>
      </c>
      <c r="J307" t="s">
        <v>1239</v>
      </c>
      <c r="K307" t="s">
        <v>688</v>
      </c>
      <c r="L307" s="26">
        <v>7100</v>
      </c>
      <c r="M307">
        <v>1947</v>
      </c>
      <c r="N307">
        <f t="shared" si="16"/>
        <v>1940</v>
      </c>
      <c r="O307">
        <v>1</v>
      </c>
      <c r="P307">
        <v>3</v>
      </c>
      <c r="Q307" s="25">
        <f t="shared" si="17"/>
        <v>17170</v>
      </c>
      <c r="R307" s="25">
        <f t="shared" ca="1" si="18"/>
        <v>45841</v>
      </c>
      <c r="S307">
        <f t="shared" ca="1" si="19"/>
        <v>78.496239819788599</v>
      </c>
      <c r="T307">
        <v>118.06</v>
      </c>
      <c r="U307" s="26">
        <v>446314739528</v>
      </c>
      <c r="V307">
        <v>81.599999999999994</v>
      </c>
      <c r="W307">
        <v>25.4</v>
      </c>
      <c r="X307">
        <v>51.4</v>
      </c>
      <c r="Y307">
        <v>8877067</v>
      </c>
    </row>
    <row r="308" spans="1:25" x14ac:dyDescent="0.25">
      <c r="A308">
        <v>325</v>
      </c>
      <c r="B308" t="s">
        <v>381</v>
      </c>
      <c r="C308" t="s">
        <v>1240</v>
      </c>
      <c r="D308" t="s">
        <v>32</v>
      </c>
      <c r="E308" t="s">
        <v>1241</v>
      </c>
      <c r="F308" t="s">
        <v>1242</v>
      </c>
      <c r="G308" t="s">
        <v>381</v>
      </c>
      <c r="H308" t="s">
        <v>1827</v>
      </c>
      <c r="I308" t="s">
        <v>1804</v>
      </c>
      <c r="J308" t="s">
        <v>1243</v>
      </c>
      <c r="K308" t="s">
        <v>1244</v>
      </c>
      <c r="L308" s="26">
        <v>7100</v>
      </c>
      <c r="M308">
        <v>1961</v>
      </c>
      <c r="N308">
        <f t="shared" si="16"/>
        <v>1960</v>
      </c>
      <c r="O308">
        <v>11</v>
      </c>
      <c r="P308">
        <v>16</v>
      </c>
      <c r="Q308" s="25">
        <f t="shared" si="17"/>
        <v>22601</v>
      </c>
      <c r="R308" s="25">
        <f t="shared" ca="1" si="18"/>
        <v>45841</v>
      </c>
      <c r="S308">
        <f t="shared" ca="1" si="19"/>
        <v>63.62832231161282</v>
      </c>
      <c r="T308">
        <v>117.24</v>
      </c>
      <c r="U308" s="26">
        <v>21427700000000</v>
      </c>
      <c r="V308">
        <v>78.5</v>
      </c>
      <c r="W308">
        <v>9.6</v>
      </c>
      <c r="X308">
        <v>36.6</v>
      </c>
      <c r="Y308">
        <v>328239523</v>
      </c>
    </row>
    <row r="309" spans="1:25" x14ac:dyDescent="0.25">
      <c r="A309">
        <v>325</v>
      </c>
      <c r="B309" t="s">
        <v>250</v>
      </c>
      <c r="C309" t="s">
        <v>1245</v>
      </c>
      <c r="D309" t="s">
        <v>105</v>
      </c>
      <c r="E309" t="s">
        <v>575</v>
      </c>
      <c r="F309" t="s">
        <v>1246</v>
      </c>
      <c r="G309" t="s">
        <v>250</v>
      </c>
      <c r="H309" t="s">
        <v>1823</v>
      </c>
      <c r="I309" t="s">
        <v>1803</v>
      </c>
      <c r="J309" t="s">
        <v>1247</v>
      </c>
      <c r="K309" t="s">
        <v>1248</v>
      </c>
      <c r="L309" s="26">
        <v>7100</v>
      </c>
      <c r="M309">
        <v>1956</v>
      </c>
      <c r="N309">
        <f t="shared" si="16"/>
        <v>1950</v>
      </c>
      <c r="O309">
        <v>12</v>
      </c>
      <c r="P309">
        <v>14</v>
      </c>
      <c r="Q309" s="25">
        <f t="shared" si="17"/>
        <v>20803</v>
      </c>
      <c r="R309" s="25">
        <f t="shared" ca="1" si="18"/>
        <v>45841</v>
      </c>
      <c r="S309">
        <f t="shared" ca="1" si="19"/>
        <v>68.54896745932416</v>
      </c>
      <c r="T309">
        <v>125.08</v>
      </c>
      <c r="U309" s="26">
        <v>19910000000000</v>
      </c>
      <c r="V309">
        <v>77</v>
      </c>
      <c r="W309">
        <v>9.4</v>
      </c>
      <c r="X309">
        <v>59.2</v>
      </c>
      <c r="Y309">
        <v>1397715000</v>
      </c>
    </row>
    <row r="310" spans="1:25" x14ac:dyDescent="0.25">
      <c r="A310">
        <v>325</v>
      </c>
      <c r="B310" t="s">
        <v>351</v>
      </c>
      <c r="C310" t="s">
        <v>1249</v>
      </c>
      <c r="D310" t="s">
        <v>170</v>
      </c>
      <c r="E310" t="s">
        <v>1250</v>
      </c>
      <c r="F310" t="s">
        <v>1251</v>
      </c>
      <c r="G310" t="s">
        <v>351</v>
      </c>
      <c r="H310" t="s">
        <v>1827</v>
      </c>
      <c r="I310" t="s">
        <v>1803</v>
      </c>
      <c r="J310" t="s">
        <v>1252</v>
      </c>
      <c r="K310" t="s">
        <v>1253</v>
      </c>
      <c r="L310" s="26">
        <v>7100</v>
      </c>
      <c r="M310">
        <v>1950</v>
      </c>
      <c r="N310">
        <f t="shared" si="16"/>
        <v>1950</v>
      </c>
      <c r="O310">
        <v>10</v>
      </c>
      <c r="P310">
        <v>30</v>
      </c>
      <c r="Q310" s="25">
        <f t="shared" si="17"/>
        <v>18566</v>
      </c>
      <c r="R310" s="25">
        <f t="shared" ca="1" si="18"/>
        <v>45841</v>
      </c>
      <c r="S310">
        <f t="shared" ca="1" si="19"/>
        <v>74.674880219028068</v>
      </c>
      <c r="T310">
        <v>99.55</v>
      </c>
      <c r="U310" s="26">
        <v>703082435360</v>
      </c>
      <c r="V310">
        <v>83.6</v>
      </c>
      <c r="W310">
        <v>10.1</v>
      </c>
      <c r="X310">
        <v>28.8</v>
      </c>
      <c r="Y310">
        <v>8574832</v>
      </c>
    </row>
    <row r="311" spans="1:25" x14ac:dyDescent="0.25">
      <c r="A311">
        <v>325</v>
      </c>
      <c r="B311" t="s">
        <v>49</v>
      </c>
      <c r="C311" t="s">
        <v>1254</v>
      </c>
      <c r="D311" t="s">
        <v>555</v>
      </c>
      <c r="E311" t="s">
        <v>555</v>
      </c>
      <c r="F311" t="s">
        <v>478</v>
      </c>
      <c r="G311" t="s">
        <v>49</v>
      </c>
      <c r="H311" t="s">
        <v>1827</v>
      </c>
      <c r="I311" t="s">
        <v>1803</v>
      </c>
      <c r="J311" t="s">
        <v>1255</v>
      </c>
      <c r="K311" t="s">
        <v>1256</v>
      </c>
      <c r="L311" s="26">
        <v>7100</v>
      </c>
      <c r="M311">
        <v>1929</v>
      </c>
      <c r="N311">
        <f t="shared" si="16"/>
        <v>1920</v>
      </c>
      <c r="O311">
        <v>1</v>
      </c>
      <c r="P311">
        <v>10</v>
      </c>
      <c r="Q311" s="25">
        <f t="shared" si="17"/>
        <v>10603</v>
      </c>
      <c r="R311" s="25">
        <f t="shared" ca="1" si="18"/>
        <v>45841</v>
      </c>
      <c r="S311">
        <f t="shared" ca="1" si="19"/>
        <v>96.477066809675676</v>
      </c>
      <c r="T311">
        <v>114.41</v>
      </c>
      <c r="U311" s="26">
        <v>372062527489</v>
      </c>
      <c r="V311">
        <v>83.1</v>
      </c>
      <c r="W311">
        <v>13.1</v>
      </c>
      <c r="X311">
        <v>21</v>
      </c>
      <c r="Y311">
        <v>5703569</v>
      </c>
    </row>
    <row r="312" spans="1:25" x14ac:dyDescent="0.25">
      <c r="A312">
        <v>325</v>
      </c>
      <c r="B312" t="s">
        <v>250</v>
      </c>
      <c r="C312" t="s">
        <v>1257</v>
      </c>
      <c r="D312" t="s">
        <v>105</v>
      </c>
      <c r="E312" t="s">
        <v>827</v>
      </c>
      <c r="F312" t="s">
        <v>1258</v>
      </c>
      <c r="G312" t="s">
        <v>250</v>
      </c>
      <c r="H312" t="s">
        <v>1823</v>
      </c>
      <c r="I312" t="s">
        <v>1803</v>
      </c>
      <c r="J312" t="s">
        <v>155</v>
      </c>
      <c r="K312" t="s">
        <v>1259</v>
      </c>
      <c r="L312" s="26">
        <v>7100</v>
      </c>
      <c r="M312">
        <v>1952</v>
      </c>
      <c r="N312">
        <f t="shared" si="16"/>
        <v>1950</v>
      </c>
      <c r="O312">
        <v>1</v>
      </c>
      <c r="P312">
        <v>1</v>
      </c>
      <c r="Q312" s="25">
        <f t="shared" si="17"/>
        <v>18994</v>
      </c>
      <c r="R312" s="25">
        <f t="shared" ca="1" si="18"/>
        <v>45841</v>
      </c>
      <c r="S312">
        <f t="shared" ca="1" si="19"/>
        <v>73.50172037441267</v>
      </c>
      <c r="T312">
        <v>125.08</v>
      </c>
      <c r="U312" s="26">
        <v>19910000000000</v>
      </c>
      <c r="V312">
        <v>77</v>
      </c>
      <c r="W312">
        <v>9.4</v>
      </c>
      <c r="X312">
        <v>59.2</v>
      </c>
      <c r="Y312">
        <v>1397715000</v>
      </c>
    </row>
    <row r="313" spans="1:25" x14ac:dyDescent="0.25">
      <c r="A313">
        <v>332</v>
      </c>
      <c r="B313" t="s">
        <v>38</v>
      </c>
      <c r="C313" t="s">
        <v>1260</v>
      </c>
      <c r="D313" t="s">
        <v>32</v>
      </c>
      <c r="E313" t="s">
        <v>856</v>
      </c>
      <c r="F313" t="s">
        <v>739</v>
      </c>
      <c r="G313" t="s">
        <v>38</v>
      </c>
      <c r="H313" t="s">
        <v>1823</v>
      </c>
      <c r="I313" t="s">
        <v>1803</v>
      </c>
      <c r="J313" t="s">
        <v>1261</v>
      </c>
      <c r="K313" t="s">
        <v>1262</v>
      </c>
      <c r="L313" s="26">
        <v>7000</v>
      </c>
      <c r="M313">
        <v>1964</v>
      </c>
      <c r="N313">
        <f t="shared" si="16"/>
        <v>1960</v>
      </c>
      <c r="O313">
        <v>9</v>
      </c>
      <c r="P313">
        <v>25</v>
      </c>
      <c r="Q313" s="25">
        <f t="shared" si="17"/>
        <v>23645</v>
      </c>
      <c r="R313" s="25">
        <f t="shared" ca="1" si="18"/>
        <v>45841</v>
      </c>
      <c r="S313">
        <f t="shared" ca="1" si="19"/>
        <v>60.767994347787692</v>
      </c>
      <c r="T313">
        <v>117.24</v>
      </c>
      <c r="U313" s="26">
        <v>21427700000000</v>
      </c>
      <c r="V313">
        <v>78.5</v>
      </c>
      <c r="W313">
        <v>9.6</v>
      </c>
      <c r="X313">
        <v>36.6</v>
      </c>
      <c r="Y313">
        <v>328239523</v>
      </c>
    </row>
    <row r="314" spans="1:25" x14ac:dyDescent="0.25">
      <c r="A314">
        <v>332</v>
      </c>
      <c r="B314" t="s">
        <v>59</v>
      </c>
      <c r="C314" t="s">
        <v>1263</v>
      </c>
      <c r="D314" t="s">
        <v>226</v>
      </c>
      <c r="E314" t="s">
        <v>227</v>
      </c>
      <c r="F314" t="s">
        <v>281</v>
      </c>
      <c r="G314" t="s">
        <v>59</v>
      </c>
      <c r="H314" t="s">
        <v>1823</v>
      </c>
      <c r="I314" t="s">
        <v>1803</v>
      </c>
      <c r="J314" t="s">
        <v>1264</v>
      </c>
      <c r="K314" t="s">
        <v>1265</v>
      </c>
      <c r="L314" s="26">
        <v>7000</v>
      </c>
      <c r="M314">
        <v>1985</v>
      </c>
      <c r="N314">
        <f t="shared" si="16"/>
        <v>1980</v>
      </c>
      <c r="O314">
        <v>5</v>
      </c>
      <c r="P314">
        <v>27</v>
      </c>
      <c r="Q314" s="25">
        <f t="shared" si="17"/>
        <v>31194</v>
      </c>
      <c r="R314" s="25">
        <f t="shared" ca="1" si="18"/>
        <v>45841</v>
      </c>
      <c r="S314">
        <f t="shared" ca="1" si="19"/>
        <v>40.10196994991653</v>
      </c>
      <c r="T314">
        <v>119.62</v>
      </c>
      <c r="U314" s="26">
        <v>2827113184696</v>
      </c>
      <c r="V314">
        <v>81.3</v>
      </c>
      <c r="W314">
        <v>25.5</v>
      </c>
      <c r="X314">
        <v>30.6</v>
      </c>
      <c r="Y314">
        <v>66834405</v>
      </c>
    </row>
    <row r="315" spans="1:25" x14ac:dyDescent="0.25">
      <c r="A315">
        <v>332</v>
      </c>
      <c r="B315" t="s">
        <v>59</v>
      </c>
      <c r="C315" t="s">
        <v>1266</v>
      </c>
      <c r="D315" t="s">
        <v>226</v>
      </c>
      <c r="E315" t="s">
        <v>227</v>
      </c>
      <c r="F315" t="s">
        <v>281</v>
      </c>
      <c r="G315" t="s">
        <v>59</v>
      </c>
      <c r="H315" t="s">
        <v>1823</v>
      </c>
      <c r="I315" t="s">
        <v>1803</v>
      </c>
      <c r="J315" t="s">
        <v>1264</v>
      </c>
      <c r="K315" t="s">
        <v>1267</v>
      </c>
      <c r="L315" s="26">
        <v>7000</v>
      </c>
      <c r="M315">
        <v>1982</v>
      </c>
      <c r="N315">
        <f t="shared" si="16"/>
        <v>1980</v>
      </c>
      <c r="O315">
        <v>3</v>
      </c>
      <c r="P315">
        <v>29</v>
      </c>
      <c r="Q315" s="25">
        <f t="shared" si="17"/>
        <v>30039</v>
      </c>
      <c r="R315" s="25">
        <f t="shared" ca="1" si="18"/>
        <v>45841</v>
      </c>
      <c r="S315">
        <f t="shared" ca="1" si="19"/>
        <v>43.263518138261468</v>
      </c>
      <c r="T315">
        <v>119.62</v>
      </c>
      <c r="U315" s="26">
        <v>2827113184696</v>
      </c>
      <c r="V315">
        <v>81.3</v>
      </c>
      <c r="W315">
        <v>25.5</v>
      </c>
      <c r="X315">
        <v>30.6</v>
      </c>
      <c r="Y315">
        <v>66834405</v>
      </c>
    </row>
    <row r="316" spans="1:25" x14ac:dyDescent="0.25">
      <c r="A316">
        <v>332</v>
      </c>
      <c r="B316" t="s">
        <v>38</v>
      </c>
      <c r="C316" t="s">
        <v>1268</v>
      </c>
      <c r="D316" t="s">
        <v>32</v>
      </c>
      <c r="E316" t="s">
        <v>1269</v>
      </c>
      <c r="F316" t="s">
        <v>1270</v>
      </c>
      <c r="G316" t="s">
        <v>38</v>
      </c>
      <c r="H316" t="s">
        <v>1823</v>
      </c>
      <c r="I316" t="s">
        <v>1803</v>
      </c>
      <c r="J316" t="s">
        <v>1271</v>
      </c>
      <c r="K316" t="s">
        <v>334</v>
      </c>
      <c r="L316" s="26">
        <v>7000</v>
      </c>
      <c r="M316">
        <v>1945</v>
      </c>
      <c r="N316">
        <f t="shared" si="16"/>
        <v>1940</v>
      </c>
      <c r="O316">
        <v>7</v>
      </c>
      <c r="P316">
        <v>23</v>
      </c>
      <c r="Q316" s="25">
        <f t="shared" si="17"/>
        <v>16641</v>
      </c>
      <c r="R316" s="25">
        <f t="shared" ca="1" si="18"/>
        <v>45841</v>
      </c>
      <c r="S316">
        <f t="shared" ca="1" si="19"/>
        <v>79.945918539800573</v>
      </c>
      <c r="T316">
        <v>117.24</v>
      </c>
      <c r="U316" s="26">
        <v>21427700000000</v>
      </c>
      <c r="V316">
        <v>78.5</v>
      </c>
      <c r="W316">
        <v>9.6</v>
      </c>
      <c r="X316">
        <v>36.6</v>
      </c>
      <c r="Y316">
        <v>328239523</v>
      </c>
    </row>
    <row r="317" spans="1:25" x14ac:dyDescent="0.25">
      <c r="A317">
        <v>332</v>
      </c>
      <c r="B317" t="s">
        <v>250</v>
      </c>
      <c r="C317" t="s">
        <v>1272</v>
      </c>
      <c r="D317" t="s">
        <v>74</v>
      </c>
      <c r="E317" t="s">
        <v>75</v>
      </c>
      <c r="F317" t="s">
        <v>556</v>
      </c>
      <c r="G317" t="s">
        <v>250</v>
      </c>
      <c r="H317" t="s">
        <v>1827</v>
      </c>
      <c r="I317" t="s">
        <v>1803</v>
      </c>
      <c r="J317" t="s">
        <v>1273</v>
      </c>
      <c r="K317" t="s">
        <v>1274</v>
      </c>
      <c r="L317" s="26">
        <v>7000</v>
      </c>
      <c r="M317">
        <v>1942</v>
      </c>
      <c r="N317">
        <f t="shared" si="16"/>
        <v>1940</v>
      </c>
      <c r="O317">
        <v>10</v>
      </c>
      <c r="P317">
        <v>24</v>
      </c>
      <c r="Q317" s="25">
        <f t="shared" si="17"/>
        <v>15638</v>
      </c>
      <c r="R317" s="25">
        <f t="shared" ca="1" si="18"/>
        <v>45841</v>
      </c>
      <c r="S317">
        <f t="shared" ca="1" si="19"/>
        <v>82.691307323750863</v>
      </c>
      <c r="T317">
        <v>180.44</v>
      </c>
      <c r="U317" s="26">
        <v>2611000000000</v>
      </c>
      <c r="V317">
        <v>69.400000000000006</v>
      </c>
      <c r="W317">
        <v>11.2</v>
      </c>
      <c r="X317">
        <v>49.7</v>
      </c>
      <c r="Y317">
        <v>1366417754</v>
      </c>
    </row>
    <row r="318" spans="1:25" x14ac:dyDescent="0.25">
      <c r="A318">
        <v>332</v>
      </c>
      <c r="B318" t="s">
        <v>21</v>
      </c>
      <c r="C318" t="s">
        <v>1275</v>
      </c>
      <c r="D318" t="s">
        <v>32</v>
      </c>
      <c r="E318" t="s">
        <v>61</v>
      </c>
      <c r="F318" t="s">
        <v>1276</v>
      </c>
      <c r="G318" t="s">
        <v>21</v>
      </c>
      <c r="H318" t="s">
        <v>1823</v>
      </c>
      <c r="I318" t="s">
        <v>1803</v>
      </c>
      <c r="J318" t="s">
        <v>1277</v>
      </c>
      <c r="K318" t="s">
        <v>1278</v>
      </c>
      <c r="L318" s="26">
        <v>7000</v>
      </c>
      <c r="M318">
        <v>1939</v>
      </c>
      <c r="N318">
        <f t="shared" si="16"/>
        <v>1930</v>
      </c>
      <c r="O318">
        <v>10</v>
      </c>
      <c r="P318">
        <v>14</v>
      </c>
      <c r="Q318" s="25">
        <f t="shared" si="17"/>
        <v>14532</v>
      </c>
      <c r="R318" s="25">
        <f t="shared" ca="1" si="18"/>
        <v>45841</v>
      </c>
      <c r="S318">
        <f t="shared" ca="1" si="19"/>
        <v>85.718695912137719</v>
      </c>
      <c r="T318">
        <v>117.24</v>
      </c>
      <c r="U318" s="26">
        <v>21427700000000</v>
      </c>
      <c r="V318">
        <v>78.5</v>
      </c>
      <c r="W318">
        <v>9.6</v>
      </c>
      <c r="X318">
        <v>36.6</v>
      </c>
      <c r="Y318">
        <v>328239523</v>
      </c>
    </row>
    <row r="319" spans="1:25" x14ac:dyDescent="0.25">
      <c r="A319">
        <v>332</v>
      </c>
      <c r="B319" t="s">
        <v>72</v>
      </c>
      <c r="C319" t="s">
        <v>1279</v>
      </c>
      <c r="D319" t="s">
        <v>74</v>
      </c>
      <c r="E319" t="s">
        <v>75</v>
      </c>
      <c r="F319" t="s">
        <v>72</v>
      </c>
      <c r="G319" t="s">
        <v>72</v>
      </c>
      <c r="H319" t="s">
        <v>1827</v>
      </c>
      <c r="I319" t="s">
        <v>1804</v>
      </c>
      <c r="J319" t="s">
        <v>1280</v>
      </c>
      <c r="K319" t="s">
        <v>1281</v>
      </c>
      <c r="L319" s="26">
        <v>7000</v>
      </c>
      <c r="M319">
        <v>1967</v>
      </c>
      <c r="N319">
        <f t="shared" si="16"/>
        <v>1960</v>
      </c>
      <c r="O319">
        <v>6</v>
      </c>
      <c r="P319">
        <v>6</v>
      </c>
      <c r="Q319" s="25">
        <f t="shared" si="17"/>
        <v>24629</v>
      </c>
      <c r="R319" s="25">
        <f t="shared" ca="1" si="18"/>
        <v>45841</v>
      </c>
      <c r="S319">
        <f t="shared" ca="1" si="19"/>
        <v>58.074617169373553</v>
      </c>
      <c r="T319">
        <v>180.44</v>
      </c>
      <c r="U319" s="26">
        <v>2611000000000</v>
      </c>
      <c r="V319">
        <v>69.400000000000006</v>
      </c>
      <c r="W319">
        <v>11.2</v>
      </c>
      <c r="X319">
        <v>49.7</v>
      </c>
      <c r="Y319">
        <v>1366417754</v>
      </c>
    </row>
    <row r="320" spans="1:25" x14ac:dyDescent="0.25">
      <c r="A320">
        <v>332</v>
      </c>
      <c r="B320" t="s">
        <v>72</v>
      </c>
      <c r="C320" t="s">
        <v>1282</v>
      </c>
      <c r="D320" t="s">
        <v>74</v>
      </c>
      <c r="E320" t="s">
        <v>75</v>
      </c>
      <c r="F320" t="s">
        <v>72</v>
      </c>
      <c r="G320" t="s">
        <v>72</v>
      </c>
      <c r="H320" t="s">
        <v>1827</v>
      </c>
      <c r="I320" t="s">
        <v>1803</v>
      </c>
      <c r="J320" t="s">
        <v>1280</v>
      </c>
      <c r="K320" t="s">
        <v>1283</v>
      </c>
      <c r="L320" s="26">
        <v>7000</v>
      </c>
      <c r="M320">
        <v>1964</v>
      </c>
      <c r="N320">
        <f t="shared" si="16"/>
        <v>1960</v>
      </c>
      <c r="O320">
        <v>9</v>
      </c>
      <c r="P320">
        <v>6</v>
      </c>
      <c r="Q320" s="25">
        <f t="shared" si="17"/>
        <v>23626</v>
      </c>
      <c r="R320" s="25">
        <f t="shared" ca="1" si="18"/>
        <v>45841</v>
      </c>
      <c r="S320">
        <f t="shared" ca="1" si="19"/>
        <v>60.820012364214435</v>
      </c>
      <c r="T320">
        <v>180.44</v>
      </c>
      <c r="U320" s="26">
        <v>2611000000000</v>
      </c>
      <c r="V320">
        <v>69.400000000000006</v>
      </c>
      <c r="W320">
        <v>11.2</v>
      </c>
      <c r="X320">
        <v>49.7</v>
      </c>
      <c r="Y320">
        <v>1366417754</v>
      </c>
    </row>
    <row r="321" spans="1:25" x14ac:dyDescent="0.25">
      <c r="A321">
        <v>332</v>
      </c>
      <c r="B321" t="s">
        <v>103</v>
      </c>
      <c r="C321" t="s">
        <v>1284</v>
      </c>
      <c r="D321" t="s">
        <v>32</v>
      </c>
      <c r="E321" t="s">
        <v>1285</v>
      </c>
      <c r="F321" t="s">
        <v>1286</v>
      </c>
      <c r="G321" t="s">
        <v>103</v>
      </c>
      <c r="H321" t="s">
        <v>1823</v>
      </c>
      <c r="I321" t="s">
        <v>1803</v>
      </c>
      <c r="J321" t="s">
        <v>1287</v>
      </c>
      <c r="K321" t="s">
        <v>1288</v>
      </c>
      <c r="L321" s="26">
        <v>7000</v>
      </c>
      <c r="M321">
        <v>1953</v>
      </c>
      <c r="N321">
        <f t="shared" si="16"/>
        <v>1950</v>
      </c>
      <c r="O321">
        <v>12</v>
      </c>
      <c r="P321">
        <v>29</v>
      </c>
      <c r="Q321" s="25">
        <f t="shared" si="17"/>
        <v>19722</v>
      </c>
      <c r="R321" s="25">
        <f t="shared" ca="1" si="18"/>
        <v>45841</v>
      </c>
      <c r="S321">
        <f t="shared" ca="1" si="19"/>
        <v>71.510595206840947</v>
      </c>
      <c r="T321">
        <v>117.24</v>
      </c>
      <c r="U321" s="26">
        <v>21427700000000</v>
      </c>
      <c r="V321">
        <v>78.5</v>
      </c>
      <c r="W321">
        <v>9.6</v>
      </c>
      <c r="X321">
        <v>36.6</v>
      </c>
      <c r="Y321">
        <v>328239523</v>
      </c>
    </row>
    <row r="322" spans="1:25" x14ac:dyDescent="0.25">
      <c r="A322">
        <v>332</v>
      </c>
      <c r="B322" t="s">
        <v>103</v>
      </c>
      <c r="C322" t="s">
        <v>1289</v>
      </c>
      <c r="D322" t="s">
        <v>32</v>
      </c>
      <c r="E322" t="s">
        <v>301</v>
      </c>
      <c r="F322" t="s">
        <v>1286</v>
      </c>
      <c r="G322" t="s">
        <v>103</v>
      </c>
      <c r="H322" t="s">
        <v>1823</v>
      </c>
      <c r="I322" t="s">
        <v>1803</v>
      </c>
      <c r="J322" t="s">
        <v>1287</v>
      </c>
      <c r="K322" t="s">
        <v>1290</v>
      </c>
      <c r="L322" s="26">
        <v>7000</v>
      </c>
      <c r="M322">
        <v>1955</v>
      </c>
      <c r="N322">
        <f t="shared" si="16"/>
        <v>1950</v>
      </c>
      <c r="O322">
        <v>9</v>
      </c>
      <c r="P322">
        <v>16</v>
      </c>
      <c r="Q322" s="25">
        <f t="shared" si="17"/>
        <v>20348</v>
      </c>
      <c r="R322" s="25">
        <f t="shared" ca="1" si="18"/>
        <v>45841</v>
      </c>
      <c r="S322">
        <f t="shared" ca="1" si="19"/>
        <v>69.79535726680291</v>
      </c>
      <c r="T322">
        <v>117.24</v>
      </c>
      <c r="U322" s="26">
        <v>21427700000000</v>
      </c>
      <c r="V322">
        <v>78.5</v>
      </c>
      <c r="W322">
        <v>9.6</v>
      </c>
      <c r="X322">
        <v>36.6</v>
      </c>
      <c r="Y322">
        <v>328239523</v>
      </c>
    </row>
    <row r="323" spans="1:25" x14ac:dyDescent="0.25">
      <c r="A323">
        <v>332</v>
      </c>
      <c r="B323" t="s">
        <v>103</v>
      </c>
      <c r="C323" t="s">
        <v>1291</v>
      </c>
      <c r="D323" t="s">
        <v>32</v>
      </c>
      <c r="E323" t="s">
        <v>1292</v>
      </c>
      <c r="F323" t="s">
        <v>1230</v>
      </c>
      <c r="G323" t="s">
        <v>103</v>
      </c>
      <c r="H323" t="s">
        <v>1823</v>
      </c>
      <c r="I323" t="s">
        <v>1803</v>
      </c>
      <c r="J323" t="s">
        <v>1293</v>
      </c>
      <c r="K323" t="s">
        <v>1217</v>
      </c>
      <c r="L323" s="26">
        <v>7000</v>
      </c>
      <c r="M323">
        <v>1952</v>
      </c>
      <c r="N323">
        <f t="shared" ref="N323:N386" si="20">INT(M323/10)*10</f>
        <v>1950</v>
      </c>
      <c r="O323">
        <v>2</v>
      </c>
      <c r="P323">
        <v>26</v>
      </c>
      <c r="Q323" s="25">
        <f t="shared" ref="Q323:Q386" si="21">DATE(M323,O323,P323)</f>
        <v>19050</v>
      </c>
      <c r="R323" s="25">
        <f t="shared" ref="R323:R386" ca="1" si="22">TODAY()</f>
        <v>45841</v>
      </c>
      <c r="S323">
        <f t="shared" ref="S323:S386" ca="1" si="23">YEARFRAC(R323,Q323,1)</f>
        <v>73.348403566539645</v>
      </c>
      <c r="T323">
        <v>117.24</v>
      </c>
      <c r="U323" s="26">
        <v>21427700000000</v>
      </c>
      <c r="V323">
        <v>78.5</v>
      </c>
      <c r="W323">
        <v>9.6</v>
      </c>
      <c r="X323">
        <v>36.6</v>
      </c>
      <c r="Y323">
        <v>328239523</v>
      </c>
    </row>
    <row r="324" spans="1:25" x14ac:dyDescent="0.25">
      <c r="A324">
        <v>344</v>
      </c>
      <c r="B324" t="s">
        <v>72</v>
      </c>
      <c r="C324" t="s">
        <v>1294</v>
      </c>
      <c r="D324" t="s">
        <v>32</v>
      </c>
      <c r="E324" t="s">
        <v>831</v>
      </c>
      <c r="F324" t="s">
        <v>1295</v>
      </c>
      <c r="G324" t="s">
        <v>72</v>
      </c>
      <c r="H324" t="s">
        <v>1827</v>
      </c>
      <c r="I324" t="s">
        <v>1804</v>
      </c>
      <c r="J324" t="s">
        <v>1296</v>
      </c>
      <c r="K324" t="s">
        <v>1297</v>
      </c>
      <c r="L324" s="26">
        <v>6900</v>
      </c>
      <c r="M324">
        <v>1936</v>
      </c>
      <c r="N324">
        <f t="shared" si="20"/>
        <v>1930</v>
      </c>
      <c r="O324">
        <v>1</v>
      </c>
      <c r="P324">
        <v>1</v>
      </c>
      <c r="Q324" s="25">
        <f t="shared" si="21"/>
        <v>13150</v>
      </c>
      <c r="R324" s="25">
        <f t="shared" ca="1" si="22"/>
        <v>45841</v>
      </c>
      <c r="S324">
        <f t="shared" ca="1" si="23"/>
        <v>89.501718735740582</v>
      </c>
      <c r="T324">
        <v>117.24</v>
      </c>
      <c r="U324" s="26">
        <v>21427700000000</v>
      </c>
      <c r="V324">
        <v>78.5</v>
      </c>
      <c r="W324">
        <v>9.6</v>
      </c>
      <c r="X324">
        <v>36.6</v>
      </c>
      <c r="Y324">
        <v>328239523</v>
      </c>
    </row>
    <row r="325" spans="1:25" x14ac:dyDescent="0.25">
      <c r="A325">
        <v>344</v>
      </c>
      <c r="B325" t="s">
        <v>103</v>
      </c>
      <c r="C325" t="s">
        <v>1298</v>
      </c>
      <c r="D325" t="s">
        <v>32</v>
      </c>
      <c r="E325" t="s">
        <v>1299</v>
      </c>
      <c r="F325" t="s">
        <v>1300</v>
      </c>
      <c r="G325" t="s">
        <v>103</v>
      </c>
      <c r="H325" t="s">
        <v>1827</v>
      </c>
      <c r="I325" t="s">
        <v>1804</v>
      </c>
      <c r="J325" t="s">
        <v>1301</v>
      </c>
      <c r="K325" t="s">
        <v>1302</v>
      </c>
      <c r="L325" s="26">
        <v>6900</v>
      </c>
      <c r="M325">
        <v>1934</v>
      </c>
      <c r="N325">
        <f t="shared" si="20"/>
        <v>1930</v>
      </c>
      <c r="O325">
        <v>1</v>
      </c>
      <c r="P325">
        <v>1</v>
      </c>
      <c r="Q325" s="25">
        <f t="shared" si="21"/>
        <v>12420</v>
      </c>
      <c r="R325" s="25">
        <f t="shared" ca="1" si="22"/>
        <v>45841</v>
      </c>
      <c r="S325">
        <f t="shared" ca="1" si="23"/>
        <v>91.501711156741962</v>
      </c>
      <c r="T325">
        <v>117.24</v>
      </c>
      <c r="U325" s="26">
        <v>21427700000000</v>
      </c>
      <c r="V325">
        <v>78.5</v>
      </c>
      <c r="W325">
        <v>9.6</v>
      </c>
      <c r="X325">
        <v>36.6</v>
      </c>
      <c r="Y325">
        <v>328239523</v>
      </c>
    </row>
    <row r="326" spans="1:25" x14ac:dyDescent="0.25">
      <c r="A326">
        <v>344</v>
      </c>
      <c r="B326" t="s">
        <v>49</v>
      </c>
      <c r="C326" t="s">
        <v>1303</v>
      </c>
      <c r="D326" t="s">
        <v>32</v>
      </c>
      <c r="E326" t="s">
        <v>61</v>
      </c>
      <c r="F326" t="s">
        <v>1304</v>
      </c>
      <c r="G326" t="s">
        <v>49</v>
      </c>
      <c r="H326" t="s">
        <v>1823</v>
      </c>
      <c r="I326" t="s">
        <v>1803</v>
      </c>
      <c r="J326" t="s">
        <v>1305</v>
      </c>
      <c r="K326" t="s">
        <v>1306</v>
      </c>
      <c r="L326" s="26">
        <v>6900</v>
      </c>
      <c r="M326">
        <v>1967</v>
      </c>
      <c r="N326">
        <f t="shared" si="20"/>
        <v>1960</v>
      </c>
      <c r="O326">
        <v>9</v>
      </c>
      <c r="P326">
        <v>16</v>
      </c>
      <c r="Q326" s="25">
        <f t="shared" si="21"/>
        <v>24731</v>
      </c>
      <c r="R326" s="25">
        <f t="shared" ca="1" si="22"/>
        <v>45841</v>
      </c>
      <c r="S326">
        <f t="shared" ca="1" si="23"/>
        <v>57.795359628770306</v>
      </c>
      <c r="T326">
        <v>117.24</v>
      </c>
      <c r="U326" s="26">
        <v>21427700000000</v>
      </c>
      <c r="V326">
        <v>78.5</v>
      </c>
      <c r="W326">
        <v>9.6</v>
      </c>
      <c r="X326">
        <v>36.6</v>
      </c>
      <c r="Y326">
        <v>328239523</v>
      </c>
    </row>
    <row r="327" spans="1:25" x14ac:dyDescent="0.25">
      <c r="A327">
        <v>344</v>
      </c>
      <c r="B327" t="s">
        <v>38</v>
      </c>
      <c r="C327" t="s">
        <v>1307</v>
      </c>
      <c r="D327" t="s">
        <v>105</v>
      </c>
      <c r="E327" t="s">
        <v>1308</v>
      </c>
      <c r="F327" t="s">
        <v>1309</v>
      </c>
      <c r="G327" t="s">
        <v>38</v>
      </c>
      <c r="H327" t="s">
        <v>1823</v>
      </c>
      <c r="I327" t="s">
        <v>1803</v>
      </c>
      <c r="J327" t="s">
        <v>657</v>
      </c>
      <c r="K327" t="s">
        <v>1310</v>
      </c>
      <c r="L327" s="26">
        <v>6900</v>
      </c>
      <c r="M327">
        <v>1964</v>
      </c>
      <c r="N327">
        <f t="shared" si="20"/>
        <v>1960</v>
      </c>
      <c r="O327">
        <v>9</v>
      </c>
      <c r="P327">
        <v>22</v>
      </c>
      <c r="Q327" s="25">
        <f t="shared" si="21"/>
        <v>23642</v>
      </c>
      <c r="R327" s="25">
        <f t="shared" ca="1" si="22"/>
        <v>45841</v>
      </c>
      <c r="S327">
        <f t="shared" ca="1" si="23"/>
        <v>60.776207718802439</v>
      </c>
      <c r="T327">
        <v>125.08</v>
      </c>
      <c r="U327" s="26">
        <v>19910000000000</v>
      </c>
      <c r="V327">
        <v>77</v>
      </c>
      <c r="W327">
        <v>9.4</v>
      </c>
      <c r="X327">
        <v>59.2</v>
      </c>
      <c r="Y327">
        <v>1397715000</v>
      </c>
    </row>
    <row r="328" spans="1:25" x14ac:dyDescent="0.25">
      <c r="A328">
        <v>344</v>
      </c>
      <c r="B328" t="s">
        <v>462</v>
      </c>
      <c r="C328" t="s">
        <v>1311</v>
      </c>
      <c r="D328" t="s">
        <v>32</v>
      </c>
      <c r="E328" t="s">
        <v>1312</v>
      </c>
      <c r="F328" t="s">
        <v>465</v>
      </c>
      <c r="G328" t="s">
        <v>462</v>
      </c>
      <c r="H328" t="s">
        <v>1823</v>
      </c>
      <c r="I328" t="s">
        <v>1803</v>
      </c>
      <c r="J328" t="s">
        <v>1313</v>
      </c>
      <c r="K328" t="s">
        <v>1267</v>
      </c>
      <c r="L328" s="26">
        <v>6900</v>
      </c>
      <c r="M328">
        <v>1942</v>
      </c>
      <c r="N328">
        <f t="shared" si="20"/>
        <v>1940</v>
      </c>
      <c r="O328">
        <v>9</v>
      </c>
      <c r="P328">
        <v>20</v>
      </c>
      <c r="Q328" s="25">
        <f t="shared" si="21"/>
        <v>15604</v>
      </c>
      <c r="R328" s="25">
        <f t="shared" ca="1" si="22"/>
        <v>45841</v>
      </c>
      <c r="S328">
        <f t="shared" ca="1" si="23"/>
        <v>82.784394250513344</v>
      </c>
      <c r="T328">
        <v>117.24</v>
      </c>
      <c r="U328" s="26">
        <v>21427700000000</v>
      </c>
      <c r="V328">
        <v>78.5</v>
      </c>
      <c r="W328">
        <v>9.6</v>
      </c>
      <c r="X328">
        <v>36.6</v>
      </c>
      <c r="Y328">
        <v>328239523</v>
      </c>
    </row>
    <row r="329" spans="1:25" x14ac:dyDescent="0.25">
      <c r="A329">
        <v>344</v>
      </c>
      <c r="B329" t="s">
        <v>21</v>
      </c>
      <c r="C329" t="s">
        <v>1314</v>
      </c>
      <c r="D329" t="s">
        <v>93</v>
      </c>
      <c r="E329" t="s">
        <v>94</v>
      </c>
      <c r="F329" t="s">
        <v>95</v>
      </c>
      <c r="G329" t="s">
        <v>21</v>
      </c>
      <c r="H329" t="s">
        <v>1827</v>
      </c>
      <c r="I329" t="s">
        <v>1804</v>
      </c>
      <c r="J329" t="s">
        <v>1315</v>
      </c>
      <c r="K329" t="s">
        <v>1316</v>
      </c>
      <c r="L329" s="26">
        <v>6900</v>
      </c>
      <c r="M329">
        <v>1968</v>
      </c>
      <c r="N329">
        <f t="shared" si="20"/>
        <v>1960</v>
      </c>
      <c r="O329">
        <v>7</v>
      </c>
      <c r="P329">
        <v>9</v>
      </c>
      <c r="Q329" s="25">
        <f t="shared" si="21"/>
        <v>25028</v>
      </c>
      <c r="R329" s="25">
        <f t="shared" ca="1" si="22"/>
        <v>45841</v>
      </c>
      <c r="S329">
        <f t="shared" ca="1" si="23"/>
        <v>56.981543544961056</v>
      </c>
      <c r="T329">
        <v>110.96</v>
      </c>
      <c r="U329" s="26">
        <v>1394116310769</v>
      </c>
      <c r="V329">
        <v>83.3</v>
      </c>
      <c r="W329">
        <v>14.2</v>
      </c>
      <c r="X329">
        <v>47</v>
      </c>
      <c r="Y329">
        <v>47076781</v>
      </c>
    </row>
    <row r="330" spans="1:25" x14ac:dyDescent="0.25">
      <c r="A330">
        <v>344</v>
      </c>
      <c r="B330" t="s">
        <v>351</v>
      </c>
      <c r="C330" t="s">
        <v>1317</v>
      </c>
      <c r="D330" t="s">
        <v>32</v>
      </c>
      <c r="E330" t="s">
        <v>1318</v>
      </c>
      <c r="F330" t="s">
        <v>1319</v>
      </c>
      <c r="G330" t="s">
        <v>351</v>
      </c>
      <c r="H330" t="s">
        <v>1827</v>
      </c>
      <c r="I330" t="s">
        <v>1804</v>
      </c>
      <c r="J330" t="s">
        <v>1320</v>
      </c>
      <c r="K330" t="s">
        <v>1321</v>
      </c>
      <c r="L330" s="26">
        <v>6900</v>
      </c>
      <c r="M330">
        <v>1954</v>
      </c>
      <c r="N330">
        <f t="shared" si="20"/>
        <v>1950</v>
      </c>
      <c r="O330">
        <v>5</v>
      </c>
      <c r="P330">
        <v>1</v>
      </c>
      <c r="Q330" s="25">
        <f t="shared" si="21"/>
        <v>19845</v>
      </c>
      <c r="R330" s="25">
        <f t="shared" ca="1" si="22"/>
        <v>45841</v>
      </c>
      <c r="S330">
        <f t="shared" ca="1" si="23"/>
        <v>71.173169062286107</v>
      </c>
      <c r="T330">
        <v>117.24</v>
      </c>
      <c r="U330" s="26">
        <v>21427700000000</v>
      </c>
      <c r="V330">
        <v>78.5</v>
      </c>
      <c r="W330">
        <v>9.6</v>
      </c>
      <c r="X330">
        <v>36.6</v>
      </c>
      <c r="Y330">
        <v>328239523</v>
      </c>
    </row>
    <row r="331" spans="1:25" x14ac:dyDescent="0.25">
      <c r="A331">
        <v>352</v>
      </c>
      <c r="B331" t="s">
        <v>292</v>
      </c>
      <c r="C331" t="s">
        <v>1322</v>
      </c>
      <c r="D331" t="s">
        <v>32</v>
      </c>
      <c r="E331" t="s">
        <v>742</v>
      </c>
      <c r="F331" t="s">
        <v>1219</v>
      </c>
      <c r="G331" t="s">
        <v>292</v>
      </c>
      <c r="H331" t="s">
        <v>1827</v>
      </c>
      <c r="I331" t="s">
        <v>1804</v>
      </c>
      <c r="J331" t="s">
        <v>1323</v>
      </c>
      <c r="K331" t="s">
        <v>1324</v>
      </c>
      <c r="L331" s="26">
        <v>6800</v>
      </c>
      <c r="M331">
        <v>1964</v>
      </c>
      <c r="N331">
        <f t="shared" si="20"/>
        <v>1960</v>
      </c>
      <c r="O331">
        <v>3</v>
      </c>
      <c r="P331">
        <v>9</v>
      </c>
      <c r="Q331" s="25">
        <f t="shared" si="21"/>
        <v>23445</v>
      </c>
      <c r="R331" s="25">
        <f t="shared" ca="1" si="22"/>
        <v>45841</v>
      </c>
      <c r="S331">
        <f t="shared" ca="1" si="23"/>
        <v>61.315552415437608</v>
      </c>
      <c r="T331">
        <v>117.24</v>
      </c>
      <c r="U331" s="26">
        <v>21427700000000</v>
      </c>
      <c r="V331">
        <v>78.5</v>
      </c>
      <c r="W331">
        <v>9.6</v>
      </c>
      <c r="X331">
        <v>36.6</v>
      </c>
      <c r="Y331">
        <v>328239523</v>
      </c>
    </row>
    <row r="332" spans="1:25" x14ac:dyDescent="0.25">
      <c r="A332">
        <v>352</v>
      </c>
      <c r="B332" t="s">
        <v>72</v>
      </c>
      <c r="C332" t="s">
        <v>1325</v>
      </c>
      <c r="D332" t="s">
        <v>680</v>
      </c>
      <c r="E332" t="s">
        <v>681</v>
      </c>
      <c r="F332" t="s">
        <v>135</v>
      </c>
      <c r="G332" t="s">
        <v>72</v>
      </c>
      <c r="H332" t="s">
        <v>1823</v>
      </c>
      <c r="I332" t="s">
        <v>1803</v>
      </c>
      <c r="J332" t="s">
        <v>1326</v>
      </c>
      <c r="K332" t="s">
        <v>1327</v>
      </c>
      <c r="L332" s="26">
        <v>6800</v>
      </c>
      <c r="M332">
        <v>1936</v>
      </c>
      <c r="N332">
        <f t="shared" si="20"/>
        <v>1930</v>
      </c>
      <c r="O332">
        <v>9</v>
      </c>
      <c r="P332">
        <v>29</v>
      </c>
      <c r="Q332" s="25">
        <f t="shared" si="21"/>
        <v>13422</v>
      </c>
      <c r="R332" s="25">
        <f t="shared" ca="1" si="22"/>
        <v>45841</v>
      </c>
      <c r="S332">
        <f t="shared" ca="1" si="23"/>
        <v>88.757034648495733</v>
      </c>
      <c r="T332">
        <v>110.62</v>
      </c>
      <c r="U332" s="26">
        <v>2001244392042</v>
      </c>
      <c r="V332">
        <v>82.9</v>
      </c>
      <c r="W332">
        <v>24.3</v>
      </c>
      <c r="X332">
        <v>59.1</v>
      </c>
      <c r="Y332">
        <v>60297396</v>
      </c>
    </row>
    <row r="333" spans="1:25" x14ac:dyDescent="0.25">
      <c r="A333">
        <v>352</v>
      </c>
      <c r="B333" t="s">
        <v>196</v>
      </c>
      <c r="C333" t="s">
        <v>1328</v>
      </c>
      <c r="D333" t="s">
        <v>226</v>
      </c>
      <c r="E333" t="s">
        <v>1329</v>
      </c>
      <c r="F333" t="s">
        <v>1330</v>
      </c>
      <c r="G333" t="s">
        <v>196</v>
      </c>
      <c r="H333" t="s">
        <v>1823</v>
      </c>
      <c r="I333" t="s">
        <v>1804</v>
      </c>
      <c r="J333" t="s">
        <v>1331</v>
      </c>
      <c r="K333" t="s">
        <v>1332</v>
      </c>
      <c r="L333" s="26">
        <v>6800</v>
      </c>
      <c r="M333">
        <v>1967</v>
      </c>
      <c r="N333">
        <f t="shared" si="20"/>
        <v>1960</v>
      </c>
      <c r="O333">
        <v>9</v>
      </c>
      <c r="P333">
        <v>26</v>
      </c>
      <c r="Q333" s="25">
        <f t="shared" si="21"/>
        <v>24741</v>
      </c>
      <c r="R333" s="25">
        <f t="shared" ca="1" si="22"/>
        <v>45841</v>
      </c>
      <c r="S333">
        <f t="shared" ca="1" si="23"/>
        <v>57.767981438515079</v>
      </c>
      <c r="T333">
        <v>119.62</v>
      </c>
      <c r="U333" s="26">
        <v>2827113184696</v>
      </c>
      <c r="V333">
        <v>81.3</v>
      </c>
      <c r="W333">
        <v>25.5</v>
      </c>
      <c r="X333">
        <v>30.6</v>
      </c>
      <c r="Y333">
        <v>66834405</v>
      </c>
    </row>
    <row r="334" spans="1:25" x14ac:dyDescent="0.25">
      <c r="A334">
        <v>352</v>
      </c>
      <c r="B334" t="s">
        <v>292</v>
      </c>
      <c r="C334" t="s">
        <v>1333</v>
      </c>
      <c r="D334" t="s">
        <v>32</v>
      </c>
      <c r="E334" t="s">
        <v>742</v>
      </c>
      <c r="F334" t="s">
        <v>1219</v>
      </c>
      <c r="G334" t="s">
        <v>292</v>
      </c>
      <c r="H334" t="s">
        <v>1827</v>
      </c>
      <c r="I334" t="s">
        <v>1803</v>
      </c>
      <c r="J334" t="s">
        <v>1334</v>
      </c>
      <c r="K334" t="s">
        <v>319</v>
      </c>
      <c r="L334" s="26">
        <v>6800</v>
      </c>
      <c r="M334">
        <v>1982</v>
      </c>
      <c r="N334">
        <f t="shared" si="20"/>
        <v>1980</v>
      </c>
      <c r="O334">
        <v>11</v>
      </c>
      <c r="P334">
        <v>1</v>
      </c>
      <c r="Q334" s="25">
        <f t="shared" si="21"/>
        <v>30256</v>
      </c>
      <c r="R334" s="25">
        <f t="shared" ca="1" si="22"/>
        <v>45841</v>
      </c>
      <c r="S334">
        <f t="shared" ca="1" si="23"/>
        <v>42.669404517453799</v>
      </c>
      <c r="T334">
        <v>117.24</v>
      </c>
      <c r="U334" s="26">
        <v>21427700000000</v>
      </c>
      <c r="V334">
        <v>78.5</v>
      </c>
      <c r="W334">
        <v>9.6</v>
      </c>
      <c r="X334">
        <v>36.6</v>
      </c>
      <c r="Y334">
        <v>328239523</v>
      </c>
    </row>
    <row r="335" spans="1:25" x14ac:dyDescent="0.25">
      <c r="A335">
        <v>352</v>
      </c>
      <c r="B335" t="s">
        <v>292</v>
      </c>
      <c r="C335" t="s">
        <v>1335</v>
      </c>
      <c r="D335" t="s">
        <v>32</v>
      </c>
      <c r="E335" t="s">
        <v>742</v>
      </c>
      <c r="F335" t="s">
        <v>1219</v>
      </c>
      <c r="G335" t="s">
        <v>292</v>
      </c>
      <c r="H335" t="s">
        <v>1827</v>
      </c>
      <c r="I335" t="s">
        <v>1804</v>
      </c>
      <c r="J335" t="s">
        <v>1336</v>
      </c>
      <c r="K335" t="s">
        <v>1337</v>
      </c>
      <c r="L335" s="26">
        <v>6800</v>
      </c>
      <c r="M335">
        <v>1969</v>
      </c>
      <c r="N335">
        <f t="shared" si="20"/>
        <v>1960</v>
      </c>
      <c r="O335">
        <v>8</v>
      </c>
      <c r="P335">
        <v>12</v>
      </c>
      <c r="Q335" s="25">
        <f t="shared" si="21"/>
        <v>25427</v>
      </c>
      <c r="R335" s="25">
        <f t="shared" ca="1" si="22"/>
        <v>45841</v>
      </c>
      <c r="S335">
        <f t="shared" ca="1" si="23"/>
        <v>55.891157116095876</v>
      </c>
      <c r="T335">
        <v>117.24</v>
      </c>
      <c r="U335" s="26">
        <v>21427700000000</v>
      </c>
      <c r="V335">
        <v>78.5</v>
      </c>
      <c r="W335">
        <v>9.6</v>
      </c>
      <c r="X335">
        <v>36.6</v>
      </c>
      <c r="Y335">
        <v>328239523</v>
      </c>
    </row>
    <row r="336" spans="1:25" x14ac:dyDescent="0.25">
      <c r="A336">
        <v>352</v>
      </c>
      <c r="B336" t="s">
        <v>49</v>
      </c>
      <c r="C336" t="s">
        <v>1338</v>
      </c>
      <c r="D336" t="s">
        <v>32</v>
      </c>
      <c r="E336" t="s">
        <v>1339</v>
      </c>
      <c r="F336" t="s">
        <v>371</v>
      </c>
      <c r="G336" t="s">
        <v>49</v>
      </c>
      <c r="H336" t="s">
        <v>1827</v>
      </c>
      <c r="I336" t="s">
        <v>1803</v>
      </c>
      <c r="J336" t="s">
        <v>372</v>
      </c>
      <c r="K336" t="s">
        <v>1340</v>
      </c>
      <c r="L336" s="26">
        <v>6800</v>
      </c>
      <c r="M336">
        <v>1964</v>
      </c>
      <c r="N336">
        <f t="shared" si="20"/>
        <v>1960</v>
      </c>
      <c r="O336">
        <v>11</v>
      </c>
      <c r="P336">
        <v>18</v>
      </c>
      <c r="Q336" s="25">
        <f t="shared" si="21"/>
        <v>23699</v>
      </c>
      <c r="R336" s="25">
        <f t="shared" ca="1" si="22"/>
        <v>45841</v>
      </c>
      <c r="S336">
        <f t="shared" ca="1" si="23"/>
        <v>60.62015366952221</v>
      </c>
      <c r="T336">
        <v>117.24</v>
      </c>
      <c r="U336" s="26">
        <v>21427700000000</v>
      </c>
      <c r="V336">
        <v>78.5</v>
      </c>
      <c r="W336">
        <v>9.6</v>
      </c>
      <c r="X336">
        <v>36.6</v>
      </c>
      <c r="Y336">
        <v>328239523</v>
      </c>
    </row>
    <row r="337" spans="1:25" x14ac:dyDescent="0.25">
      <c r="A337">
        <v>352</v>
      </c>
      <c r="B337" t="s">
        <v>49</v>
      </c>
      <c r="C337" t="s">
        <v>1341</v>
      </c>
      <c r="D337" t="s">
        <v>32</v>
      </c>
      <c r="E337" t="s">
        <v>100</v>
      </c>
      <c r="F337" t="s">
        <v>1342</v>
      </c>
      <c r="G337" t="s">
        <v>49</v>
      </c>
      <c r="H337" t="s">
        <v>1823</v>
      </c>
      <c r="I337" t="s">
        <v>1803</v>
      </c>
      <c r="J337" t="s">
        <v>1343</v>
      </c>
      <c r="K337" t="s">
        <v>1344</v>
      </c>
      <c r="L337" s="26">
        <v>6800</v>
      </c>
      <c r="M337">
        <v>1961</v>
      </c>
      <c r="N337">
        <f t="shared" si="20"/>
        <v>1960</v>
      </c>
      <c r="O337">
        <v>11</v>
      </c>
      <c r="P337">
        <v>11</v>
      </c>
      <c r="Q337" s="25">
        <f t="shared" si="21"/>
        <v>22596</v>
      </c>
      <c r="R337" s="25">
        <f t="shared" ca="1" si="22"/>
        <v>45841</v>
      </c>
      <c r="S337">
        <f t="shared" ca="1" si="23"/>
        <v>63.642011709700519</v>
      </c>
      <c r="T337">
        <v>117.24</v>
      </c>
      <c r="U337" s="26">
        <v>21427700000000</v>
      </c>
      <c r="V337">
        <v>78.5</v>
      </c>
      <c r="W337">
        <v>9.6</v>
      </c>
      <c r="X337">
        <v>36.6</v>
      </c>
      <c r="Y337">
        <v>328239523</v>
      </c>
    </row>
    <row r="338" spans="1:25" x14ac:dyDescent="0.25">
      <c r="A338">
        <v>352</v>
      </c>
      <c r="B338" t="s">
        <v>38</v>
      </c>
      <c r="C338" t="s">
        <v>1345</v>
      </c>
      <c r="D338" t="s">
        <v>32</v>
      </c>
      <c r="E338" t="s">
        <v>883</v>
      </c>
      <c r="F338" t="s">
        <v>1346</v>
      </c>
      <c r="G338" t="s">
        <v>38</v>
      </c>
      <c r="H338" t="s">
        <v>1823</v>
      </c>
      <c r="I338" t="s">
        <v>1803</v>
      </c>
      <c r="J338" t="s">
        <v>1347</v>
      </c>
      <c r="K338" t="s">
        <v>1348</v>
      </c>
      <c r="L338" s="26">
        <v>6800</v>
      </c>
      <c r="M338">
        <v>1929</v>
      </c>
      <c r="N338">
        <f t="shared" si="20"/>
        <v>1920</v>
      </c>
      <c r="O338">
        <v>1</v>
      </c>
      <c r="P338">
        <v>3</v>
      </c>
      <c r="Q338" s="25">
        <f t="shared" si="21"/>
        <v>10596</v>
      </c>
      <c r="R338" s="25">
        <f t="shared" ca="1" si="22"/>
        <v>45841</v>
      </c>
      <c r="S338">
        <f t="shared" ca="1" si="23"/>
        <v>96.496231900420554</v>
      </c>
      <c r="T338">
        <v>117.24</v>
      </c>
      <c r="U338" s="26">
        <v>21427700000000</v>
      </c>
      <c r="V338">
        <v>78.5</v>
      </c>
      <c r="W338">
        <v>9.6</v>
      </c>
      <c r="X338">
        <v>36.6</v>
      </c>
      <c r="Y338">
        <v>328239523</v>
      </c>
    </row>
    <row r="339" spans="1:25" x14ac:dyDescent="0.25">
      <c r="A339">
        <v>352</v>
      </c>
      <c r="B339" t="s">
        <v>49</v>
      </c>
      <c r="C339" t="s">
        <v>1349</v>
      </c>
      <c r="D339" t="s">
        <v>32</v>
      </c>
      <c r="E339" t="s">
        <v>1350</v>
      </c>
      <c r="F339" t="s">
        <v>204</v>
      </c>
      <c r="G339" t="s">
        <v>49</v>
      </c>
      <c r="H339" t="s">
        <v>1823</v>
      </c>
      <c r="I339" t="s">
        <v>1803</v>
      </c>
      <c r="J339" t="s">
        <v>1351</v>
      </c>
      <c r="K339" t="s">
        <v>190</v>
      </c>
      <c r="L339" s="26">
        <v>6800</v>
      </c>
      <c r="M339">
        <v>1969</v>
      </c>
      <c r="N339">
        <f t="shared" si="20"/>
        <v>1960</v>
      </c>
      <c r="O339">
        <v>12</v>
      </c>
      <c r="P339">
        <v>21</v>
      </c>
      <c r="Q339" s="25">
        <f t="shared" si="21"/>
        <v>25558</v>
      </c>
      <c r="R339" s="25">
        <f t="shared" ca="1" si="22"/>
        <v>45841</v>
      </c>
      <c r="S339">
        <f t="shared" ca="1" si="23"/>
        <v>55.532494356117006</v>
      </c>
      <c r="T339">
        <v>117.24</v>
      </c>
      <c r="U339" s="26">
        <v>21427700000000</v>
      </c>
      <c r="V339">
        <v>78.5</v>
      </c>
      <c r="W339">
        <v>9.6</v>
      </c>
      <c r="X339">
        <v>36.6</v>
      </c>
      <c r="Y339">
        <v>328239523</v>
      </c>
    </row>
    <row r="340" spans="1:25" x14ac:dyDescent="0.25">
      <c r="A340">
        <v>352</v>
      </c>
      <c r="B340" t="s">
        <v>49</v>
      </c>
      <c r="C340" t="s">
        <v>1352</v>
      </c>
      <c r="D340" t="s">
        <v>32</v>
      </c>
      <c r="E340" t="s">
        <v>1353</v>
      </c>
      <c r="F340" t="s">
        <v>204</v>
      </c>
      <c r="G340" t="s">
        <v>49</v>
      </c>
      <c r="H340" t="s">
        <v>1823</v>
      </c>
      <c r="I340" t="s">
        <v>1803</v>
      </c>
      <c r="J340" t="s">
        <v>1354</v>
      </c>
      <c r="K340" t="s">
        <v>137</v>
      </c>
      <c r="L340" s="26">
        <v>6800</v>
      </c>
      <c r="M340">
        <v>1961</v>
      </c>
      <c r="N340">
        <f t="shared" si="20"/>
        <v>1960</v>
      </c>
      <c r="O340">
        <v>7</v>
      </c>
      <c r="P340">
        <v>15</v>
      </c>
      <c r="Q340" s="25">
        <f t="shared" si="21"/>
        <v>22477</v>
      </c>
      <c r="R340" s="25">
        <f t="shared" ca="1" si="22"/>
        <v>45841</v>
      </c>
      <c r="S340">
        <f t="shared" ca="1" si="23"/>
        <v>63.967819384187692</v>
      </c>
      <c r="T340">
        <v>117.24</v>
      </c>
      <c r="U340" s="26">
        <v>21427700000000</v>
      </c>
      <c r="V340">
        <v>78.5</v>
      </c>
      <c r="W340">
        <v>9.6</v>
      </c>
      <c r="X340">
        <v>36.6</v>
      </c>
      <c r="Y340">
        <v>328239523</v>
      </c>
    </row>
    <row r="341" spans="1:25" x14ac:dyDescent="0.25">
      <c r="A341">
        <v>352</v>
      </c>
      <c r="B341" t="s">
        <v>72</v>
      </c>
      <c r="C341" t="s">
        <v>1355</v>
      </c>
      <c r="D341" t="s">
        <v>327</v>
      </c>
      <c r="E341" t="s">
        <v>328</v>
      </c>
      <c r="F341" t="s">
        <v>1356</v>
      </c>
      <c r="G341" t="s">
        <v>72</v>
      </c>
      <c r="H341" t="s">
        <v>1823</v>
      </c>
      <c r="I341" t="s">
        <v>1803</v>
      </c>
      <c r="J341" t="s">
        <v>1357</v>
      </c>
      <c r="K341" t="s">
        <v>748</v>
      </c>
      <c r="L341" s="26">
        <v>6800</v>
      </c>
      <c r="M341">
        <v>1957</v>
      </c>
      <c r="N341">
        <f t="shared" si="20"/>
        <v>1950</v>
      </c>
      <c r="O341">
        <v>4</v>
      </c>
      <c r="P341">
        <v>14</v>
      </c>
      <c r="Q341" s="25">
        <f t="shared" si="21"/>
        <v>20924</v>
      </c>
      <c r="R341" s="25">
        <f t="shared" ca="1" si="22"/>
        <v>45841</v>
      </c>
      <c r="S341">
        <f t="shared" ca="1" si="23"/>
        <v>68.2197047853345</v>
      </c>
      <c r="T341">
        <v>180.75</v>
      </c>
      <c r="U341" s="26">
        <v>1699876578871</v>
      </c>
      <c r="V341">
        <v>72.7</v>
      </c>
      <c r="W341">
        <v>11.4</v>
      </c>
      <c r="X341">
        <v>46.2</v>
      </c>
      <c r="Y341">
        <v>144373535</v>
      </c>
    </row>
    <row r="342" spans="1:25" x14ac:dyDescent="0.25">
      <c r="A342">
        <v>352</v>
      </c>
      <c r="B342" t="s">
        <v>38</v>
      </c>
      <c r="C342" t="s">
        <v>1358</v>
      </c>
      <c r="D342" t="s">
        <v>105</v>
      </c>
      <c r="E342" t="s">
        <v>192</v>
      </c>
      <c r="F342" t="s">
        <v>1205</v>
      </c>
      <c r="G342" t="s">
        <v>38</v>
      </c>
      <c r="H342" t="s">
        <v>1823</v>
      </c>
      <c r="I342" t="s">
        <v>1803</v>
      </c>
      <c r="J342" t="s">
        <v>384</v>
      </c>
      <c r="K342" t="s">
        <v>1359</v>
      </c>
      <c r="L342" s="26">
        <v>6800</v>
      </c>
      <c r="M342">
        <v>1964</v>
      </c>
      <c r="N342">
        <f t="shared" si="20"/>
        <v>1960</v>
      </c>
      <c r="O342">
        <v>12</v>
      </c>
      <c r="P342">
        <v>14</v>
      </c>
      <c r="Q342" s="25">
        <f t="shared" si="21"/>
        <v>23725</v>
      </c>
      <c r="R342" s="25">
        <f t="shared" ca="1" si="22"/>
        <v>45841</v>
      </c>
      <c r="S342">
        <f t="shared" ca="1" si="23"/>
        <v>60.548971120727721</v>
      </c>
      <c r="T342">
        <v>125.08</v>
      </c>
      <c r="U342" s="26">
        <v>19910000000000</v>
      </c>
      <c r="V342">
        <v>77</v>
      </c>
      <c r="W342">
        <v>9.4</v>
      </c>
      <c r="X342">
        <v>59.2</v>
      </c>
      <c r="Y342">
        <v>1397715000</v>
      </c>
    </row>
    <row r="343" spans="1:25" x14ac:dyDescent="0.25">
      <c r="A343">
        <v>352</v>
      </c>
      <c r="B343" t="s">
        <v>292</v>
      </c>
      <c r="C343" t="s">
        <v>1360</v>
      </c>
      <c r="D343" t="s">
        <v>32</v>
      </c>
      <c r="E343" t="s">
        <v>742</v>
      </c>
      <c r="F343" t="s">
        <v>1219</v>
      </c>
      <c r="G343" t="s">
        <v>292</v>
      </c>
      <c r="H343" t="s">
        <v>1827</v>
      </c>
      <c r="I343" t="s">
        <v>1804</v>
      </c>
      <c r="J343" t="s">
        <v>1361</v>
      </c>
      <c r="K343" t="s">
        <v>1362</v>
      </c>
      <c r="L343" s="26">
        <v>6800</v>
      </c>
      <c r="M343">
        <v>1961</v>
      </c>
      <c r="N343">
        <f t="shared" si="20"/>
        <v>1960</v>
      </c>
      <c r="O343">
        <v>8</v>
      </c>
      <c r="P343">
        <v>28</v>
      </c>
      <c r="Q343" s="25">
        <f t="shared" si="21"/>
        <v>22521</v>
      </c>
      <c r="R343" s="25">
        <f t="shared" ca="1" si="22"/>
        <v>45841</v>
      </c>
      <c r="S343">
        <f t="shared" ca="1" si="23"/>
        <v>63.847352681015963</v>
      </c>
      <c r="T343">
        <v>117.24</v>
      </c>
      <c r="U343" s="26">
        <v>21427700000000</v>
      </c>
      <c r="V343">
        <v>78.5</v>
      </c>
      <c r="W343">
        <v>9.6</v>
      </c>
      <c r="X343">
        <v>36.6</v>
      </c>
      <c r="Y343">
        <v>328239523</v>
      </c>
    </row>
    <row r="344" spans="1:25" x14ac:dyDescent="0.25">
      <c r="A344">
        <v>365</v>
      </c>
      <c r="B344" t="s">
        <v>49</v>
      </c>
      <c r="C344" t="s">
        <v>1363</v>
      </c>
      <c r="D344" t="s">
        <v>32</v>
      </c>
      <c r="E344" t="s">
        <v>592</v>
      </c>
      <c r="F344" t="s">
        <v>1364</v>
      </c>
      <c r="G344" t="s">
        <v>49</v>
      </c>
      <c r="H344" t="s">
        <v>1823</v>
      </c>
      <c r="I344" t="s">
        <v>1803</v>
      </c>
      <c r="J344" t="s">
        <v>1365</v>
      </c>
      <c r="K344" t="s">
        <v>206</v>
      </c>
      <c r="L344" s="26">
        <v>6700</v>
      </c>
      <c r="M344">
        <v>1950</v>
      </c>
      <c r="N344">
        <f t="shared" si="20"/>
        <v>1950</v>
      </c>
      <c r="O344">
        <v>11</v>
      </c>
      <c r="P344">
        <v>29</v>
      </c>
      <c r="Q344" s="25">
        <f t="shared" si="21"/>
        <v>18596</v>
      </c>
      <c r="R344" s="25">
        <f t="shared" ca="1" si="22"/>
        <v>45841</v>
      </c>
      <c r="S344">
        <f t="shared" ca="1" si="23"/>
        <v>74.592744695414098</v>
      </c>
      <c r="T344">
        <v>117.24</v>
      </c>
      <c r="U344" s="26">
        <v>21427700000000</v>
      </c>
      <c r="V344">
        <v>78.5</v>
      </c>
      <c r="W344">
        <v>9.6</v>
      </c>
      <c r="X344">
        <v>36.6</v>
      </c>
      <c r="Y344">
        <v>328239523</v>
      </c>
    </row>
    <row r="345" spans="1:25" x14ac:dyDescent="0.25">
      <c r="A345">
        <v>365</v>
      </c>
      <c r="B345" t="s">
        <v>49</v>
      </c>
      <c r="C345" t="s">
        <v>1366</v>
      </c>
      <c r="D345" t="s">
        <v>226</v>
      </c>
      <c r="E345" t="s">
        <v>227</v>
      </c>
      <c r="F345" t="s">
        <v>204</v>
      </c>
      <c r="G345" t="s">
        <v>49</v>
      </c>
      <c r="H345" t="s">
        <v>1823</v>
      </c>
      <c r="I345" t="s">
        <v>1803</v>
      </c>
      <c r="J345" t="s">
        <v>1367</v>
      </c>
      <c r="K345" t="s">
        <v>1368</v>
      </c>
      <c r="L345" s="26">
        <v>6700</v>
      </c>
      <c r="M345">
        <v>1966</v>
      </c>
      <c r="N345">
        <f t="shared" si="20"/>
        <v>1960</v>
      </c>
      <c r="O345">
        <v>10</v>
      </c>
      <c r="P345">
        <v>27</v>
      </c>
      <c r="Q345" s="25">
        <f t="shared" si="21"/>
        <v>24407</v>
      </c>
      <c r="R345" s="25">
        <f t="shared" ca="1" si="22"/>
        <v>45841</v>
      </c>
      <c r="S345">
        <f t="shared" ca="1" si="23"/>
        <v>58.683093771389458</v>
      </c>
      <c r="T345">
        <v>119.62</v>
      </c>
      <c r="U345" s="26">
        <v>2827113184696</v>
      </c>
      <c r="V345">
        <v>81.3</v>
      </c>
      <c r="W345">
        <v>25.5</v>
      </c>
      <c r="X345">
        <v>30.6</v>
      </c>
      <c r="Y345">
        <v>66834405</v>
      </c>
    </row>
    <row r="346" spans="1:25" x14ac:dyDescent="0.25">
      <c r="A346">
        <v>365</v>
      </c>
      <c r="B346" t="s">
        <v>250</v>
      </c>
      <c r="C346" t="s">
        <v>1369</v>
      </c>
      <c r="D346" t="s">
        <v>1195</v>
      </c>
      <c r="E346" t="s">
        <v>1370</v>
      </c>
      <c r="F346" t="s">
        <v>1371</v>
      </c>
      <c r="G346" t="s">
        <v>250</v>
      </c>
      <c r="H346" t="s">
        <v>1827</v>
      </c>
      <c r="I346" t="s">
        <v>1803</v>
      </c>
      <c r="J346" t="s">
        <v>1372</v>
      </c>
      <c r="K346" t="s">
        <v>1373</v>
      </c>
      <c r="L346" s="26">
        <v>6700</v>
      </c>
      <c r="M346">
        <v>1947</v>
      </c>
      <c r="N346">
        <f t="shared" si="20"/>
        <v>1940</v>
      </c>
      <c r="O346">
        <v>12</v>
      </c>
      <c r="P346">
        <v>27</v>
      </c>
      <c r="Q346" s="25">
        <f t="shared" si="21"/>
        <v>17528</v>
      </c>
      <c r="R346" s="25">
        <f t="shared" ca="1" si="22"/>
        <v>45841</v>
      </c>
      <c r="S346">
        <f t="shared" ca="1" si="23"/>
        <v>77.516097730029458</v>
      </c>
      <c r="T346">
        <v>110.35</v>
      </c>
      <c r="U346" s="26">
        <v>348078018464</v>
      </c>
      <c r="V346">
        <v>81</v>
      </c>
      <c r="W346">
        <v>32.4</v>
      </c>
      <c r="X346">
        <v>23.8</v>
      </c>
      <c r="Y346">
        <v>5818553</v>
      </c>
    </row>
    <row r="347" spans="1:25" x14ac:dyDescent="0.25">
      <c r="A347">
        <v>365</v>
      </c>
      <c r="B347" t="s">
        <v>250</v>
      </c>
      <c r="C347" t="s">
        <v>1374</v>
      </c>
      <c r="D347" t="s">
        <v>1195</v>
      </c>
      <c r="E347" t="s">
        <v>1370</v>
      </c>
      <c r="F347" t="s">
        <v>1371</v>
      </c>
      <c r="G347" t="s">
        <v>250</v>
      </c>
      <c r="H347" t="s">
        <v>1827</v>
      </c>
      <c r="I347" t="s">
        <v>1804</v>
      </c>
      <c r="J347" t="s">
        <v>1372</v>
      </c>
      <c r="K347" t="s">
        <v>1375</v>
      </c>
      <c r="L347" s="26">
        <v>6700</v>
      </c>
      <c r="M347">
        <v>1976</v>
      </c>
      <c r="N347">
        <f t="shared" si="20"/>
        <v>1970</v>
      </c>
      <c r="O347">
        <v>1</v>
      </c>
      <c r="P347">
        <v>1</v>
      </c>
      <c r="Q347" s="25">
        <f t="shared" si="21"/>
        <v>27760</v>
      </c>
      <c r="R347" s="25">
        <f t="shared" ca="1" si="22"/>
        <v>45841</v>
      </c>
      <c r="S347">
        <f t="shared" ca="1" si="23"/>
        <v>49.501724798773481</v>
      </c>
      <c r="T347">
        <v>110.35</v>
      </c>
      <c r="U347" s="26">
        <v>348078018464</v>
      </c>
      <c r="V347">
        <v>81</v>
      </c>
      <c r="W347">
        <v>32.4</v>
      </c>
      <c r="X347">
        <v>23.8</v>
      </c>
      <c r="Y347">
        <v>5818553</v>
      </c>
    </row>
    <row r="348" spans="1:25" x14ac:dyDescent="0.25">
      <c r="A348">
        <v>365</v>
      </c>
      <c r="B348" t="s">
        <v>250</v>
      </c>
      <c r="C348" t="s">
        <v>1376</v>
      </c>
      <c r="D348" t="s">
        <v>1195</v>
      </c>
      <c r="E348" t="s">
        <v>1370</v>
      </c>
      <c r="F348" t="s">
        <v>1371</v>
      </c>
      <c r="G348" t="s">
        <v>250</v>
      </c>
      <c r="H348" t="s">
        <v>1827</v>
      </c>
      <c r="I348" t="s">
        <v>1803</v>
      </c>
      <c r="J348" t="s">
        <v>1372</v>
      </c>
      <c r="K348" t="s">
        <v>1377</v>
      </c>
      <c r="L348" s="26">
        <v>6700</v>
      </c>
      <c r="M348">
        <v>1979</v>
      </c>
      <c r="N348">
        <f t="shared" si="20"/>
        <v>1970</v>
      </c>
      <c r="O348">
        <v>1</v>
      </c>
      <c r="P348">
        <v>1</v>
      </c>
      <c r="Q348" s="25">
        <f t="shared" si="21"/>
        <v>28856</v>
      </c>
      <c r="R348" s="25">
        <f t="shared" ca="1" si="22"/>
        <v>45841</v>
      </c>
      <c r="S348">
        <f t="shared" ca="1" si="23"/>
        <v>46.501718413234698</v>
      </c>
      <c r="T348">
        <v>110.35</v>
      </c>
      <c r="U348" s="26">
        <v>348078018464</v>
      </c>
      <c r="V348">
        <v>81</v>
      </c>
      <c r="W348">
        <v>32.4</v>
      </c>
      <c r="X348">
        <v>23.8</v>
      </c>
      <c r="Y348">
        <v>5818553</v>
      </c>
    </row>
    <row r="349" spans="1:25" x14ac:dyDescent="0.25">
      <c r="A349">
        <v>365</v>
      </c>
      <c r="B349" t="s">
        <v>351</v>
      </c>
      <c r="C349" t="s">
        <v>1378</v>
      </c>
      <c r="D349" t="s">
        <v>680</v>
      </c>
      <c r="E349" t="s">
        <v>1379</v>
      </c>
      <c r="F349" t="s">
        <v>517</v>
      </c>
      <c r="G349" t="s">
        <v>351</v>
      </c>
      <c r="H349" t="s">
        <v>1827</v>
      </c>
      <c r="I349" t="s">
        <v>1804</v>
      </c>
      <c r="J349" t="s">
        <v>1380</v>
      </c>
      <c r="K349" t="s">
        <v>1381</v>
      </c>
      <c r="L349" s="26">
        <v>6700</v>
      </c>
      <c r="M349">
        <v>1943</v>
      </c>
      <c r="N349">
        <f t="shared" si="20"/>
        <v>1940</v>
      </c>
      <c r="O349">
        <v>1</v>
      </c>
      <c r="P349">
        <v>1</v>
      </c>
      <c r="Q349" s="25">
        <f t="shared" si="21"/>
        <v>15707</v>
      </c>
      <c r="R349" s="25">
        <f t="shared" ca="1" si="22"/>
        <v>45841</v>
      </c>
      <c r="S349">
        <f t="shared" ca="1" si="23"/>
        <v>82.50171526586621</v>
      </c>
      <c r="T349">
        <v>110.62</v>
      </c>
      <c r="U349" s="26">
        <v>2001244392042</v>
      </c>
      <c r="V349">
        <v>82.9</v>
      </c>
      <c r="W349">
        <v>24.3</v>
      </c>
      <c r="X349">
        <v>59.1</v>
      </c>
      <c r="Y349">
        <v>60297396</v>
      </c>
    </row>
    <row r="350" spans="1:25" x14ac:dyDescent="0.25">
      <c r="A350">
        <v>365</v>
      </c>
      <c r="B350" t="s">
        <v>30</v>
      </c>
      <c r="C350" t="s">
        <v>1382</v>
      </c>
      <c r="D350" t="s">
        <v>105</v>
      </c>
      <c r="E350" t="s">
        <v>214</v>
      </c>
      <c r="F350" t="s">
        <v>215</v>
      </c>
      <c r="G350" t="s">
        <v>30</v>
      </c>
      <c r="H350" t="s">
        <v>1823</v>
      </c>
      <c r="I350" t="s">
        <v>1803</v>
      </c>
      <c r="J350" t="s">
        <v>419</v>
      </c>
      <c r="K350" t="s">
        <v>1383</v>
      </c>
      <c r="L350" s="26">
        <v>6700</v>
      </c>
      <c r="M350">
        <v>1968</v>
      </c>
      <c r="N350">
        <f t="shared" si="20"/>
        <v>1960</v>
      </c>
      <c r="O350">
        <v>1</v>
      </c>
      <c r="P350">
        <v>1</v>
      </c>
      <c r="Q350" s="25">
        <f t="shared" si="21"/>
        <v>24838</v>
      </c>
      <c r="R350" s="25">
        <f t="shared" ca="1" si="22"/>
        <v>45841</v>
      </c>
      <c r="S350">
        <f t="shared" ca="1" si="23"/>
        <v>57.501722917158368</v>
      </c>
      <c r="T350">
        <v>125.08</v>
      </c>
      <c r="U350" s="26">
        <v>19910000000000</v>
      </c>
      <c r="V350">
        <v>77</v>
      </c>
      <c r="W350">
        <v>9.4</v>
      </c>
      <c r="X350">
        <v>59.2</v>
      </c>
      <c r="Y350">
        <v>1397715000</v>
      </c>
    </row>
    <row r="351" spans="1:25" x14ac:dyDescent="0.25">
      <c r="A351">
        <v>365</v>
      </c>
      <c r="B351" t="s">
        <v>250</v>
      </c>
      <c r="C351" t="s">
        <v>1384</v>
      </c>
      <c r="D351" t="s">
        <v>105</v>
      </c>
      <c r="E351" t="s">
        <v>106</v>
      </c>
      <c r="F351" t="s">
        <v>1385</v>
      </c>
      <c r="G351" t="s">
        <v>250</v>
      </c>
      <c r="H351" t="s">
        <v>1823</v>
      </c>
      <c r="I351" t="s">
        <v>1803</v>
      </c>
      <c r="J351" t="s">
        <v>1386</v>
      </c>
      <c r="K351" t="s">
        <v>942</v>
      </c>
      <c r="L351" s="26">
        <v>6700</v>
      </c>
      <c r="M351">
        <v>1962</v>
      </c>
      <c r="N351">
        <f t="shared" si="20"/>
        <v>1960</v>
      </c>
      <c r="O351">
        <v>8</v>
      </c>
      <c r="P351">
        <v>1</v>
      </c>
      <c r="Q351" s="25">
        <f t="shared" si="21"/>
        <v>22859</v>
      </c>
      <c r="R351" s="25">
        <f t="shared" ca="1" si="22"/>
        <v>45841</v>
      </c>
      <c r="S351">
        <f t="shared" ca="1" si="23"/>
        <v>62.921286789869953</v>
      </c>
      <c r="T351">
        <v>125.08</v>
      </c>
      <c r="U351" s="26">
        <v>19910000000000</v>
      </c>
      <c r="V351">
        <v>77</v>
      </c>
      <c r="W351">
        <v>9.4</v>
      </c>
      <c r="X351">
        <v>59.2</v>
      </c>
      <c r="Y351">
        <v>1397715000</v>
      </c>
    </row>
    <row r="352" spans="1:25" x14ac:dyDescent="0.25">
      <c r="A352">
        <v>365</v>
      </c>
      <c r="B352" t="s">
        <v>250</v>
      </c>
      <c r="C352" t="s">
        <v>1387</v>
      </c>
      <c r="D352" t="s">
        <v>170</v>
      </c>
      <c r="E352" t="s">
        <v>1388</v>
      </c>
      <c r="F352" t="s">
        <v>348</v>
      </c>
      <c r="G352" t="s">
        <v>250</v>
      </c>
      <c r="H352" t="s">
        <v>1827</v>
      </c>
      <c r="I352" t="s">
        <v>1804</v>
      </c>
      <c r="J352" t="s">
        <v>1389</v>
      </c>
      <c r="K352" t="s">
        <v>1390</v>
      </c>
      <c r="L352" s="26">
        <v>6700</v>
      </c>
      <c r="M352">
        <v>1969</v>
      </c>
      <c r="N352">
        <f t="shared" si="20"/>
        <v>1960</v>
      </c>
      <c r="O352">
        <v>1</v>
      </c>
      <c r="P352">
        <v>1</v>
      </c>
      <c r="Q352" s="25">
        <f t="shared" si="21"/>
        <v>25204</v>
      </c>
      <c r="R352" s="25">
        <f t="shared" ca="1" si="22"/>
        <v>45841</v>
      </c>
      <c r="S352">
        <f t="shared" ca="1" si="23"/>
        <v>56.501705173159131</v>
      </c>
      <c r="T352">
        <v>99.55</v>
      </c>
      <c r="U352" s="26">
        <v>703082435360</v>
      </c>
      <c r="V352">
        <v>83.6</v>
      </c>
      <c r="W352">
        <v>10.1</v>
      </c>
      <c r="X352">
        <v>28.8</v>
      </c>
      <c r="Y352">
        <v>8574832</v>
      </c>
    </row>
    <row r="353" spans="1:25" x14ac:dyDescent="0.25">
      <c r="A353">
        <v>365</v>
      </c>
      <c r="B353" t="s">
        <v>65</v>
      </c>
      <c r="C353" t="s">
        <v>1391</v>
      </c>
      <c r="D353" t="s">
        <v>23</v>
      </c>
      <c r="E353" t="s">
        <v>24</v>
      </c>
      <c r="F353" t="s">
        <v>358</v>
      </c>
      <c r="G353" t="s">
        <v>65</v>
      </c>
      <c r="H353" t="s">
        <v>1823</v>
      </c>
      <c r="I353" t="s">
        <v>1803</v>
      </c>
      <c r="J353" t="s">
        <v>1392</v>
      </c>
      <c r="K353" t="s">
        <v>1393</v>
      </c>
      <c r="L353" s="26">
        <v>6700</v>
      </c>
      <c r="M353">
        <v>1967</v>
      </c>
      <c r="N353">
        <f t="shared" si="20"/>
        <v>1960</v>
      </c>
      <c r="O353">
        <v>8</v>
      </c>
      <c r="P353">
        <v>25</v>
      </c>
      <c r="Q353" s="25">
        <f t="shared" si="21"/>
        <v>24709</v>
      </c>
      <c r="R353" s="25">
        <f t="shared" ca="1" si="22"/>
        <v>45841</v>
      </c>
      <c r="S353">
        <f t="shared" ca="1" si="23"/>
        <v>57.855591647331785</v>
      </c>
      <c r="T353">
        <v>110.05</v>
      </c>
      <c r="U353" s="26">
        <v>2715518274227</v>
      </c>
      <c r="V353">
        <v>82.5</v>
      </c>
      <c r="W353">
        <v>24.2</v>
      </c>
      <c r="X353">
        <v>60.7</v>
      </c>
      <c r="Y353">
        <v>67059887</v>
      </c>
    </row>
    <row r="354" spans="1:25" x14ac:dyDescent="0.25">
      <c r="A354">
        <v>365</v>
      </c>
      <c r="B354" t="s">
        <v>292</v>
      </c>
      <c r="C354" t="s">
        <v>1394</v>
      </c>
      <c r="D354" t="s">
        <v>32</v>
      </c>
      <c r="E354" t="s">
        <v>1395</v>
      </c>
      <c r="F354" t="s">
        <v>1396</v>
      </c>
      <c r="G354" t="s">
        <v>292</v>
      </c>
      <c r="H354" t="s">
        <v>1823</v>
      </c>
      <c r="I354" t="s">
        <v>1803</v>
      </c>
      <c r="J354" t="s">
        <v>1397</v>
      </c>
      <c r="K354" t="s">
        <v>1398</v>
      </c>
      <c r="L354" s="26">
        <v>6700</v>
      </c>
      <c r="M354">
        <v>1951</v>
      </c>
      <c r="N354">
        <f t="shared" si="20"/>
        <v>1950</v>
      </c>
      <c r="O354">
        <v>3</v>
      </c>
      <c r="P354">
        <v>27</v>
      </c>
      <c r="Q354" s="25">
        <f t="shared" si="21"/>
        <v>18714</v>
      </c>
      <c r="R354" s="25">
        <f t="shared" ca="1" si="22"/>
        <v>45841</v>
      </c>
      <c r="S354">
        <f t="shared" ca="1" si="23"/>
        <v>74.26900051106081</v>
      </c>
      <c r="T354">
        <v>117.24</v>
      </c>
      <c r="U354" s="26">
        <v>21427700000000</v>
      </c>
      <c r="V354">
        <v>78.5</v>
      </c>
      <c r="W354">
        <v>9.6</v>
      </c>
      <c r="X354">
        <v>36.6</v>
      </c>
      <c r="Y354">
        <v>328239523</v>
      </c>
    </row>
    <row r="355" spans="1:25" x14ac:dyDescent="0.25">
      <c r="A355">
        <v>365</v>
      </c>
      <c r="B355" t="s">
        <v>462</v>
      </c>
      <c r="C355" t="s">
        <v>1399</v>
      </c>
      <c r="D355" t="s">
        <v>32</v>
      </c>
      <c r="E355" t="s">
        <v>831</v>
      </c>
      <c r="F355" t="s">
        <v>465</v>
      </c>
      <c r="G355" t="s">
        <v>462</v>
      </c>
      <c r="H355" t="s">
        <v>1827</v>
      </c>
      <c r="I355" t="s">
        <v>1803</v>
      </c>
      <c r="J355" t="s">
        <v>1400</v>
      </c>
      <c r="K355" t="s">
        <v>1340</v>
      </c>
      <c r="L355" s="26">
        <v>6700</v>
      </c>
      <c r="M355">
        <v>1938</v>
      </c>
      <c r="N355">
        <f t="shared" si="20"/>
        <v>1930</v>
      </c>
      <c r="O355">
        <v>12</v>
      </c>
      <c r="P355">
        <v>25</v>
      </c>
      <c r="Q355" s="25">
        <f t="shared" si="21"/>
        <v>14239</v>
      </c>
      <c r="R355" s="25">
        <f t="shared" ca="1" si="22"/>
        <v>45841</v>
      </c>
      <c r="S355">
        <f t="shared" ca="1" si="23"/>
        <v>86.521560574948666</v>
      </c>
      <c r="T355">
        <v>117.24</v>
      </c>
      <c r="U355" s="26">
        <v>21427700000000</v>
      </c>
      <c r="V355">
        <v>78.5</v>
      </c>
      <c r="W355">
        <v>9.6</v>
      </c>
      <c r="X355">
        <v>36.6</v>
      </c>
      <c r="Y355">
        <v>328239523</v>
      </c>
    </row>
    <row r="356" spans="1:25" x14ac:dyDescent="0.25">
      <c r="A356">
        <v>365</v>
      </c>
      <c r="B356" t="s">
        <v>462</v>
      </c>
      <c r="C356" t="s">
        <v>1401</v>
      </c>
      <c r="D356" t="s">
        <v>32</v>
      </c>
      <c r="E356" t="s">
        <v>503</v>
      </c>
      <c r="F356" t="s">
        <v>465</v>
      </c>
      <c r="G356" t="s">
        <v>462</v>
      </c>
      <c r="H356" t="s">
        <v>1823</v>
      </c>
      <c r="I356" t="s">
        <v>1803</v>
      </c>
      <c r="J356" t="s">
        <v>1402</v>
      </c>
      <c r="K356" t="s">
        <v>1403</v>
      </c>
      <c r="L356" s="26">
        <v>6700</v>
      </c>
      <c r="M356">
        <v>1939</v>
      </c>
      <c r="N356">
        <f t="shared" si="20"/>
        <v>1930</v>
      </c>
      <c r="O356">
        <v>5</v>
      </c>
      <c r="P356">
        <v>23</v>
      </c>
      <c r="Q356" s="25">
        <f t="shared" si="21"/>
        <v>14388</v>
      </c>
      <c r="R356" s="25">
        <f t="shared" ca="1" si="22"/>
        <v>45841</v>
      </c>
      <c r="S356">
        <f t="shared" ca="1" si="23"/>
        <v>86.112943323787647</v>
      </c>
      <c r="T356">
        <v>117.24</v>
      </c>
      <c r="U356" s="26">
        <v>21427700000000</v>
      </c>
      <c r="V356">
        <v>78.5</v>
      </c>
      <c r="W356">
        <v>9.6</v>
      </c>
      <c r="X356">
        <v>36.6</v>
      </c>
      <c r="Y356">
        <v>328239523</v>
      </c>
    </row>
    <row r="357" spans="1:25" x14ac:dyDescent="0.25">
      <c r="A357">
        <v>365</v>
      </c>
      <c r="B357" t="s">
        <v>49</v>
      </c>
      <c r="C357" t="s">
        <v>1404</v>
      </c>
      <c r="D357" t="s">
        <v>32</v>
      </c>
      <c r="E357" t="s">
        <v>1405</v>
      </c>
      <c r="F357" t="s">
        <v>204</v>
      </c>
      <c r="G357" t="s">
        <v>49</v>
      </c>
      <c r="H357" t="s">
        <v>1823</v>
      </c>
      <c r="I357" t="s">
        <v>1803</v>
      </c>
      <c r="J357" t="s">
        <v>1406</v>
      </c>
      <c r="K357" t="s">
        <v>600</v>
      </c>
      <c r="L357" s="26">
        <v>6700</v>
      </c>
      <c r="M357">
        <v>1930</v>
      </c>
      <c r="N357">
        <f t="shared" si="20"/>
        <v>1930</v>
      </c>
      <c r="O357">
        <v>8</v>
      </c>
      <c r="P357">
        <v>12</v>
      </c>
      <c r="Q357" s="25">
        <f t="shared" si="21"/>
        <v>11182</v>
      </c>
      <c r="R357" s="25">
        <f t="shared" ca="1" si="22"/>
        <v>45841</v>
      </c>
      <c r="S357">
        <f t="shared" ca="1" si="23"/>
        <v>94.891170431211492</v>
      </c>
      <c r="T357">
        <v>117.24</v>
      </c>
      <c r="U357" s="26">
        <v>21427700000000</v>
      </c>
      <c r="V357">
        <v>78.5</v>
      </c>
      <c r="W357">
        <v>9.6</v>
      </c>
      <c r="X357">
        <v>36.6</v>
      </c>
      <c r="Y357">
        <v>328239523</v>
      </c>
    </row>
    <row r="358" spans="1:25" x14ac:dyDescent="0.25">
      <c r="A358">
        <v>365</v>
      </c>
      <c r="B358" t="s">
        <v>38</v>
      </c>
      <c r="C358" t="s">
        <v>1407</v>
      </c>
      <c r="D358" t="s">
        <v>32</v>
      </c>
      <c r="E358" t="s">
        <v>1408</v>
      </c>
      <c r="F358" t="s">
        <v>1409</v>
      </c>
      <c r="G358" t="s">
        <v>38</v>
      </c>
      <c r="H358" t="s">
        <v>1823</v>
      </c>
      <c r="I358" t="s">
        <v>1803</v>
      </c>
      <c r="J358" t="s">
        <v>815</v>
      </c>
      <c r="K358" t="s">
        <v>137</v>
      </c>
      <c r="L358" s="26">
        <v>6700</v>
      </c>
      <c r="M358">
        <v>1951</v>
      </c>
      <c r="N358">
        <f t="shared" si="20"/>
        <v>1950</v>
      </c>
      <c r="O358">
        <v>10</v>
      </c>
      <c r="P358">
        <v>12</v>
      </c>
      <c r="Q358" s="25">
        <f t="shared" si="21"/>
        <v>18913</v>
      </c>
      <c r="R358" s="25">
        <f t="shared" ca="1" si="22"/>
        <v>45841</v>
      </c>
      <c r="S358">
        <f t="shared" ca="1" si="23"/>
        <v>73.724173176608019</v>
      </c>
      <c r="T358">
        <v>117.24</v>
      </c>
      <c r="U358" s="26">
        <v>21427700000000</v>
      </c>
      <c r="V358">
        <v>78.5</v>
      </c>
      <c r="W358">
        <v>9.6</v>
      </c>
      <c r="X358">
        <v>36.6</v>
      </c>
      <c r="Y358">
        <v>328239523</v>
      </c>
    </row>
    <row r="359" spans="1:25" x14ac:dyDescent="0.25">
      <c r="A359">
        <v>365</v>
      </c>
      <c r="B359" t="s">
        <v>250</v>
      </c>
      <c r="C359" t="s">
        <v>1410</v>
      </c>
      <c r="D359" t="s">
        <v>1195</v>
      </c>
      <c r="E359" t="s">
        <v>1370</v>
      </c>
      <c r="F359" t="s">
        <v>1371</v>
      </c>
      <c r="G359" t="s">
        <v>250</v>
      </c>
      <c r="H359" t="s">
        <v>1827</v>
      </c>
      <c r="I359" t="s">
        <v>1804</v>
      </c>
      <c r="J359" t="s">
        <v>1411</v>
      </c>
      <c r="K359" t="s">
        <v>1412</v>
      </c>
      <c r="L359" s="26">
        <v>6700</v>
      </c>
      <c r="M359">
        <v>1983</v>
      </c>
      <c r="N359">
        <f t="shared" si="20"/>
        <v>1980</v>
      </c>
      <c r="O359">
        <v>5</v>
      </c>
      <c r="P359">
        <v>18</v>
      </c>
      <c r="Q359" s="25">
        <f t="shared" si="21"/>
        <v>30454</v>
      </c>
      <c r="R359" s="25">
        <f t="shared" ca="1" si="22"/>
        <v>45841</v>
      </c>
      <c r="S359">
        <f t="shared" ca="1" si="23"/>
        <v>42.126639500827707</v>
      </c>
      <c r="T359">
        <v>110.35</v>
      </c>
      <c r="U359" s="26">
        <v>348078018464</v>
      </c>
      <c r="V359">
        <v>81</v>
      </c>
      <c r="W359">
        <v>32.4</v>
      </c>
      <c r="X359">
        <v>23.8</v>
      </c>
      <c r="Y359">
        <v>5818553</v>
      </c>
    </row>
    <row r="360" spans="1:25" x14ac:dyDescent="0.25">
      <c r="A360">
        <v>365</v>
      </c>
      <c r="B360" t="s">
        <v>38</v>
      </c>
      <c r="C360" t="s">
        <v>1413</v>
      </c>
      <c r="D360" t="s">
        <v>32</v>
      </c>
      <c r="E360" t="s">
        <v>1414</v>
      </c>
      <c r="F360" t="s">
        <v>1409</v>
      </c>
      <c r="G360" t="s">
        <v>38</v>
      </c>
      <c r="H360" t="s">
        <v>1823</v>
      </c>
      <c r="I360" t="s">
        <v>1803</v>
      </c>
      <c r="J360" t="s">
        <v>1415</v>
      </c>
      <c r="K360" t="s">
        <v>190</v>
      </c>
      <c r="L360" s="26">
        <v>6700</v>
      </c>
      <c r="M360">
        <v>1941</v>
      </c>
      <c r="N360">
        <f t="shared" si="20"/>
        <v>1940</v>
      </c>
      <c r="O360">
        <v>8</v>
      </c>
      <c r="P360">
        <v>12</v>
      </c>
      <c r="Q360" s="25">
        <f t="shared" si="21"/>
        <v>15200</v>
      </c>
      <c r="R360" s="25">
        <f t="shared" ca="1" si="22"/>
        <v>45841</v>
      </c>
      <c r="S360">
        <f t="shared" ca="1" si="23"/>
        <v>83.891161502286934</v>
      </c>
      <c r="T360">
        <v>117.24</v>
      </c>
      <c r="U360" s="26">
        <v>21427700000000</v>
      </c>
      <c r="V360">
        <v>78.5</v>
      </c>
      <c r="W360">
        <v>9.6</v>
      </c>
      <c r="X360">
        <v>36.6</v>
      </c>
      <c r="Y360">
        <v>328239523</v>
      </c>
    </row>
    <row r="361" spans="1:25" x14ac:dyDescent="0.25">
      <c r="A361">
        <v>365</v>
      </c>
      <c r="B361" t="s">
        <v>103</v>
      </c>
      <c r="C361" t="s">
        <v>1416</v>
      </c>
      <c r="D361" t="s">
        <v>105</v>
      </c>
      <c r="E361" t="s">
        <v>1061</v>
      </c>
      <c r="F361" t="s">
        <v>1417</v>
      </c>
      <c r="G361" t="s">
        <v>103</v>
      </c>
      <c r="H361" t="s">
        <v>1823</v>
      </c>
      <c r="I361" t="s">
        <v>1803</v>
      </c>
      <c r="J361" t="s">
        <v>549</v>
      </c>
      <c r="K361" t="s">
        <v>1418</v>
      </c>
      <c r="L361" s="26">
        <v>6700</v>
      </c>
      <c r="M361">
        <v>1958</v>
      </c>
      <c r="N361">
        <f t="shared" si="20"/>
        <v>1950</v>
      </c>
      <c r="O361">
        <v>1</v>
      </c>
      <c r="P361">
        <v>1</v>
      </c>
      <c r="Q361" s="25">
        <f t="shared" si="21"/>
        <v>21186</v>
      </c>
      <c r="R361" s="25">
        <f t="shared" ca="1" si="22"/>
        <v>45841</v>
      </c>
      <c r="S361">
        <f t="shared" ca="1" si="23"/>
        <v>67.501711156741962</v>
      </c>
      <c r="T361">
        <v>125.08</v>
      </c>
      <c r="U361" s="26">
        <v>19910000000000</v>
      </c>
      <c r="V361">
        <v>77</v>
      </c>
      <c r="W361">
        <v>9.4</v>
      </c>
      <c r="X361">
        <v>59.2</v>
      </c>
      <c r="Y361">
        <v>1397715000</v>
      </c>
    </row>
    <row r="362" spans="1:25" x14ac:dyDescent="0.25">
      <c r="A362">
        <v>383</v>
      </c>
      <c r="B362" t="s">
        <v>250</v>
      </c>
      <c r="C362" t="s">
        <v>1419</v>
      </c>
      <c r="D362" t="s">
        <v>170</v>
      </c>
      <c r="E362" t="s">
        <v>1420</v>
      </c>
      <c r="F362" t="s">
        <v>348</v>
      </c>
      <c r="G362" t="s">
        <v>250</v>
      </c>
      <c r="H362" t="s">
        <v>1827</v>
      </c>
      <c r="I362" t="s">
        <v>1804</v>
      </c>
      <c r="J362" t="s">
        <v>1421</v>
      </c>
      <c r="K362" t="s">
        <v>1422</v>
      </c>
      <c r="L362" s="26">
        <v>6600</v>
      </c>
      <c r="M362">
        <v>1976</v>
      </c>
      <c r="N362">
        <f t="shared" si="20"/>
        <v>1970</v>
      </c>
      <c r="O362">
        <v>1</v>
      </c>
      <c r="P362">
        <v>1</v>
      </c>
      <c r="Q362" s="25">
        <f t="shared" si="21"/>
        <v>27760</v>
      </c>
      <c r="R362" s="25">
        <f t="shared" ca="1" si="22"/>
        <v>45841</v>
      </c>
      <c r="S362">
        <f t="shared" ca="1" si="23"/>
        <v>49.501724798773481</v>
      </c>
      <c r="T362">
        <v>99.55</v>
      </c>
      <c r="U362" s="26">
        <v>703082435360</v>
      </c>
      <c r="V362">
        <v>83.6</v>
      </c>
      <c r="W362">
        <v>10.1</v>
      </c>
      <c r="X362">
        <v>28.8</v>
      </c>
      <c r="Y362">
        <v>8574832</v>
      </c>
    </row>
    <row r="363" spans="1:25" x14ac:dyDescent="0.25">
      <c r="A363">
        <v>383</v>
      </c>
      <c r="B363" t="s">
        <v>103</v>
      </c>
      <c r="C363" t="s">
        <v>1423</v>
      </c>
      <c r="D363" t="s">
        <v>32</v>
      </c>
      <c r="E363" t="s">
        <v>984</v>
      </c>
      <c r="F363" t="s">
        <v>1424</v>
      </c>
      <c r="G363" t="s">
        <v>103</v>
      </c>
      <c r="H363" t="s">
        <v>1827</v>
      </c>
      <c r="I363" t="s">
        <v>1803</v>
      </c>
      <c r="J363" t="s">
        <v>1425</v>
      </c>
      <c r="K363" t="s">
        <v>1426</v>
      </c>
      <c r="L363" s="26">
        <v>6600</v>
      </c>
      <c r="M363">
        <v>1954</v>
      </c>
      <c r="N363">
        <f t="shared" si="20"/>
        <v>1950</v>
      </c>
      <c r="O363">
        <v>4</v>
      </c>
      <c r="P363">
        <v>22</v>
      </c>
      <c r="Q363" s="25">
        <f t="shared" si="21"/>
        <v>19836</v>
      </c>
      <c r="R363" s="25">
        <f t="shared" ca="1" si="22"/>
        <v>45841</v>
      </c>
      <c r="S363">
        <f t="shared" ca="1" si="23"/>
        <v>71.197809719370298</v>
      </c>
      <c r="T363">
        <v>117.24</v>
      </c>
      <c r="U363" s="26">
        <v>21427700000000</v>
      </c>
      <c r="V363">
        <v>78.5</v>
      </c>
      <c r="W363">
        <v>9.6</v>
      </c>
      <c r="X363">
        <v>36.6</v>
      </c>
      <c r="Y363">
        <v>328239523</v>
      </c>
    </row>
    <row r="364" spans="1:25" x14ac:dyDescent="0.25">
      <c r="A364">
        <v>383</v>
      </c>
      <c r="B364" t="s">
        <v>103</v>
      </c>
      <c r="C364" t="s">
        <v>1427</v>
      </c>
      <c r="D364" t="s">
        <v>32</v>
      </c>
      <c r="E364" t="s">
        <v>984</v>
      </c>
      <c r="F364" t="s">
        <v>1424</v>
      </c>
      <c r="G364" t="s">
        <v>103</v>
      </c>
      <c r="H364" t="s">
        <v>1827</v>
      </c>
      <c r="I364" t="s">
        <v>1803</v>
      </c>
      <c r="J364" t="s">
        <v>1425</v>
      </c>
      <c r="K364" t="s">
        <v>1428</v>
      </c>
      <c r="L364" s="26">
        <v>6600</v>
      </c>
      <c r="M364">
        <v>1953</v>
      </c>
      <c r="N364">
        <f t="shared" si="20"/>
        <v>1950</v>
      </c>
      <c r="O364">
        <v>3</v>
      </c>
      <c r="P364">
        <v>1</v>
      </c>
      <c r="Q364" s="25">
        <f t="shared" si="21"/>
        <v>19419</v>
      </c>
      <c r="R364" s="25">
        <f t="shared" ca="1" si="22"/>
        <v>45841</v>
      </c>
      <c r="S364">
        <f t="shared" ca="1" si="23"/>
        <v>72.340171773618877</v>
      </c>
      <c r="T364">
        <v>117.24</v>
      </c>
      <c r="U364" s="26">
        <v>21427700000000</v>
      </c>
      <c r="V364">
        <v>78.5</v>
      </c>
      <c r="W364">
        <v>9.6</v>
      </c>
      <c r="X364">
        <v>36.6</v>
      </c>
      <c r="Y364">
        <v>328239523</v>
      </c>
    </row>
    <row r="365" spans="1:25" x14ac:dyDescent="0.25">
      <c r="A365">
        <v>383</v>
      </c>
      <c r="B365" t="s">
        <v>103</v>
      </c>
      <c r="C365" t="s">
        <v>1429</v>
      </c>
      <c r="D365" t="s">
        <v>32</v>
      </c>
      <c r="E365" t="s">
        <v>1430</v>
      </c>
      <c r="F365" t="s">
        <v>1424</v>
      </c>
      <c r="G365" t="s">
        <v>103</v>
      </c>
      <c r="H365" t="s">
        <v>1827</v>
      </c>
      <c r="I365" t="s">
        <v>1804</v>
      </c>
      <c r="J365" t="s">
        <v>1431</v>
      </c>
      <c r="K365" t="s">
        <v>1432</v>
      </c>
      <c r="L365" s="26">
        <v>6600</v>
      </c>
      <c r="M365">
        <v>1955</v>
      </c>
      <c r="N365">
        <f t="shared" si="20"/>
        <v>1950</v>
      </c>
      <c r="O365">
        <v>12</v>
      </c>
      <c r="P365">
        <v>17</v>
      </c>
      <c r="Q365" s="25">
        <f t="shared" si="21"/>
        <v>20440</v>
      </c>
      <c r="R365" s="25">
        <f t="shared" ca="1" si="22"/>
        <v>45841</v>
      </c>
      <c r="S365">
        <f t="shared" ca="1" si="23"/>
        <v>69.543477422588978</v>
      </c>
      <c r="T365">
        <v>117.24</v>
      </c>
      <c r="U365" s="26">
        <v>21427700000000</v>
      </c>
      <c r="V365">
        <v>78.5</v>
      </c>
      <c r="W365">
        <v>9.6</v>
      </c>
      <c r="X365">
        <v>36.6</v>
      </c>
      <c r="Y365">
        <v>328239523</v>
      </c>
    </row>
    <row r="366" spans="1:25" x14ac:dyDescent="0.25">
      <c r="A366">
        <v>383</v>
      </c>
      <c r="B366" t="s">
        <v>49</v>
      </c>
      <c r="C366" t="s">
        <v>1433</v>
      </c>
      <c r="D366" t="s">
        <v>32</v>
      </c>
      <c r="E366" t="s">
        <v>61</v>
      </c>
      <c r="F366" t="s">
        <v>204</v>
      </c>
      <c r="G366" t="s">
        <v>49</v>
      </c>
      <c r="H366" t="s">
        <v>1823</v>
      </c>
      <c r="I366" t="s">
        <v>1803</v>
      </c>
      <c r="J366" t="s">
        <v>1434</v>
      </c>
      <c r="K366" t="s">
        <v>1435</v>
      </c>
      <c r="L366" s="26">
        <v>6600</v>
      </c>
      <c r="M366">
        <v>1945</v>
      </c>
      <c r="N366">
        <f t="shared" si="20"/>
        <v>1940</v>
      </c>
      <c r="O366">
        <v>2</v>
      </c>
      <c r="P366">
        <v>25</v>
      </c>
      <c r="Q366" s="25">
        <f t="shared" si="21"/>
        <v>16493</v>
      </c>
      <c r="R366" s="25">
        <f t="shared" ca="1" si="22"/>
        <v>45841</v>
      </c>
      <c r="S366">
        <f t="shared" ca="1" si="23"/>
        <v>80.351123880344758</v>
      </c>
      <c r="T366">
        <v>117.24</v>
      </c>
      <c r="U366" s="26">
        <v>21427700000000</v>
      </c>
      <c r="V366">
        <v>78.5</v>
      </c>
      <c r="W366">
        <v>9.6</v>
      </c>
      <c r="X366">
        <v>36.6</v>
      </c>
      <c r="Y366">
        <v>328239523</v>
      </c>
    </row>
    <row r="367" spans="1:25" x14ac:dyDescent="0.25">
      <c r="A367">
        <v>383</v>
      </c>
      <c r="B367" t="s">
        <v>38</v>
      </c>
      <c r="C367" t="s">
        <v>1436</v>
      </c>
      <c r="D367" t="s">
        <v>32</v>
      </c>
      <c r="E367" t="s">
        <v>1437</v>
      </c>
      <c r="F367" t="s">
        <v>387</v>
      </c>
      <c r="G367" t="s">
        <v>38</v>
      </c>
      <c r="H367" t="s">
        <v>1823</v>
      </c>
      <c r="I367" t="s">
        <v>1803</v>
      </c>
      <c r="J367" t="s">
        <v>1438</v>
      </c>
      <c r="K367" t="s">
        <v>1113</v>
      </c>
      <c r="L367" s="26">
        <v>6600</v>
      </c>
      <c r="M367">
        <v>1959</v>
      </c>
      <c r="N367">
        <f t="shared" si="20"/>
        <v>1950</v>
      </c>
      <c r="O367">
        <v>10</v>
      </c>
      <c r="P367">
        <v>8</v>
      </c>
      <c r="Q367" s="25">
        <f t="shared" si="21"/>
        <v>21831</v>
      </c>
      <c r="R367" s="25">
        <f t="shared" ca="1" si="22"/>
        <v>45841</v>
      </c>
      <c r="S367">
        <f t="shared" ca="1" si="23"/>
        <v>65.735125858123567</v>
      </c>
      <c r="T367">
        <v>117.24</v>
      </c>
      <c r="U367" s="26">
        <v>21427700000000</v>
      </c>
      <c r="V367">
        <v>78.5</v>
      </c>
      <c r="W367">
        <v>9.6</v>
      </c>
      <c r="X367">
        <v>36.6</v>
      </c>
      <c r="Y367">
        <v>328239523</v>
      </c>
    </row>
    <row r="368" spans="1:25" x14ac:dyDescent="0.25">
      <c r="A368">
        <v>383</v>
      </c>
      <c r="B368" t="s">
        <v>49</v>
      </c>
      <c r="C368" t="s">
        <v>1439</v>
      </c>
      <c r="D368" t="s">
        <v>158</v>
      </c>
      <c r="E368" t="s">
        <v>1440</v>
      </c>
      <c r="F368" t="s">
        <v>264</v>
      </c>
      <c r="G368" t="s">
        <v>49</v>
      </c>
      <c r="H368" t="s">
        <v>1827</v>
      </c>
      <c r="I368" t="s">
        <v>1804</v>
      </c>
      <c r="J368" t="s">
        <v>1441</v>
      </c>
      <c r="K368" t="s">
        <v>1442</v>
      </c>
      <c r="L368" s="26">
        <v>6600</v>
      </c>
      <c r="M368">
        <v>1976</v>
      </c>
      <c r="N368">
        <f t="shared" si="20"/>
        <v>1970</v>
      </c>
      <c r="O368">
        <v>1</v>
      </c>
      <c r="P368">
        <v>7</v>
      </c>
      <c r="Q368" s="25">
        <f t="shared" si="21"/>
        <v>27766</v>
      </c>
      <c r="R368" s="25">
        <f t="shared" ca="1" si="22"/>
        <v>45841</v>
      </c>
      <c r="S368">
        <f t="shared" ca="1" si="23"/>
        <v>49.485298143787986</v>
      </c>
      <c r="T368">
        <v>112.85</v>
      </c>
      <c r="U368" s="26">
        <v>3845630030824</v>
      </c>
      <c r="V368">
        <v>80.900000000000006</v>
      </c>
      <c r="W368">
        <v>11.5</v>
      </c>
      <c r="X368">
        <v>48.8</v>
      </c>
      <c r="Y368">
        <v>83132799</v>
      </c>
    </row>
    <row r="369" spans="1:25" x14ac:dyDescent="0.25">
      <c r="A369">
        <v>390</v>
      </c>
      <c r="B369" t="s">
        <v>49</v>
      </c>
      <c r="C369" t="s">
        <v>1443</v>
      </c>
      <c r="D369" t="s">
        <v>32</v>
      </c>
      <c r="E369" t="s">
        <v>130</v>
      </c>
      <c r="F369" t="s">
        <v>802</v>
      </c>
      <c r="G369" t="s">
        <v>49</v>
      </c>
      <c r="H369" t="s">
        <v>1823</v>
      </c>
      <c r="I369" t="s">
        <v>1803</v>
      </c>
      <c r="J369" t="s">
        <v>1444</v>
      </c>
      <c r="K369" t="s">
        <v>137</v>
      </c>
      <c r="L369" s="26">
        <v>6500</v>
      </c>
      <c r="M369">
        <v>1942</v>
      </c>
      <c r="N369">
        <f t="shared" si="20"/>
        <v>1940</v>
      </c>
      <c r="O369">
        <v>11</v>
      </c>
      <c r="P369">
        <v>27</v>
      </c>
      <c r="Q369" s="25">
        <f t="shared" si="21"/>
        <v>15672</v>
      </c>
      <c r="R369" s="25">
        <f t="shared" ca="1" si="22"/>
        <v>45841</v>
      </c>
      <c r="S369">
        <f t="shared" ca="1" si="23"/>
        <v>82.598220396988367</v>
      </c>
      <c r="T369">
        <v>117.24</v>
      </c>
      <c r="U369" s="26">
        <v>21427700000000</v>
      </c>
      <c r="V369">
        <v>78.5</v>
      </c>
      <c r="W369">
        <v>9.6</v>
      </c>
      <c r="X369">
        <v>36.6</v>
      </c>
      <c r="Y369">
        <v>328239523</v>
      </c>
    </row>
    <row r="370" spans="1:25" x14ac:dyDescent="0.25">
      <c r="A370">
        <v>390</v>
      </c>
      <c r="B370" t="s">
        <v>38</v>
      </c>
      <c r="C370" t="s">
        <v>1445</v>
      </c>
      <c r="D370" t="s">
        <v>32</v>
      </c>
      <c r="E370" t="s">
        <v>40</v>
      </c>
      <c r="F370" t="s">
        <v>56</v>
      </c>
      <c r="G370" t="s">
        <v>38</v>
      </c>
      <c r="H370" t="s">
        <v>1827</v>
      </c>
      <c r="I370" t="s">
        <v>1804</v>
      </c>
      <c r="J370" t="s">
        <v>1446</v>
      </c>
      <c r="K370" t="s">
        <v>1447</v>
      </c>
      <c r="L370" s="26">
        <v>6500</v>
      </c>
      <c r="M370">
        <v>1964</v>
      </c>
      <c r="N370">
        <f t="shared" si="20"/>
        <v>1960</v>
      </c>
      <c r="O370">
        <v>8</v>
      </c>
      <c r="P370">
        <v>15</v>
      </c>
      <c r="Q370" s="25">
        <f t="shared" si="21"/>
        <v>23604</v>
      </c>
      <c r="R370" s="25">
        <f t="shared" ca="1" si="22"/>
        <v>45841</v>
      </c>
      <c r="S370">
        <f t="shared" ca="1" si="23"/>
        <v>60.880243751655925</v>
      </c>
      <c r="T370">
        <v>117.24</v>
      </c>
      <c r="U370" s="26">
        <v>21427700000000</v>
      </c>
      <c r="V370">
        <v>78.5</v>
      </c>
      <c r="W370">
        <v>9.6</v>
      </c>
      <c r="X370">
        <v>36.6</v>
      </c>
      <c r="Y370">
        <v>328239523</v>
      </c>
    </row>
    <row r="371" spans="1:25" x14ac:dyDescent="0.25">
      <c r="A371">
        <v>390</v>
      </c>
      <c r="B371" t="s">
        <v>462</v>
      </c>
      <c r="C371" t="s">
        <v>1448</v>
      </c>
      <c r="D371" t="s">
        <v>32</v>
      </c>
      <c r="E371" t="s">
        <v>1449</v>
      </c>
      <c r="F371" t="s">
        <v>465</v>
      </c>
      <c r="G371" t="s">
        <v>462</v>
      </c>
      <c r="H371" t="s">
        <v>1827</v>
      </c>
      <c r="I371" t="s">
        <v>1804</v>
      </c>
      <c r="J371" t="s">
        <v>1450</v>
      </c>
      <c r="K371" t="s">
        <v>1451</v>
      </c>
      <c r="L371" s="26">
        <v>6500</v>
      </c>
      <c r="M371">
        <v>1930</v>
      </c>
      <c r="N371">
        <f t="shared" si="20"/>
        <v>1930</v>
      </c>
      <c r="O371">
        <v>2</v>
      </c>
      <c r="P371">
        <v>27</v>
      </c>
      <c r="Q371" s="25">
        <f t="shared" si="21"/>
        <v>11016</v>
      </c>
      <c r="R371" s="25">
        <f t="shared" ca="1" si="22"/>
        <v>45841</v>
      </c>
      <c r="S371">
        <f t="shared" ca="1" si="23"/>
        <v>95.345653661875431</v>
      </c>
      <c r="T371">
        <v>117.24</v>
      </c>
      <c r="U371" s="26">
        <v>21427700000000</v>
      </c>
      <c r="V371">
        <v>78.5</v>
      </c>
      <c r="W371">
        <v>9.6</v>
      </c>
      <c r="X371">
        <v>36.6</v>
      </c>
      <c r="Y371">
        <v>328239523</v>
      </c>
    </row>
    <row r="372" spans="1:25" x14ac:dyDescent="0.25">
      <c r="A372">
        <v>390</v>
      </c>
      <c r="B372" t="s">
        <v>462</v>
      </c>
      <c r="C372" t="s">
        <v>1452</v>
      </c>
      <c r="D372" t="s">
        <v>226</v>
      </c>
      <c r="E372" t="s">
        <v>227</v>
      </c>
      <c r="F372" t="s">
        <v>1453</v>
      </c>
      <c r="G372" t="s">
        <v>462</v>
      </c>
      <c r="H372" t="s">
        <v>1823</v>
      </c>
      <c r="I372" t="s">
        <v>1803</v>
      </c>
      <c r="J372" t="s">
        <v>1454</v>
      </c>
      <c r="K372" t="s">
        <v>137</v>
      </c>
      <c r="L372" s="26">
        <v>6500</v>
      </c>
      <c r="M372">
        <v>1938</v>
      </c>
      <c r="N372">
        <f t="shared" si="20"/>
        <v>1930</v>
      </c>
      <c r="O372">
        <v>9</v>
      </c>
      <c r="P372">
        <v>1</v>
      </c>
      <c r="Q372" s="25">
        <f t="shared" si="21"/>
        <v>14124</v>
      </c>
      <c r="R372" s="25">
        <f t="shared" ca="1" si="22"/>
        <v>45841</v>
      </c>
      <c r="S372">
        <f t="shared" ca="1" si="23"/>
        <v>86.836413415468854</v>
      </c>
      <c r="T372">
        <v>119.62</v>
      </c>
      <c r="U372" s="26">
        <v>2827113184696</v>
      </c>
      <c r="V372">
        <v>81.3</v>
      </c>
      <c r="W372">
        <v>25.5</v>
      </c>
      <c r="X372">
        <v>30.6</v>
      </c>
      <c r="Y372">
        <v>66834405</v>
      </c>
    </row>
    <row r="373" spans="1:25" x14ac:dyDescent="0.25">
      <c r="A373">
        <v>390</v>
      </c>
      <c r="B373" t="s">
        <v>462</v>
      </c>
      <c r="C373" t="s">
        <v>1455</v>
      </c>
      <c r="D373" t="s">
        <v>170</v>
      </c>
      <c r="E373" t="s">
        <v>1456</v>
      </c>
      <c r="F373" t="s">
        <v>465</v>
      </c>
      <c r="G373" t="s">
        <v>462</v>
      </c>
      <c r="H373" t="s">
        <v>1823</v>
      </c>
      <c r="I373" t="s">
        <v>1803</v>
      </c>
      <c r="J373" t="s">
        <v>1457</v>
      </c>
      <c r="K373" t="s">
        <v>1458</v>
      </c>
      <c r="L373" s="26">
        <v>6500</v>
      </c>
      <c r="M373">
        <v>1971</v>
      </c>
      <c r="N373">
        <f t="shared" si="20"/>
        <v>1970</v>
      </c>
      <c r="O373">
        <v>4</v>
      </c>
      <c r="P373">
        <v>22</v>
      </c>
      <c r="Q373" s="25">
        <f t="shared" si="21"/>
        <v>26045</v>
      </c>
      <c r="R373" s="25">
        <f t="shared" ca="1" si="22"/>
        <v>45841</v>
      </c>
      <c r="S373">
        <f t="shared" ca="1" si="23"/>
        <v>54.197819702324658</v>
      </c>
      <c r="T373">
        <v>99.55</v>
      </c>
      <c r="U373" s="26">
        <v>703082435360</v>
      </c>
      <c r="V373">
        <v>83.6</v>
      </c>
      <c r="W373">
        <v>10.1</v>
      </c>
      <c r="X373">
        <v>28.8</v>
      </c>
      <c r="Y373">
        <v>8574832</v>
      </c>
    </row>
    <row r="374" spans="1:25" x14ac:dyDescent="0.25">
      <c r="A374">
        <v>397</v>
      </c>
      <c r="B374" t="s">
        <v>49</v>
      </c>
      <c r="C374" t="s">
        <v>1459</v>
      </c>
      <c r="D374" t="s">
        <v>497</v>
      </c>
      <c r="E374" t="s">
        <v>1460</v>
      </c>
      <c r="F374" t="s">
        <v>264</v>
      </c>
      <c r="G374" t="s">
        <v>49</v>
      </c>
      <c r="H374" t="s">
        <v>1823</v>
      </c>
      <c r="I374" t="s">
        <v>1803</v>
      </c>
      <c r="J374" t="s">
        <v>1461</v>
      </c>
      <c r="K374" t="s">
        <v>457</v>
      </c>
      <c r="L374" s="26">
        <v>6400</v>
      </c>
      <c r="M374">
        <v>1951</v>
      </c>
      <c r="N374">
        <f t="shared" si="20"/>
        <v>1950</v>
      </c>
      <c r="O374">
        <v>8</v>
      </c>
      <c r="P374">
        <v>19</v>
      </c>
      <c r="Q374" s="25">
        <f t="shared" si="21"/>
        <v>18859</v>
      </c>
      <c r="R374" s="25">
        <f t="shared" ca="1" si="22"/>
        <v>45841</v>
      </c>
      <c r="S374">
        <f t="shared" ca="1" si="23"/>
        <v>73.872015769876612</v>
      </c>
      <c r="T374">
        <v>110.51</v>
      </c>
      <c r="U374" s="26">
        <v>530832908738</v>
      </c>
      <c r="V374">
        <v>82.5</v>
      </c>
      <c r="W374">
        <v>27.9</v>
      </c>
      <c r="X374">
        <v>49.1</v>
      </c>
      <c r="Y374">
        <v>10285453</v>
      </c>
    </row>
    <row r="375" spans="1:25" x14ac:dyDescent="0.25">
      <c r="A375">
        <v>397</v>
      </c>
      <c r="B375" t="s">
        <v>590</v>
      </c>
      <c r="C375" t="s">
        <v>1462</v>
      </c>
      <c r="D375" t="s">
        <v>32</v>
      </c>
      <c r="E375" t="s">
        <v>1285</v>
      </c>
      <c r="F375" t="s">
        <v>1463</v>
      </c>
      <c r="G375" t="s">
        <v>590</v>
      </c>
      <c r="H375" t="s">
        <v>1823</v>
      </c>
      <c r="I375" t="s">
        <v>1803</v>
      </c>
      <c r="J375" t="s">
        <v>1464</v>
      </c>
      <c r="K375" t="s">
        <v>266</v>
      </c>
      <c r="L375" s="26">
        <v>6400</v>
      </c>
      <c r="M375">
        <v>1960</v>
      </c>
      <c r="N375">
        <f t="shared" si="20"/>
        <v>1960</v>
      </c>
      <c r="O375">
        <v>4</v>
      </c>
      <c r="P375">
        <v>10</v>
      </c>
      <c r="Q375" s="25">
        <f t="shared" si="21"/>
        <v>22016</v>
      </c>
      <c r="R375" s="25">
        <f t="shared" ca="1" si="22"/>
        <v>45841</v>
      </c>
      <c r="S375">
        <f t="shared" ca="1" si="23"/>
        <v>65.227942091508694</v>
      </c>
      <c r="T375">
        <v>117.24</v>
      </c>
      <c r="U375" s="26">
        <v>21427700000000</v>
      </c>
      <c r="V375">
        <v>78.5</v>
      </c>
      <c r="W375">
        <v>9.6</v>
      </c>
      <c r="X375">
        <v>36.6</v>
      </c>
      <c r="Y375">
        <v>328239523</v>
      </c>
    </row>
    <row r="376" spans="1:25" x14ac:dyDescent="0.25">
      <c r="A376">
        <v>397</v>
      </c>
      <c r="B376" t="s">
        <v>49</v>
      </c>
      <c r="C376" t="s">
        <v>1465</v>
      </c>
      <c r="D376" t="s">
        <v>32</v>
      </c>
      <c r="E376" t="s">
        <v>61</v>
      </c>
      <c r="F376" t="s">
        <v>204</v>
      </c>
      <c r="G376" t="s">
        <v>49</v>
      </c>
      <c r="H376" t="s">
        <v>1823</v>
      </c>
      <c r="I376" t="s">
        <v>1803</v>
      </c>
      <c r="J376" t="s">
        <v>1466</v>
      </c>
      <c r="K376" t="s">
        <v>617</v>
      </c>
      <c r="L376" s="26">
        <v>6400</v>
      </c>
      <c r="M376">
        <v>1953</v>
      </c>
      <c r="N376">
        <f t="shared" si="20"/>
        <v>1950</v>
      </c>
      <c r="O376">
        <v>6</v>
      </c>
      <c r="P376">
        <v>14</v>
      </c>
      <c r="Q376" s="25">
        <f t="shared" si="21"/>
        <v>19524</v>
      </c>
      <c r="R376" s="25">
        <f t="shared" ca="1" si="22"/>
        <v>45841</v>
      </c>
      <c r="S376">
        <f t="shared" ca="1" si="23"/>
        <v>72.052694745527518</v>
      </c>
      <c r="T376">
        <v>117.24</v>
      </c>
      <c r="U376" s="26">
        <v>21427700000000</v>
      </c>
      <c r="V376">
        <v>78.5</v>
      </c>
      <c r="W376">
        <v>9.6</v>
      </c>
      <c r="X376">
        <v>36.6</v>
      </c>
      <c r="Y376">
        <v>328239523</v>
      </c>
    </row>
    <row r="377" spans="1:25" x14ac:dyDescent="0.25">
      <c r="A377">
        <v>397</v>
      </c>
      <c r="B377" t="s">
        <v>351</v>
      </c>
      <c r="C377" t="s">
        <v>1467</v>
      </c>
      <c r="D377" t="s">
        <v>105</v>
      </c>
      <c r="E377" t="s">
        <v>153</v>
      </c>
      <c r="F377" t="s">
        <v>1468</v>
      </c>
      <c r="G377" t="s">
        <v>351</v>
      </c>
      <c r="H377" t="s">
        <v>1823</v>
      </c>
      <c r="I377" t="s">
        <v>1804</v>
      </c>
      <c r="J377" t="s">
        <v>1469</v>
      </c>
      <c r="K377" t="s">
        <v>808</v>
      </c>
      <c r="L377" s="26">
        <v>6400</v>
      </c>
      <c r="M377">
        <v>1963</v>
      </c>
      <c r="N377">
        <f t="shared" si="20"/>
        <v>1960</v>
      </c>
      <c r="O377">
        <v>11</v>
      </c>
      <c r="P377">
        <v>1</v>
      </c>
      <c r="Q377" s="25">
        <f t="shared" si="21"/>
        <v>23316</v>
      </c>
      <c r="R377" s="25">
        <f t="shared" ca="1" si="22"/>
        <v>45841</v>
      </c>
      <c r="S377">
        <f t="shared" ca="1" si="23"/>
        <v>61.669418973534398</v>
      </c>
      <c r="T377">
        <v>125.08</v>
      </c>
      <c r="U377" s="26">
        <v>19910000000000</v>
      </c>
      <c r="V377">
        <v>77</v>
      </c>
      <c r="W377">
        <v>9.4</v>
      </c>
      <c r="X377">
        <v>59.2</v>
      </c>
      <c r="Y377">
        <v>1397715000</v>
      </c>
    </row>
    <row r="378" spans="1:25" x14ac:dyDescent="0.25">
      <c r="A378">
        <v>397</v>
      </c>
      <c r="B378" t="s">
        <v>292</v>
      </c>
      <c r="C378" t="s">
        <v>1470</v>
      </c>
      <c r="D378" t="s">
        <v>23</v>
      </c>
      <c r="E378" t="s">
        <v>24</v>
      </c>
      <c r="F378" t="s">
        <v>619</v>
      </c>
      <c r="G378" t="s">
        <v>292</v>
      </c>
      <c r="H378" t="s">
        <v>1823</v>
      </c>
      <c r="I378" t="s">
        <v>1803</v>
      </c>
      <c r="J378" t="s">
        <v>1471</v>
      </c>
      <c r="K378" t="s">
        <v>1472</v>
      </c>
      <c r="L378" s="26">
        <v>6400</v>
      </c>
      <c r="M378">
        <v>1962</v>
      </c>
      <c r="N378">
        <f t="shared" si="20"/>
        <v>1960</v>
      </c>
      <c r="O378">
        <v>10</v>
      </c>
      <c r="P378">
        <v>15</v>
      </c>
      <c r="Q378" s="25">
        <f t="shared" si="21"/>
        <v>22934</v>
      </c>
      <c r="R378" s="25">
        <f t="shared" ca="1" si="22"/>
        <v>45841</v>
      </c>
      <c r="S378">
        <f t="shared" ca="1" si="23"/>
        <v>62.715947980835047</v>
      </c>
      <c r="T378">
        <v>110.05</v>
      </c>
      <c r="U378" s="26">
        <v>2715518274227</v>
      </c>
      <c r="V378">
        <v>82.5</v>
      </c>
      <c r="W378">
        <v>24.2</v>
      </c>
      <c r="X378">
        <v>60.7</v>
      </c>
      <c r="Y378">
        <v>67059887</v>
      </c>
    </row>
    <row r="379" spans="1:25" x14ac:dyDescent="0.25">
      <c r="A379">
        <v>397</v>
      </c>
      <c r="B379" t="s">
        <v>49</v>
      </c>
      <c r="C379" t="s">
        <v>1473</v>
      </c>
      <c r="D379" t="s">
        <v>1474</v>
      </c>
      <c r="E379" t="s">
        <v>1475</v>
      </c>
      <c r="F379" t="s">
        <v>478</v>
      </c>
      <c r="G379" t="s">
        <v>49</v>
      </c>
      <c r="H379" t="s">
        <v>1823</v>
      </c>
      <c r="I379" t="s">
        <v>1803</v>
      </c>
      <c r="J379" t="s">
        <v>1476</v>
      </c>
      <c r="K379" t="s">
        <v>1477</v>
      </c>
      <c r="L379" s="26">
        <v>6400</v>
      </c>
      <c r="M379">
        <v>1933</v>
      </c>
      <c r="N379">
        <f t="shared" si="20"/>
        <v>1930</v>
      </c>
      <c r="O379">
        <v>1</v>
      </c>
      <c r="P379">
        <v>27</v>
      </c>
      <c r="Q379" s="25">
        <f t="shared" si="21"/>
        <v>12081</v>
      </c>
      <c r="R379" s="25">
        <f t="shared" ca="1" si="22"/>
        <v>45841</v>
      </c>
      <c r="S379">
        <f t="shared" ca="1" si="23"/>
        <v>92.430522845030623</v>
      </c>
      <c r="T379">
        <v>140.94999999999999</v>
      </c>
      <c r="U379" s="26">
        <v>323802808108</v>
      </c>
      <c r="V379">
        <v>77.099999999999994</v>
      </c>
      <c r="W379">
        <v>14.4</v>
      </c>
      <c r="X379">
        <v>71.2</v>
      </c>
      <c r="Y379">
        <v>50339443</v>
      </c>
    </row>
    <row r="380" spans="1:25" x14ac:dyDescent="0.25">
      <c r="A380">
        <v>397</v>
      </c>
      <c r="B380" t="s">
        <v>168</v>
      </c>
      <c r="C380" t="s">
        <v>1479</v>
      </c>
      <c r="D380" t="s">
        <v>32</v>
      </c>
      <c r="E380" t="s">
        <v>1480</v>
      </c>
      <c r="F380" t="s">
        <v>1481</v>
      </c>
      <c r="G380" t="s">
        <v>168</v>
      </c>
      <c r="H380" t="s">
        <v>1823</v>
      </c>
      <c r="I380" t="s">
        <v>1803</v>
      </c>
      <c r="J380" t="s">
        <v>1482</v>
      </c>
      <c r="K380" t="s">
        <v>1483</v>
      </c>
      <c r="L380" s="26">
        <v>6400</v>
      </c>
      <c r="M380">
        <v>1934</v>
      </c>
      <c r="N380">
        <f t="shared" si="20"/>
        <v>1930</v>
      </c>
      <c r="O380">
        <v>7</v>
      </c>
      <c r="P380">
        <v>27</v>
      </c>
      <c r="Q380" s="25">
        <f t="shared" si="21"/>
        <v>12627</v>
      </c>
      <c r="R380" s="25">
        <f t="shared" ca="1" si="22"/>
        <v>45841</v>
      </c>
      <c r="S380">
        <f t="shared" ca="1" si="23"/>
        <v>90.934976043805619</v>
      </c>
      <c r="T380">
        <v>117.24</v>
      </c>
      <c r="U380" s="26">
        <v>21427700000000</v>
      </c>
      <c r="V380">
        <v>78.5</v>
      </c>
      <c r="W380">
        <v>9.6</v>
      </c>
      <c r="X380">
        <v>36.6</v>
      </c>
      <c r="Y380">
        <v>328239523</v>
      </c>
    </row>
    <row r="381" spans="1:25" x14ac:dyDescent="0.25">
      <c r="A381">
        <v>405</v>
      </c>
      <c r="B381" t="s">
        <v>580</v>
      </c>
      <c r="C381" t="s">
        <v>1484</v>
      </c>
      <c r="D381" t="s">
        <v>226</v>
      </c>
      <c r="E381" t="s">
        <v>861</v>
      </c>
      <c r="F381" t="s">
        <v>1246</v>
      </c>
      <c r="G381" t="s">
        <v>580</v>
      </c>
      <c r="H381" t="s">
        <v>1827</v>
      </c>
      <c r="I381" t="s">
        <v>1803</v>
      </c>
      <c r="J381" t="s">
        <v>1485</v>
      </c>
      <c r="K381" t="s">
        <v>675</v>
      </c>
      <c r="L381" s="26">
        <v>6300</v>
      </c>
      <c r="M381">
        <v>1945</v>
      </c>
      <c r="N381">
        <f t="shared" si="20"/>
        <v>1940</v>
      </c>
      <c r="O381">
        <v>10</v>
      </c>
      <c r="P381">
        <v>23</v>
      </c>
      <c r="Q381" s="25">
        <f t="shared" si="21"/>
        <v>16733</v>
      </c>
      <c r="R381" s="25">
        <f t="shared" ca="1" si="22"/>
        <v>45841</v>
      </c>
      <c r="S381">
        <f t="shared" ca="1" si="23"/>
        <v>79.694034138921751</v>
      </c>
      <c r="T381">
        <v>119.62</v>
      </c>
      <c r="U381" s="26">
        <v>2827113184696</v>
      </c>
      <c r="V381">
        <v>81.3</v>
      </c>
      <c r="W381">
        <v>25.5</v>
      </c>
      <c r="X381">
        <v>30.6</v>
      </c>
      <c r="Y381">
        <v>66834405</v>
      </c>
    </row>
    <row r="382" spans="1:25" x14ac:dyDescent="0.25">
      <c r="A382">
        <v>405</v>
      </c>
      <c r="B382" t="s">
        <v>292</v>
      </c>
      <c r="C382" t="s">
        <v>1486</v>
      </c>
      <c r="D382" t="s">
        <v>105</v>
      </c>
      <c r="E382" t="s">
        <v>903</v>
      </c>
      <c r="F382" t="s">
        <v>1487</v>
      </c>
      <c r="G382" t="s">
        <v>292</v>
      </c>
      <c r="H382" t="s">
        <v>1823</v>
      </c>
      <c r="I382" t="s">
        <v>1803</v>
      </c>
      <c r="J382" t="s">
        <v>1488</v>
      </c>
      <c r="K382" t="s">
        <v>1489</v>
      </c>
      <c r="L382" s="26">
        <v>6300</v>
      </c>
      <c r="M382">
        <v>1965</v>
      </c>
      <c r="N382">
        <f t="shared" si="20"/>
        <v>1960</v>
      </c>
      <c r="O382">
        <v>1</v>
      </c>
      <c r="P382">
        <v>1</v>
      </c>
      <c r="Q382" s="25">
        <f t="shared" si="21"/>
        <v>23743</v>
      </c>
      <c r="R382" s="25">
        <f t="shared" ca="1" si="22"/>
        <v>45841</v>
      </c>
      <c r="S382">
        <f t="shared" ca="1" si="23"/>
        <v>60.501705565529626</v>
      </c>
      <c r="T382">
        <v>125.08</v>
      </c>
      <c r="U382" s="26">
        <v>19910000000000</v>
      </c>
      <c r="V382">
        <v>77</v>
      </c>
      <c r="W382">
        <v>9.4</v>
      </c>
      <c r="X382">
        <v>59.2</v>
      </c>
      <c r="Y382">
        <v>1397715000</v>
      </c>
    </row>
    <row r="383" spans="1:25" x14ac:dyDescent="0.25">
      <c r="A383">
        <v>405</v>
      </c>
      <c r="B383" t="s">
        <v>49</v>
      </c>
      <c r="C383" t="s">
        <v>1490</v>
      </c>
      <c r="D383" t="s">
        <v>226</v>
      </c>
      <c r="E383" t="s">
        <v>227</v>
      </c>
      <c r="F383" t="s">
        <v>802</v>
      </c>
      <c r="G383" t="s">
        <v>49</v>
      </c>
      <c r="H383" t="s">
        <v>1823</v>
      </c>
      <c r="I383" t="s">
        <v>1803</v>
      </c>
      <c r="J383" t="s">
        <v>1491</v>
      </c>
      <c r="K383" t="s">
        <v>190</v>
      </c>
      <c r="L383" s="26">
        <v>6300</v>
      </c>
      <c r="M383">
        <v>1956</v>
      </c>
      <c r="N383">
        <f t="shared" si="20"/>
        <v>1950</v>
      </c>
      <c r="O383">
        <v>6</v>
      </c>
      <c r="P383">
        <v>1</v>
      </c>
      <c r="Q383" s="25">
        <f t="shared" si="21"/>
        <v>20607</v>
      </c>
      <c r="R383" s="25">
        <f t="shared" ca="1" si="22"/>
        <v>45841</v>
      </c>
      <c r="S383">
        <f t="shared" ca="1" si="23"/>
        <v>69.085575719649555</v>
      </c>
      <c r="T383">
        <v>119.62</v>
      </c>
      <c r="U383" s="26">
        <v>2827113184696</v>
      </c>
      <c r="V383">
        <v>81.3</v>
      </c>
      <c r="W383">
        <v>25.5</v>
      </c>
      <c r="X383">
        <v>30.6</v>
      </c>
      <c r="Y383">
        <v>66834405</v>
      </c>
    </row>
    <row r="384" spans="1:25" x14ac:dyDescent="0.25">
      <c r="A384">
        <v>405</v>
      </c>
      <c r="B384" t="s">
        <v>351</v>
      </c>
      <c r="C384" t="s">
        <v>1492</v>
      </c>
      <c r="D384" t="s">
        <v>23</v>
      </c>
      <c r="E384" t="s">
        <v>1493</v>
      </c>
      <c r="F384" t="s">
        <v>517</v>
      </c>
      <c r="G384" t="s">
        <v>351</v>
      </c>
      <c r="H384" t="s">
        <v>1827</v>
      </c>
      <c r="I384" t="s">
        <v>1803</v>
      </c>
      <c r="J384" t="s">
        <v>1494</v>
      </c>
      <c r="K384" t="s">
        <v>235</v>
      </c>
      <c r="L384" s="26">
        <v>6300</v>
      </c>
      <c r="M384">
        <v>1938</v>
      </c>
      <c r="N384">
        <f t="shared" si="20"/>
        <v>1930</v>
      </c>
      <c r="O384">
        <v>1</v>
      </c>
      <c r="P384">
        <v>1</v>
      </c>
      <c r="Q384" s="25">
        <f t="shared" si="21"/>
        <v>13881</v>
      </c>
      <c r="R384" s="25">
        <f t="shared" ca="1" si="22"/>
        <v>45841</v>
      </c>
      <c r="S384">
        <f t="shared" ca="1" si="23"/>
        <v>87.501711156741962</v>
      </c>
      <c r="T384">
        <v>110.05</v>
      </c>
      <c r="U384" s="26">
        <v>2715518274227</v>
      </c>
      <c r="V384">
        <v>82.5</v>
      </c>
      <c r="W384">
        <v>24.2</v>
      </c>
      <c r="X384">
        <v>60.7</v>
      </c>
      <c r="Y384">
        <v>67059887</v>
      </c>
    </row>
    <row r="385" spans="1:25" x14ac:dyDescent="0.25">
      <c r="A385">
        <v>405</v>
      </c>
      <c r="B385" t="s">
        <v>292</v>
      </c>
      <c r="C385" t="s">
        <v>1495</v>
      </c>
      <c r="D385" t="s">
        <v>105</v>
      </c>
      <c r="E385" t="s">
        <v>1496</v>
      </c>
      <c r="F385" t="s">
        <v>1497</v>
      </c>
      <c r="G385" t="s">
        <v>292</v>
      </c>
      <c r="H385" t="s">
        <v>1823</v>
      </c>
      <c r="I385" t="s">
        <v>1803</v>
      </c>
      <c r="J385" t="s">
        <v>384</v>
      </c>
      <c r="K385" t="s">
        <v>1498</v>
      </c>
      <c r="L385" s="26">
        <v>6300</v>
      </c>
      <c r="M385">
        <v>1964</v>
      </c>
      <c r="N385">
        <f t="shared" si="20"/>
        <v>1960</v>
      </c>
      <c r="O385">
        <v>3</v>
      </c>
      <c r="P385">
        <v>11</v>
      </c>
      <c r="Q385" s="25">
        <f t="shared" si="21"/>
        <v>23447</v>
      </c>
      <c r="R385" s="25">
        <f t="shared" ca="1" si="22"/>
        <v>45841</v>
      </c>
      <c r="S385">
        <f t="shared" ca="1" si="23"/>
        <v>61.310076834761105</v>
      </c>
      <c r="T385">
        <v>125.08</v>
      </c>
      <c r="U385" s="26">
        <v>19910000000000</v>
      </c>
      <c r="V385">
        <v>77</v>
      </c>
      <c r="W385">
        <v>9.4</v>
      </c>
      <c r="X385">
        <v>59.2</v>
      </c>
      <c r="Y385">
        <v>1397715000</v>
      </c>
    </row>
    <row r="386" spans="1:25" x14ac:dyDescent="0.25">
      <c r="A386">
        <v>405</v>
      </c>
      <c r="B386" t="s">
        <v>250</v>
      </c>
      <c r="C386" t="s">
        <v>1499</v>
      </c>
      <c r="D386" t="s">
        <v>665</v>
      </c>
      <c r="E386" t="s">
        <v>1500</v>
      </c>
      <c r="F386" t="s">
        <v>1501</v>
      </c>
      <c r="G386" t="s">
        <v>250</v>
      </c>
      <c r="H386" t="s">
        <v>1823</v>
      </c>
      <c r="I386" t="s">
        <v>1803</v>
      </c>
      <c r="J386" t="s">
        <v>234</v>
      </c>
      <c r="K386" t="s">
        <v>1502</v>
      </c>
      <c r="L386" s="26">
        <v>6300</v>
      </c>
      <c r="M386">
        <v>1926</v>
      </c>
      <c r="N386">
        <f t="shared" si="20"/>
        <v>1920</v>
      </c>
      <c r="O386">
        <v>7</v>
      </c>
      <c r="P386">
        <v>16</v>
      </c>
      <c r="Q386" s="25">
        <f t="shared" si="21"/>
        <v>9694</v>
      </c>
      <c r="R386" s="25">
        <f t="shared" ca="1" si="22"/>
        <v>45841</v>
      </c>
      <c r="S386">
        <f t="shared" ca="1" si="23"/>
        <v>98.965092402464066</v>
      </c>
      <c r="T386">
        <v>108.15</v>
      </c>
      <c r="U386" s="26">
        <v>395098666122</v>
      </c>
      <c r="V386">
        <v>82.8</v>
      </c>
      <c r="W386">
        <v>23.1</v>
      </c>
      <c r="X386">
        <v>25.3</v>
      </c>
      <c r="Y386">
        <v>9053300</v>
      </c>
    </row>
    <row r="387" spans="1:25" x14ac:dyDescent="0.25">
      <c r="A387">
        <v>411</v>
      </c>
      <c r="B387" t="s">
        <v>103</v>
      </c>
      <c r="C387" t="s">
        <v>1503</v>
      </c>
      <c r="D387" t="s">
        <v>67</v>
      </c>
      <c r="E387" t="s">
        <v>68</v>
      </c>
      <c r="F387" t="s">
        <v>1504</v>
      </c>
      <c r="G387" t="s">
        <v>103</v>
      </c>
      <c r="H387" t="s">
        <v>1827</v>
      </c>
      <c r="I387" t="s">
        <v>1804</v>
      </c>
      <c r="J387" t="s">
        <v>1505</v>
      </c>
      <c r="K387" t="s">
        <v>1506</v>
      </c>
      <c r="L387" s="26">
        <v>6200</v>
      </c>
      <c r="M387">
        <v>1963</v>
      </c>
      <c r="N387">
        <f t="shared" ref="N387:N450" si="24">INT(M387/10)*10</f>
        <v>1960</v>
      </c>
      <c r="O387">
        <v>5</v>
      </c>
      <c r="P387">
        <v>2</v>
      </c>
      <c r="Q387" s="25">
        <f t="shared" ref="Q387:Q450" si="25">DATE(M387,O387,P387)</f>
        <v>23133</v>
      </c>
      <c r="R387" s="25">
        <f t="shared" ref="R387:R450" ca="1" si="26">TODAY()</f>
        <v>45841</v>
      </c>
      <c r="S387">
        <f t="shared" ref="S387:S450" ca="1" si="27">YEARFRAC(R387,Q387,1)</f>
        <v>62.170440224240579</v>
      </c>
      <c r="T387">
        <v>141.54</v>
      </c>
      <c r="U387" s="26">
        <v>1258286717125</v>
      </c>
      <c r="V387">
        <v>75</v>
      </c>
      <c r="W387">
        <v>13.1</v>
      </c>
      <c r="X387">
        <v>55.1</v>
      </c>
      <c r="Y387">
        <v>126014024</v>
      </c>
    </row>
    <row r="388" spans="1:25" x14ac:dyDescent="0.25">
      <c r="A388">
        <v>411</v>
      </c>
      <c r="B388" t="s">
        <v>72</v>
      </c>
      <c r="C388" t="s">
        <v>1507</v>
      </c>
      <c r="D388" t="s">
        <v>497</v>
      </c>
      <c r="E388" t="s">
        <v>498</v>
      </c>
      <c r="F388" t="s">
        <v>264</v>
      </c>
      <c r="G388" t="s">
        <v>72</v>
      </c>
      <c r="H388" t="s">
        <v>1823</v>
      </c>
      <c r="I388" t="s">
        <v>1803</v>
      </c>
      <c r="J388" t="s">
        <v>1508</v>
      </c>
      <c r="K388" t="s">
        <v>1509</v>
      </c>
      <c r="L388" s="26">
        <v>6200</v>
      </c>
      <c r="M388">
        <v>1938</v>
      </c>
      <c r="N388">
        <f t="shared" si="24"/>
        <v>1930</v>
      </c>
      <c r="O388">
        <v>3</v>
      </c>
      <c r="P388">
        <v>3</v>
      </c>
      <c r="Q388" s="25">
        <f t="shared" si="25"/>
        <v>13942</v>
      </c>
      <c r="R388" s="25">
        <f t="shared" ca="1" si="26"/>
        <v>45841</v>
      </c>
      <c r="S388">
        <f t="shared" ca="1" si="27"/>
        <v>87.334702258726892</v>
      </c>
      <c r="T388">
        <v>110.51</v>
      </c>
      <c r="U388" s="26">
        <v>530832908738</v>
      </c>
      <c r="V388">
        <v>82.5</v>
      </c>
      <c r="W388">
        <v>27.9</v>
      </c>
      <c r="X388">
        <v>49.1</v>
      </c>
      <c r="Y388">
        <v>10285453</v>
      </c>
    </row>
    <row r="389" spans="1:25" x14ac:dyDescent="0.25">
      <c r="A389">
        <v>411</v>
      </c>
      <c r="B389" t="s">
        <v>381</v>
      </c>
      <c r="C389" t="s">
        <v>1510</v>
      </c>
      <c r="D389" t="s">
        <v>1511</v>
      </c>
      <c r="E389" t="s">
        <v>1512</v>
      </c>
      <c r="F389" t="s">
        <v>1513</v>
      </c>
      <c r="G389" t="s">
        <v>381</v>
      </c>
      <c r="H389" t="s">
        <v>1823</v>
      </c>
      <c r="I389" t="s">
        <v>1803</v>
      </c>
      <c r="J389" t="s">
        <v>1514</v>
      </c>
      <c r="K389" t="s">
        <v>1515</v>
      </c>
      <c r="L389" s="26">
        <v>6200</v>
      </c>
      <c r="M389">
        <v>1933</v>
      </c>
      <c r="N389">
        <f t="shared" si="24"/>
        <v>1930</v>
      </c>
      <c r="O389">
        <v>8</v>
      </c>
      <c r="P389">
        <v>2</v>
      </c>
      <c r="Q389" s="25">
        <f t="shared" si="25"/>
        <v>12268</v>
      </c>
      <c r="R389" s="25">
        <f t="shared" ca="1" si="26"/>
        <v>45841</v>
      </c>
      <c r="S389">
        <f t="shared" ca="1" si="27"/>
        <v>91.918540979745643</v>
      </c>
      <c r="T389">
        <v>115.91</v>
      </c>
      <c r="U389" s="26">
        <v>909070395161</v>
      </c>
      <c r="V389">
        <v>81.8</v>
      </c>
      <c r="W389">
        <v>23</v>
      </c>
      <c r="X389">
        <v>41.2</v>
      </c>
      <c r="Y389">
        <v>17332850</v>
      </c>
    </row>
    <row r="390" spans="1:25" x14ac:dyDescent="0.25">
      <c r="A390">
        <v>411</v>
      </c>
      <c r="B390" t="s">
        <v>103</v>
      </c>
      <c r="C390" t="s">
        <v>1517</v>
      </c>
      <c r="D390" t="s">
        <v>105</v>
      </c>
      <c r="E390" t="s">
        <v>192</v>
      </c>
      <c r="F390" t="s">
        <v>1230</v>
      </c>
      <c r="G390" t="s">
        <v>103</v>
      </c>
      <c r="H390" t="s">
        <v>1823</v>
      </c>
      <c r="I390" t="s">
        <v>1803</v>
      </c>
      <c r="J390" t="s">
        <v>1386</v>
      </c>
      <c r="K390" t="s">
        <v>1518</v>
      </c>
      <c r="L390" s="26">
        <v>6200</v>
      </c>
      <c r="M390">
        <v>1964</v>
      </c>
      <c r="N390">
        <f t="shared" si="24"/>
        <v>1960</v>
      </c>
      <c r="O390">
        <v>1</v>
      </c>
      <c r="P390">
        <v>1</v>
      </c>
      <c r="Q390" s="25">
        <f t="shared" si="25"/>
        <v>23377</v>
      </c>
      <c r="R390" s="25">
        <f t="shared" ca="1" si="26"/>
        <v>45841</v>
      </c>
      <c r="S390">
        <f t="shared" ca="1" si="27"/>
        <v>61.501722158438575</v>
      </c>
      <c r="T390">
        <v>125.08</v>
      </c>
      <c r="U390" s="26">
        <v>19910000000000</v>
      </c>
      <c r="V390">
        <v>77</v>
      </c>
      <c r="W390">
        <v>9.4</v>
      </c>
      <c r="X390">
        <v>59.2</v>
      </c>
      <c r="Y390">
        <v>1397715000</v>
      </c>
    </row>
    <row r="391" spans="1:25" x14ac:dyDescent="0.25">
      <c r="A391">
        <v>411</v>
      </c>
      <c r="B391" t="s">
        <v>250</v>
      </c>
      <c r="C391" t="s">
        <v>1519</v>
      </c>
      <c r="D391" t="s">
        <v>105</v>
      </c>
      <c r="E391" t="s">
        <v>827</v>
      </c>
      <c r="F391" t="s">
        <v>1520</v>
      </c>
      <c r="G391" t="s">
        <v>250</v>
      </c>
      <c r="H391" t="s">
        <v>1823</v>
      </c>
      <c r="I391" t="s">
        <v>1803</v>
      </c>
      <c r="J391" t="s">
        <v>1521</v>
      </c>
      <c r="K391" t="s">
        <v>905</v>
      </c>
      <c r="L391" s="26">
        <v>6200</v>
      </c>
      <c r="M391">
        <v>1964</v>
      </c>
      <c r="N391">
        <f t="shared" si="24"/>
        <v>1960</v>
      </c>
      <c r="O391">
        <v>1</v>
      </c>
      <c r="P391">
        <v>1</v>
      </c>
      <c r="Q391" s="25">
        <f t="shared" si="25"/>
        <v>23377</v>
      </c>
      <c r="R391" s="25">
        <f t="shared" ca="1" si="26"/>
        <v>45841</v>
      </c>
      <c r="S391">
        <f t="shared" ca="1" si="27"/>
        <v>61.501722158438575</v>
      </c>
      <c r="T391">
        <v>125.08</v>
      </c>
      <c r="U391" s="26">
        <v>19910000000000</v>
      </c>
      <c r="V391">
        <v>77</v>
      </c>
      <c r="W391">
        <v>9.4</v>
      </c>
      <c r="X391">
        <v>59.2</v>
      </c>
      <c r="Y391">
        <v>1397715000</v>
      </c>
    </row>
    <row r="392" spans="1:25" x14ac:dyDescent="0.25">
      <c r="A392">
        <v>411</v>
      </c>
      <c r="B392" t="s">
        <v>250</v>
      </c>
      <c r="C392" t="s">
        <v>1522</v>
      </c>
      <c r="D392" t="s">
        <v>105</v>
      </c>
      <c r="E392" t="s">
        <v>827</v>
      </c>
      <c r="F392" t="s">
        <v>1523</v>
      </c>
      <c r="G392" t="s">
        <v>250</v>
      </c>
      <c r="H392" t="s">
        <v>1823</v>
      </c>
      <c r="I392" t="s">
        <v>1803</v>
      </c>
      <c r="J392" t="s">
        <v>1521</v>
      </c>
      <c r="K392" t="s">
        <v>1524</v>
      </c>
      <c r="L392" s="26">
        <v>6200</v>
      </c>
      <c r="M392">
        <v>1972</v>
      </c>
      <c r="N392">
        <f t="shared" si="24"/>
        <v>1970</v>
      </c>
      <c r="O392">
        <v>1</v>
      </c>
      <c r="P392">
        <v>1</v>
      </c>
      <c r="Q392" s="25">
        <f t="shared" si="25"/>
        <v>26299</v>
      </c>
      <c r="R392" s="25">
        <f t="shared" ca="1" si="26"/>
        <v>45841</v>
      </c>
      <c r="S392">
        <f t="shared" ca="1" si="27"/>
        <v>53.501723788278241</v>
      </c>
      <c r="T392">
        <v>125.08</v>
      </c>
      <c r="U392" s="26">
        <v>19910000000000</v>
      </c>
      <c r="V392">
        <v>77</v>
      </c>
      <c r="W392">
        <v>9.4</v>
      </c>
      <c r="X392">
        <v>59.2</v>
      </c>
      <c r="Y392">
        <v>1397715000</v>
      </c>
    </row>
    <row r="393" spans="1:25" x14ac:dyDescent="0.25">
      <c r="A393">
        <v>411</v>
      </c>
      <c r="B393" t="s">
        <v>49</v>
      </c>
      <c r="C393" t="s">
        <v>1525</v>
      </c>
      <c r="D393" t="s">
        <v>1526</v>
      </c>
      <c r="E393" t="s">
        <v>1527</v>
      </c>
      <c r="F393" t="s">
        <v>264</v>
      </c>
      <c r="G393" t="s">
        <v>49</v>
      </c>
      <c r="H393" t="s">
        <v>1823</v>
      </c>
      <c r="I393" t="s">
        <v>1803</v>
      </c>
      <c r="J393" t="s">
        <v>1528</v>
      </c>
      <c r="K393" t="s">
        <v>1529</v>
      </c>
      <c r="L393" s="26">
        <v>6200</v>
      </c>
      <c r="M393">
        <v>1962</v>
      </c>
      <c r="N393">
        <f t="shared" si="24"/>
        <v>1960</v>
      </c>
      <c r="O393">
        <v>7</v>
      </c>
      <c r="P393">
        <v>11</v>
      </c>
      <c r="Q393" s="25">
        <f t="shared" si="25"/>
        <v>22838</v>
      </c>
      <c r="R393" s="25">
        <f t="shared" ca="1" si="26"/>
        <v>45841</v>
      </c>
      <c r="S393">
        <f t="shared" ca="1" si="27"/>
        <v>62.978781656399725</v>
      </c>
      <c r="T393">
        <v>114.11</v>
      </c>
      <c r="U393" s="26">
        <v>592164400688</v>
      </c>
      <c r="V393">
        <v>77.599999999999994</v>
      </c>
      <c r="W393">
        <v>17.399999999999999</v>
      </c>
      <c r="X393">
        <v>40.799999999999997</v>
      </c>
      <c r="Y393">
        <v>37970874</v>
      </c>
    </row>
    <row r="394" spans="1:25" x14ac:dyDescent="0.25">
      <c r="A394">
        <v>418</v>
      </c>
      <c r="B394" t="s">
        <v>72</v>
      </c>
      <c r="C394" t="s">
        <v>1531</v>
      </c>
      <c r="D394" t="s">
        <v>565</v>
      </c>
      <c r="E394" t="s">
        <v>566</v>
      </c>
      <c r="F394" t="s">
        <v>1532</v>
      </c>
      <c r="G394" t="s">
        <v>72</v>
      </c>
      <c r="H394" t="s">
        <v>1823</v>
      </c>
      <c r="I394" t="s">
        <v>1803</v>
      </c>
      <c r="J394" t="s">
        <v>1533</v>
      </c>
      <c r="K394" t="s">
        <v>733</v>
      </c>
      <c r="L394" s="26">
        <v>6100</v>
      </c>
      <c r="M394">
        <v>1953</v>
      </c>
      <c r="N394">
        <f t="shared" si="24"/>
        <v>1950</v>
      </c>
      <c r="O394">
        <v>4</v>
      </c>
      <c r="P394">
        <v>29</v>
      </c>
      <c r="Q394" s="25">
        <f t="shared" si="25"/>
        <v>19478</v>
      </c>
      <c r="R394" s="25">
        <f t="shared" ca="1" si="26"/>
        <v>45841</v>
      </c>
      <c r="S394">
        <f t="shared" ca="1" si="27"/>
        <v>72.17863706259611</v>
      </c>
      <c r="T394">
        <v>267.51</v>
      </c>
      <c r="U394" s="26">
        <v>448120428859</v>
      </c>
      <c r="V394">
        <v>54.3</v>
      </c>
      <c r="W394">
        <v>1.5</v>
      </c>
      <c r="X394">
        <v>34.799999999999997</v>
      </c>
      <c r="Y394">
        <v>200963599</v>
      </c>
    </row>
    <row r="395" spans="1:25" x14ac:dyDescent="0.25">
      <c r="A395">
        <v>418</v>
      </c>
      <c r="B395" t="s">
        <v>49</v>
      </c>
      <c r="C395" t="s">
        <v>1534</v>
      </c>
      <c r="D395" t="s">
        <v>32</v>
      </c>
      <c r="E395" t="s">
        <v>886</v>
      </c>
      <c r="F395" t="s">
        <v>802</v>
      </c>
      <c r="G395" t="s">
        <v>49</v>
      </c>
      <c r="H395" t="s">
        <v>1823</v>
      </c>
      <c r="I395" t="s">
        <v>1803</v>
      </c>
      <c r="J395" t="s">
        <v>1535</v>
      </c>
      <c r="K395" t="s">
        <v>1536</v>
      </c>
      <c r="L395" s="26">
        <v>6100</v>
      </c>
      <c r="M395">
        <v>1964</v>
      </c>
      <c r="N395">
        <f t="shared" si="24"/>
        <v>1960</v>
      </c>
      <c r="O395">
        <v>7</v>
      </c>
      <c r="P395">
        <v>31</v>
      </c>
      <c r="Q395" s="25">
        <f t="shared" si="25"/>
        <v>23589</v>
      </c>
      <c r="R395" s="25">
        <f t="shared" ca="1" si="26"/>
        <v>45841</v>
      </c>
      <c r="S395">
        <f t="shared" ca="1" si="27"/>
        <v>60.921310606729669</v>
      </c>
      <c r="T395">
        <v>117.24</v>
      </c>
      <c r="U395" s="26">
        <v>21427700000000</v>
      </c>
      <c r="V395">
        <v>78.5</v>
      </c>
      <c r="W395">
        <v>9.6</v>
      </c>
      <c r="X395">
        <v>36.6</v>
      </c>
      <c r="Y395">
        <v>328239523</v>
      </c>
    </row>
    <row r="396" spans="1:25" x14ac:dyDescent="0.25">
      <c r="A396">
        <v>418</v>
      </c>
      <c r="B396" t="s">
        <v>21</v>
      </c>
      <c r="C396" t="s">
        <v>1537</v>
      </c>
      <c r="D396" t="s">
        <v>158</v>
      </c>
      <c r="E396" t="s">
        <v>896</v>
      </c>
      <c r="F396" t="s">
        <v>1538</v>
      </c>
      <c r="G396" t="s">
        <v>21</v>
      </c>
      <c r="H396" t="s">
        <v>1827</v>
      </c>
      <c r="I396" t="s">
        <v>1803</v>
      </c>
      <c r="J396" t="s">
        <v>1539</v>
      </c>
      <c r="K396" t="s">
        <v>64</v>
      </c>
      <c r="L396" s="26">
        <v>6100</v>
      </c>
      <c r="M396">
        <v>1943</v>
      </c>
      <c r="N396">
        <f t="shared" si="24"/>
        <v>1940</v>
      </c>
      <c r="O396">
        <v>9</v>
      </c>
      <c r="P396">
        <v>28</v>
      </c>
      <c r="Q396" s="25">
        <f t="shared" si="25"/>
        <v>15977</v>
      </c>
      <c r="R396" s="25">
        <f t="shared" ca="1" si="26"/>
        <v>45841</v>
      </c>
      <c r="S396">
        <f t="shared" ca="1" si="27"/>
        <v>81.762501649294109</v>
      </c>
      <c r="T396">
        <v>112.85</v>
      </c>
      <c r="U396" s="26">
        <v>3845630030824</v>
      </c>
      <c r="V396">
        <v>80.900000000000006</v>
      </c>
      <c r="W396">
        <v>11.5</v>
      </c>
      <c r="X396">
        <v>48.8</v>
      </c>
      <c r="Y396">
        <v>83132799</v>
      </c>
    </row>
    <row r="397" spans="1:25" x14ac:dyDescent="0.25">
      <c r="A397">
        <v>418</v>
      </c>
      <c r="B397" t="s">
        <v>21</v>
      </c>
      <c r="C397" t="s">
        <v>1540</v>
      </c>
      <c r="D397" t="s">
        <v>158</v>
      </c>
      <c r="E397" t="s">
        <v>896</v>
      </c>
      <c r="F397" t="s">
        <v>1538</v>
      </c>
      <c r="G397" t="s">
        <v>21</v>
      </c>
      <c r="H397" t="s">
        <v>1827</v>
      </c>
      <c r="I397" t="s">
        <v>1803</v>
      </c>
      <c r="J397" t="s">
        <v>1539</v>
      </c>
      <c r="K397" t="s">
        <v>1541</v>
      </c>
      <c r="L397" s="26">
        <v>6100</v>
      </c>
      <c r="M397">
        <v>1951</v>
      </c>
      <c r="N397">
        <f t="shared" si="24"/>
        <v>1950</v>
      </c>
      <c r="O397">
        <v>1</v>
      </c>
      <c r="P397">
        <v>1</v>
      </c>
      <c r="Q397" s="25">
        <f t="shared" si="25"/>
        <v>18629</v>
      </c>
      <c r="R397" s="25">
        <f t="shared" ca="1" si="26"/>
        <v>45841</v>
      </c>
      <c r="S397">
        <f t="shared" ca="1" si="27"/>
        <v>74.501715704168802</v>
      </c>
      <c r="T397">
        <v>112.85</v>
      </c>
      <c r="U397" s="26">
        <v>3845630030824</v>
      </c>
      <c r="V397">
        <v>80.900000000000006</v>
      </c>
      <c r="W397">
        <v>11.5</v>
      </c>
      <c r="X397">
        <v>48.8</v>
      </c>
      <c r="Y397">
        <v>83132799</v>
      </c>
    </row>
    <row r="398" spans="1:25" x14ac:dyDescent="0.25">
      <c r="A398">
        <v>425</v>
      </c>
      <c r="B398" t="s">
        <v>272</v>
      </c>
      <c r="C398" t="s">
        <v>1542</v>
      </c>
      <c r="D398" t="s">
        <v>327</v>
      </c>
      <c r="E398" t="s">
        <v>328</v>
      </c>
      <c r="F398" t="s">
        <v>1543</v>
      </c>
      <c r="G398" t="s">
        <v>272</v>
      </c>
      <c r="H398" t="s">
        <v>1823</v>
      </c>
      <c r="I398" t="s">
        <v>1803</v>
      </c>
      <c r="J398" t="s">
        <v>1544</v>
      </c>
      <c r="K398" t="s">
        <v>898</v>
      </c>
      <c r="L398" s="26">
        <v>6000</v>
      </c>
      <c r="M398">
        <v>1959</v>
      </c>
      <c r="N398">
        <f t="shared" si="24"/>
        <v>1950</v>
      </c>
      <c r="O398">
        <v>2</v>
      </c>
      <c r="P398">
        <v>20</v>
      </c>
      <c r="Q398" s="25">
        <f t="shared" si="25"/>
        <v>21601</v>
      </c>
      <c r="R398" s="25">
        <f t="shared" ca="1" si="26"/>
        <v>45841</v>
      </c>
      <c r="S398">
        <f t="shared" ca="1" si="27"/>
        <v>66.36482510624387</v>
      </c>
      <c r="T398">
        <v>180.75</v>
      </c>
      <c r="U398" s="26">
        <v>1699876578871</v>
      </c>
      <c r="V398">
        <v>72.7</v>
      </c>
      <c r="W398">
        <v>11.4</v>
      </c>
      <c r="X398">
        <v>46.2</v>
      </c>
      <c r="Y398">
        <v>144373535</v>
      </c>
    </row>
    <row r="399" spans="1:25" x14ac:dyDescent="0.25">
      <c r="A399">
        <v>425</v>
      </c>
      <c r="B399" t="s">
        <v>462</v>
      </c>
      <c r="C399" t="s">
        <v>1545</v>
      </c>
      <c r="D399" t="s">
        <v>32</v>
      </c>
      <c r="E399" t="s">
        <v>379</v>
      </c>
      <c r="F399" t="s">
        <v>465</v>
      </c>
      <c r="G399" t="s">
        <v>462</v>
      </c>
      <c r="H399" t="s">
        <v>1823</v>
      </c>
      <c r="I399" t="s">
        <v>1803</v>
      </c>
      <c r="J399" t="s">
        <v>1546</v>
      </c>
      <c r="K399" t="s">
        <v>1547</v>
      </c>
      <c r="L399" s="26">
        <v>6000</v>
      </c>
      <c r="M399">
        <v>1938</v>
      </c>
      <c r="N399">
        <f t="shared" si="24"/>
        <v>1930</v>
      </c>
      <c r="O399">
        <v>1</v>
      </c>
      <c r="P399">
        <v>12</v>
      </c>
      <c r="Q399" s="25">
        <f t="shared" si="25"/>
        <v>13892</v>
      </c>
      <c r="R399" s="25">
        <f t="shared" ca="1" si="26"/>
        <v>45841</v>
      </c>
      <c r="S399">
        <f t="shared" ca="1" si="27"/>
        <v>87.471594798083501</v>
      </c>
      <c r="T399">
        <v>117.24</v>
      </c>
      <c r="U399" s="26">
        <v>21427700000000</v>
      </c>
      <c r="V399">
        <v>78.5</v>
      </c>
      <c r="W399">
        <v>9.6</v>
      </c>
      <c r="X399">
        <v>36.6</v>
      </c>
      <c r="Y399">
        <v>328239523</v>
      </c>
    </row>
    <row r="400" spans="1:25" x14ac:dyDescent="0.25">
      <c r="A400">
        <v>425</v>
      </c>
      <c r="B400" t="s">
        <v>21</v>
      </c>
      <c r="C400" t="s">
        <v>1548</v>
      </c>
      <c r="D400" t="s">
        <v>133</v>
      </c>
      <c r="E400" t="s">
        <v>1549</v>
      </c>
      <c r="F400" t="s">
        <v>1550</v>
      </c>
      <c r="G400" t="s">
        <v>21</v>
      </c>
      <c r="H400" t="s">
        <v>1823</v>
      </c>
      <c r="I400" t="s">
        <v>1803</v>
      </c>
      <c r="J400" t="s">
        <v>1551</v>
      </c>
      <c r="K400" t="s">
        <v>235</v>
      </c>
      <c r="L400" s="26">
        <v>6000</v>
      </c>
      <c r="M400">
        <v>1949</v>
      </c>
      <c r="N400">
        <f t="shared" si="24"/>
        <v>1940</v>
      </c>
      <c r="O400">
        <v>2</v>
      </c>
      <c r="P400">
        <v>18</v>
      </c>
      <c r="Q400" s="25">
        <f t="shared" si="25"/>
        <v>17947</v>
      </c>
      <c r="R400" s="25">
        <f t="shared" ca="1" si="26"/>
        <v>45841</v>
      </c>
      <c r="S400">
        <f t="shared" ca="1" si="27"/>
        <v>76.370288721376753</v>
      </c>
      <c r="T400">
        <v>116.76</v>
      </c>
      <c r="U400" s="26">
        <v>1736425629520</v>
      </c>
      <c r="V400">
        <v>81.900000000000006</v>
      </c>
      <c r="W400">
        <v>12.8</v>
      </c>
      <c r="X400">
        <v>24.5</v>
      </c>
      <c r="Y400">
        <v>36991981</v>
      </c>
    </row>
    <row r="401" spans="1:25" x14ac:dyDescent="0.25">
      <c r="A401">
        <v>425</v>
      </c>
      <c r="B401" t="s">
        <v>38</v>
      </c>
      <c r="C401" t="s">
        <v>1552</v>
      </c>
      <c r="D401" t="s">
        <v>32</v>
      </c>
      <c r="E401" t="s">
        <v>1553</v>
      </c>
      <c r="F401" t="s">
        <v>1554</v>
      </c>
      <c r="G401" t="s">
        <v>38</v>
      </c>
      <c r="H401" t="s">
        <v>1823</v>
      </c>
      <c r="I401" t="s">
        <v>1803</v>
      </c>
      <c r="J401" t="s">
        <v>1555</v>
      </c>
      <c r="K401" t="s">
        <v>1556</v>
      </c>
      <c r="L401" s="26">
        <v>6000</v>
      </c>
      <c r="M401">
        <v>1959</v>
      </c>
      <c r="N401">
        <f t="shared" si="24"/>
        <v>1950</v>
      </c>
      <c r="O401">
        <v>8</v>
      </c>
      <c r="P401">
        <v>26</v>
      </c>
      <c r="Q401" s="25">
        <f t="shared" si="25"/>
        <v>21788</v>
      </c>
      <c r="R401" s="25">
        <f t="shared" ca="1" si="26"/>
        <v>45841</v>
      </c>
      <c r="S401">
        <f t="shared" ca="1" si="27"/>
        <v>65.852852239293895</v>
      </c>
      <c r="T401">
        <v>117.24</v>
      </c>
      <c r="U401" s="26">
        <v>21427700000000</v>
      </c>
      <c r="V401">
        <v>78.5</v>
      </c>
      <c r="W401">
        <v>9.6</v>
      </c>
      <c r="X401">
        <v>36.6</v>
      </c>
      <c r="Y401">
        <v>328239523</v>
      </c>
    </row>
    <row r="402" spans="1:25" x14ac:dyDescent="0.25">
      <c r="A402">
        <v>425</v>
      </c>
      <c r="B402" t="s">
        <v>21</v>
      </c>
      <c r="C402" t="s">
        <v>1557</v>
      </c>
      <c r="D402" t="s">
        <v>74</v>
      </c>
      <c r="E402" t="s">
        <v>75</v>
      </c>
      <c r="F402" t="s">
        <v>526</v>
      </c>
      <c r="G402" t="s">
        <v>21</v>
      </c>
      <c r="H402" t="s">
        <v>1823</v>
      </c>
      <c r="I402" t="s">
        <v>1803</v>
      </c>
      <c r="J402" t="s">
        <v>527</v>
      </c>
      <c r="K402" t="s">
        <v>1558</v>
      </c>
      <c r="L402" s="26">
        <v>6000</v>
      </c>
      <c r="M402">
        <v>1958</v>
      </c>
      <c r="N402">
        <f t="shared" si="24"/>
        <v>1950</v>
      </c>
      <c r="O402">
        <v>1</v>
      </c>
      <c r="P402">
        <v>1</v>
      </c>
      <c r="Q402" s="25">
        <f t="shared" si="25"/>
        <v>21186</v>
      </c>
      <c r="R402" s="25">
        <f t="shared" ca="1" si="26"/>
        <v>45841</v>
      </c>
      <c r="S402">
        <f t="shared" ca="1" si="27"/>
        <v>67.501711156741962</v>
      </c>
      <c r="T402">
        <v>180.44</v>
      </c>
      <c r="U402" s="26">
        <v>2611000000000</v>
      </c>
      <c r="V402">
        <v>69.400000000000006</v>
      </c>
      <c r="W402">
        <v>11.2</v>
      </c>
      <c r="X402">
        <v>49.7</v>
      </c>
      <c r="Y402">
        <v>1366417754</v>
      </c>
    </row>
    <row r="403" spans="1:25" x14ac:dyDescent="0.25">
      <c r="A403">
        <v>425</v>
      </c>
      <c r="B403" t="s">
        <v>72</v>
      </c>
      <c r="C403" t="s">
        <v>1559</v>
      </c>
      <c r="D403" t="s">
        <v>532</v>
      </c>
      <c r="E403" t="s">
        <v>533</v>
      </c>
      <c r="F403" t="s">
        <v>72</v>
      </c>
      <c r="G403" t="s">
        <v>72</v>
      </c>
      <c r="H403" t="s">
        <v>1827</v>
      </c>
      <c r="I403" t="s">
        <v>1803</v>
      </c>
      <c r="J403" t="s">
        <v>1560</v>
      </c>
      <c r="K403" t="s">
        <v>1561</v>
      </c>
      <c r="L403" s="26">
        <v>6000</v>
      </c>
      <c r="M403">
        <v>1934</v>
      </c>
      <c r="N403">
        <f t="shared" si="24"/>
        <v>1930</v>
      </c>
      <c r="O403">
        <v>11</v>
      </c>
      <c r="P403">
        <v>2</v>
      </c>
      <c r="Q403" s="25">
        <f t="shared" si="25"/>
        <v>12725</v>
      </c>
      <c r="R403" s="25">
        <f t="shared" ca="1" si="26"/>
        <v>45841</v>
      </c>
      <c r="S403">
        <f t="shared" ca="1" si="27"/>
        <v>90.666666666666671</v>
      </c>
      <c r="T403">
        <v>113.27</v>
      </c>
      <c r="U403" s="26">
        <v>543649976166</v>
      </c>
      <c r="V403">
        <v>76.900000000000006</v>
      </c>
      <c r="W403">
        <v>14.9</v>
      </c>
      <c r="X403">
        <v>29.5</v>
      </c>
      <c r="Y403">
        <v>69625582</v>
      </c>
    </row>
    <row r="404" spans="1:25" x14ac:dyDescent="0.25">
      <c r="A404">
        <v>425</v>
      </c>
      <c r="B404" t="s">
        <v>49</v>
      </c>
      <c r="C404" t="s">
        <v>1562</v>
      </c>
      <c r="D404" t="s">
        <v>665</v>
      </c>
      <c r="E404" t="s">
        <v>1500</v>
      </c>
      <c r="F404" t="s">
        <v>264</v>
      </c>
      <c r="G404" t="s">
        <v>49</v>
      </c>
      <c r="H404" t="s">
        <v>1823</v>
      </c>
      <c r="I404" t="s">
        <v>1803</v>
      </c>
      <c r="J404" t="s">
        <v>1563</v>
      </c>
      <c r="K404" t="s">
        <v>1564</v>
      </c>
      <c r="L404" s="26">
        <v>6000</v>
      </c>
      <c r="M404">
        <v>1930</v>
      </c>
      <c r="N404">
        <f t="shared" si="24"/>
        <v>1930</v>
      </c>
      <c r="O404">
        <v>10</v>
      </c>
      <c r="P404">
        <v>22</v>
      </c>
      <c r="Q404" s="25">
        <f t="shared" si="25"/>
        <v>11253</v>
      </c>
      <c r="R404" s="25">
        <f t="shared" ca="1" si="26"/>
        <v>45841</v>
      </c>
      <c r="S404">
        <f t="shared" ca="1" si="27"/>
        <v>94.696783025325118</v>
      </c>
      <c r="T404">
        <v>108.15</v>
      </c>
      <c r="U404" s="26">
        <v>395098666122</v>
      </c>
      <c r="V404">
        <v>82.8</v>
      </c>
      <c r="W404">
        <v>23.1</v>
      </c>
      <c r="X404">
        <v>25.3</v>
      </c>
      <c r="Y404">
        <v>9053300</v>
      </c>
    </row>
    <row r="405" spans="1:25" x14ac:dyDescent="0.25">
      <c r="A405">
        <v>425</v>
      </c>
      <c r="B405" t="s">
        <v>49</v>
      </c>
      <c r="C405" t="s">
        <v>1565</v>
      </c>
      <c r="D405" t="s">
        <v>32</v>
      </c>
      <c r="E405" t="s">
        <v>831</v>
      </c>
      <c r="F405" t="s">
        <v>264</v>
      </c>
      <c r="G405" t="s">
        <v>49</v>
      </c>
      <c r="H405" t="s">
        <v>1823</v>
      </c>
      <c r="I405" t="s">
        <v>1803</v>
      </c>
      <c r="J405" t="s">
        <v>1566</v>
      </c>
      <c r="K405" t="s">
        <v>64</v>
      </c>
      <c r="L405" s="26">
        <v>6000</v>
      </c>
      <c r="M405">
        <v>1946</v>
      </c>
      <c r="N405">
        <f t="shared" si="24"/>
        <v>1940</v>
      </c>
      <c r="O405">
        <v>7</v>
      </c>
      <c r="P405">
        <v>4</v>
      </c>
      <c r="Q405" s="25">
        <f t="shared" si="25"/>
        <v>16987</v>
      </c>
      <c r="R405" s="25">
        <f t="shared" ca="1" si="26"/>
        <v>45841</v>
      </c>
      <c r="S405">
        <f t="shared" ca="1" si="27"/>
        <v>78.997946611909654</v>
      </c>
      <c r="T405">
        <v>117.24</v>
      </c>
      <c r="U405" s="26">
        <v>21427700000000</v>
      </c>
      <c r="V405">
        <v>78.5</v>
      </c>
      <c r="W405">
        <v>9.6</v>
      </c>
      <c r="X405">
        <v>36.6</v>
      </c>
      <c r="Y405">
        <v>328239523</v>
      </c>
    </row>
    <row r="406" spans="1:25" x14ac:dyDescent="0.25">
      <c r="A406">
        <v>425</v>
      </c>
      <c r="B406" t="s">
        <v>38</v>
      </c>
      <c r="C406" t="s">
        <v>1567</v>
      </c>
      <c r="D406" t="s">
        <v>32</v>
      </c>
      <c r="E406" t="s">
        <v>1299</v>
      </c>
      <c r="F406" t="s">
        <v>1568</v>
      </c>
      <c r="G406" t="s">
        <v>38</v>
      </c>
      <c r="H406" t="s">
        <v>1823</v>
      </c>
      <c r="I406" t="s">
        <v>1803</v>
      </c>
      <c r="J406" t="s">
        <v>1569</v>
      </c>
      <c r="K406" t="s">
        <v>137</v>
      </c>
      <c r="L406" s="26">
        <v>6000</v>
      </c>
      <c r="M406">
        <v>1951</v>
      </c>
      <c r="N406">
        <f t="shared" si="24"/>
        <v>1950</v>
      </c>
      <c r="O406">
        <v>7</v>
      </c>
      <c r="P406">
        <v>2</v>
      </c>
      <c r="Q406" s="25">
        <f t="shared" si="25"/>
        <v>18811</v>
      </c>
      <c r="R406" s="25">
        <f t="shared" ca="1" si="26"/>
        <v>45841</v>
      </c>
      <c r="S406">
        <f t="shared" ca="1" si="27"/>
        <v>74.00343140833759</v>
      </c>
      <c r="T406">
        <v>117.24</v>
      </c>
      <c r="U406" s="26">
        <v>21427700000000</v>
      </c>
      <c r="V406">
        <v>78.5</v>
      </c>
      <c r="W406">
        <v>9.6</v>
      </c>
      <c r="X406">
        <v>36.6</v>
      </c>
      <c r="Y406">
        <v>328239523</v>
      </c>
    </row>
    <row r="407" spans="1:25" x14ac:dyDescent="0.25">
      <c r="A407">
        <v>425</v>
      </c>
      <c r="B407" t="s">
        <v>21</v>
      </c>
      <c r="C407" t="s">
        <v>1570</v>
      </c>
      <c r="D407" t="s">
        <v>32</v>
      </c>
      <c r="E407" t="s">
        <v>1571</v>
      </c>
      <c r="F407" t="s">
        <v>160</v>
      </c>
      <c r="G407" t="s">
        <v>21</v>
      </c>
      <c r="H407" t="s">
        <v>1823</v>
      </c>
      <c r="I407" t="s">
        <v>1803</v>
      </c>
      <c r="J407" t="s">
        <v>1572</v>
      </c>
      <c r="K407" t="s">
        <v>1573</v>
      </c>
      <c r="L407" s="26">
        <v>6000</v>
      </c>
      <c r="M407">
        <v>1937</v>
      </c>
      <c r="N407">
        <f t="shared" si="24"/>
        <v>1930</v>
      </c>
      <c r="O407">
        <v>9</v>
      </c>
      <c r="P407">
        <v>8</v>
      </c>
      <c r="Q407" s="25">
        <f t="shared" si="25"/>
        <v>13766</v>
      </c>
      <c r="R407" s="25">
        <f t="shared" ca="1" si="26"/>
        <v>45841</v>
      </c>
      <c r="S407">
        <f t="shared" ca="1" si="27"/>
        <v>87.81723936382933</v>
      </c>
      <c r="T407">
        <v>117.24</v>
      </c>
      <c r="U407" s="26">
        <v>21427700000000</v>
      </c>
      <c r="V407">
        <v>78.5</v>
      </c>
      <c r="W407">
        <v>9.6</v>
      </c>
      <c r="X407">
        <v>36.6</v>
      </c>
      <c r="Y407">
        <v>328239523</v>
      </c>
    </row>
    <row r="408" spans="1:25" x14ac:dyDescent="0.25">
      <c r="A408">
        <v>437</v>
      </c>
      <c r="B408" t="s">
        <v>462</v>
      </c>
      <c r="C408" t="s">
        <v>1574</v>
      </c>
      <c r="D408" t="s">
        <v>105</v>
      </c>
      <c r="E408" t="s">
        <v>655</v>
      </c>
      <c r="F408" t="s">
        <v>465</v>
      </c>
      <c r="G408" t="s">
        <v>462</v>
      </c>
      <c r="H408" t="s">
        <v>1823</v>
      </c>
      <c r="I408" t="s">
        <v>1803</v>
      </c>
      <c r="J408" t="s">
        <v>1575</v>
      </c>
      <c r="K408" t="s">
        <v>1576</v>
      </c>
      <c r="L408" s="26">
        <v>5900</v>
      </c>
      <c r="M408">
        <v>1963</v>
      </c>
      <c r="N408">
        <f t="shared" si="24"/>
        <v>1960</v>
      </c>
      <c r="O408">
        <v>1</v>
      </c>
      <c r="P408">
        <v>1</v>
      </c>
      <c r="Q408" s="25">
        <f t="shared" si="25"/>
        <v>23012</v>
      </c>
      <c r="R408" s="25">
        <f t="shared" ca="1" si="26"/>
        <v>45841</v>
      </c>
      <c r="S408">
        <f t="shared" ca="1" si="27"/>
        <v>62.50171657033593</v>
      </c>
      <c r="T408">
        <v>125.08</v>
      </c>
      <c r="U408" s="26">
        <v>19910000000000</v>
      </c>
      <c r="V408">
        <v>77</v>
      </c>
      <c r="W408">
        <v>9.4</v>
      </c>
      <c r="X408">
        <v>59.2</v>
      </c>
      <c r="Y408">
        <v>1397715000</v>
      </c>
    </row>
    <row r="409" spans="1:25" x14ac:dyDescent="0.25">
      <c r="A409">
        <v>437</v>
      </c>
      <c r="B409" t="s">
        <v>72</v>
      </c>
      <c r="C409" t="s">
        <v>1577</v>
      </c>
      <c r="D409" t="s">
        <v>532</v>
      </c>
      <c r="E409" t="s">
        <v>533</v>
      </c>
      <c r="F409" t="s">
        <v>72</v>
      </c>
      <c r="G409" t="s">
        <v>72</v>
      </c>
      <c r="H409" t="s">
        <v>1827</v>
      </c>
      <c r="I409" t="s">
        <v>1803</v>
      </c>
      <c r="J409" t="s">
        <v>1578</v>
      </c>
      <c r="K409" t="s">
        <v>1579</v>
      </c>
      <c r="L409" s="26">
        <v>5900</v>
      </c>
      <c r="M409">
        <v>1930</v>
      </c>
      <c r="N409">
        <f t="shared" si="24"/>
        <v>1930</v>
      </c>
      <c r="O409">
        <v>4</v>
      </c>
      <c r="P409">
        <v>1</v>
      </c>
      <c r="Q409" s="25">
        <f t="shared" si="25"/>
        <v>11049</v>
      </c>
      <c r="R409" s="25">
        <f t="shared" ca="1" si="26"/>
        <v>45841</v>
      </c>
      <c r="S409">
        <f t="shared" ca="1" si="27"/>
        <v>95.255304585900063</v>
      </c>
      <c r="T409">
        <v>113.27</v>
      </c>
      <c r="U409" s="26">
        <v>543649976166</v>
      </c>
      <c r="V409">
        <v>76.900000000000006</v>
      </c>
      <c r="W409">
        <v>14.9</v>
      </c>
      <c r="X409">
        <v>29.5</v>
      </c>
      <c r="Y409">
        <v>69625582</v>
      </c>
    </row>
    <row r="410" spans="1:25" x14ac:dyDescent="0.25">
      <c r="A410">
        <v>437</v>
      </c>
      <c r="B410" t="s">
        <v>49</v>
      </c>
      <c r="C410" t="s">
        <v>1580</v>
      </c>
      <c r="D410" t="s">
        <v>32</v>
      </c>
      <c r="E410" t="s">
        <v>1581</v>
      </c>
      <c r="F410" t="s">
        <v>204</v>
      </c>
      <c r="G410" t="s">
        <v>49</v>
      </c>
      <c r="H410" t="s">
        <v>1823</v>
      </c>
      <c r="I410" t="s">
        <v>1803</v>
      </c>
      <c r="J410" t="s">
        <v>1582</v>
      </c>
      <c r="K410" t="s">
        <v>652</v>
      </c>
      <c r="L410" s="26">
        <v>5900</v>
      </c>
      <c r="M410">
        <v>1961</v>
      </c>
      <c r="N410">
        <f t="shared" si="24"/>
        <v>1960</v>
      </c>
      <c r="O410">
        <v>4</v>
      </c>
      <c r="P410">
        <v>23</v>
      </c>
      <c r="Q410" s="25">
        <f t="shared" si="25"/>
        <v>22394</v>
      </c>
      <c r="R410" s="25">
        <f t="shared" ca="1" si="26"/>
        <v>45841</v>
      </c>
      <c r="S410">
        <f t="shared" ca="1" si="27"/>
        <v>64.195063392443458</v>
      </c>
      <c r="T410">
        <v>117.24</v>
      </c>
      <c r="U410" s="26">
        <v>21427700000000</v>
      </c>
      <c r="V410">
        <v>78.5</v>
      </c>
      <c r="W410">
        <v>9.6</v>
      </c>
      <c r="X410">
        <v>36.6</v>
      </c>
      <c r="Y410">
        <v>328239523</v>
      </c>
    </row>
    <row r="411" spans="1:25" x14ac:dyDescent="0.25">
      <c r="A411">
        <v>437</v>
      </c>
      <c r="B411" t="s">
        <v>49</v>
      </c>
      <c r="C411" t="s">
        <v>1583</v>
      </c>
      <c r="D411" t="s">
        <v>32</v>
      </c>
      <c r="E411" t="s">
        <v>831</v>
      </c>
      <c r="F411" t="s">
        <v>1584</v>
      </c>
      <c r="G411" t="s">
        <v>49</v>
      </c>
      <c r="H411" t="s">
        <v>1823</v>
      </c>
      <c r="I411" t="s">
        <v>1803</v>
      </c>
      <c r="J411" t="s">
        <v>1585</v>
      </c>
      <c r="K411" t="s">
        <v>1586</v>
      </c>
      <c r="L411" s="26">
        <v>5900</v>
      </c>
      <c r="M411">
        <v>1960</v>
      </c>
      <c r="N411">
        <f t="shared" si="24"/>
        <v>1960</v>
      </c>
      <c r="O411">
        <v>10</v>
      </c>
      <c r="P411">
        <v>12</v>
      </c>
      <c r="Q411" s="25">
        <f t="shared" si="25"/>
        <v>22201</v>
      </c>
      <c r="R411" s="25">
        <f t="shared" ca="1" si="26"/>
        <v>45841</v>
      </c>
      <c r="S411">
        <f t="shared" ca="1" si="27"/>
        <v>64.721450201186386</v>
      </c>
      <c r="T411">
        <v>117.24</v>
      </c>
      <c r="U411" s="26">
        <v>21427700000000</v>
      </c>
      <c r="V411">
        <v>78.5</v>
      </c>
      <c r="W411">
        <v>9.6</v>
      </c>
      <c r="X411">
        <v>36.6</v>
      </c>
      <c r="Y411">
        <v>328239523</v>
      </c>
    </row>
    <row r="412" spans="1:25" x14ac:dyDescent="0.25">
      <c r="A412">
        <v>437</v>
      </c>
      <c r="B412" t="s">
        <v>103</v>
      </c>
      <c r="C412" t="s">
        <v>1587</v>
      </c>
      <c r="D412" t="s">
        <v>105</v>
      </c>
      <c r="E412" t="s">
        <v>246</v>
      </c>
      <c r="F412" t="s">
        <v>1588</v>
      </c>
      <c r="G412" t="s">
        <v>103</v>
      </c>
      <c r="H412" t="s">
        <v>1827</v>
      </c>
      <c r="I412" t="s">
        <v>1803</v>
      </c>
      <c r="J412" t="s">
        <v>1589</v>
      </c>
      <c r="K412" t="s">
        <v>1590</v>
      </c>
      <c r="L412" s="26">
        <v>5900</v>
      </c>
      <c r="M412">
        <v>1957</v>
      </c>
      <c r="N412">
        <f t="shared" si="24"/>
        <v>1950</v>
      </c>
      <c r="O412">
        <v>1</v>
      </c>
      <c r="P412">
        <v>15</v>
      </c>
      <c r="Q412" s="25">
        <f t="shared" si="25"/>
        <v>20835</v>
      </c>
      <c r="R412" s="25">
        <f t="shared" ca="1" si="26"/>
        <v>45841</v>
      </c>
      <c r="S412">
        <f t="shared" ca="1" si="27"/>
        <v>68.463375922545836</v>
      </c>
      <c r="T412">
        <v>125.08</v>
      </c>
      <c r="U412" s="26">
        <v>19910000000000</v>
      </c>
      <c r="V412">
        <v>77</v>
      </c>
      <c r="W412">
        <v>9.4</v>
      </c>
      <c r="X412">
        <v>59.2</v>
      </c>
      <c r="Y412">
        <v>1397715000</v>
      </c>
    </row>
    <row r="413" spans="1:25" x14ac:dyDescent="0.25">
      <c r="A413">
        <v>442</v>
      </c>
      <c r="B413" t="s">
        <v>49</v>
      </c>
      <c r="C413" t="s">
        <v>1591</v>
      </c>
      <c r="D413" t="s">
        <v>32</v>
      </c>
      <c r="E413" t="s">
        <v>203</v>
      </c>
      <c r="F413" t="s">
        <v>802</v>
      </c>
      <c r="G413" t="s">
        <v>49</v>
      </c>
      <c r="H413" t="s">
        <v>1823</v>
      </c>
      <c r="I413" t="s">
        <v>1803</v>
      </c>
      <c r="J413" t="s">
        <v>1592</v>
      </c>
      <c r="K413" t="s">
        <v>1593</v>
      </c>
      <c r="L413" s="26">
        <v>5800</v>
      </c>
      <c r="M413">
        <v>1964</v>
      </c>
      <c r="N413">
        <f t="shared" si="24"/>
        <v>1960</v>
      </c>
      <c r="O413">
        <v>12</v>
      </c>
      <c r="P413">
        <v>29</v>
      </c>
      <c r="Q413" s="25">
        <f t="shared" si="25"/>
        <v>23740</v>
      </c>
      <c r="R413" s="25">
        <f t="shared" ca="1" si="26"/>
        <v>45841</v>
      </c>
      <c r="S413">
        <f t="shared" ca="1" si="27"/>
        <v>60.507904265653977</v>
      </c>
      <c r="T413">
        <v>117.24</v>
      </c>
      <c r="U413" s="26">
        <v>21427700000000</v>
      </c>
      <c r="V413">
        <v>78.5</v>
      </c>
      <c r="W413">
        <v>9.6</v>
      </c>
      <c r="X413">
        <v>36.6</v>
      </c>
      <c r="Y413">
        <v>328239523</v>
      </c>
    </row>
    <row r="414" spans="1:25" x14ac:dyDescent="0.25">
      <c r="A414">
        <v>442</v>
      </c>
      <c r="B414" t="s">
        <v>351</v>
      </c>
      <c r="C414" t="s">
        <v>1594</v>
      </c>
      <c r="D414" t="s">
        <v>1195</v>
      </c>
      <c r="E414" t="s">
        <v>1595</v>
      </c>
      <c r="F414" t="s">
        <v>548</v>
      </c>
      <c r="G414" t="s">
        <v>351</v>
      </c>
      <c r="H414" t="s">
        <v>1827</v>
      </c>
      <c r="I414" t="s">
        <v>1803</v>
      </c>
      <c r="J414" t="s">
        <v>1596</v>
      </c>
      <c r="K414" t="s">
        <v>1597</v>
      </c>
      <c r="L414" s="26">
        <v>5800</v>
      </c>
      <c r="M414">
        <v>1947</v>
      </c>
      <c r="N414">
        <f t="shared" si="24"/>
        <v>1940</v>
      </c>
      <c r="O414">
        <v>10</v>
      </c>
      <c r="P414">
        <v>25</v>
      </c>
      <c r="Q414" s="25">
        <f t="shared" si="25"/>
        <v>17465</v>
      </c>
      <c r="R414" s="25">
        <f t="shared" ca="1" si="26"/>
        <v>45841</v>
      </c>
      <c r="S414">
        <f t="shared" ca="1" si="27"/>
        <v>77.68858083521053</v>
      </c>
      <c r="T414">
        <v>110.35</v>
      </c>
      <c r="U414" s="26">
        <v>348078018464</v>
      </c>
      <c r="V414">
        <v>81</v>
      </c>
      <c r="W414">
        <v>32.4</v>
      </c>
      <c r="X414">
        <v>23.8</v>
      </c>
      <c r="Y414">
        <v>5818553</v>
      </c>
    </row>
    <row r="415" spans="1:25" x14ac:dyDescent="0.25">
      <c r="A415">
        <v>442</v>
      </c>
      <c r="B415" t="s">
        <v>351</v>
      </c>
      <c r="C415" t="s">
        <v>1598</v>
      </c>
      <c r="D415" t="s">
        <v>32</v>
      </c>
      <c r="E415" t="s">
        <v>831</v>
      </c>
      <c r="F415" t="s">
        <v>517</v>
      </c>
      <c r="G415" t="s">
        <v>351</v>
      </c>
      <c r="H415" t="s">
        <v>1823</v>
      </c>
      <c r="I415" t="s">
        <v>1803</v>
      </c>
      <c r="J415" t="s">
        <v>1599</v>
      </c>
      <c r="K415" t="s">
        <v>1049</v>
      </c>
      <c r="L415" s="26">
        <v>5800</v>
      </c>
      <c r="M415">
        <v>1952</v>
      </c>
      <c r="N415">
        <f t="shared" si="24"/>
        <v>1950</v>
      </c>
      <c r="O415">
        <v>7</v>
      </c>
      <c r="P415">
        <v>29</v>
      </c>
      <c r="Q415" s="25">
        <f t="shared" si="25"/>
        <v>19204</v>
      </c>
      <c r="R415" s="25">
        <f t="shared" ca="1" si="26"/>
        <v>45841</v>
      </c>
      <c r="S415">
        <f t="shared" ca="1" si="27"/>
        <v>72.926782344888821</v>
      </c>
      <c r="T415">
        <v>117.24</v>
      </c>
      <c r="U415" s="26">
        <v>21427700000000</v>
      </c>
      <c r="V415">
        <v>78.5</v>
      </c>
      <c r="W415">
        <v>9.6</v>
      </c>
      <c r="X415">
        <v>36.6</v>
      </c>
      <c r="Y415">
        <v>328239523</v>
      </c>
    </row>
    <row r="416" spans="1:25" x14ac:dyDescent="0.25">
      <c r="A416">
        <v>445</v>
      </c>
      <c r="B416" t="s">
        <v>272</v>
      </c>
      <c r="C416" t="s">
        <v>1600</v>
      </c>
      <c r="D416" t="s">
        <v>1601</v>
      </c>
      <c r="E416" t="s">
        <v>1602</v>
      </c>
      <c r="F416" t="s">
        <v>1603</v>
      </c>
      <c r="G416" t="s">
        <v>272</v>
      </c>
      <c r="H416" t="s">
        <v>1823</v>
      </c>
      <c r="I416" t="s">
        <v>1803</v>
      </c>
      <c r="J416" t="s">
        <v>1604</v>
      </c>
      <c r="K416" t="s">
        <v>1605</v>
      </c>
      <c r="L416" s="26">
        <v>5700</v>
      </c>
      <c r="M416">
        <v>1966</v>
      </c>
      <c r="N416">
        <f t="shared" si="24"/>
        <v>1960</v>
      </c>
      <c r="O416">
        <v>9</v>
      </c>
      <c r="P416">
        <v>21</v>
      </c>
      <c r="Q416" s="25">
        <f t="shared" si="25"/>
        <v>24371</v>
      </c>
      <c r="R416" s="25">
        <f t="shared" ca="1" si="26"/>
        <v>45841</v>
      </c>
      <c r="S416">
        <f t="shared" ca="1" si="27"/>
        <v>58.781656399726216</v>
      </c>
      <c r="T416">
        <v>281.66000000000003</v>
      </c>
      <c r="U416" s="26">
        <v>153781069118</v>
      </c>
      <c r="V416">
        <v>71.599999999999994</v>
      </c>
      <c r="W416">
        <v>20.100000000000001</v>
      </c>
      <c r="X416">
        <v>45.2</v>
      </c>
      <c r="Y416">
        <v>44385155</v>
      </c>
    </row>
    <row r="417" spans="1:25" x14ac:dyDescent="0.25">
      <c r="A417">
        <v>445</v>
      </c>
      <c r="B417" t="s">
        <v>351</v>
      </c>
      <c r="C417" t="s">
        <v>1607</v>
      </c>
      <c r="D417" t="s">
        <v>32</v>
      </c>
      <c r="E417" t="s">
        <v>984</v>
      </c>
      <c r="F417" t="s">
        <v>1319</v>
      </c>
      <c r="G417" t="s">
        <v>351</v>
      </c>
      <c r="H417" t="s">
        <v>1823</v>
      </c>
      <c r="I417" t="s">
        <v>1803</v>
      </c>
      <c r="J417" t="s">
        <v>1608</v>
      </c>
      <c r="K417" t="s">
        <v>190</v>
      </c>
      <c r="L417" s="26">
        <v>5700</v>
      </c>
      <c r="M417">
        <v>1934</v>
      </c>
      <c r="N417">
        <f t="shared" si="24"/>
        <v>1930</v>
      </c>
      <c r="O417">
        <v>9</v>
      </c>
      <c r="P417">
        <v>15</v>
      </c>
      <c r="Q417" s="25">
        <f t="shared" si="25"/>
        <v>12677</v>
      </c>
      <c r="R417" s="25">
        <f t="shared" ca="1" si="26"/>
        <v>45841</v>
      </c>
      <c r="S417">
        <f t="shared" ca="1" si="27"/>
        <v>90.798083504449011</v>
      </c>
      <c r="T417">
        <v>117.24</v>
      </c>
      <c r="U417" s="26">
        <v>21427700000000</v>
      </c>
      <c r="V417">
        <v>78.5</v>
      </c>
      <c r="W417">
        <v>9.6</v>
      </c>
      <c r="X417">
        <v>36.6</v>
      </c>
      <c r="Y417">
        <v>328239523</v>
      </c>
    </row>
    <row r="418" spans="1:25" x14ac:dyDescent="0.25">
      <c r="A418">
        <v>445</v>
      </c>
      <c r="B418" t="s">
        <v>292</v>
      </c>
      <c r="C418" t="s">
        <v>1609</v>
      </c>
      <c r="D418" t="s">
        <v>133</v>
      </c>
      <c r="E418" t="s">
        <v>1610</v>
      </c>
      <c r="F418" t="s">
        <v>403</v>
      </c>
      <c r="G418" t="s">
        <v>292</v>
      </c>
      <c r="H418" t="s">
        <v>1827</v>
      </c>
      <c r="I418" t="s">
        <v>1803</v>
      </c>
      <c r="J418" t="s">
        <v>1611</v>
      </c>
      <c r="K418" t="s">
        <v>1145</v>
      </c>
      <c r="L418" s="26">
        <v>5700</v>
      </c>
      <c r="M418">
        <v>1930</v>
      </c>
      <c r="N418">
        <f t="shared" si="24"/>
        <v>1930</v>
      </c>
      <c r="O418">
        <v>1</v>
      </c>
      <c r="P418">
        <v>1</v>
      </c>
      <c r="Q418" s="25">
        <f t="shared" si="25"/>
        <v>10959</v>
      </c>
      <c r="R418" s="25">
        <f t="shared" ca="1" si="26"/>
        <v>45841</v>
      </c>
      <c r="S418">
        <f t="shared" ca="1" si="27"/>
        <v>95.501711156741962</v>
      </c>
      <c r="T418">
        <v>116.76</v>
      </c>
      <c r="U418" s="26">
        <v>1736425629520</v>
      </c>
      <c r="V418">
        <v>81.900000000000006</v>
      </c>
      <c r="W418">
        <v>12.8</v>
      </c>
      <c r="X418">
        <v>24.5</v>
      </c>
      <c r="Y418">
        <v>36991981</v>
      </c>
    </row>
    <row r="419" spans="1:25" x14ac:dyDescent="0.25">
      <c r="A419">
        <v>445</v>
      </c>
      <c r="B419" t="s">
        <v>462</v>
      </c>
      <c r="C419" t="s">
        <v>1612</v>
      </c>
      <c r="D419" t="s">
        <v>497</v>
      </c>
      <c r="E419" t="s">
        <v>498</v>
      </c>
      <c r="F419" t="s">
        <v>1211</v>
      </c>
      <c r="G419" t="s">
        <v>462</v>
      </c>
      <c r="H419" t="s">
        <v>1827</v>
      </c>
      <c r="I419" t="s">
        <v>1803</v>
      </c>
      <c r="J419" t="s">
        <v>1613</v>
      </c>
      <c r="K419" t="s">
        <v>1614</v>
      </c>
      <c r="L419" s="26">
        <v>5700</v>
      </c>
      <c r="M419">
        <v>1951</v>
      </c>
      <c r="N419">
        <f t="shared" si="24"/>
        <v>1950</v>
      </c>
      <c r="O419">
        <v>8</v>
      </c>
      <c r="P419">
        <v>5</v>
      </c>
      <c r="Q419" s="25">
        <f t="shared" si="25"/>
        <v>18845</v>
      </c>
      <c r="R419" s="25">
        <f t="shared" ca="1" si="26"/>
        <v>45841</v>
      </c>
      <c r="S419">
        <f t="shared" ca="1" si="27"/>
        <v>73.910345331094405</v>
      </c>
      <c r="T419">
        <v>110.51</v>
      </c>
      <c r="U419" s="26">
        <v>530832908738</v>
      </c>
      <c r="V419">
        <v>82.5</v>
      </c>
      <c r="W419">
        <v>27.9</v>
      </c>
      <c r="X419">
        <v>49.1</v>
      </c>
      <c r="Y419">
        <v>10285453</v>
      </c>
    </row>
    <row r="420" spans="1:25" x14ac:dyDescent="0.25">
      <c r="A420">
        <v>445</v>
      </c>
      <c r="B420" t="s">
        <v>580</v>
      </c>
      <c r="C420" t="s">
        <v>1615</v>
      </c>
      <c r="D420" t="s">
        <v>170</v>
      </c>
      <c r="E420" t="s">
        <v>1616</v>
      </c>
      <c r="F420" t="s">
        <v>1187</v>
      </c>
      <c r="G420" t="s">
        <v>580</v>
      </c>
      <c r="H420" t="s">
        <v>1827</v>
      </c>
      <c r="I420" t="s">
        <v>1803</v>
      </c>
      <c r="J420" t="s">
        <v>1617</v>
      </c>
      <c r="K420" t="s">
        <v>304</v>
      </c>
      <c r="L420" s="26">
        <v>5700</v>
      </c>
      <c r="M420">
        <v>1945</v>
      </c>
      <c r="N420">
        <f t="shared" si="24"/>
        <v>1940</v>
      </c>
      <c r="O420">
        <v>12</v>
      </c>
      <c r="P420">
        <v>17</v>
      </c>
      <c r="Q420" s="25">
        <f t="shared" si="25"/>
        <v>16788</v>
      </c>
      <c r="R420" s="25">
        <f t="shared" ca="1" si="26"/>
        <v>45841</v>
      </c>
      <c r="S420">
        <f t="shared" ca="1" si="27"/>
        <v>79.543451073178971</v>
      </c>
      <c r="T420">
        <v>99.55</v>
      </c>
      <c r="U420" s="26">
        <v>703082435360</v>
      </c>
      <c r="V420">
        <v>83.6</v>
      </c>
      <c r="W420">
        <v>10.1</v>
      </c>
      <c r="X420">
        <v>28.8</v>
      </c>
      <c r="Y420">
        <v>8574832</v>
      </c>
    </row>
    <row r="421" spans="1:25" x14ac:dyDescent="0.25">
      <c r="A421">
        <v>445</v>
      </c>
      <c r="B421" t="s">
        <v>49</v>
      </c>
      <c r="C421" t="s">
        <v>1618</v>
      </c>
      <c r="D421" t="s">
        <v>32</v>
      </c>
      <c r="E421" t="s">
        <v>61</v>
      </c>
      <c r="F421" t="s">
        <v>264</v>
      </c>
      <c r="G421" t="s">
        <v>49</v>
      </c>
      <c r="H421" t="s">
        <v>1827</v>
      </c>
      <c r="I421" t="s">
        <v>1803</v>
      </c>
      <c r="J421" t="s">
        <v>1619</v>
      </c>
      <c r="K421" t="s">
        <v>447</v>
      </c>
      <c r="L421" s="26">
        <v>5700</v>
      </c>
      <c r="M421">
        <v>1971</v>
      </c>
      <c r="N421">
        <f t="shared" si="24"/>
        <v>1970</v>
      </c>
      <c r="O421">
        <v>11</v>
      </c>
      <c r="P421">
        <v>2</v>
      </c>
      <c r="Q421" s="25">
        <f t="shared" si="25"/>
        <v>26239</v>
      </c>
      <c r="R421" s="25">
        <f t="shared" ca="1" si="26"/>
        <v>45841</v>
      </c>
      <c r="S421">
        <f t="shared" ca="1" si="27"/>
        <v>53.666683259495244</v>
      </c>
      <c r="T421">
        <v>117.24</v>
      </c>
      <c r="U421" s="26">
        <v>21427700000000</v>
      </c>
      <c r="V421">
        <v>78.5</v>
      </c>
      <c r="W421">
        <v>9.6</v>
      </c>
      <c r="X421">
        <v>36.6</v>
      </c>
      <c r="Y421">
        <v>328239523</v>
      </c>
    </row>
    <row r="422" spans="1:25" x14ac:dyDescent="0.25">
      <c r="A422">
        <v>445</v>
      </c>
      <c r="B422" t="s">
        <v>49</v>
      </c>
      <c r="C422" t="s">
        <v>1620</v>
      </c>
      <c r="D422" t="s">
        <v>32</v>
      </c>
      <c r="E422" t="s">
        <v>1621</v>
      </c>
      <c r="F422" t="s">
        <v>264</v>
      </c>
      <c r="G422" t="s">
        <v>49</v>
      </c>
      <c r="H422" t="s">
        <v>1827</v>
      </c>
      <c r="I422" t="s">
        <v>1803</v>
      </c>
      <c r="J422" t="s">
        <v>1619</v>
      </c>
      <c r="K422" t="s">
        <v>1622</v>
      </c>
      <c r="L422" s="26">
        <v>5700</v>
      </c>
      <c r="M422">
        <v>1964</v>
      </c>
      <c r="N422">
        <f t="shared" si="24"/>
        <v>1960</v>
      </c>
      <c r="O422">
        <v>4</v>
      </c>
      <c r="P422">
        <v>1</v>
      </c>
      <c r="Q422" s="25">
        <f t="shared" si="25"/>
        <v>23468</v>
      </c>
      <c r="R422" s="25">
        <f t="shared" ca="1" si="26"/>
        <v>45841</v>
      </c>
      <c r="S422">
        <f t="shared" ca="1" si="27"/>
        <v>61.252583237657866</v>
      </c>
      <c r="T422">
        <v>117.24</v>
      </c>
      <c r="U422" s="26">
        <v>21427700000000</v>
      </c>
      <c r="V422">
        <v>78.5</v>
      </c>
      <c r="W422">
        <v>9.6</v>
      </c>
      <c r="X422">
        <v>36.6</v>
      </c>
      <c r="Y422">
        <v>328239523</v>
      </c>
    </row>
    <row r="423" spans="1:25" x14ac:dyDescent="0.25">
      <c r="A423">
        <v>445</v>
      </c>
      <c r="B423" t="s">
        <v>49</v>
      </c>
      <c r="C423" t="s">
        <v>1623</v>
      </c>
      <c r="D423" t="s">
        <v>32</v>
      </c>
      <c r="E423" t="s">
        <v>61</v>
      </c>
      <c r="F423" t="s">
        <v>264</v>
      </c>
      <c r="G423" t="s">
        <v>49</v>
      </c>
      <c r="H423" t="s">
        <v>1827</v>
      </c>
      <c r="I423" t="s">
        <v>1803</v>
      </c>
      <c r="J423" t="s">
        <v>1619</v>
      </c>
      <c r="K423" t="s">
        <v>524</v>
      </c>
      <c r="L423" s="26">
        <v>5700</v>
      </c>
      <c r="M423">
        <v>1966</v>
      </c>
      <c r="N423">
        <f t="shared" si="24"/>
        <v>1960</v>
      </c>
      <c r="O423">
        <v>8</v>
      </c>
      <c r="P423">
        <v>12</v>
      </c>
      <c r="Q423" s="25">
        <f t="shared" si="25"/>
        <v>24331</v>
      </c>
      <c r="R423" s="25">
        <f t="shared" ca="1" si="26"/>
        <v>45841</v>
      </c>
      <c r="S423">
        <f t="shared" ca="1" si="27"/>
        <v>58.891170431211499</v>
      </c>
      <c r="T423">
        <v>117.24</v>
      </c>
      <c r="U423" s="26">
        <v>21427700000000</v>
      </c>
      <c r="V423">
        <v>78.5</v>
      </c>
      <c r="W423">
        <v>9.6</v>
      </c>
      <c r="X423">
        <v>36.6</v>
      </c>
      <c r="Y423">
        <v>328239523</v>
      </c>
    </row>
    <row r="424" spans="1:25" x14ac:dyDescent="0.25">
      <c r="A424">
        <v>455</v>
      </c>
      <c r="B424" t="s">
        <v>292</v>
      </c>
      <c r="C424" t="s">
        <v>1624</v>
      </c>
      <c r="D424" t="s">
        <v>32</v>
      </c>
      <c r="E424" t="s">
        <v>592</v>
      </c>
      <c r="F424" t="s">
        <v>1625</v>
      </c>
      <c r="G424" t="s">
        <v>292</v>
      </c>
      <c r="H424" t="s">
        <v>1827</v>
      </c>
      <c r="I424" t="s">
        <v>1803</v>
      </c>
      <c r="J424" t="s">
        <v>1626</v>
      </c>
      <c r="K424" t="s">
        <v>1627</v>
      </c>
      <c r="L424" s="26">
        <v>5600</v>
      </c>
      <c r="M424">
        <v>1943</v>
      </c>
      <c r="N424">
        <f t="shared" si="24"/>
        <v>1940</v>
      </c>
      <c r="O424">
        <v>4</v>
      </c>
      <c r="P424">
        <v>6</v>
      </c>
      <c r="Q424" s="25">
        <f t="shared" si="25"/>
        <v>15802</v>
      </c>
      <c r="R424" s="25">
        <f t="shared" ca="1" si="26"/>
        <v>45841</v>
      </c>
      <c r="S424">
        <f t="shared" ca="1" si="27"/>
        <v>82.241621585961212</v>
      </c>
      <c r="T424">
        <v>117.24</v>
      </c>
      <c r="U424" s="26">
        <v>21427700000000</v>
      </c>
      <c r="V424">
        <v>78.5</v>
      </c>
      <c r="W424">
        <v>9.6</v>
      </c>
      <c r="X424">
        <v>36.6</v>
      </c>
      <c r="Y424">
        <v>328239523</v>
      </c>
    </row>
    <row r="425" spans="1:25" x14ac:dyDescent="0.25">
      <c r="A425">
        <v>455</v>
      </c>
      <c r="B425" t="s">
        <v>168</v>
      </c>
      <c r="C425" t="s">
        <v>1628</v>
      </c>
      <c r="D425" t="s">
        <v>105</v>
      </c>
      <c r="E425" t="s">
        <v>246</v>
      </c>
      <c r="F425" t="s">
        <v>383</v>
      </c>
      <c r="G425" t="s">
        <v>168</v>
      </c>
      <c r="H425" t="s">
        <v>1823</v>
      </c>
      <c r="I425" t="s">
        <v>1803</v>
      </c>
      <c r="J425" t="s">
        <v>1629</v>
      </c>
      <c r="K425" t="s">
        <v>1630</v>
      </c>
      <c r="L425" s="26">
        <v>5600</v>
      </c>
      <c r="M425">
        <v>1970</v>
      </c>
      <c r="N425">
        <f t="shared" si="24"/>
        <v>1970</v>
      </c>
      <c r="O425">
        <v>12</v>
      </c>
      <c r="P425">
        <v>1</v>
      </c>
      <c r="Q425" s="25">
        <f t="shared" si="25"/>
        <v>25903</v>
      </c>
      <c r="R425" s="25">
        <f t="shared" ca="1" si="26"/>
        <v>45841</v>
      </c>
      <c r="S425">
        <f t="shared" ca="1" si="27"/>
        <v>54.587268993839835</v>
      </c>
      <c r="T425">
        <v>125.08</v>
      </c>
      <c r="U425" s="26">
        <v>19910000000000</v>
      </c>
      <c r="V425">
        <v>77</v>
      </c>
      <c r="W425">
        <v>9.4</v>
      </c>
      <c r="X425">
        <v>59.2</v>
      </c>
      <c r="Y425">
        <v>1397715000</v>
      </c>
    </row>
    <row r="426" spans="1:25" x14ac:dyDescent="0.25">
      <c r="A426">
        <v>455</v>
      </c>
      <c r="B426" t="s">
        <v>30</v>
      </c>
      <c r="C426" t="s">
        <v>1631</v>
      </c>
      <c r="D426" t="s">
        <v>74</v>
      </c>
      <c r="E426" t="s">
        <v>288</v>
      </c>
      <c r="F426" t="s">
        <v>1632</v>
      </c>
      <c r="G426" t="s">
        <v>30</v>
      </c>
      <c r="H426" t="s">
        <v>1827</v>
      </c>
      <c r="I426" t="s">
        <v>1803</v>
      </c>
      <c r="J426" t="s">
        <v>1633</v>
      </c>
      <c r="K426" t="s">
        <v>1634</v>
      </c>
      <c r="L426" s="26">
        <v>5600</v>
      </c>
      <c r="M426">
        <v>1942</v>
      </c>
      <c r="N426">
        <f t="shared" si="24"/>
        <v>1940</v>
      </c>
      <c r="O426">
        <v>3</v>
      </c>
      <c r="P426">
        <v>5</v>
      </c>
      <c r="Q426" s="25">
        <f t="shared" si="25"/>
        <v>15405</v>
      </c>
      <c r="R426" s="25">
        <f t="shared" ca="1" si="26"/>
        <v>45841</v>
      </c>
      <c r="S426">
        <f t="shared" ca="1" si="27"/>
        <v>83.329226557152637</v>
      </c>
      <c r="T426">
        <v>180.44</v>
      </c>
      <c r="U426" s="26">
        <v>2611000000000</v>
      </c>
      <c r="V426">
        <v>69.400000000000006</v>
      </c>
      <c r="W426">
        <v>11.2</v>
      </c>
      <c r="X426">
        <v>49.7</v>
      </c>
      <c r="Y426">
        <v>1366417754</v>
      </c>
    </row>
    <row r="427" spans="1:25" x14ac:dyDescent="0.25">
      <c r="A427">
        <v>455</v>
      </c>
      <c r="B427" t="s">
        <v>49</v>
      </c>
      <c r="C427" t="s">
        <v>1635</v>
      </c>
      <c r="D427" t="s">
        <v>32</v>
      </c>
      <c r="E427" t="s">
        <v>1636</v>
      </c>
      <c r="F427" t="s">
        <v>264</v>
      </c>
      <c r="G427" t="s">
        <v>49</v>
      </c>
      <c r="H427" t="s">
        <v>1823</v>
      </c>
      <c r="I427" t="s">
        <v>1803</v>
      </c>
      <c r="J427" t="s">
        <v>1637</v>
      </c>
      <c r="K427" t="s">
        <v>206</v>
      </c>
      <c r="L427" s="26">
        <v>5600</v>
      </c>
      <c r="M427">
        <v>1935</v>
      </c>
      <c r="N427">
        <f t="shared" si="24"/>
        <v>1930</v>
      </c>
      <c r="O427">
        <v>9</v>
      </c>
      <c r="P427">
        <v>16</v>
      </c>
      <c r="Q427" s="25">
        <f t="shared" si="25"/>
        <v>13043</v>
      </c>
      <c r="R427" s="25">
        <f t="shared" ca="1" si="26"/>
        <v>45841</v>
      </c>
      <c r="S427">
        <f t="shared" ca="1" si="27"/>
        <v>89.795354714483423</v>
      </c>
      <c r="T427">
        <v>117.24</v>
      </c>
      <c r="U427" s="26">
        <v>21427700000000</v>
      </c>
      <c r="V427">
        <v>78.5</v>
      </c>
      <c r="W427">
        <v>9.6</v>
      </c>
      <c r="X427">
        <v>36.6</v>
      </c>
      <c r="Y427">
        <v>328239523</v>
      </c>
    </row>
    <row r="428" spans="1:25" x14ac:dyDescent="0.25">
      <c r="A428">
        <v>455</v>
      </c>
      <c r="B428" t="s">
        <v>351</v>
      </c>
      <c r="C428" t="s">
        <v>1638</v>
      </c>
      <c r="D428" t="s">
        <v>105</v>
      </c>
      <c r="E428" t="s">
        <v>246</v>
      </c>
      <c r="F428" t="s">
        <v>1639</v>
      </c>
      <c r="G428" t="s">
        <v>351</v>
      </c>
      <c r="H428" t="s">
        <v>1823</v>
      </c>
      <c r="I428" t="s">
        <v>1803</v>
      </c>
      <c r="J428" t="s">
        <v>419</v>
      </c>
      <c r="K428" t="s">
        <v>1640</v>
      </c>
      <c r="L428" s="26">
        <v>5600</v>
      </c>
      <c r="M428">
        <v>1967</v>
      </c>
      <c r="N428">
        <f t="shared" si="24"/>
        <v>1960</v>
      </c>
      <c r="O428">
        <v>1</v>
      </c>
      <c r="P428">
        <v>1</v>
      </c>
      <c r="Q428" s="25">
        <f t="shared" si="25"/>
        <v>24473</v>
      </c>
      <c r="R428" s="25">
        <f t="shared" ca="1" si="26"/>
        <v>45841</v>
      </c>
      <c r="S428">
        <f t="shared" ca="1" si="27"/>
        <v>58.501716937354992</v>
      </c>
      <c r="T428">
        <v>125.08</v>
      </c>
      <c r="U428" s="26">
        <v>19910000000000</v>
      </c>
      <c r="V428">
        <v>77</v>
      </c>
      <c r="W428">
        <v>9.4</v>
      </c>
      <c r="X428">
        <v>59.2</v>
      </c>
      <c r="Y428">
        <v>1397715000</v>
      </c>
    </row>
    <row r="429" spans="1:25" x14ac:dyDescent="0.25">
      <c r="A429">
        <v>455</v>
      </c>
      <c r="B429" t="s">
        <v>49</v>
      </c>
      <c r="C429" t="s">
        <v>1641</v>
      </c>
      <c r="D429" t="s">
        <v>32</v>
      </c>
      <c r="E429" t="s">
        <v>1642</v>
      </c>
      <c r="F429" t="s">
        <v>1643</v>
      </c>
      <c r="G429" t="s">
        <v>49</v>
      </c>
      <c r="H429" t="s">
        <v>1827</v>
      </c>
      <c r="I429" t="s">
        <v>1804</v>
      </c>
      <c r="J429" t="s">
        <v>1644</v>
      </c>
      <c r="K429" t="s">
        <v>1645</v>
      </c>
      <c r="L429" s="26">
        <v>5600</v>
      </c>
      <c r="M429">
        <v>1958</v>
      </c>
      <c r="N429">
        <f t="shared" si="24"/>
        <v>1950</v>
      </c>
      <c r="O429">
        <v>1</v>
      </c>
      <c r="P429">
        <v>7</v>
      </c>
      <c r="Q429" s="25">
        <f t="shared" si="25"/>
        <v>21192</v>
      </c>
      <c r="R429" s="25">
        <f t="shared" ca="1" si="26"/>
        <v>45841</v>
      </c>
      <c r="S429">
        <f t="shared" ca="1" si="27"/>
        <v>67.485284052019168</v>
      </c>
      <c r="T429">
        <v>117.24</v>
      </c>
      <c r="U429" s="26">
        <v>21427700000000</v>
      </c>
      <c r="V429">
        <v>78.5</v>
      </c>
      <c r="W429">
        <v>9.6</v>
      </c>
      <c r="X429">
        <v>36.6</v>
      </c>
      <c r="Y429">
        <v>328239523</v>
      </c>
    </row>
    <row r="430" spans="1:25" x14ac:dyDescent="0.25">
      <c r="A430">
        <v>455</v>
      </c>
      <c r="B430" t="s">
        <v>381</v>
      </c>
      <c r="C430" t="s">
        <v>1646</v>
      </c>
      <c r="D430" t="s">
        <v>32</v>
      </c>
      <c r="E430" t="s">
        <v>592</v>
      </c>
      <c r="F430" t="s">
        <v>1643</v>
      </c>
      <c r="G430" t="s">
        <v>381</v>
      </c>
      <c r="H430" t="s">
        <v>1827</v>
      </c>
      <c r="I430" t="s">
        <v>1803</v>
      </c>
      <c r="J430" t="s">
        <v>1647</v>
      </c>
      <c r="K430" t="s">
        <v>524</v>
      </c>
      <c r="L430" s="26">
        <v>5600</v>
      </c>
      <c r="M430">
        <v>1953</v>
      </c>
      <c r="N430">
        <f t="shared" si="24"/>
        <v>1950</v>
      </c>
      <c r="O430">
        <v>9</v>
      </c>
      <c r="P430">
        <v>26</v>
      </c>
      <c r="Q430" s="25">
        <f t="shared" si="25"/>
        <v>19628</v>
      </c>
      <c r="R430" s="25">
        <f t="shared" ca="1" si="26"/>
        <v>45841</v>
      </c>
      <c r="S430">
        <f t="shared" ca="1" si="27"/>
        <v>71.767955593894158</v>
      </c>
      <c r="T430">
        <v>117.24</v>
      </c>
      <c r="U430" s="26">
        <v>21427700000000</v>
      </c>
      <c r="V430">
        <v>78.5</v>
      </c>
      <c r="W430">
        <v>9.6</v>
      </c>
      <c r="X430">
        <v>36.6</v>
      </c>
      <c r="Y430">
        <v>328239523</v>
      </c>
    </row>
    <row r="431" spans="1:25" x14ac:dyDescent="0.25">
      <c r="A431">
        <v>455</v>
      </c>
      <c r="B431" t="s">
        <v>196</v>
      </c>
      <c r="C431" t="s">
        <v>1648</v>
      </c>
      <c r="D431" t="s">
        <v>665</v>
      </c>
      <c r="E431" t="s">
        <v>1500</v>
      </c>
      <c r="F431" t="s">
        <v>1649</v>
      </c>
      <c r="G431" t="s">
        <v>196</v>
      </c>
      <c r="H431" t="s">
        <v>1823</v>
      </c>
      <c r="I431" t="s">
        <v>1803</v>
      </c>
      <c r="J431" t="s">
        <v>1650</v>
      </c>
      <c r="K431" t="s">
        <v>1651</v>
      </c>
      <c r="L431" s="26">
        <v>5600</v>
      </c>
      <c r="M431">
        <v>1971</v>
      </c>
      <c r="N431">
        <f t="shared" si="24"/>
        <v>1970</v>
      </c>
      <c r="O431">
        <v>11</v>
      </c>
      <c r="P431">
        <v>1</v>
      </c>
      <c r="Q431" s="25">
        <f t="shared" si="25"/>
        <v>26238</v>
      </c>
      <c r="R431" s="25">
        <f t="shared" ca="1" si="26"/>
        <v>45841</v>
      </c>
      <c r="S431">
        <f t="shared" ca="1" si="27"/>
        <v>53.66942107621086</v>
      </c>
      <c r="T431">
        <v>108.15</v>
      </c>
      <c r="U431" s="26">
        <v>395098666122</v>
      </c>
      <c r="V431">
        <v>82.8</v>
      </c>
      <c r="W431">
        <v>23.1</v>
      </c>
      <c r="X431">
        <v>25.3</v>
      </c>
      <c r="Y431">
        <v>9053300</v>
      </c>
    </row>
    <row r="432" spans="1:25" x14ac:dyDescent="0.25">
      <c r="A432">
        <v>455</v>
      </c>
      <c r="B432" t="s">
        <v>351</v>
      </c>
      <c r="C432" t="s">
        <v>1652</v>
      </c>
      <c r="D432" t="s">
        <v>800</v>
      </c>
      <c r="E432" t="s">
        <v>801</v>
      </c>
      <c r="F432" t="s">
        <v>1653</v>
      </c>
      <c r="G432" t="s">
        <v>351</v>
      </c>
      <c r="H432" t="s">
        <v>1823</v>
      </c>
      <c r="I432" t="s">
        <v>1803</v>
      </c>
      <c r="J432" t="s">
        <v>1654</v>
      </c>
      <c r="K432" t="s">
        <v>1655</v>
      </c>
      <c r="L432" s="26">
        <v>5600</v>
      </c>
      <c r="M432">
        <v>1957</v>
      </c>
      <c r="N432">
        <f t="shared" si="24"/>
        <v>1950</v>
      </c>
      <c r="O432">
        <v>10</v>
      </c>
      <c r="P432">
        <v>23</v>
      </c>
      <c r="Q432" s="25">
        <f t="shared" si="25"/>
        <v>21116</v>
      </c>
      <c r="R432" s="25">
        <f t="shared" ca="1" si="26"/>
        <v>45841</v>
      </c>
      <c r="S432">
        <f t="shared" ca="1" si="27"/>
        <v>67.694032219665104</v>
      </c>
      <c r="T432">
        <v>115.16</v>
      </c>
      <c r="U432" s="26">
        <v>2029000000000</v>
      </c>
      <c r="V432">
        <v>82.6</v>
      </c>
      <c r="W432">
        <v>15.6</v>
      </c>
      <c r="X432">
        <v>33.200000000000003</v>
      </c>
      <c r="Y432">
        <v>51709098</v>
      </c>
    </row>
    <row r="433" spans="1:25" x14ac:dyDescent="0.25">
      <c r="A433">
        <v>455</v>
      </c>
      <c r="B433" t="s">
        <v>30</v>
      </c>
      <c r="C433" t="s">
        <v>1656</v>
      </c>
      <c r="D433" t="s">
        <v>105</v>
      </c>
      <c r="E433" t="s">
        <v>827</v>
      </c>
      <c r="F433" t="s">
        <v>635</v>
      </c>
      <c r="G433" t="s">
        <v>30</v>
      </c>
      <c r="H433" t="s">
        <v>1823</v>
      </c>
      <c r="I433" t="s">
        <v>1803</v>
      </c>
      <c r="J433" t="s">
        <v>768</v>
      </c>
      <c r="K433" t="s">
        <v>1657</v>
      </c>
      <c r="L433" s="26">
        <v>5600</v>
      </c>
      <c r="M433">
        <v>1964</v>
      </c>
      <c r="N433">
        <f t="shared" si="24"/>
        <v>1960</v>
      </c>
      <c r="O433">
        <v>1</v>
      </c>
      <c r="P433">
        <v>1</v>
      </c>
      <c r="Q433" s="25">
        <f t="shared" si="25"/>
        <v>23377</v>
      </c>
      <c r="R433" s="25">
        <f t="shared" ca="1" si="26"/>
        <v>45841</v>
      </c>
      <c r="S433">
        <f t="shared" ca="1" si="27"/>
        <v>61.501722158438575</v>
      </c>
      <c r="T433">
        <v>125.08</v>
      </c>
      <c r="U433" s="26">
        <v>19910000000000</v>
      </c>
      <c r="V433">
        <v>77</v>
      </c>
      <c r="W433">
        <v>9.4</v>
      </c>
      <c r="X433">
        <v>59.2</v>
      </c>
      <c r="Y433">
        <v>1397715000</v>
      </c>
    </row>
    <row r="434" spans="1:25" x14ac:dyDescent="0.25">
      <c r="A434">
        <v>466</v>
      </c>
      <c r="B434" t="s">
        <v>381</v>
      </c>
      <c r="C434" t="s">
        <v>1658</v>
      </c>
      <c r="D434" t="s">
        <v>32</v>
      </c>
      <c r="E434" t="s">
        <v>1659</v>
      </c>
      <c r="F434" t="s">
        <v>1660</v>
      </c>
      <c r="G434" t="s">
        <v>381</v>
      </c>
      <c r="H434" t="s">
        <v>1827</v>
      </c>
      <c r="I434" t="s">
        <v>1803</v>
      </c>
      <c r="J434" t="s">
        <v>1661</v>
      </c>
      <c r="K434" t="s">
        <v>1662</v>
      </c>
      <c r="L434" s="26">
        <v>5500</v>
      </c>
      <c r="M434">
        <v>1949</v>
      </c>
      <c r="N434">
        <f t="shared" si="24"/>
        <v>1940</v>
      </c>
      <c r="O434">
        <v>6</v>
      </c>
      <c r="P434">
        <v>29</v>
      </c>
      <c r="Q434" s="25">
        <f t="shared" si="25"/>
        <v>18078</v>
      </c>
      <c r="R434" s="25">
        <f t="shared" ca="1" si="26"/>
        <v>45841</v>
      </c>
      <c r="S434">
        <f t="shared" ca="1" si="27"/>
        <v>76.01162708007395</v>
      </c>
      <c r="T434">
        <v>117.24</v>
      </c>
      <c r="U434" s="26">
        <v>21427700000000</v>
      </c>
      <c r="V434">
        <v>78.5</v>
      </c>
      <c r="W434">
        <v>9.6</v>
      </c>
      <c r="X434">
        <v>36.6</v>
      </c>
      <c r="Y434">
        <v>328239523</v>
      </c>
    </row>
    <row r="435" spans="1:25" x14ac:dyDescent="0.25">
      <c r="A435">
        <v>466</v>
      </c>
      <c r="B435" t="s">
        <v>59</v>
      </c>
      <c r="C435" t="s">
        <v>1663</v>
      </c>
      <c r="D435" t="s">
        <v>32</v>
      </c>
      <c r="E435" t="s">
        <v>1664</v>
      </c>
      <c r="F435" t="s">
        <v>985</v>
      </c>
      <c r="G435" t="s">
        <v>59</v>
      </c>
      <c r="H435" t="s">
        <v>1827</v>
      </c>
      <c r="I435" t="s">
        <v>1803</v>
      </c>
      <c r="J435" t="s">
        <v>1665</v>
      </c>
      <c r="K435" t="s">
        <v>350</v>
      </c>
      <c r="L435" s="26">
        <v>5500</v>
      </c>
      <c r="M435">
        <v>1957</v>
      </c>
      <c r="N435">
        <f t="shared" si="24"/>
        <v>1950</v>
      </c>
      <c r="O435">
        <v>4</v>
      </c>
      <c r="P435">
        <v>12</v>
      </c>
      <c r="Q435" s="25">
        <f t="shared" si="25"/>
        <v>20922</v>
      </c>
      <c r="R435" s="25">
        <f t="shared" ca="1" si="26"/>
        <v>45841</v>
      </c>
      <c r="S435">
        <f t="shared" ca="1" si="27"/>
        <v>68.225180541226891</v>
      </c>
      <c r="T435">
        <v>117.24</v>
      </c>
      <c r="U435" s="26">
        <v>21427700000000</v>
      </c>
      <c r="V435">
        <v>78.5</v>
      </c>
      <c r="W435">
        <v>9.6</v>
      </c>
      <c r="X435">
        <v>36.6</v>
      </c>
      <c r="Y435">
        <v>328239523</v>
      </c>
    </row>
    <row r="436" spans="1:25" x14ac:dyDescent="0.25">
      <c r="A436">
        <v>466</v>
      </c>
      <c r="B436" t="s">
        <v>38</v>
      </c>
      <c r="C436" t="s">
        <v>1666</v>
      </c>
      <c r="D436" t="s">
        <v>32</v>
      </c>
      <c r="E436" t="s">
        <v>856</v>
      </c>
      <c r="F436" t="s">
        <v>1667</v>
      </c>
      <c r="G436" t="s">
        <v>38</v>
      </c>
      <c r="H436" t="s">
        <v>1823</v>
      </c>
      <c r="I436" t="s">
        <v>1803</v>
      </c>
      <c r="J436" t="s">
        <v>1668</v>
      </c>
      <c r="K436" t="s">
        <v>190</v>
      </c>
      <c r="L436" s="26">
        <v>5500</v>
      </c>
      <c r="M436">
        <v>1990</v>
      </c>
      <c r="N436">
        <f t="shared" si="24"/>
        <v>1990</v>
      </c>
      <c r="O436">
        <v>8</v>
      </c>
      <c r="P436">
        <v>6</v>
      </c>
      <c r="Q436" s="25">
        <f t="shared" si="25"/>
        <v>33091</v>
      </c>
      <c r="R436" s="25">
        <f t="shared" ca="1" si="26"/>
        <v>45841</v>
      </c>
      <c r="S436">
        <f t="shared" ca="1" si="27"/>
        <v>34.907597535934293</v>
      </c>
      <c r="T436">
        <v>117.24</v>
      </c>
      <c r="U436" s="26">
        <v>21427700000000</v>
      </c>
      <c r="V436">
        <v>78.5</v>
      </c>
      <c r="W436">
        <v>9.6</v>
      </c>
      <c r="X436">
        <v>36.6</v>
      </c>
      <c r="Y436">
        <v>328239523</v>
      </c>
    </row>
    <row r="437" spans="1:25" x14ac:dyDescent="0.25">
      <c r="A437">
        <v>466</v>
      </c>
      <c r="B437" t="s">
        <v>38</v>
      </c>
      <c r="C437" t="s">
        <v>1669</v>
      </c>
      <c r="D437" t="s">
        <v>32</v>
      </c>
      <c r="E437" t="s">
        <v>856</v>
      </c>
      <c r="F437" t="s">
        <v>1670</v>
      </c>
      <c r="G437" t="s">
        <v>38</v>
      </c>
      <c r="H437" t="s">
        <v>1823</v>
      </c>
      <c r="I437" t="s">
        <v>1803</v>
      </c>
      <c r="J437" t="s">
        <v>1668</v>
      </c>
      <c r="K437" t="s">
        <v>1049</v>
      </c>
      <c r="L437" s="26">
        <v>5500</v>
      </c>
      <c r="M437">
        <v>1988</v>
      </c>
      <c r="N437">
        <f t="shared" si="24"/>
        <v>1980</v>
      </c>
      <c r="O437">
        <v>9</v>
      </c>
      <c r="P437">
        <v>9</v>
      </c>
      <c r="Q437" s="25">
        <f t="shared" si="25"/>
        <v>32395</v>
      </c>
      <c r="R437" s="25">
        <f t="shared" ca="1" si="26"/>
        <v>45841</v>
      </c>
      <c r="S437">
        <f t="shared" ca="1" si="27"/>
        <v>36.811815561959655</v>
      </c>
      <c r="T437">
        <v>117.24</v>
      </c>
      <c r="U437" s="26">
        <v>21427700000000</v>
      </c>
      <c r="V437">
        <v>78.5</v>
      </c>
      <c r="W437">
        <v>9.6</v>
      </c>
      <c r="X437">
        <v>36.6</v>
      </c>
      <c r="Y437">
        <v>328239523</v>
      </c>
    </row>
    <row r="438" spans="1:25" x14ac:dyDescent="0.25">
      <c r="A438">
        <v>466</v>
      </c>
      <c r="B438" t="s">
        <v>250</v>
      </c>
      <c r="C438" t="s">
        <v>1671</v>
      </c>
      <c r="D438" t="s">
        <v>32</v>
      </c>
      <c r="E438" t="s">
        <v>1672</v>
      </c>
      <c r="F438" t="s">
        <v>1673</v>
      </c>
      <c r="G438" t="s">
        <v>250</v>
      </c>
      <c r="H438" t="s">
        <v>1823</v>
      </c>
      <c r="I438" t="s">
        <v>1803</v>
      </c>
      <c r="J438" t="s">
        <v>1674</v>
      </c>
      <c r="K438" t="s">
        <v>1675</v>
      </c>
      <c r="L438" s="26">
        <v>5500</v>
      </c>
      <c r="M438">
        <v>1929</v>
      </c>
      <c r="N438">
        <f t="shared" si="24"/>
        <v>1920</v>
      </c>
      <c r="O438">
        <v>4</v>
      </c>
      <c r="P438">
        <v>10</v>
      </c>
      <c r="Q438" s="25">
        <f t="shared" si="25"/>
        <v>10693</v>
      </c>
      <c r="R438" s="25">
        <f t="shared" ca="1" si="26"/>
        <v>45841</v>
      </c>
      <c r="S438">
        <f t="shared" ca="1" si="27"/>
        <v>96.230658500098784</v>
      </c>
      <c r="T438">
        <v>117.24</v>
      </c>
      <c r="U438" s="26">
        <v>21427700000000</v>
      </c>
      <c r="V438">
        <v>78.5</v>
      </c>
      <c r="W438">
        <v>9.6</v>
      </c>
      <c r="X438">
        <v>36.6</v>
      </c>
      <c r="Y438">
        <v>328239523</v>
      </c>
    </row>
    <row r="439" spans="1:25" x14ac:dyDescent="0.25">
      <c r="A439">
        <v>466</v>
      </c>
      <c r="B439" t="s">
        <v>30</v>
      </c>
      <c r="C439" t="s">
        <v>1676</v>
      </c>
      <c r="D439" t="s">
        <v>680</v>
      </c>
      <c r="E439" t="s">
        <v>1677</v>
      </c>
      <c r="F439" t="s">
        <v>418</v>
      </c>
      <c r="G439" t="s">
        <v>30</v>
      </c>
      <c r="H439" t="s">
        <v>1827</v>
      </c>
      <c r="I439" t="s">
        <v>1803</v>
      </c>
      <c r="J439" t="s">
        <v>1678</v>
      </c>
      <c r="K439" t="s">
        <v>1679</v>
      </c>
      <c r="L439" s="26">
        <v>5500</v>
      </c>
      <c r="M439">
        <v>1945</v>
      </c>
      <c r="N439">
        <f t="shared" si="24"/>
        <v>1940</v>
      </c>
      <c r="O439">
        <v>5</v>
      </c>
      <c r="P439">
        <v>22</v>
      </c>
      <c r="Q439" s="25">
        <f t="shared" si="25"/>
        <v>16579</v>
      </c>
      <c r="R439" s="25">
        <f t="shared" ca="1" si="26"/>
        <v>45841</v>
      </c>
      <c r="S439">
        <f t="shared" ca="1" si="27"/>
        <v>80.11566672300151</v>
      </c>
      <c r="T439">
        <v>110.62</v>
      </c>
      <c r="U439" s="26">
        <v>2001244392042</v>
      </c>
      <c r="V439">
        <v>82.9</v>
      </c>
      <c r="W439">
        <v>24.3</v>
      </c>
      <c r="X439">
        <v>59.1</v>
      </c>
      <c r="Y439">
        <v>60297396</v>
      </c>
    </row>
    <row r="440" spans="1:25" x14ac:dyDescent="0.25">
      <c r="A440">
        <v>466</v>
      </c>
      <c r="B440" t="s">
        <v>30</v>
      </c>
      <c r="C440" t="s">
        <v>1680</v>
      </c>
      <c r="D440" t="s">
        <v>32</v>
      </c>
      <c r="E440" t="s">
        <v>742</v>
      </c>
      <c r="F440" t="s">
        <v>1681</v>
      </c>
      <c r="G440" t="s">
        <v>30</v>
      </c>
      <c r="H440" t="s">
        <v>1827</v>
      </c>
      <c r="I440" t="s">
        <v>1803</v>
      </c>
      <c r="J440" t="s">
        <v>1682</v>
      </c>
      <c r="K440" t="s">
        <v>1428</v>
      </c>
      <c r="L440" s="26">
        <v>5500</v>
      </c>
      <c r="M440">
        <v>1965</v>
      </c>
      <c r="N440">
        <f t="shared" si="24"/>
        <v>1960</v>
      </c>
      <c r="O440">
        <v>2</v>
      </c>
      <c r="P440">
        <v>27</v>
      </c>
      <c r="Q440" s="25">
        <f t="shared" si="25"/>
        <v>23800</v>
      </c>
      <c r="R440" s="25">
        <f t="shared" ca="1" si="26"/>
        <v>45841</v>
      </c>
      <c r="S440">
        <f t="shared" ca="1" si="27"/>
        <v>60.34564631956912</v>
      </c>
      <c r="T440">
        <v>117.24</v>
      </c>
      <c r="U440" s="26">
        <v>21427700000000</v>
      </c>
      <c r="V440">
        <v>78.5</v>
      </c>
      <c r="W440">
        <v>9.6</v>
      </c>
      <c r="X440">
        <v>36.6</v>
      </c>
      <c r="Y440">
        <v>328239523</v>
      </c>
    </row>
    <row r="441" spans="1:25" x14ac:dyDescent="0.25">
      <c r="A441">
        <v>466</v>
      </c>
      <c r="B441" t="s">
        <v>72</v>
      </c>
      <c r="C441" t="s">
        <v>1683</v>
      </c>
      <c r="D441" t="s">
        <v>133</v>
      </c>
      <c r="E441" t="s">
        <v>1610</v>
      </c>
      <c r="F441" t="s">
        <v>72</v>
      </c>
      <c r="G441" t="s">
        <v>72</v>
      </c>
      <c r="H441" t="s">
        <v>1827</v>
      </c>
      <c r="I441" t="s">
        <v>1803</v>
      </c>
      <c r="J441" t="s">
        <v>1611</v>
      </c>
      <c r="K441" t="s">
        <v>350</v>
      </c>
      <c r="L441" s="26">
        <v>5500</v>
      </c>
      <c r="M441">
        <v>1928</v>
      </c>
      <c r="N441">
        <f t="shared" si="24"/>
        <v>1920</v>
      </c>
      <c r="O441">
        <v>3</v>
      </c>
      <c r="P441">
        <v>20</v>
      </c>
      <c r="Q441" s="25">
        <f t="shared" si="25"/>
        <v>10307</v>
      </c>
      <c r="R441" s="25">
        <f t="shared" ca="1" si="26"/>
        <v>45841</v>
      </c>
      <c r="S441">
        <f t="shared" ca="1" si="27"/>
        <v>97.285430926106997</v>
      </c>
      <c r="T441">
        <v>116.76</v>
      </c>
      <c r="U441" s="26">
        <v>1736425629520</v>
      </c>
      <c r="V441">
        <v>81.900000000000006</v>
      </c>
      <c r="W441">
        <v>12.8</v>
      </c>
      <c r="X441">
        <v>24.5</v>
      </c>
      <c r="Y441">
        <v>36991981</v>
      </c>
    </row>
    <row r="442" spans="1:25" x14ac:dyDescent="0.25">
      <c r="A442">
        <v>466</v>
      </c>
      <c r="B442" t="s">
        <v>250</v>
      </c>
      <c r="C442" t="s">
        <v>1684</v>
      </c>
      <c r="D442" t="s">
        <v>105</v>
      </c>
      <c r="E442" t="s">
        <v>655</v>
      </c>
      <c r="F442" t="s">
        <v>348</v>
      </c>
      <c r="G442" t="s">
        <v>250</v>
      </c>
      <c r="H442" t="s">
        <v>1823</v>
      </c>
      <c r="I442" t="s">
        <v>1803</v>
      </c>
      <c r="J442" t="s">
        <v>631</v>
      </c>
      <c r="K442" t="s">
        <v>1685</v>
      </c>
      <c r="L442" s="26">
        <v>5500</v>
      </c>
      <c r="M442">
        <v>1955</v>
      </c>
      <c r="N442">
        <f t="shared" si="24"/>
        <v>1950</v>
      </c>
      <c r="O442">
        <v>3</v>
      </c>
      <c r="P442">
        <v>1</v>
      </c>
      <c r="Q442" s="25">
        <f t="shared" si="25"/>
        <v>20149</v>
      </c>
      <c r="R442" s="25">
        <f t="shared" ca="1" si="26"/>
        <v>45841</v>
      </c>
      <c r="S442">
        <f t="shared" ca="1" si="27"/>
        <v>70.340184321135226</v>
      </c>
      <c r="T442">
        <v>125.08</v>
      </c>
      <c r="U442" s="26">
        <v>19910000000000</v>
      </c>
      <c r="V442">
        <v>77</v>
      </c>
      <c r="W442">
        <v>9.4</v>
      </c>
      <c r="X442">
        <v>59.2</v>
      </c>
      <c r="Y442">
        <v>1397715000</v>
      </c>
    </row>
    <row r="443" spans="1:25" x14ac:dyDescent="0.25">
      <c r="A443">
        <v>466</v>
      </c>
      <c r="B443" t="s">
        <v>351</v>
      </c>
      <c r="C443" t="s">
        <v>1686</v>
      </c>
      <c r="D443" t="s">
        <v>158</v>
      </c>
      <c r="E443" t="s">
        <v>959</v>
      </c>
      <c r="F443" t="s">
        <v>517</v>
      </c>
      <c r="G443" t="s">
        <v>351</v>
      </c>
      <c r="H443" t="s">
        <v>1823</v>
      </c>
      <c r="I443" t="s">
        <v>1803</v>
      </c>
      <c r="J443" t="s">
        <v>1687</v>
      </c>
      <c r="K443" t="s">
        <v>1541</v>
      </c>
      <c r="L443" s="26">
        <v>5500</v>
      </c>
      <c r="M443">
        <v>1941</v>
      </c>
      <c r="N443">
        <f t="shared" si="24"/>
        <v>1940</v>
      </c>
      <c r="O443">
        <v>6</v>
      </c>
      <c r="P443">
        <v>4</v>
      </c>
      <c r="Q443" s="25">
        <f t="shared" si="25"/>
        <v>15131</v>
      </c>
      <c r="R443" s="25">
        <f t="shared" ca="1" si="26"/>
        <v>45841</v>
      </c>
      <c r="S443">
        <f t="shared" ca="1" si="27"/>
        <v>84.080074727823231</v>
      </c>
      <c r="T443">
        <v>112.85</v>
      </c>
      <c r="U443" s="26">
        <v>3845630030824</v>
      </c>
      <c r="V443">
        <v>80.900000000000006</v>
      </c>
      <c r="W443">
        <v>11.5</v>
      </c>
      <c r="X443">
        <v>48.8</v>
      </c>
      <c r="Y443">
        <v>83132799</v>
      </c>
    </row>
    <row r="444" spans="1:25" x14ac:dyDescent="0.25">
      <c r="A444">
        <v>466</v>
      </c>
      <c r="B444" t="s">
        <v>49</v>
      </c>
      <c r="C444" t="s">
        <v>1688</v>
      </c>
      <c r="D444" t="s">
        <v>158</v>
      </c>
      <c r="E444" t="s">
        <v>1689</v>
      </c>
      <c r="F444" t="s">
        <v>517</v>
      </c>
      <c r="G444" t="s">
        <v>49</v>
      </c>
      <c r="H444" t="s">
        <v>1827</v>
      </c>
      <c r="I444" t="s">
        <v>1803</v>
      </c>
      <c r="J444" t="s">
        <v>1690</v>
      </c>
      <c r="K444" t="s">
        <v>1691</v>
      </c>
      <c r="L444" s="26">
        <v>5500</v>
      </c>
      <c r="M444">
        <v>1965</v>
      </c>
      <c r="N444">
        <f t="shared" si="24"/>
        <v>1960</v>
      </c>
      <c r="O444">
        <v>1</v>
      </c>
      <c r="P444">
        <v>1</v>
      </c>
      <c r="Q444" s="25">
        <f t="shared" si="25"/>
        <v>23743</v>
      </c>
      <c r="R444" s="25">
        <f t="shared" ca="1" si="26"/>
        <v>45841</v>
      </c>
      <c r="S444">
        <f t="shared" ca="1" si="27"/>
        <v>60.501705565529626</v>
      </c>
      <c r="T444">
        <v>112.85</v>
      </c>
      <c r="U444" s="26">
        <v>3845630030824</v>
      </c>
      <c r="V444">
        <v>80.900000000000006</v>
      </c>
      <c r="W444">
        <v>11.5</v>
      </c>
      <c r="X444">
        <v>48.8</v>
      </c>
      <c r="Y444">
        <v>83132799</v>
      </c>
    </row>
    <row r="445" spans="1:25" x14ac:dyDescent="0.25">
      <c r="A445">
        <v>466</v>
      </c>
      <c r="B445" t="s">
        <v>250</v>
      </c>
      <c r="C445" t="s">
        <v>1692</v>
      </c>
      <c r="D445" t="s">
        <v>32</v>
      </c>
      <c r="E445" t="s">
        <v>1693</v>
      </c>
      <c r="F445" t="s">
        <v>1171</v>
      </c>
      <c r="G445" t="s">
        <v>250</v>
      </c>
      <c r="H445" t="s">
        <v>1823</v>
      </c>
      <c r="I445" t="s">
        <v>1803</v>
      </c>
      <c r="J445" t="s">
        <v>1172</v>
      </c>
      <c r="K445" t="s">
        <v>1694</v>
      </c>
      <c r="L445" s="26">
        <v>5500</v>
      </c>
      <c r="M445">
        <v>1956</v>
      </c>
      <c r="N445">
        <f t="shared" si="24"/>
        <v>1950</v>
      </c>
      <c r="O445">
        <v>8</v>
      </c>
      <c r="P445">
        <v>21</v>
      </c>
      <c r="Q445" s="25">
        <f t="shared" si="25"/>
        <v>20688</v>
      </c>
      <c r="R445" s="25">
        <f t="shared" ca="1" si="26"/>
        <v>45841</v>
      </c>
      <c r="S445">
        <f t="shared" ca="1" si="27"/>
        <v>68.863814142678351</v>
      </c>
      <c r="T445">
        <v>117.24</v>
      </c>
      <c r="U445" s="26">
        <v>21427700000000</v>
      </c>
      <c r="V445">
        <v>78.5</v>
      </c>
      <c r="W445">
        <v>9.6</v>
      </c>
      <c r="X445">
        <v>36.6</v>
      </c>
      <c r="Y445">
        <v>328239523</v>
      </c>
    </row>
    <row r="446" spans="1:25" x14ac:dyDescent="0.25">
      <c r="A446">
        <v>466</v>
      </c>
      <c r="B446" t="s">
        <v>59</v>
      </c>
      <c r="C446" t="s">
        <v>1695</v>
      </c>
      <c r="D446" t="s">
        <v>32</v>
      </c>
      <c r="E446" t="s">
        <v>1696</v>
      </c>
      <c r="F446" t="s">
        <v>985</v>
      </c>
      <c r="G446" t="s">
        <v>59</v>
      </c>
      <c r="H446" t="s">
        <v>1827</v>
      </c>
      <c r="I446" t="s">
        <v>1804</v>
      </c>
      <c r="J446" t="s">
        <v>1697</v>
      </c>
      <c r="K446" t="s">
        <v>1698</v>
      </c>
      <c r="L446" s="26">
        <v>5500</v>
      </c>
      <c r="M446">
        <v>1945</v>
      </c>
      <c r="N446">
        <f t="shared" si="24"/>
        <v>1940</v>
      </c>
      <c r="O446">
        <v>1</v>
      </c>
      <c r="P446">
        <v>12</v>
      </c>
      <c r="Q446" s="25">
        <f t="shared" si="25"/>
        <v>16449</v>
      </c>
      <c r="R446" s="25">
        <f t="shared" ca="1" si="26"/>
        <v>45841</v>
      </c>
      <c r="S446">
        <f t="shared" ca="1" si="27"/>
        <v>80.471590332938987</v>
      </c>
      <c r="T446">
        <v>117.24</v>
      </c>
      <c r="U446" s="26">
        <v>21427700000000</v>
      </c>
      <c r="V446">
        <v>78.5</v>
      </c>
      <c r="W446">
        <v>9.6</v>
      </c>
      <c r="X446">
        <v>36.6</v>
      </c>
      <c r="Y446">
        <v>328239523</v>
      </c>
    </row>
    <row r="447" spans="1:25" x14ac:dyDescent="0.25">
      <c r="A447">
        <v>466</v>
      </c>
      <c r="B447" t="s">
        <v>49</v>
      </c>
      <c r="C447" t="s">
        <v>1699</v>
      </c>
      <c r="D447" t="s">
        <v>32</v>
      </c>
      <c r="E447" t="s">
        <v>61</v>
      </c>
      <c r="F447" t="s">
        <v>204</v>
      </c>
      <c r="G447" t="s">
        <v>49</v>
      </c>
      <c r="H447" t="s">
        <v>1823</v>
      </c>
      <c r="I447" t="s">
        <v>1803</v>
      </c>
      <c r="J447" t="s">
        <v>1700</v>
      </c>
      <c r="K447" t="s">
        <v>1701</v>
      </c>
      <c r="L447" s="26">
        <v>5500</v>
      </c>
      <c r="M447">
        <v>1944</v>
      </c>
      <c r="N447">
        <f t="shared" si="24"/>
        <v>1940</v>
      </c>
      <c r="O447">
        <v>8</v>
      </c>
      <c r="P447">
        <v>22</v>
      </c>
      <c r="Q447" s="25">
        <f t="shared" si="25"/>
        <v>16306</v>
      </c>
      <c r="R447" s="25">
        <f t="shared" ca="1" si="26"/>
        <v>45841</v>
      </c>
      <c r="S447">
        <f t="shared" ca="1" si="27"/>
        <v>80.861073086040534</v>
      </c>
      <c r="T447">
        <v>117.24</v>
      </c>
      <c r="U447" s="26">
        <v>21427700000000</v>
      </c>
      <c r="V447">
        <v>78.5</v>
      </c>
      <c r="W447">
        <v>9.6</v>
      </c>
      <c r="X447">
        <v>36.6</v>
      </c>
      <c r="Y447">
        <v>328239523</v>
      </c>
    </row>
    <row r="448" spans="1:25" x14ac:dyDescent="0.25">
      <c r="A448">
        <v>466</v>
      </c>
      <c r="B448" t="s">
        <v>351</v>
      </c>
      <c r="C448" t="s">
        <v>1702</v>
      </c>
      <c r="D448" t="s">
        <v>680</v>
      </c>
      <c r="E448" t="s">
        <v>1703</v>
      </c>
      <c r="F448" t="s">
        <v>1704</v>
      </c>
      <c r="G448" t="s">
        <v>351</v>
      </c>
      <c r="H448" t="s">
        <v>1823</v>
      </c>
      <c r="I448" t="s">
        <v>1803</v>
      </c>
      <c r="J448" t="s">
        <v>1705</v>
      </c>
      <c r="K448" t="s">
        <v>1706</v>
      </c>
      <c r="L448" s="26">
        <v>5500</v>
      </c>
      <c r="M448">
        <v>1943</v>
      </c>
      <c r="N448">
        <f t="shared" si="24"/>
        <v>1940</v>
      </c>
      <c r="O448">
        <v>3</v>
      </c>
      <c r="P448">
        <v>20</v>
      </c>
      <c r="Q448" s="25">
        <f t="shared" si="25"/>
        <v>15785</v>
      </c>
      <c r="R448" s="25">
        <f t="shared" ca="1" si="26"/>
        <v>45841</v>
      </c>
      <c r="S448">
        <f t="shared" ca="1" si="27"/>
        <v>82.288164665523155</v>
      </c>
      <c r="T448">
        <v>110.62</v>
      </c>
      <c r="U448" s="26">
        <v>2001244392042</v>
      </c>
      <c r="V448">
        <v>82.9</v>
      </c>
      <c r="W448">
        <v>24.3</v>
      </c>
      <c r="X448">
        <v>59.1</v>
      </c>
      <c r="Y448">
        <v>60297396</v>
      </c>
    </row>
    <row r="449" spans="1:25" x14ac:dyDescent="0.25">
      <c r="A449">
        <v>466</v>
      </c>
      <c r="B449" t="s">
        <v>59</v>
      </c>
      <c r="C449" t="s">
        <v>1707</v>
      </c>
      <c r="D449" t="s">
        <v>32</v>
      </c>
      <c r="E449" t="s">
        <v>1708</v>
      </c>
      <c r="F449" t="s">
        <v>985</v>
      </c>
      <c r="G449" t="s">
        <v>59</v>
      </c>
      <c r="H449" t="s">
        <v>1827</v>
      </c>
      <c r="I449" t="s">
        <v>1804</v>
      </c>
      <c r="J449" t="s">
        <v>1709</v>
      </c>
      <c r="K449" t="s">
        <v>1710</v>
      </c>
      <c r="L449" s="26">
        <v>5500</v>
      </c>
      <c r="M449">
        <v>1942</v>
      </c>
      <c r="N449">
        <f t="shared" si="24"/>
        <v>1940</v>
      </c>
      <c r="O449">
        <v>4</v>
      </c>
      <c r="P449">
        <v>15</v>
      </c>
      <c r="Q449" s="25">
        <f t="shared" si="25"/>
        <v>15446</v>
      </c>
      <c r="R449" s="25">
        <f t="shared" ca="1" si="26"/>
        <v>45841</v>
      </c>
      <c r="S449">
        <f t="shared" ca="1" si="27"/>
        <v>83.21697467488022</v>
      </c>
      <c r="T449">
        <v>117.24</v>
      </c>
      <c r="U449" s="26">
        <v>21427700000000</v>
      </c>
      <c r="V449">
        <v>78.5</v>
      </c>
      <c r="W449">
        <v>9.6</v>
      </c>
      <c r="X449">
        <v>36.6</v>
      </c>
      <c r="Y449">
        <v>328239523</v>
      </c>
    </row>
    <row r="450" spans="1:25" x14ac:dyDescent="0.25">
      <c r="A450">
        <v>466</v>
      </c>
      <c r="B450" t="s">
        <v>38</v>
      </c>
      <c r="C450" t="s">
        <v>1711</v>
      </c>
      <c r="D450" t="s">
        <v>274</v>
      </c>
      <c r="E450" t="s">
        <v>607</v>
      </c>
      <c r="F450" t="s">
        <v>731</v>
      </c>
      <c r="G450" t="s">
        <v>38</v>
      </c>
      <c r="H450" t="s">
        <v>1823</v>
      </c>
      <c r="I450" t="s">
        <v>1803</v>
      </c>
      <c r="J450" t="s">
        <v>1712</v>
      </c>
      <c r="K450" t="s">
        <v>925</v>
      </c>
      <c r="L450" s="26">
        <v>5500</v>
      </c>
      <c r="M450">
        <v>1955</v>
      </c>
      <c r="N450">
        <f t="shared" si="24"/>
        <v>1950</v>
      </c>
      <c r="O450">
        <v>4</v>
      </c>
      <c r="P450">
        <v>1</v>
      </c>
      <c r="Q450" s="25">
        <f t="shared" si="25"/>
        <v>20180</v>
      </c>
      <c r="R450" s="25">
        <f t="shared" ca="1" si="26"/>
        <v>45841</v>
      </c>
      <c r="S450">
        <f t="shared" ca="1" si="27"/>
        <v>70.255311764932713</v>
      </c>
      <c r="T450">
        <v>119.8</v>
      </c>
      <c r="U450" s="26">
        <v>1392680589329</v>
      </c>
      <c r="V450">
        <v>82.7</v>
      </c>
      <c r="W450">
        <v>23</v>
      </c>
      <c r="X450">
        <v>47.4</v>
      </c>
      <c r="Y450">
        <v>25766605</v>
      </c>
    </row>
    <row r="451" spans="1:25" x14ac:dyDescent="0.25">
      <c r="A451">
        <v>466</v>
      </c>
      <c r="B451" t="s">
        <v>72</v>
      </c>
      <c r="C451" t="s">
        <v>1713</v>
      </c>
      <c r="D451" t="s">
        <v>105</v>
      </c>
      <c r="E451" t="s">
        <v>153</v>
      </c>
      <c r="F451" t="s">
        <v>1653</v>
      </c>
      <c r="G451" t="s">
        <v>72</v>
      </c>
      <c r="H451" t="s">
        <v>1823</v>
      </c>
      <c r="I451" t="s">
        <v>1804</v>
      </c>
      <c r="J451" t="s">
        <v>725</v>
      </c>
      <c r="K451" t="s">
        <v>1714</v>
      </c>
      <c r="L451" s="26">
        <v>5500</v>
      </c>
      <c r="M451">
        <v>1967</v>
      </c>
      <c r="N451">
        <f t="shared" ref="N451:N476" si="28">INT(M451/10)*10</f>
        <v>1960</v>
      </c>
      <c r="O451">
        <v>1</v>
      </c>
      <c r="P451">
        <v>1</v>
      </c>
      <c r="Q451" s="25">
        <f t="shared" ref="Q451:Q476" si="29">DATE(M451,O451,P451)</f>
        <v>24473</v>
      </c>
      <c r="R451" s="25">
        <f t="shared" ref="R451:R476" ca="1" si="30">TODAY()</f>
        <v>45841</v>
      </c>
      <c r="S451">
        <f t="shared" ref="S451:S476" ca="1" si="31">YEARFRAC(R451,Q451,1)</f>
        <v>58.501716937354992</v>
      </c>
      <c r="T451">
        <v>125.08</v>
      </c>
      <c r="U451" s="26">
        <v>19910000000000</v>
      </c>
      <c r="V451">
        <v>77</v>
      </c>
      <c r="W451">
        <v>9.4</v>
      </c>
      <c r="X451">
        <v>59.2</v>
      </c>
      <c r="Y451">
        <v>1397715000</v>
      </c>
    </row>
    <row r="452" spans="1:25" x14ac:dyDescent="0.25">
      <c r="A452">
        <v>486</v>
      </c>
      <c r="B452" t="s">
        <v>21</v>
      </c>
      <c r="C452" t="s">
        <v>1715</v>
      </c>
      <c r="D452" t="s">
        <v>680</v>
      </c>
      <c r="E452" t="s">
        <v>681</v>
      </c>
      <c r="F452" t="s">
        <v>165</v>
      </c>
      <c r="G452" t="s">
        <v>21</v>
      </c>
      <c r="H452" t="s">
        <v>1823</v>
      </c>
      <c r="I452" t="s">
        <v>1803</v>
      </c>
      <c r="J452" t="s">
        <v>1716</v>
      </c>
      <c r="K452" t="s">
        <v>1717</v>
      </c>
      <c r="L452" s="26">
        <v>5400</v>
      </c>
      <c r="M452">
        <v>1946</v>
      </c>
      <c r="N452">
        <f t="shared" si="28"/>
        <v>1940</v>
      </c>
      <c r="O452">
        <v>1</v>
      </c>
      <c r="P452">
        <v>1</v>
      </c>
      <c r="Q452" s="25">
        <f t="shared" si="29"/>
        <v>16803</v>
      </c>
      <c r="R452" s="25">
        <f t="shared" ca="1" si="30"/>
        <v>45841</v>
      </c>
      <c r="S452">
        <f t="shared" ca="1" si="31"/>
        <v>79.501711156741962</v>
      </c>
      <c r="T452">
        <v>110.62</v>
      </c>
      <c r="U452" s="26">
        <v>2001244392042</v>
      </c>
      <c r="V452">
        <v>82.9</v>
      </c>
      <c r="W452">
        <v>24.3</v>
      </c>
      <c r="X452">
        <v>59.1</v>
      </c>
      <c r="Y452">
        <v>60297396</v>
      </c>
    </row>
    <row r="453" spans="1:25" x14ac:dyDescent="0.25">
      <c r="A453">
        <v>486</v>
      </c>
      <c r="B453" t="s">
        <v>250</v>
      </c>
      <c r="C453" t="s">
        <v>1718</v>
      </c>
      <c r="D453" t="s">
        <v>74</v>
      </c>
      <c r="E453" t="s">
        <v>75</v>
      </c>
      <c r="F453" t="s">
        <v>556</v>
      </c>
      <c r="G453" t="s">
        <v>250</v>
      </c>
      <c r="H453" t="s">
        <v>1827</v>
      </c>
      <c r="I453" t="s">
        <v>1803</v>
      </c>
      <c r="J453" t="s">
        <v>1719</v>
      </c>
      <c r="K453" t="s">
        <v>1720</v>
      </c>
      <c r="L453" s="26">
        <v>5400</v>
      </c>
      <c r="M453">
        <v>1941</v>
      </c>
      <c r="N453">
        <f t="shared" si="28"/>
        <v>1940</v>
      </c>
      <c r="O453">
        <v>4</v>
      </c>
      <c r="P453">
        <v>19</v>
      </c>
      <c r="Q453" s="25">
        <f t="shared" si="29"/>
        <v>15085</v>
      </c>
      <c r="R453" s="25">
        <f t="shared" ca="1" si="30"/>
        <v>45841</v>
      </c>
      <c r="S453">
        <f t="shared" ca="1" si="31"/>
        <v>84.206016878180762</v>
      </c>
      <c r="T453">
        <v>180.44</v>
      </c>
      <c r="U453" s="26">
        <v>2611000000000</v>
      </c>
      <c r="V453">
        <v>69.400000000000006</v>
      </c>
      <c r="W453">
        <v>11.2</v>
      </c>
      <c r="X453">
        <v>49.7</v>
      </c>
      <c r="Y453">
        <v>1366417754</v>
      </c>
    </row>
    <row r="454" spans="1:25" x14ac:dyDescent="0.25">
      <c r="A454">
        <v>486</v>
      </c>
      <c r="B454" t="s">
        <v>49</v>
      </c>
      <c r="C454" t="s">
        <v>1721</v>
      </c>
      <c r="D454" t="s">
        <v>32</v>
      </c>
      <c r="E454" t="s">
        <v>1722</v>
      </c>
      <c r="F454" t="s">
        <v>1723</v>
      </c>
      <c r="G454" t="s">
        <v>49</v>
      </c>
      <c r="H454" t="s">
        <v>1827</v>
      </c>
      <c r="I454" t="s">
        <v>1803</v>
      </c>
      <c r="J454" t="s">
        <v>1724</v>
      </c>
      <c r="K454" t="s">
        <v>1725</v>
      </c>
      <c r="L454" s="26">
        <v>5400</v>
      </c>
      <c r="M454">
        <v>1980</v>
      </c>
      <c r="N454">
        <f t="shared" si="28"/>
        <v>1980</v>
      </c>
      <c r="O454">
        <v>1</v>
      </c>
      <c r="P454">
        <v>6</v>
      </c>
      <c r="Q454" s="25">
        <f t="shared" si="29"/>
        <v>29226</v>
      </c>
      <c r="R454" s="25">
        <f t="shared" ca="1" si="30"/>
        <v>45841</v>
      </c>
      <c r="S454">
        <f t="shared" ca="1" si="31"/>
        <v>45.488037138435899</v>
      </c>
      <c r="T454">
        <v>117.24</v>
      </c>
      <c r="U454" s="26">
        <v>21427700000000</v>
      </c>
      <c r="V454">
        <v>78.5</v>
      </c>
      <c r="W454">
        <v>9.6</v>
      </c>
      <c r="X454">
        <v>36.6</v>
      </c>
      <c r="Y454">
        <v>328239523</v>
      </c>
    </row>
    <row r="455" spans="1:25" x14ac:dyDescent="0.25">
      <c r="A455">
        <v>486</v>
      </c>
      <c r="B455" t="s">
        <v>38</v>
      </c>
      <c r="C455" t="s">
        <v>1726</v>
      </c>
      <c r="D455" t="s">
        <v>555</v>
      </c>
      <c r="E455" t="s">
        <v>555</v>
      </c>
      <c r="F455" t="s">
        <v>1568</v>
      </c>
      <c r="G455" t="s">
        <v>38</v>
      </c>
      <c r="H455" t="s">
        <v>1823</v>
      </c>
      <c r="I455" t="s">
        <v>1803</v>
      </c>
      <c r="J455" t="s">
        <v>1727</v>
      </c>
      <c r="K455" t="s">
        <v>1728</v>
      </c>
      <c r="L455" s="26">
        <v>5400</v>
      </c>
      <c r="M455">
        <v>1955</v>
      </c>
      <c r="N455">
        <f t="shared" si="28"/>
        <v>1950</v>
      </c>
      <c r="O455">
        <v>2</v>
      </c>
      <c r="P455">
        <v>15</v>
      </c>
      <c r="Q455" s="25">
        <f t="shared" si="29"/>
        <v>20135</v>
      </c>
      <c r="R455" s="25">
        <f t="shared" ca="1" si="30"/>
        <v>45841</v>
      </c>
      <c r="S455">
        <f t="shared" ca="1" si="31"/>
        <v>70.378513862646045</v>
      </c>
      <c r="T455">
        <v>114.41</v>
      </c>
      <c r="U455" s="26">
        <v>372062527489</v>
      </c>
      <c r="V455">
        <v>83.1</v>
      </c>
      <c r="W455">
        <v>13.1</v>
      </c>
      <c r="X455">
        <v>21</v>
      </c>
      <c r="Y455">
        <v>5703569</v>
      </c>
    </row>
    <row r="456" spans="1:25" x14ac:dyDescent="0.25">
      <c r="A456">
        <v>486</v>
      </c>
      <c r="B456" t="s">
        <v>72</v>
      </c>
      <c r="C456" t="s">
        <v>1729</v>
      </c>
      <c r="D456" t="s">
        <v>105</v>
      </c>
      <c r="E456" t="s">
        <v>1730</v>
      </c>
      <c r="F456" t="s">
        <v>1731</v>
      </c>
      <c r="G456" t="s">
        <v>72</v>
      </c>
      <c r="H456" t="s">
        <v>1823</v>
      </c>
      <c r="I456" t="s">
        <v>1803</v>
      </c>
      <c r="J456" t="s">
        <v>1732</v>
      </c>
      <c r="K456" t="s">
        <v>1733</v>
      </c>
      <c r="L456" s="26">
        <v>5400</v>
      </c>
      <c r="M456">
        <v>1965</v>
      </c>
      <c r="N456">
        <f t="shared" si="28"/>
        <v>1960</v>
      </c>
      <c r="O456">
        <v>1</v>
      </c>
      <c r="P456">
        <v>1</v>
      </c>
      <c r="Q456" s="25">
        <f t="shared" si="29"/>
        <v>23743</v>
      </c>
      <c r="R456" s="25">
        <f t="shared" ca="1" si="30"/>
        <v>45841</v>
      </c>
      <c r="S456">
        <f t="shared" ca="1" si="31"/>
        <v>60.501705565529626</v>
      </c>
      <c r="T456">
        <v>125.08</v>
      </c>
      <c r="U456" s="26">
        <v>19910000000000</v>
      </c>
      <c r="V456">
        <v>77</v>
      </c>
      <c r="W456">
        <v>9.4</v>
      </c>
      <c r="X456">
        <v>59.2</v>
      </c>
      <c r="Y456">
        <v>1397715000</v>
      </c>
    </row>
    <row r="457" spans="1:25" x14ac:dyDescent="0.25">
      <c r="A457">
        <v>486</v>
      </c>
      <c r="B457" t="s">
        <v>250</v>
      </c>
      <c r="C457" t="s">
        <v>1734</v>
      </c>
      <c r="D457" t="s">
        <v>170</v>
      </c>
      <c r="E457" t="s">
        <v>1735</v>
      </c>
      <c r="F457" t="s">
        <v>1736</v>
      </c>
      <c r="G457" t="s">
        <v>250</v>
      </c>
      <c r="H457" t="s">
        <v>1823</v>
      </c>
      <c r="I457" t="s">
        <v>1803</v>
      </c>
      <c r="J457" t="s">
        <v>1737</v>
      </c>
      <c r="K457" t="s">
        <v>64</v>
      </c>
      <c r="L457" s="26">
        <v>5400</v>
      </c>
      <c r="M457">
        <v>1946</v>
      </c>
      <c r="N457">
        <f t="shared" si="28"/>
        <v>1940</v>
      </c>
      <c r="O457">
        <v>2</v>
      </c>
      <c r="P457">
        <v>5</v>
      </c>
      <c r="Q457" s="25">
        <f t="shared" si="29"/>
        <v>16838</v>
      </c>
      <c r="R457" s="25">
        <f t="shared" ca="1" si="30"/>
        <v>45841</v>
      </c>
      <c r="S457">
        <f t="shared" ca="1" si="31"/>
        <v>79.405886379192339</v>
      </c>
      <c r="T457">
        <v>99.55</v>
      </c>
      <c r="U457" s="26">
        <v>703082435360</v>
      </c>
      <c r="V457">
        <v>83.6</v>
      </c>
      <c r="W457">
        <v>10.1</v>
      </c>
      <c r="X457">
        <v>28.8</v>
      </c>
      <c r="Y457">
        <v>8574832</v>
      </c>
    </row>
    <row r="458" spans="1:25" x14ac:dyDescent="0.25">
      <c r="A458">
        <v>486</v>
      </c>
      <c r="B458" t="s">
        <v>21</v>
      </c>
      <c r="C458" t="s">
        <v>1738</v>
      </c>
      <c r="D458" t="s">
        <v>680</v>
      </c>
      <c r="E458" t="s">
        <v>681</v>
      </c>
      <c r="F458" t="s">
        <v>165</v>
      </c>
      <c r="G458" t="s">
        <v>21</v>
      </c>
      <c r="H458" t="s">
        <v>1827</v>
      </c>
      <c r="I458" t="s">
        <v>1804</v>
      </c>
      <c r="J458" t="s">
        <v>1739</v>
      </c>
      <c r="K458" t="s">
        <v>1740</v>
      </c>
      <c r="L458" s="26">
        <v>5400</v>
      </c>
      <c r="M458">
        <v>1949</v>
      </c>
      <c r="N458">
        <f t="shared" si="28"/>
        <v>1940</v>
      </c>
      <c r="O458">
        <v>5</v>
      </c>
      <c r="P458">
        <v>10</v>
      </c>
      <c r="Q458" s="25">
        <f t="shared" si="29"/>
        <v>18028</v>
      </c>
      <c r="R458" s="25">
        <f t="shared" ca="1" si="30"/>
        <v>45841</v>
      </c>
      <c r="S458">
        <f t="shared" ca="1" si="31"/>
        <v>76.148520836296399</v>
      </c>
      <c r="T458">
        <v>110.62</v>
      </c>
      <c r="U458" s="26">
        <v>2001244392042</v>
      </c>
      <c r="V458">
        <v>82.9</v>
      </c>
      <c r="W458">
        <v>24.3</v>
      </c>
      <c r="X458">
        <v>59.1</v>
      </c>
      <c r="Y458">
        <v>60297396</v>
      </c>
    </row>
    <row r="459" spans="1:25" x14ac:dyDescent="0.25">
      <c r="A459">
        <v>486</v>
      </c>
      <c r="B459" t="s">
        <v>21</v>
      </c>
      <c r="C459" t="s">
        <v>1741</v>
      </c>
      <c r="D459" t="s">
        <v>158</v>
      </c>
      <c r="E459" t="s">
        <v>1742</v>
      </c>
      <c r="F459" t="s">
        <v>1743</v>
      </c>
      <c r="G459" t="s">
        <v>21</v>
      </c>
      <c r="H459" t="s">
        <v>1827</v>
      </c>
      <c r="I459" t="s">
        <v>1803</v>
      </c>
      <c r="J459" t="s">
        <v>1744</v>
      </c>
      <c r="K459" t="s">
        <v>1541</v>
      </c>
      <c r="L459" s="26">
        <v>5400</v>
      </c>
      <c r="M459">
        <v>1952</v>
      </c>
      <c r="N459">
        <f t="shared" si="28"/>
        <v>1950</v>
      </c>
      <c r="O459">
        <v>10</v>
      </c>
      <c r="P459">
        <v>4</v>
      </c>
      <c r="Q459" s="25">
        <f t="shared" si="29"/>
        <v>19271</v>
      </c>
      <c r="R459" s="25">
        <f t="shared" ca="1" si="30"/>
        <v>45841</v>
      </c>
      <c r="S459">
        <f t="shared" ca="1" si="31"/>
        <v>72.743349735469309</v>
      </c>
      <c r="T459">
        <v>112.85</v>
      </c>
      <c r="U459" s="26">
        <v>3845630030824</v>
      </c>
      <c r="V459">
        <v>80.900000000000006</v>
      </c>
      <c r="W459">
        <v>11.5</v>
      </c>
      <c r="X459">
        <v>48.8</v>
      </c>
      <c r="Y459">
        <v>83132799</v>
      </c>
    </row>
    <row r="460" spans="1:25" x14ac:dyDescent="0.25">
      <c r="A460">
        <v>486</v>
      </c>
      <c r="B460" t="s">
        <v>21</v>
      </c>
      <c r="C460" t="s">
        <v>1745</v>
      </c>
      <c r="D460" t="s">
        <v>158</v>
      </c>
      <c r="E460" t="s">
        <v>1440</v>
      </c>
      <c r="F460" t="s">
        <v>1743</v>
      </c>
      <c r="G460" t="s">
        <v>21</v>
      </c>
      <c r="H460" t="s">
        <v>1827</v>
      </c>
      <c r="I460" t="s">
        <v>1803</v>
      </c>
      <c r="J460" t="s">
        <v>1746</v>
      </c>
      <c r="K460" t="s">
        <v>1747</v>
      </c>
      <c r="L460" s="26">
        <v>5400</v>
      </c>
      <c r="M460">
        <v>1965</v>
      </c>
      <c r="N460">
        <f t="shared" si="28"/>
        <v>1960</v>
      </c>
      <c r="O460">
        <v>3</v>
      </c>
      <c r="P460">
        <v>30</v>
      </c>
      <c r="Q460" s="25">
        <f t="shared" si="29"/>
        <v>23831</v>
      </c>
      <c r="R460" s="25">
        <f t="shared" ca="1" si="30"/>
        <v>45841</v>
      </c>
      <c r="S460">
        <f t="shared" ca="1" si="31"/>
        <v>60.260771992818675</v>
      </c>
      <c r="T460">
        <v>112.85</v>
      </c>
      <c r="U460" s="26">
        <v>3845630030824</v>
      </c>
      <c r="V460">
        <v>80.900000000000006</v>
      </c>
      <c r="W460">
        <v>11.5</v>
      </c>
      <c r="X460">
        <v>48.8</v>
      </c>
      <c r="Y460">
        <v>83132799</v>
      </c>
    </row>
    <row r="461" spans="1:25" x14ac:dyDescent="0.25">
      <c r="A461">
        <v>486</v>
      </c>
      <c r="B461" t="s">
        <v>21</v>
      </c>
      <c r="C461" t="s">
        <v>1748</v>
      </c>
      <c r="D461" t="s">
        <v>208</v>
      </c>
      <c r="E461" t="s">
        <v>1081</v>
      </c>
      <c r="F461" t="s">
        <v>1743</v>
      </c>
      <c r="G461" t="s">
        <v>21</v>
      </c>
      <c r="H461" t="s">
        <v>1827</v>
      </c>
      <c r="I461" t="s">
        <v>1803</v>
      </c>
      <c r="J461" t="s">
        <v>1746</v>
      </c>
      <c r="K461" t="s">
        <v>316</v>
      </c>
      <c r="L461" s="26">
        <v>5400</v>
      </c>
      <c r="M461">
        <v>1963</v>
      </c>
      <c r="N461">
        <f t="shared" si="28"/>
        <v>1960</v>
      </c>
      <c r="O461">
        <v>7</v>
      </c>
      <c r="P461">
        <v>13</v>
      </c>
      <c r="Q461" s="25">
        <f t="shared" si="29"/>
        <v>23205</v>
      </c>
      <c r="R461" s="25">
        <f t="shared" ca="1" si="30"/>
        <v>45841</v>
      </c>
      <c r="S461">
        <f t="shared" ca="1" si="31"/>
        <v>61.973317109208637</v>
      </c>
      <c r="T461">
        <v>118.06</v>
      </c>
      <c r="U461" s="26">
        <v>446314739528</v>
      </c>
      <c r="V461">
        <v>81.599999999999994</v>
      </c>
      <c r="W461">
        <v>25.4</v>
      </c>
      <c r="X461">
        <v>51.4</v>
      </c>
      <c r="Y461">
        <v>8877067</v>
      </c>
    </row>
    <row r="462" spans="1:25" x14ac:dyDescent="0.25">
      <c r="A462">
        <v>486</v>
      </c>
      <c r="B462" t="s">
        <v>21</v>
      </c>
      <c r="C462" t="s">
        <v>1749</v>
      </c>
      <c r="D462" t="s">
        <v>208</v>
      </c>
      <c r="E462" t="s">
        <v>1081</v>
      </c>
      <c r="F462" t="s">
        <v>1743</v>
      </c>
      <c r="G462" t="s">
        <v>21</v>
      </c>
      <c r="H462" t="s">
        <v>1827</v>
      </c>
      <c r="I462" t="s">
        <v>1804</v>
      </c>
      <c r="J462" t="s">
        <v>1750</v>
      </c>
      <c r="K462" t="s">
        <v>1751</v>
      </c>
      <c r="L462" s="26">
        <v>5400</v>
      </c>
      <c r="M462">
        <v>1951</v>
      </c>
      <c r="N462">
        <f t="shared" si="28"/>
        <v>1950</v>
      </c>
      <c r="O462">
        <v>10</v>
      </c>
      <c r="P462">
        <v>8</v>
      </c>
      <c r="Q462" s="25">
        <f t="shared" si="29"/>
        <v>18909</v>
      </c>
      <c r="R462" s="25">
        <f t="shared" ca="1" si="30"/>
        <v>45841</v>
      </c>
      <c r="S462">
        <f t="shared" ca="1" si="31"/>
        <v>73.735124479813095</v>
      </c>
      <c r="T462">
        <v>118.06</v>
      </c>
      <c r="U462" s="26">
        <v>446314739528</v>
      </c>
      <c r="V462">
        <v>81.599999999999994</v>
      </c>
      <c r="W462">
        <v>25.4</v>
      </c>
      <c r="X462">
        <v>51.4</v>
      </c>
      <c r="Y462">
        <v>8877067</v>
      </c>
    </row>
    <row r="463" spans="1:25" x14ac:dyDescent="0.25">
      <c r="A463">
        <v>497</v>
      </c>
      <c r="B463" t="s">
        <v>49</v>
      </c>
      <c r="C463" t="s">
        <v>1752</v>
      </c>
      <c r="D463" t="s">
        <v>32</v>
      </c>
      <c r="E463" t="s">
        <v>1581</v>
      </c>
      <c r="F463" t="s">
        <v>1584</v>
      </c>
      <c r="G463" t="s">
        <v>49</v>
      </c>
      <c r="H463" t="s">
        <v>1823</v>
      </c>
      <c r="I463" t="s">
        <v>1803</v>
      </c>
      <c r="J463" t="s">
        <v>1753</v>
      </c>
      <c r="K463" t="s">
        <v>1754</v>
      </c>
      <c r="L463" s="26">
        <v>5300</v>
      </c>
      <c r="M463">
        <v>1973</v>
      </c>
      <c r="N463">
        <f t="shared" si="28"/>
        <v>1970</v>
      </c>
      <c r="O463">
        <v>9</v>
      </c>
      <c r="P463">
        <v>20</v>
      </c>
      <c r="Q463" s="25">
        <f t="shared" si="29"/>
        <v>26927</v>
      </c>
      <c r="R463" s="25">
        <f t="shared" ca="1" si="30"/>
        <v>45841</v>
      </c>
      <c r="S463">
        <f t="shared" ca="1" si="31"/>
        <v>51.784378551503252</v>
      </c>
      <c r="T463">
        <v>117.24</v>
      </c>
      <c r="U463" s="26">
        <v>21427700000000</v>
      </c>
      <c r="V463">
        <v>78.5</v>
      </c>
      <c r="W463">
        <v>9.6</v>
      </c>
      <c r="X463">
        <v>36.6</v>
      </c>
      <c r="Y463">
        <v>328239523</v>
      </c>
    </row>
    <row r="464" spans="1:25" x14ac:dyDescent="0.25">
      <c r="A464">
        <v>497</v>
      </c>
      <c r="B464" t="s">
        <v>462</v>
      </c>
      <c r="C464" t="s">
        <v>1755</v>
      </c>
      <c r="D464" t="s">
        <v>32</v>
      </c>
      <c r="E464" t="s">
        <v>831</v>
      </c>
      <c r="F464" t="s">
        <v>465</v>
      </c>
      <c r="G464" t="s">
        <v>462</v>
      </c>
      <c r="H464" t="s">
        <v>1823</v>
      </c>
      <c r="I464" t="s">
        <v>1803</v>
      </c>
      <c r="J464" t="s">
        <v>1756</v>
      </c>
      <c r="K464" t="s">
        <v>820</v>
      </c>
      <c r="L464" s="26">
        <v>5300</v>
      </c>
      <c r="M464">
        <v>1959</v>
      </c>
      <c r="N464">
        <f t="shared" si="28"/>
        <v>1950</v>
      </c>
      <c r="O464">
        <v>1</v>
      </c>
      <c r="P464">
        <v>7</v>
      </c>
      <c r="Q464" s="25">
        <f t="shared" si="29"/>
        <v>21557</v>
      </c>
      <c r="R464" s="25">
        <f t="shared" ca="1" si="30"/>
        <v>45841</v>
      </c>
      <c r="S464">
        <f t="shared" ca="1" si="31"/>
        <v>66.485289310232105</v>
      </c>
      <c r="T464">
        <v>117.24</v>
      </c>
      <c r="U464" s="26">
        <v>21427700000000</v>
      </c>
      <c r="V464">
        <v>78.5</v>
      </c>
      <c r="W464">
        <v>9.6</v>
      </c>
      <c r="X464">
        <v>36.6</v>
      </c>
      <c r="Y464">
        <v>328239523</v>
      </c>
    </row>
    <row r="465" spans="1:25" x14ac:dyDescent="0.25">
      <c r="A465">
        <v>497</v>
      </c>
      <c r="B465" t="s">
        <v>250</v>
      </c>
      <c r="C465" t="s">
        <v>1757</v>
      </c>
      <c r="D465" t="s">
        <v>1758</v>
      </c>
      <c r="E465" t="s">
        <v>1759</v>
      </c>
      <c r="F465" t="s">
        <v>1760</v>
      </c>
      <c r="G465" t="s">
        <v>250</v>
      </c>
      <c r="H465" t="s">
        <v>1823</v>
      </c>
      <c r="I465" t="s">
        <v>1803</v>
      </c>
      <c r="J465" t="s">
        <v>1761</v>
      </c>
      <c r="K465" t="s">
        <v>1762</v>
      </c>
      <c r="L465" s="26">
        <v>5300</v>
      </c>
      <c r="M465">
        <v>1962</v>
      </c>
      <c r="N465">
        <f t="shared" si="28"/>
        <v>1960</v>
      </c>
      <c r="O465">
        <v>9</v>
      </c>
      <c r="P465">
        <v>26</v>
      </c>
      <c r="Q465" s="25">
        <f t="shared" si="29"/>
        <v>22915</v>
      </c>
      <c r="R465" s="25">
        <f t="shared" ca="1" si="30"/>
        <v>45841</v>
      </c>
      <c r="S465">
        <f t="shared" ca="1" si="31"/>
        <v>62.767967145790557</v>
      </c>
      <c r="T465">
        <v>234.44</v>
      </c>
      <c r="U465" s="26">
        <v>754411708203</v>
      </c>
      <c r="V465">
        <v>77.400000000000006</v>
      </c>
      <c r="W465">
        <v>17.899999999999999</v>
      </c>
      <c r="X465">
        <v>42.3</v>
      </c>
      <c r="Y465">
        <v>83429615</v>
      </c>
    </row>
    <row r="466" spans="1:25" x14ac:dyDescent="0.25">
      <c r="A466">
        <v>497</v>
      </c>
      <c r="B466" t="s">
        <v>49</v>
      </c>
      <c r="C466" t="s">
        <v>1764</v>
      </c>
      <c r="D466" t="s">
        <v>32</v>
      </c>
      <c r="E466" t="s">
        <v>1339</v>
      </c>
      <c r="F466" t="s">
        <v>371</v>
      </c>
      <c r="G466" t="s">
        <v>49</v>
      </c>
      <c r="H466" t="s">
        <v>1827</v>
      </c>
      <c r="I466" t="s">
        <v>1804</v>
      </c>
      <c r="J466" t="s">
        <v>372</v>
      </c>
      <c r="K466" t="s">
        <v>874</v>
      </c>
      <c r="L466" s="26">
        <v>5300</v>
      </c>
      <c r="M466">
        <v>1963</v>
      </c>
      <c r="N466">
        <f t="shared" si="28"/>
        <v>1960</v>
      </c>
      <c r="O466">
        <v>5</v>
      </c>
      <c r="P466">
        <v>7</v>
      </c>
      <c r="Q466" s="25">
        <f t="shared" si="29"/>
        <v>23138</v>
      </c>
      <c r="R466" s="25">
        <f t="shared" ca="1" si="30"/>
        <v>45841</v>
      </c>
      <c r="S466">
        <f t="shared" ca="1" si="31"/>
        <v>62.156751119030027</v>
      </c>
      <c r="T466">
        <v>117.24</v>
      </c>
      <c r="U466" s="26">
        <v>21427700000000</v>
      </c>
      <c r="V466">
        <v>78.5</v>
      </c>
      <c r="W466">
        <v>9.6</v>
      </c>
      <c r="X466">
        <v>36.6</v>
      </c>
      <c r="Y466">
        <v>328239523</v>
      </c>
    </row>
    <row r="467" spans="1:25" x14ac:dyDescent="0.25">
      <c r="A467">
        <v>497</v>
      </c>
      <c r="B467" t="s">
        <v>49</v>
      </c>
      <c r="C467" t="s">
        <v>1765</v>
      </c>
      <c r="D467" t="s">
        <v>32</v>
      </c>
      <c r="E467" t="s">
        <v>503</v>
      </c>
      <c r="F467" t="s">
        <v>922</v>
      </c>
      <c r="G467" t="s">
        <v>49</v>
      </c>
      <c r="H467" t="s">
        <v>1823</v>
      </c>
      <c r="I467" t="s">
        <v>1803</v>
      </c>
      <c r="J467" t="s">
        <v>1766</v>
      </c>
      <c r="K467" t="s">
        <v>1508</v>
      </c>
      <c r="L467" s="26">
        <v>5300</v>
      </c>
      <c r="M467">
        <v>1957</v>
      </c>
      <c r="N467">
        <f t="shared" si="28"/>
        <v>1950</v>
      </c>
      <c r="O467">
        <v>7</v>
      </c>
      <c r="P467">
        <v>4</v>
      </c>
      <c r="Q467" s="25">
        <f t="shared" si="29"/>
        <v>21005</v>
      </c>
      <c r="R467" s="25">
        <f t="shared" ca="1" si="30"/>
        <v>45841</v>
      </c>
      <c r="S467">
        <f t="shared" ca="1" si="31"/>
        <v>67.997936671692727</v>
      </c>
      <c r="T467">
        <v>117.24</v>
      </c>
      <c r="U467" s="26">
        <v>21427700000000</v>
      </c>
      <c r="V467">
        <v>78.5</v>
      </c>
      <c r="W467">
        <v>9.6</v>
      </c>
      <c r="X467">
        <v>36.6</v>
      </c>
      <c r="Y467">
        <v>328239523</v>
      </c>
    </row>
    <row r="468" spans="1:25" x14ac:dyDescent="0.25">
      <c r="A468">
        <v>497</v>
      </c>
      <c r="B468" t="s">
        <v>72</v>
      </c>
      <c r="C468" t="s">
        <v>1767</v>
      </c>
      <c r="D468" t="s">
        <v>294</v>
      </c>
      <c r="E468" t="s">
        <v>295</v>
      </c>
      <c r="F468" t="s">
        <v>1089</v>
      </c>
      <c r="G468" t="s">
        <v>72</v>
      </c>
      <c r="H468" t="s">
        <v>1827</v>
      </c>
      <c r="I468" t="s">
        <v>1803</v>
      </c>
      <c r="J468" t="s">
        <v>1768</v>
      </c>
      <c r="K468" t="s">
        <v>1769</v>
      </c>
      <c r="L468" s="26">
        <v>5300</v>
      </c>
      <c r="M468">
        <v>1944</v>
      </c>
      <c r="N468">
        <f t="shared" si="28"/>
        <v>1940</v>
      </c>
      <c r="O468">
        <v>5</v>
      </c>
      <c r="P468">
        <v>13</v>
      </c>
      <c r="Q468" s="25">
        <f t="shared" si="29"/>
        <v>16205</v>
      </c>
      <c r="R468" s="25">
        <f t="shared" ca="1" si="30"/>
        <v>45841</v>
      </c>
      <c r="S468">
        <f t="shared" ca="1" si="31"/>
        <v>81.137591399285498</v>
      </c>
      <c r="T468">
        <v>151.18</v>
      </c>
      <c r="U468" s="26">
        <v>1119190780753</v>
      </c>
      <c r="V468">
        <v>71.5</v>
      </c>
      <c r="W468">
        <v>10.199999999999999</v>
      </c>
      <c r="X468">
        <v>30.1</v>
      </c>
      <c r="Y468">
        <v>270203917</v>
      </c>
    </row>
    <row r="469" spans="1:25" x14ac:dyDescent="0.25">
      <c r="A469">
        <v>497</v>
      </c>
      <c r="B469" t="s">
        <v>49</v>
      </c>
      <c r="C469" t="s">
        <v>1770</v>
      </c>
      <c r="D469" t="s">
        <v>32</v>
      </c>
      <c r="E469" t="s">
        <v>379</v>
      </c>
      <c r="F469" t="s">
        <v>1643</v>
      </c>
      <c r="G469" t="s">
        <v>49</v>
      </c>
      <c r="H469" t="s">
        <v>1827</v>
      </c>
      <c r="I469" t="s">
        <v>1803</v>
      </c>
      <c r="J469" t="s">
        <v>1644</v>
      </c>
      <c r="K469" t="s">
        <v>304</v>
      </c>
      <c r="L469" s="26">
        <v>5300</v>
      </c>
      <c r="M469">
        <v>1950</v>
      </c>
      <c r="N469">
        <f t="shared" si="28"/>
        <v>1950</v>
      </c>
      <c r="O469">
        <v>6</v>
      </c>
      <c r="P469">
        <v>6</v>
      </c>
      <c r="Q469" s="25">
        <f t="shared" si="29"/>
        <v>18420</v>
      </c>
      <c r="R469" s="25">
        <f t="shared" ca="1" si="30"/>
        <v>45841</v>
      </c>
      <c r="S469">
        <f t="shared" ca="1" si="31"/>
        <v>75.074606433949356</v>
      </c>
      <c r="T469">
        <v>117.24</v>
      </c>
      <c r="U469" s="26">
        <v>21427700000000</v>
      </c>
      <c r="V469">
        <v>78.5</v>
      </c>
      <c r="W469">
        <v>9.6</v>
      </c>
      <c r="X469">
        <v>36.6</v>
      </c>
      <c r="Y469">
        <v>328239523</v>
      </c>
    </row>
    <row r="470" spans="1:25" x14ac:dyDescent="0.25">
      <c r="A470">
        <v>497</v>
      </c>
      <c r="B470" t="s">
        <v>103</v>
      </c>
      <c r="C470" t="s">
        <v>1771</v>
      </c>
      <c r="D470" t="s">
        <v>32</v>
      </c>
      <c r="E470" t="s">
        <v>886</v>
      </c>
      <c r="F470" t="s">
        <v>1183</v>
      </c>
      <c r="G470" t="s">
        <v>103</v>
      </c>
      <c r="H470" t="s">
        <v>1823</v>
      </c>
      <c r="I470" t="s">
        <v>1804</v>
      </c>
      <c r="J470" t="s">
        <v>1772</v>
      </c>
      <c r="K470" t="s">
        <v>1773</v>
      </c>
      <c r="L470" s="26">
        <v>5300</v>
      </c>
      <c r="M470">
        <v>1943</v>
      </c>
      <c r="N470">
        <f t="shared" si="28"/>
        <v>1940</v>
      </c>
      <c r="O470">
        <v>1</v>
      </c>
      <c r="P470">
        <v>2</v>
      </c>
      <c r="Q470" s="25">
        <f t="shared" si="29"/>
        <v>15708</v>
      </c>
      <c r="R470" s="25">
        <f t="shared" ca="1" si="30"/>
        <v>45841</v>
      </c>
      <c r="S470">
        <f t="shared" ca="1" si="31"/>
        <v>82.498977437656677</v>
      </c>
      <c r="T470">
        <v>117.24</v>
      </c>
      <c r="U470" s="26">
        <v>21427700000000</v>
      </c>
      <c r="V470">
        <v>78.5</v>
      </c>
      <c r="W470">
        <v>9.6</v>
      </c>
      <c r="X470">
        <v>36.6</v>
      </c>
      <c r="Y470">
        <v>328239523</v>
      </c>
    </row>
    <row r="471" spans="1:25" x14ac:dyDescent="0.25">
      <c r="A471">
        <v>497</v>
      </c>
      <c r="B471" t="s">
        <v>103</v>
      </c>
      <c r="C471" t="s">
        <v>1774</v>
      </c>
      <c r="D471" t="s">
        <v>32</v>
      </c>
      <c r="E471" t="s">
        <v>886</v>
      </c>
      <c r="F471" t="s">
        <v>1183</v>
      </c>
      <c r="G471" t="s">
        <v>103</v>
      </c>
      <c r="H471" t="s">
        <v>1823</v>
      </c>
      <c r="I471" t="s">
        <v>1803</v>
      </c>
      <c r="J471" t="s">
        <v>1772</v>
      </c>
      <c r="K471" t="s">
        <v>1775</v>
      </c>
      <c r="L471" s="26">
        <v>5300</v>
      </c>
      <c r="M471">
        <v>1936</v>
      </c>
      <c r="N471">
        <f t="shared" si="28"/>
        <v>1930</v>
      </c>
      <c r="O471">
        <v>12</v>
      </c>
      <c r="P471">
        <v>24</v>
      </c>
      <c r="Q471" s="25">
        <f t="shared" si="29"/>
        <v>13508</v>
      </c>
      <c r="R471" s="25">
        <f t="shared" ca="1" si="30"/>
        <v>45841</v>
      </c>
      <c r="S471">
        <f t="shared" ca="1" si="31"/>
        <v>88.52158306208743</v>
      </c>
      <c r="T471">
        <v>117.24</v>
      </c>
      <c r="U471" s="26">
        <v>21427700000000</v>
      </c>
      <c r="V471">
        <v>78.5</v>
      </c>
      <c r="W471">
        <v>9.6</v>
      </c>
      <c r="X471">
        <v>36.6</v>
      </c>
      <c r="Y471">
        <v>328239523</v>
      </c>
    </row>
    <row r="472" spans="1:25" x14ac:dyDescent="0.25">
      <c r="A472">
        <v>497</v>
      </c>
      <c r="B472" t="s">
        <v>381</v>
      </c>
      <c r="C472" t="s">
        <v>1776</v>
      </c>
      <c r="D472" t="s">
        <v>32</v>
      </c>
      <c r="E472" t="s">
        <v>984</v>
      </c>
      <c r="F472" t="s">
        <v>1777</v>
      </c>
      <c r="G472" t="s">
        <v>381</v>
      </c>
      <c r="H472" t="s">
        <v>1827</v>
      </c>
      <c r="I472" t="s">
        <v>1803</v>
      </c>
      <c r="J472" t="s">
        <v>1778</v>
      </c>
      <c r="K472" t="s">
        <v>1779</v>
      </c>
      <c r="L472" s="26">
        <v>5300</v>
      </c>
      <c r="M472">
        <v>1944</v>
      </c>
      <c r="N472">
        <f t="shared" si="28"/>
        <v>1940</v>
      </c>
      <c r="O472">
        <v>8</v>
      </c>
      <c r="P472">
        <v>30</v>
      </c>
      <c r="Q472" s="25">
        <f t="shared" si="29"/>
        <v>16314</v>
      </c>
      <c r="R472" s="25">
        <f t="shared" ca="1" si="30"/>
        <v>45841</v>
      </c>
      <c r="S472">
        <f t="shared" ca="1" si="31"/>
        <v>80.839170645387469</v>
      </c>
      <c r="T472">
        <v>117.24</v>
      </c>
      <c r="U472" s="26">
        <v>21427700000000</v>
      </c>
      <c r="V472">
        <v>78.5</v>
      </c>
      <c r="W472">
        <v>9.6</v>
      </c>
      <c r="X472">
        <v>36.6</v>
      </c>
      <c r="Y472">
        <v>328239523</v>
      </c>
    </row>
    <row r="473" spans="1:25" x14ac:dyDescent="0.25">
      <c r="A473">
        <v>497</v>
      </c>
      <c r="B473" t="s">
        <v>49</v>
      </c>
      <c r="C473" t="s">
        <v>1780</v>
      </c>
      <c r="D473" t="s">
        <v>32</v>
      </c>
      <c r="E473" t="s">
        <v>379</v>
      </c>
      <c r="F473" t="s">
        <v>1781</v>
      </c>
      <c r="G473" t="s">
        <v>49</v>
      </c>
      <c r="H473" t="s">
        <v>1823</v>
      </c>
      <c r="I473" t="s">
        <v>1803</v>
      </c>
      <c r="J473" t="s">
        <v>1782</v>
      </c>
      <c r="K473" t="s">
        <v>114</v>
      </c>
      <c r="L473" s="26">
        <v>5300</v>
      </c>
      <c r="M473">
        <v>1960</v>
      </c>
      <c r="N473">
        <f t="shared" si="28"/>
        <v>1960</v>
      </c>
      <c r="O473">
        <v>5</v>
      </c>
      <c r="P473">
        <v>22</v>
      </c>
      <c r="Q473" s="25">
        <f t="shared" si="29"/>
        <v>22058</v>
      </c>
      <c r="R473" s="25">
        <f t="shared" ca="1" si="30"/>
        <v>45841</v>
      </c>
      <c r="S473">
        <f t="shared" ca="1" si="31"/>
        <v>65.112954743435523</v>
      </c>
      <c r="T473">
        <v>117.24</v>
      </c>
      <c r="U473" s="26">
        <v>21427700000000</v>
      </c>
      <c r="V473">
        <v>78.5</v>
      </c>
      <c r="W473">
        <v>9.6</v>
      </c>
      <c r="X473">
        <v>36.6</v>
      </c>
      <c r="Y473">
        <v>328239523</v>
      </c>
    </row>
    <row r="474" spans="1:25" x14ac:dyDescent="0.25">
      <c r="A474">
        <v>497</v>
      </c>
      <c r="B474" t="s">
        <v>250</v>
      </c>
      <c r="C474" t="s">
        <v>1783</v>
      </c>
      <c r="D474" t="s">
        <v>32</v>
      </c>
      <c r="E474" t="s">
        <v>1784</v>
      </c>
      <c r="F474" t="s">
        <v>1096</v>
      </c>
      <c r="G474" t="s">
        <v>250</v>
      </c>
      <c r="H474" t="s">
        <v>1823</v>
      </c>
      <c r="I474" t="s">
        <v>1803</v>
      </c>
      <c r="J474" t="s">
        <v>1785</v>
      </c>
      <c r="K474" t="s">
        <v>1786</v>
      </c>
      <c r="L474" s="26">
        <v>5300</v>
      </c>
      <c r="M474">
        <v>1941</v>
      </c>
      <c r="N474">
        <f t="shared" si="28"/>
        <v>1940</v>
      </c>
      <c r="O474">
        <v>5</v>
      </c>
      <c r="P474">
        <v>19</v>
      </c>
      <c r="Q474" s="25">
        <f t="shared" si="29"/>
        <v>15115</v>
      </c>
      <c r="R474" s="25">
        <f t="shared" ca="1" si="30"/>
        <v>45841</v>
      </c>
      <c r="S474">
        <f t="shared" ca="1" si="31"/>
        <v>84.123880693164978</v>
      </c>
      <c r="T474">
        <v>117.24</v>
      </c>
      <c r="U474" s="26">
        <v>21427700000000</v>
      </c>
      <c r="V474">
        <v>78.5</v>
      </c>
      <c r="W474">
        <v>9.6</v>
      </c>
      <c r="X474">
        <v>36.6</v>
      </c>
      <c r="Y474">
        <v>328239523</v>
      </c>
    </row>
    <row r="475" spans="1:25" x14ac:dyDescent="0.25">
      <c r="A475">
        <v>497</v>
      </c>
      <c r="B475" t="s">
        <v>103</v>
      </c>
      <c r="C475" t="s">
        <v>1787</v>
      </c>
      <c r="D475" t="s">
        <v>158</v>
      </c>
      <c r="E475" t="s">
        <v>1788</v>
      </c>
      <c r="F475" t="s">
        <v>1789</v>
      </c>
      <c r="G475" t="s">
        <v>103</v>
      </c>
      <c r="H475" t="s">
        <v>1823</v>
      </c>
      <c r="I475" t="s">
        <v>1803</v>
      </c>
      <c r="J475" t="s">
        <v>1790</v>
      </c>
      <c r="K475" t="s">
        <v>1791</v>
      </c>
      <c r="L475" s="26">
        <v>5300</v>
      </c>
      <c r="M475">
        <v>1945</v>
      </c>
      <c r="N475">
        <f t="shared" si="28"/>
        <v>1940</v>
      </c>
      <c r="O475">
        <v>6</v>
      </c>
      <c r="P475">
        <v>2</v>
      </c>
      <c r="Q475" s="25">
        <f t="shared" si="29"/>
        <v>16590</v>
      </c>
      <c r="R475" s="25">
        <f t="shared" ca="1" si="30"/>
        <v>45841</v>
      </c>
      <c r="S475">
        <f t="shared" ca="1" si="31"/>
        <v>80.08555010985296</v>
      </c>
      <c r="T475">
        <v>112.85</v>
      </c>
      <c r="U475" s="26">
        <v>3845630030824</v>
      </c>
      <c r="V475">
        <v>80.900000000000006</v>
      </c>
      <c r="W475">
        <v>11.5</v>
      </c>
      <c r="X475">
        <v>48.8</v>
      </c>
      <c r="Y475">
        <v>83132799</v>
      </c>
    </row>
    <row r="476" spans="1:25" x14ac:dyDescent="0.25">
      <c r="A476">
        <v>497</v>
      </c>
      <c r="B476" t="s">
        <v>21</v>
      </c>
      <c r="C476" t="s">
        <v>1792</v>
      </c>
      <c r="D476" t="s">
        <v>306</v>
      </c>
      <c r="E476" t="s">
        <v>1793</v>
      </c>
      <c r="F476" t="s">
        <v>160</v>
      </c>
      <c r="G476" t="s">
        <v>21</v>
      </c>
      <c r="H476" t="s">
        <v>1823</v>
      </c>
      <c r="I476" t="s">
        <v>1803</v>
      </c>
      <c r="J476" t="s">
        <v>1794</v>
      </c>
      <c r="K476" t="s">
        <v>1795</v>
      </c>
      <c r="L476" s="26">
        <v>5300</v>
      </c>
      <c r="M476">
        <v>1955</v>
      </c>
      <c r="N476">
        <f t="shared" si="28"/>
        <v>1950</v>
      </c>
      <c r="O476">
        <v>11</v>
      </c>
      <c r="P476">
        <v>15</v>
      </c>
      <c r="Q476" s="25">
        <f t="shared" si="29"/>
        <v>20408</v>
      </c>
      <c r="R476" s="25">
        <f t="shared" ca="1" si="30"/>
        <v>45841</v>
      </c>
      <c r="S476">
        <f t="shared" ca="1" si="31"/>
        <v>69.631087803185125</v>
      </c>
      <c r="T476">
        <v>114.52</v>
      </c>
      <c r="U476" s="26">
        <v>421142267938</v>
      </c>
      <c r="V476">
        <v>77.8</v>
      </c>
      <c r="W476">
        <v>0.1</v>
      </c>
      <c r="X476">
        <v>15.9</v>
      </c>
      <c r="Y476">
        <v>9770529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D331-F45D-401D-AB19-5E6159A799BF}">
  <dimension ref="A3:C32"/>
  <sheetViews>
    <sheetView tabSelected="1" topLeftCell="A9" zoomScale="70" zoomScaleNormal="70" workbookViewId="0">
      <selection activeCell="J44" sqref="J44"/>
    </sheetView>
  </sheetViews>
  <sheetFormatPr defaultRowHeight="15.75" x14ac:dyDescent="0.25"/>
  <cols>
    <col min="1" max="1" width="16.875" bestFit="1" customWidth="1"/>
    <col min="2" max="2" width="12" bestFit="1" customWidth="1"/>
  </cols>
  <sheetData>
    <row r="3" spans="1:2" x14ac:dyDescent="0.25">
      <c r="A3" s="27" t="s">
        <v>1808</v>
      </c>
      <c r="B3" t="s">
        <v>1810</v>
      </c>
    </row>
    <row r="4" spans="1:2" x14ac:dyDescent="0.25">
      <c r="A4" s="28" t="s">
        <v>79</v>
      </c>
      <c r="B4" s="50">
        <v>80700</v>
      </c>
    </row>
    <row r="5" spans="1:2" x14ac:dyDescent="0.25">
      <c r="A5" s="28" t="s">
        <v>73</v>
      </c>
      <c r="B5" s="50">
        <v>83400</v>
      </c>
    </row>
    <row r="6" spans="1:2" x14ac:dyDescent="0.25">
      <c r="A6" s="28" t="s">
        <v>66</v>
      </c>
      <c r="B6" s="50">
        <v>93000</v>
      </c>
    </row>
    <row r="7" spans="1:2" x14ac:dyDescent="0.25">
      <c r="A7" s="28" t="s">
        <v>60</v>
      </c>
      <c r="B7" s="50">
        <v>94500</v>
      </c>
    </row>
    <row r="8" spans="1:2" x14ac:dyDescent="0.25">
      <c r="A8" s="28" t="s">
        <v>55</v>
      </c>
      <c r="B8" s="50">
        <v>104000</v>
      </c>
    </row>
    <row r="9" spans="1:2" x14ac:dyDescent="0.25">
      <c r="A9" s="28" t="s">
        <v>50</v>
      </c>
      <c r="B9" s="50">
        <v>106000</v>
      </c>
    </row>
    <row r="10" spans="1:2" x14ac:dyDescent="0.25">
      <c r="A10" s="28" t="s">
        <v>44</v>
      </c>
      <c r="B10" s="50">
        <v>107000</v>
      </c>
    </row>
    <row r="11" spans="1:2" x14ac:dyDescent="0.25">
      <c r="A11" s="28" t="s">
        <v>39</v>
      </c>
      <c r="B11" s="50">
        <v>114000</v>
      </c>
    </row>
    <row r="12" spans="1:2" x14ac:dyDescent="0.25">
      <c r="A12" s="28" t="s">
        <v>31</v>
      </c>
      <c r="B12" s="50">
        <v>180000</v>
      </c>
    </row>
    <row r="13" spans="1:2" x14ac:dyDescent="0.25">
      <c r="A13" s="28" t="s">
        <v>22</v>
      </c>
      <c r="B13" s="50">
        <v>211000</v>
      </c>
    </row>
    <row r="14" spans="1:2" x14ac:dyDescent="0.25">
      <c r="A14" s="28" t="s">
        <v>1809</v>
      </c>
      <c r="B14" s="50">
        <v>1173600</v>
      </c>
    </row>
    <row r="18" spans="1:3" x14ac:dyDescent="0.25">
      <c r="A18" s="27" t="s">
        <v>1808</v>
      </c>
      <c r="B18" t="s">
        <v>1811</v>
      </c>
    </row>
    <row r="19" spans="1:3" x14ac:dyDescent="0.25">
      <c r="A19" s="28" t="s">
        <v>1812</v>
      </c>
      <c r="B19" s="50">
        <v>4</v>
      </c>
    </row>
    <row r="20" spans="1:3" x14ac:dyDescent="0.25">
      <c r="A20" s="28" t="s">
        <v>1813</v>
      </c>
      <c r="B20" s="50">
        <v>30</v>
      </c>
    </row>
    <row r="21" spans="1:3" x14ac:dyDescent="0.25">
      <c r="A21" s="28" t="s">
        <v>1814</v>
      </c>
      <c r="B21" s="50">
        <v>72</v>
      </c>
    </row>
    <row r="22" spans="1:3" x14ac:dyDescent="0.25">
      <c r="A22" s="28" t="s">
        <v>1815</v>
      </c>
      <c r="B22" s="50">
        <v>132</v>
      </c>
    </row>
    <row r="23" spans="1:3" x14ac:dyDescent="0.25">
      <c r="A23" s="28" t="s">
        <v>1816</v>
      </c>
      <c r="B23" s="50">
        <v>116</v>
      </c>
    </row>
    <row r="24" spans="1:3" x14ac:dyDescent="0.25">
      <c r="A24" s="28" t="s">
        <v>1817</v>
      </c>
      <c r="B24" s="50">
        <v>91</v>
      </c>
    </row>
    <row r="25" spans="1:3" x14ac:dyDescent="0.25">
      <c r="A25" s="28" t="s">
        <v>1818</v>
      </c>
      <c r="B25" s="50">
        <v>30</v>
      </c>
    </row>
    <row r="26" spans="1:3" x14ac:dyDescent="0.25">
      <c r="A26" s="28" t="s">
        <v>1809</v>
      </c>
      <c r="B26" s="50">
        <v>475</v>
      </c>
    </row>
    <row r="28" spans="1:3" x14ac:dyDescent="0.25">
      <c r="A28" t="s">
        <v>1810</v>
      </c>
    </row>
    <row r="29" spans="1:3" x14ac:dyDescent="0.25">
      <c r="A29" s="50">
        <v>7040400</v>
      </c>
    </row>
    <row r="32" spans="1:3" x14ac:dyDescent="0.25">
      <c r="A32" s="30" t="s">
        <v>1822</v>
      </c>
      <c r="B32" s="31"/>
      <c r="C32" s="29">
        <f>GETPIVOTDATA("finalWorth",$A$3)/GETPIVOTDATA("finalWorth",$A$28)</f>
        <v>0.16669507414351456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F883F-CDB4-46F4-A258-EF603181E208}">
  <dimension ref="A1:B29"/>
  <sheetViews>
    <sheetView workbookViewId="0">
      <selection activeCell="N23" sqref="N23"/>
    </sheetView>
  </sheetViews>
  <sheetFormatPr defaultRowHeight="15.75" x14ac:dyDescent="0.25"/>
  <cols>
    <col min="1" max="1" width="12.375" bestFit="1" customWidth="1"/>
    <col min="2" max="2" width="16.625" bestFit="1" customWidth="1"/>
  </cols>
  <sheetData>
    <row r="1" spans="1:2" x14ac:dyDescent="0.25">
      <c r="A1" s="27" t="s">
        <v>1808</v>
      </c>
      <c r="B1" t="s">
        <v>1828</v>
      </c>
    </row>
    <row r="2" spans="1:2" x14ac:dyDescent="0.25">
      <c r="A2" s="28" t="s">
        <v>30</v>
      </c>
      <c r="B2" s="26">
        <v>24825</v>
      </c>
    </row>
    <row r="3" spans="1:2" x14ac:dyDescent="0.25">
      <c r="A3" s="28" t="s">
        <v>580</v>
      </c>
      <c r="B3" s="26">
        <v>8275</v>
      </c>
    </row>
    <row r="4" spans="1:2" x14ac:dyDescent="0.25">
      <c r="A4" s="28" t="s">
        <v>72</v>
      </c>
      <c r="B4" s="26">
        <v>15883.870967741936</v>
      </c>
    </row>
    <row r="5" spans="1:2" x14ac:dyDescent="0.25">
      <c r="A5" s="28" t="s">
        <v>292</v>
      </c>
      <c r="B5" s="26">
        <v>10521.428571428571</v>
      </c>
    </row>
    <row r="6" spans="1:2" x14ac:dyDescent="0.25">
      <c r="A6" s="28" t="s">
        <v>21</v>
      </c>
      <c r="B6" s="26">
        <v>21485.185185185186</v>
      </c>
    </row>
    <row r="7" spans="1:2" x14ac:dyDescent="0.25">
      <c r="A7" s="28" t="s">
        <v>49</v>
      </c>
      <c r="B7" s="26">
        <v>11454.545454545454</v>
      </c>
    </row>
    <row r="8" spans="1:2" x14ac:dyDescent="0.25">
      <c r="A8" s="28" t="s">
        <v>103</v>
      </c>
      <c r="B8" s="26">
        <v>13204.651162790698</v>
      </c>
    </row>
    <row r="9" spans="1:2" x14ac:dyDescent="0.25">
      <c r="A9" s="28" t="s">
        <v>196</v>
      </c>
      <c r="B9" s="26">
        <v>12520</v>
      </c>
    </row>
    <row r="10" spans="1:2" x14ac:dyDescent="0.25">
      <c r="A10" s="28" t="s">
        <v>351</v>
      </c>
      <c r="B10" s="26">
        <v>9759.2592592592591</v>
      </c>
    </row>
    <row r="11" spans="1:2" x14ac:dyDescent="0.25">
      <c r="A11" s="28" t="s">
        <v>168</v>
      </c>
      <c r="B11" s="26">
        <v>16390</v>
      </c>
    </row>
    <row r="12" spans="1:2" x14ac:dyDescent="0.25">
      <c r="A12" s="28" t="s">
        <v>250</v>
      </c>
      <c r="B12" s="26">
        <v>9622.7272727272721</v>
      </c>
    </row>
    <row r="13" spans="1:2" x14ac:dyDescent="0.25">
      <c r="A13" s="28" t="s">
        <v>59</v>
      </c>
      <c r="B13" s="26">
        <v>18530.76923076923</v>
      </c>
    </row>
    <row r="14" spans="1:2" x14ac:dyDescent="0.25">
      <c r="A14" s="28" t="s">
        <v>272</v>
      </c>
      <c r="B14" s="26">
        <v>15765</v>
      </c>
    </row>
    <row r="15" spans="1:2" x14ac:dyDescent="0.25">
      <c r="A15" s="28" t="s">
        <v>462</v>
      </c>
      <c r="B15" s="26">
        <v>8108.333333333333</v>
      </c>
    </row>
    <row r="16" spans="1:2" x14ac:dyDescent="0.25">
      <c r="A16" s="28" t="s">
        <v>381</v>
      </c>
      <c r="B16" s="26">
        <v>8562.5</v>
      </c>
    </row>
    <row r="17" spans="1:2" x14ac:dyDescent="0.25">
      <c r="A17" s="28" t="s">
        <v>590</v>
      </c>
      <c r="B17" s="26">
        <v>10140</v>
      </c>
    </row>
    <row r="18" spans="1:2" x14ac:dyDescent="0.25">
      <c r="A18" s="28" t="s">
        <v>38</v>
      </c>
      <c r="B18" s="26">
        <v>20964.516129032258</v>
      </c>
    </row>
    <row r="19" spans="1:2" x14ac:dyDescent="0.25">
      <c r="A19" s="28" t="s">
        <v>65</v>
      </c>
      <c r="B19" s="26">
        <v>32475</v>
      </c>
    </row>
    <row r="20" spans="1:2" x14ac:dyDescent="0.25">
      <c r="A20" s="28" t="s">
        <v>1809</v>
      </c>
      <c r="B20" s="26">
        <v>14821.894736842105</v>
      </c>
    </row>
    <row r="26" spans="1:2" x14ac:dyDescent="0.25">
      <c r="A26" s="27" t="s">
        <v>1808</v>
      </c>
      <c r="B26" t="s">
        <v>1833</v>
      </c>
    </row>
    <row r="27" spans="1:2" x14ac:dyDescent="0.25">
      <c r="A27" s="28" t="s">
        <v>1827</v>
      </c>
      <c r="B27" s="50">
        <v>166</v>
      </c>
    </row>
    <row r="28" spans="1:2" x14ac:dyDescent="0.25">
      <c r="A28" s="28" t="s">
        <v>1823</v>
      </c>
      <c r="B28" s="50">
        <v>309</v>
      </c>
    </row>
    <row r="29" spans="1:2" x14ac:dyDescent="0.25">
      <c r="A29" s="28" t="s">
        <v>1809</v>
      </c>
      <c r="B29" s="50">
        <v>475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EE992-57E9-433B-8018-B6ED58F5E6EB}">
  <dimension ref="A3:F43"/>
  <sheetViews>
    <sheetView topLeftCell="D1" zoomScale="73" zoomScaleNormal="73" workbookViewId="0">
      <selection activeCell="Y19" sqref="Y19"/>
    </sheetView>
  </sheetViews>
  <sheetFormatPr defaultRowHeight="15.75" x14ac:dyDescent="0.25"/>
  <cols>
    <col min="1" max="1" width="21.375" bestFit="1" customWidth="1"/>
    <col min="2" max="2" width="28.75" bestFit="1" customWidth="1"/>
    <col min="3" max="3" width="18.875" bestFit="1" customWidth="1"/>
    <col min="4" max="4" width="18.75" customWidth="1"/>
    <col min="5" max="5" width="19.75" customWidth="1"/>
    <col min="6" max="9" width="7.875" bestFit="1" customWidth="1"/>
    <col min="10" max="29" width="8.875" bestFit="1" customWidth="1"/>
    <col min="30" max="38" width="9.875" bestFit="1" customWidth="1"/>
    <col min="39" max="40" width="10.875" bestFit="1" customWidth="1"/>
    <col min="41" max="41" width="11" bestFit="1" customWidth="1"/>
  </cols>
  <sheetData>
    <row r="3" spans="1:6" x14ac:dyDescent="0.25">
      <c r="A3" s="27" t="s">
        <v>1808</v>
      </c>
      <c r="B3" t="s">
        <v>1829</v>
      </c>
      <c r="C3" t="s">
        <v>1830</v>
      </c>
      <c r="D3" s="33" t="s">
        <v>1831</v>
      </c>
      <c r="E3" s="34" t="s">
        <v>1832</v>
      </c>
    </row>
    <row r="4" spans="1:6" x14ac:dyDescent="0.25">
      <c r="A4" s="28" t="s">
        <v>274</v>
      </c>
      <c r="B4" s="50">
        <v>8</v>
      </c>
      <c r="C4" s="50">
        <v>25766605</v>
      </c>
      <c r="D4" s="32">
        <f>B4/C4 *1000000</f>
        <v>0.3104793976544446</v>
      </c>
      <c r="E4" s="26">
        <f>_xlfn.RANK.EQ(D4,$D$4:$D$42,0)</f>
        <v>10</v>
      </c>
      <c r="F4" s="32"/>
    </row>
    <row r="5" spans="1:6" x14ac:dyDescent="0.25">
      <c r="A5" s="28" t="s">
        <v>208</v>
      </c>
      <c r="B5" s="50">
        <v>5</v>
      </c>
      <c r="C5" s="50">
        <v>8877067</v>
      </c>
      <c r="D5" s="32">
        <f>B5/C5 *1000000</f>
        <v>0.56324910018140006</v>
      </c>
      <c r="E5" s="26">
        <f t="shared" ref="E5:E42" si="0">_xlfn.RANK.EQ(D5,$D$4:$D$42,0)</f>
        <v>7</v>
      </c>
      <c r="F5" s="32"/>
    </row>
    <row r="6" spans="1:6" x14ac:dyDescent="0.25">
      <c r="A6" s="28" t="s">
        <v>177</v>
      </c>
      <c r="B6" s="50">
        <v>1</v>
      </c>
      <c r="C6" s="50">
        <v>11484055</v>
      </c>
      <c r="D6" s="32">
        <f t="shared" ref="D6:D42" si="1">B6/C6 *1000000</f>
        <v>8.7077256247901982E-2</v>
      </c>
      <c r="E6" s="26">
        <f t="shared" si="0"/>
        <v>19</v>
      </c>
      <c r="F6" s="32"/>
    </row>
    <row r="7" spans="1:6" x14ac:dyDescent="0.25">
      <c r="A7" s="28" t="s">
        <v>712</v>
      </c>
      <c r="B7" s="50">
        <v>1</v>
      </c>
      <c r="C7" s="50">
        <v>212559417</v>
      </c>
      <c r="D7" s="32">
        <f t="shared" si="1"/>
        <v>4.7045669117543728E-3</v>
      </c>
      <c r="E7" s="26">
        <f t="shared" si="0"/>
        <v>39</v>
      </c>
      <c r="F7" s="32"/>
    </row>
    <row r="8" spans="1:6" x14ac:dyDescent="0.25">
      <c r="A8" s="28" t="s">
        <v>133</v>
      </c>
      <c r="B8" s="50">
        <v>6</v>
      </c>
      <c r="C8" s="50">
        <v>36991981</v>
      </c>
      <c r="D8" s="32">
        <f t="shared" si="1"/>
        <v>0.16219731514243588</v>
      </c>
      <c r="E8" s="26">
        <f t="shared" si="0"/>
        <v>16</v>
      </c>
      <c r="F8" s="32"/>
    </row>
    <row r="9" spans="1:6" x14ac:dyDescent="0.25">
      <c r="A9" s="28" t="s">
        <v>341</v>
      </c>
      <c r="B9" s="50">
        <v>1</v>
      </c>
      <c r="C9" s="50">
        <v>18952038</v>
      </c>
      <c r="D9" s="32">
        <f t="shared" si="1"/>
        <v>5.2764773899250307E-2</v>
      </c>
      <c r="E9" s="26">
        <f t="shared" si="0"/>
        <v>23</v>
      </c>
      <c r="F9" s="32"/>
    </row>
    <row r="10" spans="1:6" x14ac:dyDescent="0.25">
      <c r="A10" s="28" t="s">
        <v>105</v>
      </c>
      <c r="B10" s="50">
        <v>73</v>
      </c>
      <c r="C10" s="50">
        <v>1397715000</v>
      </c>
      <c r="D10" s="32">
        <f t="shared" si="1"/>
        <v>5.2228100864625482E-2</v>
      </c>
      <c r="E10" s="26">
        <f t="shared" si="0"/>
        <v>24</v>
      </c>
      <c r="F10" s="32"/>
    </row>
    <row r="11" spans="1:6" x14ac:dyDescent="0.25">
      <c r="A11" s="28" t="s">
        <v>1474</v>
      </c>
      <c r="B11" s="50">
        <v>1</v>
      </c>
      <c r="C11" s="50">
        <v>50339443</v>
      </c>
      <c r="D11" s="32">
        <f t="shared" si="1"/>
        <v>1.9865138356814954E-2</v>
      </c>
      <c r="E11" s="26">
        <f t="shared" si="0"/>
        <v>32</v>
      </c>
      <c r="F11" s="32"/>
    </row>
    <row r="12" spans="1:6" x14ac:dyDescent="0.25">
      <c r="A12" s="28" t="s">
        <v>487</v>
      </c>
      <c r="B12" s="50">
        <v>3</v>
      </c>
      <c r="C12" s="50">
        <v>10669709</v>
      </c>
      <c r="D12" s="32">
        <f t="shared" si="1"/>
        <v>0.28116980509965173</v>
      </c>
      <c r="E12" s="26">
        <f t="shared" si="0"/>
        <v>11</v>
      </c>
      <c r="F12" s="32"/>
    </row>
    <row r="13" spans="1:6" s="37" customFormat="1" x14ac:dyDescent="0.25">
      <c r="A13" s="36" t="s">
        <v>1195</v>
      </c>
      <c r="B13" s="51">
        <v>6</v>
      </c>
      <c r="C13" s="51">
        <v>5818553</v>
      </c>
      <c r="D13" s="38">
        <f t="shared" si="1"/>
        <v>1.0311842136696185</v>
      </c>
      <c r="E13" s="39">
        <f t="shared" si="0"/>
        <v>3</v>
      </c>
      <c r="F13" s="38"/>
    </row>
    <row r="14" spans="1:6" x14ac:dyDescent="0.25">
      <c r="A14" s="28" t="s">
        <v>1175</v>
      </c>
      <c r="B14" s="50">
        <v>1</v>
      </c>
      <c r="C14" s="50">
        <v>100388073</v>
      </c>
      <c r="D14" s="32">
        <f t="shared" si="1"/>
        <v>9.9613427184721427E-3</v>
      </c>
      <c r="E14" s="26">
        <f t="shared" si="0"/>
        <v>38</v>
      </c>
      <c r="F14" s="32"/>
    </row>
    <row r="15" spans="1:6" x14ac:dyDescent="0.25">
      <c r="A15" s="28" t="s">
        <v>23</v>
      </c>
      <c r="B15" s="50">
        <v>16</v>
      </c>
      <c r="C15" s="50">
        <v>67059887</v>
      </c>
      <c r="D15" s="32">
        <f t="shared" si="1"/>
        <v>0.23859270744073877</v>
      </c>
      <c r="E15" s="26">
        <f t="shared" si="0"/>
        <v>13</v>
      </c>
      <c r="F15" s="32"/>
    </row>
    <row r="16" spans="1:6" x14ac:dyDescent="0.25">
      <c r="A16" s="28" t="s">
        <v>158</v>
      </c>
      <c r="B16" s="50">
        <v>20</v>
      </c>
      <c r="C16" s="50">
        <v>83132799</v>
      </c>
      <c r="D16" s="32">
        <f t="shared" si="1"/>
        <v>0.2405789320289817</v>
      </c>
      <c r="E16" s="26">
        <f t="shared" si="0"/>
        <v>12</v>
      </c>
      <c r="F16" s="32"/>
    </row>
    <row r="17" spans="1:6" x14ac:dyDescent="0.25">
      <c r="A17" s="28" t="s">
        <v>74</v>
      </c>
      <c r="B17" s="50">
        <v>20</v>
      </c>
      <c r="C17" s="50">
        <v>1366417754</v>
      </c>
      <c r="D17" s="32">
        <f t="shared" si="1"/>
        <v>1.4636812161912234E-2</v>
      </c>
      <c r="E17" s="26">
        <f t="shared" si="0"/>
        <v>36</v>
      </c>
      <c r="F17" s="32"/>
    </row>
    <row r="18" spans="1:6" x14ac:dyDescent="0.25">
      <c r="A18" s="28" t="s">
        <v>294</v>
      </c>
      <c r="B18" s="50">
        <v>4</v>
      </c>
      <c r="C18" s="50">
        <v>270203917</v>
      </c>
      <c r="D18" s="32">
        <f t="shared" si="1"/>
        <v>1.4803634397350354E-2</v>
      </c>
      <c r="E18" s="26">
        <f t="shared" si="0"/>
        <v>35</v>
      </c>
      <c r="F18" s="32"/>
    </row>
    <row r="19" spans="1:6" x14ac:dyDescent="0.25">
      <c r="A19" s="28" t="s">
        <v>665</v>
      </c>
      <c r="B19" s="50">
        <v>4</v>
      </c>
      <c r="C19" s="50">
        <v>9053300</v>
      </c>
      <c r="D19" s="32">
        <f t="shared" si="1"/>
        <v>0.44182784178144985</v>
      </c>
      <c r="E19" s="26">
        <f t="shared" si="0"/>
        <v>8</v>
      </c>
      <c r="F19" s="32"/>
    </row>
    <row r="20" spans="1:6" x14ac:dyDescent="0.25">
      <c r="A20" s="28" t="s">
        <v>680</v>
      </c>
      <c r="B20" s="50">
        <v>7</v>
      </c>
      <c r="C20" s="50">
        <v>60297396</v>
      </c>
      <c r="D20" s="32">
        <f t="shared" si="1"/>
        <v>0.1160912487829491</v>
      </c>
      <c r="E20" s="26">
        <f t="shared" si="0"/>
        <v>18</v>
      </c>
      <c r="F20" s="32"/>
    </row>
    <row r="21" spans="1:6" x14ac:dyDescent="0.25">
      <c r="A21" s="28" t="s">
        <v>219</v>
      </c>
      <c r="B21" s="50">
        <v>4</v>
      </c>
      <c r="C21" s="50">
        <v>126226568</v>
      </c>
      <c r="D21" s="32">
        <f t="shared" si="1"/>
        <v>3.1689049804475393E-2</v>
      </c>
      <c r="E21" s="26">
        <f t="shared" si="0"/>
        <v>28</v>
      </c>
      <c r="F21" s="32"/>
    </row>
    <row r="22" spans="1:6" x14ac:dyDescent="0.25">
      <c r="A22" s="28" t="s">
        <v>761</v>
      </c>
      <c r="B22" s="50">
        <v>1</v>
      </c>
      <c r="C22" s="50">
        <v>32447385</v>
      </c>
      <c r="D22" s="32">
        <f t="shared" si="1"/>
        <v>3.0819124561193453E-2</v>
      </c>
      <c r="E22" s="26">
        <f t="shared" si="0"/>
        <v>29</v>
      </c>
      <c r="F22" s="32"/>
    </row>
    <row r="23" spans="1:6" x14ac:dyDescent="0.25">
      <c r="A23" s="28" t="s">
        <v>67</v>
      </c>
      <c r="B23" s="50">
        <v>4</v>
      </c>
      <c r="C23" s="50">
        <v>126014024</v>
      </c>
      <c r="D23" s="32">
        <f t="shared" si="1"/>
        <v>3.1742498755535337E-2</v>
      </c>
      <c r="E23" s="26">
        <f t="shared" si="0"/>
        <v>27</v>
      </c>
      <c r="F23" s="32"/>
    </row>
    <row r="24" spans="1:6" x14ac:dyDescent="0.25">
      <c r="A24" s="28" t="s">
        <v>1511</v>
      </c>
      <c r="B24" s="50">
        <v>1</v>
      </c>
      <c r="C24" s="50">
        <v>17332850</v>
      </c>
      <c r="D24" s="32">
        <f t="shared" si="1"/>
        <v>5.7693916464978352E-2</v>
      </c>
      <c r="E24" s="26">
        <f t="shared" si="0"/>
        <v>22</v>
      </c>
      <c r="F24" s="32"/>
    </row>
    <row r="25" spans="1:6" x14ac:dyDescent="0.25">
      <c r="A25" s="28" t="s">
        <v>949</v>
      </c>
      <c r="B25" s="50">
        <v>1</v>
      </c>
      <c r="C25" s="50">
        <v>4841000</v>
      </c>
      <c r="D25" s="32">
        <f t="shared" si="1"/>
        <v>0.20656889072505683</v>
      </c>
      <c r="E25" s="26">
        <f t="shared" si="0"/>
        <v>14</v>
      </c>
      <c r="F25" s="32"/>
    </row>
    <row r="26" spans="1:6" x14ac:dyDescent="0.25">
      <c r="A26" s="28" t="s">
        <v>565</v>
      </c>
      <c r="B26" s="50">
        <v>3</v>
      </c>
      <c r="C26" s="50">
        <v>200963599</v>
      </c>
      <c r="D26" s="32">
        <f t="shared" si="1"/>
        <v>1.4928076601573999E-2</v>
      </c>
      <c r="E26" s="26">
        <f t="shared" si="0"/>
        <v>34</v>
      </c>
      <c r="F26" s="32"/>
    </row>
    <row r="27" spans="1:6" x14ac:dyDescent="0.25">
      <c r="A27" s="28" t="s">
        <v>1117</v>
      </c>
      <c r="B27" s="50">
        <v>1</v>
      </c>
      <c r="C27" s="50">
        <v>5347896</v>
      </c>
      <c r="D27" s="32">
        <f t="shared" si="1"/>
        <v>0.18698942537401625</v>
      </c>
      <c r="E27" s="26">
        <f t="shared" si="0"/>
        <v>15</v>
      </c>
      <c r="F27" s="32"/>
    </row>
    <row r="28" spans="1:6" x14ac:dyDescent="0.25">
      <c r="A28" s="28" t="s">
        <v>967</v>
      </c>
      <c r="B28" s="50">
        <v>2</v>
      </c>
      <c r="C28" s="50">
        <v>108116615</v>
      </c>
      <c r="D28" s="32">
        <f t="shared" si="1"/>
        <v>1.8498544372666494E-2</v>
      </c>
      <c r="E28" s="26">
        <f t="shared" si="0"/>
        <v>33</v>
      </c>
      <c r="F28" s="32"/>
    </row>
    <row r="29" spans="1:6" x14ac:dyDescent="0.25">
      <c r="A29" s="28" t="s">
        <v>1526</v>
      </c>
      <c r="B29" s="50">
        <v>1</v>
      </c>
      <c r="C29" s="50">
        <v>37970874</v>
      </c>
      <c r="D29" s="32">
        <f t="shared" si="1"/>
        <v>2.633597530570405E-2</v>
      </c>
      <c r="E29" s="26">
        <f t="shared" si="0"/>
        <v>30</v>
      </c>
      <c r="F29" s="32"/>
    </row>
    <row r="30" spans="1:6" x14ac:dyDescent="0.25">
      <c r="A30" s="28" t="s">
        <v>327</v>
      </c>
      <c r="B30" s="50">
        <v>17</v>
      </c>
      <c r="C30" s="50">
        <v>144373535</v>
      </c>
      <c r="D30" s="32">
        <f t="shared" si="1"/>
        <v>0.11775011258122897</v>
      </c>
      <c r="E30" s="26">
        <f t="shared" si="0"/>
        <v>17</v>
      </c>
      <c r="F30" s="32"/>
    </row>
    <row r="31" spans="1:6" s="37" customFormat="1" x14ac:dyDescent="0.25">
      <c r="A31" s="36" t="s">
        <v>555</v>
      </c>
      <c r="B31" s="51">
        <v>7</v>
      </c>
      <c r="C31" s="51">
        <v>5703569</v>
      </c>
      <c r="D31" s="38">
        <f t="shared" si="1"/>
        <v>1.2273017123138161</v>
      </c>
      <c r="E31" s="39">
        <f t="shared" si="0"/>
        <v>2</v>
      </c>
      <c r="F31" s="38"/>
    </row>
    <row r="32" spans="1:6" x14ac:dyDescent="0.25">
      <c r="A32" s="28" t="s">
        <v>686</v>
      </c>
      <c r="B32" s="50">
        <v>2</v>
      </c>
      <c r="C32" s="50">
        <v>58558270</v>
      </c>
      <c r="D32" s="32">
        <f t="shared" si="1"/>
        <v>3.4154014454320453E-2</v>
      </c>
      <c r="E32" s="26">
        <f t="shared" si="0"/>
        <v>26</v>
      </c>
      <c r="F32" s="32"/>
    </row>
    <row r="33" spans="1:6" x14ac:dyDescent="0.25">
      <c r="A33" s="28" t="s">
        <v>800</v>
      </c>
      <c r="B33" s="50">
        <v>3</v>
      </c>
      <c r="C33" s="50">
        <v>51709098</v>
      </c>
      <c r="D33" s="32">
        <f t="shared" si="1"/>
        <v>5.8016869681230952E-2</v>
      </c>
      <c r="E33" s="26">
        <f t="shared" si="0"/>
        <v>21</v>
      </c>
      <c r="F33" s="32"/>
    </row>
    <row r="34" spans="1:6" x14ac:dyDescent="0.25">
      <c r="A34" s="28" t="s">
        <v>93</v>
      </c>
      <c r="B34" s="50">
        <v>2</v>
      </c>
      <c r="C34" s="50">
        <v>47076781</v>
      </c>
      <c r="D34" s="32">
        <f t="shared" si="1"/>
        <v>4.2483788345681492E-2</v>
      </c>
      <c r="E34" s="26">
        <f t="shared" si="0"/>
        <v>25</v>
      </c>
      <c r="F34" s="32"/>
    </row>
    <row r="35" spans="1:6" x14ac:dyDescent="0.25">
      <c r="A35" s="28" t="s">
        <v>497</v>
      </c>
      <c r="B35" s="50">
        <v>6</v>
      </c>
      <c r="C35" s="50">
        <v>10285453</v>
      </c>
      <c r="D35" s="32">
        <f t="shared" si="1"/>
        <v>0.58334815199680556</v>
      </c>
      <c r="E35" s="26">
        <f t="shared" si="0"/>
        <v>5</v>
      </c>
      <c r="F35" s="32"/>
    </row>
    <row r="36" spans="1:6" x14ac:dyDescent="0.25">
      <c r="A36" s="36" t="s">
        <v>170</v>
      </c>
      <c r="B36" s="50">
        <v>18</v>
      </c>
      <c r="C36" s="50">
        <v>8574832</v>
      </c>
      <c r="D36" s="32">
        <f t="shared" si="1"/>
        <v>2.0991664909586567</v>
      </c>
      <c r="E36" s="35">
        <f t="shared" si="0"/>
        <v>1</v>
      </c>
      <c r="F36" s="32"/>
    </row>
    <row r="37" spans="1:6" x14ac:dyDescent="0.25">
      <c r="A37" s="28" t="s">
        <v>532</v>
      </c>
      <c r="B37" s="50">
        <v>5</v>
      </c>
      <c r="C37" s="50">
        <v>69625582</v>
      </c>
      <c r="D37" s="32">
        <f t="shared" si="1"/>
        <v>7.1812685170804025E-2</v>
      </c>
      <c r="E37" s="26">
        <f t="shared" si="0"/>
        <v>20</v>
      </c>
      <c r="F37" s="32"/>
    </row>
    <row r="38" spans="1:6" x14ac:dyDescent="0.25">
      <c r="A38" s="28" t="s">
        <v>1758</v>
      </c>
      <c r="B38" s="50">
        <v>1</v>
      </c>
      <c r="C38" s="50">
        <v>83429615</v>
      </c>
      <c r="D38" s="32">
        <f t="shared" si="1"/>
        <v>1.198615144034885E-2</v>
      </c>
      <c r="E38" s="26">
        <f t="shared" si="0"/>
        <v>37</v>
      </c>
      <c r="F38" s="32"/>
    </row>
    <row r="39" spans="1:6" x14ac:dyDescent="0.25">
      <c r="A39" s="28" t="s">
        <v>1601</v>
      </c>
      <c r="B39" s="50">
        <v>1</v>
      </c>
      <c r="C39" s="50">
        <v>44385155</v>
      </c>
      <c r="D39" s="32">
        <f t="shared" si="1"/>
        <v>2.2530055375496606E-2</v>
      </c>
      <c r="E39" s="26">
        <f t="shared" si="0"/>
        <v>31</v>
      </c>
      <c r="F39" s="32"/>
    </row>
    <row r="40" spans="1:6" x14ac:dyDescent="0.25">
      <c r="A40" s="28" t="s">
        <v>306</v>
      </c>
      <c r="B40" s="50">
        <v>6</v>
      </c>
      <c r="C40" s="50">
        <v>9770529</v>
      </c>
      <c r="D40" s="32">
        <f t="shared" si="1"/>
        <v>0.61409162185588928</v>
      </c>
      <c r="E40" s="26">
        <f t="shared" si="0"/>
        <v>4</v>
      </c>
      <c r="F40" s="32"/>
    </row>
    <row r="41" spans="1:6" x14ac:dyDescent="0.25">
      <c r="A41" s="28" t="s">
        <v>226</v>
      </c>
      <c r="B41" s="50">
        <v>22</v>
      </c>
      <c r="C41" s="50">
        <v>66834405</v>
      </c>
      <c r="D41" s="32">
        <f t="shared" si="1"/>
        <v>0.32917177911586104</v>
      </c>
      <c r="E41" s="26">
        <f t="shared" si="0"/>
        <v>9</v>
      </c>
      <c r="F41" s="32"/>
    </row>
    <row r="42" spans="1:6" x14ac:dyDescent="0.25">
      <c r="A42" s="28" t="s">
        <v>32</v>
      </c>
      <c r="B42" s="50">
        <v>190</v>
      </c>
      <c r="C42" s="50">
        <v>328239523</v>
      </c>
      <c r="D42" s="32">
        <f t="shared" si="1"/>
        <v>0.57884558892683979</v>
      </c>
      <c r="E42" s="26">
        <f t="shared" si="0"/>
        <v>6</v>
      </c>
      <c r="F42" s="32"/>
    </row>
    <row r="43" spans="1:6" x14ac:dyDescent="0.25">
      <c r="A43" s="28" t="s">
        <v>1809</v>
      </c>
      <c r="B43" s="50">
        <v>475</v>
      </c>
      <c r="C43" s="50">
        <v>1397715000</v>
      </c>
      <c r="D43" s="32"/>
      <c r="E43" s="26"/>
      <c r="F43" s="32"/>
    </row>
  </sheetData>
  <conditionalFormatting sqref="E4:E42">
    <cfRule type="cellIs" dxfId="158" priority="1" operator="between">
      <formula>3</formula>
      <formula>1.59</formula>
    </cfRule>
    <cfRule type="cellIs" dxfId="157" priority="2" operator="between">
      <formula>2.2</formula>
      <formula>1.2</formula>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17811-DE95-4CD2-88BE-4672DAEF20EC}">
  <dimension ref="A1:I41"/>
  <sheetViews>
    <sheetView topLeftCell="B1" workbookViewId="0">
      <selection activeCell="L19" sqref="L19"/>
    </sheetView>
  </sheetViews>
  <sheetFormatPr defaultRowHeight="15.75" x14ac:dyDescent="0.25"/>
  <cols>
    <col min="1" max="1" width="21.125" bestFit="1" customWidth="1"/>
    <col min="2" max="2" width="23.25" bestFit="1" customWidth="1"/>
    <col min="3" max="3" width="19.875" bestFit="1" customWidth="1"/>
    <col min="4" max="4" width="20.25" bestFit="1" customWidth="1"/>
    <col min="6" max="6" width="12.125" customWidth="1"/>
    <col min="7" max="7" width="19.5" customWidth="1"/>
    <col min="8" max="8" width="11.5" customWidth="1"/>
    <col min="9" max="9" width="9.375" bestFit="1" customWidth="1"/>
  </cols>
  <sheetData>
    <row r="1" spans="1:7" x14ac:dyDescent="0.25">
      <c r="A1" s="27" t="s">
        <v>4</v>
      </c>
      <c r="B1" s="27" t="s">
        <v>19</v>
      </c>
      <c r="C1" t="s">
        <v>1838</v>
      </c>
      <c r="D1" t="s">
        <v>1828</v>
      </c>
      <c r="F1" s="44" t="s">
        <v>1839</v>
      </c>
      <c r="G1" s="44" t="s">
        <v>1840</v>
      </c>
    </row>
    <row r="2" spans="1:7" x14ac:dyDescent="0.25">
      <c r="A2" t="s">
        <v>274</v>
      </c>
      <c r="B2">
        <v>47.4</v>
      </c>
      <c r="C2" s="50">
        <v>8</v>
      </c>
      <c r="D2" s="26">
        <v>13150</v>
      </c>
      <c r="F2">
        <f>B2</f>
        <v>47.4</v>
      </c>
      <c r="G2">
        <f>C2</f>
        <v>8</v>
      </c>
    </row>
    <row r="3" spans="1:7" x14ac:dyDescent="0.25">
      <c r="A3" t="s">
        <v>208</v>
      </c>
      <c r="B3">
        <v>51.4</v>
      </c>
      <c r="C3" s="50">
        <v>5</v>
      </c>
      <c r="D3" s="26">
        <v>12100</v>
      </c>
      <c r="F3">
        <f t="shared" ref="F3:F7" si="0">B3</f>
        <v>51.4</v>
      </c>
      <c r="G3">
        <f t="shared" ref="G3:G7" si="1">C3</f>
        <v>5</v>
      </c>
    </row>
    <row r="4" spans="1:7" x14ac:dyDescent="0.25">
      <c r="A4" t="s">
        <v>177</v>
      </c>
      <c r="B4">
        <v>55.4</v>
      </c>
      <c r="C4" s="50">
        <v>1</v>
      </c>
      <c r="D4" s="26">
        <v>38900</v>
      </c>
      <c r="F4">
        <f t="shared" si="0"/>
        <v>55.4</v>
      </c>
      <c r="G4">
        <f t="shared" si="1"/>
        <v>1</v>
      </c>
    </row>
    <row r="5" spans="1:7" x14ac:dyDescent="0.25">
      <c r="A5" t="s">
        <v>712</v>
      </c>
      <c r="B5">
        <v>65.099999999999994</v>
      </c>
      <c r="C5" s="50">
        <v>1</v>
      </c>
      <c r="D5" s="26">
        <v>10600</v>
      </c>
      <c r="F5">
        <f t="shared" si="0"/>
        <v>65.099999999999994</v>
      </c>
      <c r="G5">
        <f t="shared" si="1"/>
        <v>1</v>
      </c>
    </row>
    <row r="6" spans="1:7" x14ac:dyDescent="0.25">
      <c r="A6" t="s">
        <v>133</v>
      </c>
      <c r="B6">
        <v>24.5</v>
      </c>
      <c r="C6" s="50">
        <v>6</v>
      </c>
      <c r="D6" s="26">
        <v>15016.666666666666</v>
      </c>
      <c r="F6">
        <f t="shared" si="0"/>
        <v>24.5</v>
      </c>
      <c r="G6">
        <f t="shared" si="1"/>
        <v>6</v>
      </c>
    </row>
    <row r="7" spans="1:7" x14ac:dyDescent="0.25">
      <c r="A7" t="s">
        <v>341</v>
      </c>
      <c r="B7">
        <v>34</v>
      </c>
      <c r="C7" s="50">
        <v>1</v>
      </c>
      <c r="D7" s="26">
        <v>23100</v>
      </c>
      <c r="F7">
        <f t="shared" si="0"/>
        <v>34</v>
      </c>
      <c r="G7">
        <f t="shared" si="1"/>
        <v>1</v>
      </c>
    </row>
    <row r="8" spans="1:7" x14ac:dyDescent="0.25">
      <c r="A8" t="s">
        <v>105</v>
      </c>
      <c r="B8">
        <v>59.2</v>
      </c>
      <c r="C8" s="50">
        <v>73</v>
      </c>
      <c r="D8" s="26">
        <v>12352.054794520547</v>
      </c>
      <c r="F8">
        <f t="shared" ref="F8:F40" si="2">B8</f>
        <v>59.2</v>
      </c>
      <c r="G8">
        <f t="shared" ref="G8:G40" si="3">C8</f>
        <v>73</v>
      </c>
    </row>
    <row r="9" spans="1:7" x14ac:dyDescent="0.25">
      <c r="A9" t="s">
        <v>1474</v>
      </c>
      <c r="B9">
        <v>71.2</v>
      </c>
      <c r="C9" s="50">
        <v>1</v>
      </c>
      <c r="D9" s="26">
        <v>6400</v>
      </c>
      <c r="F9">
        <f t="shared" si="2"/>
        <v>71.2</v>
      </c>
      <c r="G9">
        <f t="shared" si="3"/>
        <v>1</v>
      </c>
    </row>
    <row r="10" spans="1:7" x14ac:dyDescent="0.25">
      <c r="A10" t="s">
        <v>487</v>
      </c>
      <c r="B10">
        <v>46.1</v>
      </c>
      <c r="C10" s="50">
        <v>3</v>
      </c>
      <c r="D10" s="26">
        <v>11233.333333333334</v>
      </c>
      <c r="F10">
        <f t="shared" si="2"/>
        <v>46.1</v>
      </c>
      <c r="G10">
        <f t="shared" si="3"/>
        <v>3</v>
      </c>
    </row>
    <row r="11" spans="1:7" x14ac:dyDescent="0.25">
      <c r="A11" t="s">
        <v>1195</v>
      </c>
      <c r="B11">
        <v>23.8</v>
      </c>
      <c r="C11" s="50">
        <v>6</v>
      </c>
      <c r="D11" s="26">
        <v>6650</v>
      </c>
      <c r="F11">
        <f t="shared" si="2"/>
        <v>23.8</v>
      </c>
      <c r="G11">
        <f t="shared" si="3"/>
        <v>6</v>
      </c>
    </row>
    <row r="12" spans="1:7" x14ac:dyDescent="0.25">
      <c r="A12" t="s">
        <v>1175</v>
      </c>
      <c r="B12">
        <v>44.4</v>
      </c>
      <c r="C12" s="50">
        <v>1</v>
      </c>
      <c r="D12" s="26">
        <v>7400</v>
      </c>
      <c r="F12">
        <f t="shared" si="2"/>
        <v>44.4</v>
      </c>
      <c r="G12">
        <f t="shared" si="3"/>
        <v>1</v>
      </c>
    </row>
    <row r="13" spans="1:7" x14ac:dyDescent="0.25">
      <c r="A13" t="s">
        <v>23</v>
      </c>
      <c r="B13">
        <v>60.7</v>
      </c>
      <c r="C13" s="50">
        <v>16</v>
      </c>
      <c r="D13" s="26">
        <v>28225</v>
      </c>
      <c r="F13">
        <f t="shared" si="2"/>
        <v>60.7</v>
      </c>
      <c r="G13">
        <f t="shared" si="3"/>
        <v>16</v>
      </c>
    </row>
    <row r="14" spans="1:7" x14ac:dyDescent="0.25">
      <c r="A14" t="s">
        <v>158</v>
      </c>
      <c r="B14">
        <v>48.8</v>
      </c>
      <c r="C14" s="50">
        <v>20</v>
      </c>
      <c r="D14" s="26">
        <v>12810</v>
      </c>
      <c r="F14">
        <f t="shared" si="2"/>
        <v>48.8</v>
      </c>
      <c r="G14">
        <f t="shared" si="3"/>
        <v>20</v>
      </c>
    </row>
    <row r="15" spans="1:7" x14ac:dyDescent="0.25">
      <c r="A15" t="s">
        <v>74</v>
      </c>
      <c r="B15">
        <v>49.7</v>
      </c>
      <c r="C15" s="50">
        <v>20</v>
      </c>
      <c r="D15" s="26">
        <v>16660</v>
      </c>
      <c r="F15">
        <f t="shared" si="2"/>
        <v>49.7</v>
      </c>
      <c r="G15">
        <f t="shared" si="3"/>
        <v>20</v>
      </c>
    </row>
    <row r="16" spans="1:7" x14ac:dyDescent="0.25">
      <c r="A16" t="s">
        <v>294</v>
      </c>
      <c r="B16">
        <v>30.1</v>
      </c>
      <c r="C16" s="50">
        <v>4</v>
      </c>
      <c r="D16" s="26">
        <v>19525</v>
      </c>
      <c r="F16">
        <f t="shared" si="2"/>
        <v>30.1</v>
      </c>
      <c r="G16">
        <f t="shared" si="3"/>
        <v>4</v>
      </c>
    </row>
    <row r="17" spans="1:9" x14ac:dyDescent="0.25">
      <c r="A17" t="s">
        <v>665</v>
      </c>
      <c r="B17">
        <v>25.3</v>
      </c>
      <c r="C17" s="50">
        <v>4</v>
      </c>
      <c r="D17" s="26">
        <v>7300</v>
      </c>
      <c r="F17">
        <f t="shared" si="2"/>
        <v>25.3</v>
      </c>
      <c r="G17">
        <f t="shared" si="3"/>
        <v>4</v>
      </c>
    </row>
    <row r="18" spans="1:9" x14ac:dyDescent="0.25">
      <c r="A18" t="s">
        <v>680</v>
      </c>
      <c r="B18">
        <v>59.1</v>
      </c>
      <c r="C18" s="50">
        <v>7</v>
      </c>
      <c r="D18" s="26">
        <v>6628.5714285714284</v>
      </c>
      <c r="F18">
        <f t="shared" si="2"/>
        <v>59.1</v>
      </c>
      <c r="G18">
        <f t="shared" si="3"/>
        <v>7</v>
      </c>
    </row>
    <row r="19" spans="1:9" x14ac:dyDescent="0.25">
      <c r="A19" t="s">
        <v>219</v>
      </c>
      <c r="B19">
        <v>46.7</v>
      </c>
      <c r="C19" s="50">
        <v>4</v>
      </c>
      <c r="D19" s="26">
        <v>20800</v>
      </c>
      <c r="F19">
        <f t="shared" si="2"/>
        <v>46.7</v>
      </c>
      <c r="G19">
        <f t="shared" si="3"/>
        <v>4</v>
      </c>
      <c r="I19" s="48">
        <f>CORREL(F2:F40,G2:G40)</f>
        <v>1.4426888985762026E-2</v>
      </c>
    </row>
    <row r="20" spans="1:9" x14ac:dyDescent="0.25">
      <c r="A20" t="s">
        <v>761</v>
      </c>
      <c r="B20">
        <v>38.700000000000003</v>
      </c>
      <c r="C20" s="50">
        <v>1</v>
      </c>
      <c r="D20" s="26">
        <v>10100</v>
      </c>
      <c r="F20">
        <f t="shared" si="2"/>
        <v>38.700000000000003</v>
      </c>
      <c r="G20">
        <f t="shared" si="3"/>
        <v>1</v>
      </c>
    </row>
    <row r="21" spans="1:9" x14ac:dyDescent="0.25">
      <c r="A21" t="s">
        <v>67</v>
      </c>
      <c r="B21">
        <v>55.1</v>
      </c>
      <c r="C21" s="50">
        <v>4</v>
      </c>
      <c r="D21" s="26">
        <v>34175</v>
      </c>
      <c r="F21">
        <f t="shared" si="2"/>
        <v>55.1</v>
      </c>
      <c r="G21">
        <f t="shared" si="3"/>
        <v>4</v>
      </c>
    </row>
    <row r="22" spans="1:9" x14ac:dyDescent="0.25">
      <c r="A22" t="s">
        <v>1511</v>
      </c>
      <c r="B22">
        <v>41.2</v>
      </c>
      <c r="C22" s="50">
        <v>1</v>
      </c>
      <c r="D22" s="26">
        <v>6200</v>
      </c>
      <c r="F22">
        <f t="shared" si="2"/>
        <v>41.2</v>
      </c>
      <c r="G22">
        <f t="shared" si="3"/>
        <v>1</v>
      </c>
    </row>
    <row r="23" spans="1:9" x14ac:dyDescent="0.25">
      <c r="A23" t="s">
        <v>949</v>
      </c>
      <c r="B23">
        <v>34.6</v>
      </c>
      <c r="C23" s="50">
        <v>1</v>
      </c>
      <c r="D23" s="26">
        <v>8600</v>
      </c>
      <c r="F23">
        <f t="shared" si="2"/>
        <v>34.6</v>
      </c>
      <c r="G23">
        <f t="shared" si="3"/>
        <v>1</v>
      </c>
    </row>
    <row r="24" spans="1:9" x14ac:dyDescent="0.25">
      <c r="A24" t="s">
        <v>565</v>
      </c>
      <c r="B24">
        <v>34.799999999999997</v>
      </c>
      <c r="C24" s="50">
        <v>3</v>
      </c>
      <c r="D24" s="26">
        <v>9500</v>
      </c>
      <c r="F24">
        <f t="shared" si="2"/>
        <v>34.799999999999997</v>
      </c>
      <c r="G24">
        <f t="shared" si="3"/>
        <v>3</v>
      </c>
    </row>
    <row r="25" spans="1:9" x14ac:dyDescent="0.25">
      <c r="A25" t="s">
        <v>1117</v>
      </c>
      <c r="B25">
        <v>36.200000000000003</v>
      </c>
      <c r="C25" s="50">
        <v>1</v>
      </c>
      <c r="D25" s="26">
        <v>7700</v>
      </c>
      <c r="F25">
        <f t="shared" si="2"/>
        <v>36.200000000000003</v>
      </c>
      <c r="G25">
        <f t="shared" si="3"/>
        <v>1</v>
      </c>
    </row>
    <row r="26" spans="1:9" x14ac:dyDescent="0.25">
      <c r="A26" t="s">
        <v>967</v>
      </c>
      <c r="B26">
        <v>43.1</v>
      </c>
      <c r="C26" s="50">
        <v>2</v>
      </c>
      <c r="D26" s="26">
        <v>7950</v>
      </c>
      <c r="F26">
        <f t="shared" si="2"/>
        <v>43.1</v>
      </c>
      <c r="G26">
        <f t="shared" si="3"/>
        <v>2</v>
      </c>
    </row>
    <row r="27" spans="1:9" x14ac:dyDescent="0.25">
      <c r="A27" t="s">
        <v>1526</v>
      </c>
      <c r="B27">
        <v>40.799999999999997</v>
      </c>
      <c r="C27" s="50">
        <v>1</v>
      </c>
      <c r="D27" s="26">
        <v>6200</v>
      </c>
      <c r="F27">
        <f t="shared" si="2"/>
        <v>40.799999999999997</v>
      </c>
      <c r="G27">
        <f t="shared" si="3"/>
        <v>1</v>
      </c>
    </row>
    <row r="28" spans="1:9" x14ac:dyDescent="0.25">
      <c r="A28" t="s">
        <v>327</v>
      </c>
      <c r="B28">
        <v>46.2</v>
      </c>
      <c r="C28" s="50">
        <v>17</v>
      </c>
      <c r="D28" s="26">
        <v>12935.294117647059</v>
      </c>
      <c r="F28">
        <f t="shared" si="2"/>
        <v>46.2</v>
      </c>
      <c r="G28">
        <f t="shared" si="3"/>
        <v>17</v>
      </c>
    </row>
    <row r="29" spans="1:9" x14ac:dyDescent="0.25">
      <c r="A29" t="s">
        <v>555</v>
      </c>
      <c r="B29">
        <v>21</v>
      </c>
      <c r="C29" s="50">
        <v>7</v>
      </c>
      <c r="D29" s="26">
        <v>8500</v>
      </c>
      <c r="F29">
        <f t="shared" si="2"/>
        <v>21</v>
      </c>
      <c r="G29">
        <f t="shared" si="3"/>
        <v>7</v>
      </c>
    </row>
    <row r="30" spans="1:9" x14ac:dyDescent="0.25">
      <c r="A30" t="s">
        <v>686</v>
      </c>
      <c r="B30">
        <v>29.2</v>
      </c>
      <c r="C30" s="50">
        <v>2</v>
      </c>
      <c r="D30" s="26">
        <v>9750</v>
      </c>
      <c r="F30">
        <f t="shared" si="2"/>
        <v>29.2</v>
      </c>
      <c r="G30">
        <f t="shared" si="3"/>
        <v>2</v>
      </c>
    </row>
    <row r="31" spans="1:9" x14ac:dyDescent="0.25">
      <c r="A31" t="s">
        <v>800</v>
      </c>
      <c r="B31">
        <v>33.200000000000003</v>
      </c>
      <c r="C31" s="50">
        <v>3</v>
      </c>
      <c r="D31" s="26">
        <v>7733.333333333333</v>
      </c>
      <c r="F31">
        <f t="shared" si="2"/>
        <v>33.200000000000003</v>
      </c>
      <c r="G31">
        <f t="shared" si="3"/>
        <v>3</v>
      </c>
    </row>
    <row r="32" spans="1:9" x14ac:dyDescent="0.25">
      <c r="A32" t="s">
        <v>93</v>
      </c>
      <c r="B32">
        <v>47</v>
      </c>
      <c r="C32" s="50">
        <v>2</v>
      </c>
      <c r="D32" s="26">
        <v>42100</v>
      </c>
      <c r="F32">
        <f t="shared" si="2"/>
        <v>47</v>
      </c>
      <c r="G32">
        <f t="shared" si="3"/>
        <v>2</v>
      </c>
    </row>
    <row r="33" spans="1:7" x14ac:dyDescent="0.25">
      <c r="A33" t="s">
        <v>497</v>
      </c>
      <c r="B33">
        <v>49.1</v>
      </c>
      <c r="C33" s="50">
        <v>6</v>
      </c>
      <c r="D33" s="26">
        <v>8916.6666666666661</v>
      </c>
      <c r="F33">
        <f t="shared" si="2"/>
        <v>49.1</v>
      </c>
      <c r="G33">
        <f t="shared" si="3"/>
        <v>6</v>
      </c>
    </row>
    <row r="34" spans="1:7" x14ac:dyDescent="0.25">
      <c r="A34" t="s">
        <v>170</v>
      </c>
      <c r="B34">
        <v>28.8</v>
      </c>
      <c r="C34" s="50">
        <v>18</v>
      </c>
      <c r="D34" s="26">
        <v>13566.666666666666</v>
      </c>
      <c r="F34">
        <f t="shared" si="2"/>
        <v>28.8</v>
      </c>
      <c r="G34">
        <f t="shared" si="3"/>
        <v>18</v>
      </c>
    </row>
    <row r="35" spans="1:7" x14ac:dyDescent="0.25">
      <c r="A35" t="s">
        <v>532</v>
      </c>
      <c r="B35">
        <v>29.5</v>
      </c>
      <c r="C35" s="50">
        <v>5</v>
      </c>
      <c r="D35" s="26">
        <v>10780</v>
      </c>
      <c r="F35">
        <f t="shared" si="2"/>
        <v>29.5</v>
      </c>
      <c r="G35">
        <f t="shared" si="3"/>
        <v>5</v>
      </c>
    </row>
    <row r="36" spans="1:7" x14ac:dyDescent="0.25">
      <c r="A36" t="s">
        <v>1758</v>
      </c>
      <c r="B36">
        <v>42.3</v>
      </c>
      <c r="C36" s="50">
        <v>1</v>
      </c>
      <c r="D36" s="26">
        <v>5300</v>
      </c>
      <c r="F36">
        <f t="shared" si="2"/>
        <v>42.3</v>
      </c>
      <c r="G36">
        <f t="shared" si="3"/>
        <v>1</v>
      </c>
    </row>
    <row r="37" spans="1:7" x14ac:dyDescent="0.25">
      <c r="A37" t="s">
        <v>1601</v>
      </c>
      <c r="B37">
        <v>45.2</v>
      </c>
      <c r="C37" s="50">
        <v>1</v>
      </c>
      <c r="D37" s="26">
        <v>5700</v>
      </c>
      <c r="F37">
        <f t="shared" si="2"/>
        <v>45.2</v>
      </c>
      <c r="G37">
        <f t="shared" si="3"/>
        <v>1</v>
      </c>
    </row>
    <row r="38" spans="1:7" x14ac:dyDescent="0.25">
      <c r="A38" t="s">
        <v>306</v>
      </c>
      <c r="B38">
        <v>15.9</v>
      </c>
      <c r="C38" s="50">
        <v>6</v>
      </c>
      <c r="D38" s="26">
        <v>11583.333333333334</v>
      </c>
      <c r="F38">
        <f t="shared" si="2"/>
        <v>15.9</v>
      </c>
      <c r="G38">
        <f t="shared" si="3"/>
        <v>6</v>
      </c>
    </row>
    <row r="39" spans="1:7" x14ac:dyDescent="0.25">
      <c r="A39" t="s">
        <v>226</v>
      </c>
      <c r="B39">
        <v>30.6</v>
      </c>
      <c r="C39" s="50">
        <v>22</v>
      </c>
      <c r="D39" s="26">
        <v>10986.363636363636</v>
      </c>
      <c r="F39">
        <f t="shared" si="2"/>
        <v>30.6</v>
      </c>
      <c r="G39">
        <f t="shared" si="3"/>
        <v>22</v>
      </c>
    </row>
    <row r="40" spans="1:7" x14ac:dyDescent="0.25">
      <c r="A40" t="s">
        <v>32</v>
      </c>
      <c r="B40">
        <v>36.6</v>
      </c>
      <c r="C40" s="50">
        <v>190</v>
      </c>
      <c r="D40" s="26">
        <v>16552.63157894737</v>
      </c>
      <c r="F40">
        <f t="shared" si="2"/>
        <v>36.6</v>
      </c>
      <c r="G40">
        <f t="shared" si="3"/>
        <v>190</v>
      </c>
    </row>
    <row r="41" spans="1:7" x14ac:dyDescent="0.25">
      <c r="A41" t="s">
        <v>1809</v>
      </c>
      <c r="C41" s="50">
        <v>475</v>
      </c>
      <c r="D41" s="26">
        <v>14821.894736842105</v>
      </c>
    </row>
  </sheetData>
  <conditionalFormatting sqref="F1:G40">
    <cfRule type="colorScale" priority="1">
      <colorScale>
        <cfvo type="min"/>
        <cfvo type="max"/>
        <color rgb="FFFCFCFF"/>
        <color rgb="FF63BE7B"/>
      </colorScale>
    </cfRule>
    <cfRule type="colorScale" priority="2">
      <colorScale>
        <cfvo type="min"/>
        <cfvo type="percentile" val="50"/>
        <cfvo type="max"/>
        <color theme="9" tint="-0.499984740745262"/>
        <color rgb="FFFFFF00"/>
        <color rgb="FFEE0000"/>
      </colorScale>
    </cfRule>
    <cfRule type="colorScale" priority="3">
      <colorScale>
        <cfvo type="min"/>
        <cfvo type="percentile" val="50"/>
        <cfvo type="max"/>
        <color theme="9" tint="-0.499984740745262"/>
        <color theme="7"/>
        <color rgb="FFEE0000"/>
      </colorScale>
    </cfRule>
  </conditionalFormatting>
  <conditionalFormatting sqref="F2:G40">
    <cfRule type="colorScale" priority="5">
      <colorScale>
        <cfvo type="min"/>
        <cfvo type="max"/>
        <color rgb="FF63BE7B"/>
        <color rgb="FFFCFCFF"/>
      </colorScale>
    </cfRule>
  </conditionalFormatting>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7B0DA-BD97-415A-A491-1515873E035E}">
  <dimension ref="A1:K476"/>
  <sheetViews>
    <sheetView topLeftCell="B1" zoomScale="90" zoomScaleNormal="90" workbookViewId="0">
      <selection activeCell="D2" sqref="D2"/>
    </sheetView>
  </sheetViews>
  <sheetFormatPr defaultRowHeight="15.75" x14ac:dyDescent="0.25"/>
  <cols>
    <col min="1" max="1" width="25.125" customWidth="1"/>
    <col min="2" max="2" width="15.25" customWidth="1"/>
    <col min="3" max="3" width="29.875" customWidth="1"/>
    <col min="5" max="5" width="19.25" customWidth="1"/>
    <col min="7" max="7" width="14.25" customWidth="1"/>
    <col min="9" max="9" width="15.125" customWidth="1"/>
  </cols>
  <sheetData>
    <row r="1" spans="1:7" x14ac:dyDescent="0.25">
      <c r="A1" t="s">
        <v>4</v>
      </c>
      <c r="B1" s="40" t="s">
        <v>15</v>
      </c>
      <c r="C1" t="s">
        <v>1</v>
      </c>
    </row>
    <row r="2" spans="1:7" x14ac:dyDescent="0.25">
      <c r="A2" t="str">
        <f xml:space="preserve"> ' Data'!D2</f>
        <v>France</v>
      </c>
      <c r="B2" s="40">
        <f>' Data'!T2</f>
        <v>110.05</v>
      </c>
      <c r="C2">
        <f>' Data'!L2</f>
        <v>211000</v>
      </c>
    </row>
    <row r="3" spans="1:7" x14ac:dyDescent="0.25">
      <c r="A3" t="str">
        <f xml:space="preserve"> ' Data'!D3</f>
        <v>United States</v>
      </c>
      <c r="B3" s="40">
        <f>' Data'!T3</f>
        <v>117.24</v>
      </c>
      <c r="C3">
        <f>' Data'!L3</f>
        <v>180000</v>
      </c>
      <c r="E3" s="45" t="s">
        <v>1834</v>
      </c>
      <c r="F3" s="45" t="s">
        <v>1835</v>
      </c>
      <c r="G3" s="45" t="s">
        <v>1836</v>
      </c>
    </row>
    <row r="4" spans="1:7" x14ac:dyDescent="0.25">
      <c r="A4" t="str">
        <f xml:space="preserve"> ' Data'!D4</f>
        <v>United States</v>
      </c>
      <c r="B4" s="40">
        <f>' Data'!T4</f>
        <v>117.24</v>
      </c>
      <c r="C4">
        <f>' Data'!L4</f>
        <v>114000</v>
      </c>
      <c r="E4" t="str" cm="1">
        <f t="array" ref="E4:G44">_xlfn.GROUPBY(Table7[[country]:[cpi_country]],Table7[finalWorth],_xleta.AVERAGE,3,1,-3,,)</f>
        <v>France</v>
      </c>
      <c r="F4">
        <v>110.05</v>
      </c>
      <c r="G4">
        <v>211000</v>
      </c>
    </row>
    <row r="5" spans="1:7" x14ac:dyDescent="0.25">
      <c r="A5" t="str">
        <f xml:space="preserve"> ' Data'!D5</f>
        <v>United States</v>
      </c>
      <c r="B5" s="40">
        <f>' Data'!T5</f>
        <v>117.24</v>
      </c>
      <c r="C5">
        <f>' Data'!L5</f>
        <v>107000</v>
      </c>
      <c r="E5" t="str">
        <v>Spain</v>
      </c>
      <c r="F5">
        <v>110.96</v>
      </c>
      <c r="G5">
        <v>42100</v>
      </c>
    </row>
    <row r="6" spans="1:7" x14ac:dyDescent="0.25">
      <c r="A6" t="str">
        <f xml:space="preserve"> ' Data'!D6</f>
        <v>United States</v>
      </c>
      <c r="B6" s="40">
        <f>' Data'!T6</f>
        <v>117.24</v>
      </c>
      <c r="C6">
        <f>' Data'!L6</f>
        <v>106000</v>
      </c>
      <c r="E6" t="str">
        <v>Belgium</v>
      </c>
      <c r="F6">
        <v>117.11</v>
      </c>
      <c r="G6">
        <v>38900</v>
      </c>
    </row>
    <row r="7" spans="1:7" x14ac:dyDescent="0.25">
      <c r="A7" t="str">
        <f xml:space="preserve"> ' Data'!D7</f>
        <v>United States</v>
      </c>
      <c r="B7" s="40">
        <f>' Data'!T7</f>
        <v>117.24</v>
      </c>
      <c r="C7">
        <f>' Data'!L7</f>
        <v>104000</v>
      </c>
      <c r="E7" t="str">
        <v>Mexico</v>
      </c>
      <c r="F7">
        <v>141.54</v>
      </c>
      <c r="G7">
        <v>34175</v>
      </c>
    </row>
    <row r="8" spans="1:7" x14ac:dyDescent="0.25">
      <c r="A8" t="str">
        <f xml:space="preserve"> ' Data'!D8</f>
        <v>United States</v>
      </c>
      <c r="B8" s="40">
        <f>' Data'!T8</f>
        <v>117.24</v>
      </c>
      <c r="C8">
        <f>' Data'!L8</f>
        <v>94500</v>
      </c>
      <c r="E8" t="str">
        <v>Chile</v>
      </c>
      <c r="F8">
        <v>131.91</v>
      </c>
      <c r="G8">
        <v>23100</v>
      </c>
    </row>
    <row r="9" spans="1:7" x14ac:dyDescent="0.25">
      <c r="A9" t="str">
        <f xml:space="preserve"> ' Data'!D9</f>
        <v>Mexico</v>
      </c>
      <c r="B9" s="40">
        <f>' Data'!T9</f>
        <v>141.54</v>
      </c>
      <c r="C9">
        <f>' Data'!L9</f>
        <v>93000</v>
      </c>
      <c r="E9" t="str">
        <v>Japan</v>
      </c>
      <c r="F9">
        <v>105.48</v>
      </c>
      <c r="G9">
        <v>20800</v>
      </c>
    </row>
    <row r="10" spans="1:7" x14ac:dyDescent="0.25">
      <c r="A10" t="str">
        <f xml:space="preserve"> ' Data'!D10</f>
        <v>India</v>
      </c>
      <c r="B10" s="40">
        <f>' Data'!T10</f>
        <v>180.44</v>
      </c>
      <c r="C10">
        <f>' Data'!L10</f>
        <v>83400</v>
      </c>
      <c r="E10" t="str">
        <v>Indonesia</v>
      </c>
      <c r="F10">
        <v>151.18</v>
      </c>
      <c r="G10">
        <v>19525</v>
      </c>
    </row>
    <row r="11" spans="1:7" x14ac:dyDescent="0.25">
      <c r="A11" t="str">
        <f xml:space="preserve"> ' Data'!D11</f>
        <v>United States</v>
      </c>
      <c r="B11" s="40">
        <f>' Data'!T11</f>
        <v>117.24</v>
      </c>
      <c r="C11">
        <f>' Data'!L11</f>
        <v>80700</v>
      </c>
      <c r="E11" t="str">
        <v>India</v>
      </c>
      <c r="F11">
        <v>180.44</v>
      </c>
      <c r="G11">
        <v>16660</v>
      </c>
    </row>
    <row r="12" spans="1:7" x14ac:dyDescent="0.25">
      <c r="A12" t="str">
        <f xml:space="preserve"> ' Data'!D12</f>
        <v>France</v>
      </c>
      <c r="B12" s="40">
        <f>' Data'!T12</f>
        <v>110.05</v>
      </c>
      <c r="C12">
        <f>' Data'!L12</f>
        <v>80500</v>
      </c>
      <c r="E12" t="str">
        <v>United States</v>
      </c>
      <c r="F12">
        <v>117.24</v>
      </c>
      <c r="G12">
        <v>16552.63157894737</v>
      </c>
    </row>
    <row r="13" spans="1:7" x14ac:dyDescent="0.25">
      <c r="A13" t="str">
        <f xml:space="preserve"> ' Data'!D13</f>
        <v>United States</v>
      </c>
      <c r="B13" s="40">
        <f>' Data'!T13</f>
        <v>117.24</v>
      </c>
      <c r="C13">
        <f>' Data'!L13</f>
        <v>79200</v>
      </c>
      <c r="E13" t="str">
        <v>France</v>
      </c>
      <c r="F13">
        <v>110.05</v>
      </c>
      <c r="G13">
        <v>16040</v>
      </c>
    </row>
    <row r="14" spans="1:7" x14ac:dyDescent="0.25">
      <c r="A14" t="str">
        <f xml:space="preserve"> ' Data'!D14</f>
        <v>Spain</v>
      </c>
      <c r="B14" s="40">
        <f>' Data'!T14</f>
        <v>110.96</v>
      </c>
      <c r="C14">
        <f>' Data'!L14</f>
        <v>77300</v>
      </c>
      <c r="E14" t="str">
        <v>Canada</v>
      </c>
      <c r="F14">
        <v>116.76</v>
      </c>
      <c r="G14">
        <v>15016.666666666666</v>
      </c>
    </row>
    <row r="15" spans="1:7" x14ac:dyDescent="0.25">
      <c r="A15" t="str">
        <f xml:space="preserve"> ' Data'!D15</f>
        <v>United States</v>
      </c>
      <c r="B15" s="40">
        <f>' Data'!T15</f>
        <v>117.24</v>
      </c>
      <c r="C15">
        <f>' Data'!L15</f>
        <v>76000</v>
      </c>
      <c r="E15" t="str">
        <v>Switzerland</v>
      </c>
      <c r="F15">
        <v>99.55</v>
      </c>
      <c r="G15">
        <v>13566.666666666666</v>
      </c>
    </row>
    <row r="16" spans="1:7" x14ac:dyDescent="0.25">
      <c r="A16" t="str">
        <f xml:space="preserve"> ' Data'!D16</f>
        <v>China</v>
      </c>
      <c r="B16" s="40">
        <f>' Data'!T16</f>
        <v>125.08</v>
      </c>
      <c r="C16">
        <f>' Data'!L16</f>
        <v>68000</v>
      </c>
      <c r="E16" t="str">
        <v>Australia</v>
      </c>
      <c r="F16">
        <v>119.8</v>
      </c>
      <c r="G16">
        <v>13150</v>
      </c>
    </row>
    <row r="17" spans="1:11" x14ac:dyDescent="0.25">
      <c r="A17" t="str">
        <f xml:space="preserve"> ' Data'!D17</f>
        <v>United States</v>
      </c>
      <c r="B17" s="40">
        <f>' Data'!T17</f>
        <v>117.24</v>
      </c>
      <c r="C17">
        <f>' Data'!L17</f>
        <v>64400</v>
      </c>
      <c r="E17" t="str">
        <v>Russia</v>
      </c>
      <c r="F17">
        <v>180.75</v>
      </c>
      <c r="G17">
        <v>12935.294117647059</v>
      </c>
    </row>
    <row r="18" spans="1:11" x14ac:dyDescent="0.25">
      <c r="A18" t="str">
        <f xml:space="preserve"> ' Data'!D18</f>
        <v>United States</v>
      </c>
      <c r="B18" s="40">
        <f>' Data'!T18</f>
        <v>117.24</v>
      </c>
      <c r="C18">
        <f>' Data'!L18</f>
        <v>59000</v>
      </c>
      <c r="E18" t="str">
        <v>Germany</v>
      </c>
      <c r="F18">
        <v>112.85</v>
      </c>
      <c r="G18">
        <v>12810</v>
      </c>
    </row>
    <row r="19" spans="1:11" x14ac:dyDescent="0.25">
      <c r="A19" t="str">
        <f xml:space="preserve"> ' Data'!D19</f>
        <v>United States</v>
      </c>
      <c r="B19" s="40">
        <f>' Data'!T19</f>
        <v>117.24</v>
      </c>
      <c r="C19">
        <f>' Data'!L19</f>
        <v>59000</v>
      </c>
      <c r="E19" t="str">
        <v>China</v>
      </c>
      <c r="F19">
        <v>125.08</v>
      </c>
      <c r="G19">
        <v>12352.054794520547</v>
      </c>
    </row>
    <row r="20" spans="1:11" x14ac:dyDescent="0.25">
      <c r="A20" t="str">
        <f xml:space="preserve"> ' Data'!D20</f>
        <v>United States</v>
      </c>
      <c r="B20" s="40">
        <f>' Data'!T20</f>
        <v>117.24</v>
      </c>
      <c r="C20">
        <f>' Data'!L20</f>
        <v>58800</v>
      </c>
      <c r="E20" t="str">
        <v>Austria</v>
      </c>
      <c r="F20">
        <v>118.06</v>
      </c>
      <c r="G20">
        <v>12100</v>
      </c>
      <c r="I20" s="46" t="s">
        <v>1837</v>
      </c>
      <c r="K20" s="47">
        <f>CORREL(F4:F43,G4:G43)</f>
        <v>-0.14380860913202603</v>
      </c>
    </row>
    <row r="21" spans="1:11" x14ac:dyDescent="0.25">
      <c r="A21" t="str">
        <f xml:space="preserve"> ' Data'!D21</f>
        <v>United States</v>
      </c>
      <c r="B21" s="40">
        <f>' Data'!T21</f>
        <v>117.24</v>
      </c>
      <c r="C21">
        <f>' Data'!L21</f>
        <v>57600</v>
      </c>
      <c r="E21" t="str">
        <v>United Arab Emirates</v>
      </c>
      <c r="F21">
        <v>114.52</v>
      </c>
      <c r="G21">
        <v>11583.333333333334</v>
      </c>
    </row>
    <row r="22" spans="1:11" x14ac:dyDescent="0.25">
      <c r="A22" t="str">
        <f xml:space="preserve"> ' Data'!D22</f>
        <v>United States</v>
      </c>
      <c r="B22" s="40">
        <f>' Data'!T22</f>
        <v>117.24</v>
      </c>
      <c r="C22">
        <f>' Data'!L22</f>
        <v>56700</v>
      </c>
      <c r="E22" t="str">
        <v>Czech Republic</v>
      </c>
      <c r="F22">
        <v>116.48</v>
      </c>
      <c r="G22">
        <v>11233.333333333334</v>
      </c>
    </row>
    <row r="23" spans="1:11" x14ac:dyDescent="0.25">
      <c r="A23" t="str">
        <f xml:space="preserve"> ' Data'!D23</f>
        <v>Canada</v>
      </c>
      <c r="B23" s="40">
        <f>' Data'!T23</f>
        <v>116.76</v>
      </c>
      <c r="C23">
        <f>' Data'!L23</f>
        <v>54400</v>
      </c>
      <c r="E23" t="str">
        <v>United Kingdom</v>
      </c>
      <c r="F23">
        <v>119.62</v>
      </c>
      <c r="G23">
        <v>10986.363636363636</v>
      </c>
    </row>
    <row r="24" spans="1:11" x14ac:dyDescent="0.25">
      <c r="A24" t="str">
        <f xml:space="preserve"> ' Data'!D24</f>
        <v>United States</v>
      </c>
      <c r="B24" s="40">
        <f>' Data'!T24</f>
        <v>117.24</v>
      </c>
      <c r="C24">
        <f>' Data'!L24</f>
        <v>50100</v>
      </c>
      <c r="E24" t="str">
        <v>Thailand</v>
      </c>
      <c r="F24">
        <v>113.27</v>
      </c>
      <c r="G24">
        <v>10780</v>
      </c>
    </row>
    <row r="25" spans="1:11" x14ac:dyDescent="0.25">
      <c r="A25" t="str">
        <f xml:space="preserve"> ' Data'!D25</f>
        <v>India</v>
      </c>
      <c r="B25" s="40">
        <f>' Data'!T25</f>
        <v>180.44</v>
      </c>
      <c r="C25">
        <f>' Data'!L25</f>
        <v>47200</v>
      </c>
      <c r="E25" t="str">
        <v>Brazil</v>
      </c>
      <c r="F25">
        <v>167.4</v>
      </c>
      <c r="G25">
        <v>10600</v>
      </c>
    </row>
    <row r="26" spans="1:11" x14ac:dyDescent="0.25">
      <c r="A26" t="str">
        <f xml:space="preserve"> ' Data'!D26</f>
        <v>United States</v>
      </c>
      <c r="B26" s="40">
        <f>' Data'!T26</f>
        <v>117.24</v>
      </c>
      <c r="C26">
        <f>' Data'!L26</f>
        <v>45100</v>
      </c>
      <c r="E26" t="str">
        <v>Malaysia</v>
      </c>
      <c r="F26">
        <v>121.46</v>
      </c>
      <c r="G26">
        <v>10100</v>
      </c>
    </row>
    <row r="27" spans="1:11" x14ac:dyDescent="0.25">
      <c r="A27" t="str">
        <f xml:space="preserve"> ' Data'!D27</f>
        <v>China</v>
      </c>
      <c r="B27" s="40">
        <f>' Data'!T27</f>
        <v>125.08</v>
      </c>
      <c r="C27">
        <f>' Data'!L27</f>
        <v>45000</v>
      </c>
      <c r="E27" t="str">
        <v>South Africa</v>
      </c>
      <c r="F27">
        <v>158.93</v>
      </c>
      <c r="G27">
        <v>9750</v>
      </c>
    </row>
    <row r="28" spans="1:11" x14ac:dyDescent="0.25">
      <c r="A28" t="str">
        <f xml:space="preserve"> ' Data'!D28</f>
        <v>Germany</v>
      </c>
      <c r="B28" s="40">
        <f>' Data'!T28</f>
        <v>112.85</v>
      </c>
      <c r="C28">
        <f>' Data'!L28</f>
        <v>42900</v>
      </c>
      <c r="E28" t="str">
        <v>Nigeria</v>
      </c>
      <c r="F28">
        <v>267.51</v>
      </c>
      <c r="G28">
        <v>9500</v>
      </c>
    </row>
    <row r="29" spans="1:11" x14ac:dyDescent="0.25">
      <c r="A29" t="str">
        <f xml:space="preserve"> ' Data'!D29</f>
        <v>France</v>
      </c>
      <c r="B29" s="40">
        <f>' Data'!T29</f>
        <v>110.05</v>
      </c>
      <c r="C29">
        <f>' Data'!L29</f>
        <v>40100</v>
      </c>
      <c r="E29" t="str">
        <v>Sweden</v>
      </c>
      <c r="F29">
        <v>110.51</v>
      </c>
      <c r="G29">
        <v>8916.6666666666661</v>
      </c>
    </row>
    <row r="30" spans="1:11" x14ac:dyDescent="0.25">
      <c r="A30" t="str">
        <f xml:space="preserve"> ' Data'!D30</f>
        <v>Switzerland</v>
      </c>
      <c r="B30" s="40">
        <f>' Data'!T30</f>
        <v>99.55</v>
      </c>
      <c r="C30">
        <f>' Data'!L30</f>
        <v>39100</v>
      </c>
      <c r="E30" t="str">
        <v>New Zealand</v>
      </c>
      <c r="F30">
        <v>114.24</v>
      </c>
      <c r="G30">
        <v>8600</v>
      </c>
    </row>
    <row r="31" spans="1:11" x14ac:dyDescent="0.25">
      <c r="A31" t="str">
        <f xml:space="preserve"> ' Data'!D31</f>
        <v>Belgium</v>
      </c>
      <c r="B31" s="40">
        <f>' Data'!T31</f>
        <v>117.11</v>
      </c>
      <c r="C31">
        <f>' Data'!L31</f>
        <v>38900</v>
      </c>
      <c r="E31" t="str">
        <v>Singapore</v>
      </c>
      <c r="F31">
        <v>114.41</v>
      </c>
      <c r="G31">
        <v>8500</v>
      </c>
    </row>
    <row r="32" spans="1:11" x14ac:dyDescent="0.25">
      <c r="A32" t="str">
        <f xml:space="preserve"> ' Data'!D32</f>
        <v>United States</v>
      </c>
      <c r="B32" s="40">
        <f>' Data'!T32</f>
        <v>117.24</v>
      </c>
      <c r="C32">
        <f>' Data'!L32</f>
        <v>38300</v>
      </c>
      <c r="E32" t="str">
        <v>Philippines</v>
      </c>
      <c r="F32">
        <v>129.61000000000001</v>
      </c>
      <c r="G32">
        <v>7950</v>
      </c>
    </row>
    <row r="33" spans="1:7" x14ac:dyDescent="0.25">
      <c r="A33" t="str">
        <f xml:space="preserve"> ' Data'!D33</f>
        <v>United States</v>
      </c>
      <c r="B33" s="40">
        <f>' Data'!T33</f>
        <v>117.24</v>
      </c>
      <c r="C33">
        <f>' Data'!L33</f>
        <v>38300</v>
      </c>
      <c r="E33" t="str">
        <v>South Korea</v>
      </c>
      <c r="F33">
        <v>115.16</v>
      </c>
      <c r="G33">
        <v>7733.333333333333</v>
      </c>
    </row>
    <row r="34" spans="1:7" x14ac:dyDescent="0.25">
      <c r="A34" t="str">
        <f xml:space="preserve"> ' Data'!D34</f>
        <v>China</v>
      </c>
      <c r="B34" s="40">
        <f>' Data'!T34</f>
        <v>125.08</v>
      </c>
      <c r="C34">
        <f>' Data'!L34</f>
        <v>35300</v>
      </c>
      <c r="E34" t="str">
        <v>Norway</v>
      </c>
      <c r="F34">
        <v>120.27</v>
      </c>
      <c r="G34">
        <v>7700</v>
      </c>
    </row>
    <row r="35" spans="1:7" x14ac:dyDescent="0.25">
      <c r="A35" t="str">
        <f xml:space="preserve"> ' Data'!D35</f>
        <v>United States</v>
      </c>
      <c r="B35" s="40">
        <f>' Data'!T35</f>
        <v>117.24</v>
      </c>
      <c r="C35">
        <f>' Data'!L35</f>
        <v>35000</v>
      </c>
      <c r="E35" t="str">
        <v>Egypt</v>
      </c>
      <c r="F35">
        <v>288.57</v>
      </c>
      <c r="G35">
        <v>7400</v>
      </c>
    </row>
    <row r="36" spans="1:7" x14ac:dyDescent="0.25">
      <c r="A36" t="str">
        <f xml:space="preserve"> ' Data'!D36</f>
        <v>United States</v>
      </c>
      <c r="B36" s="40">
        <f>' Data'!T36</f>
        <v>117.24</v>
      </c>
      <c r="C36">
        <f>' Data'!L36</f>
        <v>35000</v>
      </c>
      <c r="E36" t="str">
        <v>Israel</v>
      </c>
      <c r="F36">
        <v>108.15</v>
      </c>
      <c r="G36">
        <v>7300</v>
      </c>
    </row>
    <row r="37" spans="1:7" x14ac:dyDescent="0.25">
      <c r="A37" t="str">
        <f xml:space="preserve"> ' Data'!D37</f>
        <v>Austria</v>
      </c>
      <c r="B37" s="40">
        <f>' Data'!T37</f>
        <v>118.06</v>
      </c>
      <c r="C37">
        <f>' Data'!L37</f>
        <v>34700</v>
      </c>
      <c r="E37" t="str">
        <v>Denmark</v>
      </c>
      <c r="F37">
        <v>110.35</v>
      </c>
      <c r="G37">
        <v>6650</v>
      </c>
    </row>
    <row r="38" spans="1:7" x14ac:dyDescent="0.25">
      <c r="A38" t="str">
        <f xml:space="preserve"> ' Data'!D38</f>
        <v>China</v>
      </c>
      <c r="B38" s="40">
        <f>' Data'!T38</f>
        <v>125.08</v>
      </c>
      <c r="C38">
        <f>' Data'!L38</f>
        <v>33400</v>
      </c>
      <c r="E38" t="str">
        <v>Italy</v>
      </c>
      <c r="F38">
        <v>110.62</v>
      </c>
      <c r="G38">
        <v>6628.5714285714284</v>
      </c>
    </row>
    <row r="39" spans="1:7" x14ac:dyDescent="0.25">
      <c r="A39" t="str">
        <f xml:space="preserve"> ' Data'!D39</f>
        <v>Japan</v>
      </c>
      <c r="B39" s="40">
        <f>' Data'!T39</f>
        <v>105.48</v>
      </c>
      <c r="C39">
        <f>' Data'!L39</f>
        <v>32600</v>
      </c>
      <c r="E39" t="str">
        <v>Colombia</v>
      </c>
      <c r="F39">
        <v>140.94999999999999</v>
      </c>
      <c r="G39">
        <v>6400</v>
      </c>
    </row>
    <row r="40" spans="1:7" x14ac:dyDescent="0.25">
      <c r="A40" t="str">
        <f xml:space="preserve"> ' Data'!D40</f>
        <v>United Kingdom</v>
      </c>
      <c r="B40" s="40">
        <f>' Data'!T40</f>
        <v>119.62</v>
      </c>
      <c r="C40">
        <f>' Data'!L40</f>
        <v>32100</v>
      </c>
      <c r="E40" t="str">
        <v>Netherlands</v>
      </c>
      <c r="F40">
        <v>115.91</v>
      </c>
      <c r="G40">
        <v>6200</v>
      </c>
    </row>
    <row r="41" spans="1:7" x14ac:dyDescent="0.25">
      <c r="A41" t="str">
        <f xml:space="preserve"> ' Data'!D41</f>
        <v>United States</v>
      </c>
      <c r="B41" s="40">
        <f>' Data'!T41</f>
        <v>117.24</v>
      </c>
      <c r="C41">
        <f>' Data'!L41</f>
        <v>31600</v>
      </c>
      <c r="E41" t="str">
        <v>Poland</v>
      </c>
      <c r="F41">
        <v>114.11</v>
      </c>
      <c r="G41">
        <v>6200</v>
      </c>
    </row>
    <row r="42" spans="1:7" x14ac:dyDescent="0.25">
      <c r="A42" t="str">
        <f xml:space="preserve"> ' Data'!D42</f>
        <v>United States</v>
      </c>
      <c r="B42" s="40">
        <f>' Data'!T42</f>
        <v>117.24</v>
      </c>
      <c r="C42">
        <f>' Data'!L42</f>
        <v>31600</v>
      </c>
      <c r="E42" t="str">
        <v>Ukraine</v>
      </c>
      <c r="F42">
        <v>281.66000000000003</v>
      </c>
      <c r="G42">
        <v>5700</v>
      </c>
    </row>
    <row r="43" spans="1:7" x14ac:dyDescent="0.25">
      <c r="A43" t="str">
        <f xml:space="preserve"> ' Data'!D43</f>
        <v>Switzerland</v>
      </c>
      <c r="B43" s="40">
        <f>' Data'!T43</f>
        <v>99.55</v>
      </c>
      <c r="C43">
        <f>' Data'!L43</f>
        <v>31200</v>
      </c>
      <c r="E43" t="str">
        <v>Turkey</v>
      </c>
      <c r="F43">
        <v>234.44</v>
      </c>
      <c r="G43">
        <v>5300</v>
      </c>
    </row>
    <row r="44" spans="1:7" x14ac:dyDescent="0.25">
      <c r="A44" t="str">
        <f xml:space="preserve"> ' Data'!D44</f>
        <v>Switzerland</v>
      </c>
      <c r="B44" s="40">
        <f>' Data'!T44</f>
        <v>99.55</v>
      </c>
      <c r="C44">
        <f>' Data'!L44</f>
        <v>31200</v>
      </c>
      <c r="E44" s="41" t="str">
        <v>Total</v>
      </c>
      <c r="F44" s="42" t="str">
        <v/>
      </c>
      <c r="G44" s="43">
        <v>14408.01687763713</v>
      </c>
    </row>
    <row r="45" spans="1:7" x14ac:dyDescent="0.25">
      <c r="A45" t="str">
        <f xml:space="preserve"> ' Data'!D45</f>
        <v>China</v>
      </c>
      <c r="B45" s="40">
        <f>' Data'!T45</f>
        <v>125.08</v>
      </c>
      <c r="C45">
        <f>' Data'!L45</f>
        <v>30200</v>
      </c>
    </row>
    <row r="46" spans="1:7" x14ac:dyDescent="0.25">
      <c r="A46" t="str">
        <f xml:space="preserve"> ' Data'!D46</f>
        <v>Germany</v>
      </c>
      <c r="B46" s="40">
        <f>' Data'!T46</f>
        <v>112.85</v>
      </c>
      <c r="C46">
        <f>' Data'!L46</f>
        <v>29700</v>
      </c>
    </row>
    <row r="47" spans="1:7" x14ac:dyDescent="0.25">
      <c r="A47" t="str">
        <f xml:space="preserve"> ' Data'!D47</f>
        <v>United States</v>
      </c>
      <c r="B47" s="40">
        <f>' Data'!T47</f>
        <v>117.24</v>
      </c>
      <c r="C47">
        <f>' Data'!L47</f>
        <v>28500</v>
      </c>
    </row>
    <row r="48" spans="1:7" x14ac:dyDescent="0.25">
      <c r="A48" t="str">
        <f xml:space="preserve"> ' Data'!D48</f>
        <v>United States</v>
      </c>
      <c r="B48" s="40">
        <f>' Data'!T48</f>
        <v>117.24</v>
      </c>
      <c r="C48">
        <f>' Data'!L48</f>
        <v>28100</v>
      </c>
    </row>
    <row r="49" spans="1:3" x14ac:dyDescent="0.25">
      <c r="A49" t="str">
        <f xml:space="preserve"> ' Data'!D49</f>
        <v>United States</v>
      </c>
      <c r="B49" s="40">
        <f>' Data'!T49</f>
        <v>117.24</v>
      </c>
      <c r="C49">
        <f>' Data'!L49</f>
        <v>27800</v>
      </c>
    </row>
    <row r="50" spans="1:3" x14ac:dyDescent="0.25">
      <c r="A50" t="str">
        <f xml:space="preserve"> ' Data'!D50</f>
        <v>Germany</v>
      </c>
      <c r="B50" s="40">
        <f>' Data'!T50</f>
        <v>112.85</v>
      </c>
      <c r="C50">
        <f>' Data'!L50</f>
        <v>27400</v>
      </c>
    </row>
    <row r="51" spans="1:3" x14ac:dyDescent="0.25">
      <c r="A51" t="str">
        <f xml:space="preserve"> ' Data'!D51</f>
        <v>Australia</v>
      </c>
      <c r="B51" s="40">
        <f>' Data'!T51</f>
        <v>119.8</v>
      </c>
      <c r="C51">
        <f>' Data'!L51</f>
        <v>27000</v>
      </c>
    </row>
    <row r="52" spans="1:3" x14ac:dyDescent="0.25">
      <c r="A52" t="str">
        <f xml:space="preserve"> ' Data'!D52</f>
        <v>China</v>
      </c>
      <c r="B52" s="40">
        <f>' Data'!T52</f>
        <v>125.08</v>
      </c>
      <c r="C52">
        <f>' Data'!L52</f>
        <v>26700</v>
      </c>
    </row>
    <row r="53" spans="1:3" x14ac:dyDescent="0.25">
      <c r="A53" t="str">
        <f xml:space="preserve"> ' Data'!D53</f>
        <v>Mexico</v>
      </c>
      <c r="B53" s="40">
        <f>' Data'!T53</f>
        <v>141.54</v>
      </c>
      <c r="C53">
        <f>' Data'!L53</f>
        <v>26600</v>
      </c>
    </row>
    <row r="54" spans="1:3" x14ac:dyDescent="0.25">
      <c r="A54" t="str">
        <f xml:space="preserve"> ' Data'!D54</f>
        <v>India</v>
      </c>
      <c r="B54" s="40">
        <f>' Data'!T54</f>
        <v>180.44</v>
      </c>
      <c r="C54">
        <f>' Data'!L54</f>
        <v>25600</v>
      </c>
    </row>
    <row r="55" spans="1:3" x14ac:dyDescent="0.25">
      <c r="A55" t="str">
        <f xml:space="preserve"> ' Data'!D55</f>
        <v>Indonesia</v>
      </c>
      <c r="B55" s="40">
        <f>' Data'!T55</f>
        <v>151.18</v>
      </c>
      <c r="C55">
        <f>' Data'!L55</f>
        <v>25500</v>
      </c>
    </row>
    <row r="56" spans="1:3" x14ac:dyDescent="0.25">
      <c r="A56" t="str">
        <f xml:space="preserve"> ' Data'!D56</f>
        <v>United States</v>
      </c>
      <c r="B56" s="40">
        <f>' Data'!T56</f>
        <v>117.24</v>
      </c>
      <c r="C56">
        <f>' Data'!L56</f>
        <v>25300</v>
      </c>
    </row>
    <row r="57" spans="1:3" x14ac:dyDescent="0.25">
      <c r="A57" t="str">
        <f xml:space="preserve"> ' Data'!D57</f>
        <v>United Arab Emirates</v>
      </c>
      <c r="B57" s="40">
        <f>' Data'!T57</f>
        <v>114.52</v>
      </c>
      <c r="C57">
        <f>' Data'!L57</f>
        <v>25200</v>
      </c>
    </row>
    <row r="58" spans="1:3" x14ac:dyDescent="0.25">
      <c r="A58" t="str">
        <f xml:space="preserve"> ' Data'!D58</f>
        <v>Germany</v>
      </c>
      <c r="B58" s="40">
        <f>' Data'!T58</f>
        <v>112.85</v>
      </c>
      <c r="C58">
        <f>' Data'!L58</f>
        <v>24600</v>
      </c>
    </row>
    <row r="59" spans="1:3" x14ac:dyDescent="0.25">
      <c r="A59" t="str">
        <f xml:space="preserve"> ' Data'!D59</f>
        <v>United States</v>
      </c>
      <c r="B59" s="40">
        <f>' Data'!T59</f>
        <v>117.24</v>
      </c>
      <c r="C59">
        <f>' Data'!L59</f>
        <v>24400</v>
      </c>
    </row>
    <row r="60" spans="1:3" x14ac:dyDescent="0.25">
      <c r="A60" t="str">
        <f xml:space="preserve"> ' Data'!D60</f>
        <v>Indonesia</v>
      </c>
      <c r="B60" s="40">
        <f>' Data'!T60</f>
        <v>151.18</v>
      </c>
      <c r="C60">
        <f>' Data'!L60</f>
        <v>24200</v>
      </c>
    </row>
    <row r="61" spans="1:3" x14ac:dyDescent="0.25">
      <c r="A61" t="str">
        <f xml:space="preserve"> ' Data'!D61</f>
        <v>Russia</v>
      </c>
      <c r="B61" s="40">
        <f>' Data'!T61</f>
        <v>180.75</v>
      </c>
      <c r="C61">
        <f>' Data'!L61</f>
        <v>23700</v>
      </c>
    </row>
    <row r="62" spans="1:3" x14ac:dyDescent="0.25">
      <c r="A62" t="str">
        <f xml:space="preserve"> ' Data'!D62</f>
        <v>China</v>
      </c>
      <c r="B62" s="40">
        <f>' Data'!T62</f>
        <v>125.08</v>
      </c>
      <c r="C62">
        <f>' Data'!L62</f>
        <v>23500</v>
      </c>
    </row>
    <row r="63" spans="1:3" x14ac:dyDescent="0.25">
      <c r="A63" t="str">
        <f xml:space="preserve"> ' Data'!D63</f>
        <v>China</v>
      </c>
      <c r="B63" s="40">
        <f>' Data'!T63</f>
        <v>125.08</v>
      </c>
      <c r="C63">
        <f>' Data'!L63</f>
        <v>23400</v>
      </c>
    </row>
    <row r="64" spans="1:3" x14ac:dyDescent="0.25">
      <c r="A64" t="str">
        <f xml:space="preserve"> ' Data'!D64</f>
        <v>Chile</v>
      </c>
      <c r="B64" s="40">
        <f>' Data'!T64</f>
        <v>131.91</v>
      </c>
      <c r="C64">
        <f>' Data'!L64</f>
        <v>23100</v>
      </c>
    </row>
    <row r="65" spans="1:3" x14ac:dyDescent="0.25">
      <c r="A65" t="str">
        <f xml:space="preserve"> ' Data'!D65</f>
        <v>Indonesia</v>
      </c>
      <c r="B65" s="40">
        <f>' Data'!T65</f>
        <v>151.18</v>
      </c>
      <c r="C65">
        <f>' Data'!L65</f>
        <v>23100</v>
      </c>
    </row>
    <row r="66" spans="1:3" x14ac:dyDescent="0.25">
      <c r="A66" t="str">
        <f xml:space="preserve"> ' Data'!D66</f>
        <v>United Kingdom</v>
      </c>
      <c r="B66" s="40">
        <f>' Data'!T66</f>
        <v>119.62</v>
      </c>
      <c r="C66">
        <f>' Data'!L66</f>
        <v>22900</v>
      </c>
    </row>
    <row r="67" spans="1:3" x14ac:dyDescent="0.25">
      <c r="A67" t="str">
        <f xml:space="preserve"> ' Data'!D67</f>
        <v>India</v>
      </c>
      <c r="B67" s="40">
        <f>' Data'!T67</f>
        <v>180.44</v>
      </c>
      <c r="C67">
        <f>' Data'!L67</f>
        <v>22600</v>
      </c>
    </row>
    <row r="68" spans="1:3" x14ac:dyDescent="0.25">
      <c r="A68" t="str">
        <f xml:space="preserve"> ' Data'!D68</f>
        <v>Japan</v>
      </c>
      <c r="B68" s="40">
        <f>' Data'!T68</f>
        <v>105.48</v>
      </c>
      <c r="C68">
        <f>' Data'!L68</f>
        <v>22400</v>
      </c>
    </row>
    <row r="69" spans="1:3" x14ac:dyDescent="0.25">
      <c r="A69" t="str">
        <f xml:space="preserve"> ' Data'!D69</f>
        <v>Russia</v>
      </c>
      <c r="B69" s="40">
        <f>' Data'!T69</f>
        <v>180.75</v>
      </c>
      <c r="C69">
        <f>' Data'!L69</f>
        <v>22100</v>
      </c>
    </row>
    <row r="70" spans="1:3" x14ac:dyDescent="0.25">
      <c r="A70" t="str">
        <f xml:space="preserve"> ' Data'!D70</f>
        <v>France</v>
      </c>
      <c r="B70" s="40">
        <f>' Data'!T70</f>
        <v>110.05</v>
      </c>
      <c r="C70">
        <f>' Data'!L70</f>
        <v>22000</v>
      </c>
    </row>
    <row r="71" spans="1:3" x14ac:dyDescent="0.25">
      <c r="A71" t="str">
        <f xml:space="preserve"> ' Data'!D71</f>
        <v>United States</v>
      </c>
      <c r="B71" s="40">
        <f>' Data'!T71</f>
        <v>117.24</v>
      </c>
      <c r="C71">
        <f>' Data'!L71</f>
        <v>21600</v>
      </c>
    </row>
    <row r="72" spans="1:3" x14ac:dyDescent="0.25">
      <c r="A72" t="str">
        <f xml:space="preserve"> ' Data'!D72</f>
        <v>Russia</v>
      </c>
      <c r="B72" s="40">
        <f>' Data'!T72</f>
        <v>180.75</v>
      </c>
      <c r="C72">
        <f>' Data'!L72</f>
        <v>21600</v>
      </c>
    </row>
    <row r="73" spans="1:3" x14ac:dyDescent="0.25">
      <c r="A73" t="str">
        <f xml:space="preserve"> ' Data'!D73</f>
        <v>United States</v>
      </c>
      <c r="B73" s="40">
        <f>' Data'!T73</f>
        <v>117.24</v>
      </c>
      <c r="C73">
        <f>' Data'!L73</f>
        <v>21200</v>
      </c>
    </row>
    <row r="74" spans="1:3" x14ac:dyDescent="0.25">
      <c r="A74" t="str">
        <f xml:space="preserve"> ' Data'!D74</f>
        <v>China</v>
      </c>
      <c r="B74" s="40">
        <f>' Data'!T74</f>
        <v>125.08</v>
      </c>
      <c r="C74">
        <f>' Data'!L74</f>
        <v>21200</v>
      </c>
    </row>
    <row r="75" spans="1:3" x14ac:dyDescent="0.25">
      <c r="A75" t="str">
        <f xml:space="preserve"> ' Data'!D75</f>
        <v>United States</v>
      </c>
      <c r="B75" s="40">
        <f>' Data'!T75</f>
        <v>117.24</v>
      </c>
      <c r="C75">
        <f>' Data'!L75</f>
        <v>21100</v>
      </c>
    </row>
    <row r="76" spans="1:3" x14ac:dyDescent="0.25">
      <c r="A76" t="str">
        <f xml:space="preserve"> ' Data'!D76</f>
        <v>United States</v>
      </c>
      <c r="B76" s="40">
        <f>' Data'!T76</f>
        <v>117.24</v>
      </c>
      <c r="C76">
        <f>' Data'!L76</f>
        <v>21000</v>
      </c>
    </row>
    <row r="77" spans="1:3" x14ac:dyDescent="0.25">
      <c r="A77" t="str">
        <f xml:space="preserve"> ' Data'!D77</f>
        <v>Japan</v>
      </c>
      <c r="B77" s="40">
        <f>' Data'!T77</f>
        <v>105.48</v>
      </c>
      <c r="C77">
        <f>' Data'!L77</f>
        <v>21000</v>
      </c>
    </row>
    <row r="78" spans="1:3" x14ac:dyDescent="0.25">
      <c r="A78" t="str">
        <f xml:space="preserve"> ' Data'!D78</f>
        <v>Russia</v>
      </c>
      <c r="B78" s="40">
        <f>' Data'!T78</f>
        <v>180.75</v>
      </c>
      <c r="C78">
        <f>' Data'!L78</f>
        <v>20900</v>
      </c>
    </row>
    <row r="79" spans="1:3" x14ac:dyDescent="0.25">
      <c r="A79" t="str">
        <f xml:space="preserve"> ' Data'!D79</f>
        <v>Russia</v>
      </c>
      <c r="B79" s="40">
        <f>' Data'!T79</f>
        <v>180.75</v>
      </c>
      <c r="C79">
        <f>' Data'!L79</f>
        <v>20500</v>
      </c>
    </row>
    <row r="80" spans="1:3" x14ac:dyDescent="0.25">
      <c r="A80" t="str">
        <f xml:space="preserve"> ' Data'!D80</f>
        <v>United States</v>
      </c>
      <c r="B80" s="40">
        <f>' Data'!T80</f>
        <v>117.24</v>
      </c>
      <c r="C80">
        <f>' Data'!L80</f>
        <v>20200</v>
      </c>
    </row>
    <row r="81" spans="1:3" x14ac:dyDescent="0.25">
      <c r="A81" t="str">
        <f xml:space="preserve"> ' Data'!D81</f>
        <v>Australia</v>
      </c>
      <c r="B81" s="40">
        <f>' Data'!T81</f>
        <v>119.8</v>
      </c>
      <c r="C81">
        <f>' Data'!L81</f>
        <v>19600</v>
      </c>
    </row>
    <row r="82" spans="1:3" x14ac:dyDescent="0.25">
      <c r="A82" t="str">
        <f xml:space="preserve"> ' Data'!D82</f>
        <v>United States</v>
      </c>
      <c r="B82" s="40">
        <f>' Data'!T82</f>
        <v>117.24</v>
      </c>
      <c r="C82">
        <f>' Data'!L82</f>
        <v>19100</v>
      </c>
    </row>
    <row r="83" spans="1:3" x14ac:dyDescent="0.25">
      <c r="A83" t="str">
        <f xml:space="preserve"> ' Data'!D83</f>
        <v>China</v>
      </c>
      <c r="B83" s="40">
        <f>' Data'!T83</f>
        <v>125.08</v>
      </c>
      <c r="C83">
        <f>' Data'!L83</f>
        <v>19000</v>
      </c>
    </row>
    <row r="84" spans="1:3" x14ac:dyDescent="0.25">
      <c r="A84" t="str">
        <f xml:space="preserve"> ' Data'!D84</f>
        <v>China</v>
      </c>
      <c r="B84" s="40">
        <f>' Data'!T84</f>
        <v>125.08</v>
      </c>
      <c r="C84">
        <f>' Data'!L84</f>
        <v>19000</v>
      </c>
    </row>
    <row r="85" spans="1:3" x14ac:dyDescent="0.25">
      <c r="A85" t="str">
        <f xml:space="preserve"> ' Data'!D85</f>
        <v>China</v>
      </c>
      <c r="B85" s="40">
        <f>' Data'!T85</f>
        <v>125.08</v>
      </c>
      <c r="C85">
        <f>' Data'!L85</f>
        <v>18900</v>
      </c>
    </row>
    <row r="86" spans="1:3" x14ac:dyDescent="0.25">
      <c r="A86" t="str">
        <f xml:space="preserve"> ' Data'!D86</f>
        <v>China</v>
      </c>
      <c r="B86" s="40">
        <f>' Data'!T86</f>
        <v>125.08</v>
      </c>
      <c r="C86">
        <f>' Data'!L86</f>
        <v>18700</v>
      </c>
    </row>
    <row r="87" spans="1:3" x14ac:dyDescent="0.25">
      <c r="A87" t="str">
        <f xml:space="preserve"> ' Data'!D87</f>
        <v>United States</v>
      </c>
      <c r="B87" s="40">
        <f>' Data'!T87</f>
        <v>117.24</v>
      </c>
      <c r="C87">
        <f>' Data'!L87</f>
        <v>18500</v>
      </c>
    </row>
    <row r="88" spans="1:3" x14ac:dyDescent="0.25">
      <c r="A88" t="str">
        <f xml:space="preserve"> ' Data'!D88</f>
        <v>United States</v>
      </c>
      <c r="B88" s="40">
        <f>' Data'!T88</f>
        <v>117.24</v>
      </c>
      <c r="C88">
        <f>' Data'!L88</f>
        <v>18500</v>
      </c>
    </row>
    <row r="89" spans="1:3" x14ac:dyDescent="0.25">
      <c r="A89" t="str">
        <f xml:space="preserve"> ' Data'!D89</f>
        <v>Russia</v>
      </c>
      <c r="B89" s="40">
        <f>' Data'!T89</f>
        <v>180.75</v>
      </c>
      <c r="C89">
        <f>' Data'!L89</f>
        <v>18500</v>
      </c>
    </row>
    <row r="90" spans="1:3" x14ac:dyDescent="0.25">
      <c r="A90" t="str">
        <f xml:space="preserve"> ' Data'!D90</f>
        <v>United States</v>
      </c>
      <c r="B90" s="40">
        <f>' Data'!T90</f>
        <v>117.24</v>
      </c>
      <c r="C90">
        <f>' Data'!L90</f>
        <v>18000</v>
      </c>
    </row>
    <row r="91" spans="1:3" x14ac:dyDescent="0.25">
      <c r="A91" t="str">
        <f xml:space="preserve"> ' Data'!D91</f>
        <v>United Kingdom</v>
      </c>
      <c r="B91" s="40">
        <f>' Data'!T91</f>
        <v>119.62</v>
      </c>
      <c r="C91">
        <f>' Data'!L91</f>
        <v>17700</v>
      </c>
    </row>
    <row r="92" spans="1:3" x14ac:dyDescent="0.25">
      <c r="A92" t="str">
        <f xml:space="preserve"> ' Data'!D92</f>
        <v>United States</v>
      </c>
      <c r="B92" s="40">
        <f>' Data'!T92</f>
        <v>117.24</v>
      </c>
      <c r="C92">
        <f>' Data'!L92</f>
        <v>17500</v>
      </c>
    </row>
    <row r="93" spans="1:3" x14ac:dyDescent="0.25">
      <c r="A93" t="str">
        <f xml:space="preserve"> ' Data'!D93</f>
        <v>United States</v>
      </c>
      <c r="B93" s="40">
        <f>' Data'!T93</f>
        <v>117.24</v>
      </c>
      <c r="C93">
        <f>' Data'!L93</f>
        <v>17500</v>
      </c>
    </row>
    <row r="94" spans="1:3" x14ac:dyDescent="0.25">
      <c r="A94" t="str">
        <f xml:space="preserve"> ' Data'!D94</f>
        <v>India</v>
      </c>
      <c r="B94" s="40">
        <f>' Data'!T94</f>
        <v>180.44</v>
      </c>
      <c r="C94">
        <f>' Data'!L94</f>
        <v>17500</v>
      </c>
    </row>
    <row r="95" spans="1:3" x14ac:dyDescent="0.25">
      <c r="A95" t="str">
        <f xml:space="preserve"> ' Data'!D95</f>
        <v>United States</v>
      </c>
      <c r="B95" s="40">
        <f>' Data'!T95</f>
        <v>117.24</v>
      </c>
      <c r="C95">
        <f>' Data'!L95</f>
        <v>17400</v>
      </c>
    </row>
    <row r="96" spans="1:3" x14ac:dyDescent="0.25">
      <c r="A96" t="str">
        <f xml:space="preserve"> ' Data'!D96</f>
        <v>United States</v>
      </c>
      <c r="B96" s="40">
        <f>' Data'!T96</f>
        <v>117.24</v>
      </c>
      <c r="C96">
        <f>' Data'!L96</f>
        <v>17400</v>
      </c>
    </row>
    <row r="97" spans="1:3" x14ac:dyDescent="0.25">
      <c r="A97" t="str">
        <f xml:space="preserve"> ' Data'!D97</f>
        <v>United States</v>
      </c>
      <c r="B97" s="40">
        <f>' Data'!T97</f>
        <v>117.24</v>
      </c>
      <c r="C97">
        <f>' Data'!L97</f>
        <v>17100</v>
      </c>
    </row>
    <row r="98" spans="1:3" x14ac:dyDescent="0.25">
      <c r="A98" t="str">
        <f xml:space="preserve"> ' Data'!D98</f>
        <v>Switzerland</v>
      </c>
      <c r="B98" s="40">
        <f>' Data'!T98</f>
        <v>99.55</v>
      </c>
      <c r="C98">
        <f>' Data'!L98</f>
        <v>16700</v>
      </c>
    </row>
    <row r="99" spans="1:3" x14ac:dyDescent="0.25">
      <c r="A99" t="str">
        <f xml:space="preserve"> ' Data'!D99</f>
        <v>Germany</v>
      </c>
      <c r="B99" s="40">
        <f>' Data'!T99</f>
        <v>112.85</v>
      </c>
      <c r="C99">
        <f>' Data'!L99</f>
        <v>16500</v>
      </c>
    </row>
    <row r="100" spans="1:3" x14ac:dyDescent="0.25">
      <c r="A100" t="str">
        <f xml:space="preserve"> ' Data'!D100</f>
        <v>Czech Republic</v>
      </c>
      <c r="B100" s="40">
        <f>' Data'!T100</f>
        <v>116.48</v>
      </c>
      <c r="C100">
        <f>' Data'!L100</f>
        <v>16500</v>
      </c>
    </row>
    <row r="101" spans="1:3" x14ac:dyDescent="0.25">
      <c r="A101" t="str">
        <f xml:space="preserve"> ' Data'!D101</f>
        <v>China</v>
      </c>
      <c r="B101" s="40">
        <f>' Data'!T101</f>
        <v>125.08</v>
      </c>
      <c r="C101">
        <f>' Data'!L101</f>
        <v>16300</v>
      </c>
    </row>
    <row r="102" spans="1:3" x14ac:dyDescent="0.25">
      <c r="A102" t="str">
        <f xml:space="preserve"> ' Data'!D102</f>
        <v>Sweden</v>
      </c>
      <c r="B102" s="40">
        <f>' Data'!T102</f>
        <v>110.51</v>
      </c>
      <c r="C102">
        <f>' Data'!L102</f>
        <v>16200</v>
      </c>
    </row>
    <row r="103" spans="1:3" x14ac:dyDescent="0.25">
      <c r="A103" t="str">
        <f xml:space="preserve"> ' Data'!D103</f>
        <v>United States</v>
      </c>
      <c r="B103" s="40">
        <f>' Data'!T103</f>
        <v>117.24</v>
      </c>
      <c r="C103">
        <f>' Data'!L103</f>
        <v>16200</v>
      </c>
    </row>
    <row r="104" spans="1:3" x14ac:dyDescent="0.25">
      <c r="A104" t="str">
        <f xml:space="preserve"> ' Data'!D104</f>
        <v>Switzerland</v>
      </c>
      <c r="B104" s="40">
        <f>' Data'!T104</f>
        <v>99.55</v>
      </c>
      <c r="C104">
        <f>' Data'!L104</f>
        <v>16000</v>
      </c>
    </row>
    <row r="105" spans="1:3" x14ac:dyDescent="0.25">
      <c r="A105" t="str">
        <f xml:space="preserve"> ' Data'!D105</f>
        <v>China</v>
      </c>
      <c r="B105" s="40">
        <f>' Data'!T105</f>
        <v>125.08</v>
      </c>
      <c r="C105">
        <f>' Data'!L105</f>
        <v>15900</v>
      </c>
    </row>
    <row r="106" spans="1:3" x14ac:dyDescent="0.25">
      <c r="A106" t="str">
        <f xml:space="preserve"> ' Data'!D106</f>
        <v>Switzerland</v>
      </c>
      <c r="B106" s="40">
        <f>' Data'!T106</f>
        <v>99.55</v>
      </c>
      <c r="C106">
        <f>' Data'!L106</f>
        <v>15800</v>
      </c>
    </row>
    <row r="107" spans="1:3" x14ac:dyDescent="0.25">
      <c r="A107" t="str">
        <f xml:space="preserve"> ' Data'!D107</f>
        <v>India</v>
      </c>
      <c r="B107" s="40">
        <f>' Data'!T107</f>
        <v>180.44</v>
      </c>
      <c r="C107">
        <f>' Data'!L107</f>
        <v>15600</v>
      </c>
    </row>
    <row r="108" spans="1:3" x14ac:dyDescent="0.25">
      <c r="A108" t="str">
        <f xml:space="preserve"> ' Data'!D108</f>
        <v>United States</v>
      </c>
      <c r="B108" s="40">
        <f>' Data'!T108</f>
        <v>117.24</v>
      </c>
      <c r="C108">
        <f>' Data'!L108</f>
        <v>15500</v>
      </c>
    </row>
    <row r="109" spans="1:3" x14ac:dyDescent="0.25">
      <c r="A109" t="str">
        <f xml:space="preserve"> ' Data'!D109</f>
        <v>India</v>
      </c>
      <c r="B109" s="40">
        <f>' Data'!T109</f>
        <v>180.44</v>
      </c>
      <c r="C109">
        <f>' Data'!L109</f>
        <v>15300</v>
      </c>
    </row>
    <row r="110" spans="1:3" x14ac:dyDescent="0.25">
      <c r="A110" t="str">
        <f xml:space="preserve"> ' Data'!D110</f>
        <v>China</v>
      </c>
      <c r="B110" s="40">
        <f>' Data'!T110</f>
        <v>125.08</v>
      </c>
      <c r="C110">
        <f>' Data'!L110</f>
        <v>15200</v>
      </c>
    </row>
    <row r="111" spans="1:3" x14ac:dyDescent="0.25">
      <c r="A111" t="str">
        <f xml:space="preserve"> ' Data'!D111</f>
        <v>Thailand</v>
      </c>
      <c r="B111" s="40">
        <f>' Data'!T111</f>
        <v>113.27</v>
      </c>
      <c r="C111">
        <f>' Data'!L111</f>
        <v>14900</v>
      </c>
    </row>
    <row r="112" spans="1:3" x14ac:dyDescent="0.25">
      <c r="A112" t="str">
        <f xml:space="preserve"> ' Data'!D112</f>
        <v>United States</v>
      </c>
      <c r="B112" s="40">
        <f>' Data'!T112</f>
        <v>117.24</v>
      </c>
      <c r="C112">
        <f>' Data'!L112</f>
        <v>14900</v>
      </c>
    </row>
    <row r="113" spans="1:3" x14ac:dyDescent="0.25">
      <c r="A113" t="str">
        <f xml:space="preserve"> ' Data'!D113</f>
        <v>Thailand</v>
      </c>
      <c r="B113" s="40">
        <f>' Data'!T113</f>
        <v>113.27</v>
      </c>
      <c r="C113">
        <f>' Data'!L113</f>
        <v>14800</v>
      </c>
    </row>
    <row r="114" spans="1:3" x14ac:dyDescent="0.25">
      <c r="A114" t="str">
        <f xml:space="preserve"> ' Data'!D114</f>
        <v>United Kingdom</v>
      </c>
      <c r="B114" s="40">
        <f>' Data'!T114</f>
        <v>119.62</v>
      </c>
      <c r="C114">
        <f>' Data'!L114</f>
        <v>14700</v>
      </c>
    </row>
    <row r="115" spans="1:3" x14ac:dyDescent="0.25">
      <c r="A115" t="str">
        <f xml:space="preserve"> ' Data'!D115</f>
        <v>China</v>
      </c>
      <c r="B115" s="40">
        <f>' Data'!T115</f>
        <v>125.08</v>
      </c>
      <c r="C115">
        <f>' Data'!L115</f>
        <v>14600</v>
      </c>
    </row>
    <row r="116" spans="1:3" x14ac:dyDescent="0.25">
      <c r="A116" t="str">
        <f xml:space="preserve"> ' Data'!D116</f>
        <v>China</v>
      </c>
      <c r="B116" s="40">
        <f>' Data'!T116</f>
        <v>125.08</v>
      </c>
      <c r="C116">
        <f>' Data'!L116</f>
        <v>14500</v>
      </c>
    </row>
    <row r="117" spans="1:3" x14ac:dyDescent="0.25">
      <c r="A117" t="str">
        <f xml:space="preserve"> ' Data'!D117</f>
        <v>Singapore</v>
      </c>
      <c r="B117" s="40">
        <f>' Data'!T117</f>
        <v>114.41</v>
      </c>
      <c r="C117">
        <f>' Data'!L117</f>
        <v>14300</v>
      </c>
    </row>
    <row r="118" spans="1:3" x14ac:dyDescent="0.25">
      <c r="A118" t="str">
        <f xml:space="preserve"> ' Data'!D118</f>
        <v>India</v>
      </c>
      <c r="B118" s="40">
        <f>' Data'!T118</f>
        <v>180.44</v>
      </c>
      <c r="C118">
        <f>' Data'!L118</f>
        <v>14200</v>
      </c>
    </row>
    <row r="119" spans="1:3" x14ac:dyDescent="0.25">
      <c r="A119" t="str">
        <f xml:space="preserve"> ' Data'!D119</f>
        <v>Nigeria</v>
      </c>
      <c r="B119" s="40">
        <f>' Data'!T119</f>
        <v>267.51</v>
      </c>
      <c r="C119">
        <f>' Data'!L119</f>
        <v>14200</v>
      </c>
    </row>
    <row r="120" spans="1:3" x14ac:dyDescent="0.25">
      <c r="A120" t="str">
        <f xml:space="preserve"> ' Data'!D120</f>
        <v>United Kingdom</v>
      </c>
      <c r="B120" s="40">
        <f>' Data'!T120</f>
        <v>119.62</v>
      </c>
      <c r="C120">
        <f>' Data'!L120</f>
        <v>14000</v>
      </c>
    </row>
    <row r="121" spans="1:3" x14ac:dyDescent="0.25">
      <c r="A121" t="str">
        <f xml:space="preserve"> ' Data'!D121</f>
        <v>China</v>
      </c>
      <c r="B121" s="40">
        <f>' Data'!T121</f>
        <v>125.08</v>
      </c>
      <c r="C121">
        <f>' Data'!L121</f>
        <v>13900</v>
      </c>
    </row>
    <row r="122" spans="1:3" x14ac:dyDescent="0.25">
      <c r="A122" t="str">
        <f xml:space="preserve"> ' Data'!D122</f>
        <v>United Kingdom</v>
      </c>
      <c r="B122" s="40">
        <f>' Data'!T122</f>
        <v>119.62</v>
      </c>
      <c r="C122">
        <f>' Data'!L122</f>
        <v>13700</v>
      </c>
    </row>
    <row r="123" spans="1:3" x14ac:dyDescent="0.25">
      <c r="A123" t="str">
        <f xml:space="preserve"> ' Data'!D123</f>
        <v>United States</v>
      </c>
      <c r="B123" s="40">
        <f>' Data'!T123</f>
        <v>117.24</v>
      </c>
      <c r="C123">
        <f>' Data'!L123</f>
        <v>13700</v>
      </c>
    </row>
    <row r="124" spans="1:3" x14ac:dyDescent="0.25">
      <c r="A124" t="str">
        <f xml:space="preserve"> ' Data'!D124</f>
        <v>United States</v>
      </c>
      <c r="B124" s="40">
        <f>' Data'!T124</f>
        <v>117.24</v>
      </c>
      <c r="C124">
        <f>' Data'!L124</f>
        <v>13700</v>
      </c>
    </row>
    <row r="125" spans="1:3" x14ac:dyDescent="0.25">
      <c r="A125" t="str">
        <f xml:space="preserve"> ' Data'!D125</f>
        <v>United States</v>
      </c>
      <c r="B125" s="40">
        <f>' Data'!T125</f>
        <v>117.24</v>
      </c>
      <c r="C125">
        <f>' Data'!L125</f>
        <v>13300</v>
      </c>
    </row>
    <row r="126" spans="1:3" x14ac:dyDescent="0.25">
      <c r="A126" t="str">
        <f xml:space="preserve"> ' Data'!D126</f>
        <v>United States</v>
      </c>
      <c r="B126" s="40">
        <f>' Data'!T126</f>
        <v>117.24</v>
      </c>
      <c r="C126">
        <f>' Data'!L126</f>
        <v>13300</v>
      </c>
    </row>
    <row r="127" spans="1:3" x14ac:dyDescent="0.25">
      <c r="A127" t="str">
        <f xml:space="preserve"> ' Data'!D127</f>
        <v>China</v>
      </c>
      <c r="B127" s="40">
        <f>' Data'!T127</f>
        <v>125.08</v>
      </c>
      <c r="C127">
        <f>' Data'!L127</f>
        <v>13200</v>
      </c>
    </row>
    <row r="128" spans="1:3" x14ac:dyDescent="0.25">
      <c r="A128" t="str">
        <f xml:space="preserve"> ' Data'!D128</f>
        <v>Australia</v>
      </c>
      <c r="B128" s="40">
        <f>' Data'!T128</f>
        <v>119.8</v>
      </c>
      <c r="C128">
        <f>' Data'!L128</f>
        <v>13100</v>
      </c>
    </row>
    <row r="129" spans="1:3" x14ac:dyDescent="0.25">
      <c r="A129" t="str">
        <f xml:space="preserve"> ' Data'!D129</f>
        <v>India</v>
      </c>
      <c r="B129" s="40">
        <f>' Data'!T129</f>
        <v>180.44</v>
      </c>
      <c r="C129">
        <f>' Data'!L129</f>
        <v>12900</v>
      </c>
    </row>
    <row r="130" spans="1:3" x14ac:dyDescent="0.25">
      <c r="A130" t="str">
        <f xml:space="preserve"> ' Data'!D130</f>
        <v>United States</v>
      </c>
      <c r="B130" s="40">
        <f>' Data'!T130</f>
        <v>117.24</v>
      </c>
      <c r="C130">
        <f>' Data'!L130</f>
        <v>12900</v>
      </c>
    </row>
    <row r="131" spans="1:3" x14ac:dyDescent="0.25">
      <c r="A131" t="str">
        <f xml:space="preserve"> ' Data'!D131</f>
        <v>United Kingdom</v>
      </c>
      <c r="B131" s="40">
        <f>' Data'!T131</f>
        <v>119.62</v>
      </c>
      <c r="C131">
        <f>' Data'!L131</f>
        <v>12600</v>
      </c>
    </row>
    <row r="132" spans="1:3" x14ac:dyDescent="0.25">
      <c r="A132" t="str">
        <f xml:space="preserve"> ' Data'!D132</f>
        <v>Thailand</v>
      </c>
      <c r="B132" s="40">
        <f>' Data'!T132</f>
        <v>113.27</v>
      </c>
      <c r="C132">
        <f>' Data'!L132</f>
        <v>12300</v>
      </c>
    </row>
    <row r="133" spans="1:3" x14ac:dyDescent="0.25">
      <c r="A133" t="str">
        <f xml:space="preserve"> ' Data'!D133</f>
        <v>China</v>
      </c>
      <c r="B133" s="40">
        <f>' Data'!T133</f>
        <v>125.08</v>
      </c>
      <c r="C133">
        <f>' Data'!L133</f>
        <v>12200</v>
      </c>
    </row>
    <row r="134" spans="1:3" x14ac:dyDescent="0.25">
      <c r="A134" t="str">
        <f xml:space="preserve"> ' Data'!D134</f>
        <v>China</v>
      </c>
      <c r="B134" s="40">
        <f>' Data'!T134</f>
        <v>125.08</v>
      </c>
      <c r="C134">
        <f>' Data'!L134</f>
        <v>12200</v>
      </c>
    </row>
    <row r="135" spans="1:3" x14ac:dyDescent="0.25">
      <c r="A135" t="str">
        <f xml:space="preserve"> ' Data'!D135</f>
        <v>United States</v>
      </c>
      <c r="B135" s="40">
        <f>' Data'!T135</f>
        <v>117.24</v>
      </c>
      <c r="C135">
        <f>' Data'!L135</f>
        <v>12100</v>
      </c>
    </row>
    <row r="136" spans="1:3" x14ac:dyDescent="0.25">
      <c r="A136" t="str">
        <f xml:space="preserve"> ' Data'!D136</f>
        <v>United States</v>
      </c>
      <c r="B136" s="40">
        <f>' Data'!T136</f>
        <v>117.24</v>
      </c>
      <c r="C136">
        <f>' Data'!L136</f>
        <v>12000</v>
      </c>
    </row>
    <row r="137" spans="1:3" x14ac:dyDescent="0.25">
      <c r="A137" t="str">
        <f xml:space="preserve"> ' Data'!D137</f>
        <v>United States</v>
      </c>
      <c r="B137" s="40">
        <f>' Data'!T137</f>
        <v>117.24</v>
      </c>
      <c r="C137">
        <f>' Data'!L137</f>
        <v>11600</v>
      </c>
    </row>
    <row r="138" spans="1:3" x14ac:dyDescent="0.25">
      <c r="A138" t="str">
        <f xml:space="preserve"> ' Data'!D138</f>
        <v>United Arab Emirates</v>
      </c>
      <c r="B138" s="40">
        <f>' Data'!T138</f>
        <v>114.52</v>
      </c>
      <c r="C138">
        <f>' Data'!L138</f>
        <v>11500</v>
      </c>
    </row>
    <row r="139" spans="1:3" x14ac:dyDescent="0.25">
      <c r="A139" t="str">
        <f xml:space="preserve"> ' Data'!D139</f>
        <v>Germany</v>
      </c>
      <c r="B139" s="40">
        <f>' Data'!T139</f>
        <v>112.85</v>
      </c>
      <c r="C139">
        <f>' Data'!L139</f>
        <v>11500</v>
      </c>
    </row>
    <row r="140" spans="1:3" x14ac:dyDescent="0.25">
      <c r="A140" t="str">
        <f xml:space="preserve"> ' Data'!D140</f>
        <v>Germany</v>
      </c>
      <c r="B140" s="40">
        <f>' Data'!T140</f>
        <v>112.85</v>
      </c>
      <c r="C140">
        <f>' Data'!L140</f>
        <v>11500</v>
      </c>
    </row>
    <row r="141" spans="1:3" x14ac:dyDescent="0.25">
      <c r="A141" t="str">
        <f xml:space="preserve"> ' Data'!D141</f>
        <v>China</v>
      </c>
      <c r="B141" s="40">
        <f>' Data'!T141</f>
        <v>125.08</v>
      </c>
      <c r="C141">
        <f>' Data'!L141</f>
        <v>11400</v>
      </c>
    </row>
    <row r="142" spans="1:3" x14ac:dyDescent="0.25">
      <c r="A142" t="str">
        <f xml:space="preserve"> ' Data'!D142</f>
        <v>United States</v>
      </c>
      <c r="B142" s="40">
        <f>' Data'!T142</f>
        <v>117.24</v>
      </c>
      <c r="C142">
        <f>' Data'!L142</f>
        <v>11400</v>
      </c>
    </row>
    <row r="143" spans="1:3" x14ac:dyDescent="0.25">
      <c r="A143" t="str">
        <f xml:space="preserve"> ' Data'!D143</f>
        <v>United States</v>
      </c>
      <c r="B143" s="40">
        <f>' Data'!T143</f>
        <v>117.24</v>
      </c>
      <c r="C143">
        <f>' Data'!L143</f>
        <v>11300</v>
      </c>
    </row>
    <row r="144" spans="1:3" x14ac:dyDescent="0.25">
      <c r="A144" t="str">
        <f xml:space="preserve"> ' Data'!D144</f>
        <v>Israel</v>
      </c>
      <c r="B144" s="40">
        <f>' Data'!T144</f>
        <v>108.15</v>
      </c>
      <c r="C144">
        <f>' Data'!L144</f>
        <v>11300</v>
      </c>
    </row>
    <row r="145" spans="1:3" x14ac:dyDescent="0.25">
      <c r="A145" t="str">
        <f xml:space="preserve"> ' Data'!D145</f>
        <v>Australia</v>
      </c>
      <c r="B145" s="40">
        <f>' Data'!T145</f>
        <v>119.8</v>
      </c>
      <c r="C145">
        <f>' Data'!L145</f>
        <v>11300</v>
      </c>
    </row>
    <row r="146" spans="1:3" x14ac:dyDescent="0.25">
      <c r="A146" t="str">
        <f xml:space="preserve"> ' Data'!D146</f>
        <v>Switzerland</v>
      </c>
      <c r="B146" s="40">
        <f>' Data'!T146</f>
        <v>99.55</v>
      </c>
      <c r="C146">
        <f>' Data'!L146</f>
        <v>11300</v>
      </c>
    </row>
    <row r="147" spans="1:3" x14ac:dyDescent="0.25">
      <c r="A147" t="str">
        <f xml:space="preserve"> ' Data'!D147</f>
        <v>Italy</v>
      </c>
      <c r="B147" s="40">
        <f>' Data'!T147</f>
        <v>110.62</v>
      </c>
      <c r="C147">
        <f>' Data'!L147</f>
        <v>11100</v>
      </c>
    </row>
    <row r="148" spans="1:3" x14ac:dyDescent="0.25">
      <c r="A148" t="str">
        <f xml:space="preserve"> ' Data'!D148</f>
        <v>South Africa</v>
      </c>
      <c r="B148" s="40">
        <f>' Data'!T148</f>
        <v>158.93</v>
      </c>
      <c r="C148">
        <f>' Data'!L148</f>
        <v>11100</v>
      </c>
    </row>
    <row r="149" spans="1:3" x14ac:dyDescent="0.25">
      <c r="A149" t="str">
        <f xml:space="preserve"> ' Data'!D149</f>
        <v>China</v>
      </c>
      <c r="B149" s="40">
        <f>' Data'!T149</f>
        <v>125.08</v>
      </c>
      <c r="C149">
        <f>' Data'!L149</f>
        <v>11000</v>
      </c>
    </row>
    <row r="150" spans="1:3" x14ac:dyDescent="0.25">
      <c r="A150" t="str">
        <f xml:space="preserve"> ' Data'!D150</f>
        <v>United States</v>
      </c>
      <c r="B150" s="40">
        <f>' Data'!T150</f>
        <v>117.24</v>
      </c>
      <c r="C150">
        <f>' Data'!L150</f>
        <v>10900</v>
      </c>
    </row>
    <row r="151" spans="1:3" x14ac:dyDescent="0.25">
      <c r="A151" t="str">
        <f xml:space="preserve"> ' Data'!D151</f>
        <v>United States</v>
      </c>
      <c r="B151" s="40">
        <f>' Data'!T151</f>
        <v>117.24</v>
      </c>
      <c r="C151">
        <f>' Data'!L151</f>
        <v>10900</v>
      </c>
    </row>
    <row r="152" spans="1:3" x14ac:dyDescent="0.25">
      <c r="A152" t="str">
        <f xml:space="preserve"> ' Data'!D152</f>
        <v>Mexico</v>
      </c>
      <c r="B152" s="40">
        <f>' Data'!T152</f>
        <v>141.54</v>
      </c>
      <c r="C152">
        <f>' Data'!L152</f>
        <v>10900</v>
      </c>
    </row>
    <row r="153" spans="1:3" x14ac:dyDescent="0.25">
      <c r="A153" t="str">
        <f xml:space="preserve"> ' Data'!D153</f>
        <v>United States</v>
      </c>
      <c r="B153" s="40">
        <f>' Data'!T153</f>
        <v>117.24</v>
      </c>
      <c r="C153">
        <f>' Data'!L153</f>
        <v>10700</v>
      </c>
    </row>
    <row r="154" spans="1:3" x14ac:dyDescent="0.25">
      <c r="A154" t="str">
        <f xml:space="preserve"> ' Data'!D154</f>
        <v>United States</v>
      </c>
      <c r="B154" s="40">
        <f>' Data'!T154</f>
        <v>117.24</v>
      </c>
      <c r="C154">
        <f>' Data'!L154</f>
        <v>10600</v>
      </c>
    </row>
    <row r="155" spans="1:3" x14ac:dyDescent="0.25">
      <c r="A155" t="str">
        <f xml:space="preserve"> ' Data'!D155</f>
        <v>Brazil</v>
      </c>
      <c r="B155" s="40">
        <f>' Data'!T155</f>
        <v>167.4</v>
      </c>
      <c r="C155">
        <f>' Data'!L155</f>
        <v>10600</v>
      </c>
    </row>
    <row r="156" spans="1:3" x14ac:dyDescent="0.25">
      <c r="A156" t="str">
        <f xml:space="preserve"> ' Data'!D156</f>
        <v>Russia</v>
      </c>
      <c r="B156" s="40">
        <f>' Data'!T156</f>
        <v>180.75</v>
      </c>
      <c r="C156">
        <f>' Data'!L156</f>
        <v>10500</v>
      </c>
    </row>
    <row r="157" spans="1:3" x14ac:dyDescent="0.25">
      <c r="A157" t="str">
        <f xml:space="preserve"> ' Data'!D157</f>
        <v>China</v>
      </c>
      <c r="B157" s="40">
        <f>' Data'!T157</f>
        <v>125.08</v>
      </c>
      <c r="C157">
        <f>' Data'!L157</f>
        <v>10500</v>
      </c>
    </row>
    <row r="158" spans="1:3" x14ac:dyDescent="0.25">
      <c r="A158" t="str">
        <f xml:space="preserve"> ' Data'!D158</f>
        <v>United Arab Emirates</v>
      </c>
      <c r="B158" s="40">
        <f>' Data'!T158</f>
        <v>114.52</v>
      </c>
      <c r="C158">
        <f>' Data'!L158</f>
        <v>10500</v>
      </c>
    </row>
    <row r="159" spans="1:3" x14ac:dyDescent="0.25">
      <c r="A159" t="str">
        <f xml:space="preserve"> ' Data'!D159</f>
        <v>United States</v>
      </c>
      <c r="B159" s="40">
        <f>' Data'!T159</f>
        <v>117.24</v>
      </c>
      <c r="C159">
        <f>' Data'!L159</f>
        <v>10300</v>
      </c>
    </row>
    <row r="160" spans="1:3" x14ac:dyDescent="0.25">
      <c r="A160" t="str">
        <f xml:space="preserve"> ' Data'!D160</f>
        <v>Australia</v>
      </c>
      <c r="B160" s="40">
        <f>' Data'!T160</f>
        <v>119.8</v>
      </c>
      <c r="C160">
        <f>' Data'!L160</f>
        <v>10200</v>
      </c>
    </row>
    <row r="161" spans="1:3" x14ac:dyDescent="0.25">
      <c r="A161" t="str">
        <f xml:space="preserve"> ' Data'!D161</f>
        <v>United States</v>
      </c>
      <c r="B161" s="40">
        <f>' Data'!T161</f>
        <v>117.24</v>
      </c>
      <c r="C161">
        <f>' Data'!L161</f>
        <v>10200</v>
      </c>
    </row>
    <row r="162" spans="1:3" x14ac:dyDescent="0.25">
      <c r="A162" t="str">
        <f xml:space="preserve"> ' Data'!D162</f>
        <v>United States</v>
      </c>
      <c r="B162" s="40">
        <f>' Data'!T162</f>
        <v>117.24</v>
      </c>
      <c r="C162">
        <f>' Data'!L162</f>
        <v>10200</v>
      </c>
    </row>
    <row r="163" spans="1:3" x14ac:dyDescent="0.25">
      <c r="A163" t="str">
        <f xml:space="preserve"> ' Data'!D163</f>
        <v>United States</v>
      </c>
      <c r="B163" s="40">
        <f>' Data'!T163</f>
        <v>117.24</v>
      </c>
      <c r="C163">
        <f>' Data'!L163</f>
        <v>10200</v>
      </c>
    </row>
    <row r="164" spans="1:3" x14ac:dyDescent="0.25">
      <c r="A164" t="str">
        <f xml:space="preserve"> ' Data'!D164</f>
        <v>Russia</v>
      </c>
      <c r="B164" s="40">
        <f>' Data'!T164</f>
        <v>180.75</v>
      </c>
      <c r="C164">
        <f>' Data'!L164</f>
        <v>10200</v>
      </c>
    </row>
    <row r="165" spans="1:3" x14ac:dyDescent="0.25">
      <c r="A165" t="str">
        <f xml:space="preserve"> ' Data'!D165</f>
        <v>Singapore</v>
      </c>
      <c r="B165" s="40">
        <f>' Data'!T165</f>
        <v>114.41</v>
      </c>
      <c r="C165">
        <f>' Data'!L165</f>
        <v>10200</v>
      </c>
    </row>
    <row r="166" spans="1:3" x14ac:dyDescent="0.25">
      <c r="A166" t="str">
        <f xml:space="preserve"> ' Data'!D166</f>
        <v>Germany</v>
      </c>
      <c r="B166" s="40">
        <f>' Data'!T166</f>
        <v>112.85</v>
      </c>
      <c r="C166">
        <f>' Data'!L166</f>
        <v>10200</v>
      </c>
    </row>
    <row r="167" spans="1:3" x14ac:dyDescent="0.25">
      <c r="A167" t="str">
        <f xml:space="preserve"> ' Data'!D167</f>
        <v>United States</v>
      </c>
      <c r="B167" s="40">
        <f>' Data'!T167</f>
        <v>117.24</v>
      </c>
      <c r="C167">
        <f>' Data'!L167</f>
        <v>10200</v>
      </c>
    </row>
    <row r="168" spans="1:3" x14ac:dyDescent="0.25">
      <c r="A168" t="str">
        <f xml:space="preserve"> ' Data'!D168</f>
        <v>Australia</v>
      </c>
      <c r="B168" s="40">
        <f>' Data'!T168</f>
        <v>119.8</v>
      </c>
      <c r="C168">
        <f>' Data'!L168</f>
        <v>10100</v>
      </c>
    </row>
    <row r="169" spans="1:3" x14ac:dyDescent="0.25">
      <c r="A169" t="str">
        <f xml:space="preserve"> ' Data'!D169</f>
        <v>Malaysia</v>
      </c>
      <c r="B169" s="40">
        <f>' Data'!T169</f>
        <v>121.46</v>
      </c>
      <c r="C169">
        <f>' Data'!L169</f>
        <v>10100</v>
      </c>
    </row>
    <row r="170" spans="1:3" x14ac:dyDescent="0.25">
      <c r="A170" t="str">
        <f xml:space="preserve"> ' Data'!D170</f>
        <v>China</v>
      </c>
      <c r="B170" s="40">
        <f>' Data'!T170</f>
        <v>125.08</v>
      </c>
      <c r="C170">
        <f>' Data'!L170</f>
        <v>10100</v>
      </c>
    </row>
    <row r="171" spans="1:3" x14ac:dyDescent="0.25">
      <c r="A171" t="str">
        <f xml:space="preserve"> ' Data'!D171</f>
        <v>United States</v>
      </c>
      <c r="B171" s="40">
        <f>' Data'!T171</f>
        <v>117.24</v>
      </c>
      <c r="C171">
        <f>' Data'!L171</f>
        <v>10000</v>
      </c>
    </row>
    <row r="172" spans="1:3" x14ac:dyDescent="0.25">
      <c r="A172" t="str">
        <f xml:space="preserve"> ' Data'!D172</f>
        <v>China</v>
      </c>
      <c r="B172" s="40">
        <f>' Data'!T172</f>
        <v>125.08</v>
      </c>
      <c r="C172">
        <f>' Data'!L172</f>
        <v>9900</v>
      </c>
    </row>
    <row r="173" spans="1:3" x14ac:dyDescent="0.25">
      <c r="A173" t="str">
        <f xml:space="preserve"> ' Data'!D173</f>
        <v>United Arab Emirates</v>
      </c>
      <c r="B173" s="40">
        <f>' Data'!T173</f>
        <v>114.52</v>
      </c>
      <c r="C173">
        <f>' Data'!L173</f>
        <v>9800</v>
      </c>
    </row>
    <row r="174" spans="1:3" x14ac:dyDescent="0.25">
      <c r="A174" t="str">
        <f xml:space="preserve"> ' Data'!D174</f>
        <v>Switzerland</v>
      </c>
      <c r="B174" s="40">
        <f>' Data'!T174</f>
        <v>99.55</v>
      </c>
      <c r="C174">
        <f>' Data'!L174</f>
        <v>9800</v>
      </c>
    </row>
    <row r="175" spans="1:3" x14ac:dyDescent="0.25">
      <c r="A175" t="str">
        <f xml:space="preserve"> ' Data'!D175</f>
        <v>France</v>
      </c>
      <c r="B175" s="40">
        <f>' Data'!T175</f>
        <v>110.05</v>
      </c>
      <c r="C175">
        <f>' Data'!L175</f>
        <v>9800</v>
      </c>
    </row>
    <row r="176" spans="1:3" x14ac:dyDescent="0.25">
      <c r="A176" t="str">
        <f xml:space="preserve"> ' Data'!D176</f>
        <v>France</v>
      </c>
      <c r="B176" s="40">
        <f>' Data'!T176</f>
        <v>110.05</v>
      </c>
      <c r="C176">
        <f>' Data'!L176</f>
        <v>9800</v>
      </c>
    </row>
    <row r="177" spans="1:3" x14ac:dyDescent="0.25">
      <c r="A177" t="str">
        <f xml:space="preserve"> ' Data'!D177</f>
        <v>France</v>
      </c>
      <c r="B177" s="40">
        <f>' Data'!T177</f>
        <v>110.05</v>
      </c>
      <c r="C177">
        <f>' Data'!L177</f>
        <v>9800</v>
      </c>
    </row>
    <row r="178" spans="1:3" x14ac:dyDescent="0.25">
      <c r="A178" t="str">
        <f xml:space="preserve"> ' Data'!D178</f>
        <v>Sweden</v>
      </c>
      <c r="B178" s="40">
        <f>' Data'!T178</f>
        <v>110.51</v>
      </c>
      <c r="C178">
        <f>' Data'!L178</f>
        <v>9800</v>
      </c>
    </row>
    <row r="179" spans="1:3" x14ac:dyDescent="0.25">
      <c r="A179" t="str">
        <f xml:space="preserve"> ' Data'!D179</f>
        <v>Russia</v>
      </c>
      <c r="B179" s="40">
        <f>' Data'!T179</f>
        <v>180.75</v>
      </c>
      <c r="C179">
        <f>' Data'!L179</f>
        <v>9700</v>
      </c>
    </row>
    <row r="180" spans="1:3" x14ac:dyDescent="0.25">
      <c r="A180" t="str">
        <f xml:space="preserve"> ' Data'!D180</f>
        <v>South Korea</v>
      </c>
      <c r="B180" s="40">
        <f>' Data'!T180</f>
        <v>115.16</v>
      </c>
      <c r="C180">
        <f>' Data'!L180</f>
        <v>9700</v>
      </c>
    </row>
    <row r="181" spans="1:3" x14ac:dyDescent="0.25">
      <c r="A181" t="str">
        <f xml:space="preserve"> ' Data'!D181</f>
        <v>China</v>
      </c>
      <c r="B181" s="40">
        <f>' Data'!T181</f>
        <v>125.08</v>
      </c>
      <c r="C181">
        <f>' Data'!L181</f>
        <v>9700</v>
      </c>
    </row>
    <row r="182" spans="1:3" x14ac:dyDescent="0.25">
      <c r="A182" t="str">
        <f xml:space="preserve"> ' Data'!D182</f>
        <v>Germany</v>
      </c>
      <c r="B182" s="40">
        <f>' Data'!T182</f>
        <v>112.85</v>
      </c>
      <c r="C182">
        <f>' Data'!L182</f>
        <v>9700</v>
      </c>
    </row>
    <row r="183" spans="1:3" x14ac:dyDescent="0.25">
      <c r="A183" t="str">
        <f xml:space="preserve"> ' Data'!D183</f>
        <v>China</v>
      </c>
      <c r="B183" s="40">
        <f>' Data'!T183</f>
        <v>125.08</v>
      </c>
      <c r="C183">
        <f>' Data'!L183</f>
        <v>9700</v>
      </c>
    </row>
    <row r="184" spans="1:3" x14ac:dyDescent="0.25">
      <c r="A184" t="str">
        <f xml:space="preserve"> ' Data'!D184</f>
        <v>United States</v>
      </c>
      <c r="B184" s="40">
        <f>' Data'!T184</f>
        <v>117.24</v>
      </c>
      <c r="C184">
        <f>' Data'!L184</f>
        <v>9600</v>
      </c>
    </row>
    <row r="185" spans="1:3" x14ac:dyDescent="0.25">
      <c r="A185" t="str">
        <f xml:space="preserve"> ' Data'!D185</f>
        <v>China</v>
      </c>
      <c r="B185" s="40">
        <f>' Data'!T185</f>
        <v>125.08</v>
      </c>
      <c r="C185">
        <f>' Data'!L185</f>
        <v>9600</v>
      </c>
    </row>
    <row r="186" spans="1:3" x14ac:dyDescent="0.25">
      <c r="A186" t="str">
        <f xml:space="preserve"> ' Data'!D186</f>
        <v>China</v>
      </c>
      <c r="B186" s="40">
        <f>' Data'!T186</f>
        <v>125.08</v>
      </c>
      <c r="C186">
        <f>' Data'!L186</f>
        <v>9600</v>
      </c>
    </row>
    <row r="187" spans="1:3" x14ac:dyDescent="0.25">
      <c r="A187" t="str">
        <f xml:space="preserve"> ' Data'!D187</f>
        <v>United States</v>
      </c>
      <c r="B187" s="40">
        <f>' Data'!T187</f>
        <v>117.24</v>
      </c>
      <c r="C187">
        <f>' Data'!L187</f>
        <v>9600</v>
      </c>
    </row>
    <row r="188" spans="1:3" x14ac:dyDescent="0.25">
      <c r="A188" t="str">
        <f xml:space="preserve"> ' Data'!D188</f>
        <v>United States</v>
      </c>
      <c r="B188" s="40">
        <f>' Data'!T188</f>
        <v>117.24</v>
      </c>
      <c r="C188">
        <f>' Data'!L188</f>
        <v>9600</v>
      </c>
    </row>
    <row r="189" spans="1:3" x14ac:dyDescent="0.25">
      <c r="A189" t="str">
        <f xml:space="preserve"> ' Data'!D189</f>
        <v>United States</v>
      </c>
      <c r="B189" s="40">
        <f>' Data'!T189</f>
        <v>117.24</v>
      </c>
      <c r="C189">
        <f>' Data'!L189</f>
        <v>9600</v>
      </c>
    </row>
    <row r="190" spans="1:3" x14ac:dyDescent="0.25">
      <c r="A190" t="str">
        <f xml:space="preserve"> ' Data'!D190</f>
        <v>United States</v>
      </c>
      <c r="B190" s="40">
        <f>' Data'!T190</f>
        <v>117.24</v>
      </c>
      <c r="C190">
        <f>' Data'!L190</f>
        <v>9600</v>
      </c>
    </row>
    <row r="191" spans="1:3" x14ac:dyDescent="0.25">
      <c r="A191" t="str">
        <f xml:space="preserve"> ' Data'!D191</f>
        <v>France</v>
      </c>
      <c r="B191" s="40">
        <f>' Data'!T191</f>
        <v>110.05</v>
      </c>
      <c r="C191">
        <f>' Data'!L191</f>
        <v>9500</v>
      </c>
    </row>
    <row r="192" spans="1:3" x14ac:dyDescent="0.25">
      <c r="A192" t="str">
        <f xml:space="preserve"> ' Data'!D192</f>
        <v>Canada</v>
      </c>
      <c r="B192" s="40">
        <f>' Data'!T192</f>
        <v>116.76</v>
      </c>
      <c r="C192">
        <f>' Data'!L192</f>
        <v>9500</v>
      </c>
    </row>
    <row r="193" spans="1:3" x14ac:dyDescent="0.25">
      <c r="A193" t="str">
        <f xml:space="preserve"> ' Data'!D193</f>
        <v>Switzerland</v>
      </c>
      <c r="B193" s="40">
        <f>' Data'!T193</f>
        <v>99.55</v>
      </c>
      <c r="C193">
        <f>' Data'!L193</f>
        <v>9400</v>
      </c>
    </row>
    <row r="194" spans="1:3" x14ac:dyDescent="0.25">
      <c r="A194" t="str">
        <f xml:space="preserve"> ' Data'!D194</f>
        <v>China</v>
      </c>
      <c r="B194" s="40">
        <f>' Data'!T194</f>
        <v>125.08</v>
      </c>
      <c r="C194">
        <f>' Data'!L194</f>
        <v>9400</v>
      </c>
    </row>
    <row r="195" spans="1:3" x14ac:dyDescent="0.25">
      <c r="A195" t="str">
        <f xml:space="preserve"> ' Data'!D195</f>
        <v>United States</v>
      </c>
      <c r="B195" s="40">
        <f>' Data'!T195</f>
        <v>117.24</v>
      </c>
      <c r="C195">
        <f>' Data'!L195</f>
        <v>9300</v>
      </c>
    </row>
    <row r="196" spans="1:3" x14ac:dyDescent="0.25">
      <c r="A196" t="str">
        <f xml:space="preserve"> ' Data'!D196</f>
        <v>United Kingdom</v>
      </c>
      <c r="B196" s="40">
        <f>' Data'!T196</f>
        <v>119.62</v>
      </c>
      <c r="C196">
        <f>' Data'!L196</f>
        <v>9300</v>
      </c>
    </row>
    <row r="197" spans="1:3" x14ac:dyDescent="0.25">
      <c r="A197" t="str">
        <f xml:space="preserve"> ' Data'!D197</f>
        <v>Russia</v>
      </c>
      <c r="B197" s="40">
        <f>' Data'!T197</f>
        <v>180.75</v>
      </c>
      <c r="C197">
        <f>' Data'!L197</f>
        <v>9200</v>
      </c>
    </row>
    <row r="198" spans="1:3" x14ac:dyDescent="0.25">
      <c r="A198" t="str">
        <f xml:space="preserve"> ' Data'!D198</f>
        <v>Sweden</v>
      </c>
      <c r="B198" s="40">
        <f>' Data'!T198</f>
        <v>110.51</v>
      </c>
      <c r="C198">
        <f>' Data'!L198</f>
        <v>9200</v>
      </c>
    </row>
    <row r="199" spans="1:3" x14ac:dyDescent="0.25">
      <c r="A199" t="str">
        <f xml:space="preserve"> ' Data'!D199</f>
        <v>Czech Republic</v>
      </c>
      <c r="B199" s="40">
        <f>' Data'!T199</f>
        <v>116.48</v>
      </c>
      <c r="C199">
        <f>' Data'!L199</f>
        <v>9200</v>
      </c>
    </row>
    <row r="200" spans="1:3" x14ac:dyDescent="0.25">
      <c r="A200" t="str">
        <f xml:space="preserve"> ' Data'!D200</f>
        <v>United States</v>
      </c>
      <c r="B200" s="40">
        <f>' Data'!T200</f>
        <v>117.24</v>
      </c>
      <c r="C200">
        <f>' Data'!L200</f>
        <v>9200</v>
      </c>
    </row>
    <row r="201" spans="1:3" x14ac:dyDescent="0.25">
      <c r="A201" t="str">
        <f xml:space="preserve"> ' Data'!D201</f>
        <v>India</v>
      </c>
      <c r="B201" s="40">
        <f>' Data'!T201</f>
        <v>180.44</v>
      </c>
      <c r="C201">
        <f>' Data'!L201</f>
        <v>9200</v>
      </c>
    </row>
    <row r="202" spans="1:3" x14ac:dyDescent="0.25">
      <c r="A202" t="str">
        <f xml:space="preserve"> ' Data'!D202</f>
        <v>United States</v>
      </c>
      <c r="B202" s="40">
        <f>' Data'!T202</f>
        <v>117.24</v>
      </c>
      <c r="C202">
        <f>' Data'!L202</f>
        <v>9200</v>
      </c>
    </row>
    <row r="203" spans="1:3" x14ac:dyDescent="0.25">
      <c r="A203" t="str">
        <f xml:space="preserve"> ' Data'!D203</f>
        <v>United States</v>
      </c>
      <c r="B203" s="40">
        <f>' Data'!T203</f>
        <v>117.24</v>
      </c>
      <c r="C203">
        <f>' Data'!L203</f>
        <v>9200</v>
      </c>
    </row>
    <row r="204" spans="1:3" x14ac:dyDescent="0.25">
      <c r="A204" t="str">
        <f xml:space="preserve"> ' Data'!D204</f>
        <v>United States</v>
      </c>
      <c r="B204" s="40">
        <f>' Data'!T204</f>
        <v>117.24</v>
      </c>
      <c r="C204">
        <f>' Data'!L204</f>
        <v>9000</v>
      </c>
    </row>
    <row r="205" spans="1:3" x14ac:dyDescent="0.25">
      <c r="A205" t="str">
        <f xml:space="preserve"> ' Data'!D205</f>
        <v>Switzerland</v>
      </c>
      <c r="B205" s="40">
        <f>' Data'!T205</f>
        <v>99.55</v>
      </c>
      <c r="C205">
        <f>' Data'!L205</f>
        <v>9000</v>
      </c>
    </row>
    <row r="206" spans="1:3" x14ac:dyDescent="0.25">
      <c r="A206" t="str">
        <f xml:space="preserve"> ' Data'!D206</f>
        <v>Germany</v>
      </c>
      <c r="B206" s="40">
        <f>' Data'!T206</f>
        <v>112.85</v>
      </c>
      <c r="C206">
        <f>' Data'!L206</f>
        <v>9000</v>
      </c>
    </row>
    <row r="207" spans="1:3" x14ac:dyDescent="0.25">
      <c r="A207" t="str">
        <f xml:space="preserve"> ' Data'!D207</f>
        <v>Canada</v>
      </c>
      <c r="B207" s="40">
        <f>' Data'!T207</f>
        <v>116.76</v>
      </c>
      <c r="C207">
        <f>' Data'!L207</f>
        <v>9000</v>
      </c>
    </row>
    <row r="208" spans="1:3" x14ac:dyDescent="0.25">
      <c r="A208" t="str">
        <f xml:space="preserve"> ' Data'!D208</f>
        <v>China</v>
      </c>
      <c r="B208" s="40">
        <f>' Data'!T208</f>
        <v>125.08</v>
      </c>
      <c r="C208">
        <f>' Data'!L208</f>
        <v>9000</v>
      </c>
    </row>
    <row r="209" spans="1:3" x14ac:dyDescent="0.25">
      <c r="A209" t="str">
        <f xml:space="preserve"> ' Data'!D209</f>
        <v>United Kingdom</v>
      </c>
      <c r="B209" s="40">
        <f>' Data'!T209</f>
        <v>119.62</v>
      </c>
      <c r="C209">
        <f>' Data'!L209</f>
        <v>8900</v>
      </c>
    </row>
    <row r="210" spans="1:3" x14ac:dyDescent="0.25">
      <c r="A210" t="str">
        <f xml:space="preserve"> ' Data'!D210</f>
        <v>United Kingdom</v>
      </c>
      <c r="B210" s="40">
        <f>' Data'!T210</f>
        <v>119.62</v>
      </c>
      <c r="C210">
        <f>' Data'!L210</f>
        <v>8900</v>
      </c>
    </row>
    <row r="211" spans="1:3" x14ac:dyDescent="0.25">
      <c r="A211" t="str">
        <f xml:space="preserve"> ' Data'!D211</f>
        <v>United Kingdom</v>
      </c>
      <c r="B211" s="40">
        <f>' Data'!T211</f>
        <v>119.62</v>
      </c>
      <c r="C211">
        <f>' Data'!L211</f>
        <v>8900</v>
      </c>
    </row>
    <row r="212" spans="1:3" x14ac:dyDescent="0.25">
      <c r="A212" t="str">
        <f xml:space="preserve"> ' Data'!D212</f>
        <v>Russia</v>
      </c>
      <c r="B212" s="40">
        <f>' Data'!T212</f>
        <v>180.75</v>
      </c>
      <c r="C212">
        <f>' Data'!L212</f>
        <v>8800</v>
      </c>
    </row>
    <row r="213" spans="1:3" x14ac:dyDescent="0.25">
      <c r="A213" t="str">
        <f xml:space="preserve"> ' Data'!D213</f>
        <v>United States</v>
      </c>
      <c r="B213" s="40">
        <f>' Data'!T213</f>
        <v>117.24</v>
      </c>
      <c r="C213">
        <f>' Data'!L213</f>
        <v>8800</v>
      </c>
    </row>
    <row r="214" spans="1:3" x14ac:dyDescent="0.25">
      <c r="A214" t="str">
        <f xml:space="preserve"> ' Data'!D214</f>
        <v>China</v>
      </c>
      <c r="B214" s="40">
        <f>' Data'!T214</f>
        <v>125.08</v>
      </c>
      <c r="C214">
        <f>' Data'!L214</f>
        <v>8800</v>
      </c>
    </row>
    <row r="215" spans="1:3" x14ac:dyDescent="0.25">
      <c r="A215" t="str">
        <f xml:space="preserve"> ' Data'!D215</f>
        <v>United States</v>
      </c>
      <c r="B215" s="40">
        <f>' Data'!T215</f>
        <v>117.24</v>
      </c>
      <c r="C215">
        <f>' Data'!L215</f>
        <v>8800</v>
      </c>
    </row>
    <row r="216" spans="1:3" x14ac:dyDescent="0.25">
      <c r="A216" t="str">
        <f xml:space="preserve"> ' Data'!D216</f>
        <v>United States</v>
      </c>
      <c r="B216" s="40">
        <f>' Data'!T216</f>
        <v>117.24</v>
      </c>
      <c r="C216">
        <f>' Data'!L216</f>
        <v>8800</v>
      </c>
    </row>
    <row r="217" spans="1:3" x14ac:dyDescent="0.25">
      <c r="A217" t="str">
        <f xml:space="preserve"> ' Data'!D217</f>
        <v>China</v>
      </c>
      <c r="B217" s="40">
        <f>' Data'!T217</f>
        <v>125.08</v>
      </c>
      <c r="C217">
        <f>' Data'!L217</f>
        <v>8800</v>
      </c>
    </row>
    <row r="218" spans="1:3" x14ac:dyDescent="0.25">
      <c r="A218" t="str">
        <f xml:space="preserve"> ' Data'!D218</f>
        <v>United Kingdom</v>
      </c>
      <c r="B218" s="40">
        <f>' Data'!T218</f>
        <v>119.62</v>
      </c>
      <c r="C218">
        <f>' Data'!L218</f>
        <v>8800</v>
      </c>
    </row>
    <row r="219" spans="1:3" x14ac:dyDescent="0.25">
      <c r="A219" t="str">
        <f xml:space="preserve"> ' Data'!D219</f>
        <v>China</v>
      </c>
      <c r="B219" s="40">
        <f>' Data'!T219</f>
        <v>125.08</v>
      </c>
      <c r="C219">
        <f>' Data'!L219</f>
        <v>8700</v>
      </c>
    </row>
    <row r="220" spans="1:3" x14ac:dyDescent="0.25">
      <c r="A220" t="str">
        <f xml:space="preserve"> ' Data'!D220</f>
        <v>Germany</v>
      </c>
      <c r="B220" s="40">
        <f>' Data'!T220</f>
        <v>112.85</v>
      </c>
      <c r="C220">
        <f>' Data'!L220</f>
        <v>8700</v>
      </c>
    </row>
    <row r="221" spans="1:3" x14ac:dyDescent="0.25">
      <c r="A221" t="str">
        <f xml:space="preserve"> ' Data'!D221</f>
        <v>United States</v>
      </c>
      <c r="B221" s="40">
        <f>' Data'!T221</f>
        <v>117.24</v>
      </c>
      <c r="C221">
        <f>' Data'!L221</f>
        <v>8600</v>
      </c>
    </row>
    <row r="222" spans="1:3" x14ac:dyDescent="0.25">
      <c r="A222" t="str">
        <f xml:space="preserve"> ' Data'!D222</f>
        <v>New Zealand</v>
      </c>
      <c r="B222" s="40">
        <f>' Data'!T222</f>
        <v>114.24</v>
      </c>
      <c r="C222">
        <f>' Data'!L222</f>
        <v>8600</v>
      </c>
    </row>
    <row r="223" spans="1:3" x14ac:dyDescent="0.25">
      <c r="A223" t="str">
        <f xml:space="preserve"> ' Data'!D223</f>
        <v>India</v>
      </c>
      <c r="B223" s="40">
        <f>' Data'!T223</f>
        <v>180.44</v>
      </c>
      <c r="C223">
        <f>' Data'!L223</f>
        <v>8600</v>
      </c>
    </row>
    <row r="224" spans="1:3" x14ac:dyDescent="0.25">
      <c r="A224" t="str">
        <f xml:space="preserve"> ' Data'!D224</f>
        <v>Germany</v>
      </c>
      <c r="B224" s="40">
        <f>' Data'!T224</f>
        <v>112.85</v>
      </c>
      <c r="C224">
        <f>' Data'!L224</f>
        <v>8600</v>
      </c>
    </row>
    <row r="225" spans="1:3" x14ac:dyDescent="0.25">
      <c r="A225" t="str">
        <f xml:space="preserve"> ' Data'!D225</f>
        <v>Switzerland</v>
      </c>
      <c r="B225" s="40">
        <f>' Data'!T225</f>
        <v>99.55</v>
      </c>
      <c r="C225">
        <f>' Data'!L225</f>
        <v>8600</v>
      </c>
    </row>
    <row r="226" spans="1:3" x14ac:dyDescent="0.25">
      <c r="A226" t="str">
        <f xml:space="preserve"> ' Data'!D226</f>
        <v>Philippines</v>
      </c>
      <c r="B226" s="40">
        <f>' Data'!T226</f>
        <v>129.61000000000001</v>
      </c>
      <c r="C226">
        <f>' Data'!L226</f>
        <v>8600</v>
      </c>
    </row>
    <row r="227" spans="1:3" x14ac:dyDescent="0.25">
      <c r="A227" t="str">
        <f xml:space="preserve"> ' Data'!D227</f>
        <v>United States</v>
      </c>
      <c r="B227" s="40">
        <f>' Data'!T227</f>
        <v>117.24</v>
      </c>
      <c r="C227">
        <f>' Data'!L227</f>
        <v>8600</v>
      </c>
    </row>
    <row r="228" spans="1:3" x14ac:dyDescent="0.25">
      <c r="A228" t="str">
        <f xml:space="preserve"> ' Data'!D228</f>
        <v>United States</v>
      </c>
      <c r="B228" s="40">
        <f>' Data'!T228</f>
        <v>117.24</v>
      </c>
      <c r="C228">
        <f>' Data'!L228</f>
        <v>8500</v>
      </c>
    </row>
    <row r="229" spans="1:3" x14ac:dyDescent="0.25">
      <c r="A229" t="str">
        <f xml:space="preserve"> ' Data'!D229</f>
        <v>United States</v>
      </c>
      <c r="B229" s="40">
        <f>' Data'!T229</f>
        <v>117.24</v>
      </c>
      <c r="C229">
        <f>' Data'!L229</f>
        <v>8500</v>
      </c>
    </row>
    <row r="230" spans="1:3" x14ac:dyDescent="0.25">
      <c r="A230" t="str">
        <f xml:space="preserve"> ' Data'!D230</f>
        <v>China</v>
      </c>
      <c r="B230" s="40">
        <f>' Data'!T230</f>
        <v>125.08</v>
      </c>
      <c r="C230">
        <f>' Data'!L230</f>
        <v>8500</v>
      </c>
    </row>
    <row r="231" spans="1:3" x14ac:dyDescent="0.25">
      <c r="A231" t="str">
        <f xml:space="preserve"> ' Data'!D231</f>
        <v>United States</v>
      </c>
      <c r="B231" s="40">
        <f>' Data'!T231</f>
        <v>117.24</v>
      </c>
      <c r="C231">
        <f>' Data'!L231</f>
        <v>8400</v>
      </c>
    </row>
    <row r="232" spans="1:3" x14ac:dyDescent="0.25">
      <c r="A232" t="str">
        <f xml:space="preserve"> ' Data'!D232</f>
        <v>South Africa</v>
      </c>
      <c r="B232" s="40">
        <f>' Data'!T232</f>
        <v>158.93</v>
      </c>
      <c r="C232">
        <f>' Data'!L232</f>
        <v>8400</v>
      </c>
    </row>
    <row r="233" spans="1:3" x14ac:dyDescent="0.25">
      <c r="A233" t="str">
        <f xml:space="preserve"> ' Data'!D233</f>
        <v>Australia</v>
      </c>
      <c r="B233" s="40">
        <f>' Data'!T233</f>
        <v>119.8</v>
      </c>
      <c r="C233">
        <f>' Data'!L233</f>
        <v>8400</v>
      </c>
    </row>
    <row r="234" spans="1:3" x14ac:dyDescent="0.25">
      <c r="A234" t="str">
        <f xml:space="preserve"> ' Data'!D234</f>
        <v>China</v>
      </c>
      <c r="B234" s="40">
        <f>' Data'!T234</f>
        <v>125.08</v>
      </c>
      <c r="C234">
        <f>' Data'!L234</f>
        <v>8400</v>
      </c>
    </row>
    <row r="235" spans="1:3" x14ac:dyDescent="0.25">
      <c r="A235" t="str">
        <f xml:space="preserve"> ' Data'!D235</f>
        <v>United States</v>
      </c>
      <c r="B235" s="40">
        <f>' Data'!T235</f>
        <v>117.24</v>
      </c>
      <c r="C235">
        <f>' Data'!L235</f>
        <v>8300</v>
      </c>
    </row>
    <row r="236" spans="1:3" x14ac:dyDescent="0.25">
      <c r="A236" t="str">
        <f xml:space="preserve"> ' Data'!D236</f>
        <v>Russia</v>
      </c>
      <c r="B236" s="40">
        <f>' Data'!T236</f>
        <v>180.75</v>
      </c>
      <c r="C236">
        <f>' Data'!L236</f>
        <v>8200</v>
      </c>
    </row>
    <row r="237" spans="1:3" x14ac:dyDescent="0.25">
      <c r="A237" t="str">
        <f xml:space="preserve"> ' Data'!D237</f>
        <v>Nigeria</v>
      </c>
      <c r="B237" s="40">
        <f>' Data'!T237</f>
        <v>267.51</v>
      </c>
      <c r="C237">
        <f>' Data'!L237</f>
        <v>8200</v>
      </c>
    </row>
    <row r="238" spans="1:3" x14ac:dyDescent="0.25">
      <c r="A238" t="str">
        <f xml:space="preserve"> ' Data'!D238</f>
        <v>United States</v>
      </c>
      <c r="B238" s="40">
        <f>' Data'!T238</f>
        <v>117.24</v>
      </c>
      <c r="C238">
        <f>' Data'!L238</f>
        <v>8200</v>
      </c>
    </row>
    <row r="239" spans="1:3" x14ac:dyDescent="0.25">
      <c r="A239" t="str">
        <f xml:space="preserve"> ' Data'!D239</f>
        <v>India</v>
      </c>
      <c r="B239" s="40">
        <f>' Data'!T239</f>
        <v>180.44</v>
      </c>
      <c r="C239">
        <f>' Data'!L239</f>
        <v>8200</v>
      </c>
    </row>
    <row r="240" spans="1:3" x14ac:dyDescent="0.25">
      <c r="A240" t="str">
        <f xml:space="preserve"> ' Data'!D240</f>
        <v>China</v>
      </c>
      <c r="B240" s="40">
        <f>' Data'!T240</f>
        <v>125.08</v>
      </c>
      <c r="C240">
        <f>' Data'!L240</f>
        <v>8200</v>
      </c>
    </row>
    <row r="241" spans="1:3" x14ac:dyDescent="0.25">
      <c r="A241" t="str">
        <f xml:space="preserve"> ' Data'!D241</f>
        <v>China</v>
      </c>
      <c r="B241" s="40">
        <f>' Data'!T241</f>
        <v>125.08</v>
      </c>
      <c r="C241">
        <f>' Data'!L241</f>
        <v>8200</v>
      </c>
    </row>
    <row r="242" spans="1:3" x14ac:dyDescent="0.25">
      <c r="A242" t="str">
        <f xml:space="preserve"> ' Data'!D242</f>
        <v>France</v>
      </c>
      <c r="B242" s="40">
        <f>' Data'!T242</f>
        <v>110.05</v>
      </c>
      <c r="C242">
        <f>' Data'!L242</f>
        <v>8100</v>
      </c>
    </row>
    <row r="243" spans="1:3" x14ac:dyDescent="0.25">
      <c r="A243" t="str">
        <f xml:space="preserve"> ' Data'!D243</f>
        <v>France</v>
      </c>
      <c r="B243" s="40">
        <f>' Data'!T243</f>
        <v>110.05</v>
      </c>
      <c r="C243">
        <f>' Data'!L243</f>
        <v>8100</v>
      </c>
    </row>
    <row r="244" spans="1:3" x14ac:dyDescent="0.25">
      <c r="A244" t="str">
        <f xml:space="preserve"> ' Data'!D244</f>
        <v>United States</v>
      </c>
      <c r="B244" s="40">
        <f>' Data'!T244</f>
        <v>117.24</v>
      </c>
      <c r="C244">
        <f>' Data'!L244</f>
        <v>8100</v>
      </c>
    </row>
    <row r="245" spans="1:3" x14ac:dyDescent="0.25">
      <c r="A245" t="str">
        <f xml:space="preserve"> ' Data'!D245</f>
        <v>France</v>
      </c>
      <c r="B245" s="40">
        <f>' Data'!T245</f>
        <v>110.05</v>
      </c>
      <c r="C245">
        <f>' Data'!L245</f>
        <v>8100</v>
      </c>
    </row>
    <row r="246" spans="1:3" x14ac:dyDescent="0.25">
      <c r="A246" t="str">
        <f xml:space="preserve"> ' Data'!D246</f>
        <v>Switzerland</v>
      </c>
      <c r="B246" s="40">
        <f>' Data'!T246</f>
        <v>99.55</v>
      </c>
      <c r="C246">
        <f>' Data'!L246</f>
        <v>8100</v>
      </c>
    </row>
    <row r="247" spans="1:3" x14ac:dyDescent="0.25">
      <c r="A247" t="str">
        <f xml:space="preserve"> ' Data'!D247</f>
        <v>United States</v>
      </c>
      <c r="B247" s="40">
        <f>' Data'!T247</f>
        <v>117.24</v>
      </c>
      <c r="C247">
        <f>' Data'!L247</f>
        <v>8000</v>
      </c>
    </row>
    <row r="248" spans="1:3" x14ac:dyDescent="0.25">
      <c r="A248" t="str">
        <f xml:space="preserve"> ' Data'!D248</f>
        <v>Russia</v>
      </c>
      <c r="B248" s="40">
        <f>' Data'!T248</f>
        <v>180.75</v>
      </c>
      <c r="C248">
        <f>' Data'!L248</f>
        <v>8000</v>
      </c>
    </row>
    <row r="249" spans="1:3" x14ac:dyDescent="0.25">
      <c r="A249" t="str">
        <f xml:space="preserve"> ' Data'!D249</f>
        <v>United States</v>
      </c>
      <c r="B249" s="40">
        <f>' Data'!T249</f>
        <v>117.24</v>
      </c>
      <c r="C249">
        <f>' Data'!L249</f>
        <v>8000</v>
      </c>
    </row>
    <row r="250" spans="1:3" x14ac:dyDescent="0.25">
      <c r="A250" t="str">
        <f xml:space="preserve"> ' Data'!D250</f>
        <v>United States</v>
      </c>
      <c r="B250" s="40">
        <f>' Data'!T250</f>
        <v>117.24</v>
      </c>
      <c r="C250">
        <f>' Data'!L250</f>
        <v>8000</v>
      </c>
    </row>
    <row r="251" spans="1:3" x14ac:dyDescent="0.25">
      <c r="A251" t="str">
        <f xml:space="preserve"> ' Data'!D251</f>
        <v>United States</v>
      </c>
      <c r="B251" s="40">
        <f>' Data'!T251</f>
        <v>117.24</v>
      </c>
      <c r="C251">
        <f>' Data'!L251</f>
        <v>8000</v>
      </c>
    </row>
    <row r="252" spans="1:3" x14ac:dyDescent="0.25">
      <c r="A252" t="str">
        <f xml:space="preserve"> ' Data'!D252</f>
        <v>Czech Republic</v>
      </c>
      <c r="B252" s="40">
        <f>' Data'!T252</f>
        <v>116.48</v>
      </c>
      <c r="C252">
        <f>' Data'!L252</f>
        <v>8000</v>
      </c>
    </row>
    <row r="253" spans="1:3" x14ac:dyDescent="0.25">
      <c r="A253" t="str">
        <f xml:space="preserve"> ' Data'!D253</f>
        <v>United States</v>
      </c>
      <c r="B253" s="40">
        <f>' Data'!T253</f>
        <v>117.24</v>
      </c>
      <c r="C253">
        <f>' Data'!L253</f>
        <v>7900</v>
      </c>
    </row>
    <row r="254" spans="1:3" x14ac:dyDescent="0.25">
      <c r="A254" t="str">
        <f xml:space="preserve"> ' Data'!D254</f>
        <v>China</v>
      </c>
      <c r="B254" s="40">
        <f>' Data'!T254</f>
        <v>125.08</v>
      </c>
      <c r="C254">
        <f>' Data'!L254</f>
        <v>7900</v>
      </c>
    </row>
    <row r="255" spans="1:3" x14ac:dyDescent="0.25">
      <c r="A255" t="str">
        <f xml:space="preserve"> ' Data'!D255</f>
        <v>United States</v>
      </c>
      <c r="B255" s="40">
        <f>' Data'!T255</f>
        <v>117.24</v>
      </c>
      <c r="C255">
        <f>' Data'!L255</f>
        <v>7900</v>
      </c>
    </row>
    <row r="256" spans="1:3" x14ac:dyDescent="0.25">
      <c r="A256" t="str">
        <f xml:space="preserve"> ' Data'!D256</f>
        <v>South Korea</v>
      </c>
      <c r="B256" s="40">
        <f>' Data'!T256</f>
        <v>115.16</v>
      </c>
      <c r="C256">
        <f>' Data'!L256</f>
        <v>7900</v>
      </c>
    </row>
    <row r="257" spans="1:3" x14ac:dyDescent="0.25">
      <c r="A257" t="str">
        <f xml:space="preserve"> ' Data'!D257</f>
        <v>United States</v>
      </c>
      <c r="B257" s="40">
        <f>' Data'!T257</f>
        <v>117.24</v>
      </c>
      <c r="C257">
        <f>' Data'!L257</f>
        <v>7900</v>
      </c>
    </row>
    <row r="258" spans="1:3" x14ac:dyDescent="0.25">
      <c r="A258" t="str">
        <f xml:space="preserve"> ' Data'!D258</f>
        <v>United States</v>
      </c>
      <c r="B258" s="40">
        <f>' Data'!T258</f>
        <v>117.24</v>
      </c>
      <c r="C258">
        <f>' Data'!L258</f>
        <v>7900</v>
      </c>
    </row>
    <row r="259" spans="1:3" x14ac:dyDescent="0.25">
      <c r="A259" t="str">
        <f xml:space="preserve"> ' Data'!D259</f>
        <v>Russia</v>
      </c>
      <c r="B259" s="40">
        <f>' Data'!T259</f>
        <v>180.75</v>
      </c>
      <c r="C259">
        <f>' Data'!L259</f>
        <v>7900</v>
      </c>
    </row>
    <row r="260" spans="1:3" x14ac:dyDescent="0.25">
      <c r="A260" t="str">
        <f xml:space="preserve"> ' Data'!D260</f>
        <v>Austria</v>
      </c>
      <c r="B260" s="40">
        <f>' Data'!T260</f>
        <v>118.06</v>
      </c>
      <c r="C260">
        <f>' Data'!L260</f>
        <v>7900</v>
      </c>
    </row>
    <row r="261" spans="1:3" x14ac:dyDescent="0.25">
      <c r="A261" t="str">
        <f xml:space="preserve"> ' Data'!D261</f>
        <v>United States</v>
      </c>
      <c r="B261" s="40">
        <f>' Data'!T261</f>
        <v>117.24</v>
      </c>
      <c r="C261">
        <f>' Data'!L261</f>
        <v>7800</v>
      </c>
    </row>
    <row r="262" spans="1:3" x14ac:dyDescent="0.25">
      <c r="A262" t="str">
        <f xml:space="preserve"> ' Data'!D262</f>
        <v>China</v>
      </c>
      <c r="B262" s="40">
        <f>' Data'!T262</f>
        <v>125.08</v>
      </c>
      <c r="C262">
        <f>' Data'!L262</f>
        <v>7800</v>
      </c>
    </row>
    <row r="263" spans="1:3" x14ac:dyDescent="0.25">
      <c r="A263" t="str">
        <f xml:space="preserve"> ' Data'!D263</f>
        <v>China</v>
      </c>
      <c r="B263" s="40">
        <f>' Data'!T263</f>
        <v>125.08</v>
      </c>
      <c r="C263">
        <f>' Data'!L263</f>
        <v>7800</v>
      </c>
    </row>
    <row r="264" spans="1:3" x14ac:dyDescent="0.25">
      <c r="A264" t="str">
        <f xml:space="preserve"> ' Data'!D264</f>
        <v>China</v>
      </c>
      <c r="B264" s="40">
        <f>' Data'!T264</f>
        <v>125.08</v>
      </c>
      <c r="C264">
        <f>' Data'!L264</f>
        <v>7800</v>
      </c>
    </row>
    <row r="265" spans="1:3" x14ac:dyDescent="0.25">
      <c r="A265" t="str">
        <f xml:space="preserve"> ' Data'!D265</f>
        <v>France</v>
      </c>
      <c r="B265" s="40">
        <f>' Data'!T265</f>
        <v>110.05</v>
      </c>
      <c r="C265">
        <f>' Data'!L265</f>
        <v>7700</v>
      </c>
    </row>
    <row r="266" spans="1:3" x14ac:dyDescent="0.25">
      <c r="A266" t="str">
        <f xml:space="preserve"> ' Data'!D266</f>
        <v>France</v>
      </c>
      <c r="B266" s="40">
        <f>' Data'!T266</f>
        <v>110.05</v>
      </c>
      <c r="C266">
        <f>' Data'!L266</f>
        <v>7700</v>
      </c>
    </row>
    <row r="267" spans="1:3" x14ac:dyDescent="0.25">
      <c r="A267" t="str">
        <f xml:space="preserve"> ' Data'!D267</f>
        <v>United States</v>
      </c>
      <c r="B267" s="40">
        <f>' Data'!T267</f>
        <v>117.24</v>
      </c>
      <c r="C267">
        <f>' Data'!L267</f>
        <v>7700</v>
      </c>
    </row>
    <row r="268" spans="1:3" x14ac:dyDescent="0.25">
      <c r="A268" t="str">
        <f xml:space="preserve"> ' Data'!D268</f>
        <v>China</v>
      </c>
      <c r="B268" s="40">
        <f>' Data'!T268</f>
        <v>125.08</v>
      </c>
      <c r="C268">
        <f>' Data'!L268</f>
        <v>7700</v>
      </c>
    </row>
    <row r="269" spans="1:3" x14ac:dyDescent="0.25">
      <c r="A269" t="str">
        <f xml:space="preserve"> ' Data'!D269</f>
        <v>China</v>
      </c>
      <c r="B269" s="40">
        <f>' Data'!T269</f>
        <v>125.08</v>
      </c>
      <c r="C269">
        <f>' Data'!L269</f>
        <v>7700</v>
      </c>
    </row>
    <row r="270" spans="1:3" x14ac:dyDescent="0.25">
      <c r="A270" t="str">
        <f xml:space="preserve"> ' Data'!D270</f>
        <v>United States</v>
      </c>
      <c r="B270" s="40">
        <f>' Data'!T270</f>
        <v>117.24</v>
      </c>
      <c r="C270">
        <f>' Data'!L270</f>
        <v>7700</v>
      </c>
    </row>
    <row r="271" spans="1:3" x14ac:dyDescent="0.25">
      <c r="A271" t="str">
        <f xml:space="preserve"> ' Data'!D271</f>
        <v>United States</v>
      </c>
      <c r="B271" s="40">
        <f>' Data'!T271</f>
        <v>117.24</v>
      </c>
      <c r="C271">
        <f>' Data'!L271</f>
        <v>7700</v>
      </c>
    </row>
    <row r="272" spans="1:3" x14ac:dyDescent="0.25">
      <c r="A272" t="str">
        <f xml:space="preserve"> ' Data'!D272</f>
        <v>Norway</v>
      </c>
      <c r="B272" s="40">
        <f>' Data'!T272</f>
        <v>120.27</v>
      </c>
      <c r="C272">
        <f>' Data'!L272</f>
        <v>7700</v>
      </c>
    </row>
    <row r="273" spans="1:3" x14ac:dyDescent="0.25">
      <c r="A273" t="str">
        <f xml:space="preserve"> ' Data'!D273</f>
        <v>China</v>
      </c>
      <c r="B273" s="40">
        <f>' Data'!T273</f>
        <v>125.08</v>
      </c>
      <c r="C273">
        <f>' Data'!L273</f>
        <v>7600</v>
      </c>
    </row>
    <row r="274" spans="1:3" x14ac:dyDescent="0.25">
      <c r="A274" t="str">
        <f xml:space="preserve"> ' Data'!D274</f>
        <v>India</v>
      </c>
      <c r="B274" s="40">
        <f>' Data'!T274</f>
        <v>180.44</v>
      </c>
      <c r="C274">
        <f>' Data'!L274</f>
        <v>7600</v>
      </c>
    </row>
    <row r="275" spans="1:3" x14ac:dyDescent="0.25">
      <c r="A275" t="str">
        <f xml:space="preserve"> ' Data'!D275</f>
        <v>United Kingdom</v>
      </c>
      <c r="B275" s="40">
        <f>' Data'!T275</f>
        <v>119.62</v>
      </c>
      <c r="C275">
        <f>' Data'!L275</f>
        <v>7600</v>
      </c>
    </row>
    <row r="276" spans="1:3" x14ac:dyDescent="0.25">
      <c r="A276" t="str">
        <f xml:space="preserve"> ' Data'!D276</f>
        <v>United States</v>
      </c>
      <c r="B276" s="40">
        <f>' Data'!T276</f>
        <v>117.24</v>
      </c>
      <c r="C276">
        <f>' Data'!L276</f>
        <v>7600</v>
      </c>
    </row>
    <row r="277" spans="1:3" x14ac:dyDescent="0.25">
      <c r="A277" t="str">
        <f xml:space="preserve"> ' Data'!D277</f>
        <v>Singapore</v>
      </c>
      <c r="B277" s="40">
        <f>' Data'!T277</f>
        <v>114.41</v>
      </c>
      <c r="C277">
        <f>' Data'!L277</f>
        <v>7600</v>
      </c>
    </row>
    <row r="278" spans="1:3" x14ac:dyDescent="0.25">
      <c r="A278" t="str">
        <f xml:space="preserve"> ' Data'!D278</f>
        <v>United Kingdom</v>
      </c>
      <c r="B278" s="40">
        <f>' Data'!T278</f>
        <v>119.62</v>
      </c>
      <c r="C278">
        <f>' Data'!L278</f>
        <v>7600</v>
      </c>
    </row>
    <row r="279" spans="1:3" x14ac:dyDescent="0.25">
      <c r="A279" t="str">
        <f xml:space="preserve"> ' Data'!D279</f>
        <v>United States</v>
      </c>
      <c r="B279" s="40">
        <f>' Data'!T279</f>
        <v>117.24</v>
      </c>
      <c r="C279">
        <f>' Data'!L279</f>
        <v>7600</v>
      </c>
    </row>
    <row r="280" spans="1:3" x14ac:dyDescent="0.25">
      <c r="A280" t="str">
        <f xml:space="preserve"> ' Data'!D280</f>
        <v>China</v>
      </c>
      <c r="B280" s="40">
        <f>' Data'!T280</f>
        <v>125.08</v>
      </c>
      <c r="C280">
        <f>' Data'!L280</f>
        <v>7600</v>
      </c>
    </row>
    <row r="281" spans="1:3" x14ac:dyDescent="0.25">
      <c r="A281" t="str">
        <f xml:space="preserve"> ' Data'!D281</f>
        <v>United States</v>
      </c>
      <c r="B281" s="40">
        <f>' Data'!T281</f>
        <v>117.24</v>
      </c>
      <c r="C281">
        <f>' Data'!L281</f>
        <v>7500</v>
      </c>
    </row>
    <row r="282" spans="1:3" x14ac:dyDescent="0.25">
      <c r="A282" t="str">
        <f xml:space="preserve"> ' Data'!D282</f>
        <v>United States</v>
      </c>
      <c r="B282" s="40">
        <f>' Data'!T282</f>
        <v>117.24</v>
      </c>
      <c r="C282">
        <f>' Data'!L282</f>
        <v>7500</v>
      </c>
    </row>
    <row r="283" spans="1:3" x14ac:dyDescent="0.25">
      <c r="A283" t="str">
        <f xml:space="preserve"> ' Data'!D283</f>
        <v>China</v>
      </c>
      <c r="B283" s="40">
        <f>' Data'!T283</f>
        <v>125.08</v>
      </c>
      <c r="C283">
        <f>' Data'!L283</f>
        <v>7500</v>
      </c>
    </row>
    <row r="284" spans="1:3" x14ac:dyDescent="0.25">
      <c r="A284" t="str">
        <f xml:space="preserve"> ' Data'!D284</f>
        <v>United States</v>
      </c>
      <c r="B284" s="40">
        <f>' Data'!T284</f>
        <v>117.24</v>
      </c>
      <c r="C284">
        <f>' Data'!L284</f>
        <v>7500</v>
      </c>
    </row>
    <row r="285" spans="1:3" x14ac:dyDescent="0.25">
      <c r="A285" t="str">
        <f xml:space="preserve"> ' Data'!D285</f>
        <v>United States</v>
      </c>
      <c r="B285" s="40">
        <f>' Data'!T285</f>
        <v>117.24</v>
      </c>
      <c r="C285">
        <f>' Data'!L285</f>
        <v>7500</v>
      </c>
    </row>
    <row r="286" spans="1:3" x14ac:dyDescent="0.25">
      <c r="A286" t="str">
        <f xml:space="preserve"> ' Data'!D286</f>
        <v>Singapore</v>
      </c>
      <c r="B286" s="40">
        <f>' Data'!T286</f>
        <v>114.41</v>
      </c>
      <c r="C286">
        <f>' Data'!L286</f>
        <v>7500</v>
      </c>
    </row>
    <row r="287" spans="1:3" x14ac:dyDescent="0.25">
      <c r="A287" t="str">
        <f xml:space="preserve"> ' Data'!D287</f>
        <v>United States</v>
      </c>
      <c r="B287" s="40">
        <f>' Data'!T287</f>
        <v>117.24</v>
      </c>
      <c r="C287">
        <f>' Data'!L287</f>
        <v>7400</v>
      </c>
    </row>
    <row r="288" spans="1:3" x14ac:dyDescent="0.25">
      <c r="A288" t="str">
        <f xml:space="preserve"> ' Data'!D288</f>
        <v>United Kingdom</v>
      </c>
      <c r="B288" s="40">
        <f>' Data'!T288</f>
        <v>119.62</v>
      </c>
      <c r="C288">
        <f>' Data'!L288</f>
        <v>7400</v>
      </c>
    </row>
    <row r="289" spans="1:3" x14ac:dyDescent="0.25">
      <c r="A289" t="str">
        <f xml:space="preserve"> ' Data'!D289</f>
        <v>China</v>
      </c>
      <c r="B289" s="40">
        <f>' Data'!T289</f>
        <v>125.08</v>
      </c>
      <c r="C289">
        <f>' Data'!L289</f>
        <v>7400</v>
      </c>
    </row>
    <row r="290" spans="1:3" x14ac:dyDescent="0.25">
      <c r="A290" t="str">
        <f xml:space="preserve"> ' Data'!D290</f>
        <v>Singapore</v>
      </c>
      <c r="B290" s="40">
        <f>' Data'!T290</f>
        <v>114.41</v>
      </c>
      <c r="C290">
        <f>' Data'!L290</f>
        <v>7400</v>
      </c>
    </row>
    <row r="291" spans="1:3" x14ac:dyDescent="0.25">
      <c r="A291" t="str">
        <f xml:space="preserve"> ' Data'!D291</f>
        <v>United States</v>
      </c>
      <c r="B291" s="40">
        <f>' Data'!T291</f>
        <v>117.24</v>
      </c>
      <c r="C291">
        <f>' Data'!L291</f>
        <v>7400</v>
      </c>
    </row>
    <row r="292" spans="1:3" x14ac:dyDescent="0.25">
      <c r="A292" t="str">
        <f xml:space="preserve"> ' Data'!D292</f>
        <v>Egypt</v>
      </c>
      <c r="B292" s="40">
        <f>' Data'!T292</f>
        <v>288.57</v>
      </c>
      <c r="C292">
        <f>' Data'!L292</f>
        <v>7400</v>
      </c>
    </row>
    <row r="293" spans="1:3" x14ac:dyDescent="0.25">
      <c r="A293" t="str">
        <f xml:space="preserve"> ' Data'!D293</f>
        <v>United States</v>
      </c>
      <c r="B293" s="40">
        <f>' Data'!T293</f>
        <v>117.24</v>
      </c>
      <c r="C293">
        <f>' Data'!L293</f>
        <v>7400</v>
      </c>
    </row>
    <row r="294" spans="1:3" x14ac:dyDescent="0.25">
      <c r="A294" t="str">
        <f xml:space="preserve"> ' Data'!D294</f>
        <v>India</v>
      </c>
      <c r="B294" s="40">
        <f>' Data'!T294</f>
        <v>180.44</v>
      </c>
      <c r="C294">
        <f>' Data'!L294</f>
        <v>7300</v>
      </c>
    </row>
    <row r="295" spans="1:3" x14ac:dyDescent="0.25">
      <c r="A295" t="str">
        <f xml:space="preserve"> ' Data'!D295</f>
        <v>Russia</v>
      </c>
      <c r="B295" s="40">
        <f>' Data'!T295</f>
        <v>180.75</v>
      </c>
      <c r="C295">
        <f>' Data'!L295</f>
        <v>7300</v>
      </c>
    </row>
    <row r="296" spans="1:3" x14ac:dyDescent="0.25">
      <c r="A296" t="str">
        <f xml:space="preserve"> ' Data'!D296</f>
        <v>Denmark</v>
      </c>
      <c r="B296" s="40">
        <f>' Data'!T296</f>
        <v>110.35</v>
      </c>
      <c r="C296">
        <f>' Data'!L296</f>
        <v>7300</v>
      </c>
    </row>
    <row r="297" spans="1:3" x14ac:dyDescent="0.25">
      <c r="A297" t="str">
        <f xml:space="preserve"> ' Data'!D297</f>
        <v>Philippines</v>
      </c>
      <c r="B297" s="40">
        <f>' Data'!T297</f>
        <v>129.61000000000001</v>
      </c>
      <c r="C297">
        <f>' Data'!L297</f>
        <v>7300</v>
      </c>
    </row>
    <row r="298" spans="1:3" x14ac:dyDescent="0.25">
      <c r="A298" t="str">
        <f xml:space="preserve"> ' Data'!D298</f>
        <v>China</v>
      </c>
      <c r="B298" s="40">
        <f>' Data'!T298</f>
        <v>125.08</v>
      </c>
      <c r="C298">
        <f>' Data'!L298</f>
        <v>7300</v>
      </c>
    </row>
    <row r="299" spans="1:3" x14ac:dyDescent="0.25">
      <c r="A299" t="str">
        <f xml:space="preserve"> ' Data'!D299</f>
        <v>United States</v>
      </c>
      <c r="B299" s="40">
        <f>' Data'!T299</f>
        <v>117.24</v>
      </c>
      <c r="C299">
        <f>' Data'!L299</f>
        <v>7200</v>
      </c>
    </row>
    <row r="300" spans="1:3" x14ac:dyDescent="0.25">
      <c r="A300" t="str">
        <f xml:space="preserve"> ' Data'!D300</f>
        <v>United States</v>
      </c>
      <c r="B300" s="40">
        <f>' Data'!T300</f>
        <v>117.24</v>
      </c>
      <c r="C300">
        <f>' Data'!L300</f>
        <v>7200</v>
      </c>
    </row>
    <row r="301" spans="1:3" x14ac:dyDescent="0.25">
      <c r="A301" t="str">
        <f xml:space="preserve"> ' Data'!D301</f>
        <v>United States</v>
      </c>
      <c r="B301" s="40">
        <f>' Data'!T301</f>
        <v>117.24</v>
      </c>
      <c r="C301">
        <f>' Data'!L301</f>
        <v>7200</v>
      </c>
    </row>
    <row r="302" spans="1:3" x14ac:dyDescent="0.25">
      <c r="A302" t="str">
        <f xml:space="preserve"> ' Data'!D302</f>
        <v>United States</v>
      </c>
      <c r="B302" s="40">
        <f>' Data'!T302</f>
        <v>117.24</v>
      </c>
      <c r="C302">
        <f>' Data'!L302</f>
        <v>7200</v>
      </c>
    </row>
    <row r="303" spans="1:3" x14ac:dyDescent="0.25">
      <c r="A303" t="str">
        <f xml:space="preserve"> ' Data'!D303</f>
        <v>United Arab Emirates</v>
      </c>
      <c r="B303" s="40">
        <f>' Data'!T303</f>
        <v>114.52</v>
      </c>
      <c r="C303">
        <f>' Data'!L303</f>
        <v>7200</v>
      </c>
    </row>
    <row r="304" spans="1:3" x14ac:dyDescent="0.25">
      <c r="A304" t="str">
        <f xml:space="preserve"> ' Data'!D304</f>
        <v>Japan</v>
      </c>
      <c r="B304" s="40">
        <f>' Data'!T304</f>
        <v>105.48</v>
      </c>
      <c r="C304">
        <f>' Data'!L304</f>
        <v>7200</v>
      </c>
    </row>
    <row r="305" spans="1:3" x14ac:dyDescent="0.25">
      <c r="A305" t="str">
        <f xml:space="preserve"> ' Data'!D305</f>
        <v>China</v>
      </c>
      <c r="B305" s="40">
        <f>' Data'!T305</f>
        <v>125.08</v>
      </c>
      <c r="C305">
        <f>' Data'!L305</f>
        <v>7200</v>
      </c>
    </row>
    <row r="306" spans="1:3" x14ac:dyDescent="0.25">
      <c r="A306" t="str">
        <f xml:space="preserve"> ' Data'!D306</f>
        <v>United States</v>
      </c>
      <c r="B306" s="40">
        <f>' Data'!T306</f>
        <v>117.24</v>
      </c>
      <c r="C306">
        <f>' Data'!L306</f>
        <v>7100</v>
      </c>
    </row>
    <row r="307" spans="1:3" x14ac:dyDescent="0.25">
      <c r="A307" t="str">
        <f xml:space="preserve"> ' Data'!D307</f>
        <v>Austria</v>
      </c>
      <c r="B307" s="40">
        <f>' Data'!T307</f>
        <v>118.06</v>
      </c>
      <c r="C307">
        <f>' Data'!L307</f>
        <v>7100</v>
      </c>
    </row>
    <row r="308" spans="1:3" x14ac:dyDescent="0.25">
      <c r="A308" t="str">
        <f xml:space="preserve"> ' Data'!D308</f>
        <v>United States</v>
      </c>
      <c r="B308" s="40">
        <f>' Data'!T308</f>
        <v>117.24</v>
      </c>
      <c r="C308">
        <f>' Data'!L308</f>
        <v>7100</v>
      </c>
    </row>
    <row r="309" spans="1:3" x14ac:dyDescent="0.25">
      <c r="A309" t="str">
        <f xml:space="preserve"> ' Data'!D309</f>
        <v>China</v>
      </c>
      <c r="B309" s="40">
        <f>' Data'!T309</f>
        <v>125.08</v>
      </c>
      <c r="C309">
        <f>' Data'!L309</f>
        <v>7100</v>
      </c>
    </row>
    <row r="310" spans="1:3" x14ac:dyDescent="0.25">
      <c r="A310" t="str">
        <f xml:space="preserve"> ' Data'!D310</f>
        <v>Switzerland</v>
      </c>
      <c r="B310" s="40">
        <f>' Data'!T310</f>
        <v>99.55</v>
      </c>
      <c r="C310">
        <f>' Data'!L310</f>
        <v>7100</v>
      </c>
    </row>
    <row r="311" spans="1:3" x14ac:dyDescent="0.25">
      <c r="A311" t="str">
        <f xml:space="preserve"> ' Data'!D311</f>
        <v>Singapore</v>
      </c>
      <c r="B311" s="40">
        <f>' Data'!T311</f>
        <v>114.41</v>
      </c>
      <c r="C311">
        <f>' Data'!L311</f>
        <v>7100</v>
      </c>
    </row>
    <row r="312" spans="1:3" x14ac:dyDescent="0.25">
      <c r="A312" t="str">
        <f xml:space="preserve"> ' Data'!D312</f>
        <v>China</v>
      </c>
      <c r="B312" s="40">
        <f>' Data'!T312</f>
        <v>125.08</v>
      </c>
      <c r="C312">
        <f>' Data'!L312</f>
        <v>7100</v>
      </c>
    </row>
    <row r="313" spans="1:3" x14ac:dyDescent="0.25">
      <c r="A313" t="str">
        <f xml:space="preserve"> ' Data'!D313</f>
        <v>United States</v>
      </c>
      <c r="B313" s="40">
        <f>' Data'!T313</f>
        <v>117.24</v>
      </c>
      <c r="C313">
        <f>' Data'!L313</f>
        <v>7000</v>
      </c>
    </row>
    <row r="314" spans="1:3" x14ac:dyDescent="0.25">
      <c r="A314" t="str">
        <f xml:space="preserve"> ' Data'!D314</f>
        <v>United Kingdom</v>
      </c>
      <c r="B314" s="40">
        <f>' Data'!T314</f>
        <v>119.62</v>
      </c>
      <c r="C314">
        <f>' Data'!L314</f>
        <v>7000</v>
      </c>
    </row>
    <row r="315" spans="1:3" x14ac:dyDescent="0.25">
      <c r="A315" t="str">
        <f xml:space="preserve"> ' Data'!D315</f>
        <v>United Kingdom</v>
      </c>
      <c r="B315" s="40">
        <f>' Data'!T315</f>
        <v>119.62</v>
      </c>
      <c r="C315">
        <f>' Data'!L315</f>
        <v>7000</v>
      </c>
    </row>
    <row r="316" spans="1:3" x14ac:dyDescent="0.25">
      <c r="A316" t="str">
        <f xml:space="preserve"> ' Data'!D316</f>
        <v>United States</v>
      </c>
      <c r="B316" s="40">
        <f>' Data'!T316</f>
        <v>117.24</v>
      </c>
      <c r="C316">
        <f>' Data'!L316</f>
        <v>7000</v>
      </c>
    </row>
    <row r="317" spans="1:3" x14ac:dyDescent="0.25">
      <c r="A317" t="str">
        <f xml:space="preserve"> ' Data'!D317</f>
        <v>India</v>
      </c>
      <c r="B317" s="40">
        <f>' Data'!T317</f>
        <v>180.44</v>
      </c>
      <c r="C317">
        <f>' Data'!L317</f>
        <v>7000</v>
      </c>
    </row>
    <row r="318" spans="1:3" x14ac:dyDescent="0.25">
      <c r="A318" t="str">
        <f xml:space="preserve"> ' Data'!D318</f>
        <v>United States</v>
      </c>
      <c r="B318" s="40">
        <f>' Data'!T318</f>
        <v>117.24</v>
      </c>
      <c r="C318">
        <f>' Data'!L318</f>
        <v>7000</v>
      </c>
    </row>
    <row r="319" spans="1:3" x14ac:dyDescent="0.25">
      <c r="A319" t="str">
        <f xml:space="preserve"> ' Data'!D319</f>
        <v>India</v>
      </c>
      <c r="B319" s="40">
        <f>' Data'!T319</f>
        <v>180.44</v>
      </c>
      <c r="C319">
        <f>' Data'!L319</f>
        <v>7000</v>
      </c>
    </row>
    <row r="320" spans="1:3" x14ac:dyDescent="0.25">
      <c r="A320" t="str">
        <f xml:space="preserve"> ' Data'!D320</f>
        <v>India</v>
      </c>
      <c r="B320" s="40">
        <f>' Data'!T320</f>
        <v>180.44</v>
      </c>
      <c r="C320">
        <f>' Data'!L320</f>
        <v>7000</v>
      </c>
    </row>
    <row r="321" spans="1:3" x14ac:dyDescent="0.25">
      <c r="A321" t="str">
        <f xml:space="preserve"> ' Data'!D321</f>
        <v>United States</v>
      </c>
      <c r="B321" s="40">
        <f>' Data'!T321</f>
        <v>117.24</v>
      </c>
      <c r="C321">
        <f>' Data'!L321</f>
        <v>7000</v>
      </c>
    </row>
    <row r="322" spans="1:3" x14ac:dyDescent="0.25">
      <c r="A322" t="str">
        <f xml:space="preserve"> ' Data'!D322</f>
        <v>United States</v>
      </c>
      <c r="B322" s="40">
        <f>' Data'!T322</f>
        <v>117.24</v>
      </c>
      <c r="C322">
        <f>' Data'!L322</f>
        <v>7000</v>
      </c>
    </row>
    <row r="323" spans="1:3" x14ac:dyDescent="0.25">
      <c r="A323" t="str">
        <f xml:space="preserve"> ' Data'!D323</f>
        <v>United States</v>
      </c>
      <c r="B323" s="40">
        <f>' Data'!T323</f>
        <v>117.24</v>
      </c>
      <c r="C323">
        <f>' Data'!L323</f>
        <v>7000</v>
      </c>
    </row>
    <row r="324" spans="1:3" x14ac:dyDescent="0.25">
      <c r="A324" t="str">
        <f xml:space="preserve"> ' Data'!D324</f>
        <v>United States</v>
      </c>
      <c r="B324" s="40">
        <f>' Data'!T324</f>
        <v>117.24</v>
      </c>
      <c r="C324">
        <f>' Data'!L324</f>
        <v>6900</v>
      </c>
    </row>
    <row r="325" spans="1:3" x14ac:dyDescent="0.25">
      <c r="A325" t="str">
        <f xml:space="preserve"> ' Data'!D325</f>
        <v>United States</v>
      </c>
      <c r="B325" s="40">
        <f>' Data'!T325</f>
        <v>117.24</v>
      </c>
      <c r="C325">
        <f>' Data'!L325</f>
        <v>6900</v>
      </c>
    </row>
    <row r="326" spans="1:3" x14ac:dyDescent="0.25">
      <c r="A326" t="str">
        <f xml:space="preserve"> ' Data'!D326</f>
        <v>United States</v>
      </c>
      <c r="B326" s="40">
        <f>' Data'!T326</f>
        <v>117.24</v>
      </c>
      <c r="C326">
        <f>' Data'!L326</f>
        <v>6900</v>
      </c>
    </row>
    <row r="327" spans="1:3" x14ac:dyDescent="0.25">
      <c r="A327" t="str">
        <f xml:space="preserve"> ' Data'!D327</f>
        <v>China</v>
      </c>
      <c r="B327" s="40">
        <f>' Data'!T327</f>
        <v>125.08</v>
      </c>
      <c r="C327">
        <f>' Data'!L327</f>
        <v>6900</v>
      </c>
    </row>
    <row r="328" spans="1:3" x14ac:dyDescent="0.25">
      <c r="A328" t="str">
        <f xml:space="preserve"> ' Data'!D328</f>
        <v>United States</v>
      </c>
      <c r="B328" s="40">
        <f>' Data'!T328</f>
        <v>117.24</v>
      </c>
      <c r="C328">
        <f>' Data'!L328</f>
        <v>6900</v>
      </c>
    </row>
    <row r="329" spans="1:3" x14ac:dyDescent="0.25">
      <c r="A329" t="str">
        <f xml:space="preserve"> ' Data'!D329</f>
        <v>Spain</v>
      </c>
      <c r="B329" s="40">
        <f>' Data'!T329</f>
        <v>110.96</v>
      </c>
      <c r="C329">
        <f>' Data'!L329</f>
        <v>6900</v>
      </c>
    </row>
    <row r="330" spans="1:3" x14ac:dyDescent="0.25">
      <c r="A330" t="str">
        <f xml:space="preserve"> ' Data'!D330</f>
        <v>United States</v>
      </c>
      <c r="B330" s="40">
        <f>' Data'!T330</f>
        <v>117.24</v>
      </c>
      <c r="C330">
        <f>' Data'!L330</f>
        <v>6900</v>
      </c>
    </row>
    <row r="331" spans="1:3" x14ac:dyDescent="0.25">
      <c r="A331" t="str">
        <f xml:space="preserve"> ' Data'!D331</f>
        <v>United States</v>
      </c>
      <c r="B331" s="40">
        <f>' Data'!T331</f>
        <v>117.24</v>
      </c>
      <c r="C331">
        <f>' Data'!L331</f>
        <v>6800</v>
      </c>
    </row>
    <row r="332" spans="1:3" x14ac:dyDescent="0.25">
      <c r="A332" t="str">
        <f xml:space="preserve"> ' Data'!D332</f>
        <v>Italy</v>
      </c>
      <c r="B332" s="40">
        <f>' Data'!T332</f>
        <v>110.62</v>
      </c>
      <c r="C332">
        <f>' Data'!L332</f>
        <v>6800</v>
      </c>
    </row>
    <row r="333" spans="1:3" x14ac:dyDescent="0.25">
      <c r="A333" t="str">
        <f xml:space="preserve"> ' Data'!D333</f>
        <v>United Kingdom</v>
      </c>
      <c r="B333" s="40">
        <f>' Data'!T333</f>
        <v>119.62</v>
      </c>
      <c r="C333">
        <f>' Data'!L333</f>
        <v>6800</v>
      </c>
    </row>
    <row r="334" spans="1:3" x14ac:dyDescent="0.25">
      <c r="A334" t="str">
        <f xml:space="preserve"> ' Data'!D334</f>
        <v>United States</v>
      </c>
      <c r="B334" s="40">
        <f>' Data'!T334</f>
        <v>117.24</v>
      </c>
      <c r="C334">
        <f>' Data'!L334</f>
        <v>6800</v>
      </c>
    </row>
    <row r="335" spans="1:3" x14ac:dyDescent="0.25">
      <c r="A335" t="str">
        <f xml:space="preserve"> ' Data'!D335</f>
        <v>United States</v>
      </c>
      <c r="B335" s="40">
        <f>' Data'!T335</f>
        <v>117.24</v>
      </c>
      <c r="C335">
        <f>' Data'!L335</f>
        <v>6800</v>
      </c>
    </row>
    <row r="336" spans="1:3" x14ac:dyDescent="0.25">
      <c r="A336" t="str">
        <f xml:space="preserve"> ' Data'!D336</f>
        <v>United States</v>
      </c>
      <c r="B336" s="40">
        <f>' Data'!T336</f>
        <v>117.24</v>
      </c>
      <c r="C336">
        <f>' Data'!L336</f>
        <v>6800</v>
      </c>
    </row>
    <row r="337" spans="1:3" x14ac:dyDescent="0.25">
      <c r="A337" t="str">
        <f xml:space="preserve"> ' Data'!D337</f>
        <v>United States</v>
      </c>
      <c r="B337" s="40">
        <f>' Data'!T337</f>
        <v>117.24</v>
      </c>
      <c r="C337">
        <f>' Data'!L337</f>
        <v>6800</v>
      </c>
    </row>
    <row r="338" spans="1:3" x14ac:dyDescent="0.25">
      <c r="A338" t="str">
        <f xml:space="preserve"> ' Data'!D338</f>
        <v>United States</v>
      </c>
      <c r="B338" s="40">
        <f>' Data'!T338</f>
        <v>117.24</v>
      </c>
      <c r="C338">
        <f>' Data'!L338</f>
        <v>6800</v>
      </c>
    </row>
    <row r="339" spans="1:3" x14ac:dyDescent="0.25">
      <c r="A339" t="str">
        <f xml:space="preserve"> ' Data'!D339</f>
        <v>United States</v>
      </c>
      <c r="B339" s="40">
        <f>' Data'!T339</f>
        <v>117.24</v>
      </c>
      <c r="C339">
        <f>' Data'!L339</f>
        <v>6800</v>
      </c>
    </row>
    <row r="340" spans="1:3" x14ac:dyDescent="0.25">
      <c r="A340" t="str">
        <f xml:space="preserve"> ' Data'!D340</f>
        <v>United States</v>
      </c>
      <c r="B340" s="40">
        <f>' Data'!T340</f>
        <v>117.24</v>
      </c>
      <c r="C340">
        <f>' Data'!L340</f>
        <v>6800</v>
      </c>
    </row>
    <row r="341" spans="1:3" x14ac:dyDescent="0.25">
      <c r="A341" t="str">
        <f xml:space="preserve"> ' Data'!D341</f>
        <v>Russia</v>
      </c>
      <c r="B341" s="40">
        <f>' Data'!T341</f>
        <v>180.75</v>
      </c>
      <c r="C341">
        <f>' Data'!L341</f>
        <v>6800</v>
      </c>
    </row>
    <row r="342" spans="1:3" x14ac:dyDescent="0.25">
      <c r="A342" t="str">
        <f xml:space="preserve"> ' Data'!D342</f>
        <v>China</v>
      </c>
      <c r="B342" s="40">
        <f>' Data'!T342</f>
        <v>125.08</v>
      </c>
      <c r="C342">
        <f>' Data'!L342</f>
        <v>6800</v>
      </c>
    </row>
    <row r="343" spans="1:3" x14ac:dyDescent="0.25">
      <c r="A343" t="str">
        <f xml:space="preserve"> ' Data'!D343</f>
        <v>United States</v>
      </c>
      <c r="B343" s="40">
        <f>' Data'!T343</f>
        <v>117.24</v>
      </c>
      <c r="C343">
        <f>' Data'!L343</f>
        <v>6800</v>
      </c>
    </row>
    <row r="344" spans="1:3" x14ac:dyDescent="0.25">
      <c r="A344" t="str">
        <f xml:space="preserve"> ' Data'!D344</f>
        <v>United States</v>
      </c>
      <c r="B344" s="40">
        <f>' Data'!T344</f>
        <v>117.24</v>
      </c>
      <c r="C344">
        <f>' Data'!L344</f>
        <v>6700</v>
      </c>
    </row>
    <row r="345" spans="1:3" x14ac:dyDescent="0.25">
      <c r="A345" t="str">
        <f xml:space="preserve"> ' Data'!D345</f>
        <v>United Kingdom</v>
      </c>
      <c r="B345" s="40">
        <f>' Data'!T345</f>
        <v>119.62</v>
      </c>
      <c r="C345">
        <f>' Data'!L345</f>
        <v>6700</v>
      </c>
    </row>
    <row r="346" spans="1:3" x14ac:dyDescent="0.25">
      <c r="A346" t="str">
        <f xml:space="preserve"> ' Data'!D346</f>
        <v>Denmark</v>
      </c>
      <c r="B346" s="40">
        <f>' Data'!T346</f>
        <v>110.35</v>
      </c>
      <c r="C346">
        <f>' Data'!L346</f>
        <v>6700</v>
      </c>
    </row>
    <row r="347" spans="1:3" x14ac:dyDescent="0.25">
      <c r="A347" t="str">
        <f xml:space="preserve"> ' Data'!D347</f>
        <v>Denmark</v>
      </c>
      <c r="B347" s="40">
        <f>' Data'!T347</f>
        <v>110.35</v>
      </c>
      <c r="C347">
        <f>' Data'!L347</f>
        <v>6700</v>
      </c>
    </row>
    <row r="348" spans="1:3" x14ac:dyDescent="0.25">
      <c r="A348" t="str">
        <f xml:space="preserve"> ' Data'!D348</f>
        <v>Denmark</v>
      </c>
      <c r="B348" s="40">
        <f>' Data'!T348</f>
        <v>110.35</v>
      </c>
      <c r="C348">
        <f>' Data'!L348</f>
        <v>6700</v>
      </c>
    </row>
    <row r="349" spans="1:3" x14ac:dyDescent="0.25">
      <c r="A349" t="str">
        <f xml:space="preserve"> ' Data'!D349</f>
        <v>Italy</v>
      </c>
      <c r="B349" s="40">
        <f>' Data'!T349</f>
        <v>110.62</v>
      </c>
      <c r="C349">
        <f>' Data'!L349</f>
        <v>6700</v>
      </c>
    </row>
    <row r="350" spans="1:3" x14ac:dyDescent="0.25">
      <c r="A350" t="str">
        <f xml:space="preserve"> ' Data'!D350</f>
        <v>China</v>
      </c>
      <c r="B350" s="40">
        <f>' Data'!T350</f>
        <v>125.08</v>
      </c>
      <c r="C350">
        <f>' Data'!L350</f>
        <v>6700</v>
      </c>
    </row>
    <row r="351" spans="1:3" x14ac:dyDescent="0.25">
      <c r="A351" t="str">
        <f xml:space="preserve"> ' Data'!D351</f>
        <v>China</v>
      </c>
      <c r="B351" s="40">
        <f>' Data'!T351</f>
        <v>125.08</v>
      </c>
      <c r="C351">
        <f>' Data'!L351</f>
        <v>6700</v>
      </c>
    </row>
    <row r="352" spans="1:3" x14ac:dyDescent="0.25">
      <c r="A352" t="str">
        <f xml:space="preserve"> ' Data'!D352</f>
        <v>Switzerland</v>
      </c>
      <c r="B352" s="40">
        <f>' Data'!T352</f>
        <v>99.55</v>
      </c>
      <c r="C352">
        <f>' Data'!L352</f>
        <v>6700</v>
      </c>
    </row>
    <row r="353" spans="1:3" x14ac:dyDescent="0.25">
      <c r="A353" t="str">
        <f xml:space="preserve"> ' Data'!D353</f>
        <v>France</v>
      </c>
      <c r="B353" s="40">
        <f>' Data'!T353</f>
        <v>110.05</v>
      </c>
      <c r="C353">
        <f>' Data'!L353</f>
        <v>6700</v>
      </c>
    </row>
    <row r="354" spans="1:3" x14ac:dyDescent="0.25">
      <c r="A354" t="str">
        <f xml:space="preserve"> ' Data'!D354</f>
        <v>United States</v>
      </c>
      <c r="B354" s="40">
        <f>' Data'!T354</f>
        <v>117.24</v>
      </c>
      <c r="C354">
        <f>' Data'!L354</f>
        <v>6700</v>
      </c>
    </row>
    <row r="355" spans="1:3" x14ac:dyDescent="0.25">
      <c r="A355" t="str">
        <f xml:space="preserve"> ' Data'!D355</f>
        <v>United States</v>
      </c>
      <c r="B355" s="40">
        <f>' Data'!T355</f>
        <v>117.24</v>
      </c>
      <c r="C355">
        <f>' Data'!L355</f>
        <v>6700</v>
      </c>
    </row>
    <row r="356" spans="1:3" x14ac:dyDescent="0.25">
      <c r="A356" t="str">
        <f xml:space="preserve"> ' Data'!D356</f>
        <v>United States</v>
      </c>
      <c r="B356" s="40">
        <f>' Data'!T356</f>
        <v>117.24</v>
      </c>
      <c r="C356">
        <f>' Data'!L356</f>
        <v>6700</v>
      </c>
    </row>
    <row r="357" spans="1:3" x14ac:dyDescent="0.25">
      <c r="A357" t="str">
        <f xml:space="preserve"> ' Data'!D357</f>
        <v>United States</v>
      </c>
      <c r="B357" s="40">
        <f>' Data'!T357</f>
        <v>117.24</v>
      </c>
      <c r="C357">
        <f>' Data'!L357</f>
        <v>6700</v>
      </c>
    </row>
    <row r="358" spans="1:3" x14ac:dyDescent="0.25">
      <c r="A358" t="str">
        <f xml:space="preserve"> ' Data'!D358</f>
        <v>United States</v>
      </c>
      <c r="B358" s="40">
        <f>' Data'!T358</f>
        <v>117.24</v>
      </c>
      <c r="C358">
        <f>' Data'!L358</f>
        <v>6700</v>
      </c>
    </row>
    <row r="359" spans="1:3" x14ac:dyDescent="0.25">
      <c r="A359" t="str">
        <f xml:space="preserve"> ' Data'!D359</f>
        <v>Denmark</v>
      </c>
      <c r="B359" s="40">
        <f>' Data'!T359</f>
        <v>110.35</v>
      </c>
      <c r="C359">
        <f>' Data'!L359</f>
        <v>6700</v>
      </c>
    </row>
    <row r="360" spans="1:3" x14ac:dyDescent="0.25">
      <c r="A360" t="str">
        <f xml:space="preserve"> ' Data'!D360</f>
        <v>United States</v>
      </c>
      <c r="B360" s="40">
        <f>' Data'!T360</f>
        <v>117.24</v>
      </c>
      <c r="C360">
        <f>' Data'!L360</f>
        <v>6700</v>
      </c>
    </row>
    <row r="361" spans="1:3" x14ac:dyDescent="0.25">
      <c r="A361" t="str">
        <f xml:space="preserve"> ' Data'!D361</f>
        <v>China</v>
      </c>
      <c r="B361" s="40">
        <f>' Data'!T361</f>
        <v>125.08</v>
      </c>
      <c r="C361">
        <f>' Data'!L361</f>
        <v>6700</v>
      </c>
    </row>
    <row r="362" spans="1:3" x14ac:dyDescent="0.25">
      <c r="A362" t="str">
        <f xml:space="preserve"> ' Data'!D362</f>
        <v>Switzerland</v>
      </c>
      <c r="B362" s="40">
        <f>' Data'!T362</f>
        <v>99.55</v>
      </c>
      <c r="C362">
        <f>' Data'!L362</f>
        <v>6600</v>
      </c>
    </row>
    <row r="363" spans="1:3" x14ac:dyDescent="0.25">
      <c r="A363" t="str">
        <f xml:space="preserve"> ' Data'!D363</f>
        <v>United States</v>
      </c>
      <c r="B363" s="40">
        <f>' Data'!T363</f>
        <v>117.24</v>
      </c>
      <c r="C363">
        <f>' Data'!L363</f>
        <v>6600</v>
      </c>
    </row>
    <row r="364" spans="1:3" x14ac:dyDescent="0.25">
      <c r="A364" t="str">
        <f xml:space="preserve"> ' Data'!D364</f>
        <v>United States</v>
      </c>
      <c r="B364" s="40">
        <f>' Data'!T364</f>
        <v>117.24</v>
      </c>
      <c r="C364">
        <f>' Data'!L364</f>
        <v>6600</v>
      </c>
    </row>
    <row r="365" spans="1:3" x14ac:dyDescent="0.25">
      <c r="A365" t="str">
        <f xml:space="preserve"> ' Data'!D365</f>
        <v>United States</v>
      </c>
      <c r="B365" s="40">
        <f>' Data'!T365</f>
        <v>117.24</v>
      </c>
      <c r="C365">
        <f>' Data'!L365</f>
        <v>6600</v>
      </c>
    </row>
    <row r="366" spans="1:3" x14ac:dyDescent="0.25">
      <c r="A366" t="str">
        <f xml:space="preserve"> ' Data'!D366</f>
        <v>United States</v>
      </c>
      <c r="B366" s="40">
        <f>' Data'!T366</f>
        <v>117.24</v>
      </c>
      <c r="C366">
        <f>' Data'!L366</f>
        <v>6600</v>
      </c>
    </row>
    <row r="367" spans="1:3" x14ac:dyDescent="0.25">
      <c r="A367" t="str">
        <f xml:space="preserve"> ' Data'!D367</f>
        <v>United States</v>
      </c>
      <c r="B367" s="40">
        <f>' Data'!T367</f>
        <v>117.24</v>
      </c>
      <c r="C367">
        <f>' Data'!L367</f>
        <v>6600</v>
      </c>
    </row>
    <row r="368" spans="1:3" x14ac:dyDescent="0.25">
      <c r="A368" t="str">
        <f xml:space="preserve"> ' Data'!D368</f>
        <v>Germany</v>
      </c>
      <c r="B368" s="40">
        <f>' Data'!T368</f>
        <v>112.85</v>
      </c>
      <c r="C368">
        <f>' Data'!L368</f>
        <v>6600</v>
      </c>
    </row>
    <row r="369" spans="1:3" x14ac:dyDescent="0.25">
      <c r="A369" t="str">
        <f xml:space="preserve"> ' Data'!D369</f>
        <v>United States</v>
      </c>
      <c r="B369" s="40">
        <f>' Data'!T369</f>
        <v>117.24</v>
      </c>
      <c r="C369">
        <f>' Data'!L369</f>
        <v>6500</v>
      </c>
    </row>
    <row r="370" spans="1:3" x14ac:dyDescent="0.25">
      <c r="A370" t="str">
        <f xml:space="preserve"> ' Data'!D370</f>
        <v>United States</v>
      </c>
      <c r="B370" s="40">
        <f>' Data'!T370</f>
        <v>117.24</v>
      </c>
      <c r="C370">
        <f>' Data'!L370</f>
        <v>6500</v>
      </c>
    </row>
    <row r="371" spans="1:3" x14ac:dyDescent="0.25">
      <c r="A371" t="str">
        <f xml:space="preserve"> ' Data'!D371</f>
        <v>United States</v>
      </c>
      <c r="B371" s="40">
        <f>' Data'!T371</f>
        <v>117.24</v>
      </c>
      <c r="C371">
        <f>' Data'!L371</f>
        <v>6500</v>
      </c>
    </row>
    <row r="372" spans="1:3" x14ac:dyDescent="0.25">
      <c r="A372" t="str">
        <f xml:space="preserve"> ' Data'!D372</f>
        <v>United Kingdom</v>
      </c>
      <c r="B372" s="40">
        <f>' Data'!T372</f>
        <v>119.62</v>
      </c>
      <c r="C372">
        <f>' Data'!L372</f>
        <v>6500</v>
      </c>
    </row>
    <row r="373" spans="1:3" x14ac:dyDescent="0.25">
      <c r="A373" t="str">
        <f xml:space="preserve"> ' Data'!D373</f>
        <v>Switzerland</v>
      </c>
      <c r="B373" s="40">
        <f>' Data'!T373</f>
        <v>99.55</v>
      </c>
      <c r="C373">
        <f>' Data'!L373</f>
        <v>6500</v>
      </c>
    </row>
    <row r="374" spans="1:3" x14ac:dyDescent="0.25">
      <c r="A374" t="str">
        <f xml:space="preserve"> ' Data'!D374</f>
        <v>Sweden</v>
      </c>
      <c r="B374" s="40">
        <f>' Data'!T374</f>
        <v>110.51</v>
      </c>
      <c r="C374">
        <f>' Data'!L374</f>
        <v>6400</v>
      </c>
    </row>
    <row r="375" spans="1:3" x14ac:dyDescent="0.25">
      <c r="A375" t="str">
        <f xml:space="preserve"> ' Data'!D375</f>
        <v>United States</v>
      </c>
      <c r="B375" s="40">
        <f>' Data'!T375</f>
        <v>117.24</v>
      </c>
      <c r="C375">
        <f>' Data'!L375</f>
        <v>6400</v>
      </c>
    </row>
    <row r="376" spans="1:3" x14ac:dyDescent="0.25">
      <c r="A376" t="str">
        <f xml:space="preserve"> ' Data'!D376</f>
        <v>United States</v>
      </c>
      <c r="B376" s="40">
        <f>' Data'!T376</f>
        <v>117.24</v>
      </c>
      <c r="C376">
        <f>' Data'!L376</f>
        <v>6400</v>
      </c>
    </row>
    <row r="377" spans="1:3" x14ac:dyDescent="0.25">
      <c r="A377" t="str">
        <f xml:space="preserve"> ' Data'!D377</f>
        <v>China</v>
      </c>
      <c r="B377" s="40">
        <f>' Data'!T377</f>
        <v>125.08</v>
      </c>
      <c r="C377">
        <f>' Data'!L377</f>
        <v>6400</v>
      </c>
    </row>
    <row r="378" spans="1:3" x14ac:dyDescent="0.25">
      <c r="A378" t="str">
        <f xml:space="preserve"> ' Data'!D378</f>
        <v>France</v>
      </c>
      <c r="B378" s="40">
        <f>' Data'!T378</f>
        <v>110.05</v>
      </c>
      <c r="C378">
        <f>' Data'!L378</f>
        <v>6400</v>
      </c>
    </row>
    <row r="379" spans="1:3" x14ac:dyDescent="0.25">
      <c r="A379" t="str">
        <f xml:space="preserve"> ' Data'!D379</f>
        <v>Colombia</v>
      </c>
      <c r="B379" s="40">
        <f>' Data'!T379</f>
        <v>140.94999999999999</v>
      </c>
      <c r="C379">
        <f>' Data'!L379</f>
        <v>6400</v>
      </c>
    </row>
    <row r="380" spans="1:3" x14ac:dyDescent="0.25">
      <c r="A380" t="str">
        <f xml:space="preserve"> ' Data'!D380</f>
        <v>United States</v>
      </c>
      <c r="B380" s="40">
        <f>' Data'!T380</f>
        <v>117.24</v>
      </c>
      <c r="C380">
        <f>' Data'!L380</f>
        <v>6400</v>
      </c>
    </row>
    <row r="381" spans="1:3" x14ac:dyDescent="0.25">
      <c r="A381" t="str">
        <f xml:space="preserve"> ' Data'!D381</f>
        <v>United Kingdom</v>
      </c>
      <c r="B381" s="40">
        <f>' Data'!T381</f>
        <v>119.62</v>
      </c>
      <c r="C381">
        <f>' Data'!L381</f>
        <v>6300</v>
      </c>
    </row>
    <row r="382" spans="1:3" x14ac:dyDescent="0.25">
      <c r="A382" t="str">
        <f xml:space="preserve"> ' Data'!D382</f>
        <v>China</v>
      </c>
      <c r="B382" s="40">
        <f>' Data'!T382</f>
        <v>125.08</v>
      </c>
      <c r="C382">
        <f>' Data'!L382</f>
        <v>6300</v>
      </c>
    </row>
    <row r="383" spans="1:3" x14ac:dyDescent="0.25">
      <c r="A383" t="str">
        <f xml:space="preserve"> ' Data'!D383</f>
        <v>United Kingdom</v>
      </c>
      <c r="B383" s="40">
        <f>' Data'!T383</f>
        <v>119.62</v>
      </c>
      <c r="C383">
        <f>' Data'!L383</f>
        <v>6300</v>
      </c>
    </row>
    <row r="384" spans="1:3" x14ac:dyDescent="0.25">
      <c r="A384" t="str">
        <f xml:space="preserve"> ' Data'!D384</f>
        <v>France</v>
      </c>
      <c r="B384" s="40">
        <f>' Data'!T384</f>
        <v>110.05</v>
      </c>
      <c r="C384">
        <f>' Data'!L384</f>
        <v>6300</v>
      </c>
    </row>
    <row r="385" spans="1:3" x14ac:dyDescent="0.25">
      <c r="A385" t="str">
        <f xml:space="preserve"> ' Data'!D385</f>
        <v>China</v>
      </c>
      <c r="B385" s="40">
        <f>' Data'!T385</f>
        <v>125.08</v>
      </c>
      <c r="C385">
        <f>' Data'!L385</f>
        <v>6300</v>
      </c>
    </row>
    <row r="386" spans="1:3" x14ac:dyDescent="0.25">
      <c r="A386" t="str">
        <f xml:space="preserve"> ' Data'!D386</f>
        <v>Israel</v>
      </c>
      <c r="B386" s="40">
        <f>' Data'!T386</f>
        <v>108.15</v>
      </c>
      <c r="C386">
        <f>' Data'!L386</f>
        <v>6300</v>
      </c>
    </row>
    <row r="387" spans="1:3" x14ac:dyDescent="0.25">
      <c r="A387" t="str">
        <f xml:space="preserve"> ' Data'!D387</f>
        <v>Mexico</v>
      </c>
      <c r="B387" s="40">
        <f>' Data'!T387</f>
        <v>141.54</v>
      </c>
      <c r="C387">
        <f>' Data'!L387</f>
        <v>6200</v>
      </c>
    </row>
    <row r="388" spans="1:3" x14ac:dyDescent="0.25">
      <c r="A388" t="str">
        <f xml:space="preserve"> ' Data'!D388</f>
        <v>Sweden</v>
      </c>
      <c r="B388" s="40">
        <f>' Data'!T388</f>
        <v>110.51</v>
      </c>
      <c r="C388">
        <f>' Data'!L388</f>
        <v>6200</v>
      </c>
    </row>
    <row r="389" spans="1:3" x14ac:dyDescent="0.25">
      <c r="A389" t="str">
        <f xml:space="preserve"> ' Data'!D389</f>
        <v>Netherlands</v>
      </c>
      <c r="B389" s="40">
        <f>' Data'!T389</f>
        <v>115.91</v>
      </c>
      <c r="C389">
        <f>' Data'!L389</f>
        <v>6200</v>
      </c>
    </row>
    <row r="390" spans="1:3" x14ac:dyDescent="0.25">
      <c r="A390" t="str">
        <f xml:space="preserve"> ' Data'!D390</f>
        <v>China</v>
      </c>
      <c r="B390" s="40">
        <f>' Data'!T390</f>
        <v>125.08</v>
      </c>
      <c r="C390">
        <f>' Data'!L390</f>
        <v>6200</v>
      </c>
    </row>
    <row r="391" spans="1:3" x14ac:dyDescent="0.25">
      <c r="A391" t="str">
        <f xml:space="preserve"> ' Data'!D391</f>
        <v>China</v>
      </c>
      <c r="B391" s="40">
        <f>' Data'!T391</f>
        <v>125.08</v>
      </c>
      <c r="C391">
        <f>' Data'!L391</f>
        <v>6200</v>
      </c>
    </row>
    <row r="392" spans="1:3" x14ac:dyDescent="0.25">
      <c r="A392" t="str">
        <f xml:space="preserve"> ' Data'!D392</f>
        <v>China</v>
      </c>
      <c r="B392" s="40">
        <f>' Data'!T392</f>
        <v>125.08</v>
      </c>
      <c r="C392">
        <f>' Data'!L392</f>
        <v>6200</v>
      </c>
    </row>
    <row r="393" spans="1:3" x14ac:dyDescent="0.25">
      <c r="A393" t="str">
        <f xml:space="preserve"> ' Data'!D393</f>
        <v>Poland</v>
      </c>
      <c r="B393" s="40">
        <f>' Data'!T393</f>
        <v>114.11</v>
      </c>
      <c r="C393">
        <f>' Data'!L393</f>
        <v>6200</v>
      </c>
    </row>
    <row r="394" spans="1:3" x14ac:dyDescent="0.25">
      <c r="A394" t="str">
        <f xml:space="preserve"> ' Data'!D394</f>
        <v>Nigeria</v>
      </c>
      <c r="B394" s="40">
        <f>' Data'!T394</f>
        <v>267.51</v>
      </c>
      <c r="C394">
        <f>' Data'!L394</f>
        <v>6100</v>
      </c>
    </row>
    <row r="395" spans="1:3" x14ac:dyDescent="0.25">
      <c r="A395" t="str">
        <f xml:space="preserve"> ' Data'!D395</f>
        <v>United States</v>
      </c>
      <c r="B395" s="40">
        <f>' Data'!T395</f>
        <v>117.24</v>
      </c>
      <c r="C395">
        <f>' Data'!L395</f>
        <v>6100</v>
      </c>
    </row>
    <row r="396" spans="1:3" x14ac:dyDescent="0.25">
      <c r="A396" t="str">
        <f xml:space="preserve"> ' Data'!D396</f>
        <v>Germany</v>
      </c>
      <c r="B396" s="40">
        <f>' Data'!T396</f>
        <v>112.85</v>
      </c>
      <c r="C396">
        <f>' Data'!L396</f>
        <v>6100</v>
      </c>
    </row>
    <row r="397" spans="1:3" x14ac:dyDescent="0.25">
      <c r="A397" t="str">
        <f xml:space="preserve"> ' Data'!D397</f>
        <v>Germany</v>
      </c>
      <c r="B397" s="40">
        <f>' Data'!T397</f>
        <v>112.85</v>
      </c>
      <c r="C397">
        <f>' Data'!L397</f>
        <v>6100</v>
      </c>
    </row>
    <row r="398" spans="1:3" x14ac:dyDescent="0.25">
      <c r="A398" t="str">
        <f xml:space="preserve"> ' Data'!D398</f>
        <v>Russia</v>
      </c>
      <c r="B398" s="40">
        <f>' Data'!T398</f>
        <v>180.75</v>
      </c>
      <c r="C398">
        <f>' Data'!L398</f>
        <v>6000</v>
      </c>
    </row>
    <row r="399" spans="1:3" x14ac:dyDescent="0.25">
      <c r="A399" t="str">
        <f xml:space="preserve"> ' Data'!D399</f>
        <v>United States</v>
      </c>
      <c r="B399" s="40">
        <f>' Data'!T399</f>
        <v>117.24</v>
      </c>
      <c r="C399">
        <f>' Data'!L399</f>
        <v>6000</v>
      </c>
    </row>
    <row r="400" spans="1:3" x14ac:dyDescent="0.25">
      <c r="A400" t="str">
        <f xml:space="preserve"> ' Data'!D400</f>
        <v>Canada</v>
      </c>
      <c r="B400" s="40">
        <f>' Data'!T400</f>
        <v>116.76</v>
      </c>
      <c r="C400">
        <f>' Data'!L400</f>
        <v>6000</v>
      </c>
    </row>
    <row r="401" spans="1:3" x14ac:dyDescent="0.25">
      <c r="A401" t="str">
        <f xml:space="preserve"> ' Data'!D401</f>
        <v>United States</v>
      </c>
      <c r="B401" s="40">
        <f>' Data'!T401</f>
        <v>117.24</v>
      </c>
      <c r="C401">
        <f>' Data'!L401</f>
        <v>6000</v>
      </c>
    </row>
    <row r="402" spans="1:3" x14ac:dyDescent="0.25">
      <c r="A402" t="str">
        <f xml:space="preserve"> ' Data'!D402</f>
        <v>India</v>
      </c>
      <c r="B402" s="40">
        <f>' Data'!T402</f>
        <v>180.44</v>
      </c>
      <c r="C402">
        <f>' Data'!L402</f>
        <v>6000</v>
      </c>
    </row>
    <row r="403" spans="1:3" x14ac:dyDescent="0.25">
      <c r="A403" t="str">
        <f xml:space="preserve"> ' Data'!D403</f>
        <v>Thailand</v>
      </c>
      <c r="B403" s="40">
        <f>' Data'!T403</f>
        <v>113.27</v>
      </c>
      <c r="C403">
        <f>' Data'!L403</f>
        <v>6000</v>
      </c>
    </row>
    <row r="404" spans="1:3" x14ac:dyDescent="0.25">
      <c r="A404" t="str">
        <f xml:space="preserve"> ' Data'!D404</f>
        <v>Israel</v>
      </c>
      <c r="B404" s="40">
        <f>' Data'!T404</f>
        <v>108.15</v>
      </c>
      <c r="C404">
        <f>' Data'!L404</f>
        <v>6000</v>
      </c>
    </row>
    <row r="405" spans="1:3" x14ac:dyDescent="0.25">
      <c r="A405" t="str">
        <f xml:space="preserve"> ' Data'!D405</f>
        <v>United States</v>
      </c>
      <c r="B405" s="40">
        <f>' Data'!T405</f>
        <v>117.24</v>
      </c>
      <c r="C405">
        <f>' Data'!L405</f>
        <v>6000</v>
      </c>
    </row>
    <row r="406" spans="1:3" x14ac:dyDescent="0.25">
      <c r="A406" t="str">
        <f xml:space="preserve"> ' Data'!D406</f>
        <v>United States</v>
      </c>
      <c r="B406" s="40">
        <f>' Data'!T406</f>
        <v>117.24</v>
      </c>
      <c r="C406">
        <f>' Data'!L406</f>
        <v>6000</v>
      </c>
    </row>
    <row r="407" spans="1:3" x14ac:dyDescent="0.25">
      <c r="A407" t="str">
        <f xml:space="preserve"> ' Data'!D407</f>
        <v>United States</v>
      </c>
      <c r="B407" s="40">
        <f>' Data'!T407</f>
        <v>117.24</v>
      </c>
      <c r="C407">
        <f>' Data'!L407</f>
        <v>6000</v>
      </c>
    </row>
    <row r="408" spans="1:3" x14ac:dyDescent="0.25">
      <c r="A408" t="str">
        <f xml:space="preserve"> ' Data'!D408</f>
        <v>China</v>
      </c>
      <c r="B408" s="40">
        <f>' Data'!T408</f>
        <v>125.08</v>
      </c>
      <c r="C408">
        <f>' Data'!L408</f>
        <v>5900</v>
      </c>
    </row>
    <row r="409" spans="1:3" x14ac:dyDescent="0.25">
      <c r="A409" t="str">
        <f xml:space="preserve"> ' Data'!D409</f>
        <v>Thailand</v>
      </c>
      <c r="B409" s="40">
        <f>' Data'!T409</f>
        <v>113.27</v>
      </c>
      <c r="C409">
        <f>' Data'!L409</f>
        <v>5900</v>
      </c>
    </row>
    <row r="410" spans="1:3" x14ac:dyDescent="0.25">
      <c r="A410" t="str">
        <f xml:space="preserve"> ' Data'!D410</f>
        <v>United States</v>
      </c>
      <c r="B410" s="40">
        <f>' Data'!T410</f>
        <v>117.24</v>
      </c>
      <c r="C410">
        <f>' Data'!L410</f>
        <v>5900</v>
      </c>
    </row>
    <row r="411" spans="1:3" x14ac:dyDescent="0.25">
      <c r="A411" t="str">
        <f xml:space="preserve"> ' Data'!D411</f>
        <v>United States</v>
      </c>
      <c r="B411" s="40">
        <f>' Data'!T411</f>
        <v>117.24</v>
      </c>
      <c r="C411">
        <f>' Data'!L411</f>
        <v>5900</v>
      </c>
    </row>
    <row r="412" spans="1:3" x14ac:dyDescent="0.25">
      <c r="A412" t="str">
        <f xml:space="preserve"> ' Data'!D412</f>
        <v>China</v>
      </c>
      <c r="B412" s="40">
        <f>' Data'!T412</f>
        <v>125.08</v>
      </c>
      <c r="C412">
        <f>' Data'!L412</f>
        <v>5900</v>
      </c>
    </row>
    <row r="413" spans="1:3" x14ac:dyDescent="0.25">
      <c r="A413" t="str">
        <f xml:space="preserve"> ' Data'!D413</f>
        <v>United States</v>
      </c>
      <c r="B413" s="40">
        <f>' Data'!T413</f>
        <v>117.24</v>
      </c>
      <c r="C413">
        <f>' Data'!L413</f>
        <v>5800</v>
      </c>
    </row>
    <row r="414" spans="1:3" x14ac:dyDescent="0.25">
      <c r="A414" t="str">
        <f xml:space="preserve"> ' Data'!D414</f>
        <v>Denmark</v>
      </c>
      <c r="B414" s="40">
        <f>' Data'!T414</f>
        <v>110.35</v>
      </c>
      <c r="C414">
        <f>' Data'!L414</f>
        <v>5800</v>
      </c>
    </row>
    <row r="415" spans="1:3" x14ac:dyDescent="0.25">
      <c r="A415" t="str">
        <f xml:space="preserve"> ' Data'!D415</f>
        <v>United States</v>
      </c>
      <c r="B415" s="40">
        <f>' Data'!T415</f>
        <v>117.24</v>
      </c>
      <c r="C415">
        <f>' Data'!L415</f>
        <v>5800</v>
      </c>
    </row>
    <row r="416" spans="1:3" x14ac:dyDescent="0.25">
      <c r="A416" t="str">
        <f xml:space="preserve"> ' Data'!D416</f>
        <v>Ukraine</v>
      </c>
      <c r="B416" s="40">
        <f>' Data'!T416</f>
        <v>281.66000000000003</v>
      </c>
      <c r="C416">
        <f>' Data'!L416</f>
        <v>5700</v>
      </c>
    </row>
    <row r="417" spans="1:3" x14ac:dyDescent="0.25">
      <c r="A417" t="str">
        <f xml:space="preserve"> ' Data'!D417</f>
        <v>United States</v>
      </c>
      <c r="B417" s="40">
        <f>' Data'!T417</f>
        <v>117.24</v>
      </c>
      <c r="C417">
        <f>' Data'!L417</f>
        <v>5700</v>
      </c>
    </row>
    <row r="418" spans="1:3" x14ac:dyDescent="0.25">
      <c r="A418" t="str">
        <f xml:space="preserve"> ' Data'!D418</f>
        <v>Canada</v>
      </c>
      <c r="B418" s="40">
        <f>' Data'!T418</f>
        <v>116.76</v>
      </c>
      <c r="C418">
        <f>' Data'!L418</f>
        <v>5700</v>
      </c>
    </row>
    <row r="419" spans="1:3" x14ac:dyDescent="0.25">
      <c r="A419" t="str">
        <f xml:space="preserve"> ' Data'!D419</f>
        <v>Sweden</v>
      </c>
      <c r="B419" s="40">
        <f>' Data'!T419</f>
        <v>110.51</v>
      </c>
      <c r="C419">
        <f>' Data'!L419</f>
        <v>5700</v>
      </c>
    </row>
    <row r="420" spans="1:3" x14ac:dyDescent="0.25">
      <c r="A420" t="str">
        <f xml:space="preserve"> ' Data'!D420</f>
        <v>Switzerland</v>
      </c>
      <c r="B420" s="40">
        <f>' Data'!T420</f>
        <v>99.55</v>
      </c>
      <c r="C420">
        <f>' Data'!L420</f>
        <v>5700</v>
      </c>
    </row>
    <row r="421" spans="1:3" x14ac:dyDescent="0.25">
      <c r="A421" t="str">
        <f xml:space="preserve"> ' Data'!D421</f>
        <v>United States</v>
      </c>
      <c r="B421" s="40">
        <f>' Data'!T421</f>
        <v>117.24</v>
      </c>
      <c r="C421">
        <f>' Data'!L421</f>
        <v>5700</v>
      </c>
    </row>
    <row r="422" spans="1:3" x14ac:dyDescent="0.25">
      <c r="A422" t="str">
        <f xml:space="preserve"> ' Data'!D422</f>
        <v>United States</v>
      </c>
      <c r="B422" s="40">
        <f>' Data'!T422</f>
        <v>117.24</v>
      </c>
      <c r="C422">
        <f>' Data'!L422</f>
        <v>5700</v>
      </c>
    </row>
    <row r="423" spans="1:3" x14ac:dyDescent="0.25">
      <c r="A423" t="str">
        <f xml:space="preserve"> ' Data'!D423</f>
        <v>United States</v>
      </c>
      <c r="B423" s="40">
        <f>' Data'!T423</f>
        <v>117.24</v>
      </c>
      <c r="C423">
        <f>' Data'!L423</f>
        <v>5700</v>
      </c>
    </row>
    <row r="424" spans="1:3" x14ac:dyDescent="0.25">
      <c r="A424" t="str">
        <f xml:space="preserve"> ' Data'!D424</f>
        <v>United States</v>
      </c>
      <c r="B424" s="40">
        <f>' Data'!T424</f>
        <v>117.24</v>
      </c>
      <c r="C424">
        <f>' Data'!L424</f>
        <v>5600</v>
      </c>
    </row>
    <row r="425" spans="1:3" x14ac:dyDescent="0.25">
      <c r="A425" t="str">
        <f xml:space="preserve"> ' Data'!D425</f>
        <v>China</v>
      </c>
      <c r="B425" s="40">
        <f>' Data'!T425</f>
        <v>125.08</v>
      </c>
      <c r="C425">
        <f>' Data'!L425</f>
        <v>5600</v>
      </c>
    </row>
    <row r="426" spans="1:3" x14ac:dyDescent="0.25">
      <c r="A426" t="str">
        <f xml:space="preserve"> ' Data'!D426</f>
        <v>India</v>
      </c>
      <c r="B426" s="40">
        <f>' Data'!T426</f>
        <v>180.44</v>
      </c>
      <c r="C426">
        <f>' Data'!L426</f>
        <v>5600</v>
      </c>
    </row>
    <row r="427" spans="1:3" x14ac:dyDescent="0.25">
      <c r="A427" t="str">
        <f xml:space="preserve"> ' Data'!D427</f>
        <v>United States</v>
      </c>
      <c r="B427" s="40">
        <f>' Data'!T427</f>
        <v>117.24</v>
      </c>
      <c r="C427">
        <f>' Data'!L427</f>
        <v>5600</v>
      </c>
    </row>
    <row r="428" spans="1:3" x14ac:dyDescent="0.25">
      <c r="A428" t="str">
        <f xml:space="preserve"> ' Data'!D428</f>
        <v>China</v>
      </c>
      <c r="B428" s="40">
        <f>' Data'!T428</f>
        <v>125.08</v>
      </c>
      <c r="C428">
        <f>' Data'!L428</f>
        <v>5600</v>
      </c>
    </row>
    <row r="429" spans="1:3" x14ac:dyDescent="0.25">
      <c r="A429" t="str">
        <f xml:space="preserve"> ' Data'!D429</f>
        <v>United States</v>
      </c>
      <c r="B429" s="40">
        <f>' Data'!T429</f>
        <v>117.24</v>
      </c>
      <c r="C429">
        <f>' Data'!L429</f>
        <v>5600</v>
      </c>
    </row>
    <row r="430" spans="1:3" x14ac:dyDescent="0.25">
      <c r="A430" t="str">
        <f xml:space="preserve"> ' Data'!D430</f>
        <v>United States</v>
      </c>
      <c r="B430" s="40">
        <f>' Data'!T430</f>
        <v>117.24</v>
      </c>
      <c r="C430">
        <f>' Data'!L430</f>
        <v>5600</v>
      </c>
    </row>
    <row r="431" spans="1:3" x14ac:dyDescent="0.25">
      <c r="A431" t="str">
        <f xml:space="preserve"> ' Data'!D431</f>
        <v>Israel</v>
      </c>
      <c r="B431" s="40">
        <f>' Data'!T431</f>
        <v>108.15</v>
      </c>
      <c r="C431">
        <f>' Data'!L431</f>
        <v>5600</v>
      </c>
    </row>
    <row r="432" spans="1:3" x14ac:dyDescent="0.25">
      <c r="A432" t="str">
        <f xml:space="preserve"> ' Data'!D432</f>
        <v>South Korea</v>
      </c>
      <c r="B432" s="40">
        <f>' Data'!T432</f>
        <v>115.16</v>
      </c>
      <c r="C432">
        <f>' Data'!L432</f>
        <v>5600</v>
      </c>
    </row>
    <row r="433" spans="1:3" x14ac:dyDescent="0.25">
      <c r="A433" t="str">
        <f xml:space="preserve"> ' Data'!D433</f>
        <v>China</v>
      </c>
      <c r="B433" s="40">
        <f>' Data'!T433</f>
        <v>125.08</v>
      </c>
      <c r="C433">
        <f>' Data'!L433</f>
        <v>5600</v>
      </c>
    </row>
    <row r="434" spans="1:3" x14ac:dyDescent="0.25">
      <c r="A434" t="str">
        <f xml:space="preserve"> ' Data'!D434</f>
        <v>United States</v>
      </c>
      <c r="B434" s="40">
        <f>' Data'!T434</f>
        <v>117.24</v>
      </c>
      <c r="C434">
        <f>' Data'!L434</f>
        <v>5500</v>
      </c>
    </row>
    <row r="435" spans="1:3" x14ac:dyDescent="0.25">
      <c r="A435" t="str">
        <f xml:space="preserve"> ' Data'!D435</f>
        <v>United States</v>
      </c>
      <c r="B435" s="40">
        <f>' Data'!T435</f>
        <v>117.24</v>
      </c>
      <c r="C435">
        <f>' Data'!L435</f>
        <v>5500</v>
      </c>
    </row>
    <row r="436" spans="1:3" x14ac:dyDescent="0.25">
      <c r="A436" t="str">
        <f xml:space="preserve"> ' Data'!D436</f>
        <v>United States</v>
      </c>
      <c r="B436" s="40">
        <f>' Data'!T436</f>
        <v>117.24</v>
      </c>
      <c r="C436">
        <f>' Data'!L436</f>
        <v>5500</v>
      </c>
    </row>
    <row r="437" spans="1:3" x14ac:dyDescent="0.25">
      <c r="A437" t="str">
        <f xml:space="preserve"> ' Data'!D437</f>
        <v>United States</v>
      </c>
      <c r="B437" s="40">
        <f>' Data'!T437</f>
        <v>117.24</v>
      </c>
      <c r="C437">
        <f>' Data'!L437</f>
        <v>5500</v>
      </c>
    </row>
    <row r="438" spans="1:3" x14ac:dyDescent="0.25">
      <c r="A438" t="str">
        <f xml:space="preserve"> ' Data'!D438</f>
        <v>United States</v>
      </c>
      <c r="B438" s="40">
        <f>' Data'!T438</f>
        <v>117.24</v>
      </c>
      <c r="C438">
        <f>' Data'!L438</f>
        <v>5500</v>
      </c>
    </row>
    <row r="439" spans="1:3" x14ac:dyDescent="0.25">
      <c r="A439" t="str">
        <f xml:space="preserve"> ' Data'!D439</f>
        <v>Italy</v>
      </c>
      <c r="B439" s="40">
        <f>' Data'!T439</f>
        <v>110.62</v>
      </c>
      <c r="C439">
        <f>' Data'!L439</f>
        <v>5500</v>
      </c>
    </row>
    <row r="440" spans="1:3" x14ac:dyDescent="0.25">
      <c r="A440" t="str">
        <f xml:space="preserve"> ' Data'!D440</f>
        <v>United States</v>
      </c>
      <c r="B440" s="40">
        <f>' Data'!T440</f>
        <v>117.24</v>
      </c>
      <c r="C440">
        <f>' Data'!L440</f>
        <v>5500</v>
      </c>
    </row>
    <row r="441" spans="1:3" x14ac:dyDescent="0.25">
      <c r="A441" t="str">
        <f xml:space="preserve"> ' Data'!D441</f>
        <v>Canada</v>
      </c>
      <c r="B441" s="40">
        <f>' Data'!T441</f>
        <v>116.76</v>
      </c>
      <c r="C441">
        <f>' Data'!L441</f>
        <v>5500</v>
      </c>
    </row>
    <row r="442" spans="1:3" x14ac:dyDescent="0.25">
      <c r="A442" t="str">
        <f xml:space="preserve"> ' Data'!D442</f>
        <v>China</v>
      </c>
      <c r="B442" s="40">
        <f>' Data'!T442</f>
        <v>125.08</v>
      </c>
      <c r="C442">
        <f>' Data'!L442</f>
        <v>5500</v>
      </c>
    </row>
    <row r="443" spans="1:3" x14ac:dyDescent="0.25">
      <c r="A443" t="str">
        <f xml:space="preserve"> ' Data'!D443</f>
        <v>Germany</v>
      </c>
      <c r="B443" s="40">
        <f>' Data'!T443</f>
        <v>112.85</v>
      </c>
      <c r="C443">
        <f>' Data'!L443</f>
        <v>5500</v>
      </c>
    </row>
    <row r="444" spans="1:3" x14ac:dyDescent="0.25">
      <c r="A444" t="str">
        <f xml:space="preserve"> ' Data'!D444</f>
        <v>Germany</v>
      </c>
      <c r="B444" s="40">
        <f>' Data'!T444</f>
        <v>112.85</v>
      </c>
      <c r="C444">
        <f>' Data'!L444</f>
        <v>5500</v>
      </c>
    </row>
    <row r="445" spans="1:3" x14ac:dyDescent="0.25">
      <c r="A445" t="str">
        <f xml:space="preserve"> ' Data'!D445</f>
        <v>United States</v>
      </c>
      <c r="B445" s="40">
        <f>' Data'!T445</f>
        <v>117.24</v>
      </c>
      <c r="C445">
        <f>' Data'!L445</f>
        <v>5500</v>
      </c>
    </row>
    <row r="446" spans="1:3" x14ac:dyDescent="0.25">
      <c r="A446" t="str">
        <f xml:space="preserve"> ' Data'!D446</f>
        <v>United States</v>
      </c>
      <c r="B446" s="40">
        <f>' Data'!T446</f>
        <v>117.24</v>
      </c>
      <c r="C446">
        <f>' Data'!L446</f>
        <v>5500</v>
      </c>
    </row>
    <row r="447" spans="1:3" x14ac:dyDescent="0.25">
      <c r="A447" t="str">
        <f xml:space="preserve"> ' Data'!D447</f>
        <v>United States</v>
      </c>
      <c r="B447" s="40">
        <f>' Data'!T447</f>
        <v>117.24</v>
      </c>
      <c r="C447">
        <f>' Data'!L447</f>
        <v>5500</v>
      </c>
    </row>
    <row r="448" spans="1:3" x14ac:dyDescent="0.25">
      <c r="A448" t="str">
        <f xml:space="preserve"> ' Data'!D448</f>
        <v>Italy</v>
      </c>
      <c r="B448" s="40">
        <f>' Data'!T448</f>
        <v>110.62</v>
      </c>
      <c r="C448">
        <f>' Data'!L448</f>
        <v>5500</v>
      </c>
    </row>
    <row r="449" spans="1:3" x14ac:dyDescent="0.25">
      <c r="A449" t="str">
        <f xml:space="preserve"> ' Data'!D449</f>
        <v>United States</v>
      </c>
      <c r="B449" s="40">
        <f>' Data'!T449</f>
        <v>117.24</v>
      </c>
      <c r="C449">
        <f>' Data'!L449</f>
        <v>5500</v>
      </c>
    </row>
    <row r="450" spans="1:3" x14ac:dyDescent="0.25">
      <c r="A450" t="str">
        <f xml:space="preserve"> ' Data'!D450</f>
        <v>Australia</v>
      </c>
      <c r="B450" s="40">
        <f>' Data'!T450</f>
        <v>119.8</v>
      </c>
      <c r="C450">
        <f>' Data'!L450</f>
        <v>5500</v>
      </c>
    </row>
    <row r="451" spans="1:3" x14ac:dyDescent="0.25">
      <c r="A451" t="str">
        <f xml:space="preserve"> ' Data'!D451</f>
        <v>China</v>
      </c>
      <c r="B451" s="40">
        <f>' Data'!T451</f>
        <v>125.08</v>
      </c>
      <c r="C451">
        <f>' Data'!L451</f>
        <v>5500</v>
      </c>
    </row>
    <row r="452" spans="1:3" x14ac:dyDescent="0.25">
      <c r="A452" t="str">
        <f xml:space="preserve"> ' Data'!D452</f>
        <v>Italy</v>
      </c>
      <c r="B452" s="40">
        <f>' Data'!T452</f>
        <v>110.62</v>
      </c>
      <c r="C452">
        <f>' Data'!L452</f>
        <v>5400</v>
      </c>
    </row>
    <row r="453" spans="1:3" x14ac:dyDescent="0.25">
      <c r="A453" t="str">
        <f xml:space="preserve"> ' Data'!D453</f>
        <v>India</v>
      </c>
      <c r="B453" s="40">
        <f>' Data'!T453</f>
        <v>180.44</v>
      </c>
      <c r="C453">
        <f>' Data'!L453</f>
        <v>5400</v>
      </c>
    </row>
    <row r="454" spans="1:3" x14ac:dyDescent="0.25">
      <c r="A454" t="str">
        <f xml:space="preserve"> ' Data'!D454</f>
        <v>United States</v>
      </c>
      <c r="B454" s="40">
        <f>' Data'!T454</f>
        <v>117.24</v>
      </c>
      <c r="C454">
        <f>' Data'!L454</f>
        <v>5400</v>
      </c>
    </row>
    <row r="455" spans="1:3" x14ac:dyDescent="0.25">
      <c r="A455" t="str">
        <f xml:space="preserve"> ' Data'!D455</f>
        <v>Singapore</v>
      </c>
      <c r="B455" s="40">
        <f>' Data'!T455</f>
        <v>114.41</v>
      </c>
      <c r="C455">
        <f>' Data'!L455</f>
        <v>5400</v>
      </c>
    </row>
    <row r="456" spans="1:3" x14ac:dyDescent="0.25">
      <c r="A456" t="str">
        <f xml:space="preserve"> ' Data'!D456</f>
        <v>China</v>
      </c>
      <c r="B456" s="40">
        <f>' Data'!T456</f>
        <v>125.08</v>
      </c>
      <c r="C456">
        <f>' Data'!L456</f>
        <v>5400</v>
      </c>
    </row>
    <row r="457" spans="1:3" x14ac:dyDescent="0.25">
      <c r="A457" t="str">
        <f xml:space="preserve"> ' Data'!D457</f>
        <v>Switzerland</v>
      </c>
      <c r="B457" s="40">
        <f>' Data'!T457</f>
        <v>99.55</v>
      </c>
      <c r="C457">
        <f>' Data'!L457</f>
        <v>5400</v>
      </c>
    </row>
    <row r="458" spans="1:3" x14ac:dyDescent="0.25">
      <c r="A458" t="str">
        <f xml:space="preserve"> ' Data'!D458</f>
        <v>Italy</v>
      </c>
      <c r="B458" s="40">
        <f>' Data'!T458</f>
        <v>110.62</v>
      </c>
      <c r="C458">
        <f>' Data'!L458</f>
        <v>5400</v>
      </c>
    </row>
    <row r="459" spans="1:3" x14ac:dyDescent="0.25">
      <c r="A459" t="str">
        <f xml:space="preserve"> ' Data'!D459</f>
        <v>Germany</v>
      </c>
      <c r="B459" s="40">
        <f>' Data'!T459</f>
        <v>112.85</v>
      </c>
      <c r="C459">
        <f>' Data'!L459</f>
        <v>5400</v>
      </c>
    </row>
    <row r="460" spans="1:3" x14ac:dyDescent="0.25">
      <c r="A460" t="str">
        <f xml:space="preserve"> ' Data'!D460</f>
        <v>Germany</v>
      </c>
      <c r="B460" s="40">
        <f>' Data'!T460</f>
        <v>112.85</v>
      </c>
      <c r="C460">
        <f>' Data'!L460</f>
        <v>5400</v>
      </c>
    </row>
    <row r="461" spans="1:3" x14ac:dyDescent="0.25">
      <c r="A461" t="str">
        <f xml:space="preserve"> ' Data'!D461</f>
        <v>Austria</v>
      </c>
      <c r="B461" s="40">
        <f>' Data'!T461</f>
        <v>118.06</v>
      </c>
      <c r="C461">
        <f>' Data'!L461</f>
        <v>5400</v>
      </c>
    </row>
    <row r="462" spans="1:3" x14ac:dyDescent="0.25">
      <c r="A462" t="str">
        <f xml:space="preserve"> ' Data'!D462</f>
        <v>Austria</v>
      </c>
      <c r="B462" s="40">
        <f>' Data'!T462</f>
        <v>118.06</v>
      </c>
      <c r="C462">
        <f>' Data'!L462</f>
        <v>5400</v>
      </c>
    </row>
    <row r="463" spans="1:3" x14ac:dyDescent="0.25">
      <c r="A463" t="str">
        <f xml:space="preserve"> ' Data'!D463</f>
        <v>United States</v>
      </c>
      <c r="B463" s="40">
        <f>' Data'!T463</f>
        <v>117.24</v>
      </c>
      <c r="C463">
        <f>' Data'!L463</f>
        <v>5300</v>
      </c>
    </row>
    <row r="464" spans="1:3" x14ac:dyDescent="0.25">
      <c r="A464" t="str">
        <f xml:space="preserve"> ' Data'!D464</f>
        <v>United States</v>
      </c>
      <c r="B464" s="40">
        <f>' Data'!T464</f>
        <v>117.24</v>
      </c>
      <c r="C464">
        <f>' Data'!L464</f>
        <v>5300</v>
      </c>
    </row>
    <row r="465" spans="1:3" x14ac:dyDescent="0.25">
      <c r="A465" t="str">
        <f xml:space="preserve"> ' Data'!D465</f>
        <v>Turkey</v>
      </c>
      <c r="B465" s="40">
        <f>' Data'!T465</f>
        <v>234.44</v>
      </c>
      <c r="C465">
        <f>' Data'!L465</f>
        <v>5300</v>
      </c>
    </row>
    <row r="466" spans="1:3" x14ac:dyDescent="0.25">
      <c r="A466" t="str">
        <f xml:space="preserve"> ' Data'!D466</f>
        <v>United States</v>
      </c>
      <c r="B466" s="40">
        <f>' Data'!T466</f>
        <v>117.24</v>
      </c>
      <c r="C466">
        <f>' Data'!L466</f>
        <v>5300</v>
      </c>
    </row>
    <row r="467" spans="1:3" x14ac:dyDescent="0.25">
      <c r="A467" t="str">
        <f xml:space="preserve"> ' Data'!D467</f>
        <v>United States</v>
      </c>
      <c r="B467" s="40">
        <f>' Data'!T467</f>
        <v>117.24</v>
      </c>
      <c r="C467">
        <f>' Data'!L467</f>
        <v>5300</v>
      </c>
    </row>
    <row r="468" spans="1:3" x14ac:dyDescent="0.25">
      <c r="A468" t="str">
        <f xml:space="preserve"> ' Data'!D468</f>
        <v>Indonesia</v>
      </c>
      <c r="B468" s="40">
        <f>' Data'!T468</f>
        <v>151.18</v>
      </c>
      <c r="C468">
        <f>' Data'!L468</f>
        <v>5300</v>
      </c>
    </row>
    <row r="469" spans="1:3" x14ac:dyDescent="0.25">
      <c r="A469" t="str">
        <f xml:space="preserve"> ' Data'!D469</f>
        <v>United States</v>
      </c>
      <c r="B469" s="40">
        <f>' Data'!T469</f>
        <v>117.24</v>
      </c>
      <c r="C469">
        <f>' Data'!L469</f>
        <v>5300</v>
      </c>
    </row>
    <row r="470" spans="1:3" x14ac:dyDescent="0.25">
      <c r="A470" t="str">
        <f xml:space="preserve"> ' Data'!D470</f>
        <v>United States</v>
      </c>
      <c r="B470" s="40">
        <f>' Data'!T470</f>
        <v>117.24</v>
      </c>
      <c r="C470">
        <f>' Data'!L470</f>
        <v>5300</v>
      </c>
    </row>
    <row r="471" spans="1:3" x14ac:dyDescent="0.25">
      <c r="A471" t="str">
        <f xml:space="preserve"> ' Data'!D471</f>
        <v>United States</v>
      </c>
      <c r="B471" s="40">
        <f>' Data'!T471</f>
        <v>117.24</v>
      </c>
      <c r="C471">
        <f>' Data'!L471</f>
        <v>5300</v>
      </c>
    </row>
    <row r="472" spans="1:3" x14ac:dyDescent="0.25">
      <c r="A472" t="str">
        <f xml:space="preserve"> ' Data'!D472</f>
        <v>United States</v>
      </c>
      <c r="B472" s="40">
        <f>' Data'!T472</f>
        <v>117.24</v>
      </c>
      <c r="C472">
        <f>' Data'!L472</f>
        <v>5300</v>
      </c>
    </row>
    <row r="473" spans="1:3" x14ac:dyDescent="0.25">
      <c r="A473" t="str">
        <f xml:space="preserve"> ' Data'!D473</f>
        <v>United States</v>
      </c>
      <c r="B473" s="40">
        <f>' Data'!T473</f>
        <v>117.24</v>
      </c>
      <c r="C473">
        <f>' Data'!L473</f>
        <v>5300</v>
      </c>
    </row>
    <row r="474" spans="1:3" x14ac:dyDescent="0.25">
      <c r="A474" t="str">
        <f xml:space="preserve"> ' Data'!D474</f>
        <v>United States</v>
      </c>
      <c r="B474" s="40">
        <f>' Data'!T474</f>
        <v>117.24</v>
      </c>
      <c r="C474">
        <f>' Data'!L474</f>
        <v>5300</v>
      </c>
    </row>
    <row r="475" spans="1:3" x14ac:dyDescent="0.25">
      <c r="A475" t="str">
        <f xml:space="preserve"> ' Data'!D475</f>
        <v>Germany</v>
      </c>
      <c r="B475" s="40">
        <f>' Data'!T475</f>
        <v>112.85</v>
      </c>
      <c r="C475">
        <f>' Data'!L475</f>
        <v>5300</v>
      </c>
    </row>
    <row r="476" spans="1:3" x14ac:dyDescent="0.25">
      <c r="A476" t="str">
        <f xml:space="preserve"> ' Data'!D476</f>
        <v>United Arab Emirates</v>
      </c>
      <c r="B476" s="40">
        <f>' Data'!T476</f>
        <v>114.52</v>
      </c>
      <c r="C476">
        <f>' Data'!L476</f>
        <v>5300</v>
      </c>
    </row>
  </sheetData>
  <conditionalFormatting sqref="E5">
    <cfRule type="notContainsBlanks" dxfId="156" priority="2">
      <formula>LEN(TRIM(E5))&gt;0</formula>
    </cfRule>
  </conditionalFormatting>
  <conditionalFormatting sqref="E4:G44">
    <cfRule type="notContainsBlanks" dxfId="155" priority="1">
      <formula>LEN(TRIM(E4))&gt;0</formula>
    </cfRule>
  </conditionalFormatting>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725EB-A525-456D-A74C-CC7417BD3F78}">
  <dimension ref="A3:D6"/>
  <sheetViews>
    <sheetView zoomScale="70" zoomScaleNormal="70" workbookViewId="0">
      <selection activeCell="Q34" sqref="Q34"/>
    </sheetView>
  </sheetViews>
  <sheetFormatPr defaultRowHeight="15.75" x14ac:dyDescent="0.25"/>
  <cols>
    <col min="1" max="1" width="27.375" bestFit="1" customWidth="1"/>
    <col min="2" max="2" width="12.25" bestFit="1" customWidth="1"/>
    <col min="3" max="3" width="18.375" bestFit="1" customWidth="1"/>
    <col min="4" max="4" width="17.125" bestFit="1" customWidth="1"/>
  </cols>
  <sheetData>
    <row r="3" spans="1:4" x14ac:dyDescent="0.25">
      <c r="A3" s="27" t="s">
        <v>9</v>
      </c>
      <c r="B3" s="27" t="s">
        <v>7</v>
      </c>
      <c r="C3" t="s">
        <v>1841</v>
      </c>
      <c r="D3" t="s">
        <v>1842</v>
      </c>
    </row>
    <row r="4" spans="1:4" x14ac:dyDescent="0.25">
      <c r="A4" t="s">
        <v>1804</v>
      </c>
      <c r="C4" s="50">
        <v>68</v>
      </c>
      <c r="D4" s="26">
        <v>13150</v>
      </c>
    </row>
    <row r="5" spans="1:4" x14ac:dyDescent="0.25">
      <c r="A5" t="s">
        <v>1803</v>
      </c>
      <c r="C5" s="50">
        <v>407</v>
      </c>
      <c r="D5" s="26">
        <v>15101.228501228501</v>
      </c>
    </row>
    <row r="6" spans="1:4" x14ac:dyDescent="0.25">
      <c r="A6" t="s">
        <v>1809</v>
      </c>
      <c r="C6" s="50">
        <v>475</v>
      </c>
      <c r="D6" s="26">
        <v>14821.894736842105</v>
      </c>
    </row>
  </sheetData>
  <conditionalFormatting sqref="C3">
    <cfRule type="top10" dxfId="154" priority="2" rank="5"/>
  </conditionalFormatting>
  <conditionalFormatting pivot="1">
    <cfRule type="top10" dxfId="153" priority="1" rank="5"/>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39888-81CB-49D6-8B6A-F26231A07E02}">
  <dimension ref="A3:B11"/>
  <sheetViews>
    <sheetView workbookViewId="0">
      <selection activeCell="A4" sqref="A4"/>
    </sheetView>
  </sheetViews>
  <sheetFormatPr defaultRowHeight="15.75" x14ac:dyDescent="0.25"/>
  <cols>
    <col min="1" max="1" width="11" bestFit="1" customWidth="1"/>
    <col min="2" max="2" width="19.875" bestFit="1" customWidth="1"/>
  </cols>
  <sheetData>
    <row r="3" spans="1:2" x14ac:dyDescent="0.25">
      <c r="A3" s="27" t="s">
        <v>12</v>
      </c>
      <c r="B3" t="s">
        <v>1838</v>
      </c>
    </row>
    <row r="4" spans="1:2" x14ac:dyDescent="0.25">
      <c r="A4" t="s">
        <v>1844</v>
      </c>
      <c r="B4" s="50">
        <v>33</v>
      </c>
    </row>
    <row r="5" spans="1:2" x14ac:dyDescent="0.25">
      <c r="A5" t="s">
        <v>1845</v>
      </c>
      <c r="B5" s="50">
        <v>96</v>
      </c>
    </row>
    <row r="6" spans="1:2" x14ac:dyDescent="0.25">
      <c r="A6" t="s">
        <v>1846</v>
      </c>
      <c r="B6" s="50">
        <v>118</v>
      </c>
    </row>
    <row r="7" spans="1:2" x14ac:dyDescent="0.25">
      <c r="A7" t="s">
        <v>1847</v>
      </c>
      <c r="B7" s="50">
        <v>126</v>
      </c>
    </row>
    <row r="8" spans="1:2" x14ac:dyDescent="0.25">
      <c r="A8" t="s">
        <v>1848</v>
      </c>
      <c r="B8" s="50">
        <v>70</v>
      </c>
    </row>
    <row r="9" spans="1:2" x14ac:dyDescent="0.25">
      <c r="A9" t="s">
        <v>1849</v>
      </c>
      <c r="B9" s="50">
        <v>28</v>
      </c>
    </row>
    <row r="10" spans="1:2" x14ac:dyDescent="0.25">
      <c r="A10" t="s">
        <v>1850</v>
      </c>
      <c r="B10" s="50">
        <v>4</v>
      </c>
    </row>
    <row r="11" spans="1:2" x14ac:dyDescent="0.25">
      <c r="A11" t="s">
        <v>1809</v>
      </c>
      <c r="B11" s="50">
        <v>475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EEFBA-FE0F-48A9-B863-C349E81E9D5C}">
  <dimension ref="A1:E102"/>
  <sheetViews>
    <sheetView topLeftCell="A94" workbookViewId="0">
      <selection activeCell="G20" sqref="G20"/>
    </sheetView>
  </sheetViews>
  <sheetFormatPr defaultRowHeight="15.75" x14ac:dyDescent="0.25"/>
  <cols>
    <col min="1" max="1" width="10" customWidth="1"/>
    <col min="3" max="3" width="9.875" customWidth="1"/>
    <col min="4" max="5" width="24.125" customWidth="1"/>
  </cols>
  <sheetData>
    <row r="1" spans="1:5" x14ac:dyDescent="0.25">
      <c r="A1" t="s">
        <v>1851</v>
      </c>
      <c r="B1" t="s">
        <v>1852</v>
      </c>
      <c r="C1" t="s">
        <v>1853</v>
      </c>
      <c r="D1" t="s">
        <v>1854</v>
      </c>
      <c r="E1" t="s">
        <v>1855</v>
      </c>
    </row>
    <row r="2" spans="1:5" x14ac:dyDescent="0.25">
      <c r="A2">
        <v>1926</v>
      </c>
      <c r="B2">
        <v>1</v>
      </c>
    </row>
    <row r="3" spans="1:5" x14ac:dyDescent="0.25">
      <c r="A3">
        <v>1927</v>
      </c>
      <c r="B3">
        <v>1</v>
      </c>
    </row>
    <row r="4" spans="1:5" x14ac:dyDescent="0.25">
      <c r="A4">
        <v>1928</v>
      </c>
      <c r="B4">
        <v>2</v>
      </c>
    </row>
    <row r="5" spans="1:5" x14ac:dyDescent="0.25">
      <c r="A5">
        <v>1929</v>
      </c>
      <c r="B5">
        <v>5</v>
      </c>
    </row>
    <row r="6" spans="1:5" x14ac:dyDescent="0.25">
      <c r="A6">
        <v>1930</v>
      </c>
      <c r="B6">
        <v>6</v>
      </c>
    </row>
    <row r="7" spans="1:5" x14ac:dyDescent="0.25">
      <c r="A7">
        <v>1931</v>
      </c>
      <c r="B7">
        <v>3</v>
      </c>
    </row>
    <row r="8" spans="1:5" x14ac:dyDescent="0.25">
      <c r="A8">
        <v>1932</v>
      </c>
      <c r="B8">
        <v>1</v>
      </c>
    </row>
    <row r="9" spans="1:5" x14ac:dyDescent="0.25">
      <c r="A9">
        <v>1933</v>
      </c>
      <c r="B9">
        <v>5</v>
      </c>
    </row>
    <row r="10" spans="1:5" x14ac:dyDescent="0.25">
      <c r="A10">
        <v>1934</v>
      </c>
      <c r="B10">
        <v>5</v>
      </c>
    </row>
    <row r="11" spans="1:5" x14ac:dyDescent="0.25">
      <c r="A11">
        <v>1935</v>
      </c>
      <c r="B11">
        <v>4</v>
      </c>
    </row>
    <row r="12" spans="1:5" x14ac:dyDescent="0.25">
      <c r="A12">
        <v>1936</v>
      </c>
      <c r="B12">
        <v>6</v>
      </c>
    </row>
    <row r="13" spans="1:5" x14ac:dyDescent="0.25">
      <c r="A13">
        <v>1937</v>
      </c>
      <c r="B13">
        <v>5</v>
      </c>
    </row>
    <row r="14" spans="1:5" x14ac:dyDescent="0.25">
      <c r="A14">
        <v>1938</v>
      </c>
      <c r="B14">
        <v>11</v>
      </c>
    </row>
    <row r="15" spans="1:5" x14ac:dyDescent="0.25">
      <c r="A15">
        <v>1939</v>
      </c>
      <c r="B15">
        <v>8</v>
      </c>
    </row>
    <row r="16" spans="1:5" x14ac:dyDescent="0.25">
      <c r="A16">
        <v>1940</v>
      </c>
      <c r="B16">
        <v>5</v>
      </c>
    </row>
    <row r="17" spans="1:2" x14ac:dyDescent="0.25">
      <c r="A17">
        <v>1941</v>
      </c>
      <c r="B17">
        <v>11</v>
      </c>
    </row>
    <row r="18" spans="1:2" x14ac:dyDescent="0.25">
      <c r="A18">
        <v>1942</v>
      </c>
      <c r="B18">
        <v>10</v>
      </c>
    </row>
    <row r="19" spans="1:2" x14ac:dyDescent="0.25">
      <c r="A19">
        <v>1943</v>
      </c>
      <c r="B19">
        <v>14</v>
      </c>
    </row>
    <row r="20" spans="1:2" x14ac:dyDescent="0.25">
      <c r="A20">
        <v>1944</v>
      </c>
      <c r="B20">
        <v>10</v>
      </c>
    </row>
    <row r="21" spans="1:2" x14ac:dyDescent="0.25">
      <c r="A21">
        <v>1945</v>
      </c>
      <c r="B21">
        <v>16</v>
      </c>
    </row>
    <row r="22" spans="1:2" x14ac:dyDescent="0.25">
      <c r="A22">
        <v>1946</v>
      </c>
      <c r="B22">
        <v>5</v>
      </c>
    </row>
    <row r="23" spans="1:2" x14ac:dyDescent="0.25">
      <c r="A23">
        <v>1947</v>
      </c>
      <c r="B23">
        <v>10</v>
      </c>
    </row>
    <row r="24" spans="1:2" x14ac:dyDescent="0.25">
      <c r="A24">
        <v>1948</v>
      </c>
      <c r="B24">
        <v>9</v>
      </c>
    </row>
    <row r="25" spans="1:2" x14ac:dyDescent="0.25">
      <c r="A25">
        <v>1949</v>
      </c>
      <c r="B25">
        <v>11</v>
      </c>
    </row>
    <row r="26" spans="1:2" x14ac:dyDescent="0.25">
      <c r="A26">
        <v>1950</v>
      </c>
      <c r="B26">
        <v>13</v>
      </c>
    </row>
    <row r="27" spans="1:2" x14ac:dyDescent="0.25">
      <c r="A27">
        <v>1951</v>
      </c>
      <c r="B27">
        <v>18</v>
      </c>
    </row>
    <row r="28" spans="1:2" x14ac:dyDescent="0.25">
      <c r="A28">
        <v>1952</v>
      </c>
      <c r="B28">
        <v>12</v>
      </c>
    </row>
    <row r="29" spans="1:2" x14ac:dyDescent="0.25">
      <c r="A29">
        <v>1953</v>
      </c>
      <c r="B29">
        <v>12</v>
      </c>
    </row>
    <row r="30" spans="1:2" x14ac:dyDescent="0.25">
      <c r="A30">
        <v>1954</v>
      </c>
      <c r="B30">
        <v>10</v>
      </c>
    </row>
    <row r="31" spans="1:2" x14ac:dyDescent="0.25">
      <c r="A31">
        <v>1955</v>
      </c>
      <c r="B31">
        <v>18</v>
      </c>
    </row>
    <row r="32" spans="1:2" x14ac:dyDescent="0.25">
      <c r="A32">
        <v>1956</v>
      </c>
      <c r="B32">
        <v>11</v>
      </c>
    </row>
    <row r="33" spans="1:2" x14ac:dyDescent="0.25">
      <c r="A33">
        <v>1957</v>
      </c>
      <c r="B33">
        <v>16</v>
      </c>
    </row>
    <row r="34" spans="1:2" x14ac:dyDescent="0.25">
      <c r="A34">
        <v>1958</v>
      </c>
      <c r="B34">
        <v>5</v>
      </c>
    </row>
    <row r="35" spans="1:2" x14ac:dyDescent="0.25">
      <c r="A35">
        <v>1959</v>
      </c>
      <c r="B35">
        <v>9</v>
      </c>
    </row>
    <row r="36" spans="1:2" x14ac:dyDescent="0.25">
      <c r="A36">
        <v>1960</v>
      </c>
      <c r="B36">
        <v>10</v>
      </c>
    </row>
    <row r="37" spans="1:2" x14ac:dyDescent="0.25">
      <c r="A37">
        <v>1961</v>
      </c>
      <c r="B37">
        <v>13</v>
      </c>
    </row>
    <row r="38" spans="1:2" x14ac:dyDescent="0.25">
      <c r="A38">
        <v>1962</v>
      </c>
      <c r="B38">
        <v>12</v>
      </c>
    </row>
    <row r="39" spans="1:2" x14ac:dyDescent="0.25">
      <c r="A39">
        <v>1963</v>
      </c>
      <c r="B39">
        <v>10</v>
      </c>
    </row>
    <row r="40" spans="1:2" x14ac:dyDescent="0.25">
      <c r="A40">
        <v>1964</v>
      </c>
      <c r="B40">
        <v>27</v>
      </c>
    </row>
    <row r="41" spans="1:2" x14ac:dyDescent="0.25">
      <c r="A41">
        <v>1965</v>
      </c>
      <c r="B41">
        <v>13</v>
      </c>
    </row>
    <row r="42" spans="1:2" x14ac:dyDescent="0.25">
      <c r="A42">
        <v>1966</v>
      </c>
      <c r="B42">
        <v>9</v>
      </c>
    </row>
    <row r="43" spans="1:2" x14ac:dyDescent="0.25">
      <c r="A43">
        <v>1967</v>
      </c>
      <c r="B43">
        <v>13</v>
      </c>
    </row>
    <row r="44" spans="1:2" x14ac:dyDescent="0.25">
      <c r="A44">
        <v>1968</v>
      </c>
      <c r="B44">
        <v>11</v>
      </c>
    </row>
    <row r="45" spans="1:2" x14ac:dyDescent="0.25">
      <c r="A45">
        <v>1969</v>
      </c>
      <c r="B45">
        <v>6</v>
      </c>
    </row>
    <row r="46" spans="1:2" x14ac:dyDescent="0.25">
      <c r="A46">
        <v>1970</v>
      </c>
      <c r="B46">
        <v>9</v>
      </c>
    </row>
    <row r="47" spans="1:2" x14ac:dyDescent="0.25">
      <c r="A47">
        <v>1971</v>
      </c>
      <c r="B47">
        <v>8</v>
      </c>
    </row>
    <row r="48" spans="1:2" x14ac:dyDescent="0.25">
      <c r="A48">
        <v>1972</v>
      </c>
      <c r="B48">
        <v>6</v>
      </c>
    </row>
    <row r="49" spans="1:2" x14ac:dyDescent="0.25">
      <c r="A49">
        <v>1973</v>
      </c>
      <c r="B49">
        <v>4</v>
      </c>
    </row>
    <row r="50" spans="1:2" x14ac:dyDescent="0.25">
      <c r="A50">
        <v>1974</v>
      </c>
      <c r="B50">
        <v>1</v>
      </c>
    </row>
    <row r="51" spans="1:2" x14ac:dyDescent="0.25">
      <c r="A51">
        <v>1975</v>
      </c>
      <c r="B51">
        <v>3</v>
      </c>
    </row>
    <row r="52" spans="1:2" x14ac:dyDescent="0.25">
      <c r="A52">
        <v>1976</v>
      </c>
      <c r="B52">
        <v>4</v>
      </c>
    </row>
    <row r="53" spans="1:2" x14ac:dyDescent="0.25">
      <c r="A53">
        <v>1977</v>
      </c>
      <c r="B53">
        <v>1</v>
      </c>
    </row>
    <row r="54" spans="1:2" x14ac:dyDescent="0.25">
      <c r="A54">
        <v>1978</v>
      </c>
      <c r="B54">
        <v>1</v>
      </c>
    </row>
    <row r="55" spans="1:2" x14ac:dyDescent="0.25">
      <c r="A55">
        <v>1979</v>
      </c>
      <c r="B55">
        <v>4</v>
      </c>
    </row>
    <row r="56" spans="1:2" x14ac:dyDescent="0.25">
      <c r="A56">
        <v>1980</v>
      </c>
      <c r="B56">
        <v>3</v>
      </c>
    </row>
    <row r="57" spans="1:2" x14ac:dyDescent="0.25">
      <c r="A57">
        <v>1981</v>
      </c>
      <c r="B57">
        <v>4</v>
      </c>
    </row>
    <row r="58" spans="1:2" x14ac:dyDescent="0.25">
      <c r="A58">
        <v>1982</v>
      </c>
      <c r="B58">
        <v>3</v>
      </c>
    </row>
    <row r="59" spans="1:2" x14ac:dyDescent="0.25">
      <c r="A59">
        <v>1983</v>
      </c>
      <c r="B59">
        <v>2</v>
      </c>
    </row>
    <row r="60" spans="1:2" x14ac:dyDescent="0.25">
      <c r="A60">
        <v>1984</v>
      </c>
      <c r="B60">
        <v>5</v>
      </c>
    </row>
    <row r="61" spans="1:2" x14ac:dyDescent="0.25">
      <c r="A61">
        <v>1985</v>
      </c>
      <c r="B61">
        <v>1</v>
      </c>
    </row>
    <row r="62" spans="1:2" x14ac:dyDescent="0.25">
      <c r="A62">
        <v>1986</v>
      </c>
      <c r="B62">
        <v>1</v>
      </c>
    </row>
    <row r="63" spans="1:2" x14ac:dyDescent="0.25">
      <c r="A63">
        <v>1987</v>
      </c>
      <c r="B63">
        <v>1</v>
      </c>
    </row>
    <row r="64" spans="1:2" x14ac:dyDescent="0.25">
      <c r="A64">
        <v>1988</v>
      </c>
      <c r="B64">
        <v>1</v>
      </c>
    </row>
    <row r="65" spans="1:5" x14ac:dyDescent="0.25">
      <c r="A65">
        <v>1989</v>
      </c>
      <c r="B65">
        <v>1</v>
      </c>
    </row>
    <row r="66" spans="1:5" x14ac:dyDescent="0.25">
      <c r="A66">
        <v>1990</v>
      </c>
      <c r="B66">
        <v>1</v>
      </c>
    </row>
    <row r="67" spans="1:5" x14ac:dyDescent="0.25">
      <c r="A67">
        <v>1991</v>
      </c>
      <c r="B67">
        <v>1</v>
      </c>
    </row>
    <row r="68" spans="1:5" x14ac:dyDescent="0.25">
      <c r="A68">
        <v>1992</v>
      </c>
      <c r="B68">
        <v>1</v>
      </c>
      <c r="C68">
        <v>1</v>
      </c>
      <c r="D68" s="32">
        <v>1</v>
      </c>
      <c r="E68" s="32">
        <v>1</v>
      </c>
    </row>
    <row r="69" spans="1:5" x14ac:dyDescent="0.25">
      <c r="A69">
        <v>1993</v>
      </c>
      <c r="C69">
        <f t="shared" ref="C69:C102" si="0">_xlfn.FORECAST.ETS(A69,$B$2:$B$68,$A$2:$A$68,1,1)</f>
        <v>0.88461608600246511</v>
      </c>
      <c r="D69" s="32">
        <f t="shared" ref="D69:D102" si="1">C69-_xlfn.FORECAST.ETS.CONFINT(A69,$B$2:$B$68,$A$2:$A$68,0.95,1,1)</f>
        <v>-6.4207299175340102</v>
      </c>
      <c r="E69" s="32">
        <f t="shared" ref="E69:E102" si="2">C69+_xlfn.FORECAST.ETS.CONFINT(A69,$B$2:$B$68,$A$2:$A$68,0.95,1,1)</f>
        <v>8.1899620895389411</v>
      </c>
    </row>
    <row r="70" spans="1:5" x14ac:dyDescent="0.25">
      <c r="A70">
        <v>1994</v>
      </c>
      <c r="C70">
        <f t="shared" si="0"/>
        <v>0.82148380754848882</v>
      </c>
      <c r="D70" s="32">
        <f t="shared" si="1"/>
        <v>-7.3494109866306996</v>
      </c>
      <c r="E70" s="32">
        <f t="shared" si="2"/>
        <v>8.9923786017276779</v>
      </c>
    </row>
    <row r="71" spans="1:5" x14ac:dyDescent="0.25">
      <c r="A71">
        <v>1995</v>
      </c>
      <c r="C71">
        <f t="shared" si="0"/>
        <v>0.75835152909452719</v>
      </c>
      <c r="D71" s="32">
        <f t="shared" si="1"/>
        <v>-8.1977911354779192</v>
      </c>
      <c r="E71" s="32">
        <f t="shared" si="2"/>
        <v>9.7144941936669742</v>
      </c>
    </row>
    <row r="72" spans="1:5" x14ac:dyDescent="0.25">
      <c r="A72">
        <v>1996</v>
      </c>
      <c r="C72">
        <f t="shared" si="0"/>
        <v>0.6952192506405509</v>
      </c>
      <c r="D72" s="32">
        <f t="shared" si="1"/>
        <v>-8.9854365143083132</v>
      </c>
      <c r="E72" s="32">
        <f t="shared" si="2"/>
        <v>10.375875015589417</v>
      </c>
    </row>
    <row r="73" spans="1:5" x14ac:dyDescent="0.25">
      <c r="A73">
        <v>1997</v>
      </c>
      <c r="C73">
        <f t="shared" si="0"/>
        <v>0.63208697218658927</v>
      </c>
      <c r="D73" s="32">
        <f t="shared" si="1"/>
        <v>-9.7251058090400644</v>
      </c>
      <c r="E73" s="32">
        <f t="shared" si="2"/>
        <v>10.989279753413244</v>
      </c>
    </row>
    <row r="74" spans="1:5" x14ac:dyDescent="0.25">
      <c r="A74">
        <v>1998</v>
      </c>
      <c r="C74">
        <f t="shared" si="0"/>
        <v>0.56895469373261298</v>
      </c>
      <c r="D74" s="32">
        <f t="shared" si="1"/>
        <v>-10.425663852106203</v>
      </c>
      <c r="E74" s="32">
        <f t="shared" si="2"/>
        <v>11.563573239571427</v>
      </c>
    </row>
    <row r="75" spans="1:5" x14ac:dyDescent="0.25">
      <c r="A75">
        <v>1999</v>
      </c>
      <c r="C75">
        <f t="shared" si="0"/>
        <v>0.50582241527865135</v>
      </c>
      <c r="D75" s="32">
        <f t="shared" si="1"/>
        <v>-11.093564928828197</v>
      </c>
      <c r="E75" s="32">
        <f t="shared" si="2"/>
        <v>12.105209759385499</v>
      </c>
    </row>
    <row r="76" spans="1:5" x14ac:dyDescent="0.25">
      <c r="A76">
        <v>2000</v>
      </c>
      <c r="C76">
        <f t="shared" si="0"/>
        <v>0.44269013682467501</v>
      </c>
      <c r="D76" s="32">
        <f t="shared" si="1"/>
        <v>-11.733680357457425</v>
      </c>
      <c r="E76" s="32">
        <f t="shared" si="2"/>
        <v>12.619060631106775</v>
      </c>
    </row>
    <row r="77" spans="1:5" x14ac:dyDescent="0.25">
      <c r="A77">
        <v>2001</v>
      </c>
      <c r="C77">
        <f t="shared" si="0"/>
        <v>0.37955785837071349</v>
      </c>
      <c r="D77" s="32">
        <f t="shared" si="1"/>
        <v>-12.349793211925689</v>
      </c>
      <c r="E77" s="32">
        <f t="shared" si="2"/>
        <v>13.108908928667116</v>
      </c>
    </row>
    <row r="78" spans="1:5" x14ac:dyDescent="0.25">
      <c r="A78">
        <v>2002</v>
      </c>
      <c r="C78">
        <f t="shared" si="0"/>
        <v>0.31642557991673709</v>
      </c>
      <c r="D78" s="32">
        <f t="shared" si="1"/>
        <v>-12.944910486456214</v>
      </c>
      <c r="E78" s="32">
        <f t="shared" si="2"/>
        <v>13.577761646289689</v>
      </c>
    </row>
    <row r="79" spans="1:5" x14ac:dyDescent="0.25">
      <c r="A79">
        <v>2003</v>
      </c>
      <c r="C79">
        <f t="shared" si="0"/>
        <v>0.25329330146277557</v>
      </c>
      <c r="D79" s="32">
        <f t="shared" si="1"/>
        <v>-13.52146883562938</v>
      </c>
      <c r="E79" s="32">
        <f t="shared" si="2"/>
        <v>14.028055438554931</v>
      </c>
    </row>
    <row r="80" spans="1:5" x14ac:dyDescent="0.25">
      <c r="A80">
        <v>2004</v>
      </c>
      <c r="C80">
        <f t="shared" si="0"/>
        <v>0.1901610230087992</v>
      </c>
      <c r="D80" s="32">
        <f t="shared" si="1"/>
        <v>-14.081475127466991</v>
      </c>
      <c r="E80" s="32">
        <f t="shared" si="2"/>
        <v>14.461797173484591</v>
      </c>
    </row>
    <row r="81" spans="1:5" x14ac:dyDescent="0.25">
      <c r="A81">
        <v>2005</v>
      </c>
      <c r="C81">
        <f t="shared" si="0"/>
        <v>0.12702874455483762</v>
      </c>
      <c r="D81" s="32">
        <f t="shared" si="1"/>
        <v>-14.62660539879249</v>
      </c>
      <c r="E81" s="32">
        <f t="shared" si="2"/>
        <v>14.880662887902167</v>
      </c>
    </row>
    <row r="82" spans="1:5" x14ac:dyDescent="0.25">
      <c r="A82">
        <v>2006</v>
      </c>
      <c r="C82">
        <f t="shared" si="0"/>
        <v>6.3896466100861277E-2</v>
      </c>
      <c r="D82" s="32">
        <f t="shared" si="1"/>
        <v>-15.158276333541039</v>
      </c>
      <c r="E82" s="32">
        <f t="shared" si="2"/>
        <v>15.286069265742761</v>
      </c>
    </row>
    <row r="83" spans="1:5" x14ac:dyDescent="0.25">
      <c r="A83">
        <v>2007</v>
      </c>
      <c r="C83">
        <f t="shared" si="0"/>
        <v>7.6418764689970681E-4</v>
      </c>
      <c r="D83" s="32">
        <f t="shared" si="1"/>
        <v>-15.677698047756452</v>
      </c>
      <c r="E83" s="32">
        <f t="shared" si="2"/>
        <v>15.679226423050251</v>
      </c>
    </row>
    <row r="84" spans="1:5" x14ac:dyDescent="0.25">
      <c r="A84">
        <v>2008</v>
      </c>
      <c r="C84">
        <f t="shared" si="0"/>
        <v>-6.236809080707665E-2</v>
      </c>
      <c r="D84" s="32">
        <f t="shared" si="1"/>
        <v>-16.185913828216652</v>
      </c>
      <c r="E84" s="32">
        <f t="shared" si="2"/>
        <v>16.061177646602498</v>
      </c>
    </row>
    <row r="85" spans="1:5" x14ac:dyDescent="0.25">
      <c r="A85">
        <v>2009</v>
      </c>
      <c r="C85">
        <f t="shared" si="0"/>
        <v>-0.12550036926103822</v>
      </c>
      <c r="D85" s="32">
        <f t="shared" si="1"/>
        <v>-16.683830560328808</v>
      </c>
      <c r="E85" s="32">
        <f t="shared" si="2"/>
        <v>16.432829821806735</v>
      </c>
    </row>
    <row r="86" spans="1:5" x14ac:dyDescent="0.25">
      <c r="A86">
        <v>2010</v>
      </c>
      <c r="C86">
        <f t="shared" si="0"/>
        <v>-0.18863264771501456</v>
      </c>
      <c r="D86" s="32">
        <f t="shared" si="1"/>
        <v>-17.17224237925894</v>
      </c>
      <c r="E86" s="32">
        <f t="shared" si="2"/>
        <v>16.794977083828911</v>
      </c>
    </row>
    <row r="87" spans="1:5" x14ac:dyDescent="0.25">
      <c r="A87">
        <v>2011</v>
      </c>
      <c r="C87">
        <f t="shared" si="0"/>
        <v>-0.25176492616897611</v>
      </c>
      <c r="D87" s="32">
        <f t="shared" si="1"/>
        <v>-17.651849301636815</v>
      </c>
      <c r="E87" s="32">
        <f t="shared" si="2"/>
        <v>17.14831944929886</v>
      </c>
    </row>
    <row r="88" spans="1:5" x14ac:dyDescent="0.25">
      <c r="A88">
        <v>2012</v>
      </c>
      <c r="C88">
        <f t="shared" si="0"/>
        <v>-0.31489720462295251</v>
      </c>
      <c r="D88" s="32">
        <f t="shared" si="1"/>
        <v>-18.123272080860438</v>
      </c>
      <c r="E88" s="32">
        <f t="shared" si="2"/>
        <v>17.493477671614535</v>
      </c>
    </row>
    <row r="89" spans="1:5" x14ac:dyDescent="0.25">
      <c r="A89">
        <v>2013</v>
      </c>
      <c r="C89">
        <f t="shared" si="0"/>
        <v>-0.37802948307691403</v>
      </c>
      <c r="D89" s="32">
        <f t="shared" si="1"/>
        <v>-18.587064180917807</v>
      </c>
      <c r="E89" s="32">
        <f t="shared" si="2"/>
        <v>17.831005214763977</v>
      </c>
    </row>
    <row r="90" spans="1:5" x14ac:dyDescent="0.25">
      <c r="A90">
        <v>2014</v>
      </c>
      <c r="C90">
        <f t="shared" si="0"/>
        <v>-0.44116176153089043</v>
      </c>
      <c r="D90" s="32">
        <f t="shared" si="1"/>
        <v>-19.043721523382512</v>
      </c>
      <c r="E90" s="32">
        <f t="shared" si="2"/>
        <v>18.161398000320734</v>
      </c>
    </row>
    <row r="91" spans="1:5" x14ac:dyDescent="0.25">
      <c r="A91">
        <v>2015</v>
      </c>
      <c r="C91">
        <f t="shared" si="0"/>
        <v>-0.504294039984852</v>
      </c>
      <c r="D91" s="32">
        <f t="shared" si="1"/>
        <v>-19.493690493454096</v>
      </c>
      <c r="E91" s="32">
        <f t="shared" si="2"/>
        <v>18.485102413484391</v>
      </c>
    </row>
    <row r="92" spans="1:5" x14ac:dyDescent="0.25">
      <c r="A92">
        <v>2016</v>
      </c>
      <c r="C92">
        <f t="shared" si="0"/>
        <v>-0.56742631843882829</v>
      </c>
      <c r="D92" s="32">
        <f t="shared" si="1"/>
        <v>-19.937374570425487</v>
      </c>
      <c r="E92" s="32">
        <f t="shared" si="2"/>
        <v>18.802521933547833</v>
      </c>
    </row>
    <row r="93" spans="1:5" x14ac:dyDescent="0.25">
      <c r="A93">
        <v>2017</v>
      </c>
      <c r="C93">
        <f t="shared" si="0"/>
        <v>-0.63055859689278992</v>
      </c>
      <c r="D93" s="32">
        <f t="shared" si="1"/>
        <v>-20.375139860678917</v>
      </c>
      <c r="E93" s="32">
        <f t="shared" si="2"/>
        <v>19.114022666893337</v>
      </c>
    </row>
    <row r="94" spans="1:5" x14ac:dyDescent="0.25">
      <c r="A94">
        <v>2018</v>
      </c>
      <c r="C94">
        <f t="shared" si="0"/>
        <v>-0.69369087534676621</v>
      </c>
      <c r="D94" s="32">
        <f t="shared" si="1"/>
        <v>-20.807319747234359</v>
      </c>
      <c r="E94" s="32">
        <f t="shared" si="2"/>
        <v>19.419937996540824</v>
      </c>
    </row>
    <row r="95" spans="1:5" x14ac:dyDescent="0.25">
      <c r="A95">
        <v>2019</v>
      </c>
      <c r="C95">
        <f t="shared" si="0"/>
        <v>-0.75682315380072784</v>
      </c>
      <c r="D95" s="32">
        <f t="shared" si="1"/>
        <v>-21.234218822247662</v>
      </c>
      <c r="E95" s="32">
        <f t="shared" si="2"/>
        <v>19.720572514646207</v>
      </c>
    </row>
    <row r="96" spans="1:5" x14ac:dyDescent="0.25">
      <c r="A96">
        <v>2020</v>
      </c>
      <c r="C96">
        <f t="shared" si="0"/>
        <v>-0.81995543225470413</v>
      </c>
      <c r="D96" s="32">
        <f t="shared" si="1"/>
        <v>-21.656116233052725</v>
      </c>
      <c r="E96" s="32">
        <f t="shared" si="2"/>
        <v>20.016205368543314</v>
      </c>
    </row>
    <row r="97" spans="1:5" x14ac:dyDescent="0.25">
      <c r="A97">
        <v>2021</v>
      </c>
      <c r="C97">
        <f t="shared" si="0"/>
        <v>-0.88308771070866576</v>
      </c>
      <c r="D97" s="32">
        <f t="shared" si="1"/>
        <v>-22.073268545140888</v>
      </c>
      <c r="E97" s="32">
        <f t="shared" si="2"/>
        <v>20.307093123723558</v>
      </c>
    </row>
    <row r="98" spans="1:5" x14ac:dyDescent="0.25">
      <c r="A98">
        <v>2022</v>
      </c>
      <c r="C98">
        <f t="shared" si="0"/>
        <v>-0.94621998916264205</v>
      </c>
      <c r="D98" s="32">
        <f t="shared" si="1"/>
        <v>-22.485912204604585</v>
      </c>
      <c r="E98" s="32">
        <f t="shared" si="2"/>
        <v>20.5934722262793</v>
      </c>
    </row>
    <row r="99" spans="1:5" x14ac:dyDescent="0.25">
      <c r="A99">
        <v>2023</v>
      </c>
      <c r="C99">
        <f t="shared" si="0"/>
        <v>-1.0093522676166036</v>
      </c>
      <c r="D99" s="32">
        <f t="shared" si="1"/>
        <v>-22.894265666416391</v>
      </c>
      <c r="E99" s="32">
        <f t="shared" si="2"/>
        <v>20.875561131183186</v>
      </c>
    </row>
    <row r="100" spans="1:5" x14ac:dyDescent="0.25">
      <c r="A100">
        <v>2024</v>
      </c>
      <c r="C100">
        <f t="shared" si="0"/>
        <v>-1.0724845460705801</v>
      </c>
      <c r="D100" s="32">
        <f t="shared" si="1"/>
        <v>-23.298531242302648</v>
      </c>
      <c r="E100" s="32">
        <f t="shared" si="2"/>
        <v>21.153562150161488</v>
      </c>
    </row>
    <row r="101" spans="1:5" x14ac:dyDescent="0.25">
      <c r="A101">
        <v>2025</v>
      </c>
      <c r="C101">
        <f t="shared" si="0"/>
        <v>-1.1356168245245413</v>
      </c>
      <c r="D101" s="32">
        <f t="shared" si="1"/>
        <v>-23.698896712043034</v>
      </c>
      <c r="E101" s="32">
        <f t="shared" si="2"/>
        <v>21.427663062993954</v>
      </c>
    </row>
    <row r="102" spans="1:5" x14ac:dyDescent="0.25">
      <c r="A102">
        <v>2026</v>
      </c>
      <c r="C102">
        <f t="shared" si="0"/>
        <v>-1.198749102978518</v>
      </c>
      <c r="D102" s="32">
        <f t="shared" si="1"/>
        <v>-24.095536734158372</v>
      </c>
      <c r="E102" s="32">
        <f t="shared" si="2"/>
        <v>21.698038528201337</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5DA26-2A1D-4129-9C6D-3BD6DA434EC5}">
  <dimension ref="D12"/>
  <sheetViews>
    <sheetView showGridLines="0" topLeftCell="A43" zoomScale="80" zoomScaleNormal="80" workbookViewId="0">
      <selection activeCell="V35" sqref="V35"/>
    </sheetView>
  </sheetViews>
  <sheetFormatPr defaultRowHeight="15.75" x14ac:dyDescent="0.25"/>
  <cols>
    <col min="1" max="1" width="12.375" style="37" bestFit="1" customWidth="1"/>
    <col min="2" max="2" width="19.875" style="37" bestFit="1" customWidth="1"/>
    <col min="3" max="16384" width="9" style="37"/>
  </cols>
  <sheetData>
    <row r="12" spans="4:4" x14ac:dyDescent="0.25">
      <c r="D12" s="4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E8C97-0E4F-4291-90DA-A85F1D91E43A}">
  <dimension ref="A1:X478"/>
  <sheetViews>
    <sheetView rightToLeft="1" workbookViewId="0">
      <selection activeCell="A3" sqref="A3:X478"/>
    </sheetView>
  </sheetViews>
  <sheetFormatPr defaultRowHeight="15.75" x14ac:dyDescent="0.25"/>
  <cols>
    <col min="1" max="1" width="9" bestFit="1" customWidth="1"/>
    <col min="2" max="2" width="22.5" bestFit="1" customWidth="1"/>
    <col min="3" max="3" width="33.25" bestFit="1" customWidth="1"/>
    <col min="4" max="4" width="17.875" bestFit="1" customWidth="1"/>
    <col min="5" max="5" width="16.875" bestFit="1" customWidth="1"/>
    <col min="6" max="6" width="29.875" bestFit="1" customWidth="1"/>
    <col min="7" max="7" width="22.5" bestFit="1" customWidth="1"/>
    <col min="8" max="8" width="10.375" bestFit="1" customWidth="1"/>
    <col min="9" max="9" width="9" bestFit="1" customWidth="1"/>
    <col min="10" max="10" width="18.5" bestFit="1" customWidth="1"/>
    <col min="11" max="11" width="15.125" bestFit="1" customWidth="1"/>
    <col min="12" max="12" width="11.5" bestFit="1" customWidth="1"/>
    <col min="13" max="13" width="10.5" bestFit="1" customWidth="1"/>
    <col min="14" max="14" width="12" bestFit="1" customWidth="1"/>
    <col min="15" max="15" width="10" bestFit="1" customWidth="1"/>
    <col min="16" max="16" width="11" bestFit="1" customWidth="1"/>
    <col min="17" max="17" width="13.375" bestFit="1" customWidth="1"/>
    <col min="18" max="18" width="9" bestFit="1" customWidth="1"/>
    <col min="19" max="19" width="12.875" bestFit="1" customWidth="1"/>
    <col min="20" max="20" width="13.625" bestFit="1" customWidth="1"/>
    <col min="21" max="21" width="23.875" bestFit="1" customWidth="1"/>
    <col min="22" max="22" width="28.75" bestFit="1" customWidth="1"/>
    <col min="23" max="23" width="22" bestFit="1" customWidth="1"/>
    <col min="24" max="24" width="19.625" bestFit="1" customWidth="1"/>
  </cols>
  <sheetData>
    <row r="1" spans="1:24" x14ac:dyDescent="0.25">
      <c r="A1" s="2" t="s">
        <v>1821</v>
      </c>
    </row>
    <row r="3" spans="1:24" x14ac:dyDescent="0.25">
      <c r="A3" t="s">
        <v>0</v>
      </c>
      <c r="B3" t="s">
        <v>2</v>
      </c>
      <c r="C3" t="s">
        <v>3</v>
      </c>
      <c r="D3" t="s">
        <v>4</v>
      </c>
      <c r="E3" t="s">
        <v>5</v>
      </c>
      <c r="F3" t="s">
        <v>6</v>
      </c>
      <c r="G3" t="s">
        <v>7</v>
      </c>
      <c r="H3" t="s">
        <v>8</v>
      </c>
      <c r="I3" t="s">
        <v>9</v>
      </c>
      <c r="J3" t="s">
        <v>10</v>
      </c>
      <c r="K3" t="s">
        <v>11</v>
      </c>
      <c r="L3" t="s">
        <v>1</v>
      </c>
      <c r="M3" t="s">
        <v>12</v>
      </c>
      <c r="N3" t="s">
        <v>13</v>
      </c>
      <c r="O3" t="s">
        <v>14</v>
      </c>
      <c r="P3" t="s">
        <v>1805</v>
      </c>
      <c r="Q3" t="s">
        <v>1806</v>
      </c>
      <c r="R3" t="s">
        <v>1807</v>
      </c>
      <c r="S3" t="s">
        <v>15</v>
      </c>
      <c r="T3" t="s">
        <v>16</v>
      </c>
      <c r="U3" t="s">
        <v>17</v>
      </c>
      <c r="V3" t="s">
        <v>18</v>
      </c>
      <c r="W3" t="s">
        <v>19</v>
      </c>
      <c r="X3" t="s">
        <v>20</v>
      </c>
    </row>
    <row r="4" spans="1:24" x14ac:dyDescent="0.25">
      <c r="A4">
        <v>249</v>
      </c>
      <c r="B4" t="s">
        <v>72</v>
      </c>
      <c r="C4" t="s">
        <v>1007</v>
      </c>
      <c r="D4" t="s">
        <v>565</v>
      </c>
      <c r="E4" t="s">
        <v>566</v>
      </c>
      <c r="F4" t="s">
        <v>567</v>
      </c>
      <c r="G4" t="s">
        <v>72</v>
      </c>
      <c r="H4" t="b">
        <v>0</v>
      </c>
      <c r="I4" t="s">
        <v>1803</v>
      </c>
      <c r="J4" t="s">
        <v>1008</v>
      </c>
      <c r="K4" t="s">
        <v>1009</v>
      </c>
      <c r="L4">
        <v>8200</v>
      </c>
      <c r="M4">
        <v>1960</v>
      </c>
      <c r="N4">
        <v>8</v>
      </c>
      <c r="O4">
        <v>4</v>
      </c>
      <c r="P4" s="25">
        <v>22132</v>
      </c>
      <c r="Q4" s="25">
        <v>45838</v>
      </c>
      <c r="R4">
        <v>64.902144605301359</v>
      </c>
      <c r="S4">
        <v>267.51</v>
      </c>
      <c r="T4">
        <v>448120428859</v>
      </c>
      <c r="U4">
        <v>54.3</v>
      </c>
      <c r="V4">
        <v>1.5</v>
      </c>
      <c r="W4">
        <v>34.799999999999997</v>
      </c>
      <c r="X4">
        <v>200963599</v>
      </c>
    </row>
    <row r="5" spans="1:24" x14ac:dyDescent="0.25">
      <c r="A5">
        <v>72</v>
      </c>
      <c r="B5" t="s">
        <v>49</v>
      </c>
      <c r="C5" t="s">
        <v>369</v>
      </c>
      <c r="D5" t="s">
        <v>32</v>
      </c>
      <c r="E5" t="s">
        <v>370</v>
      </c>
      <c r="F5" t="s">
        <v>371</v>
      </c>
      <c r="G5" t="s">
        <v>49</v>
      </c>
      <c r="H5" t="b">
        <v>0</v>
      </c>
      <c r="I5" t="s">
        <v>1804</v>
      </c>
      <c r="J5" t="s">
        <v>372</v>
      </c>
      <c r="K5" t="s">
        <v>373</v>
      </c>
      <c r="L5">
        <v>21600</v>
      </c>
      <c r="M5">
        <v>1961</v>
      </c>
      <c r="N5">
        <v>12</v>
      </c>
      <c r="O5">
        <v>19</v>
      </c>
      <c r="P5" s="25">
        <v>22634</v>
      </c>
      <c r="Q5" s="25">
        <v>45838</v>
      </c>
      <c r="R5">
        <v>63.529758645381406</v>
      </c>
      <c r="S5">
        <v>117.24</v>
      </c>
      <c r="T5">
        <v>21427700000000</v>
      </c>
      <c r="U5">
        <v>78.5</v>
      </c>
      <c r="V5">
        <v>9.6</v>
      </c>
      <c r="W5">
        <v>36.6</v>
      </c>
      <c r="X5">
        <v>328239523</v>
      </c>
    </row>
    <row r="6" spans="1:24" x14ac:dyDescent="0.25">
      <c r="A6">
        <v>365</v>
      </c>
      <c r="B6" t="s">
        <v>250</v>
      </c>
      <c r="C6" t="s">
        <v>1410</v>
      </c>
      <c r="D6" t="s">
        <v>1195</v>
      </c>
      <c r="E6" t="s">
        <v>1370</v>
      </c>
      <c r="F6" t="s">
        <v>1371</v>
      </c>
      <c r="G6" t="s">
        <v>250</v>
      </c>
      <c r="H6" t="b">
        <v>0</v>
      </c>
      <c r="I6" t="s">
        <v>1804</v>
      </c>
      <c r="J6" t="s">
        <v>1411</v>
      </c>
      <c r="K6" t="s">
        <v>1412</v>
      </c>
      <c r="L6">
        <v>6700</v>
      </c>
      <c r="M6">
        <v>1983</v>
      </c>
      <c r="N6">
        <v>5</v>
      </c>
      <c r="O6">
        <v>18</v>
      </c>
      <c r="P6" s="25">
        <v>30454</v>
      </c>
      <c r="Q6" s="25">
        <v>45838</v>
      </c>
      <c r="R6">
        <v>42.118426079205399</v>
      </c>
      <c r="S6">
        <v>110.35</v>
      </c>
      <c r="T6">
        <v>348078018464</v>
      </c>
      <c r="U6">
        <v>81</v>
      </c>
      <c r="V6">
        <v>32.4</v>
      </c>
      <c r="W6">
        <v>23.8</v>
      </c>
      <c r="X6">
        <v>5818553</v>
      </c>
    </row>
    <row r="7" spans="1:24" x14ac:dyDescent="0.25">
      <c r="A7">
        <v>425</v>
      </c>
      <c r="B7" t="s">
        <v>21</v>
      </c>
      <c r="C7" t="s">
        <v>1548</v>
      </c>
      <c r="D7" t="s">
        <v>133</v>
      </c>
      <c r="E7" t="s">
        <v>1549</v>
      </c>
      <c r="F7" t="s">
        <v>1550</v>
      </c>
      <c r="G7" t="s">
        <v>21</v>
      </c>
      <c r="H7" t="b">
        <v>1</v>
      </c>
      <c r="I7" t="s">
        <v>1803</v>
      </c>
      <c r="J7" t="s">
        <v>1551</v>
      </c>
      <c r="K7" t="s">
        <v>235</v>
      </c>
      <c r="L7">
        <v>6000</v>
      </c>
      <c r="M7">
        <v>1949</v>
      </c>
      <c r="N7">
        <v>2</v>
      </c>
      <c r="O7">
        <v>18</v>
      </c>
      <c r="P7" s="25">
        <v>17947</v>
      </c>
      <c r="Q7" s="25">
        <v>45838</v>
      </c>
      <c r="R7">
        <v>76.362075096003409</v>
      </c>
      <c r="S7">
        <v>116.76</v>
      </c>
      <c r="T7">
        <v>1736425629520</v>
      </c>
      <c r="U7">
        <v>81.900000000000006</v>
      </c>
      <c r="V7">
        <v>12.8</v>
      </c>
      <c r="W7">
        <v>24.5</v>
      </c>
      <c r="X7">
        <v>36991981</v>
      </c>
    </row>
    <row r="8" spans="1:24" x14ac:dyDescent="0.25">
      <c r="A8">
        <v>405</v>
      </c>
      <c r="B8" t="s">
        <v>351</v>
      </c>
      <c r="C8" t="s">
        <v>1492</v>
      </c>
      <c r="D8" t="s">
        <v>23</v>
      </c>
      <c r="E8" t="s">
        <v>1493</v>
      </c>
      <c r="F8" t="s">
        <v>517</v>
      </c>
      <c r="G8" t="s">
        <v>351</v>
      </c>
      <c r="H8" t="b">
        <v>0</v>
      </c>
      <c r="I8" t="s">
        <v>1803</v>
      </c>
      <c r="J8" t="s">
        <v>1494</v>
      </c>
      <c r="K8" t="s">
        <v>235</v>
      </c>
      <c r="L8">
        <v>6300</v>
      </c>
      <c r="M8">
        <v>1938</v>
      </c>
      <c r="N8">
        <v>1</v>
      </c>
      <c r="O8">
        <v>1</v>
      </c>
      <c r="P8" s="25">
        <v>13881</v>
      </c>
      <c r="Q8" s="25">
        <v>45838</v>
      </c>
      <c r="R8">
        <v>87.493497604380565</v>
      </c>
      <c r="S8">
        <v>110.05</v>
      </c>
      <c r="T8">
        <v>2715518274227</v>
      </c>
      <c r="U8">
        <v>82.5</v>
      </c>
      <c r="V8">
        <v>24.2</v>
      </c>
      <c r="W8">
        <v>60.7</v>
      </c>
      <c r="X8">
        <v>67059887</v>
      </c>
    </row>
    <row r="9" spans="1:24" x14ac:dyDescent="0.25">
      <c r="A9">
        <v>41</v>
      </c>
      <c r="B9" t="s">
        <v>21</v>
      </c>
      <c r="C9" t="s">
        <v>232</v>
      </c>
      <c r="D9" t="s">
        <v>32</v>
      </c>
      <c r="E9" t="s">
        <v>61</v>
      </c>
      <c r="F9" t="s">
        <v>233</v>
      </c>
      <c r="G9" t="s">
        <v>21</v>
      </c>
      <c r="H9" t="b">
        <v>0</v>
      </c>
      <c r="I9" t="s">
        <v>1803</v>
      </c>
      <c r="J9" t="s">
        <v>234</v>
      </c>
      <c r="K9" t="s">
        <v>235</v>
      </c>
      <c r="L9">
        <v>31600</v>
      </c>
      <c r="M9">
        <v>1948</v>
      </c>
      <c r="N9">
        <v>8</v>
      </c>
      <c r="O9">
        <v>28</v>
      </c>
      <c r="P9" s="25">
        <v>17773</v>
      </c>
      <c r="Q9" s="25">
        <v>45838</v>
      </c>
      <c r="R9">
        <v>76.836433836433827</v>
      </c>
      <c r="S9">
        <v>117.24</v>
      </c>
      <c r="T9">
        <v>21427700000000</v>
      </c>
      <c r="U9">
        <v>78.5</v>
      </c>
      <c r="V9">
        <v>9.6</v>
      </c>
      <c r="W9">
        <v>36.6</v>
      </c>
      <c r="X9">
        <v>328239523</v>
      </c>
    </row>
    <row r="10" spans="1:24" x14ac:dyDescent="0.25">
      <c r="A10">
        <v>425</v>
      </c>
      <c r="B10" t="s">
        <v>272</v>
      </c>
      <c r="C10" t="s">
        <v>1542</v>
      </c>
      <c r="D10" t="s">
        <v>327</v>
      </c>
      <c r="E10" t="s">
        <v>328</v>
      </c>
      <c r="F10" t="s">
        <v>1543</v>
      </c>
      <c r="G10" t="s">
        <v>272</v>
      </c>
      <c r="H10" t="b">
        <v>1</v>
      </c>
      <c r="I10" t="s">
        <v>1803</v>
      </c>
      <c r="J10" t="s">
        <v>1544</v>
      </c>
      <c r="K10" t="s">
        <v>898</v>
      </c>
      <c r="L10">
        <v>6000</v>
      </c>
      <c r="M10">
        <v>1959</v>
      </c>
      <c r="N10">
        <v>2</v>
      </c>
      <c r="O10">
        <v>20</v>
      </c>
      <c r="P10" s="25">
        <v>21601</v>
      </c>
      <c r="Q10" s="25">
        <v>45838</v>
      </c>
      <c r="R10">
        <v>66.356611637790138</v>
      </c>
      <c r="S10">
        <v>180.75</v>
      </c>
      <c r="T10">
        <v>1699876578871</v>
      </c>
      <c r="U10">
        <v>72.7</v>
      </c>
      <c r="V10">
        <v>11.4</v>
      </c>
      <c r="W10">
        <v>46.2</v>
      </c>
      <c r="X10">
        <v>144373535</v>
      </c>
    </row>
    <row r="11" spans="1:24" x14ac:dyDescent="0.25">
      <c r="A11">
        <v>215</v>
      </c>
      <c r="B11" t="s">
        <v>462</v>
      </c>
      <c r="C11" t="s">
        <v>895</v>
      </c>
      <c r="D11" t="s">
        <v>158</v>
      </c>
      <c r="E11" t="s">
        <v>896</v>
      </c>
      <c r="F11" t="s">
        <v>465</v>
      </c>
      <c r="G11" t="s">
        <v>462</v>
      </c>
      <c r="H11" t="b">
        <v>0</v>
      </c>
      <c r="I11" t="s">
        <v>1803</v>
      </c>
      <c r="J11" t="s">
        <v>897</v>
      </c>
      <c r="K11" t="s">
        <v>898</v>
      </c>
      <c r="L11">
        <v>9000</v>
      </c>
      <c r="M11">
        <v>1967</v>
      </c>
      <c r="N11">
        <v>7</v>
      </c>
      <c r="O11">
        <v>7</v>
      </c>
      <c r="P11" s="25">
        <v>24660</v>
      </c>
      <c r="Q11" s="25">
        <v>45838</v>
      </c>
      <c r="R11">
        <v>57.981531322505802</v>
      </c>
      <c r="S11">
        <v>112.85</v>
      </c>
      <c r="T11">
        <v>3845630030824</v>
      </c>
      <c r="U11">
        <v>80.900000000000006</v>
      </c>
      <c r="V11">
        <v>11.5</v>
      </c>
      <c r="W11">
        <v>48.8</v>
      </c>
      <c r="X11">
        <v>83132799</v>
      </c>
    </row>
    <row r="12" spans="1:24" x14ac:dyDescent="0.25">
      <c r="A12">
        <v>397</v>
      </c>
      <c r="B12" t="s">
        <v>292</v>
      </c>
      <c r="C12" t="s">
        <v>1470</v>
      </c>
      <c r="D12" t="s">
        <v>23</v>
      </c>
      <c r="E12" t="s">
        <v>24</v>
      </c>
      <c r="F12" t="s">
        <v>619</v>
      </c>
      <c r="G12" t="s">
        <v>292</v>
      </c>
      <c r="H12" t="b">
        <v>1</v>
      </c>
      <c r="I12" t="s">
        <v>1803</v>
      </c>
      <c r="J12" t="s">
        <v>1471</v>
      </c>
      <c r="K12" t="s">
        <v>1472</v>
      </c>
      <c r="L12">
        <v>6400</v>
      </c>
      <c r="M12">
        <v>1962</v>
      </c>
      <c r="N12">
        <v>10</v>
      </c>
      <c r="O12">
        <v>15</v>
      </c>
      <c r="P12" s="25">
        <v>22934</v>
      </c>
      <c r="Q12" s="25">
        <v>45838</v>
      </c>
      <c r="R12">
        <v>62.70773442847365</v>
      </c>
      <c r="S12">
        <v>110.05</v>
      </c>
      <c r="T12">
        <v>2715518274227</v>
      </c>
      <c r="U12">
        <v>82.5</v>
      </c>
      <c r="V12">
        <v>24.2</v>
      </c>
      <c r="W12">
        <v>60.7</v>
      </c>
      <c r="X12">
        <v>67059887</v>
      </c>
    </row>
    <row r="13" spans="1:24" x14ac:dyDescent="0.25">
      <c r="A13">
        <v>79</v>
      </c>
      <c r="B13" t="s">
        <v>272</v>
      </c>
      <c r="C13" t="s">
        <v>398</v>
      </c>
      <c r="D13" t="s">
        <v>327</v>
      </c>
      <c r="E13" t="s">
        <v>328</v>
      </c>
      <c r="F13" t="s">
        <v>399</v>
      </c>
      <c r="G13" t="s">
        <v>272</v>
      </c>
      <c r="H13" t="b">
        <v>1</v>
      </c>
      <c r="I13" t="s">
        <v>1803</v>
      </c>
      <c r="J13" t="s">
        <v>400</v>
      </c>
      <c r="K13" t="s">
        <v>401</v>
      </c>
      <c r="L13">
        <v>20900</v>
      </c>
      <c r="M13">
        <v>1965</v>
      </c>
      <c r="N13">
        <v>9</v>
      </c>
      <c r="O13">
        <v>26</v>
      </c>
      <c r="P13" s="25">
        <v>24011</v>
      </c>
      <c r="Q13" s="25">
        <v>45838</v>
      </c>
      <c r="R13">
        <v>59.759739676840219</v>
      </c>
      <c r="S13">
        <v>180.75</v>
      </c>
      <c r="T13">
        <v>1699876578871</v>
      </c>
      <c r="U13">
        <v>72.7</v>
      </c>
      <c r="V13">
        <v>11.4</v>
      </c>
      <c r="W13">
        <v>46.2</v>
      </c>
      <c r="X13">
        <v>144373535</v>
      </c>
    </row>
    <row r="14" spans="1:24" x14ac:dyDescent="0.25">
      <c r="A14">
        <v>21</v>
      </c>
      <c r="B14" t="s">
        <v>21</v>
      </c>
      <c r="C14" t="s">
        <v>129</v>
      </c>
      <c r="D14" t="s">
        <v>32</v>
      </c>
      <c r="E14" t="s">
        <v>130</v>
      </c>
      <c r="F14" t="s">
        <v>124</v>
      </c>
      <c r="G14" t="s">
        <v>21</v>
      </c>
      <c r="H14" t="b">
        <v>0</v>
      </c>
      <c r="I14" t="s">
        <v>1804</v>
      </c>
      <c r="J14" t="s">
        <v>125</v>
      </c>
      <c r="K14" t="s">
        <v>131</v>
      </c>
      <c r="L14">
        <v>56700</v>
      </c>
      <c r="M14">
        <v>1949</v>
      </c>
      <c r="N14">
        <v>10</v>
      </c>
      <c r="O14">
        <v>7</v>
      </c>
      <c r="P14" s="25">
        <v>18178</v>
      </c>
      <c r="Q14" s="25">
        <v>45838</v>
      </c>
      <c r="R14">
        <v>75.729625942255723</v>
      </c>
      <c r="S14">
        <v>117.24</v>
      </c>
      <c r="T14">
        <v>21427700000000</v>
      </c>
      <c r="U14">
        <v>78.5</v>
      </c>
      <c r="V14">
        <v>9.6</v>
      </c>
      <c r="W14">
        <v>36.6</v>
      </c>
      <c r="X14">
        <v>328239523</v>
      </c>
    </row>
    <row r="15" spans="1:24" x14ac:dyDescent="0.25">
      <c r="A15">
        <v>124</v>
      </c>
      <c r="B15" t="s">
        <v>250</v>
      </c>
      <c r="C15" t="s">
        <v>564</v>
      </c>
      <c r="D15" t="s">
        <v>565</v>
      </c>
      <c r="E15" t="s">
        <v>566</v>
      </c>
      <c r="F15" t="s">
        <v>567</v>
      </c>
      <c r="G15" t="s">
        <v>250</v>
      </c>
      <c r="H15" t="b">
        <v>1</v>
      </c>
      <c r="I15" t="s">
        <v>1803</v>
      </c>
      <c r="J15" t="s">
        <v>568</v>
      </c>
      <c r="K15" t="s">
        <v>569</v>
      </c>
      <c r="L15">
        <v>14200</v>
      </c>
      <c r="M15">
        <v>1957</v>
      </c>
      <c r="N15">
        <v>4</v>
      </c>
      <c r="O15">
        <v>10</v>
      </c>
      <c r="P15" s="25">
        <v>20920</v>
      </c>
      <c r="Q15" s="25">
        <v>45838</v>
      </c>
      <c r="R15">
        <v>68.222442663280688</v>
      </c>
      <c r="S15">
        <v>267.51</v>
      </c>
      <c r="T15">
        <v>448120428859</v>
      </c>
      <c r="U15">
        <v>54.3</v>
      </c>
      <c r="V15">
        <v>1.5</v>
      </c>
      <c r="W15">
        <v>34.799999999999997</v>
      </c>
      <c r="X15">
        <v>200963599</v>
      </c>
    </row>
    <row r="16" spans="1:24" x14ac:dyDescent="0.25">
      <c r="A16">
        <v>13</v>
      </c>
      <c r="B16" t="s">
        <v>21</v>
      </c>
      <c r="C16" t="s">
        <v>92</v>
      </c>
      <c r="D16" t="s">
        <v>93</v>
      </c>
      <c r="E16" t="s">
        <v>94</v>
      </c>
      <c r="F16" t="s">
        <v>95</v>
      </c>
      <c r="G16" t="s">
        <v>21</v>
      </c>
      <c r="H16" t="b">
        <v>1</v>
      </c>
      <c r="I16" t="s">
        <v>1803</v>
      </c>
      <c r="J16" t="s">
        <v>96</v>
      </c>
      <c r="K16" t="s">
        <v>97</v>
      </c>
      <c r="L16">
        <v>77300</v>
      </c>
      <c r="M16">
        <v>1936</v>
      </c>
      <c r="N16">
        <v>3</v>
      </c>
      <c r="O16">
        <v>28</v>
      </c>
      <c r="P16" s="25">
        <v>13237</v>
      </c>
      <c r="Q16" s="25">
        <v>45838</v>
      </c>
      <c r="R16">
        <v>89.255315912755151</v>
      </c>
      <c r="S16">
        <v>110.96</v>
      </c>
      <c r="T16">
        <v>1394116310769</v>
      </c>
      <c r="U16">
        <v>83.3</v>
      </c>
      <c r="V16">
        <v>14.2</v>
      </c>
      <c r="W16">
        <v>47</v>
      </c>
      <c r="X16">
        <v>47076781</v>
      </c>
    </row>
    <row r="17" spans="1:24" x14ac:dyDescent="0.25">
      <c r="A17">
        <v>312</v>
      </c>
      <c r="B17" t="s">
        <v>21</v>
      </c>
      <c r="C17" t="s">
        <v>1194</v>
      </c>
      <c r="D17" t="s">
        <v>1195</v>
      </c>
      <c r="E17" t="s">
        <v>1196</v>
      </c>
      <c r="F17" t="s">
        <v>221</v>
      </c>
      <c r="G17" t="s">
        <v>21</v>
      </c>
      <c r="H17" t="b">
        <v>0</v>
      </c>
      <c r="I17" t="s">
        <v>1803</v>
      </c>
      <c r="J17" t="s">
        <v>1197</v>
      </c>
      <c r="K17" t="s">
        <v>1198</v>
      </c>
      <c r="L17">
        <v>7300</v>
      </c>
      <c r="M17">
        <v>1972</v>
      </c>
      <c r="N17">
        <v>11</v>
      </c>
      <c r="O17">
        <v>4</v>
      </c>
      <c r="P17" s="25">
        <v>26607</v>
      </c>
      <c r="Q17" s="25">
        <v>45838</v>
      </c>
      <c r="R17">
        <v>52.650273778138313</v>
      </c>
      <c r="S17">
        <v>110.35</v>
      </c>
      <c r="T17">
        <v>348078018464</v>
      </c>
      <c r="U17">
        <v>81</v>
      </c>
      <c r="V17">
        <v>32.4</v>
      </c>
      <c r="W17">
        <v>23.8</v>
      </c>
      <c r="X17">
        <v>5818553</v>
      </c>
    </row>
    <row r="18" spans="1:24" x14ac:dyDescent="0.25">
      <c r="A18">
        <v>437</v>
      </c>
      <c r="B18" t="s">
        <v>49</v>
      </c>
      <c r="C18" t="s">
        <v>1580</v>
      </c>
      <c r="D18" t="s">
        <v>32</v>
      </c>
      <c r="E18" t="s">
        <v>1581</v>
      </c>
      <c r="F18" t="s">
        <v>204</v>
      </c>
      <c r="G18" t="s">
        <v>49</v>
      </c>
      <c r="H18" t="b">
        <v>1</v>
      </c>
      <c r="I18" t="s">
        <v>1803</v>
      </c>
      <c r="J18" t="s">
        <v>1582</v>
      </c>
      <c r="K18" t="s">
        <v>652</v>
      </c>
      <c r="L18">
        <v>5900</v>
      </c>
      <c r="M18">
        <v>1961</v>
      </c>
      <c r="N18">
        <v>4</v>
      </c>
      <c r="O18">
        <v>23</v>
      </c>
      <c r="P18" s="25">
        <v>22394</v>
      </c>
      <c r="Q18" s="25">
        <v>45838</v>
      </c>
      <c r="R18">
        <v>64.186849753590835</v>
      </c>
      <c r="S18">
        <v>117.24</v>
      </c>
      <c r="T18">
        <v>21427700000000</v>
      </c>
      <c r="U18">
        <v>78.5</v>
      </c>
      <c r="V18">
        <v>9.6</v>
      </c>
      <c r="W18">
        <v>36.6</v>
      </c>
      <c r="X18">
        <v>328239523</v>
      </c>
    </row>
    <row r="19" spans="1:24" x14ac:dyDescent="0.25">
      <c r="A19">
        <v>148</v>
      </c>
      <c r="B19" t="s">
        <v>351</v>
      </c>
      <c r="C19" t="s">
        <v>649</v>
      </c>
      <c r="D19" t="s">
        <v>158</v>
      </c>
      <c r="E19" t="s">
        <v>650</v>
      </c>
      <c r="F19" t="s">
        <v>517</v>
      </c>
      <c r="G19" t="s">
        <v>351</v>
      </c>
      <c r="H19" t="b">
        <v>1</v>
      </c>
      <c r="I19" t="s">
        <v>1803</v>
      </c>
      <c r="J19" t="s">
        <v>651</v>
      </c>
      <c r="K19" t="s">
        <v>652</v>
      </c>
      <c r="L19">
        <v>11500</v>
      </c>
      <c r="M19">
        <v>1950</v>
      </c>
      <c r="N19">
        <v>2</v>
      </c>
      <c r="O19">
        <v>16</v>
      </c>
      <c r="P19" s="25">
        <v>18310</v>
      </c>
      <c r="Q19" s="25">
        <v>45838</v>
      </c>
      <c r="R19">
        <v>75.367556468172481</v>
      </c>
      <c r="S19">
        <v>112.85</v>
      </c>
      <c r="T19">
        <v>3845630030824</v>
      </c>
      <c r="U19">
        <v>80.900000000000006</v>
      </c>
      <c r="V19">
        <v>11.5</v>
      </c>
      <c r="W19">
        <v>48.8</v>
      </c>
      <c r="X19">
        <v>83132799</v>
      </c>
    </row>
    <row r="20" spans="1:24" x14ac:dyDescent="0.25">
      <c r="A20">
        <v>232</v>
      </c>
      <c r="B20" t="s">
        <v>38</v>
      </c>
      <c r="C20" t="s">
        <v>972</v>
      </c>
      <c r="D20" t="s">
        <v>32</v>
      </c>
      <c r="E20" t="s">
        <v>89</v>
      </c>
      <c r="F20" t="s">
        <v>90</v>
      </c>
      <c r="G20" t="s">
        <v>38</v>
      </c>
      <c r="H20" t="b">
        <v>1</v>
      </c>
      <c r="I20" t="s">
        <v>1803</v>
      </c>
      <c r="J20" t="s">
        <v>973</v>
      </c>
      <c r="K20" t="s">
        <v>652</v>
      </c>
      <c r="L20">
        <v>8600</v>
      </c>
      <c r="M20">
        <v>1955</v>
      </c>
      <c r="N20">
        <v>9</v>
      </c>
      <c r="O20">
        <v>30</v>
      </c>
      <c r="P20" s="25">
        <v>20362</v>
      </c>
      <c r="Q20" s="25">
        <v>45838</v>
      </c>
      <c r="R20">
        <v>69.748814252111202</v>
      </c>
      <c r="S20">
        <v>117.24</v>
      </c>
      <c r="T20">
        <v>21427700000000</v>
      </c>
      <c r="U20">
        <v>78.5</v>
      </c>
      <c r="V20">
        <v>9.6</v>
      </c>
      <c r="W20">
        <v>36.6</v>
      </c>
      <c r="X20">
        <v>328239523</v>
      </c>
    </row>
    <row r="21" spans="1:24" x14ac:dyDescent="0.25">
      <c r="A21">
        <v>190</v>
      </c>
      <c r="B21" t="s">
        <v>250</v>
      </c>
      <c r="C21" t="s">
        <v>795</v>
      </c>
      <c r="D21" t="s">
        <v>327</v>
      </c>
      <c r="E21" t="s">
        <v>328</v>
      </c>
      <c r="F21" t="s">
        <v>796</v>
      </c>
      <c r="G21" t="s">
        <v>250</v>
      </c>
      <c r="H21" t="b">
        <v>1</v>
      </c>
      <c r="I21" t="s">
        <v>1803</v>
      </c>
      <c r="J21" t="s">
        <v>797</v>
      </c>
      <c r="K21" t="s">
        <v>798</v>
      </c>
      <c r="L21">
        <v>9700</v>
      </c>
      <c r="M21">
        <v>1960</v>
      </c>
      <c r="N21">
        <v>3</v>
      </c>
      <c r="O21">
        <v>24</v>
      </c>
      <c r="P21" s="25">
        <v>21999</v>
      </c>
      <c r="Q21" s="25">
        <v>45838</v>
      </c>
      <c r="R21">
        <v>65.26627120753308</v>
      </c>
      <c r="S21">
        <v>180.75</v>
      </c>
      <c r="T21">
        <v>1699876578871</v>
      </c>
      <c r="U21">
        <v>72.7</v>
      </c>
      <c r="V21">
        <v>11.4</v>
      </c>
      <c r="W21">
        <v>46.2</v>
      </c>
      <c r="X21">
        <v>144373535</v>
      </c>
    </row>
    <row r="22" spans="1:24" x14ac:dyDescent="0.25">
      <c r="A22">
        <v>268</v>
      </c>
      <c r="B22" t="s">
        <v>272</v>
      </c>
      <c r="C22" t="s">
        <v>1077</v>
      </c>
      <c r="D22" t="s">
        <v>327</v>
      </c>
      <c r="E22" t="s">
        <v>328</v>
      </c>
      <c r="F22" t="s">
        <v>1078</v>
      </c>
      <c r="G22" t="s">
        <v>272</v>
      </c>
      <c r="H22" t="b">
        <v>1</v>
      </c>
      <c r="I22" t="s">
        <v>1803</v>
      </c>
      <c r="J22" t="s">
        <v>1079</v>
      </c>
      <c r="K22" t="s">
        <v>798</v>
      </c>
      <c r="L22">
        <v>7900</v>
      </c>
      <c r="M22">
        <v>1966</v>
      </c>
      <c r="N22">
        <v>1</v>
      </c>
      <c r="O22">
        <v>30</v>
      </c>
      <c r="P22" s="25">
        <v>24137</v>
      </c>
      <c r="Q22" s="25">
        <v>45838</v>
      </c>
      <c r="R22">
        <v>59.414099931553729</v>
      </c>
      <c r="S22">
        <v>180.75</v>
      </c>
      <c r="T22">
        <v>1699876578871</v>
      </c>
      <c r="U22">
        <v>72.7</v>
      </c>
      <c r="V22">
        <v>11.4</v>
      </c>
      <c r="W22">
        <v>46.2</v>
      </c>
      <c r="X22">
        <v>144373535</v>
      </c>
    </row>
    <row r="23" spans="1:24" x14ac:dyDescent="0.25">
      <c r="A23">
        <v>170</v>
      </c>
      <c r="B23" t="s">
        <v>49</v>
      </c>
      <c r="C23" t="s">
        <v>727</v>
      </c>
      <c r="D23" t="s">
        <v>32</v>
      </c>
      <c r="E23" t="s">
        <v>592</v>
      </c>
      <c r="F23" t="s">
        <v>728</v>
      </c>
      <c r="G23" t="s">
        <v>49</v>
      </c>
      <c r="H23" t="b">
        <v>1</v>
      </c>
      <c r="I23" t="s">
        <v>1803</v>
      </c>
      <c r="J23" t="s">
        <v>729</v>
      </c>
      <c r="K23" t="s">
        <v>412</v>
      </c>
      <c r="L23">
        <v>10300</v>
      </c>
      <c r="M23">
        <v>1952</v>
      </c>
      <c r="N23">
        <v>11</v>
      </c>
      <c r="O23">
        <v>29</v>
      </c>
      <c r="P23" s="25">
        <v>19327</v>
      </c>
      <c r="Q23" s="25">
        <v>45838</v>
      </c>
      <c r="R23">
        <v>72.581819527174517</v>
      </c>
      <c r="S23">
        <v>117.24</v>
      </c>
      <c r="T23">
        <v>21427700000000</v>
      </c>
      <c r="U23">
        <v>78.5</v>
      </c>
      <c r="V23">
        <v>9.6</v>
      </c>
      <c r="W23">
        <v>36.6</v>
      </c>
      <c r="X23">
        <v>328239523</v>
      </c>
    </row>
    <row r="24" spans="1:24" x14ac:dyDescent="0.25">
      <c r="A24">
        <v>290</v>
      </c>
      <c r="B24" t="s">
        <v>250</v>
      </c>
      <c r="C24" t="s">
        <v>1130</v>
      </c>
      <c r="D24" t="s">
        <v>226</v>
      </c>
      <c r="E24" t="s">
        <v>227</v>
      </c>
      <c r="F24" t="s">
        <v>348</v>
      </c>
      <c r="G24" t="s">
        <v>250</v>
      </c>
      <c r="H24" t="b">
        <v>1</v>
      </c>
      <c r="I24" t="s">
        <v>1803</v>
      </c>
      <c r="J24" t="s">
        <v>1131</v>
      </c>
      <c r="K24" t="s">
        <v>412</v>
      </c>
      <c r="L24">
        <v>7600</v>
      </c>
      <c r="M24">
        <v>1955</v>
      </c>
      <c r="N24">
        <v>12</v>
      </c>
      <c r="O24">
        <v>4</v>
      </c>
      <c r="P24" s="25">
        <v>20427</v>
      </c>
      <c r="Q24" s="25">
        <v>45838</v>
      </c>
      <c r="R24">
        <v>69.570855666525276</v>
      </c>
      <c r="S24">
        <v>119.62</v>
      </c>
      <c r="T24">
        <v>2827113184696</v>
      </c>
      <c r="U24">
        <v>81.3</v>
      </c>
      <c r="V24">
        <v>25.5</v>
      </c>
      <c r="W24">
        <v>30.6</v>
      </c>
      <c r="X24">
        <v>66834405</v>
      </c>
    </row>
    <row r="25" spans="1:24" x14ac:dyDescent="0.25">
      <c r="A25">
        <v>82</v>
      </c>
      <c r="B25" t="s">
        <v>272</v>
      </c>
      <c r="C25" t="s">
        <v>410</v>
      </c>
      <c r="D25" t="s">
        <v>274</v>
      </c>
      <c r="E25" t="s">
        <v>275</v>
      </c>
      <c r="F25" t="s">
        <v>276</v>
      </c>
      <c r="G25" t="s">
        <v>272</v>
      </c>
      <c r="H25" t="b">
        <v>1</v>
      </c>
      <c r="I25" t="s">
        <v>1803</v>
      </c>
      <c r="J25" t="s">
        <v>411</v>
      </c>
      <c r="K25" t="s">
        <v>412</v>
      </c>
      <c r="L25">
        <v>19600</v>
      </c>
      <c r="M25">
        <v>1961</v>
      </c>
      <c r="N25">
        <v>11</v>
      </c>
      <c r="O25">
        <v>18</v>
      </c>
      <c r="P25" s="25">
        <v>22603</v>
      </c>
      <c r="Q25" s="25">
        <v>45838</v>
      </c>
      <c r="R25">
        <v>63.614632913525128</v>
      </c>
      <c r="S25">
        <v>119.8</v>
      </c>
      <c r="T25">
        <v>1392680589329</v>
      </c>
      <c r="U25">
        <v>82.7</v>
      </c>
      <c r="V25">
        <v>23</v>
      </c>
      <c r="W25">
        <v>47.4</v>
      </c>
      <c r="X25">
        <v>25766605</v>
      </c>
    </row>
    <row r="26" spans="1:24" x14ac:dyDescent="0.25">
      <c r="A26">
        <v>58</v>
      </c>
      <c r="B26" t="s">
        <v>272</v>
      </c>
      <c r="C26" t="s">
        <v>305</v>
      </c>
      <c r="D26" t="s">
        <v>306</v>
      </c>
      <c r="E26" t="s">
        <v>307</v>
      </c>
      <c r="F26" t="s">
        <v>308</v>
      </c>
      <c r="G26" t="s">
        <v>272</v>
      </c>
      <c r="H26" t="b">
        <v>1</v>
      </c>
      <c r="I26" t="s">
        <v>1803</v>
      </c>
      <c r="J26" t="s">
        <v>309</v>
      </c>
      <c r="K26" t="s">
        <v>310</v>
      </c>
      <c r="L26">
        <v>25200</v>
      </c>
      <c r="M26">
        <v>1972</v>
      </c>
      <c r="N26">
        <v>3</v>
      </c>
      <c r="O26">
        <v>8</v>
      </c>
      <c r="P26" s="25">
        <v>26366</v>
      </c>
      <c r="Q26" s="25">
        <v>45838</v>
      </c>
      <c r="R26">
        <v>53.310079091462178</v>
      </c>
      <c r="S26">
        <v>114.52</v>
      </c>
      <c r="T26">
        <v>421142267938</v>
      </c>
      <c r="U26">
        <v>77.8</v>
      </c>
      <c r="V26">
        <v>0.1</v>
      </c>
      <c r="W26">
        <v>15.9</v>
      </c>
      <c r="X26">
        <v>9770529</v>
      </c>
    </row>
    <row r="27" spans="1:24" x14ac:dyDescent="0.25">
      <c r="A27">
        <v>239</v>
      </c>
      <c r="B27" t="s">
        <v>21</v>
      </c>
      <c r="C27" t="s">
        <v>977</v>
      </c>
      <c r="D27" t="s">
        <v>32</v>
      </c>
      <c r="E27" t="s">
        <v>614</v>
      </c>
      <c r="F27" t="s">
        <v>124</v>
      </c>
      <c r="G27" t="s">
        <v>21</v>
      </c>
      <c r="H27" t="b">
        <v>0</v>
      </c>
      <c r="I27" t="s">
        <v>1804</v>
      </c>
      <c r="J27" t="s">
        <v>616</v>
      </c>
      <c r="K27" t="s">
        <v>978</v>
      </c>
      <c r="L27">
        <v>8500</v>
      </c>
      <c r="M27">
        <v>1948</v>
      </c>
      <c r="N27">
        <v>12</v>
      </c>
      <c r="O27">
        <v>18</v>
      </c>
      <c r="P27" s="25">
        <v>17885</v>
      </c>
      <c r="Q27" s="25">
        <v>45838</v>
      </c>
      <c r="R27">
        <v>76.529799929799921</v>
      </c>
      <c r="S27">
        <v>117.24</v>
      </c>
      <c r="T27">
        <v>21427700000000</v>
      </c>
      <c r="U27">
        <v>78.5</v>
      </c>
      <c r="V27">
        <v>9.6</v>
      </c>
      <c r="W27">
        <v>36.6</v>
      </c>
      <c r="X27">
        <v>328239523</v>
      </c>
    </row>
    <row r="28" spans="1:24" x14ac:dyDescent="0.25">
      <c r="A28">
        <v>390</v>
      </c>
      <c r="B28" t="s">
        <v>462</v>
      </c>
      <c r="C28" t="s">
        <v>1448</v>
      </c>
      <c r="D28" t="s">
        <v>32</v>
      </c>
      <c r="E28" t="s">
        <v>1449</v>
      </c>
      <c r="F28" t="s">
        <v>465</v>
      </c>
      <c r="G28" t="s">
        <v>462</v>
      </c>
      <c r="H28" t="b">
        <v>0</v>
      </c>
      <c r="I28" t="s">
        <v>1804</v>
      </c>
      <c r="J28" t="s">
        <v>1450</v>
      </c>
      <c r="K28" t="s">
        <v>1451</v>
      </c>
      <c r="L28">
        <v>6500</v>
      </c>
      <c r="M28">
        <v>1930</v>
      </c>
      <c r="N28">
        <v>2</v>
      </c>
      <c r="O28">
        <v>27</v>
      </c>
      <c r="P28" s="25">
        <v>11016</v>
      </c>
      <c r="Q28" s="25">
        <v>45838</v>
      </c>
      <c r="R28">
        <v>95.337440109514034</v>
      </c>
      <c r="S28">
        <v>117.24</v>
      </c>
      <c r="T28">
        <v>21427700000000</v>
      </c>
      <c r="U28">
        <v>78.5</v>
      </c>
      <c r="V28">
        <v>9.6</v>
      </c>
      <c r="W28">
        <v>36.6</v>
      </c>
      <c r="X28">
        <v>328239523</v>
      </c>
    </row>
    <row r="29" spans="1:24" x14ac:dyDescent="0.25">
      <c r="A29">
        <v>405</v>
      </c>
      <c r="B29" t="s">
        <v>580</v>
      </c>
      <c r="C29" t="s">
        <v>1484</v>
      </c>
      <c r="D29" t="s">
        <v>226</v>
      </c>
      <c r="E29" t="s">
        <v>861</v>
      </c>
      <c r="F29" t="s">
        <v>1246</v>
      </c>
      <c r="G29" t="s">
        <v>580</v>
      </c>
      <c r="H29" t="b">
        <v>0</v>
      </c>
      <c r="I29" t="s">
        <v>1803</v>
      </c>
      <c r="J29" t="s">
        <v>1485</v>
      </c>
      <c r="K29" t="s">
        <v>675</v>
      </c>
      <c r="L29">
        <v>6300</v>
      </c>
      <c r="M29">
        <v>1945</v>
      </c>
      <c r="N29">
        <v>10</v>
      </c>
      <c r="O29">
        <v>23</v>
      </c>
      <c r="P29" s="25">
        <v>16733</v>
      </c>
      <c r="Q29" s="25">
        <v>45838</v>
      </c>
      <c r="R29">
        <v>79.685820517153957</v>
      </c>
      <c r="S29">
        <v>119.62</v>
      </c>
      <c r="T29">
        <v>2827113184696</v>
      </c>
      <c r="U29">
        <v>81.3</v>
      </c>
      <c r="V29">
        <v>25.5</v>
      </c>
      <c r="W29">
        <v>30.6</v>
      </c>
      <c r="X29">
        <v>66834405</v>
      </c>
    </row>
    <row r="30" spans="1:24" x14ac:dyDescent="0.25">
      <c r="A30">
        <v>153</v>
      </c>
      <c r="B30" t="s">
        <v>250</v>
      </c>
      <c r="C30" t="s">
        <v>672</v>
      </c>
      <c r="D30" t="s">
        <v>274</v>
      </c>
      <c r="E30" t="s">
        <v>673</v>
      </c>
      <c r="F30" t="s">
        <v>250</v>
      </c>
      <c r="G30" t="s">
        <v>250</v>
      </c>
      <c r="H30" t="b">
        <v>0</v>
      </c>
      <c r="I30" t="s">
        <v>1803</v>
      </c>
      <c r="J30" t="s">
        <v>674</v>
      </c>
      <c r="K30" t="s">
        <v>675</v>
      </c>
      <c r="L30">
        <v>11300</v>
      </c>
      <c r="M30">
        <v>1960</v>
      </c>
      <c r="N30">
        <v>4</v>
      </c>
      <c r="O30">
        <v>11</v>
      </c>
      <c r="P30" s="25">
        <v>22017</v>
      </c>
      <c r="Q30" s="25">
        <v>45838</v>
      </c>
      <c r="R30">
        <v>65.216990915501725</v>
      </c>
      <c r="S30">
        <v>119.8</v>
      </c>
      <c r="T30">
        <v>1392680589329</v>
      </c>
      <c r="U30">
        <v>82.7</v>
      </c>
      <c r="V30">
        <v>23</v>
      </c>
      <c r="W30">
        <v>47.4</v>
      </c>
      <c r="X30">
        <v>25766605</v>
      </c>
    </row>
    <row r="31" spans="1:24" x14ac:dyDescent="0.25">
      <c r="A31">
        <v>215</v>
      </c>
      <c r="B31" t="s">
        <v>103</v>
      </c>
      <c r="C31" t="s">
        <v>899</v>
      </c>
      <c r="D31" t="s">
        <v>133</v>
      </c>
      <c r="E31" t="s">
        <v>845</v>
      </c>
      <c r="F31" t="s">
        <v>900</v>
      </c>
      <c r="G31" t="s">
        <v>103</v>
      </c>
      <c r="H31" t="b">
        <v>1</v>
      </c>
      <c r="I31" t="s">
        <v>1803</v>
      </c>
      <c r="J31" t="s">
        <v>901</v>
      </c>
      <c r="K31" t="s">
        <v>675</v>
      </c>
      <c r="L31">
        <v>9000</v>
      </c>
      <c r="M31">
        <v>1950</v>
      </c>
      <c r="N31">
        <v>3</v>
      </c>
      <c r="O31">
        <v>10</v>
      </c>
      <c r="P31" s="25">
        <v>18332</v>
      </c>
      <c r="Q31" s="25">
        <v>45838</v>
      </c>
      <c r="R31">
        <v>75.307323750855574</v>
      </c>
      <c r="S31">
        <v>116.76</v>
      </c>
      <c r="T31">
        <v>1736425629520</v>
      </c>
      <c r="U31">
        <v>81.900000000000006</v>
      </c>
      <c r="V31">
        <v>12.8</v>
      </c>
      <c r="W31">
        <v>24.5</v>
      </c>
      <c r="X31">
        <v>36991981</v>
      </c>
    </row>
    <row r="32" spans="1:24" x14ac:dyDescent="0.25">
      <c r="A32">
        <v>208</v>
      </c>
      <c r="B32" t="s">
        <v>72</v>
      </c>
      <c r="C32" t="s">
        <v>867</v>
      </c>
      <c r="D32" t="s">
        <v>497</v>
      </c>
      <c r="E32" t="s">
        <v>498</v>
      </c>
      <c r="F32" t="s">
        <v>72</v>
      </c>
      <c r="G32" t="s">
        <v>72</v>
      </c>
      <c r="H32" t="b">
        <v>0</v>
      </c>
      <c r="I32" t="s">
        <v>1804</v>
      </c>
      <c r="J32" t="s">
        <v>868</v>
      </c>
      <c r="K32" t="s">
        <v>869</v>
      </c>
      <c r="L32">
        <v>9200</v>
      </c>
      <c r="M32">
        <v>1943</v>
      </c>
      <c r="N32">
        <v>9</v>
      </c>
      <c r="O32">
        <v>6</v>
      </c>
      <c r="P32" s="25">
        <v>15955</v>
      </c>
      <c r="Q32" s="25">
        <v>45838</v>
      </c>
      <c r="R32">
        <v>81.814520385275102</v>
      </c>
      <c r="S32">
        <v>110.51</v>
      </c>
      <c r="T32">
        <v>530832908738</v>
      </c>
      <c r="U32">
        <v>82.5</v>
      </c>
      <c r="V32">
        <v>27.9</v>
      </c>
      <c r="W32">
        <v>49.1</v>
      </c>
      <c r="X32">
        <v>10285453</v>
      </c>
    </row>
    <row r="33" spans="1:24" x14ac:dyDescent="0.25">
      <c r="A33">
        <v>437</v>
      </c>
      <c r="B33" t="s">
        <v>49</v>
      </c>
      <c r="C33" t="s">
        <v>1583</v>
      </c>
      <c r="D33" t="s">
        <v>32</v>
      </c>
      <c r="E33" t="s">
        <v>831</v>
      </c>
      <c r="F33" t="s">
        <v>1584</v>
      </c>
      <c r="G33" t="s">
        <v>49</v>
      </c>
      <c r="H33" t="b">
        <v>1</v>
      </c>
      <c r="I33" t="s">
        <v>1803</v>
      </c>
      <c r="J33" t="s">
        <v>1585</v>
      </c>
      <c r="K33" t="s">
        <v>1586</v>
      </c>
      <c r="L33">
        <v>5900</v>
      </c>
      <c r="M33">
        <v>1960</v>
      </c>
      <c r="N33">
        <v>10</v>
      </c>
      <c r="O33">
        <v>12</v>
      </c>
      <c r="P33" s="25">
        <v>22201</v>
      </c>
      <c r="Q33" s="25">
        <v>45838</v>
      </c>
      <c r="R33">
        <v>64.713236819181148</v>
      </c>
      <c r="S33">
        <v>117.24</v>
      </c>
      <c r="T33">
        <v>21427700000000</v>
      </c>
      <c r="U33">
        <v>78.5</v>
      </c>
      <c r="V33">
        <v>9.6</v>
      </c>
      <c r="W33">
        <v>36.6</v>
      </c>
      <c r="X33">
        <v>328239523</v>
      </c>
    </row>
    <row r="34" spans="1:24" x14ac:dyDescent="0.25">
      <c r="A34">
        <v>466</v>
      </c>
      <c r="B34" t="s">
        <v>250</v>
      </c>
      <c r="C34" t="s">
        <v>1671</v>
      </c>
      <c r="D34" t="s">
        <v>32</v>
      </c>
      <c r="E34" t="s">
        <v>1672</v>
      </c>
      <c r="F34" t="s">
        <v>1673</v>
      </c>
      <c r="G34" t="s">
        <v>250</v>
      </c>
      <c r="H34" t="b">
        <v>1</v>
      </c>
      <c r="I34" t="s">
        <v>1803</v>
      </c>
      <c r="J34" t="s">
        <v>1674</v>
      </c>
      <c r="K34" t="s">
        <v>1675</v>
      </c>
      <c r="L34">
        <v>5500</v>
      </c>
      <c r="M34">
        <v>1929</v>
      </c>
      <c r="N34">
        <v>4</v>
      </c>
      <c r="O34">
        <v>10</v>
      </c>
      <c r="P34" s="25">
        <v>10693</v>
      </c>
      <c r="Q34" s="25">
        <v>45838</v>
      </c>
      <c r="R34">
        <v>96.222444889779553</v>
      </c>
      <c r="S34">
        <v>117.24</v>
      </c>
      <c r="T34">
        <v>21427700000000</v>
      </c>
      <c r="U34">
        <v>78.5</v>
      </c>
      <c r="V34">
        <v>9.6</v>
      </c>
      <c r="W34">
        <v>36.6</v>
      </c>
      <c r="X34">
        <v>328239523</v>
      </c>
    </row>
    <row r="35" spans="1:24" x14ac:dyDescent="0.25">
      <c r="A35">
        <v>299</v>
      </c>
      <c r="B35" t="s">
        <v>590</v>
      </c>
      <c r="C35" t="s">
        <v>1143</v>
      </c>
      <c r="D35" t="s">
        <v>32</v>
      </c>
      <c r="E35" t="s">
        <v>984</v>
      </c>
      <c r="F35" t="s">
        <v>1043</v>
      </c>
      <c r="G35" t="s">
        <v>590</v>
      </c>
      <c r="H35" t="b">
        <v>1</v>
      </c>
      <c r="I35" t="s">
        <v>1803</v>
      </c>
      <c r="J35" t="s">
        <v>1144</v>
      </c>
      <c r="K35" t="s">
        <v>1145</v>
      </c>
      <c r="L35">
        <v>7500</v>
      </c>
      <c r="M35">
        <v>1942</v>
      </c>
      <c r="N35">
        <v>9</v>
      </c>
      <c r="O35">
        <v>27</v>
      </c>
      <c r="P35" s="25">
        <v>15611</v>
      </c>
      <c r="Q35" s="25">
        <v>45838</v>
      </c>
      <c r="R35">
        <v>82.757015742642025</v>
      </c>
      <c r="S35">
        <v>117.24</v>
      </c>
      <c r="T35">
        <v>21427700000000</v>
      </c>
      <c r="U35">
        <v>78.5</v>
      </c>
      <c r="V35">
        <v>9.6</v>
      </c>
      <c r="W35">
        <v>36.6</v>
      </c>
      <c r="X35">
        <v>328239523</v>
      </c>
    </row>
    <row r="36" spans="1:24" x14ac:dyDescent="0.25">
      <c r="A36">
        <v>317</v>
      </c>
      <c r="B36" t="s">
        <v>49</v>
      </c>
      <c r="C36" t="s">
        <v>1207</v>
      </c>
      <c r="D36" t="s">
        <v>32</v>
      </c>
      <c r="E36" t="s">
        <v>1208</v>
      </c>
      <c r="F36" t="s">
        <v>258</v>
      </c>
      <c r="G36" t="s">
        <v>49</v>
      </c>
      <c r="H36" t="b">
        <v>1</v>
      </c>
      <c r="I36" t="s">
        <v>1803</v>
      </c>
      <c r="J36" t="s">
        <v>1209</v>
      </c>
      <c r="K36" t="s">
        <v>1145</v>
      </c>
      <c r="L36">
        <v>7200</v>
      </c>
      <c r="M36">
        <v>1957</v>
      </c>
      <c r="N36">
        <v>11</v>
      </c>
      <c r="O36">
        <v>25</v>
      </c>
      <c r="P36" s="25">
        <v>21149</v>
      </c>
      <c r="Q36" s="25">
        <v>45838</v>
      </c>
      <c r="R36">
        <v>67.595468613602094</v>
      </c>
      <c r="S36">
        <v>117.24</v>
      </c>
      <c r="T36">
        <v>21427700000000</v>
      </c>
      <c r="U36">
        <v>78.5</v>
      </c>
      <c r="V36">
        <v>9.6</v>
      </c>
      <c r="W36">
        <v>36.6</v>
      </c>
      <c r="X36">
        <v>328239523</v>
      </c>
    </row>
    <row r="37" spans="1:24" x14ac:dyDescent="0.25">
      <c r="A37">
        <v>445</v>
      </c>
      <c r="B37" t="s">
        <v>292</v>
      </c>
      <c r="C37" t="s">
        <v>1609</v>
      </c>
      <c r="D37" t="s">
        <v>133</v>
      </c>
      <c r="E37" t="s">
        <v>1610</v>
      </c>
      <c r="F37" t="s">
        <v>403</v>
      </c>
      <c r="G37" t="s">
        <v>292</v>
      </c>
      <c r="H37" t="b">
        <v>0</v>
      </c>
      <c r="I37" t="s">
        <v>1803</v>
      </c>
      <c r="J37" t="s">
        <v>1611</v>
      </c>
      <c r="K37" t="s">
        <v>1145</v>
      </c>
      <c r="L37">
        <v>5700</v>
      </c>
      <c r="M37">
        <v>1930</v>
      </c>
      <c r="N37">
        <v>1</v>
      </c>
      <c r="O37">
        <v>1</v>
      </c>
      <c r="P37" s="25">
        <v>10959</v>
      </c>
      <c r="Q37" s="25">
        <v>45838</v>
      </c>
      <c r="R37">
        <v>95.493497604380565</v>
      </c>
      <c r="S37">
        <v>116.76</v>
      </c>
      <c r="T37">
        <v>1736425629520</v>
      </c>
      <c r="U37">
        <v>81.900000000000006</v>
      </c>
      <c r="V37">
        <v>12.8</v>
      </c>
      <c r="W37">
        <v>24.5</v>
      </c>
      <c r="X37">
        <v>36991981</v>
      </c>
    </row>
    <row r="38" spans="1:24" x14ac:dyDescent="0.25">
      <c r="A38">
        <v>332</v>
      </c>
      <c r="B38" t="s">
        <v>250</v>
      </c>
      <c r="C38" t="s">
        <v>1272</v>
      </c>
      <c r="D38" t="s">
        <v>74</v>
      </c>
      <c r="E38" t="s">
        <v>75</v>
      </c>
      <c r="F38" t="s">
        <v>556</v>
      </c>
      <c r="G38" t="s">
        <v>250</v>
      </c>
      <c r="H38" t="b">
        <v>0</v>
      </c>
      <c r="I38" t="s">
        <v>1803</v>
      </c>
      <c r="J38" t="s">
        <v>1273</v>
      </c>
      <c r="K38" t="s">
        <v>1274</v>
      </c>
      <c r="L38">
        <v>7000</v>
      </c>
      <c r="M38">
        <v>1942</v>
      </c>
      <c r="N38">
        <v>10</v>
      </c>
      <c r="O38">
        <v>24</v>
      </c>
      <c r="P38" s="25">
        <v>15638</v>
      </c>
      <c r="Q38" s="25">
        <v>45838</v>
      </c>
      <c r="R38">
        <v>82.683093771389466</v>
      </c>
      <c r="S38">
        <v>180.44</v>
      </c>
      <c r="T38">
        <v>2611000000000</v>
      </c>
      <c r="U38">
        <v>69.400000000000006</v>
      </c>
      <c r="V38">
        <v>11.2</v>
      </c>
      <c r="W38">
        <v>49.7</v>
      </c>
      <c r="X38">
        <v>1366417754</v>
      </c>
    </row>
    <row r="39" spans="1:24" x14ac:dyDescent="0.25">
      <c r="A39">
        <v>182</v>
      </c>
      <c r="B39" t="s">
        <v>292</v>
      </c>
      <c r="C39" t="s">
        <v>770</v>
      </c>
      <c r="D39" t="s">
        <v>32</v>
      </c>
      <c r="E39" t="s">
        <v>771</v>
      </c>
      <c r="F39" t="s">
        <v>403</v>
      </c>
      <c r="G39" t="s">
        <v>292</v>
      </c>
      <c r="H39" t="b">
        <v>1</v>
      </c>
      <c r="I39" t="s">
        <v>1803</v>
      </c>
      <c r="J39" t="s">
        <v>772</v>
      </c>
      <c r="K39" t="s">
        <v>773</v>
      </c>
      <c r="L39">
        <v>10000</v>
      </c>
      <c r="M39">
        <v>1938</v>
      </c>
      <c r="N39">
        <v>3</v>
      </c>
      <c r="O39">
        <v>8</v>
      </c>
      <c r="P39" s="25">
        <v>13947</v>
      </c>
      <c r="Q39" s="25">
        <v>45838</v>
      </c>
      <c r="R39">
        <v>87.312799452429843</v>
      </c>
      <c r="S39">
        <v>117.24</v>
      </c>
      <c r="T39">
        <v>21427700000000</v>
      </c>
      <c r="U39">
        <v>78.5</v>
      </c>
      <c r="V39">
        <v>9.6</v>
      </c>
      <c r="W39">
        <v>36.6</v>
      </c>
      <c r="X39">
        <v>328239523</v>
      </c>
    </row>
    <row r="40" spans="1:24" x14ac:dyDescent="0.25">
      <c r="A40">
        <v>208</v>
      </c>
      <c r="B40" t="s">
        <v>38</v>
      </c>
      <c r="C40" t="s">
        <v>877</v>
      </c>
      <c r="D40" t="s">
        <v>74</v>
      </c>
      <c r="E40" t="s">
        <v>878</v>
      </c>
      <c r="F40" t="s">
        <v>879</v>
      </c>
      <c r="G40" t="s">
        <v>38</v>
      </c>
      <c r="H40" t="b">
        <v>0</v>
      </c>
      <c r="I40" t="s">
        <v>1803</v>
      </c>
      <c r="J40" t="s">
        <v>880</v>
      </c>
      <c r="K40" t="s">
        <v>881</v>
      </c>
      <c r="L40">
        <v>9200</v>
      </c>
      <c r="M40">
        <v>1945</v>
      </c>
      <c r="N40">
        <v>7</v>
      </c>
      <c r="O40">
        <v>24</v>
      </c>
      <c r="P40" s="25">
        <v>16642</v>
      </c>
      <c r="Q40" s="25">
        <v>45838</v>
      </c>
      <c r="R40">
        <v>79.934967044110181</v>
      </c>
      <c r="S40">
        <v>180.44</v>
      </c>
      <c r="T40">
        <v>2611000000000</v>
      </c>
      <c r="U40">
        <v>69.400000000000006</v>
      </c>
      <c r="V40">
        <v>11.2</v>
      </c>
      <c r="W40">
        <v>49.7</v>
      </c>
      <c r="X40">
        <v>1366417754</v>
      </c>
    </row>
    <row r="41" spans="1:24" x14ac:dyDescent="0.25">
      <c r="A41">
        <v>312</v>
      </c>
      <c r="B41" t="s">
        <v>250</v>
      </c>
      <c r="C41" t="s">
        <v>1185</v>
      </c>
      <c r="D41" t="s">
        <v>74</v>
      </c>
      <c r="E41" t="s">
        <v>1186</v>
      </c>
      <c r="F41" t="s">
        <v>1187</v>
      </c>
      <c r="G41" t="s">
        <v>250</v>
      </c>
      <c r="H41" t="b">
        <v>0</v>
      </c>
      <c r="I41" t="s">
        <v>1803</v>
      </c>
      <c r="J41" t="s">
        <v>1188</v>
      </c>
      <c r="K41" t="s">
        <v>1189</v>
      </c>
      <c r="L41">
        <v>7300</v>
      </c>
      <c r="M41">
        <v>1931</v>
      </c>
      <c r="N41">
        <v>6</v>
      </c>
      <c r="O41">
        <v>1</v>
      </c>
      <c r="P41" s="25">
        <v>11475</v>
      </c>
      <c r="Q41" s="25">
        <v>45838</v>
      </c>
      <c r="R41">
        <v>94.080088763364927</v>
      </c>
      <c r="S41">
        <v>180.44</v>
      </c>
      <c r="T41">
        <v>2611000000000</v>
      </c>
      <c r="U41">
        <v>69.400000000000006</v>
      </c>
      <c r="V41">
        <v>11.2</v>
      </c>
      <c r="W41">
        <v>49.7</v>
      </c>
      <c r="X41">
        <v>1366417754</v>
      </c>
    </row>
    <row r="42" spans="1:24" x14ac:dyDescent="0.25">
      <c r="A42">
        <v>1</v>
      </c>
      <c r="B42" t="s">
        <v>21</v>
      </c>
      <c r="C42" t="s">
        <v>22</v>
      </c>
      <c r="D42" t="s">
        <v>23</v>
      </c>
      <c r="E42" t="s">
        <v>24</v>
      </c>
      <c r="F42" t="s">
        <v>25</v>
      </c>
      <c r="G42" t="s">
        <v>21</v>
      </c>
      <c r="H42" t="b">
        <v>0</v>
      </c>
      <c r="I42" t="s">
        <v>1803</v>
      </c>
      <c r="J42" t="s">
        <v>27</v>
      </c>
      <c r="K42" t="s">
        <v>28</v>
      </c>
      <c r="L42">
        <v>211000</v>
      </c>
      <c r="M42">
        <v>1949</v>
      </c>
      <c r="N42">
        <v>3</v>
      </c>
      <c r="O42">
        <v>5</v>
      </c>
      <c r="P42" s="25">
        <v>17962</v>
      </c>
      <c r="Q42" s="25">
        <v>45838</v>
      </c>
      <c r="R42">
        <v>76.321006969136675</v>
      </c>
      <c r="S42">
        <v>110.05</v>
      </c>
      <c r="T42">
        <v>2715518274227</v>
      </c>
      <c r="U42">
        <v>82.5</v>
      </c>
      <c r="V42">
        <v>24.2</v>
      </c>
      <c r="W42">
        <v>60.7</v>
      </c>
      <c r="X42">
        <v>67059887</v>
      </c>
    </row>
    <row r="43" spans="1:24" x14ac:dyDescent="0.25">
      <c r="A43">
        <v>261</v>
      </c>
      <c r="B43" t="s">
        <v>21</v>
      </c>
      <c r="C43" t="s">
        <v>1042</v>
      </c>
      <c r="D43" t="s">
        <v>32</v>
      </c>
      <c r="E43" t="s">
        <v>984</v>
      </c>
      <c r="F43" t="s">
        <v>1043</v>
      </c>
      <c r="G43" t="s">
        <v>21</v>
      </c>
      <c r="H43" t="b">
        <v>1</v>
      </c>
      <c r="I43" t="s">
        <v>1803</v>
      </c>
      <c r="J43" t="s">
        <v>1044</v>
      </c>
      <c r="K43" t="s">
        <v>28</v>
      </c>
      <c r="L43">
        <v>8000</v>
      </c>
      <c r="M43">
        <v>1929</v>
      </c>
      <c r="N43">
        <v>5</v>
      </c>
      <c r="O43">
        <v>12</v>
      </c>
      <c r="P43" s="25">
        <v>10725</v>
      </c>
      <c r="Q43" s="25">
        <v>45838</v>
      </c>
      <c r="R43">
        <v>96.134833046374425</v>
      </c>
      <c r="S43">
        <v>117.24</v>
      </c>
      <c r="T43">
        <v>21427700000000</v>
      </c>
      <c r="U43">
        <v>78.5</v>
      </c>
      <c r="V43">
        <v>9.6</v>
      </c>
      <c r="W43">
        <v>36.6</v>
      </c>
      <c r="X43">
        <v>328239523</v>
      </c>
    </row>
    <row r="44" spans="1:24" x14ac:dyDescent="0.25">
      <c r="A44">
        <v>6</v>
      </c>
      <c r="B44" t="s">
        <v>38</v>
      </c>
      <c r="C44" t="s">
        <v>55</v>
      </c>
      <c r="D44" t="s">
        <v>32</v>
      </c>
      <c r="E44" t="s">
        <v>40</v>
      </c>
      <c r="F44" t="s">
        <v>56</v>
      </c>
      <c r="G44" t="s">
        <v>38</v>
      </c>
      <c r="H44" t="b">
        <v>1</v>
      </c>
      <c r="I44" t="s">
        <v>1803</v>
      </c>
      <c r="J44" t="s">
        <v>57</v>
      </c>
      <c r="K44" t="s">
        <v>58</v>
      </c>
      <c r="L44">
        <v>104000</v>
      </c>
      <c r="M44">
        <v>1955</v>
      </c>
      <c r="N44">
        <v>10</v>
      </c>
      <c r="O44">
        <v>28</v>
      </c>
      <c r="P44" s="25">
        <v>20390</v>
      </c>
      <c r="Q44" s="25">
        <v>45838</v>
      </c>
      <c r="R44">
        <v>69.672155169089578</v>
      </c>
      <c r="S44">
        <v>117.24</v>
      </c>
      <c r="T44">
        <v>21427700000000</v>
      </c>
      <c r="U44">
        <v>78.5</v>
      </c>
      <c r="V44">
        <v>9.6</v>
      </c>
      <c r="W44">
        <v>36.6</v>
      </c>
      <c r="X44">
        <v>328239523</v>
      </c>
    </row>
    <row r="45" spans="1:24" x14ac:dyDescent="0.25">
      <c r="A45">
        <v>242</v>
      </c>
      <c r="B45" t="s">
        <v>59</v>
      </c>
      <c r="C45" t="s">
        <v>992</v>
      </c>
      <c r="D45" t="s">
        <v>274</v>
      </c>
      <c r="E45" t="s">
        <v>993</v>
      </c>
      <c r="F45" t="s">
        <v>985</v>
      </c>
      <c r="G45" t="s">
        <v>59</v>
      </c>
      <c r="H45" t="b">
        <v>0</v>
      </c>
      <c r="I45" t="s">
        <v>1804</v>
      </c>
      <c r="J45" t="s">
        <v>994</v>
      </c>
      <c r="K45" t="s">
        <v>995</v>
      </c>
      <c r="L45">
        <v>8400</v>
      </c>
      <c r="M45">
        <v>1950</v>
      </c>
      <c r="N45">
        <v>5</v>
      </c>
      <c r="O45">
        <v>21</v>
      </c>
      <c r="P45" s="25">
        <v>18404</v>
      </c>
      <c r="Q45" s="25">
        <v>45838</v>
      </c>
      <c r="R45">
        <v>75.110198494182072</v>
      </c>
      <c r="S45">
        <v>119.8</v>
      </c>
      <c r="T45">
        <v>1392680589329</v>
      </c>
      <c r="U45">
        <v>82.7</v>
      </c>
      <c r="V45">
        <v>23</v>
      </c>
      <c r="W45">
        <v>47.4</v>
      </c>
      <c r="X45">
        <v>25766605</v>
      </c>
    </row>
    <row r="46" spans="1:24" x14ac:dyDescent="0.25">
      <c r="A46">
        <v>206</v>
      </c>
      <c r="B46" t="s">
        <v>38</v>
      </c>
      <c r="C46" t="s">
        <v>855</v>
      </c>
      <c r="D46" t="s">
        <v>32</v>
      </c>
      <c r="E46" t="s">
        <v>856</v>
      </c>
      <c r="F46" t="s">
        <v>857</v>
      </c>
      <c r="G46" t="s">
        <v>38</v>
      </c>
      <c r="H46" t="b">
        <v>1</v>
      </c>
      <c r="I46" t="s">
        <v>1803</v>
      </c>
      <c r="J46" t="s">
        <v>858</v>
      </c>
      <c r="K46" t="s">
        <v>859</v>
      </c>
      <c r="L46">
        <v>9300</v>
      </c>
      <c r="M46">
        <v>1981</v>
      </c>
      <c r="N46">
        <v>8</v>
      </c>
      <c r="O46">
        <v>29</v>
      </c>
      <c r="P46" s="25">
        <v>29827</v>
      </c>
      <c r="Q46" s="25">
        <v>45838</v>
      </c>
      <c r="R46">
        <v>43.836395716719394</v>
      </c>
      <c r="S46">
        <v>117.24</v>
      </c>
      <c r="T46">
        <v>21427700000000</v>
      </c>
      <c r="U46">
        <v>78.5</v>
      </c>
      <c r="V46">
        <v>9.6</v>
      </c>
      <c r="W46">
        <v>36.6</v>
      </c>
      <c r="X46">
        <v>328239523</v>
      </c>
    </row>
    <row r="47" spans="1:24" x14ac:dyDescent="0.25">
      <c r="A47">
        <v>383</v>
      </c>
      <c r="B47" t="s">
        <v>49</v>
      </c>
      <c r="C47" t="s">
        <v>1433</v>
      </c>
      <c r="D47" t="s">
        <v>32</v>
      </c>
      <c r="E47" t="s">
        <v>61</v>
      </c>
      <c r="F47" t="s">
        <v>204</v>
      </c>
      <c r="G47" t="s">
        <v>49</v>
      </c>
      <c r="H47" t="b">
        <v>1</v>
      </c>
      <c r="I47" t="s">
        <v>1803</v>
      </c>
      <c r="J47" t="s">
        <v>1434</v>
      </c>
      <c r="K47" t="s">
        <v>1435</v>
      </c>
      <c r="L47">
        <v>6600</v>
      </c>
      <c r="M47">
        <v>1945</v>
      </c>
      <c r="N47">
        <v>2</v>
      </c>
      <c r="O47">
        <v>25</v>
      </c>
      <c r="P47" s="25">
        <v>16493</v>
      </c>
      <c r="Q47" s="25">
        <v>45838</v>
      </c>
      <c r="R47">
        <v>80.342910258576978</v>
      </c>
      <c r="S47">
        <v>117.24</v>
      </c>
      <c r="T47">
        <v>21427700000000</v>
      </c>
      <c r="U47">
        <v>78.5</v>
      </c>
      <c r="V47">
        <v>9.6</v>
      </c>
      <c r="W47">
        <v>36.6</v>
      </c>
      <c r="X47">
        <v>328239523</v>
      </c>
    </row>
    <row r="48" spans="1:24" x14ac:dyDescent="0.25">
      <c r="A48">
        <v>383</v>
      </c>
      <c r="B48" t="s">
        <v>103</v>
      </c>
      <c r="C48" t="s">
        <v>1423</v>
      </c>
      <c r="D48" t="s">
        <v>32</v>
      </c>
      <c r="E48" t="s">
        <v>984</v>
      </c>
      <c r="F48" t="s">
        <v>1424</v>
      </c>
      <c r="G48" t="s">
        <v>103</v>
      </c>
      <c r="H48" t="b">
        <v>0</v>
      </c>
      <c r="I48" t="s">
        <v>1803</v>
      </c>
      <c r="J48" t="s">
        <v>1425</v>
      </c>
      <c r="K48" t="s">
        <v>1426</v>
      </c>
      <c r="L48">
        <v>6600</v>
      </c>
      <c r="M48">
        <v>1954</v>
      </c>
      <c r="N48">
        <v>4</v>
      </c>
      <c r="O48">
        <v>22</v>
      </c>
      <c r="P48" s="25">
        <v>19836</v>
      </c>
      <c r="Q48" s="25">
        <v>45838</v>
      </c>
      <c r="R48">
        <v>71.189596167008901</v>
      </c>
      <c r="S48">
        <v>117.24</v>
      </c>
      <c r="T48">
        <v>21427700000000</v>
      </c>
      <c r="U48">
        <v>78.5</v>
      </c>
      <c r="V48">
        <v>9.6</v>
      </c>
      <c r="W48">
        <v>36.6</v>
      </c>
      <c r="X48">
        <v>328239523</v>
      </c>
    </row>
    <row r="49" spans="1:24" x14ac:dyDescent="0.25">
      <c r="A49">
        <v>437</v>
      </c>
      <c r="B49" t="s">
        <v>462</v>
      </c>
      <c r="C49" t="s">
        <v>1574</v>
      </c>
      <c r="D49" t="s">
        <v>105</v>
      </c>
      <c r="E49" t="s">
        <v>655</v>
      </c>
      <c r="F49" t="s">
        <v>465</v>
      </c>
      <c r="G49" t="s">
        <v>462</v>
      </c>
      <c r="H49" t="b">
        <v>1</v>
      </c>
      <c r="I49" t="s">
        <v>1803</v>
      </c>
      <c r="J49" t="s">
        <v>1575</v>
      </c>
      <c r="K49" t="s">
        <v>1576</v>
      </c>
      <c r="L49">
        <v>5900</v>
      </c>
      <c r="M49">
        <v>1963</v>
      </c>
      <c r="N49">
        <v>1</v>
      </c>
      <c r="O49">
        <v>1</v>
      </c>
      <c r="P49" s="25">
        <v>23012</v>
      </c>
      <c r="Q49" s="25">
        <v>45838</v>
      </c>
      <c r="R49">
        <v>62.493503107209598</v>
      </c>
      <c r="S49">
        <v>125.08</v>
      </c>
      <c r="T49">
        <v>19910000000000</v>
      </c>
      <c r="U49">
        <v>77</v>
      </c>
      <c r="V49">
        <v>9.4</v>
      </c>
      <c r="W49">
        <v>59.2</v>
      </c>
      <c r="X49">
        <v>1397715000</v>
      </c>
    </row>
    <row r="50" spans="1:24" x14ac:dyDescent="0.25">
      <c r="A50">
        <v>290</v>
      </c>
      <c r="B50" t="s">
        <v>292</v>
      </c>
      <c r="C50" t="s">
        <v>1122</v>
      </c>
      <c r="D50" t="s">
        <v>105</v>
      </c>
      <c r="E50" t="s">
        <v>1123</v>
      </c>
      <c r="F50" t="s">
        <v>1124</v>
      </c>
      <c r="G50" t="s">
        <v>292</v>
      </c>
      <c r="H50" t="b">
        <v>1</v>
      </c>
      <c r="I50" t="s">
        <v>1803</v>
      </c>
      <c r="J50" t="s">
        <v>1125</v>
      </c>
      <c r="K50" t="s">
        <v>1126</v>
      </c>
      <c r="L50">
        <v>7600</v>
      </c>
      <c r="M50">
        <v>1968</v>
      </c>
      <c r="N50">
        <v>7</v>
      </c>
      <c r="O50">
        <v>24</v>
      </c>
      <c r="P50" s="25">
        <v>25043</v>
      </c>
      <c r="Q50" s="25">
        <v>45838</v>
      </c>
      <c r="R50">
        <v>56.932263393910787</v>
      </c>
      <c r="S50">
        <v>125.08</v>
      </c>
      <c r="T50">
        <v>19910000000000</v>
      </c>
      <c r="U50">
        <v>77</v>
      </c>
      <c r="V50">
        <v>9.4</v>
      </c>
      <c r="W50">
        <v>59.2</v>
      </c>
      <c r="X50">
        <v>1397715000</v>
      </c>
    </row>
    <row r="51" spans="1:24" x14ac:dyDescent="0.25">
      <c r="A51">
        <v>397</v>
      </c>
      <c r="B51" t="s">
        <v>49</v>
      </c>
      <c r="C51" t="s">
        <v>1459</v>
      </c>
      <c r="D51" t="s">
        <v>497</v>
      </c>
      <c r="E51" t="s">
        <v>1460</v>
      </c>
      <c r="F51" t="s">
        <v>264</v>
      </c>
      <c r="G51" t="s">
        <v>49</v>
      </c>
      <c r="H51" t="b">
        <v>1</v>
      </c>
      <c r="I51" t="s">
        <v>1803</v>
      </c>
      <c r="J51" t="s">
        <v>1461</v>
      </c>
      <c r="K51" t="s">
        <v>457</v>
      </c>
      <c r="L51">
        <v>6400</v>
      </c>
      <c r="M51">
        <v>1951</v>
      </c>
      <c r="N51">
        <v>8</v>
      </c>
      <c r="O51">
        <v>19</v>
      </c>
      <c r="P51" s="25">
        <v>18859</v>
      </c>
      <c r="Q51" s="25">
        <v>45838</v>
      </c>
      <c r="R51">
        <v>73.863802292472812</v>
      </c>
      <c r="S51">
        <v>110.51</v>
      </c>
      <c r="T51">
        <v>530832908738</v>
      </c>
      <c r="U51">
        <v>82.5</v>
      </c>
      <c r="V51">
        <v>27.9</v>
      </c>
      <c r="W51">
        <v>49.1</v>
      </c>
      <c r="X51">
        <v>10285453</v>
      </c>
    </row>
    <row r="52" spans="1:24" x14ac:dyDescent="0.25">
      <c r="A52">
        <v>171</v>
      </c>
      <c r="B52" t="s">
        <v>351</v>
      </c>
      <c r="C52" t="s">
        <v>734</v>
      </c>
      <c r="D52" t="s">
        <v>32</v>
      </c>
      <c r="E52" t="s">
        <v>735</v>
      </c>
      <c r="F52" t="s">
        <v>548</v>
      </c>
      <c r="G52" t="s">
        <v>351</v>
      </c>
      <c r="H52" t="b">
        <v>0</v>
      </c>
      <c r="I52" t="s">
        <v>1803</v>
      </c>
      <c r="J52" t="s">
        <v>736</v>
      </c>
      <c r="K52" t="s">
        <v>457</v>
      </c>
      <c r="L52">
        <v>10200</v>
      </c>
      <c r="M52">
        <v>1962</v>
      </c>
      <c r="N52">
        <v>8</v>
      </c>
      <c r="O52">
        <v>19</v>
      </c>
      <c r="P52" s="25">
        <v>22877</v>
      </c>
      <c r="Q52" s="25">
        <v>45838</v>
      </c>
      <c r="R52">
        <v>62.86379192334018</v>
      </c>
      <c r="S52">
        <v>117.24</v>
      </c>
      <c r="T52">
        <v>21427700000000</v>
      </c>
      <c r="U52">
        <v>78.5</v>
      </c>
      <c r="V52">
        <v>9.6</v>
      </c>
      <c r="W52">
        <v>36.6</v>
      </c>
      <c r="X52">
        <v>328239523</v>
      </c>
    </row>
    <row r="53" spans="1:24" x14ac:dyDescent="0.25">
      <c r="A53">
        <v>94</v>
      </c>
      <c r="B53" t="s">
        <v>49</v>
      </c>
      <c r="C53" t="s">
        <v>454</v>
      </c>
      <c r="D53" t="s">
        <v>32</v>
      </c>
      <c r="E53" t="s">
        <v>455</v>
      </c>
      <c r="F53" t="s">
        <v>264</v>
      </c>
      <c r="G53" t="s">
        <v>49</v>
      </c>
      <c r="H53" t="b">
        <v>1</v>
      </c>
      <c r="I53" t="s">
        <v>1803</v>
      </c>
      <c r="J53" t="s">
        <v>456</v>
      </c>
      <c r="K53" t="s">
        <v>457</v>
      </c>
      <c r="L53">
        <v>17500</v>
      </c>
      <c r="M53">
        <v>1936</v>
      </c>
      <c r="N53">
        <v>2</v>
      </c>
      <c r="O53">
        <v>16</v>
      </c>
      <c r="P53" s="25">
        <v>13196</v>
      </c>
      <c r="Q53" s="25">
        <v>45838</v>
      </c>
      <c r="R53">
        <v>89.367566087670738</v>
      </c>
      <c r="S53">
        <v>117.24</v>
      </c>
      <c r="T53">
        <v>21427700000000</v>
      </c>
      <c r="U53">
        <v>78.5</v>
      </c>
      <c r="V53">
        <v>9.6</v>
      </c>
      <c r="W53">
        <v>36.6</v>
      </c>
      <c r="X53">
        <v>328239523</v>
      </c>
    </row>
    <row r="54" spans="1:24" x14ac:dyDescent="0.25">
      <c r="A54">
        <v>232</v>
      </c>
      <c r="B54" t="s">
        <v>103</v>
      </c>
      <c r="C54" t="s">
        <v>962</v>
      </c>
      <c r="D54" t="s">
        <v>170</v>
      </c>
      <c r="E54" t="s">
        <v>963</v>
      </c>
      <c r="F54" t="s">
        <v>513</v>
      </c>
      <c r="G54" t="s">
        <v>103</v>
      </c>
      <c r="H54" t="b">
        <v>1</v>
      </c>
      <c r="I54" t="s">
        <v>1803</v>
      </c>
      <c r="J54" t="s">
        <v>964</v>
      </c>
      <c r="K54" t="s">
        <v>965</v>
      </c>
      <c r="L54">
        <v>8600</v>
      </c>
      <c r="M54">
        <v>1948</v>
      </c>
      <c r="N54">
        <v>1</v>
      </c>
      <c r="O54">
        <v>1</v>
      </c>
      <c r="P54" s="25">
        <v>17533</v>
      </c>
      <c r="Q54" s="25">
        <v>45838</v>
      </c>
      <c r="R54">
        <v>77.493506493506487</v>
      </c>
      <c r="S54">
        <v>99.55</v>
      </c>
      <c r="T54">
        <v>703082435360</v>
      </c>
      <c r="U54">
        <v>83.6</v>
      </c>
      <c r="V54">
        <v>10.1</v>
      </c>
      <c r="W54">
        <v>28.8</v>
      </c>
      <c r="X54">
        <v>8574832</v>
      </c>
    </row>
    <row r="55" spans="1:24" x14ac:dyDescent="0.25">
      <c r="A55">
        <v>8</v>
      </c>
      <c r="B55" t="s">
        <v>65</v>
      </c>
      <c r="C55" t="s">
        <v>66</v>
      </c>
      <c r="D55" t="s">
        <v>67</v>
      </c>
      <c r="E55" t="s">
        <v>68</v>
      </c>
      <c r="F55" t="s">
        <v>65</v>
      </c>
      <c r="G55" t="s">
        <v>65</v>
      </c>
      <c r="H55" t="b">
        <v>1</v>
      </c>
      <c r="I55" t="s">
        <v>1803</v>
      </c>
      <c r="J55" t="s">
        <v>69</v>
      </c>
      <c r="K55" t="s">
        <v>70</v>
      </c>
      <c r="L55">
        <v>93000</v>
      </c>
      <c r="M55">
        <v>1940</v>
      </c>
      <c r="N55">
        <v>1</v>
      </c>
      <c r="O55">
        <v>28</v>
      </c>
      <c r="P55" s="25">
        <v>14638</v>
      </c>
      <c r="Q55" s="25">
        <v>45838</v>
      </c>
      <c r="R55">
        <v>85.419584872023435</v>
      </c>
      <c r="S55">
        <v>141.54</v>
      </c>
      <c r="T55">
        <v>1258286717125</v>
      </c>
      <c r="U55">
        <v>75</v>
      </c>
      <c r="V55">
        <v>13.1</v>
      </c>
      <c r="W55">
        <v>55.1</v>
      </c>
      <c r="X55">
        <v>126014024</v>
      </c>
    </row>
    <row r="56" spans="1:24" x14ac:dyDescent="0.25">
      <c r="A56">
        <v>223</v>
      </c>
      <c r="B56" t="s">
        <v>292</v>
      </c>
      <c r="C56" t="s">
        <v>937</v>
      </c>
      <c r="D56" t="s">
        <v>226</v>
      </c>
      <c r="E56" t="s">
        <v>227</v>
      </c>
      <c r="F56" t="s">
        <v>403</v>
      </c>
      <c r="G56" t="s">
        <v>292</v>
      </c>
      <c r="H56" t="b">
        <v>0</v>
      </c>
      <c r="I56" t="s">
        <v>1804</v>
      </c>
      <c r="J56" t="s">
        <v>938</v>
      </c>
      <c r="K56" t="s">
        <v>939</v>
      </c>
      <c r="L56">
        <v>8800</v>
      </c>
      <c r="M56">
        <v>1951</v>
      </c>
      <c r="N56">
        <v>1</v>
      </c>
      <c r="O56">
        <v>1</v>
      </c>
      <c r="P56" s="25">
        <v>18629</v>
      </c>
      <c r="Q56" s="25">
        <v>45838</v>
      </c>
      <c r="R56">
        <v>74.493502226764988</v>
      </c>
      <c r="S56">
        <v>119.62</v>
      </c>
      <c r="T56">
        <v>2827113184696</v>
      </c>
      <c r="U56">
        <v>81.3</v>
      </c>
      <c r="V56">
        <v>25.5</v>
      </c>
      <c r="W56">
        <v>30.6</v>
      </c>
      <c r="X56">
        <v>66834405</v>
      </c>
    </row>
    <row r="57" spans="1:24" x14ac:dyDescent="0.25">
      <c r="A57">
        <v>167</v>
      </c>
      <c r="B57" t="s">
        <v>49</v>
      </c>
      <c r="C57" t="s">
        <v>723</v>
      </c>
      <c r="D57" t="s">
        <v>306</v>
      </c>
      <c r="E57" t="s">
        <v>645</v>
      </c>
      <c r="F57" t="s">
        <v>724</v>
      </c>
      <c r="G57" t="s">
        <v>49</v>
      </c>
      <c r="H57" t="b">
        <v>1</v>
      </c>
      <c r="I57" t="s">
        <v>1803</v>
      </c>
      <c r="J57" t="s">
        <v>725</v>
      </c>
      <c r="K57" t="s">
        <v>726</v>
      </c>
      <c r="L57">
        <v>10500</v>
      </c>
      <c r="M57">
        <v>1977</v>
      </c>
      <c r="N57">
        <v>9</v>
      </c>
      <c r="O57">
        <v>10</v>
      </c>
      <c r="P57" s="25">
        <v>28378</v>
      </c>
      <c r="Q57" s="25">
        <v>45838</v>
      </c>
      <c r="R57">
        <v>47.803542493155277</v>
      </c>
      <c r="S57">
        <v>114.52</v>
      </c>
      <c r="T57">
        <v>421142267938</v>
      </c>
      <c r="U57">
        <v>77.8</v>
      </c>
      <c r="V57">
        <v>0.1</v>
      </c>
      <c r="W57">
        <v>15.9</v>
      </c>
      <c r="X57">
        <v>9770529</v>
      </c>
    </row>
    <row r="58" spans="1:24" x14ac:dyDescent="0.25">
      <c r="A58">
        <v>119</v>
      </c>
      <c r="B58" t="s">
        <v>103</v>
      </c>
      <c r="C58" t="s">
        <v>543</v>
      </c>
      <c r="D58" t="s">
        <v>226</v>
      </c>
      <c r="E58" t="s">
        <v>227</v>
      </c>
      <c r="F58" t="s">
        <v>544</v>
      </c>
      <c r="G58" t="s">
        <v>103</v>
      </c>
      <c r="H58" t="b">
        <v>0</v>
      </c>
      <c r="I58" t="s">
        <v>1804</v>
      </c>
      <c r="J58" t="s">
        <v>545</v>
      </c>
      <c r="K58" t="s">
        <v>546</v>
      </c>
      <c r="L58">
        <v>14700</v>
      </c>
      <c r="M58">
        <v>1954</v>
      </c>
      <c r="N58">
        <v>6</v>
      </c>
      <c r="O58">
        <v>30</v>
      </c>
      <c r="P58" s="25">
        <v>19905</v>
      </c>
      <c r="Q58" s="25">
        <v>45838</v>
      </c>
      <c r="R58">
        <v>71.000684462696782</v>
      </c>
      <c r="S58">
        <v>119.62</v>
      </c>
      <c r="T58">
        <v>2827113184696</v>
      </c>
      <c r="U58">
        <v>81.3</v>
      </c>
      <c r="V58">
        <v>25.5</v>
      </c>
      <c r="W58">
        <v>30.6</v>
      </c>
      <c r="X58">
        <v>66834405</v>
      </c>
    </row>
    <row r="59" spans="1:24" x14ac:dyDescent="0.25">
      <c r="A59">
        <v>299</v>
      </c>
      <c r="B59" t="s">
        <v>21</v>
      </c>
      <c r="C59" t="s">
        <v>1146</v>
      </c>
      <c r="D59" t="s">
        <v>32</v>
      </c>
      <c r="E59" t="s">
        <v>1147</v>
      </c>
      <c r="F59" t="s">
        <v>1148</v>
      </c>
      <c r="G59" t="s">
        <v>21</v>
      </c>
      <c r="H59" t="b">
        <v>0</v>
      </c>
      <c r="I59" t="s">
        <v>1803</v>
      </c>
      <c r="J59" t="s">
        <v>1149</v>
      </c>
      <c r="K59" t="s">
        <v>119</v>
      </c>
      <c r="L59">
        <v>7500</v>
      </c>
      <c r="M59">
        <v>1938</v>
      </c>
      <c r="N59">
        <v>2</v>
      </c>
      <c r="O59">
        <v>3</v>
      </c>
      <c r="P59" s="25">
        <v>13914</v>
      </c>
      <c r="Q59" s="25">
        <v>45838</v>
      </c>
      <c r="R59">
        <v>87.403148528405197</v>
      </c>
      <c r="S59">
        <v>117.24</v>
      </c>
      <c r="T59">
        <v>21427700000000</v>
      </c>
      <c r="U59">
        <v>78.5</v>
      </c>
      <c r="V59">
        <v>9.6</v>
      </c>
      <c r="W59">
        <v>36.6</v>
      </c>
      <c r="X59">
        <v>328239523</v>
      </c>
    </row>
    <row r="60" spans="1:24" x14ac:dyDescent="0.25">
      <c r="A60">
        <v>17</v>
      </c>
      <c r="B60" t="s">
        <v>72</v>
      </c>
      <c r="C60" t="s">
        <v>115</v>
      </c>
      <c r="D60" t="s">
        <v>32</v>
      </c>
      <c r="E60" t="s">
        <v>116</v>
      </c>
      <c r="F60" t="s">
        <v>117</v>
      </c>
      <c r="G60" t="s">
        <v>72</v>
      </c>
      <c r="H60" t="b">
        <v>0</v>
      </c>
      <c r="I60" t="s">
        <v>1803</v>
      </c>
      <c r="J60" t="s">
        <v>118</v>
      </c>
      <c r="K60" t="s">
        <v>119</v>
      </c>
      <c r="L60">
        <v>59000</v>
      </c>
      <c r="M60">
        <v>1935</v>
      </c>
      <c r="N60">
        <v>11</v>
      </c>
      <c r="O60">
        <v>1</v>
      </c>
      <c r="P60" s="25">
        <v>13089</v>
      </c>
      <c r="Q60" s="25">
        <v>45838</v>
      </c>
      <c r="R60">
        <v>89.661201034959987</v>
      </c>
      <c r="S60">
        <v>117.24</v>
      </c>
      <c r="T60">
        <v>21427700000000</v>
      </c>
      <c r="U60">
        <v>78.5</v>
      </c>
      <c r="V60">
        <v>9.6</v>
      </c>
      <c r="W60">
        <v>36.6</v>
      </c>
      <c r="X60">
        <v>328239523</v>
      </c>
    </row>
    <row r="61" spans="1:24" x14ac:dyDescent="0.25">
      <c r="A61">
        <v>208</v>
      </c>
      <c r="B61" t="s">
        <v>49</v>
      </c>
      <c r="C61" t="s">
        <v>882</v>
      </c>
      <c r="D61" t="s">
        <v>32</v>
      </c>
      <c r="E61" t="s">
        <v>883</v>
      </c>
      <c r="F61" t="s">
        <v>302</v>
      </c>
      <c r="G61" t="s">
        <v>49</v>
      </c>
      <c r="H61" t="b">
        <v>1</v>
      </c>
      <c r="I61" t="s">
        <v>1803</v>
      </c>
      <c r="J61" t="s">
        <v>884</v>
      </c>
      <c r="K61" t="s">
        <v>119</v>
      </c>
      <c r="L61">
        <v>9200</v>
      </c>
      <c r="M61">
        <v>1937</v>
      </c>
      <c r="N61">
        <v>7</v>
      </c>
      <c r="O61">
        <v>29</v>
      </c>
      <c r="P61" s="25">
        <v>13725</v>
      </c>
      <c r="Q61" s="25">
        <v>45838</v>
      </c>
      <c r="R61">
        <v>87.921278493862857</v>
      </c>
      <c r="S61">
        <v>117.24</v>
      </c>
      <c r="T61">
        <v>21427700000000</v>
      </c>
      <c r="U61">
        <v>78.5</v>
      </c>
      <c r="V61">
        <v>9.6</v>
      </c>
      <c r="W61">
        <v>36.6</v>
      </c>
      <c r="X61">
        <v>328239523</v>
      </c>
    </row>
    <row r="62" spans="1:24" x14ac:dyDescent="0.25">
      <c r="A62">
        <v>118</v>
      </c>
      <c r="B62" t="s">
        <v>103</v>
      </c>
      <c r="C62" t="s">
        <v>539</v>
      </c>
      <c r="D62" t="s">
        <v>532</v>
      </c>
      <c r="E62" t="s">
        <v>533</v>
      </c>
      <c r="F62" t="s">
        <v>540</v>
      </c>
      <c r="G62" t="s">
        <v>103</v>
      </c>
      <c r="H62" t="b">
        <v>1</v>
      </c>
      <c r="I62" t="s">
        <v>1803</v>
      </c>
      <c r="J62" t="s">
        <v>541</v>
      </c>
      <c r="K62" t="s">
        <v>542</v>
      </c>
      <c r="L62">
        <v>14800</v>
      </c>
      <c r="M62">
        <v>1944</v>
      </c>
      <c r="N62">
        <v>5</v>
      </c>
      <c r="O62">
        <v>2</v>
      </c>
      <c r="P62" s="25">
        <v>16194</v>
      </c>
      <c r="Q62" s="25">
        <v>45838</v>
      </c>
      <c r="R62">
        <v>81.159493839938563</v>
      </c>
      <c r="S62">
        <v>113.27</v>
      </c>
      <c r="T62">
        <v>543649976166</v>
      </c>
      <c r="U62">
        <v>76.900000000000006</v>
      </c>
      <c r="V62">
        <v>14.9</v>
      </c>
      <c r="W62">
        <v>29.5</v>
      </c>
      <c r="X62">
        <v>69625582</v>
      </c>
    </row>
    <row r="63" spans="1:24" x14ac:dyDescent="0.25">
      <c r="A63">
        <v>239</v>
      </c>
      <c r="B63" t="s">
        <v>49</v>
      </c>
      <c r="C63" t="s">
        <v>974</v>
      </c>
      <c r="D63" t="s">
        <v>32</v>
      </c>
      <c r="E63" t="s">
        <v>61</v>
      </c>
      <c r="F63" t="s">
        <v>264</v>
      </c>
      <c r="G63" t="s">
        <v>49</v>
      </c>
      <c r="H63" t="b">
        <v>1</v>
      </c>
      <c r="I63" t="s">
        <v>1803</v>
      </c>
      <c r="J63" t="s">
        <v>975</v>
      </c>
      <c r="K63" t="s">
        <v>976</v>
      </c>
      <c r="L63">
        <v>8500</v>
      </c>
      <c r="M63">
        <v>1975</v>
      </c>
      <c r="N63">
        <v>6</v>
      </c>
      <c r="O63">
        <v>21</v>
      </c>
      <c r="P63" s="25">
        <v>27566</v>
      </c>
      <c r="Q63" s="25">
        <v>45838</v>
      </c>
      <c r="R63">
        <v>50.025338200558302</v>
      </c>
      <c r="S63">
        <v>117.24</v>
      </c>
      <c r="T63">
        <v>21427700000000</v>
      </c>
      <c r="U63">
        <v>78.5</v>
      </c>
      <c r="V63">
        <v>9.6</v>
      </c>
      <c r="W63">
        <v>36.6</v>
      </c>
      <c r="X63">
        <v>328239523</v>
      </c>
    </row>
    <row r="64" spans="1:24" x14ac:dyDescent="0.25">
      <c r="A64">
        <v>128</v>
      </c>
      <c r="B64" t="s">
        <v>351</v>
      </c>
      <c r="C64" t="s">
        <v>574</v>
      </c>
      <c r="D64" t="s">
        <v>105</v>
      </c>
      <c r="E64" t="s">
        <v>575</v>
      </c>
      <c r="F64" t="s">
        <v>408</v>
      </c>
      <c r="G64" t="s">
        <v>351</v>
      </c>
      <c r="H64" t="b">
        <v>1</v>
      </c>
      <c r="I64" t="s">
        <v>1803</v>
      </c>
      <c r="J64" t="s">
        <v>576</v>
      </c>
      <c r="K64" t="s">
        <v>577</v>
      </c>
      <c r="L64">
        <v>13900</v>
      </c>
      <c r="M64">
        <v>1965</v>
      </c>
      <c r="N64">
        <v>9</v>
      </c>
      <c r="O64">
        <v>1</v>
      </c>
      <c r="P64" s="25">
        <v>23986</v>
      </c>
      <c r="Q64" s="25">
        <v>45838</v>
      </c>
      <c r="R64">
        <v>59.828186714542191</v>
      </c>
      <c r="S64">
        <v>125.08</v>
      </c>
      <c r="T64">
        <v>19910000000000</v>
      </c>
      <c r="U64">
        <v>77</v>
      </c>
      <c r="V64">
        <v>9.4</v>
      </c>
      <c r="W64">
        <v>59.2</v>
      </c>
      <c r="X64">
        <v>1397715000</v>
      </c>
    </row>
    <row r="65" spans="1:24" x14ac:dyDescent="0.25">
      <c r="A65">
        <v>230</v>
      </c>
      <c r="B65" t="s">
        <v>250</v>
      </c>
      <c r="C65" t="s">
        <v>940</v>
      </c>
      <c r="D65" t="s">
        <v>105</v>
      </c>
      <c r="E65" t="s">
        <v>941</v>
      </c>
      <c r="F65" t="s">
        <v>348</v>
      </c>
      <c r="G65" t="s">
        <v>250</v>
      </c>
      <c r="H65" t="b">
        <v>1</v>
      </c>
      <c r="I65" t="s">
        <v>1803</v>
      </c>
      <c r="J65" t="s">
        <v>576</v>
      </c>
      <c r="K65" t="s">
        <v>942</v>
      </c>
      <c r="L65">
        <v>8700</v>
      </c>
      <c r="M65">
        <v>1971</v>
      </c>
      <c r="N65">
        <v>1</v>
      </c>
      <c r="O65">
        <v>1</v>
      </c>
      <c r="P65" s="25">
        <v>25934</v>
      </c>
      <c r="Q65" s="25">
        <v>45838</v>
      </c>
      <c r="R65">
        <v>54.493503907611128</v>
      </c>
      <c r="S65">
        <v>125.08</v>
      </c>
      <c r="T65">
        <v>19910000000000</v>
      </c>
      <c r="U65">
        <v>77</v>
      </c>
      <c r="V65">
        <v>9.4</v>
      </c>
      <c r="W65">
        <v>59.2</v>
      </c>
      <c r="X65">
        <v>1397715000</v>
      </c>
    </row>
    <row r="66" spans="1:24" x14ac:dyDescent="0.25">
      <c r="A66">
        <v>365</v>
      </c>
      <c r="B66" t="s">
        <v>49</v>
      </c>
      <c r="C66" t="s">
        <v>1366</v>
      </c>
      <c r="D66" t="s">
        <v>226</v>
      </c>
      <c r="E66" t="s">
        <v>227</v>
      </c>
      <c r="F66" t="s">
        <v>204</v>
      </c>
      <c r="G66" t="s">
        <v>49</v>
      </c>
      <c r="H66" t="b">
        <v>1</v>
      </c>
      <c r="I66" t="s">
        <v>1803</v>
      </c>
      <c r="J66" t="s">
        <v>1367</v>
      </c>
      <c r="K66" t="s">
        <v>1368</v>
      </c>
      <c r="L66">
        <v>6700</v>
      </c>
      <c r="M66">
        <v>1966</v>
      </c>
      <c r="N66">
        <v>10</v>
      </c>
      <c r="O66">
        <v>27</v>
      </c>
      <c r="P66" s="25">
        <v>24407</v>
      </c>
      <c r="Q66" s="25">
        <v>45838</v>
      </c>
      <c r="R66">
        <v>58.674880219028061</v>
      </c>
      <c r="S66">
        <v>119.62</v>
      </c>
      <c r="T66">
        <v>2827113184696</v>
      </c>
      <c r="U66">
        <v>81.3</v>
      </c>
      <c r="V66">
        <v>25.5</v>
      </c>
      <c r="W66">
        <v>30.6</v>
      </c>
      <c r="X66">
        <v>66834405</v>
      </c>
    </row>
    <row r="67" spans="1:24" x14ac:dyDescent="0.25">
      <c r="A67">
        <v>171</v>
      </c>
      <c r="B67" t="s">
        <v>21</v>
      </c>
      <c r="C67" t="s">
        <v>756</v>
      </c>
      <c r="D67" t="s">
        <v>32</v>
      </c>
      <c r="E67" t="s">
        <v>189</v>
      </c>
      <c r="F67" t="s">
        <v>124</v>
      </c>
      <c r="G67" t="s">
        <v>21</v>
      </c>
      <c r="H67" t="b">
        <v>0</v>
      </c>
      <c r="I67" t="s">
        <v>1804</v>
      </c>
      <c r="J67" t="s">
        <v>125</v>
      </c>
      <c r="K67" t="s">
        <v>757</v>
      </c>
      <c r="L67">
        <v>10200</v>
      </c>
      <c r="M67">
        <v>1949</v>
      </c>
      <c r="N67">
        <v>2</v>
      </c>
      <c r="O67">
        <v>8</v>
      </c>
      <c r="P67" s="25">
        <v>17937</v>
      </c>
      <c r="Q67" s="25">
        <v>45838</v>
      </c>
      <c r="R67">
        <v>76.389453847247893</v>
      </c>
      <c r="S67">
        <v>117.24</v>
      </c>
      <c r="T67">
        <v>21427700000000</v>
      </c>
      <c r="U67">
        <v>78.5</v>
      </c>
      <c r="V67">
        <v>9.6</v>
      </c>
      <c r="W67">
        <v>36.6</v>
      </c>
      <c r="X67">
        <v>328239523</v>
      </c>
    </row>
    <row r="68" spans="1:24" x14ac:dyDescent="0.25">
      <c r="A68">
        <v>45</v>
      </c>
      <c r="B68" t="s">
        <v>38</v>
      </c>
      <c r="C68" t="s">
        <v>245</v>
      </c>
      <c r="D68" t="s">
        <v>105</v>
      </c>
      <c r="E68" t="s">
        <v>246</v>
      </c>
      <c r="F68" t="s">
        <v>247</v>
      </c>
      <c r="G68" t="s">
        <v>38</v>
      </c>
      <c r="H68" t="b">
        <v>1</v>
      </c>
      <c r="I68" t="s">
        <v>1803</v>
      </c>
      <c r="J68" t="s">
        <v>248</v>
      </c>
      <c r="K68" t="s">
        <v>249</v>
      </c>
      <c r="L68">
        <v>30200</v>
      </c>
      <c r="M68">
        <v>1980</v>
      </c>
      <c r="N68">
        <v>2</v>
      </c>
      <c r="O68">
        <v>2</v>
      </c>
      <c r="P68" s="25">
        <v>29253</v>
      </c>
      <c r="Q68" s="25">
        <v>45838</v>
      </c>
      <c r="R68">
        <v>45.405904059040594</v>
      </c>
      <c r="S68">
        <v>125.08</v>
      </c>
      <c r="T68">
        <v>19910000000000</v>
      </c>
      <c r="U68">
        <v>77</v>
      </c>
      <c r="V68">
        <v>9.4</v>
      </c>
      <c r="W68">
        <v>59.2</v>
      </c>
      <c r="X68">
        <v>1397715000</v>
      </c>
    </row>
    <row r="69" spans="1:24" x14ac:dyDescent="0.25">
      <c r="A69">
        <v>68</v>
      </c>
      <c r="B69" t="s">
        <v>351</v>
      </c>
      <c r="C69" t="s">
        <v>352</v>
      </c>
      <c r="D69" t="s">
        <v>74</v>
      </c>
      <c r="E69" t="s">
        <v>353</v>
      </c>
      <c r="F69" t="s">
        <v>354</v>
      </c>
      <c r="G69" t="s">
        <v>351</v>
      </c>
      <c r="H69" t="b">
        <v>0</v>
      </c>
      <c r="I69" t="s">
        <v>1803</v>
      </c>
      <c r="J69" t="s">
        <v>355</v>
      </c>
      <c r="K69" t="s">
        <v>356</v>
      </c>
      <c r="L69">
        <v>22600</v>
      </c>
      <c r="M69">
        <v>1941</v>
      </c>
      <c r="N69">
        <v>5</v>
      </c>
      <c r="O69">
        <v>11</v>
      </c>
      <c r="P69" s="25">
        <v>15107</v>
      </c>
      <c r="Q69" s="25">
        <v>45838</v>
      </c>
      <c r="R69">
        <v>84.137570057334273</v>
      </c>
      <c r="S69">
        <v>180.44</v>
      </c>
      <c r="T69">
        <v>2611000000000</v>
      </c>
      <c r="U69">
        <v>69.400000000000006</v>
      </c>
      <c r="V69">
        <v>11.2</v>
      </c>
      <c r="W69">
        <v>49.7</v>
      </c>
      <c r="X69">
        <v>1366417754</v>
      </c>
    </row>
    <row r="70" spans="1:24" x14ac:dyDescent="0.25">
      <c r="A70">
        <v>383</v>
      </c>
      <c r="B70" t="s">
        <v>103</v>
      </c>
      <c r="C70" t="s">
        <v>1427</v>
      </c>
      <c r="D70" t="s">
        <v>32</v>
      </c>
      <c r="E70" t="s">
        <v>984</v>
      </c>
      <c r="F70" t="s">
        <v>1424</v>
      </c>
      <c r="G70" t="s">
        <v>103</v>
      </c>
      <c r="H70" t="b">
        <v>0</v>
      </c>
      <c r="I70" t="s">
        <v>1803</v>
      </c>
      <c r="J70" t="s">
        <v>1425</v>
      </c>
      <c r="K70" t="s">
        <v>1428</v>
      </c>
      <c r="L70">
        <v>6600</v>
      </c>
      <c r="M70">
        <v>1953</v>
      </c>
      <c r="N70">
        <v>3</v>
      </c>
      <c r="O70">
        <v>1</v>
      </c>
      <c r="P70" s="25">
        <v>19419</v>
      </c>
      <c r="Q70" s="25">
        <v>45838</v>
      </c>
      <c r="R70">
        <v>72.331958144244837</v>
      </c>
      <c r="S70">
        <v>117.24</v>
      </c>
      <c r="T70">
        <v>21427700000000</v>
      </c>
      <c r="U70">
        <v>78.5</v>
      </c>
      <c r="V70">
        <v>9.6</v>
      </c>
      <c r="W70">
        <v>36.6</v>
      </c>
      <c r="X70">
        <v>328239523</v>
      </c>
    </row>
    <row r="71" spans="1:24" x14ac:dyDescent="0.25">
      <c r="A71">
        <v>466</v>
      </c>
      <c r="B71" t="s">
        <v>30</v>
      </c>
      <c r="C71" t="s">
        <v>1680</v>
      </c>
      <c r="D71" t="s">
        <v>32</v>
      </c>
      <c r="E71" t="s">
        <v>742</v>
      </c>
      <c r="F71" t="s">
        <v>1681</v>
      </c>
      <c r="G71" t="s">
        <v>30</v>
      </c>
      <c r="H71" t="b">
        <v>0</v>
      </c>
      <c r="I71" t="s">
        <v>1803</v>
      </c>
      <c r="J71" t="s">
        <v>1682</v>
      </c>
      <c r="K71" t="s">
        <v>1428</v>
      </c>
      <c r="L71">
        <v>5500</v>
      </c>
      <c r="M71">
        <v>1965</v>
      </c>
      <c r="N71">
        <v>2</v>
      </c>
      <c r="O71">
        <v>27</v>
      </c>
      <c r="P71" s="25">
        <v>23800</v>
      </c>
      <c r="Q71" s="25">
        <v>45838</v>
      </c>
      <c r="R71">
        <v>60.337432675044887</v>
      </c>
      <c r="S71">
        <v>117.24</v>
      </c>
      <c r="T71">
        <v>21427700000000</v>
      </c>
      <c r="U71">
        <v>78.5</v>
      </c>
      <c r="V71">
        <v>9.6</v>
      </c>
      <c r="W71">
        <v>36.6</v>
      </c>
      <c r="X71">
        <v>328239523</v>
      </c>
    </row>
    <row r="72" spans="1:24" x14ac:dyDescent="0.25">
      <c r="A72">
        <v>142</v>
      </c>
      <c r="B72" t="s">
        <v>272</v>
      </c>
      <c r="C72" t="s">
        <v>625</v>
      </c>
      <c r="D72" t="s">
        <v>105</v>
      </c>
      <c r="E72" t="s">
        <v>626</v>
      </c>
      <c r="F72" t="s">
        <v>296</v>
      </c>
      <c r="G72" t="s">
        <v>272</v>
      </c>
      <c r="H72" t="b">
        <v>1</v>
      </c>
      <c r="I72" t="s">
        <v>1803</v>
      </c>
      <c r="J72" t="s">
        <v>627</v>
      </c>
      <c r="K72" t="s">
        <v>628</v>
      </c>
      <c r="L72">
        <v>12200</v>
      </c>
      <c r="M72">
        <v>1973</v>
      </c>
      <c r="N72">
        <v>2</v>
      </c>
      <c r="O72">
        <v>1</v>
      </c>
      <c r="P72" s="25">
        <v>26696</v>
      </c>
      <c r="Q72" s="25">
        <v>45838</v>
      </c>
      <c r="R72">
        <v>52.408616592623204</v>
      </c>
      <c r="S72">
        <v>125.08</v>
      </c>
      <c r="T72">
        <v>19910000000000</v>
      </c>
      <c r="U72">
        <v>77</v>
      </c>
      <c r="V72">
        <v>9.4</v>
      </c>
      <c r="W72">
        <v>59.2</v>
      </c>
      <c r="X72">
        <v>1397715000</v>
      </c>
    </row>
    <row r="73" spans="1:24" x14ac:dyDescent="0.25">
      <c r="A73">
        <v>92</v>
      </c>
      <c r="B73" t="s">
        <v>49</v>
      </c>
      <c r="C73" t="s">
        <v>443</v>
      </c>
      <c r="D73" t="s">
        <v>32</v>
      </c>
      <c r="E73" t="s">
        <v>444</v>
      </c>
      <c r="F73" t="s">
        <v>445</v>
      </c>
      <c r="G73" t="s">
        <v>49</v>
      </c>
      <c r="H73" t="b">
        <v>1</v>
      </c>
      <c r="I73" t="s">
        <v>1803</v>
      </c>
      <c r="J73" t="s">
        <v>446</v>
      </c>
      <c r="K73" t="s">
        <v>447</v>
      </c>
      <c r="L73">
        <v>18000</v>
      </c>
      <c r="M73">
        <v>1962</v>
      </c>
      <c r="N73">
        <v>1</v>
      </c>
      <c r="O73">
        <v>17</v>
      </c>
      <c r="P73" s="25">
        <v>22663</v>
      </c>
      <c r="Q73" s="25">
        <v>45838</v>
      </c>
      <c r="R73">
        <v>63.449691991786445</v>
      </c>
      <c r="S73">
        <v>117.24</v>
      </c>
      <c r="T73">
        <v>21427700000000</v>
      </c>
      <c r="U73">
        <v>78.5</v>
      </c>
      <c r="V73">
        <v>9.6</v>
      </c>
      <c r="W73">
        <v>36.6</v>
      </c>
      <c r="X73">
        <v>328239523</v>
      </c>
    </row>
    <row r="74" spans="1:24" x14ac:dyDescent="0.25">
      <c r="A74">
        <v>208</v>
      </c>
      <c r="B74" t="s">
        <v>292</v>
      </c>
      <c r="C74" t="s">
        <v>870</v>
      </c>
      <c r="D74" t="s">
        <v>487</v>
      </c>
      <c r="E74" t="s">
        <v>488</v>
      </c>
      <c r="F74" t="s">
        <v>871</v>
      </c>
      <c r="G74" t="s">
        <v>292</v>
      </c>
      <c r="H74" t="b">
        <v>1</v>
      </c>
      <c r="I74" t="s">
        <v>1803</v>
      </c>
      <c r="J74" t="s">
        <v>872</v>
      </c>
      <c r="K74" t="s">
        <v>447</v>
      </c>
      <c r="L74">
        <v>9200</v>
      </c>
      <c r="M74">
        <v>1975</v>
      </c>
      <c r="N74">
        <v>7</v>
      </c>
      <c r="O74">
        <v>9</v>
      </c>
      <c r="P74" s="25">
        <v>27584</v>
      </c>
      <c r="Q74" s="25">
        <v>45838</v>
      </c>
      <c r="R74">
        <v>49.976057547777543</v>
      </c>
      <c r="S74">
        <v>116.48</v>
      </c>
      <c r="T74">
        <v>246489245495</v>
      </c>
      <c r="U74">
        <v>79</v>
      </c>
      <c r="V74">
        <v>14.9</v>
      </c>
      <c r="W74">
        <v>46.1</v>
      </c>
      <c r="X74">
        <v>10669709</v>
      </c>
    </row>
    <row r="75" spans="1:24" x14ac:dyDescent="0.25">
      <c r="A75">
        <v>445</v>
      </c>
      <c r="B75" t="s">
        <v>49</v>
      </c>
      <c r="C75" t="s">
        <v>1618</v>
      </c>
      <c r="D75" t="s">
        <v>32</v>
      </c>
      <c r="E75" t="s">
        <v>61</v>
      </c>
      <c r="F75" t="s">
        <v>264</v>
      </c>
      <c r="G75" t="s">
        <v>49</v>
      </c>
      <c r="H75" t="b">
        <v>0</v>
      </c>
      <c r="I75" t="s">
        <v>1803</v>
      </c>
      <c r="J75" t="s">
        <v>1619</v>
      </c>
      <c r="K75" t="s">
        <v>447</v>
      </c>
      <c r="L75">
        <v>5700</v>
      </c>
      <c r="M75">
        <v>1971</v>
      </c>
      <c r="N75">
        <v>11</v>
      </c>
      <c r="O75">
        <v>2</v>
      </c>
      <c r="P75" s="25">
        <v>26239</v>
      </c>
      <c r="Q75" s="25">
        <v>45838</v>
      </c>
      <c r="R75">
        <v>53.658469809348404</v>
      </c>
      <c r="S75">
        <v>117.24</v>
      </c>
      <c r="T75">
        <v>21427700000000</v>
      </c>
      <c r="U75">
        <v>78.5</v>
      </c>
      <c r="V75">
        <v>9.6</v>
      </c>
      <c r="W75">
        <v>36.6</v>
      </c>
      <c r="X75">
        <v>328239523</v>
      </c>
    </row>
    <row r="76" spans="1:24" x14ac:dyDescent="0.25">
      <c r="A76">
        <v>352</v>
      </c>
      <c r="B76" t="s">
        <v>292</v>
      </c>
      <c r="C76" t="s">
        <v>1322</v>
      </c>
      <c r="D76" t="s">
        <v>32</v>
      </c>
      <c r="E76" t="s">
        <v>742</v>
      </c>
      <c r="F76" t="s">
        <v>1219</v>
      </c>
      <c r="G76" t="s">
        <v>292</v>
      </c>
      <c r="H76" t="b">
        <v>0</v>
      </c>
      <c r="I76" t="s">
        <v>1804</v>
      </c>
      <c r="J76" t="s">
        <v>1323</v>
      </c>
      <c r="K76" t="s">
        <v>1324</v>
      </c>
      <c r="L76">
        <v>6800</v>
      </c>
      <c r="M76">
        <v>1964</v>
      </c>
      <c r="N76">
        <v>3</v>
      </c>
      <c r="O76">
        <v>9</v>
      </c>
      <c r="P76" s="25">
        <v>23445</v>
      </c>
      <c r="Q76" s="25">
        <v>45838</v>
      </c>
      <c r="R76">
        <v>61.307339044422861</v>
      </c>
      <c r="S76">
        <v>117.24</v>
      </c>
      <c r="T76">
        <v>21427700000000</v>
      </c>
      <c r="U76">
        <v>78.5</v>
      </c>
      <c r="V76">
        <v>9.6</v>
      </c>
      <c r="W76">
        <v>36.6</v>
      </c>
      <c r="X76">
        <v>328239523</v>
      </c>
    </row>
    <row r="77" spans="1:24" x14ac:dyDescent="0.25">
      <c r="A77">
        <v>390</v>
      </c>
      <c r="B77" t="s">
        <v>49</v>
      </c>
      <c r="C77" t="s">
        <v>1443</v>
      </c>
      <c r="D77" t="s">
        <v>32</v>
      </c>
      <c r="E77" t="s">
        <v>130</v>
      </c>
      <c r="F77" t="s">
        <v>802</v>
      </c>
      <c r="G77" t="s">
        <v>49</v>
      </c>
      <c r="H77" t="b">
        <v>1</v>
      </c>
      <c r="I77" t="s">
        <v>1803</v>
      </c>
      <c r="J77" t="s">
        <v>1444</v>
      </c>
      <c r="K77" t="s">
        <v>137</v>
      </c>
      <c r="L77">
        <v>6500</v>
      </c>
      <c r="M77">
        <v>1942</v>
      </c>
      <c r="N77">
        <v>11</v>
      </c>
      <c r="O77">
        <v>27</v>
      </c>
      <c r="P77" s="25">
        <v>15672</v>
      </c>
      <c r="Q77" s="25">
        <v>45838</v>
      </c>
      <c r="R77">
        <v>82.59000684462697</v>
      </c>
      <c r="S77">
        <v>117.24</v>
      </c>
      <c r="T77">
        <v>21427700000000</v>
      </c>
      <c r="U77">
        <v>78.5</v>
      </c>
      <c r="V77">
        <v>9.6</v>
      </c>
      <c r="W77">
        <v>36.6</v>
      </c>
      <c r="X77">
        <v>328239523</v>
      </c>
    </row>
    <row r="78" spans="1:24" x14ac:dyDescent="0.25">
      <c r="A78">
        <v>215</v>
      </c>
      <c r="B78" t="s">
        <v>38</v>
      </c>
      <c r="C78" t="s">
        <v>889</v>
      </c>
      <c r="D78" t="s">
        <v>32</v>
      </c>
      <c r="E78" t="s">
        <v>89</v>
      </c>
      <c r="F78" t="s">
        <v>90</v>
      </c>
      <c r="G78" t="s">
        <v>38</v>
      </c>
      <c r="H78" t="b">
        <v>1</v>
      </c>
      <c r="I78" t="s">
        <v>1803</v>
      </c>
      <c r="J78" t="s">
        <v>890</v>
      </c>
      <c r="K78" t="s">
        <v>137</v>
      </c>
      <c r="L78">
        <v>9000</v>
      </c>
      <c r="M78">
        <v>1951</v>
      </c>
      <c r="N78">
        <v>3</v>
      </c>
      <c r="O78">
        <v>29</v>
      </c>
      <c r="P78" s="25">
        <v>18716</v>
      </c>
      <c r="Q78" s="25">
        <v>45838</v>
      </c>
      <c r="R78">
        <v>74.255311382054458</v>
      </c>
      <c r="S78">
        <v>117.24</v>
      </c>
      <c r="T78">
        <v>21427700000000</v>
      </c>
      <c r="U78">
        <v>78.5</v>
      </c>
      <c r="V78">
        <v>9.6</v>
      </c>
      <c r="W78">
        <v>36.6</v>
      </c>
      <c r="X78">
        <v>328239523</v>
      </c>
    </row>
    <row r="79" spans="1:24" x14ac:dyDescent="0.25">
      <c r="A79">
        <v>171</v>
      </c>
      <c r="B79" t="s">
        <v>38</v>
      </c>
      <c r="C79" t="s">
        <v>737</v>
      </c>
      <c r="D79" t="s">
        <v>32</v>
      </c>
      <c r="E79" t="s">
        <v>738</v>
      </c>
      <c r="F79" t="s">
        <v>739</v>
      </c>
      <c r="G79" t="s">
        <v>38</v>
      </c>
      <c r="H79" t="b">
        <v>1</v>
      </c>
      <c r="I79" t="s">
        <v>1803</v>
      </c>
      <c r="J79" t="s">
        <v>740</v>
      </c>
      <c r="K79" t="s">
        <v>137</v>
      </c>
      <c r="L79">
        <v>10200</v>
      </c>
      <c r="M79">
        <v>1940</v>
      </c>
      <c r="N79">
        <v>9</v>
      </c>
      <c r="O79">
        <v>21</v>
      </c>
      <c r="P79" s="25">
        <v>14875</v>
      </c>
      <c r="Q79" s="25">
        <v>45838</v>
      </c>
      <c r="R79">
        <v>84.770724563860952</v>
      </c>
      <c r="S79">
        <v>117.24</v>
      </c>
      <c r="T79">
        <v>21427700000000</v>
      </c>
      <c r="U79">
        <v>78.5</v>
      </c>
      <c r="V79">
        <v>9.6</v>
      </c>
      <c r="W79">
        <v>36.6</v>
      </c>
      <c r="X79">
        <v>328239523</v>
      </c>
    </row>
    <row r="80" spans="1:24" x14ac:dyDescent="0.25">
      <c r="A80">
        <v>282</v>
      </c>
      <c r="B80" t="s">
        <v>59</v>
      </c>
      <c r="C80" t="s">
        <v>1104</v>
      </c>
      <c r="D80" t="s">
        <v>32</v>
      </c>
      <c r="E80" t="s">
        <v>886</v>
      </c>
      <c r="F80" t="s">
        <v>1105</v>
      </c>
      <c r="G80" t="s">
        <v>59</v>
      </c>
      <c r="H80" t="b">
        <v>1</v>
      </c>
      <c r="I80" t="s">
        <v>1803</v>
      </c>
      <c r="J80" t="s">
        <v>1106</v>
      </c>
      <c r="K80" t="s">
        <v>137</v>
      </c>
      <c r="L80">
        <v>7700</v>
      </c>
      <c r="M80">
        <v>1943</v>
      </c>
      <c r="N80">
        <v>2</v>
      </c>
      <c r="O80">
        <v>21</v>
      </c>
      <c r="P80" s="25">
        <v>15758</v>
      </c>
      <c r="Q80" s="25">
        <v>45838</v>
      </c>
      <c r="R80">
        <v>82.353872542551784</v>
      </c>
      <c r="S80">
        <v>117.24</v>
      </c>
      <c r="T80">
        <v>21427700000000</v>
      </c>
      <c r="U80">
        <v>78.5</v>
      </c>
      <c r="V80">
        <v>9.6</v>
      </c>
      <c r="W80">
        <v>36.6</v>
      </c>
      <c r="X80">
        <v>328239523</v>
      </c>
    </row>
    <row r="81" spans="1:24" x14ac:dyDescent="0.25">
      <c r="A81">
        <v>116</v>
      </c>
      <c r="B81" t="s">
        <v>21</v>
      </c>
      <c r="C81" t="s">
        <v>537</v>
      </c>
      <c r="D81" t="s">
        <v>32</v>
      </c>
      <c r="E81" t="s">
        <v>433</v>
      </c>
      <c r="F81" t="s">
        <v>160</v>
      </c>
      <c r="G81" t="s">
        <v>21</v>
      </c>
      <c r="H81" t="b">
        <v>1</v>
      </c>
      <c r="I81" t="s">
        <v>1803</v>
      </c>
      <c r="J81" t="s">
        <v>538</v>
      </c>
      <c r="K81" t="s">
        <v>137</v>
      </c>
      <c r="L81">
        <v>14900</v>
      </c>
      <c r="M81">
        <v>1941</v>
      </c>
      <c r="N81">
        <v>11</v>
      </c>
      <c r="O81">
        <v>13</v>
      </c>
      <c r="P81" s="25">
        <v>15293</v>
      </c>
      <c r="Q81" s="25">
        <v>45838</v>
      </c>
      <c r="R81">
        <v>83.628325710236425</v>
      </c>
      <c r="S81">
        <v>117.24</v>
      </c>
      <c r="T81">
        <v>21427700000000</v>
      </c>
      <c r="U81">
        <v>78.5</v>
      </c>
      <c r="V81">
        <v>9.6</v>
      </c>
      <c r="W81">
        <v>36.6</v>
      </c>
      <c r="X81">
        <v>328239523</v>
      </c>
    </row>
    <row r="82" spans="1:24" x14ac:dyDescent="0.25">
      <c r="A82">
        <v>390</v>
      </c>
      <c r="B82" t="s">
        <v>462</v>
      </c>
      <c r="C82" t="s">
        <v>1452</v>
      </c>
      <c r="D82" t="s">
        <v>226</v>
      </c>
      <c r="E82" t="s">
        <v>227</v>
      </c>
      <c r="F82" t="s">
        <v>1453</v>
      </c>
      <c r="G82" t="s">
        <v>462</v>
      </c>
      <c r="H82" t="b">
        <v>1</v>
      </c>
      <c r="I82" t="s">
        <v>1803</v>
      </c>
      <c r="J82" t="s">
        <v>1454</v>
      </c>
      <c r="K82" t="s">
        <v>137</v>
      </c>
      <c r="L82">
        <v>6500</v>
      </c>
      <c r="M82">
        <v>1938</v>
      </c>
      <c r="N82">
        <v>9</v>
      </c>
      <c r="O82">
        <v>1</v>
      </c>
      <c r="P82" s="25">
        <v>14124</v>
      </c>
      <c r="Q82" s="25">
        <v>45838</v>
      </c>
      <c r="R82">
        <v>86.828199863107457</v>
      </c>
      <c r="S82">
        <v>119.62</v>
      </c>
      <c r="T82">
        <v>2827113184696</v>
      </c>
      <c r="U82">
        <v>81.3</v>
      </c>
      <c r="V82">
        <v>25.5</v>
      </c>
      <c r="W82">
        <v>30.6</v>
      </c>
      <c r="X82">
        <v>66834405</v>
      </c>
    </row>
    <row r="83" spans="1:24" x14ac:dyDescent="0.25">
      <c r="A83">
        <v>268</v>
      </c>
      <c r="B83" t="s">
        <v>49</v>
      </c>
      <c r="C83" t="s">
        <v>1075</v>
      </c>
      <c r="D83" t="s">
        <v>32</v>
      </c>
      <c r="E83" t="s">
        <v>61</v>
      </c>
      <c r="F83" t="s">
        <v>204</v>
      </c>
      <c r="G83" t="s">
        <v>49</v>
      </c>
      <c r="H83" t="b">
        <v>1</v>
      </c>
      <c r="I83" t="s">
        <v>1803</v>
      </c>
      <c r="J83" t="s">
        <v>1076</v>
      </c>
      <c r="K83" t="s">
        <v>137</v>
      </c>
      <c r="L83">
        <v>7900</v>
      </c>
      <c r="M83">
        <v>1951</v>
      </c>
      <c r="N83">
        <v>3</v>
      </c>
      <c r="O83">
        <v>29</v>
      </c>
      <c r="P83" s="25">
        <v>18716</v>
      </c>
      <c r="Q83" s="25">
        <v>45838</v>
      </c>
      <c r="R83">
        <v>74.255311382054458</v>
      </c>
      <c r="S83">
        <v>117.24</v>
      </c>
      <c r="T83">
        <v>21427700000000</v>
      </c>
      <c r="U83">
        <v>78.5</v>
      </c>
      <c r="V83">
        <v>9.6</v>
      </c>
      <c r="W83">
        <v>36.6</v>
      </c>
      <c r="X83">
        <v>328239523</v>
      </c>
    </row>
    <row r="84" spans="1:24" x14ac:dyDescent="0.25">
      <c r="A84">
        <v>352</v>
      </c>
      <c r="B84" t="s">
        <v>49</v>
      </c>
      <c r="C84" t="s">
        <v>1352</v>
      </c>
      <c r="D84" t="s">
        <v>32</v>
      </c>
      <c r="E84" t="s">
        <v>1353</v>
      </c>
      <c r="F84" t="s">
        <v>204</v>
      </c>
      <c r="G84" t="s">
        <v>49</v>
      </c>
      <c r="H84" t="b">
        <v>1</v>
      </c>
      <c r="I84" t="s">
        <v>1803</v>
      </c>
      <c r="J84" t="s">
        <v>1354</v>
      </c>
      <c r="K84" t="s">
        <v>137</v>
      </c>
      <c r="L84">
        <v>6800</v>
      </c>
      <c r="M84">
        <v>1961</v>
      </c>
      <c r="N84">
        <v>7</v>
      </c>
      <c r="O84">
        <v>15</v>
      </c>
      <c r="P84" s="25">
        <v>22477</v>
      </c>
      <c r="Q84" s="25">
        <v>45838</v>
      </c>
      <c r="R84">
        <v>63.959605745335075</v>
      </c>
      <c r="S84">
        <v>117.24</v>
      </c>
      <c r="T84">
        <v>21427700000000</v>
      </c>
      <c r="U84">
        <v>78.5</v>
      </c>
      <c r="V84">
        <v>9.6</v>
      </c>
      <c r="W84">
        <v>36.6</v>
      </c>
      <c r="X84">
        <v>328239523</v>
      </c>
    </row>
    <row r="85" spans="1:24" x14ac:dyDescent="0.25">
      <c r="A85">
        <v>425</v>
      </c>
      <c r="B85" t="s">
        <v>38</v>
      </c>
      <c r="C85" t="s">
        <v>1567</v>
      </c>
      <c r="D85" t="s">
        <v>32</v>
      </c>
      <c r="E85" t="s">
        <v>1299</v>
      </c>
      <c r="F85" t="s">
        <v>1568</v>
      </c>
      <c r="G85" t="s">
        <v>38</v>
      </c>
      <c r="H85" t="b">
        <v>1</v>
      </c>
      <c r="I85" t="s">
        <v>1803</v>
      </c>
      <c r="J85" t="s">
        <v>1569</v>
      </c>
      <c r="K85" t="s">
        <v>137</v>
      </c>
      <c r="L85">
        <v>6000</v>
      </c>
      <c r="M85">
        <v>1951</v>
      </c>
      <c r="N85">
        <v>7</v>
      </c>
      <c r="O85">
        <v>2</v>
      </c>
      <c r="P85" s="25">
        <v>18811</v>
      </c>
      <c r="Q85" s="25">
        <v>45838</v>
      </c>
      <c r="R85">
        <v>73.995217930933777</v>
      </c>
      <c r="S85">
        <v>117.24</v>
      </c>
      <c r="T85">
        <v>21427700000000</v>
      </c>
      <c r="U85">
        <v>78.5</v>
      </c>
      <c r="V85">
        <v>9.6</v>
      </c>
      <c r="W85">
        <v>36.6</v>
      </c>
      <c r="X85">
        <v>328239523</v>
      </c>
    </row>
    <row r="86" spans="1:24" x14ac:dyDescent="0.25">
      <c r="A86">
        <v>365</v>
      </c>
      <c r="B86" t="s">
        <v>38</v>
      </c>
      <c r="C86" t="s">
        <v>1407</v>
      </c>
      <c r="D86" t="s">
        <v>32</v>
      </c>
      <c r="E86" t="s">
        <v>1408</v>
      </c>
      <c r="F86" t="s">
        <v>1409</v>
      </c>
      <c r="G86" t="s">
        <v>38</v>
      </c>
      <c r="H86" t="b">
        <v>1</v>
      </c>
      <c r="I86" t="s">
        <v>1803</v>
      </c>
      <c r="J86" t="s">
        <v>815</v>
      </c>
      <c r="K86" t="s">
        <v>137</v>
      </c>
      <c r="L86">
        <v>6700</v>
      </c>
      <c r="M86">
        <v>1951</v>
      </c>
      <c r="N86">
        <v>10</v>
      </c>
      <c r="O86">
        <v>12</v>
      </c>
      <c r="P86" s="25">
        <v>18913</v>
      </c>
      <c r="Q86" s="25">
        <v>45838</v>
      </c>
      <c r="R86">
        <v>73.715959699204205</v>
      </c>
      <c r="S86">
        <v>117.24</v>
      </c>
      <c r="T86">
        <v>21427700000000</v>
      </c>
      <c r="U86">
        <v>78.5</v>
      </c>
      <c r="V86">
        <v>9.6</v>
      </c>
      <c r="W86">
        <v>36.6</v>
      </c>
      <c r="X86">
        <v>328239523</v>
      </c>
    </row>
    <row r="87" spans="1:24" x14ac:dyDescent="0.25">
      <c r="A87">
        <v>89</v>
      </c>
      <c r="B87" t="s">
        <v>49</v>
      </c>
      <c r="C87" t="s">
        <v>437</v>
      </c>
      <c r="D87" t="s">
        <v>32</v>
      </c>
      <c r="E87" t="s">
        <v>301</v>
      </c>
      <c r="F87" t="s">
        <v>204</v>
      </c>
      <c r="G87" t="s">
        <v>49</v>
      </c>
      <c r="H87" t="b">
        <v>1</v>
      </c>
      <c r="I87" t="s">
        <v>1803</v>
      </c>
      <c r="J87" t="s">
        <v>438</v>
      </c>
      <c r="K87" t="s">
        <v>137</v>
      </c>
      <c r="L87">
        <v>18500</v>
      </c>
      <c r="M87">
        <v>1957</v>
      </c>
      <c r="N87">
        <v>9</v>
      </c>
      <c r="O87">
        <v>11</v>
      </c>
      <c r="P87" s="25">
        <v>21074</v>
      </c>
      <c r="Q87" s="25">
        <v>45838</v>
      </c>
      <c r="R87">
        <v>67.800809459566707</v>
      </c>
      <c r="S87">
        <v>117.24</v>
      </c>
      <c r="T87">
        <v>21427700000000</v>
      </c>
      <c r="U87">
        <v>78.5</v>
      </c>
      <c r="V87">
        <v>9.6</v>
      </c>
      <c r="W87">
        <v>36.6</v>
      </c>
      <c r="X87">
        <v>328239523</v>
      </c>
    </row>
    <row r="88" spans="1:24" x14ac:dyDescent="0.25">
      <c r="A88">
        <v>22</v>
      </c>
      <c r="B88" t="s">
        <v>59</v>
      </c>
      <c r="C88" t="s">
        <v>132</v>
      </c>
      <c r="D88" t="s">
        <v>133</v>
      </c>
      <c r="E88" t="s">
        <v>134</v>
      </c>
      <c r="F88" t="s">
        <v>135</v>
      </c>
      <c r="G88" t="s">
        <v>59</v>
      </c>
      <c r="H88" t="b">
        <v>0</v>
      </c>
      <c r="I88" t="s">
        <v>1803</v>
      </c>
      <c r="J88" t="s">
        <v>136</v>
      </c>
      <c r="K88" t="s">
        <v>137</v>
      </c>
      <c r="L88">
        <v>54400</v>
      </c>
      <c r="M88">
        <v>1957</v>
      </c>
      <c r="N88">
        <v>6</v>
      </c>
      <c r="O88">
        <v>12</v>
      </c>
      <c r="P88" s="25">
        <v>20983</v>
      </c>
      <c r="Q88" s="25">
        <v>45838</v>
      </c>
      <c r="R88">
        <v>68.049956352670421</v>
      </c>
      <c r="S88">
        <v>116.76</v>
      </c>
      <c r="T88">
        <v>1736425629520</v>
      </c>
      <c r="U88">
        <v>81.900000000000006</v>
      </c>
      <c r="V88">
        <v>12.8</v>
      </c>
      <c r="W88">
        <v>24.5</v>
      </c>
      <c r="X88">
        <v>36991981</v>
      </c>
    </row>
    <row r="89" spans="1:24" x14ac:dyDescent="0.25">
      <c r="A89">
        <v>352</v>
      </c>
      <c r="B89" t="s">
        <v>196</v>
      </c>
      <c r="C89" t="s">
        <v>1328</v>
      </c>
      <c r="D89" t="s">
        <v>226</v>
      </c>
      <c r="E89" t="s">
        <v>1329</v>
      </c>
      <c r="F89" t="s">
        <v>1330</v>
      </c>
      <c r="G89" t="s">
        <v>196</v>
      </c>
      <c r="H89" t="b">
        <v>1</v>
      </c>
      <c r="I89" t="s">
        <v>1804</v>
      </c>
      <c r="J89" t="s">
        <v>1331</v>
      </c>
      <c r="K89" t="s">
        <v>1332</v>
      </c>
      <c r="L89">
        <v>6800</v>
      </c>
      <c r="M89">
        <v>1967</v>
      </c>
      <c r="N89">
        <v>9</v>
      </c>
      <c r="O89">
        <v>26</v>
      </c>
      <c r="P89" s="25">
        <v>24741</v>
      </c>
      <c r="Q89" s="25">
        <v>45838</v>
      </c>
      <c r="R89">
        <v>57.759767981438515</v>
      </c>
      <c r="S89">
        <v>119.62</v>
      </c>
      <c r="T89">
        <v>2827113184696</v>
      </c>
      <c r="U89">
        <v>81.3</v>
      </c>
      <c r="V89">
        <v>25.5</v>
      </c>
      <c r="W89">
        <v>30.6</v>
      </c>
      <c r="X89">
        <v>66834405</v>
      </c>
    </row>
    <row r="90" spans="1:24" x14ac:dyDescent="0.25">
      <c r="A90">
        <v>397</v>
      </c>
      <c r="B90" t="s">
        <v>168</v>
      </c>
      <c r="C90" t="s">
        <v>1479</v>
      </c>
      <c r="D90" t="s">
        <v>32</v>
      </c>
      <c r="E90" t="s">
        <v>1480</v>
      </c>
      <c r="F90" t="s">
        <v>1481</v>
      </c>
      <c r="G90" t="s">
        <v>168</v>
      </c>
      <c r="H90" t="b">
        <v>1</v>
      </c>
      <c r="I90" t="s">
        <v>1803</v>
      </c>
      <c r="J90" t="s">
        <v>1482</v>
      </c>
      <c r="K90" t="s">
        <v>1483</v>
      </c>
      <c r="L90">
        <v>6400</v>
      </c>
      <c r="M90">
        <v>1934</v>
      </c>
      <c r="N90">
        <v>7</v>
      </c>
      <c r="O90">
        <v>27</v>
      </c>
      <c r="P90" s="25">
        <v>12627</v>
      </c>
      <c r="Q90" s="25">
        <v>45838</v>
      </c>
      <c r="R90">
        <v>90.926762491444222</v>
      </c>
      <c r="S90">
        <v>117.24</v>
      </c>
      <c r="T90">
        <v>21427700000000</v>
      </c>
      <c r="U90">
        <v>78.5</v>
      </c>
      <c r="V90">
        <v>9.6</v>
      </c>
      <c r="W90">
        <v>36.6</v>
      </c>
      <c r="X90">
        <v>328239523</v>
      </c>
    </row>
    <row r="91" spans="1:24" x14ac:dyDescent="0.25">
      <c r="A91">
        <v>116</v>
      </c>
      <c r="B91" t="s">
        <v>72</v>
      </c>
      <c r="C91" t="s">
        <v>531</v>
      </c>
      <c r="D91" t="s">
        <v>532</v>
      </c>
      <c r="E91" t="s">
        <v>533</v>
      </c>
      <c r="F91" t="s">
        <v>72</v>
      </c>
      <c r="G91" t="s">
        <v>72</v>
      </c>
      <c r="H91" t="b">
        <v>0</v>
      </c>
      <c r="I91" t="s">
        <v>1803</v>
      </c>
      <c r="J91" t="s">
        <v>534</v>
      </c>
      <c r="K91" t="s">
        <v>535</v>
      </c>
      <c r="L91">
        <v>14900</v>
      </c>
      <c r="M91">
        <v>1939</v>
      </c>
      <c r="N91">
        <v>4</v>
      </c>
      <c r="O91">
        <v>19</v>
      </c>
      <c r="P91" s="25">
        <v>14354</v>
      </c>
      <c r="Q91" s="25">
        <v>45838</v>
      </c>
      <c r="R91">
        <v>86.197816030462292</v>
      </c>
      <c r="S91">
        <v>113.27</v>
      </c>
      <c r="T91">
        <v>543649976166</v>
      </c>
      <c r="U91">
        <v>76.900000000000006</v>
      </c>
      <c r="V91">
        <v>14.9</v>
      </c>
      <c r="W91">
        <v>29.5</v>
      </c>
      <c r="X91">
        <v>69625582</v>
      </c>
    </row>
    <row r="92" spans="1:24" x14ac:dyDescent="0.25">
      <c r="A92">
        <v>130</v>
      </c>
      <c r="B92" t="s">
        <v>580</v>
      </c>
      <c r="C92" t="s">
        <v>581</v>
      </c>
      <c r="D92" t="s">
        <v>32</v>
      </c>
      <c r="E92" t="s">
        <v>582</v>
      </c>
      <c r="F92" t="s">
        <v>583</v>
      </c>
      <c r="G92" t="s">
        <v>580</v>
      </c>
      <c r="H92" t="b">
        <v>1</v>
      </c>
      <c r="I92" t="s">
        <v>1804</v>
      </c>
      <c r="J92" t="s">
        <v>584</v>
      </c>
      <c r="K92" t="s">
        <v>585</v>
      </c>
      <c r="L92">
        <v>13700</v>
      </c>
      <c r="M92">
        <v>1947</v>
      </c>
      <c r="N92">
        <v>3</v>
      </c>
      <c r="O92">
        <v>2</v>
      </c>
      <c r="P92" s="25">
        <v>17228</v>
      </c>
      <c r="Q92" s="25">
        <v>45838</v>
      </c>
      <c r="R92">
        <v>78.32923236874025</v>
      </c>
      <c r="S92">
        <v>117.24</v>
      </c>
      <c r="T92">
        <v>21427700000000</v>
      </c>
      <c r="U92">
        <v>78.5</v>
      </c>
      <c r="V92">
        <v>9.6</v>
      </c>
      <c r="W92">
        <v>36.6</v>
      </c>
      <c r="X92">
        <v>328239523</v>
      </c>
    </row>
    <row r="93" spans="1:24" x14ac:dyDescent="0.25">
      <c r="A93">
        <v>27</v>
      </c>
      <c r="B93" t="s">
        <v>21</v>
      </c>
      <c r="C93" t="s">
        <v>157</v>
      </c>
      <c r="D93" t="s">
        <v>158</v>
      </c>
      <c r="E93" t="s">
        <v>159</v>
      </c>
      <c r="F93" t="s">
        <v>160</v>
      </c>
      <c r="G93" t="s">
        <v>21</v>
      </c>
      <c r="H93" t="b">
        <v>0</v>
      </c>
      <c r="I93" t="s">
        <v>1803</v>
      </c>
      <c r="J93" t="s">
        <v>161</v>
      </c>
      <c r="K93" t="s">
        <v>162</v>
      </c>
      <c r="L93">
        <v>42900</v>
      </c>
      <c r="M93">
        <v>1939</v>
      </c>
      <c r="N93">
        <v>9</v>
      </c>
      <c r="O93">
        <v>24</v>
      </c>
      <c r="P93" s="25">
        <v>14512</v>
      </c>
      <c r="Q93" s="25">
        <v>45838</v>
      </c>
      <c r="R93">
        <v>85.765239009346388</v>
      </c>
      <c r="S93">
        <v>112.85</v>
      </c>
      <c r="T93">
        <v>3845630030824</v>
      </c>
      <c r="U93">
        <v>80.900000000000006</v>
      </c>
      <c r="V93">
        <v>11.5</v>
      </c>
      <c r="W93">
        <v>48.8</v>
      </c>
      <c r="X93">
        <v>83132799</v>
      </c>
    </row>
    <row r="94" spans="1:24" x14ac:dyDescent="0.25">
      <c r="A94">
        <v>112</v>
      </c>
      <c r="B94" t="s">
        <v>351</v>
      </c>
      <c r="C94" t="s">
        <v>516</v>
      </c>
      <c r="D94" t="s">
        <v>74</v>
      </c>
      <c r="E94" t="s">
        <v>75</v>
      </c>
      <c r="F94" t="s">
        <v>517</v>
      </c>
      <c r="G94" t="s">
        <v>351</v>
      </c>
      <c r="H94" t="b">
        <v>1</v>
      </c>
      <c r="I94" t="s">
        <v>1803</v>
      </c>
      <c r="J94" t="s">
        <v>518</v>
      </c>
      <c r="K94" t="s">
        <v>519</v>
      </c>
      <c r="L94">
        <v>15600</v>
      </c>
      <c r="M94">
        <v>1955</v>
      </c>
      <c r="N94">
        <v>10</v>
      </c>
      <c r="O94">
        <v>1</v>
      </c>
      <c r="P94" s="25">
        <v>20363</v>
      </c>
      <c r="Q94" s="25">
        <v>45838</v>
      </c>
      <c r="R94">
        <v>69.746076427717583</v>
      </c>
      <c r="S94">
        <v>180.44</v>
      </c>
      <c r="T94">
        <v>2611000000000</v>
      </c>
      <c r="U94">
        <v>69.400000000000006</v>
      </c>
      <c r="V94">
        <v>11.2</v>
      </c>
      <c r="W94">
        <v>49.7</v>
      </c>
      <c r="X94">
        <v>1366417754</v>
      </c>
    </row>
    <row r="95" spans="1:24" x14ac:dyDescent="0.25">
      <c r="A95">
        <v>299</v>
      </c>
      <c r="B95" t="s">
        <v>21</v>
      </c>
      <c r="C95" t="s">
        <v>1150</v>
      </c>
      <c r="D95" t="s">
        <v>105</v>
      </c>
      <c r="E95" t="s">
        <v>1061</v>
      </c>
      <c r="F95" t="s">
        <v>1062</v>
      </c>
      <c r="G95" t="s">
        <v>21</v>
      </c>
      <c r="H95" t="b">
        <v>1</v>
      </c>
      <c r="I95" t="s">
        <v>1803</v>
      </c>
      <c r="J95" t="s">
        <v>282</v>
      </c>
      <c r="K95" t="s">
        <v>1151</v>
      </c>
      <c r="L95">
        <v>7500</v>
      </c>
      <c r="M95">
        <v>1964</v>
      </c>
      <c r="N95">
        <v>1</v>
      </c>
      <c r="O95">
        <v>1</v>
      </c>
      <c r="P95" s="25">
        <v>23377</v>
      </c>
      <c r="Q95" s="25">
        <v>45838</v>
      </c>
      <c r="R95">
        <v>61.493508787423828</v>
      </c>
      <c r="S95">
        <v>125.08</v>
      </c>
      <c r="T95">
        <v>19910000000000</v>
      </c>
      <c r="U95">
        <v>77</v>
      </c>
      <c r="V95">
        <v>9.4</v>
      </c>
      <c r="W95">
        <v>59.2</v>
      </c>
      <c r="X95">
        <v>1397715000</v>
      </c>
    </row>
    <row r="96" spans="1:24" x14ac:dyDescent="0.25">
      <c r="A96">
        <v>268</v>
      </c>
      <c r="B96" t="s">
        <v>21</v>
      </c>
      <c r="C96" t="s">
        <v>1060</v>
      </c>
      <c r="D96" t="s">
        <v>105</v>
      </c>
      <c r="E96" t="s">
        <v>1061</v>
      </c>
      <c r="F96" t="s">
        <v>1062</v>
      </c>
      <c r="G96" t="s">
        <v>21</v>
      </c>
      <c r="H96" t="b">
        <v>1</v>
      </c>
      <c r="I96" t="s">
        <v>1803</v>
      </c>
      <c r="J96" t="s">
        <v>282</v>
      </c>
      <c r="K96" t="s">
        <v>1063</v>
      </c>
      <c r="L96">
        <v>7900</v>
      </c>
      <c r="M96">
        <v>1970</v>
      </c>
      <c r="N96">
        <v>12</v>
      </c>
      <c r="O96">
        <v>1</v>
      </c>
      <c r="P96" s="25">
        <v>25903</v>
      </c>
      <c r="Q96" s="25">
        <v>45838</v>
      </c>
      <c r="R96">
        <v>54.579055441478438</v>
      </c>
      <c r="S96">
        <v>125.08</v>
      </c>
      <c r="T96">
        <v>19910000000000</v>
      </c>
      <c r="U96">
        <v>77</v>
      </c>
      <c r="V96">
        <v>9.4</v>
      </c>
      <c r="W96">
        <v>59.2</v>
      </c>
      <c r="X96">
        <v>1397715000</v>
      </c>
    </row>
    <row r="97" spans="1:24" x14ac:dyDescent="0.25">
      <c r="A97">
        <v>445</v>
      </c>
      <c r="B97" t="s">
        <v>49</v>
      </c>
      <c r="C97" t="s">
        <v>1620</v>
      </c>
      <c r="D97" t="s">
        <v>32</v>
      </c>
      <c r="E97" t="s">
        <v>1621</v>
      </c>
      <c r="F97" t="s">
        <v>264</v>
      </c>
      <c r="G97" t="s">
        <v>49</v>
      </c>
      <c r="H97" t="b">
        <v>0</v>
      </c>
      <c r="I97" t="s">
        <v>1803</v>
      </c>
      <c r="J97" t="s">
        <v>1619</v>
      </c>
      <c r="K97" t="s">
        <v>1622</v>
      </c>
      <c r="L97">
        <v>5700</v>
      </c>
      <c r="M97">
        <v>1964</v>
      </c>
      <c r="N97">
        <v>4</v>
      </c>
      <c r="O97">
        <v>1</v>
      </c>
      <c r="P97" s="25">
        <v>23468</v>
      </c>
      <c r="Q97" s="25">
        <v>45838</v>
      </c>
      <c r="R97">
        <v>61.244369866643119</v>
      </c>
      <c r="S97">
        <v>117.24</v>
      </c>
      <c r="T97">
        <v>21427700000000</v>
      </c>
      <c r="U97">
        <v>78.5</v>
      </c>
      <c r="V97">
        <v>9.6</v>
      </c>
      <c r="W97">
        <v>36.6</v>
      </c>
      <c r="X97">
        <v>328239523</v>
      </c>
    </row>
    <row r="98" spans="1:24" x14ac:dyDescent="0.25">
      <c r="A98">
        <v>332</v>
      </c>
      <c r="B98" t="s">
        <v>59</v>
      </c>
      <c r="C98" t="s">
        <v>1263</v>
      </c>
      <c r="D98" t="s">
        <v>226</v>
      </c>
      <c r="E98" t="s">
        <v>227</v>
      </c>
      <c r="F98" t="s">
        <v>281</v>
      </c>
      <c r="G98" t="s">
        <v>59</v>
      </c>
      <c r="H98" t="b">
        <v>1</v>
      </c>
      <c r="I98" t="s">
        <v>1803</v>
      </c>
      <c r="J98" t="s">
        <v>1264</v>
      </c>
      <c r="K98" t="s">
        <v>1265</v>
      </c>
      <c r="L98">
        <v>7000</v>
      </c>
      <c r="M98">
        <v>1985</v>
      </c>
      <c r="N98">
        <v>5</v>
      </c>
      <c r="O98">
        <v>27</v>
      </c>
      <c r="P98" s="25">
        <v>31194</v>
      </c>
      <c r="Q98" s="25">
        <v>45838</v>
      </c>
      <c r="R98">
        <v>40.093756260434056</v>
      </c>
      <c r="S98">
        <v>119.62</v>
      </c>
      <c r="T98">
        <v>2827113184696</v>
      </c>
      <c r="U98">
        <v>81.3</v>
      </c>
      <c r="V98">
        <v>25.5</v>
      </c>
      <c r="W98">
        <v>30.6</v>
      </c>
      <c r="X98">
        <v>66834405</v>
      </c>
    </row>
    <row r="99" spans="1:24" x14ac:dyDescent="0.25">
      <c r="A99">
        <v>317</v>
      </c>
      <c r="B99" t="s">
        <v>49</v>
      </c>
      <c r="C99" t="s">
        <v>1213</v>
      </c>
      <c r="D99" t="s">
        <v>32</v>
      </c>
      <c r="E99" t="s">
        <v>1214</v>
      </c>
      <c r="F99" t="s">
        <v>1215</v>
      </c>
      <c r="G99" t="s">
        <v>49</v>
      </c>
      <c r="H99" t="b">
        <v>1</v>
      </c>
      <c r="I99" t="s">
        <v>1803</v>
      </c>
      <c r="J99" t="s">
        <v>1216</v>
      </c>
      <c r="K99" t="s">
        <v>1217</v>
      </c>
      <c r="L99">
        <v>7200</v>
      </c>
      <c r="M99">
        <v>1943</v>
      </c>
      <c r="N99">
        <v>6</v>
      </c>
      <c r="O99">
        <v>13</v>
      </c>
      <c r="P99" s="25">
        <v>15870</v>
      </c>
      <c r="Q99" s="25">
        <v>45838</v>
      </c>
      <c r="R99">
        <v>82.047235783084844</v>
      </c>
      <c r="S99">
        <v>117.24</v>
      </c>
      <c r="T99">
        <v>21427700000000</v>
      </c>
      <c r="U99">
        <v>78.5</v>
      </c>
      <c r="V99">
        <v>9.6</v>
      </c>
      <c r="W99">
        <v>36.6</v>
      </c>
      <c r="X99">
        <v>328239523</v>
      </c>
    </row>
    <row r="100" spans="1:24" x14ac:dyDescent="0.25">
      <c r="A100">
        <v>332</v>
      </c>
      <c r="B100" t="s">
        <v>103</v>
      </c>
      <c r="C100" t="s">
        <v>1291</v>
      </c>
      <c r="D100" t="s">
        <v>32</v>
      </c>
      <c r="E100" t="s">
        <v>1292</v>
      </c>
      <c r="F100" t="s">
        <v>1230</v>
      </c>
      <c r="G100" t="s">
        <v>103</v>
      </c>
      <c r="H100" t="b">
        <v>1</v>
      </c>
      <c r="I100" t="s">
        <v>1803</v>
      </c>
      <c r="J100" t="s">
        <v>1293</v>
      </c>
      <c r="K100" t="s">
        <v>1217</v>
      </c>
      <c r="L100">
        <v>7000</v>
      </c>
      <c r="M100">
        <v>1952</v>
      </c>
      <c r="N100">
        <v>2</v>
      </c>
      <c r="O100">
        <v>26</v>
      </c>
      <c r="P100" s="25">
        <v>19050</v>
      </c>
      <c r="Q100" s="25">
        <v>45838</v>
      </c>
      <c r="R100">
        <v>73.340190166117864</v>
      </c>
      <c r="S100">
        <v>117.24</v>
      </c>
      <c r="T100">
        <v>21427700000000</v>
      </c>
      <c r="U100">
        <v>78.5</v>
      </c>
      <c r="V100">
        <v>9.6</v>
      </c>
      <c r="W100">
        <v>36.6</v>
      </c>
      <c r="X100">
        <v>328239523</v>
      </c>
    </row>
    <row r="101" spans="1:24" x14ac:dyDescent="0.25">
      <c r="A101">
        <v>97</v>
      </c>
      <c r="B101" t="s">
        <v>462</v>
      </c>
      <c r="C101" t="s">
        <v>463</v>
      </c>
      <c r="D101" t="s">
        <v>32</v>
      </c>
      <c r="E101" t="s">
        <v>464</v>
      </c>
      <c r="F101" t="s">
        <v>465</v>
      </c>
      <c r="G101" t="s">
        <v>462</v>
      </c>
      <c r="H101" t="b">
        <v>1</v>
      </c>
      <c r="I101" t="s">
        <v>1803</v>
      </c>
      <c r="J101" t="s">
        <v>466</v>
      </c>
      <c r="K101" t="s">
        <v>467</v>
      </c>
      <c r="L101">
        <v>17400</v>
      </c>
      <c r="M101">
        <v>1932</v>
      </c>
      <c r="N101">
        <v>5</v>
      </c>
      <c r="O101">
        <v>11</v>
      </c>
      <c r="P101" s="25">
        <v>11820</v>
      </c>
      <c r="Q101" s="25">
        <v>45838</v>
      </c>
      <c r="R101">
        <v>93.134851750451446</v>
      </c>
      <c r="S101">
        <v>117.24</v>
      </c>
      <c r="T101">
        <v>21427700000000</v>
      </c>
      <c r="U101">
        <v>78.5</v>
      </c>
      <c r="V101">
        <v>9.6</v>
      </c>
      <c r="W101">
        <v>36.6</v>
      </c>
      <c r="X101">
        <v>328239523</v>
      </c>
    </row>
    <row r="102" spans="1:24" x14ac:dyDescent="0.25">
      <c r="A102">
        <v>164</v>
      </c>
      <c r="B102" t="s">
        <v>59</v>
      </c>
      <c r="C102" t="s">
        <v>705</v>
      </c>
      <c r="D102" t="s">
        <v>32</v>
      </c>
      <c r="E102" t="s">
        <v>61</v>
      </c>
      <c r="F102" t="s">
        <v>135</v>
      </c>
      <c r="G102" t="s">
        <v>59</v>
      </c>
      <c r="H102" t="b">
        <v>0</v>
      </c>
      <c r="I102" t="s">
        <v>1803</v>
      </c>
      <c r="J102" t="s">
        <v>706</v>
      </c>
      <c r="K102" t="s">
        <v>467</v>
      </c>
      <c r="L102">
        <v>10700</v>
      </c>
      <c r="M102">
        <v>1929</v>
      </c>
      <c r="N102">
        <v>8</v>
      </c>
      <c r="O102">
        <v>5</v>
      </c>
      <c r="P102" s="25">
        <v>10810</v>
      </c>
      <c r="Q102" s="25">
        <v>45838</v>
      </c>
      <c r="R102">
        <v>95.902114087329579</v>
      </c>
      <c r="S102">
        <v>117.24</v>
      </c>
      <c r="T102">
        <v>21427700000000</v>
      </c>
      <c r="U102">
        <v>78.5</v>
      </c>
      <c r="V102">
        <v>9.6</v>
      </c>
      <c r="W102">
        <v>36.6</v>
      </c>
      <c r="X102">
        <v>328239523</v>
      </c>
    </row>
    <row r="103" spans="1:24" x14ac:dyDescent="0.25">
      <c r="A103">
        <v>497</v>
      </c>
      <c r="B103" t="s">
        <v>49</v>
      </c>
      <c r="C103" t="s">
        <v>1765</v>
      </c>
      <c r="D103" t="s">
        <v>32</v>
      </c>
      <c r="E103" t="s">
        <v>503</v>
      </c>
      <c r="F103" t="s">
        <v>922</v>
      </c>
      <c r="G103" t="s">
        <v>49</v>
      </c>
      <c r="H103" t="b">
        <v>1</v>
      </c>
      <c r="I103" t="s">
        <v>1803</v>
      </c>
      <c r="J103" t="s">
        <v>1766</v>
      </c>
      <c r="K103" t="s">
        <v>1508</v>
      </c>
      <c r="L103">
        <v>5300</v>
      </c>
      <c r="M103">
        <v>1957</v>
      </c>
      <c r="N103">
        <v>7</v>
      </c>
      <c r="O103">
        <v>4</v>
      </c>
      <c r="P103" s="25">
        <v>21005</v>
      </c>
      <c r="Q103" s="25">
        <v>45838</v>
      </c>
      <c r="R103">
        <v>67.989723037854148</v>
      </c>
      <c r="S103">
        <v>117.24</v>
      </c>
      <c r="T103">
        <v>21427700000000</v>
      </c>
      <c r="U103">
        <v>78.5</v>
      </c>
      <c r="V103">
        <v>9.6</v>
      </c>
      <c r="W103">
        <v>36.6</v>
      </c>
      <c r="X103">
        <v>328239523</v>
      </c>
    </row>
    <row r="104" spans="1:24" x14ac:dyDescent="0.25">
      <c r="A104">
        <v>223</v>
      </c>
      <c r="B104" t="s">
        <v>38</v>
      </c>
      <c r="C104" t="s">
        <v>926</v>
      </c>
      <c r="D104" t="s">
        <v>32</v>
      </c>
      <c r="E104" t="s">
        <v>856</v>
      </c>
      <c r="F104" t="s">
        <v>112</v>
      </c>
      <c r="G104" t="s">
        <v>38</v>
      </c>
      <c r="H104" t="b">
        <v>1</v>
      </c>
      <c r="I104" t="s">
        <v>1803</v>
      </c>
      <c r="J104" t="s">
        <v>927</v>
      </c>
      <c r="K104" t="s">
        <v>928</v>
      </c>
      <c r="L104">
        <v>8800</v>
      </c>
      <c r="M104">
        <v>1984</v>
      </c>
      <c r="N104">
        <v>5</v>
      </c>
      <c r="O104">
        <v>22</v>
      </c>
      <c r="P104" s="25">
        <v>30824</v>
      </c>
      <c r="Q104" s="25">
        <v>45838</v>
      </c>
      <c r="R104">
        <v>41.104751971840166</v>
      </c>
      <c r="S104">
        <v>117.24</v>
      </c>
      <c r="T104">
        <v>21427700000000</v>
      </c>
      <c r="U104">
        <v>78.5</v>
      </c>
      <c r="V104">
        <v>9.6</v>
      </c>
      <c r="W104">
        <v>36.6</v>
      </c>
      <c r="X104">
        <v>328239523</v>
      </c>
    </row>
    <row r="105" spans="1:24" x14ac:dyDescent="0.25">
      <c r="A105">
        <v>171</v>
      </c>
      <c r="B105" t="s">
        <v>38</v>
      </c>
      <c r="C105" t="s">
        <v>749</v>
      </c>
      <c r="D105" t="s">
        <v>555</v>
      </c>
      <c r="E105" t="s">
        <v>555</v>
      </c>
      <c r="F105" t="s">
        <v>112</v>
      </c>
      <c r="G105" t="s">
        <v>38</v>
      </c>
      <c r="H105" t="b">
        <v>1</v>
      </c>
      <c r="I105" t="s">
        <v>1803</v>
      </c>
      <c r="J105" t="s">
        <v>750</v>
      </c>
      <c r="K105" t="s">
        <v>751</v>
      </c>
      <c r="L105">
        <v>10200</v>
      </c>
      <c r="M105">
        <v>1982</v>
      </c>
      <c r="N105">
        <v>3</v>
      </c>
      <c r="O105">
        <v>19</v>
      </c>
      <c r="P105" s="25">
        <v>30029</v>
      </c>
      <c r="Q105" s="25">
        <v>45838</v>
      </c>
      <c r="R105">
        <v>43.282683093771389</v>
      </c>
      <c r="S105">
        <v>114.41</v>
      </c>
      <c r="T105">
        <v>372062527489</v>
      </c>
      <c r="U105">
        <v>83.1</v>
      </c>
      <c r="V105">
        <v>13.1</v>
      </c>
      <c r="W105">
        <v>21</v>
      </c>
      <c r="X105">
        <v>5703569</v>
      </c>
    </row>
    <row r="106" spans="1:24" x14ac:dyDescent="0.25">
      <c r="A106">
        <v>352</v>
      </c>
      <c r="B106" t="s">
        <v>49</v>
      </c>
      <c r="C106" t="s">
        <v>1338</v>
      </c>
      <c r="D106" t="s">
        <v>32</v>
      </c>
      <c r="E106" t="s">
        <v>1339</v>
      </c>
      <c r="F106" t="s">
        <v>371</v>
      </c>
      <c r="G106" t="s">
        <v>49</v>
      </c>
      <c r="H106" t="b">
        <v>0</v>
      </c>
      <c r="I106" t="s">
        <v>1803</v>
      </c>
      <c r="J106" t="s">
        <v>372</v>
      </c>
      <c r="K106" t="s">
        <v>1340</v>
      </c>
      <c r="L106">
        <v>6800</v>
      </c>
      <c r="M106">
        <v>1964</v>
      </c>
      <c r="N106">
        <v>11</v>
      </c>
      <c r="O106">
        <v>18</v>
      </c>
      <c r="P106" s="25">
        <v>23699</v>
      </c>
      <c r="Q106" s="25">
        <v>45838</v>
      </c>
      <c r="R106">
        <v>60.611940298507463</v>
      </c>
      <c r="S106">
        <v>117.24</v>
      </c>
      <c r="T106">
        <v>21427700000000</v>
      </c>
      <c r="U106">
        <v>78.5</v>
      </c>
      <c r="V106">
        <v>9.6</v>
      </c>
      <c r="W106">
        <v>36.6</v>
      </c>
      <c r="X106">
        <v>328239523</v>
      </c>
    </row>
    <row r="107" spans="1:24" x14ac:dyDescent="0.25">
      <c r="A107">
        <v>365</v>
      </c>
      <c r="B107" t="s">
        <v>462</v>
      </c>
      <c r="C107" t="s">
        <v>1399</v>
      </c>
      <c r="D107" t="s">
        <v>32</v>
      </c>
      <c r="E107" t="s">
        <v>831</v>
      </c>
      <c r="F107" t="s">
        <v>465</v>
      </c>
      <c r="G107" t="s">
        <v>462</v>
      </c>
      <c r="H107" t="b">
        <v>0</v>
      </c>
      <c r="I107" t="s">
        <v>1803</v>
      </c>
      <c r="J107" t="s">
        <v>1400</v>
      </c>
      <c r="K107" t="s">
        <v>1340</v>
      </c>
      <c r="L107">
        <v>6700</v>
      </c>
      <c r="M107">
        <v>1938</v>
      </c>
      <c r="N107">
        <v>12</v>
      </c>
      <c r="O107">
        <v>25</v>
      </c>
      <c r="P107" s="25">
        <v>14239</v>
      </c>
      <c r="Q107" s="25">
        <v>45838</v>
      </c>
      <c r="R107">
        <v>86.513347022587268</v>
      </c>
      <c r="S107">
        <v>117.24</v>
      </c>
      <c r="T107">
        <v>21427700000000</v>
      </c>
      <c r="U107">
        <v>78.5</v>
      </c>
      <c r="V107">
        <v>9.6</v>
      </c>
      <c r="W107">
        <v>36.6</v>
      </c>
      <c r="X107">
        <v>328239523</v>
      </c>
    </row>
    <row r="108" spans="1:24" x14ac:dyDescent="0.25">
      <c r="A108">
        <v>344</v>
      </c>
      <c r="B108" t="s">
        <v>72</v>
      </c>
      <c r="C108" t="s">
        <v>1294</v>
      </c>
      <c r="D108" t="s">
        <v>32</v>
      </c>
      <c r="E108" t="s">
        <v>831</v>
      </c>
      <c r="F108" t="s">
        <v>1295</v>
      </c>
      <c r="G108" t="s">
        <v>72</v>
      </c>
      <c r="H108" t="b">
        <v>0</v>
      </c>
      <c r="I108" t="s">
        <v>1804</v>
      </c>
      <c r="J108" t="s">
        <v>1296</v>
      </c>
      <c r="K108" t="s">
        <v>1297</v>
      </c>
      <c r="L108">
        <v>6900</v>
      </c>
      <c r="M108">
        <v>1936</v>
      </c>
      <c r="N108">
        <v>1</v>
      </c>
      <c r="O108">
        <v>1</v>
      </c>
      <c r="P108" s="25">
        <v>13150</v>
      </c>
      <c r="Q108" s="25">
        <v>45838</v>
      </c>
      <c r="R108">
        <v>89.493505308307732</v>
      </c>
      <c r="S108">
        <v>117.24</v>
      </c>
      <c r="T108">
        <v>21427700000000</v>
      </c>
      <c r="U108">
        <v>78.5</v>
      </c>
      <c r="V108">
        <v>9.6</v>
      </c>
      <c r="W108">
        <v>36.6</v>
      </c>
      <c r="X108">
        <v>328239523</v>
      </c>
    </row>
    <row r="109" spans="1:24" x14ac:dyDescent="0.25">
      <c r="A109">
        <v>497</v>
      </c>
      <c r="B109" t="s">
        <v>49</v>
      </c>
      <c r="C109" t="s">
        <v>1764</v>
      </c>
      <c r="D109" t="s">
        <v>32</v>
      </c>
      <c r="E109" t="s">
        <v>1339</v>
      </c>
      <c r="F109" t="s">
        <v>371</v>
      </c>
      <c r="G109" t="s">
        <v>49</v>
      </c>
      <c r="H109" t="b">
        <v>0</v>
      </c>
      <c r="I109" t="s">
        <v>1804</v>
      </c>
      <c r="J109" t="s">
        <v>372</v>
      </c>
      <c r="K109" t="s">
        <v>874</v>
      </c>
      <c r="L109">
        <v>5300</v>
      </c>
      <c r="M109">
        <v>1963</v>
      </c>
      <c r="N109">
        <v>5</v>
      </c>
      <c r="O109">
        <v>7</v>
      </c>
      <c r="P109" s="25">
        <v>23138</v>
      </c>
      <c r="Q109" s="25">
        <v>45838</v>
      </c>
      <c r="R109">
        <v>62.148537655903695</v>
      </c>
      <c r="S109">
        <v>117.24</v>
      </c>
      <c r="T109">
        <v>21427700000000</v>
      </c>
      <c r="U109">
        <v>78.5</v>
      </c>
      <c r="V109">
        <v>9.6</v>
      </c>
      <c r="W109">
        <v>36.6</v>
      </c>
      <c r="X109">
        <v>328239523</v>
      </c>
    </row>
    <row r="110" spans="1:24" x14ac:dyDescent="0.25">
      <c r="A110">
        <v>2</v>
      </c>
      <c r="B110" t="s">
        <v>30</v>
      </c>
      <c r="C110" t="s">
        <v>31</v>
      </c>
      <c r="D110" t="s">
        <v>32</v>
      </c>
      <c r="E110" t="s">
        <v>33</v>
      </c>
      <c r="F110" t="s">
        <v>34</v>
      </c>
      <c r="G110" t="s">
        <v>30</v>
      </c>
      <c r="H110" t="b">
        <v>1</v>
      </c>
      <c r="I110" t="s">
        <v>1803</v>
      </c>
      <c r="J110" t="s">
        <v>35</v>
      </c>
      <c r="K110" t="s">
        <v>36</v>
      </c>
      <c r="L110">
        <v>180000</v>
      </c>
      <c r="M110">
        <v>1971</v>
      </c>
      <c r="N110">
        <v>6</v>
      </c>
      <c r="O110">
        <v>28</v>
      </c>
      <c r="P110" s="25">
        <v>26112</v>
      </c>
      <c r="Q110" s="25">
        <v>45838</v>
      </c>
      <c r="R110">
        <v>54.006172532231567</v>
      </c>
      <c r="S110">
        <v>117.24</v>
      </c>
      <c r="T110">
        <v>21427700000000</v>
      </c>
      <c r="U110">
        <v>78.5</v>
      </c>
      <c r="V110">
        <v>9.6</v>
      </c>
      <c r="W110">
        <v>36.6</v>
      </c>
      <c r="X110">
        <v>328239523</v>
      </c>
    </row>
    <row r="111" spans="1:24" x14ac:dyDescent="0.25">
      <c r="A111">
        <v>71</v>
      </c>
      <c r="B111" t="s">
        <v>103</v>
      </c>
      <c r="C111" t="s">
        <v>364</v>
      </c>
      <c r="D111" t="s">
        <v>23</v>
      </c>
      <c r="E111" t="s">
        <v>365</v>
      </c>
      <c r="F111" t="s">
        <v>366</v>
      </c>
      <c r="G111" t="s">
        <v>103</v>
      </c>
      <c r="H111" t="b">
        <v>0</v>
      </c>
      <c r="I111" t="s">
        <v>1803</v>
      </c>
      <c r="J111" t="s">
        <v>367</v>
      </c>
      <c r="K111" t="s">
        <v>368</v>
      </c>
      <c r="L111">
        <v>22000</v>
      </c>
      <c r="M111">
        <v>1970</v>
      </c>
      <c r="N111">
        <v>9</v>
      </c>
      <c r="O111">
        <v>18</v>
      </c>
      <c r="P111" s="25">
        <v>25829</v>
      </c>
      <c r="Q111" s="25">
        <v>45838</v>
      </c>
      <c r="R111">
        <v>54.781656399726216</v>
      </c>
      <c r="S111">
        <v>110.05</v>
      </c>
      <c r="T111">
        <v>2715518274227</v>
      </c>
      <c r="U111">
        <v>82.5</v>
      </c>
      <c r="V111">
        <v>24.2</v>
      </c>
      <c r="W111">
        <v>60.7</v>
      </c>
      <c r="X111">
        <v>67059887</v>
      </c>
    </row>
    <row r="112" spans="1:24" x14ac:dyDescent="0.25">
      <c r="A112">
        <v>312</v>
      </c>
      <c r="B112" t="s">
        <v>168</v>
      </c>
      <c r="C112" t="s">
        <v>1200</v>
      </c>
      <c r="D112" t="s">
        <v>967</v>
      </c>
      <c r="E112" t="s">
        <v>968</v>
      </c>
      <c r="F112" t="s">
        <v>1201</v>
      </c>
      <c r="G112" t="s">
        <v>168</v>
      </c>
      <c r="H112" t="b">
        <v>0</v>
      </c>
      <c r="I112" t="s">
        <v>1803</v>
      </c>
      <c r="J112" t="s">
        <v>1202</v>
      </c>
      <c r="K112" t="s">
        <v>1203</v>
      </c>
      <c r="L112">
        <v>7300</v>
      </c>
      <c r="M112">
        <v>1960</v>
      </c>
      <c r="N112">
        <v>3</v>
      </c>
      <c r="O112">
        <v>3</v>
      </c>
      <c r="P112" s="25">
        <v>21978</v>
      </c>
      <c r="Q112" s="25">
        <v>45838</v>
      </c>
      <c r="R112">
        <v>65.323764881569673</v>
      </c>
      <c r="S112">
        <v>129.61000000000001</v>
      </c>
      <c r="T112">
        <v>376795508680</v>
      </c>
      <c r="U112">
        <v>71.099999999999994</v>
      </c>
      <c r="V112">
        <v>14</v>
      </c>
      <c r="W112">
        <v>43.1</v>
      </c>
      <c r="X112">
        <v>108116615</v>
      </c>
    </row>
    <row r="113" spans="1:24" x14ac:dyDescent="0.25">
      <c r="A113">
        <v>84</v>
      </c>
      <c r="B113" t="s">
        <v>30</v>
      </c>
      <c r="C113" t="s">
        <v>417</v>
      </c>
      <c r="D113" t="s">
        <v>105</v>
      </c>
      <c r="E113" t="s">
        <v>106</v>
      </c>
      <c r="F113" t="s">
        <v>418</v>
      </c>
      <c r="G113" t="s">
        <v>30</v>
      </c>
      <c r="H113" t="b">
        <v>1</v>
      </c>
      <c r="I113" t="s">
        <v>1803</v>
      </c>
      <c r="J113" t="s">
        <v>419</v>
      </c>
      <c r="K113" t="s">
        <v>420</v>
      </c>
      <c r="L113">
        <v>19000</v>
      </c>
      <c r="M113">
        <v>1963</v>
      </c>
      <c r="N113">
        <v>6</v>
      </c>
      <c r="O113">
        <v>1</v>
      </c>
      <c r="P113" s="25">
        <v>23163</v>
      </c>
      <c r="Q113" s="25">
        <v>45838</v>
      </c>
      <c r="R113">
        <v>62.080092129850939</v>
      </c>
      <c r="S113">
        <v>125.08</v>
      </c>
      <c r="T113">
        <v>19910000000000</v>
      </c>
      <c r="U113">
        <v>77</v>
      </c>
      <c r="V113">
        <v>9.4</v>
      </c>
      <c r="W113">
        <v>59.2</v>
      </c>
      <c r="X113">
        <v>1397715000</v>
      </c>
    </row>
    <row r="114" spans="1:24" x14ac:dyDescent="0.25">
      <c r="A114">
        <v>104</v>
      </c>
      <c r="B114" t="s">
        <v>38</v>
      </c>
      <c r="C114" t="s">
        <v>502</v>
      </c>
      <c r="D114" t="s">
        <v>32</v>
      </c>
      <c r="E114" t="s">
        <v>503</v>
      </c>
      <c r="F114" t="s">
        <v>90</v>
      </c>
      <c r="G114" t="s">
        <v>38</v>
      </c>
      <c r="H114" t="b">
        <v>1</v>
      </c>
      <c r="I114" t="s">
        <v>1803</v>
      </c>
      <c r="J114" t="s">
        <v>504</v>
      </c>
      <c r="K114" t="s">
        <v>420</v>
      </c>
      <c r="L114">
        <v>16200</v>
      </c>
      <c r="M114">
        <v>1955</v>
      </c>
      <c r="N114">
        <v>4</v>
      </c>
      <c r="O114">
        <v>27</v>
      </c>
      <c r="P114" s="25">
        <v>20206</v>
      </c>
      <c r="Q114" s="25">
        <v>45838</v>
      </c>
      <c r="R114">
        <v>70.175914857517441</v>
      </c>
      <c r="S114">
        <v>117.24</v>
      </c>
      <c r="T114">
        <v>21427700000000</v>
      </c>
      <c r="U114">
        <v>78.5</v>
      </c>
      <c r="V114">
        <v>9.6</v>
      </c>
      <c r="W114">
        <v>36.6</v>
      </c>
      <c r="X114">
        <v>328239523</v>
      </c>
    </row>
    <row r="115" spans="1:24" x14ac:dyDescent="0.25">
      <c r="A115">
        <v>208</v>
      </c>
      <c r="B115" t="s">
        <v>21</v>
      </c>
      <c r="C115" t="s">
        <v>885</v>
      </c>
      <c r="D115" t="s">
        <v>32</v>
      </c>
      <c r="E115" t="s">
        <v>886</v>
      </c>
      <c r="F115" t="s">
        <v>887</v>
      </c>
      <c r="G115" t="s">
        <v>21</v>
      </c>
      <c r="H115" t="b">
        <v>1</v>
      </c>
      <c r="I115" t="s">
        <v>1803</v>
      </c>
      <c r="J115" t="s">
        <v>888</v>
      </c>
      <c r="K115" t="s">
        <v>420</v>
      </c>
      <c r="L115">
        <v>9200</v>
      </c>
      <c r="M115">
        <v>1960</v>
      </c>
      <c r="N115">
        <v>1</v>
      </c>
      <c r="O115">
        <v>1</v>
      </c>
      <c r="P115" s="25">
        <v>21916</v>
      </c>
      <c r="Q115" s="25">
        <v>45838</v>
      </c>
      <c r="R115">
        <v>65.493508109677691</v>
      </c>
      <c r="S115">
        <v>117.24</v>
      </c>
      <c r="T115">
        <v>21427700000000</v>
      </c>
      <c r="U115">
        <v>78.5</v>
      </c>
      <c r="V115">
        <v>9.6</v>
      </c>
      <c r="W115">
        <v>36.6</v>
      </c>
      <c r="X115">
        <v>328239523</v>
      </c>
    </row>
    <row r="116" spans="1:24" x14ac:dyDescent="0.25">
      <c r="A116">
        <v>497</v>
      </c>
      <c r="B116" t="s">
        <v>103</v>
      </c>
      <c r="C116" t="s">
        <v>1787</v>
      </c>
      <c r="D116" t="s">
        <v>158</v>
      </c>
      <c r="E116" t="s">
        <v>1788</v>
      </c>
      <c r="F116" t="s">
        <v>1789</v>
      </c>
      <c r="G116" t="s">
        <v>103</v>
      </c>
      <c r="H116" t="b">
        <v>1</v>
      </c>
      <c r="I116" t="s">
        <v>1803</v>
      </c>
      <c r="J116" t="s">
        <v>1790</v>
      </c>
      <c r="K116" t="s">
        <v>1791</v>
      </c>
      <c r="L116">
        <v>5300</v>
      </c>
      <c r="M116">
        <v>1945</v>
      </c>
      <c r="N116">
        <v>6</v>
      </c>
      <c r="O116">
        <v>2</v>
      </c>
      <c r="P116" s="25">
        <v>16590</v>
      </c>
      <c r="Q116" s="25">
        <v>45838</v>
      </c>
      <c r="R116">
        <v>80.077336488085166</v>
      </c>
      <c r="S116">
        <v>112.85</v>
      </c>
      <c r="T116">
        <v>3845630030824</v>
      </c>
      <c r="U116">
        <v>80.900000000000006</v>
      </c>
      <c r="V116">
        <v>11.5</v>
      </c>
      <c r="W116">
        <v>48.8</v>
      </c>
      <c r="X116">
        <v>83132799</v>
      </c>
    </row>
    <row r="117" spans="1:24" x14ac:dyDescent="0.25">
      <c r="A117">
        <v>204</v>
      </c>
      <c r="B117" t="s">
        <v>351</v>
      </c>
      <c r="C117" t="s">
        <v>847</v>
      </c>
      <c r="D117" t="s">
        <v>170</v>
      </c>
      <c r="E117" t="s">
        <v>848</v>
      </c>
      <c r="F117" t="s">
        <v>849</v>
      </c>
      <c r="G117" t="s">
        <v>351</v>
      </c>
      <c r="H117" t="b">
        <v>0</v>
      </c>
      <c r="I117" t="s">
        <v>1803</v>
      </c>
      <c r="J117" t="s">
        <v>850</v>
      </c>
      <c r="K117" t="s">
        <v>851</v>
      </c>
      <c r="L117">
        <v>9400</v>
      </c>
      <c r="M117">
        <v>1965</v>
      </c>
      <c r="N117">
        <v>9</v>
      </c>
      <c r="O117">
        <v>22</v>
      </c>
      <c r="P117" s="25">
        <v>24007</v>
      </c>
      <c r="Q117" s="25">
        <v>45838</v>
      </c>
      <c r="R117">
        <v>59.770691202872534</v>
      </c>
      <c r="S117">
        <v>99.55</v>
      </c>
      <c r="T117">
        <v>703082435360</v>
      </c>
      <c r="U117">
        <v>83.6</v>
      </c>
      <c r="V117">
        <v>10.1</v>
      </c>
      <c r="W117">
        <v>28.8</v>
      </c>
      <c r="X117">
        <v>8574832</v>
      </c>
    </row>
    <row r="118" spans="1:24" x14ac:dyDescent="0.25">
      <c r="A118">
        <v>220</v>
      </c>
      <c r="B118" t="s">
        <v>103</v>
      </c>
      <c r="C118" t="s">
        <v>906</v>
      </c>
      <c r="D118" t="s">
        <v>226</v>
      </c>
      <c r="E118" t="s">
        <v>227</v>
      </c>
      <c r="F118" t="s">
        <v>907</v>
      </c>
      <c r="G118" t="s">
        <v>103</v>
      </c>
      <c r="H118" t="b">
        <v>0</v>
      </c>
      <c r="I118" t="s">
        <v>1803</v>
      </c>
      <c r="J118" t="s">
        <v>908</v>
      </c>
      <c r="K118" t="s">
        <v>909</v>
      </c>
      <c r="L118">
        <v>8900</v>
      </c>
      <c r="M118">
        <v>1955</v>
      </c>
      <c r="N118">
        <v>1</v>
      </c>
      <c r="O118">
        <v>1</v>
      </c>
      <c r="P118" s="25">
        <v>20090</v>
      </c>
      <c r="Q118" s="25">
        <v>45838</v>
      </c>
      <c r="R118">
        <v>70.493502487178503</v>
      </c>
      <c r="S118">
        <v>119.62</v>
      </c>
      <c r="T118">
        <v>2827113184696</v>
      </c>
      <c r="U118">
        <v>81.3</v>
      </c>
      <c r="V118">
        <v>25.5</v>
      </c>
      <c r="W118">
        <v>30.6</v>
      </c>
      <c r="X118">
        <v>66834405</v>
      </c>
    </row>
    <row r="119" spans="1:24" x14ac:dyDescent="0.25">
      <c r="A119">
        <v>28</v>
      </c>
      <c r="B119" t="s">
        <v>21</v>
      </c>
      <c r="C119" t="s">
        <v>164</v>
      </c>
      <c r="D119" t="s">
        <v>23</v>
      </c>
      <c r="E119" t="s">
        <v>24</v>
      </c>
      <c r="F119" t="s">
        <v>165</v>
      </c>
      <c r="G119" t="s">
        <v>21</v>
      </c>
      <c r="H119" t="b">
        <v>1</v>
      </c>
      <c r="I119" t="s">
        <v>1803</v>
      </c>
      <c r="J119" t="s">
        <v>166</v>
      </c>
      <c r="K119" t="s">
        <v>167</v>
      </c>
      <c r="L119">
        <v>40100</v>
      </c>
      <c r="M119">
        <v>1936</v>
      </c>
      <c r="N119">
        <v>8</v>
      </c>
      <c r="O119">
        <v>21</v>
      </c>
      <c r="P119" s="25">
        <v>13383</v>
      </c>
      <c r="Q119" s="25">
        <v>45838</v>
      </c>
      <c r="R119">
        <v>88.855595777689899</v>
      </c>
      <c r="S119">
        <v>110.05</v>
      </c>
      <c r="T119">
        <v>2715518274227</v>
      </c>
      <c r="U119">
        <v>82.5</v>
      </c>
      <c r="V119">
        <v>24.2</v>
      </c>
      <c r="W119">
        <v>60.7</v>
      </c>
      <c r="X119">
        <v>67059887</v>
      </c>
    </row>
    <row r="120" spans="1:24" x14ac:dyDescent="0.25">
      <c r="A120">
        <v>11</v>
      </c>
      <c r="B120" t="s">
        <v>21</v>
      </c>
      <c r="C120" t="s">
        <v>83</v>
      </c>
      <c r="D120" t="s">
        <v>23</v>
      </c>
      <c r="E120" t="s">
        <v>24</v>
      </c>
      <c r="F120" t="s">
        <v>84</v>
      </c>
      <c r="G120" t="s">
        <v>21</v>
      </c>
      <c r="H120" t="b">
        <v>0</v>
      </c>
      <c r="I120" t="s">
        <v>1804</v>
      </c>
      <c r="J120" t="s">
        <v>86</v>
      </c>
      <c r="K120" t="s">
        <v>87</v>
      </c>
      <c r="L120">
        <v>80500</v>
      </c>
      <c r="M120">
        <v>1953</v>
      </c>
      <c r="N120">
        <v>7</v>
      </c>
      <c r="O120">
        <v>10</v>
      </c>
      <c r="P120" s="25">
        <v>19550</v>
      </c>
      <c r="Q120" s="25">
        <v>45838</v>
      </c>
      <c r="R120">
        <v>71.973296328245141</v>
      </c>
      <c r="S120">
        <v>110.05</v>
      </c>
      <c r="T120">
        <v>2715518274227</v>
      </c>
      <c r="U120">
        <v>82.5</v>
      </c>
      <c r="V120">
        <v>24.2</v>
      </c>
      <c r="W120">
        <v>60.7</v>
      </c>
      <c r="X120">
        <v>67059887</v>
      </c>
    </row>
    <row r="121" spans="1:24" x14ac:dyDescent="0.25">
      <c r="A121">
        <v>425</v>
      </c>
      <c r="B121" t="s">
        <v>49</v>
      </c>
      <c r="C121" t="s">
        <v>1562</v>
      </c>
      <c r="D121" t="s">
        <v>665</v>
      </c>
      <c r="E121" t="s">
        <v>1500</v>
      </c>
      <c r="F121" t="s">
        <v>264</v>
      </c>
      <c r="G121" t="s">
        <v>49</v>
      </c>
      <c r="H121" t="b">
        <v>1</v>
      </c>
      <c r="I121" t="s">
        <v>1803</v>
      </c>
      <c r="J121" t="s">
        <v>1563</v>
      </c>
      <c r="K121" t="s">
        <v>1564</v>
      </c>
      <c r="L121">
        <v>6000</v>
      </c>
      <c r="M121">
        <v>1930</v>
      </c>
      <c r="N121">
        <v>10</v>
      </c>
      <c r="O121">
        <v>22</v>
      </c>
      <c r="P121" s="25">
        <v>11253</v>
      </c>
      <c r="Q121" s="25">
        <v>45838</v>
      </c>
      <c r="R121">
        <v>94.688569472963721</v>
      </c>
      <c r="S121">
        <v>108.15</v>
      </c>
      <c r="T121">
        <v>395098666122</v>
      </c>
      <c r="U121">
        <v>82.8</v>
      </c>
      <c r="V121">
        <v>23.1</v>
      </c>
      <c r="W121">
        <v>25.3</v>
      </c>
      <c r="X121">
        <v>9053300</v>
      </c>
    </row>
    <row r="122" spans="1:24" x14ac:dyDescent="0.25">
      <c r="A122">
        <v>325</v>
      </c>
      <c r="B122" t="s">
        <v>351</v>
      </c>
      <c r="C122" t="s">
        <v>1249</v>
      </c>
      <c r="D122" t="s">
        <v>170</v>
      </c>
      <c r="E122" t="s">
        <v>1250</v>
      </c>
      <c r="F122" t="s">
        <v>1251</v>
      </c>
      <c r="G122" t="s">
        <v>351</v>
      </c>
      <c r="H122" t="b">
        <v>0</v>
      </c>
      <c r="I122" t="s">
        <v>1803</v>
      </c>
      <c r="J122" t="s">
        <v>1252</v>
      </c>
      <c r="K122" t="s">
        <v>1253</v>
      </c>
      <c r="L122">
        <v>7100</v>
      </c>
      <c r="M122">
        <v>1950</v>
      </c>
      <c r="N122">
        <v>10</v>
      </c>
      <c r="O122">
        <v>30</v>
      </c>
      <c r="P122" s="25">
        <v>18566</v>
      </c>
      <c r="Q122" s="25">
        <v>45838</v>
      </c>
      <c r="R122">
        <v>74.666666666666671</v>
      </c>
      <c r="S122">
        <v>99.55</v>
      </c>
      <c r="T122">
        <v>703082435360</v>
      </c>
      <c r="U122">
        <v>83.6</v>
      </c>
      <c r="V122">
        <v>10.1</v>
      </c>
      <c r="W122">
        <v>28.8</v>
      </c>
      <c r="X122">
        <v>8574832</v>
      </c>
    </row>
    <row r="123" spans="1:24" x14ac:dyDescent="0.25">
      <c r="A123">
        <v>445</v>
      </c>
      <c r="B123" t="s">
        <v>462</v>
      </c>
      <c r="C123" t="s">
        <v>1612</v>
      </c>
      <c r="D123" t="s">
        <v>497</v>
      </c>
      <c r="E123" t="s">
        <v>498</v>
      </c>
      <c r="F123" t="s">
        <v>1211</v>
      </c>
      <c r="G123" t="s">
        <v>462</v>
      </c>
      <c r="H123" t="b">
        <v>0</v>
      </c>
      <c r="I123" t="s">
        <v>1803</v>
      </c>
      <c r="J123" t="s">
        <v>1613</v>
      </c>
      <c r="K123" t="s">
        <v>1614</v>
      </c>
      <c r="L123">
        <v>5700</v>
      </c>
      <c r="M123">
        <v>1951</v>
      </c>
      <c r="N123">
        <v>8</v>
      </c>
      <c r="O123">
        <v>5</v>
      </c>
      <c r="P123" s="25">
        <v>18845</v>
      </c>
      <c r="Q123" s="25">
        <v>45838</v>
      </c>
      <c r="R123">
        <v>73.902131853690591</v>
      </c>
      <c r="S123">
        <v>110.51</v>
      </c>
      <c r="T123">
        <v>530832908738</v>
      </c>
      <c r="U123">
        <v>82.5</v>
      </c>
      <c r="V123">
        <v>27.9</v>
      </c>
      <c r="W123">
        <v>49.1</v>
      </c>
      <c r="X123">
        <v>10285453</v>
      </c>
    </row>
    <row r="124" spans="1:24" x14ac:dyDescent="0.25">
      <c r="A124">
        <v>190</v>
      </c>
      <c r="B124" t="s">
        <v>250</v>
      </c>
      <c r="C124" t="s">
        <v>809</v>
      </c>
      <c r="D124" t="s">
        <v>158</v>
      </c>
      <c r="E124" t="s">
        <v>810</v>
      </c>
      <c r="F124" t="s">
        <v>250</v>
      </c>
      <c r="G124" t="s">
        <v>250</v>
      </c>
      <c r="H124" t="b">
        <v>0</v>
      </c>
      <c r="I124" t="s">
        <v>1803</v>
      </c>
      <c r="J124" t="s">
        <v>811</v>
      </c>
      <c r="K124" t="s">
        <v>812</v>
      </c>
      <c r="L124">
        <v>9700</v>
      </c>
      <c r="M124">
        <v>1946</v>
      </c>
      <c r="N124">
        <v>8</v>
      </c>
      <c r="O124">
        <v>15</v>
      </c>
      <c r="P124" s="25">
        <v>17029</v>
      </c>
      <c r="Q124" s="25">
        <v>45838</v>
      </c>
      <c r="R124">
        <v>78.874743326488712</v>
      </c>
      <c r="S124">
        <v>112.85</v>
      </c>
      <c r="T124">
        <v>3845630030824</v>
      </c>
      <c r="U124">
        <v>80.900000000000006</v>
      </c>
      <c r="V124">
        <v>11.5</v>
      </c>
      <c r="W124">
        <v>48.8</v>
      </c>
      <c r="X124">
        <v>83132799</v>
      </c>
    </row>
    <row r="125" spans="1:24" x14ac:dyDescent="0.25">
      <c r="A125">
        <v>411</v>
      </c>
      <c r="B125" t="s">
        <v>381</v>
      </c>
      <c r="C125" t="s">
        <v>1510</v>
      </c>
      <c r="D125" t="s">
        <v>1511</v>
      </c>
      <c r="E125" t="s">
        <v>1512</v>
      </c>
      <c r="F125" t="s">
        <v>1513</v>
      </c>
      <c r="G125" t="s">
        <v>381</v>
      </c>
      <c r="H125" t="b">
        <v>1</v>
      </c>
      <c r="I125" t="s">
        <v>1803</v>
      </c>
      <c r="J125" t="s">
        <v>1514</v>
      </c>
      <c r="K125" t="s">
        <v>1515</v>
      </c>
      <c r="L125">
        <v>6200</v>
      </c>
      <c r="M125">
        <v>1933</v>
      </c>
      <c r="N125">
        <v>8</v>
      </c>
      <c r="O125">
        <v>2</v>
      </c>
      <c r="P125" s="25">
        <v>12268</v>
      </c>
      <c r="Q125" s="25">
        <v>45838</v>
      </c>
      <c r="R125">
        <v>91.910327366933586</v>
      </c>
      <c r="S125">
        <v>115.91</v>
      </c>
      <c r="T125">
        <v>909070395161</v>
      </c>
      <c r="U125">
        <v>81.8</v>
      </c>
      <c r="V125">
        <v>23</v>
      </c>
      <c r="W125">
        <v>41.2</v>
      </c>
      <c r="X125">
        <v>17332850</v>
      </c>
    </row>
    <row r="126" spans="1:24" x14ac:dyDescent="0.25">
      <c r="A126">
        <v>405</v>
      </c>
      <c r="B126" t="s">
        <v>292</v>
      </c>
      <c r="C126" t="s">
        <v>1486</v>
      </c>
      <c r="D126" t="s">
        <v>105</v>
      </c>
      <c r="E126" t="s">
        <v>903</v>
      </c>
      <c r="F126" t="s">
        <v>1487</v>
      </c>
      <c r="G126" t="s">
        <v>292</v>
      </c>
      <c r="H126" t="b">
        <v>1</v>
      </c>
      <c r="I126" t="s">
        <v>1803</v>
      </c>
      <c r="J126" t="s">
        <v>1488</v>
      </c>
      <c r="K126" t="s">
        <v>1489</v>
      </c>
      <c r="L126">
        <v>6300</v>
      </c>
      <c r="M126">
        <v>1965</v>
      </c>
      <c r="N126">
        <v>1</v>
      </c>
      <c r="O126">
        <v>1</v>
      </c>
      <c r="P126" s="25">
        <v>23743</v>
      </c>
      <c r="Q126" s="25">
        <v>45838</v>
      </c>
      <c r="R126">
        <v>60.493491921005386</v>
      </c>
      <c r="S126">
        <v>125.08</v>
      </c>
      <c r="T126">
        <v>19910000000000</v>
      </c>
      <c r="U126">
        <v>77</v>
      </c>
      <c r="V126">
        <v>9.4</v>
      </c>
      <c r="W126">
        <v>59.2</v>
      </c>
      <c r="X126">
        <v>1397715000</v>
      </c>
    </row>
    <row r="127" spans="1:24" x14ac:dyDescent="0.25">
      <c r="A127">
        <v>497</v>
      </c>
      <c r="B127" t="s">
        <v>381</v>
      </c>
      <c r="C127" t="s">
        <v>1776</v>
      </c>
      <c r="D127" t="s">
        <v>32</v>
      </c>
      <c r="E127" t="s">
        <v>984</v>
      </c>
      <c r="F127" t="s">
        <v>1777</v>
      </c>
      <c r="G127" t="s">
        <v>381</v>
      </c>
      <c r="H127" t="b">
        <v>0</v>
      </c>
      <c r="I127" t="s">
        <v>1803</v>
      </c>
      <c r="J127" t="s">
        <v>1778</v>
      </c>
      <c r="K127" t="s">
        <v>1779</v>
      </c>
      <c r="L127">
        <v>5300</v>
      </c>
      <c r="M127">
        <v>1944</v>
      </c>
      <c r="N127">
        <v>8</v>
      </c>
      <c r="O127">
        <v>30</v>
      </c>
      <c r="P127" s="25">
        <v>16314</v>
      </c>
      <c r="Q127" s="25">
        <v>45838</v>
      </c>
      <c r="R127">
        <v>80.830957230142573</v>
      </c>
      <c r="S127">
        <v>117.24</v>
      </c>
      <c r="T127">
        <v>21427700000000</v>
      </c>
      <c r="U127">
        <v>78.5</v>
      </c>
      <c r="V127">
        <v>9.6</v>
      </c>
      <c r="W127">
        <v>36.6</v>
      </c>
      <c r="X127">
        <v>328239523</v>
      </c>
    </row>
    <row r="128" spans="1:24" x14ac:dyDescent="0.25">
      <c r="A128">
        <v>24</v>
      </c>
      <c r="B128" t="s">
        <v>72</v>
      </c>
      <c r="C128" t="s">
        <v>142</v>
      </c>
      <c r="D128" t="s">
        <v>74</v>
      </c>
      <c r="E128" t="s">
        <v>143</v>
      </c>
      <c r="F128" t="s">
        <v>144</v>
      </c>
      <c r="G128" t="s">
        <v>72</v>
      </c>
      <c r="H128" t="b">
        <v>1</v>
      </c>
      <c r="I128" t="s">
        <v>1803</v>
      </c>
      <c r="J128" t="s">
        <v>145</v>
      </c>
      <c r="K128" t="s">
        <v>146</v>
      </c>
      <c r="L128">
        <v>47200</v>
      </c>
      <c r="M128">
        <v>1962</v>
      </c>
      <c r="N128">
        <v>6</v>
      </c>
      <c r="O128">
        <v>24</v>
      </c>
      <c r="P128" s="25">
        <v>22821</v>
      </c>
      <c r="Q128" s="25">
        <v>45838</v>
      </c>
      <c r="R128">
        <v>63.017111567419576</v>
      </c>
      <c r="S128">
        <v>180.44</v>
      </c>
      <c r="T128">
        <v>2611000000000</v>
      </c>
      <c r="U128">
        <v>69.400000000000006</v>
      </c>
      <c r="V128">
        <v>11.2</v>
      </c>
      <c r="W128">
        <v>49.7</v>
      </c>
      <c r="X128">
        <v>1366417754</v>
      </c>
    </row>
    <row r="129" spans="1:24" x14ac:dyDescent="0.25">
      <c r="A129">
        <v>89</v>
      </c>
      <c r="B129" t="s">
        <v>292</v>
      </c>
      <c r="C129" t="s">
        <v>439</v>
      </c>
      <c r="D129" t="s">
        <v>327</v>
      </c>
      <c r="E129" t="s">
        <v>328</v>
      </c>
      <c r="F129" t="s">
        <v>440</v>
      </c>
      <c r="G129" t="s">
        <v>292</v>
      </c>
      <c r="H129" t="b">
        <v>1</v>
      </c>
      <c r="I129" t="s">
        <v>1803</v>
      </c>
      <c r="J129" t="s">
        <v>441</v>
      </c>
      <c r="K129" t="s">
        <v>442</v>
      </c>
      <c r="L129">
        <v>18500</v>
      </c>
      <c r="M129">
        <v>1952</v>
      </c>
      <c r="N129">
        <v>11</v>
      </c>
      <c r="O129">
        <v>9</v>
      </c>
      <c r="P129" s="25">
        <v>19307</v>
      </c>
      <c r="Q129" s="25">
        <v>45838</v>
      </c>
      <c r="R129">
        <v>72.636575529986303</v>
      </c>
      <c r="S129">
        <v>180.75</v>
      </c>
      <c r="T129">
        <v>1699876578871</v>
      </c>
      <c r="U129">
        <v>72.7</v>
      </c>
      <c r="V129">
        <v>11.4</v>
      </c>
      <c r="W129">
        <v>46.2</v>
      </c>
      <c r="X129">
        <v>144373535</v>
      </c>
    </row>
    <row r="130" spans="1:24" x14ac:dyDescent="0.25">
      <c r="A130">
        <v>171</v>
      </c>
      <c r="B130" t="s">
        <v>30</v>
      </c>
      <c r="C130" t="s">
        <v>752</v>
      </c>
      <c r="D130" t="s">
        <v>158</v>
      </c>
      <c r="E130" t="s">
        <v>753</v>
      </c>
      <c r="F130" t="s">
        <v>635</v>
      </c>
      <c r="G130" t="s">
        <v>30</v>
      </c>
      <c r="H130" t="b">
        <v>0</v>
      </c>
      <c r="I130" t="s">
        <v>1803</v>
      </c>
      <c r="J130" t="s">
        <v>754</v>
      </c>
      <c r="K130" t="s">
        <v>755</v>
      </c>
      <c r="L130">
        <v>10200</v>
      </c>
      <c r="M130">
        <v>1964</v>
      </c>
      <c r="N130">
        <v>10</v>
      </c>
      <c r="O130">
        <v>19</v>
      </c>
      <c r="P130" s="25">
        <v>23669</v>
      </c>
      <c r="Q130" s="25">
        <v>45838</v>
      </c>
      <c r="R130">
        <v>60.694074008654951</v>
      </c>
      <c r="S130">
        <v>112.85</v>
      </c>
      <c r="T130">
        <v>3845630030824</v>
      </c>
      <c r="U130">
        <v>80.900000000000006</v>
      </c>
      <c r="V130">
        <v>11.5</v>
      </c>
      <c r="W130">
        <v>48.8</v>
      </c>
      <c r="X130">
        <v>83132799</v>
      </c>
    </row>
    <row r="131" spans="1:24" x14ac:dyDescent="0.25">
      <c r="A131">
        <v>268</v>
      </c>
      <c r="B131" t="s">
        <v>72</v>
      </c>
      <c r="C131" t="s">
        <v>1080</v>
      </c>
      <c r="D131" t="s">
        <v>208</v>
      </c>
      <c r="E131" t="s">
        <v>1081</v>
      </c>
      <c r="F131" t="s">
        <v>1082</v>
      </c>
      <c r="G131" t="s">
        <v>72</v>
      </c>
      <c r="H131" t="b">
        <v>1</v>
      </c>
      <c r="I131" t="s">
        <v>1803</v>
      </c>
      <c r="J131" t="s">
        <v>1083</v>
      </c>
      <c r="K131" t="s">
        <v>755</v>
      </c>
      <c r="L131">
        <v>7900</v>
      </c>
      <c r="M131">
        <v>1972</v>
      </c>
      <c r="N131">
        <v>9</v>
      </c>
      <c r="O131">
        <v>14</v>
      </c>
      <c r="P131" s="25">
        <v>26556</v>
      </c>
      <c r="Q131" s="25">
        <v>45838</v>
      </c>
      <c r="R131">
        <v>52.789900628675731</v>
      </c>
      <c r="S131">
        <v>118.06</v>
      </c>
      <c r="T131">
        <v>446314739528</v>
      </c>
      <c r="U131">
        <v>81.599999999999994</v>
      </c>
      <c r="V131">
        <v>25.4</v>
      </c>
      <c r="W131">
        <v>51.4</v>
      </c>
      <c r="X131">
        <v>8877067</v>
      </c>
    </row>
    <row r="132" spans="1:24" x14ac:dyDescent="0.25">
      <c r="A132">
        <v>133</v>
      </c>
      <c r="B132" t="s">
        <v>292</v>
      </c>
      <c r="C132" t="s">
        <v>596</v>
      </c>
      <c r="D132" t="s">
        <v>32</v>
      </c>
      <c r="E132" t="s">
        <v>597</v>
      </c>
      <c r="F132" t="s">
        <v>598</v>
      </c>
      <c r="G132" t="s">
        <v>292</v>
      </c>
      <c r="H132" t="b">
        <v>0</v>
      </c>
      <c r="I132" t="s">
        <v>1803</v>
      </c>
      <c r="J132" t="s">
        <v>599</v>
      </c>
      <c r="K132" t="s">
        <v>600</v>
      </c>
      <c r="L132">
        <v>13300</v>
      </c>
      <c r="M132">
        <v>1942</v>
      </c>
      <c r="N132">
        <v>7</v>
      </c>
      <c r="O132">
        <v>29</v>
      </c>
      <c r="P132" s="25">
        <v>15551</v>
      </c>
      <c r="Q132" s="25">
        <v>45838</v>
      </c>
      <c r="R132">
        <v>82.921286789869953</v>
      </c>
      <c r="S132">
        <v>117.24</v>
      </c>
      <c r="T132">
        <v>21427700000000</v>
      </c>
      <c r="U132">
        <v>78.5</v>
      </c>
      <c r="V132">
        <v>9.6</v>
      </c>
      <c r="W132">
        <v>36.6</v>
      </c>
      <c r="X132">
        <v>328239523</v>
      </c>
    </row>
    <row r="133" spans="1:24" x14ac:dyDescent="0.25">
      <c r="A133">
        <v>249</v>
      </c>
      <c r="B133" t="s">
        <v>49</v>
      </c>
      <c r="C133" t="s">
        <v>1010</v>
      </c>
      <c r="D133" t="s">
        <v>32</v>
      </c>
      <c r="E133" t="s">
        <v>503</v>
      </c>
      <c r="F133" t="s">
        <v>802</v>
      </c>
      <c r="G133" t="s">
        <v>49</v>
      </c>
      <c r="H133" t="b">
        <v>1</v>
      </c>
      <c r="I133" t="s">
        <v>1803</v>
      </c>
      <c r="J133" t="s">
        <v>1011</v>
      </c>
      <c r="K133" t="s">
        <v>600</v>
      </c>
      <c r="L133">
        <v>8200</v>
      </c>
      <c r="M133">
        <v>1943</v>
      </c>
      <c r="N133">
        <v>9</v>
      </c>
      <c r="O133">
        <v>14</v>
      </c>
      <c r="P133" s="25">
        <v>15963</v>
      </c>
      <c r="Q133" s="25">
        <v>45838</v>
      </c>
      <c r="R133">
        <v>81.792617759598897</v>
      </c>
      <c r="S133">
        <v>117.24</v>
      </c>
      <c r="T133">
        <v>21427700000000</v>
      </c>
      <c r="U133">
        <v>78.5</v>
      </c>
      <c r="V133">
        <v>9.6</v>
      </c>
      <c r="W133">
        <v>36.6</v>
      </c>
      <c r="X133">
        <v>328239523</v>
      </c>
    </row>
    <row r="134" spans="1:24" x14ac:dyDescent="0.25">
      <c r="A134">
        <v>365</v>
      </c>
      <c r="B134" t="s">
        <v>49</v>
      </c>
      <c r="C134" t="s">
        <v>1404</v>
      </c>
      <c r="D134" t="s">
        <v>32</v>
      </c>
      <c r="E134" t="s">
        <v>1405</v>
      </c>
      <c r="F134" t="s">
        <v>204</v>
      </c>
      <c r="G134" t="s">
        <v>49</v>
      </c>
      <c r="H134" t="b">
        <v>1</v>
      </c>
      <c r="I134" t="s">
        <v>1803</v>
      </c>
      <c r="J134" t="s">
        <v>1406</v>
      </c>
      <c r="K134" t="s">
        <v>600</v>
      </c>
      <c r="L134">
        <v>6700</v>
      </c>
      <c r="M134">
        <v>1930</v>
      </c>
      <c r="N134">
        <v>8</v>
      </c>
      <c r="O134">
        <v>12</v>
      </c>
      <c r="P134" s="25">
        <v>11182</v>
      </c>
      <c r="Q134" s="25">
        <v>45838</v>
      </c>
      <c r="R134">
        <v>94.882956878850109</v>
      </c>
      <c r="S134">
        <v>117.24</v>
      </c>
      <c r="T134">
        <v>21427700000000</v>
      </c>
      <c r="U134">
        <v>78.5</v>
      </c>
      <c r="V134">
        <v>9.6</v>
      </c>
      <c r="W134">
        <v>36.6</v>
      </c>
      <c r="X134">
        <v>328239523</v>
      </c>
    </row>
    <row r="135" spans="1:24" x14ac:dyDescent="0.25">
      <c r="A135">
        <v>41</v>
      </c>
      <c r="B135" t="s">
        <v>21</v>
      </c>
      <c r="C135" t="s">
        <v>236</v>
      </c>
      <c r="D135" t="s">
        <v>32</v>
      </c>
      <c r="E135" t="s">
        <v>61</v>
      </c>
      <c r="F135" t="s">
        <v>233</v>
      </c>
      <c r="G135" t="s">
        <v>21</v>
      </c>
      <c r="H135" t="b">
        <v>0</v>
      </c>
      <c r="I135" t="s">
        <v>1803</v>
      </c>
      <c r="J135" t="s">
        <v>234</v>
      </c>
      <c r="K135" t="s">
        <v>237</v>
      </c>
      <c r="L135">
        <v>31600</v>
      </c>
      <c r="M135">
        <v>1951</v>
      </c>
      <c r="N135">
        <v>1</v>
      </c>
      <c r="O135">
        <v>9</v>
      </c>
      <c r="P135" s="25">
        <v>18637</v>
      </c>
      <c r="Q135" s="25">
        <v>45838</v>
      </c>
      <c r="R135">
        <v>74.471599620354823</v>
      </c>
      <c r="S135">
        <v>117.24</v>
      </c>
      <c r="T135">
        <v>21427700000000</v>
      </c>
      <c r="U135">
        <v>78.5</v>
      </c>
      <c r="V135">
        <v>9.6</v>
      </c>
      <c r="W135">
        <v>36.6</v>
      </c>
      <c r="X135">
        <v>328239523</v>
      </c>
    </row>
    <row r="136" spans="1:24" x14ac:dyDescent="0.25">
      <c r="A136">
        <v>249</v>
      </c>
      <c r="B136" t="s">
        <v>292</v>
      </c>
      <c r="C136" t="s">
        <v>1005</v>
      </c>
      <c r="D136" t="s">
        <v>327</v>
      </c>
      <c r="E136" t="s">
        <v>328</v>
      </c>
      <c r="F136" t="s">
        <v>619</v>
      </c>
      <c r="G136" t="s">
        <v>292</v>
      </c>
      <c r="H136" t="b">
        <v>1</v>
      </c>
      <c r="I136" t="s">
        <v>1803</v>
      </c>
      <c r="J136" t="s">
        <v>636</v>
      </c>
      <c r="K136" t="s">
        <v>1006</v>
      </c>
      <c r="L136">
        <v>8200</v>
      </c>
      <c r="M136">
        <v>1961</v>
      </c>
      <c r="N136">
        <v>10</v>
      </c>
      <c r="O136">
        <v>24</v>
      </c>
      <c r="P136" s="25">
        <v>22578</v>
      </c>
      <c r="Q136" s="25">
        <v>45838</v>
      </c>
      <c r="R136">
        <v>63.683079903963609</v>
      </c>
      <c r="S136">
        <v>180.75</v>
      </c>
      <c r="T136">
        <v>1699876578871</v>
      </c>
      <c r="U136">
        <v>72.7</v>
      </c>
      <c r="V136">
        <v>11.4</v>
      </c>
      <c r="W136">
        <v>46.2</v>
      </c>
      <c r="X136">
        <v>144373535</v>
      </c>
    </row>
    <row r="137" spans="1:24" x14ac:dyDescent="0.25">
      <c r="A137">
        <v>54</v>
      </c>
      <c r="B137" t="s">
        <v>272</v>
      </c>
      <c r="C137" t="s">
        <v>284</v>
      </c>
      <c r="D137" t="s">
        <v>67</v>
      </c>
      <c r="E137" t="s">
        <v>68</v>
      </c>
      <c r="F137" t="s">
        <v>276</v>
      </c>
      <c r="G137" t="s">
        <v>272</v>
      </c>
      <c r="H137" t="b">
        <v>0</v>
      </c>
      <c r="I137" t="s">
        <v>1803</v>
      </c>
      <c r="J137" t="s">
        <v>285</v>
      </c>
      <c r="K137" t="s">
        <v>286</v>
      </c>
      <c r="L137">
        <v>26600</v>
      </c>
      <c r="M137">
        <v>1953</v>
      </c>
      <c r="N137">
        <v>10</v>
      </c>
      <c r="O137">
        <v>26</v>
      </c>
      <c r="P137" s="25">
        <v>19658</v>
      </c>
      <c r="Q137" s="25">
        <v>45838</v>
      </c>
      <c r="R137">
        <v>71.677605670779727</v>
      </c>
      <c r="S137">
        <v>141.54</v>
      </c>
      <c r="T137">
        <v>1258286717125</v>
      </c>
      <c r="U137">
        <v>75</v>
      </c>
      <c r="V137">
        <v>13.1</v>
      </c>
      <c r="W137">
        <v>55.1</v>
      </c>
      <c r="X137">
        <v>126014024</v>
      </c>
    </row>
    <row r="138" spans="1:24" x14ac:dyDescent="0.25">
      <c r="A138">
        <v>43</v>
      </c>
      <c r="B138" t="s">
        <v>168</v>
      </c>
      <c r="C138" t="s">
        <v>238</v>
      </c>
      <c r="D138" t="s">
        <v>170</v>
      </c>
      <c r="E138" t="s">
        <v>239</v>
      </c>
      <c r="F138" t="s">
        <v>172</v>
      </c>
      <c r="G138" t="s">
        <v>168</v>
      </c>
      <c r="H138" t="b">
        <v>1</v>
      </c>
      <c r="I138" t="s">
        <v>1803</v>
      </c>
      <c r="J138" t="s">
        <v>240</v>
      </c>
      <c r="K138" t="s">
        <v>241</v>
      </c>
      <c r="L138">
        <v>31200</v>
      </c>
      <c r="M138">
        <v>1940</v>
      </c>
      <c r="N138">
        <v>6</v>
      </c>
      <c r="O138">
        <v>27</v>
      </c>
      <c r="P138" s="25">
        <v>14789</v>
      </c>
      <c r="Q138" s="25">
        <v>45838</v>
      </c>
      <c r="R138">
        <v>85.006175983700501</v>
      </c>
      <c r="S138">
        <v>99.55</v>
      </c>
      <c r="T138">
        <v>703082435360</v>
      </c>
      <c r="U138">
        <v>83.6</v>
      </c>
      <c r="V138">
        <v>10.1</v>
      </c>
      <c r="W138">
        <v>28.8</v>
      </c>
      <c r="X138">
        <v>8574832</v>
      </c>
    </row>
    <row r="139" spans="1:24" x14ac:dyDescent="0.25">
      <c r="A139">
        <v>52</v>
      </c>
      <c r="B139" t="s">
        <v>272</v>
      </c>
      <c r="C139" t="s">
        <v>273</v>
      </c>
      <c r="D139" t="s">
        <v>274</v>
      </c>
      <c r="E139" t="s">
        <v>275</v>
      </c>
      <c r="F139" t="s">
        <v>276</v>
      </c>
      <c r="G139" t="s">
        <v>272</v>
      </c>
      <c r="H139" t="b">
        <v>0</v>
      </c>
      <c r="I139" t="s">
        <v>1804</v>
      </c>
      <c r="J139" t="s">
        <v>277</v>
      </c>
      <c r="K139" t="s">
        <v>278</v>
      </c>
      <c r="L139">
        <v>27000</v>
      </c>
      <c r="M139">
        <v>1954</v>
      </c>
      <c r="N139">
        <v>2</v>
      </c>
      <c r="O139">
        <v>9</v>
      </c>
      <c r="P139" s="25">
        <v>19764</v>
      </c>
      <c r="Q139" s="25">
        <v>45838</v>
      </c>
      <c r="R139">
        <v>71.386721423682403</v>
      </c>
      <c r="S139">
        <v>119.8</v>
      </c>
      <c r="T139">
        <v>1392680589329</v>
      </c>
      <c r="U139">
        <v>82.7</v>
      </c>
      <c r="V139">
        <v>23</v>
      </c>
      <c r="W139">
        <v>47.4</v>
      </c>
      <c r="X139">
        <v>25766605</v>
      </c>
    </row>
    <row r="140" spans="1:24" x14ac:dyDescent="0.25">
      <c r="A140">
        <v>157</v>
      </c>
      <c r="B140" t="s">
        <v>21</v>
      </c>
      <c r="C140" t="s">
        <v>679</v>
      </c>
      <c r="D140" t="s">
        <v>680</v>
      </c>
      <c r="E140" t="s">
        <v>681</v>
      </c>
      <c r="F140" t="s">
        <v>165</v>
      </c>
      <c r="G140" t="s">
        <v>21</v>
      </c>
      <c r="H140" t="b">
        <v>1</v>
      </c>
      <c r="I140" t="s">
        <v>1803</v>
      </c>
      <c r="J140" t="s">
        <v>682</v>
      </c>
      <c r="K140" t="s">
        <v>683</v>
      </c>
      <c r="L140">
        <v>11100</v>
      </c>
      <c r="M140">
        <v>1934</v>
      </c>
      <c r="N140">
        <v>7</v>
      </c>
      <c r="O140">
        <v>11</v>
      </c>
      <c r="P140" s="25">
        <v>12611</v>
      </c>
      <c r="Q140" s="25">
        <v>45838</v>
      </c>
      <c r="R140">
        <v>90.970568104038335</v>
      </c>
      <c r="S140">
        <v>110.62</v>
      </c>
      <c r="T140">
        <v>2001244392042</v>
      </c>
      <c r="U140">
        <v>82.9</v>
      </c>
      <c r="V140">
        <v>24.3</v>
      </c>
      <c r="W140">
        <v>59.1</v>
      </c>
      <c r="X140">
        <v>60297396</v>
      </c>
    </row>
    <row r="141" spans="1:24" x14ac:dyDescent="0.25">
      <c r="A141">
        <v>30</v>
      </c>
      <c r="B141" t="s">
        <v>103</v>
      </c>
      <c r="C141" t="s">
        <v>176</v>
      </c>
      <c r="D141" t="s">
        <v>177</v>
      </c>
      <c r="E141" t="s">
        <v>178</v>
      </c>
      <c r="F141" t="s">
        <v>179</v>
      </c>
      <c r="G141" t="s">
        <v>103</v>
      </c>
      <c r="H141" t="b">
        <v>0</v>
      </c>
      <c r="I141" t="s">
        <v>1803</v>
      </c>
      <c r="J141" t="s">
        <v>180</v>
      </c>
      <c r="K141" t="s">
        <v>181</v>
      </c>
      <c r="L141">
        <v>38900</v>
      </c>
      <c r="M141">
        <v>1964</v>
      </c>
      <c r="N141">
        <v>9</v>
      </c>
      <c r="O141">
        <v>21</v>
      </c>
      <c r="P141" s="25">
        <v>23641</v>
      </c>
      <c r="Q141" s="25">
        <v>45838</v>
      </c>
      <c r="R141">
        <v>60.770732138125936</v>
      </c>
      <c r="S141">
        <v>117.11</v>
      </c>
      <c r="T141">
        <v>529606710418</v>
      </c>
      <c r="U141">
        <v>81.599999999999994</v>
      </c>
      <c r="V141">
        <v>24</v>
      </c>
      <c r="W141">
        <v>55.4</v>
      </c>
      <c r="X141">
        <v>11484055</v>
      </c>
    </row>
    <row r="142" spans="1:24" x14ac:dyDescent="0.25">
      <c r="A142">
        <v>123</v>
      </c>
      <c r="B142" t="s">
        <v>250</v>
      </c>
      <c r="C142" t="s">
        <v>554</v>
      </c>
      <c r="D142" t="s">
        <v>555</v>
      </c>
      <c r="E142" t="s">
        <v>555</v>
      </c>
      <c r="F142" t="s">
        <v>556</v>
      </c>
      <c r="G142" t="s">
        <v>250</v>
      </c>
      <c r="H142" t="b">
        <v>1</v>
      </c>
      <c r="I142" t="s">
        <v>1803</v>
      </c>
      <c r="J142" t="s">
        <v>557</v>
      </c>
      <c r="K142" t="s">
        <v>558</v>
      </c>
      <c r="L142">
        <v>14300</v>
      </c>
      <c r="M142">
        <v>1927</v>
      </c>
      <c r="N142">
        <v>6</v>
      </c>
      <c r="O142">
        <v>27</v>
      </c>
      <c r="P142" s="25">
        <v>10040</v>
      </c>
      <c r="Q142" s="25">
        <v>45838</v>
      </c>
      <c r="R142">
        <v>98.008904867256646</v>
      </c>
      <c r="S142">
        <v>114.41</v>
      </c>
      <c r="T142">
        <v>372062527489</v>
      </c>
      <c r="U142">
        <v>83.1</v>
      </c>
      <c r="V142">
        <v>13.1</v>
      </c>
      <c r="W142">
        <v>21</v>
      </c>
      <c r="X142">
        <v>5703569</v>
      </c>
    </row>
    <row r="143" spans="1:24" x14ac:dyDescent="0.25">
      <c r="A143">
        <v>425</v>
      </c>
      <c r="B143" t="s">
        <v>21</v>
      </c>
      <c r="C143" t="s">
        <v>1557</v>
      </c>
      <c r="D143" t="s">
        <v>74</v>
      </c>
      <c r="E143" t="s">
        <v>75</v>
      </c>
      <c r="F143" t="s">
        <v>526</v>
      </c>
      <c r="G143" t="s">
        <v>21</v>
      </c>
      <c r="H143" t="b">
        <v>1</v>
      </c>
      <c r="I143" t="s">
        <v>1803</v>
      </c>
      <c r="J143" t="s">
        <v>527</v>
      </c>
      <c r="K143" t="s">
        <v>1558</v>
      </c>
      <c r="L143">
        <v>6000</v>
      </c>
      <c r="M143">
        <v>1958</v>
      </c>
      <c r="N143">
        <v>1</v>
      </c>
      <c r="O143">
        <v>1</v>
      </c>
      <c r="P143" s="25">
        <v>21186</v>
      </c>
      <c r="Q143" s="25">
        <v>45838</v>
      </c>
      <c r="R143">
        <v>67.493497604380565</v>
      </c>
      <c r="S143">
        <v>180.44</v>
      </c>
      <c r="T143">
        <v>2611000000000</v>
      </c>
      <c r="U143">
        <v>69.400000000000006</v>
      </c>
      <c r="V143">
        <v>11.2</v>
      </c>
      <c r="W143">
        <v>49.7</v>
      </c>
      <c r="X143">
        <v>1366417754</v>
      </c>
    </row>
    <row r="144" spans="1:24" x14ac:dyDescent="0.25">
      <c r="A144">
        <v>352</v>
      </c>
      <c r="B144" t="s">
        <v>38</v>
      </c>
      <c r="C144" t="s">
        <v>1345</v>
      </c>
      <c r="D144" t="s">
        <v>32</v>
      </c>
      <c r="E144" t="s">
        <v>883</v>
      </c>
      <c r="F144" t="s">
        <v>1346</v>
      </c>
      <c r="G144" t="s">
        <v>38</v>
      </c>
      <c r="H144" t="b">
        <v>1</v>
      </c>
      <c r="I144" t="s">
        <v>1803</v>
      </c>
      <c r="J144" t="s">
        <v>1347</v>
      </c>
      <c r="K144" t="s">
        <v>1348</v>
      </c>
      <c r="L144">
        <v>6800</v>
      </c>
      <c r="M144">
        <v>1929</v>
      </c>
      <c r="N144">
        <v>1</v>
      </c>
      <c r="O144">
        <v>3</v>
      </c>
      <c r="P144" s="25">
        <v>10596</v>
      </c>
      <c r="Q144" s="25">
        <v>45838</v>
      </c>
      <c r="R144">
        <v>96.488018290101323</v>
      </c>
      <c r="S144">
        <v>117.24</v>
      </c>
      <c r="T144">
        <v>21427700000000</v>
      </c>
      <c r="U144">
        <v>78.5</v>
      </c>
      <c r="V144">
        <v>9.6</v>
      </c>
      <c r="W144">
        <v>36.6</v>
      </c>
      <c r="X144">
        <v>328239523</v>
      </c>
    </row>
    <row r="145" spans="1:24" x14ac:dyDescent="0.25">
      <c r="A145">
        <v>232</v>
      </c>
      <c r="B145" t="s">
        <v>49</v>
      </c>
      <c r="C145" t="s">
        <v>948</v>
      </c>
      <c r="D145" t="s">
        <v>949</v>
      </c>
      <c r="E145" t="s">
        <v>950</v>
      </c>
      <c r="F145" t="s">
        <v>264</v>
      </c>
      <c r="G145" t="s">
        <v>49</v>
      </c>
      <c r="H145" t="b">
        <v>1</v>
      </c>
      <c r="I145" t="s">
        <v>1803</v>
      </c>
      <c r="J145" t="s">
        <v>951</v>
      </c>
      <c r="K145" t="s">
        <v>952</v>
      </c>
      <c r="L145">
        <v>8600</v>
      </c>
      <c r="M145">
        <v>1955</v>
      </c>
      <c r="N145">
        <v>6</v>
      </c>
      <c r="O145">
        <v>6</v>
      </c>
      <c r="P145" s="25">
        <v>20246</v>
      </c>
      <c r="Q145" s="25">
        <v>45838</v>
      </c>
      <c r="R145">
        <v>70.066401881772251</v>
      </c>
      <c r="S145">
        <v>114.24</v>
      </c>
      <c r="T145">
        <v>206928765544</v>
      </c>
      <c r="U145">
        <v>81.900000000000006</v>
      </c>
      <c r="V145">
        <v>29</v>
      </c>
      <c r="W145">
        <v>34.6</v>
      </c>
      <c r="X145">
        <v>4841000</v>
      </c>
    </row>
    <row r="146" spans="1:24" x14ac:dyDescent="0.25">
      <c r="A146">
        <v>317</v>
      </c>
      <c r="B146" t="s">
        <v>49</v>
      </c>
      <c r="C146" t="s">
        <v>1221</v>
      </c>
      <c r="D146" t="s">
        <v>306</v>
      </c>
      <c r="E146" t="s">
        <v>645</v>
      </c>
      <c r="F146" t="s">
        <v>1222</v>
      </c>
      <c r="G146" t="s">
        <v>49</v>
      </c>
      <c r="H146" t="b">
        <v>1</v>
      </c>
      <c r="I146" t="s">
        <v>1803</v>
      </c>
      <c r="J146" t="s">
        <v>1223</v>
      </c>
      <c r="K146" t="s">
        <v>1224</v>
      </c>
      <c r="L146">
        <v>7200</v>
      </c>
      <c r="M146">
        <v>1981</v>
      </c>
      <c r="N146">
        <v>8</v>
      </c>
      <c r="O146">
        <v>15</v>
      </c>
      <c r="P146" s="25">
        <v>29813</v>
      </c>
      <c r="Q146" s="25">
        <v>45838</v>
      </c>
      <c r="R146">
        <v>43.874726210756869</v>
      </c>
      <c r="S146">
        <v>114.52</v>
      </c>
      <c r="T146">
        <v>421142267938</v>
      </c>
      <c r="U146">
        <v>77.8</v>
      </c>
      <c r="V146">
        <v>0.1</v>
      </c>
      <c r="W146">
        <v>15.9</v>
      </c>
      <c r="X146">
        <v>9770529</v>
      </c>
    </row>
    <row r="147" spans="1:24" x14ac:dyDescent="0.25">
      <c r="A147">
        <v>411</v>
      </c>
      <c r="B147" t="s">
        <v>72</v>
      </c>
      <c r="C147" t="s">
        <v>1507</v>
      </c>
      <c r="D147" t="s">
        <v>497</v>
      </c>
      <c r="E147" t="s">
        <v>498</v>
      </c>
      <c r="F147" t="s">
        <v>264</v>
      </c>
      <c r="G147" t="s">
        <v>72</v>
      </c>
      <c r="H147" t="b">
        <v>1</v>
      </c>
      <c r="I147" t="s">
        <v>1803</v>
      </c>
      <c r="J147" t="s">
        <v>1508</v>
      </c>
      <c r="K147" t="s">
        <v>1509</v>
      </c>
      <c r="L147">
        <v>6200</v>
      </c>
      <c r="M147">
        <v>1938</v>
      </c>
      <c r="N147">
        <v>3</v>
      </c>
      <c r="O147">
        <v>3</v>
      </c>
      <c r="P147" s="25">
        <v>13942</v>
      </c>
      <c r="Q147" s="25">
        <v>45838</v>
      </c>
      <c r="R147">
        <v>87.32648870636551</v>
      </c>
      <c r="S147">
        <v>110.51</v>
      </c>
      <c r="T147">
        <v>530832908738</v>
      </c>
      <c r="U147">
        <v>82.5</v>
      </c>
      <c r="V147">
        <v>27.9</v>
      </c>
      <c r="W147">
        <v>49.1</v>
      </c>
      <c r="X147">
        <v>10285453</v>
      </c>
    </row>
    <row r="148" spans="1:24" x14ac:dyDescent="0.25">
      <c r="A148">
        <v>89</v>
      </c>
      <c r="B148" t="s">
        <v>292</v>
      </c>
      <c r="C148" t="s">
        <v>432</v>
      </c>
      <c r="D148" t="s">
        <v>32</v>
      </c>
      <c r="E148" t="s">
        <v>433</v>
      </c>
      <c r="F148" t="s">
        <v>434</v>
      </c>
      <c r="G148" t="s">
        <v>292</v>
      </c>
      <c r="H148" t="b">
        <v>1</v>
      </c>
      <c r="I148" t="s">
        <v>1803</v>
      </c>
      <c r="J148" t="s">
        <v>435</v>
      </c>
      <c r="K148" t="s">
        <v>436</v>
      </c>
      <c r="L148">
        <v>18500</v>
      </c>
      <c r="M148">
        <v>1945</v>
      </c>
      <c r="N148">
        <v>12</v>
      </c>
      <c r="O148">
        <v>11</v>
      </c>
      <c r="P148" s="25">
        <v>16782</v>
      </c>
      <c r="Q148" s="25">
        <v>45838</v>
      </c>
      <c r="R148">
        <v>79.551664694946751</v>
      </c>
      <c r="S148">
        <v>117.24</v>
      </c>
      <c r="T148">
        <v>21427700000000</v>
      </c>
      <c r="U148">
        <v>78.5</v>
      </c>
      <c r="V148">
        <v>9.6</v>
      </c>
      <c r="W148">
        <v>36.6</v>
      </c>
      <c r="X148">
        <v>328239523</v>
      </c>
    </row>
    <row r="149" spans="1:24" x14ac:dyDescent="0.25">
      <c r="A149">
        <v>305</v>
      </c>
      <c r="B149" t="s">
        <v>103</v>
      </c>
      <c r="C149" t="s">
        <v>1181</v>
      </c>
      <c r="D149" t="s">
        <v>32</v>
      </c>
      <c r="E149" t="s">
        <v>1182</v>
      </c>
      <c r="F149" t="s">
        <v>1183</v>
      </c>
      <c r="G149" t="s">
        <v>103</v>
      </c>
      <c r="H149" t="b">
        <v>1</v>
      </c>
      <c r="I149" t="s">
        <v>1803</v>
      </c>
      <c r="J149" t="s">
        <v>1184</v>
      </c>
      <c r="K149" t="s">
        <v>609</v>
      </c>
      <c r="L149">
        <v>7400</v>
      </c>
      <c r="M149">
        <v>1941</v>
      </c>
      <c r="N149">
        <v>11</v>
      </c>
      <c r="O149">
        <v>30</v>
      </c>
      <c r="P149" s="25">
        <v>15310</v>
      </c>
      <c r="Q149" s="25">
        <v>45838</v>
      </c>
      <c r="R149">
        <v>83.581781872060816</v>
      </c>
      <c r="S149">
        <v>117.24</v>
      </c>
      <c r="T149">
        <v>21427700000000</v>
      </c>
      <c r="U149">
        <v>78.5</v>
      </c>
      <c r="V149">
        <v>9.6</v>
      </c>
      <c r="W149">
        <v>36.6</v>
      </c>
      <c r="X149">
        <v>328239523</v>
      </c>
    </row>
    <row r="150" spans="1:24" x14ac:dyDescent="0.25">
      <c r="A150">
        <v>137</v>
      </c>
      <c r="B150" t="s">
        <v>462</v>
      </c>
      <c r="C150" t="s">
        <v>606</v>
      </c>
      <c r="D150" t="s">
        <v>274</v>
      </c>
      <c r="E150" t="s">
        <v>607</v>
      </c>
      <c r="F150" t="s">
        <v>465</v>
      </c>
      <c r="G150" t="s">
        <v>462</v>
      </c>
      <c r="H150" t="b">
        <v>1</v>
      </c>
      <c r="I150" t="s">
        <v>1803</v>
      </c>
      <c r="J150" t="s">
        <v>608</v>
      </c>
      <c r="K150" t="s">
        <v>609</v>
      </c>
      <c r="L150">
        <v>13100</v>
      </c>
      <c r="M150">
        <v>1933</v>
      </c>
      <c r="N150">
        <v>3</v>
      </c>
      <c r="O150">
        <v>3</v>
      </c>
      <c r="P150" s="25">
        <v>12116</v>
      </c>
      <c r="Q150" s="25">
        <v>45838</v>
      </c>
      <c r="R150">
        <v>92.32648374941121</v>
      </c>
      <c r="S150">
        <v>119.8</v>
      </c>
      <c r="T150">
        <v>1392680589329</v>
      </c>
      <c r="U150">
        <v>82.7</v>
      </c>
      <c r="V150">
        <v>23</v>
      </c>
      <c r="W150">
        <v>47.4</v>
      </c>
      <c r="X150">
        <v>25766605</v>
      </c>
    </row>
    <row r="151" spans="1:24" x14ac:dyDescent="0.25">
      <c r="A151">
        <v>290</v>
      </c>
      <c r="B151" t="s">
        <v>351</v>
      </c>
      <c r="C151" t="s">
        <v>1127</v>
      </c>
      <c r="D151" t="s">
        <v>74</v>
      </c>
      <c r="E151" t="s">
        <v>143</v>
      </c>
      <c r="F151" t="s">
        <v>517</v>
      </c>
      <c r="G151" t="s">
        <v>351</v>
      </c>
      <c r="H151" t="b">
        <v>1</v>
      </c>
      <c r="I151" t="s">
        <v>1803</v>
      </c>
      <c r="J151" t="s">
        <v>1128</v>
      </c>
      <c r="K151" t="s">
        <v>1129</v>
      </c>
      <c r="L151">
        <v>7600</v>
      </c>
      <c r="M151">
        <v>1933</v>
      </c>
      <c r="N151">
        <v>9</v>
      </c>
      <c r="O151">
        <v>19</v>
      </c>
      <c r="P151" s="25">
        <v>12316</v>
      </c>
      <c r="Q151" s="25">
        <v>45838</v>
      </c>
      <c r="R151">
        <v>91.778909561940651</v>
      </c>
      <c r="S151">
        <v>180.44</v>
      </c>
      <c r="T151">
        <v>2611000000000</v>
      </c>
      <c r="U151">
        <v>69.400000000000006</v>
      </c>
      <c r="V151">
        <v>11.2</v>
      </c>
      <c r="W151">
        <v>49.7</v>
      </c>
      <c r="X151">
        <v>1366417754</v>
      </c>
    </row>
    <row r="152" spans="1:24" x14ac:dyDescent="0.25">
      <c r="A152">
        <v>232</v>
      </c>
      <c r="B152" t="s">
        <v>38</v>
      </c>
      <c r="C152" t="s">
        <v>958</v>
      </c>
      <c r="D152" t="s">
        <v>158</v>
      </c>
      <c r="E152" t="s">
        <v>959</v>
      </c>
      <c r="F152" t="s">
        <v>731</v>
      </c>
      <c r="G152" t="s">
        <v>38</v>
      </c>
      <c r="H152" t="b">
        <v>1</v>
      </c>
      <c r="I152" t="s">
        <v>1803</v>
      </c>
      <c r="J152" t="s">
        <v>960</v>
      </c>
      <c r="K152" t="s">
        <v>961</v>
      </c>
      <c r="L152">
        <v>8600</v>
      </c>
      <c r="M152">
        <v>1944</v>
      </c>
      <c r="N152">
        <v>1</v>
      </c>
      <c r="O152">
        <v>21</v>
      </c>
      <c r="P152" s="25">
        <v>16092</v>
      </c>
      <c r="Q152" s="25">
        <v>45838</v>
      </c>
      <c r="R152">
        <v>81.438749958265163</v>
      </c>
      <c r="S152">
        <v>112.85</v>
      </c>
      <c r="T152">
        <v>3845630030824</v>
      </c>
      <c r="U152">
        <v>80.900000000000006</v>
      </c>
      <c r="V152">
        <v>11.5</v>
      </c>
      <c r="W152">
        <v>48.8</v>
      </c>
      <c r="X152">
        <v>83132799</v>
      </c>
    </row>
    <row r="153" spans="1:24" x14ac:dyDescent="0.25">
      <c r="A153">
        <v>64</v>
      </c>
      <c r="B153" t="s">
        <v>250</v>
      </c>
      <c r="C153" t="s">
        <v>335</v>
      </c>
      <c r="D153" t="s">
        <v>105</v>
      </c>
      <c r="E153" t="s">
        <v>336</v>
      </c>
      <c r="F153" t="s">
        <v>337</v>
      </c>
      <c r="G153" t="s">
        <v>250</v>
      </c>
      <c r="H153" t="b">
        <v>1</v>
      </c>
      <c r="I153" t="s">
        <v>1803</v>
      </c>
      <c r="J153" t="s">
        <v>338</v>
      </c>
      <c r="K153" t="s">
        <v>339</v>
      </c>
      <c r="L153">
        <v>23400</v>
      </c>
      <c r="M153">
        <v>1942</v>
      </c>
      <c r="N153">
        <v>8</v>
      </c>
      <c r="O153">
        <v>11</v>
      </c>
      <c r="P153" s="25">
        <v>15564</v>
      </c>
      <c r="Q153" s="25">
        <v>45838</v>
      </c>
      <c r="R153">
        <v>82.885694729637237</v>
      </c>
      <c r="S153">
        <v>125.08</v>
      </c>
      <c r="T153">
        <v>19910000000000</v>
      </c>
      <c r="U153">
        <v>77</v>
      </c>
      <c r="V153">
        <v>9.4</v>
      </c>
      <c r="W153">
        <v>59.2</v>
      </c>
      <c r="X153">
        <v>1397715000</v>
      </c>
    </row>
    <row r="154" spans="1:24" x14ac:dyDescent="0.25">
      <c r="A154">
        <v>299</v>
      </c>
      <c r="B154" t="s">
        <v>49</v>
      </c>
      <c r="C154" t="s">
        <v>1154</v>
      </c>
      <c r="D154" t="s">
        <v>32</v>
      </c>
      <c r="E154" t="s">
        <v>61</v>
      </c>
      <c r="F154" t="s">
        <v>802</v>
      </c>
      <c r="G154" t="s">
        <v>49</v>
      </c>
      <c r="H154" t="b">
        <v>1</v>
      </c>
      <c r="I154" t="s">
        <v>1803</v>
      </c>
      <c r="J154" t="s">
        <v>1155</v>
      </c>
      <c r="K154" t="s">
        <v>1113</v>
      </c>
      <c r="L154">
        <v>7500</v>
      </c>
      <c r="M154">
        <v>1944</v>
      </c>
      <c r="N154">
        <v>1</v>
      </c>
      <c r="O154">
        <v>6</v>
      </c>
      <c r="P154" s="25">
        <v>16077</v>
      </c>
      <c r="Q154" s="25">
        <v>45838</v>
      </c>
      <c r="R154">
        <v>81.47981703448967</v>
      </c>
      <c r="S154">
        <v>117.24</v>
      </c>
      <c r="T154">
        <v>21427700000000</v>
      </c>
      <c r="U154">
        <v>78.5</v>
      </c>
      <c r="V154">
        <v>9.6</v>
      </c>
      <c r="W154">
        <v>36.6</v>
      </c>
      <c r="X154">
        <v>328239523</v>
      </c>
    </row>
    <row r="155" spans="1:24" x14ac:dyDescent="0.25">
      <c r="A155">
        <v>383</v>
      </c>
      <c r="B155" t="s">
        <v>38</v>
      </c>
      <c r="C155" t="s">
        <v>1436</v>
      </c>
      <c r="D155" t="s">
        <v>32</v>
      </c>
      <c r="E155" t="s">
        <v>1437</v>
      </c>
      <c r="F155" t="s">
        <v>387</v>
      </c>
      <c r="G155" t="s">
        <v>38</v>
      </c>
      <c r="H155" t="b">
        <v>1</v>
      </c>
      <c r="I155" t="s">
        <v>1803</v>
      </c>
      <c r="J155" t="s">
        <v>1438</v>
      </c>
      <c r="K155" t="s">
        <v>1113</v>
      </c>
      <c r="L155">
        <v>6600</v>
      </c>
      <c r="M155">
        <v>1959</v>
      </c>
      <c r="N155">
        <v>10</v>
      </c>
      <c r="O155">
        <v>8</v>
      </c>
      <c r="P155" s="25">
        <v>21831</v>
      </c>
      <c r="Q155" s="25">
        <v>45838</v>
      </c>
      <c r="R155">
        <v>65.726912389669835</v>
      </c>
      <c r="S155">
        <v>117.24</v>
      </c>
      <c r="T155">
        <v>21427700000000</v>
      </c>
      <c r="U155">
        <v>78.5</v>
      </c>
      <c r="V155">
        <v>9.6</v>
      </c>
      <c r="W155">
        <v>36.6</v>
      </c>
      <c r="X155">
        <v>328239523</v>
      </c>
    </row>
    <row r="156" spans="1:24" x14ac:dyDescent="0.25">
      <c r="A156">
        <v>282</v>
      </c>
      <c r="B156" t="s">
        <v>38</v>
      </c>
      <c r="C156" t="s">
        <v>1111</v>
      </c>
      <c r="D156" t="s">
        <v>32</v>
      </c>
      <c r="E156" t="s">
        <v>464</v>
      </c>
      <c r="F156" t="s">
        <v>387</v>
      </c>
      <c r="G156" t="s">
        <v>38</v>
      </c>
      <c r="H156" t="b">
        <v>1</v>
      </c>
      <c r="I156" t="s">
        <v>1803</v>
      </c>
      <c r="J156" t="s">
        <v>1112</v>
      </c>
      <c r="K156" t="s">
        <v>1113</v>
      </c>
      <c r="L156">
        <v>7700</v>
      </c>
      <c r="M156">
        <v>1954</v>
      </c>
      <c r="N156">
        <v>9</v>
      </c>
      <c r="O156">
        <v>20</v>
      </c>
      <c r="P156" s="25">
        <v>19987</v>
      </c>
      <c r="Q156" s="25">
        <v>45838</v>
      </c>
      <c r="R156">
        <v>70.776180698151947</v>
      </c>
      <c r="S156">
        <v>117.24</v>
      </c>
      <c r="T156">
        <v>21427700000000</v>
      </c>
      <c r="U156">
        <v>78.5</v>
      </c>
      <c r="V156">
        <v>9.6</v>
      </c>
      <c r="W156">
        <v>36.6</v>
      </c>
      <c r="X156">
        <v>328239523</v>
      </c>
    </row>
    <row r="157" spans="1:24" x14ac:dyDescent="0.25">
      <c r="A157">
        <v>115</v>
      </c>
      <c r="B157" t="s">
        <v>30</v>
      </c>
      <c r="C157" t="s">
        <v>529</v>
      </c>
      <c r="D157" t="s">
        <v>105</v>
      </c>
      <c r="E157" t="s">
        <v>214</v>
      </c>
      <c r="F157" t="s">
        <v>215</v>
      </c>
      <c r="G157" t="s">
        <v>30</v>
      </c>
      <c r="H157" t="b">
        <v>1</v>
      </c>
      <c r="I157" t="s">
        <v>1803</v>
      </c>
      <c r="J157" t="s">
        <v>248</v>
      </c>
      <c r="K157" t="s">
        <v>530</v>
      </c>
      <c r="L157">
        <v>15200</v>
      </c>
      <c r="M157">
        <v>1967</v>
      </c>
      <c r="N157">
        <v>1</v>
      </c>
      <c r="O157">
        <v>1</v>
      </c>
      <c r="P157" s="25">
        <v>24473</v>
      </c>
      <c r="Q157" s="25">
        <v>45838</v>
      </c>
      <c r="R157">
        <v>58.49350348027842</v>
      </c>
      <c r="S157">
        <v>125.08</v>
      </c>
      <c r="T157">
        <v>19910000000000</v>
      </c>
      <c r="U157">
        <v>77</v>
      </c>
      <c r="V157">
        <v>9.4</v>
      </c>
      <c r="W157">
        <v>59.2</v>
      </c>
      <c r="X157">
        <v>1397715000</v>
      </c>
    </row>
    <row r="158" spans="1:24" x14ac:dyDescent="0.25">
      <c r="A158">
        <v>497</v>
      </c>
      <c r="B158" t="s">
        <v>250</v>
      </c>
      <c r="C158" t="s">
        <v>1757</v>
      </c>
      <c r="D158" t="s">
        <v>1758</v>
      </c>
      <c r="E158" t="s">
        <v>1759</v>
      </c>
      <c r="F158" t="s">
        <v>1760</v>
      </c>
      <c r="G158" t="s">
        <v>250</v>
      </c>
      <c r="H158" t="b">
        <v>1</v>
      </c>
      <c r="I158" t="s">
        <v>1803</v>
      </c>
      <c r="J158" t="s">
        <v>1761</v>
      </c>
      <c r="K158" t="s">
        <v>1762</v>
      </c>
      <c r="L158">
        <v>5300</v>
      </c>
      <c r="M158">
        <v>1962</v>
      </c>
      <c r="N158">
        <v>9</v>
      </c>
      <c r="O158">
        <v>26</v>
      </c>
      <c r="P158" s="25">
        <v>22915</v>
      </c>
      <c r="Q158" s="25">
        <v>45838</v>
      </c>
      <c r="R158">
        <v>62.75975359342916</v>
      </c>
      <c r="S158">
        <v>234.44</v>
      </c>
      <c r="T158">
        <v>754411708203</v>
      </c>
      <c r="U158">
        <v>77.400000000000006</v>
      </c>
      <c r="V158">
        <v>17.899999999999999</v>
      </c>
      <c r="W158">
        <v>42.3</v>
      </c>
      <c r="X158">
        <v>83429615</v>
      </c>
    </row>
    <row r="159" spans="1:24" x14ac:dyDescent="0.25">
      <c r="A159">
        <v>127</v>
      </c>
      <c r="B159" t="s">
        <v>72</v>
      </c>
      <c r="C159" t="s">
        <v>571</v>
      </c>
      <c r="D159" t="s">
        <v>226</v>
      </c>
      <c r="E159" t="s">
        <v>227</v>
      </c>
      <c r="F159" t="s">
        <v>172</v>
      </c>
      <c r="G159" t="s">
        <v>72</v>
      </c>
      <c r="H159" t="b">
        <v>0</v>
      </c>
      <c r="I159" t="s">
        <v>1803</v>
      </c>
      <c r="J159" t="s">
        <v>572</v>
      </c>
      <c r="K159" t="s">
        <v>573</v>
      </c>
      <c r="L159">
        <v>14000</v>
      </c>
      <c r="M159">
        <v>1955</v>
      </c>
      <c r="N159">
        <v>10</v>
      </c>
      <c r="O159">
        <v>2</v>
      </c>
      <c r="P159" s="25">
        <v>20364</v>
      </c>
      <c r="Q159" s="25">
        <v>45838</v>
      </c>
      <c r="R159">
        <v>69.743338603323949</v>
      </c>
      <c r="S159">
        <v>119.62</v>
      </c>
      <c r="T159">
        <v>2827113184696</v>
      </c>
      <c r="U159">
        <v>81.3</v>
      </c>
      <c r="V159">
        <v>25.5</v>
      </c>
      <c r="W159">
        <v>30.6</v>
      </c>
      <c r="X159">
        <v>66834405</v>
      </c>
    </row>
    <row r="160" spans="1:24" x14ac:dyDescent="0.25">
      <c r="A160">
        <v>332</v>
      </c>
      <c r="B160" t="s">
        <v>59</v>
      </c>
      <c r="C160" t="s">
        <v>1266</v>
      </c>
      <c r="D160" t="s">
        <v>226</v>
      </c>
      <c r="E160" t="s">
        <v>227</v>
      </c>
      <c r="F160" t="s">
        <v>281</v>
      </c>
      <c r="G160" t="s">
        <v>59</v>
      </c>
      <c r="H160" t="b">
        <v>1</v>
      </c>
      <c r="I160" t="s">
        <v>1803</v>
      </c>
      <c r="J160" t="s">
        <v>1264</v>
      </c>
      <c r="K160" t="s">
        <v>1267</v>
      </c>
      <c r="L160">
        <v>7000</v>
      </c>
      <c r="M160">
        <v>1982</v>
      </c>
      <c r="N160">
        <v>3</v>
      </c>
      <c r="O160">
        <v>29</v>
      </c>
      <c r="P160" s="25">
        <v>30039</v>
      </c>
      <c r="Q160" s="25">
        <v>45838</v>
      </c>
      <c r="R160">
        <v>43.25530458590007</v>
      </c>
      <c r="S160">
        <v>119.62</v>
      </c>
      <c r="T160">
        <v>2827113184696</v>
      </c>
      <c r="U160">
        <v>81.3</v>
      </c>
      <c r="V160">
        <v>25.5</v>
      </c>
      <c r="W160">
        <v>30.6</v>
      </c>
      <c r="X160">
        <v>66834405</v>
      </c>
    </row>
    <row r="161" spans="1:24" x14ac:dyDescent="0.25">
      <c r="A161">
        <v>344</v>
      </c>
      <c r="B161" t="s">
        <v>462</v>
      </c>
      <c r="C161" t="s">
        <v>1311</v>
      </c>
      <c r="D161" t="s">
        <v>32</v>
      </c>
      <c r="E161" t="s">
        <v>1312</v>
      </c>
      <c r="F161" t="s">
        <v>465</v>
      </c>
      <c r="G161" t="s">
        <v>462</v>
      </c>
      <c r="H161" t="b">
        <v>1</v>
      </c>
      <c r="I161" t="s">
        <v>1803</v>
      </c>
      <c r="J161" t="s">
        <v>1313</v>
      </c>
      <c r="K161" t="s">
        <v>1267</v>
      </c>
      <c r="L161">
        <v>6900</v>
      </c>
      <c r="M161">
        <v>1942</v>
      </c>
      <c r="N161">
        <v>9</v>
      </c>
      <c r="O161">
        <v>20</v>
      </c>
      <c r="P161" s="25">
        <v>15604</v>
      </c>
      <c r="Q161" s="25">
        <v>45838</v>
      </c>
      <c r="R161">
        <v>82.776180698151947</v>
      </c>
      <c r="S161">
        <v>117.24</v>
      </c>
      <c r="T161">
        <v>21427700000000</v>
      </c>
      <c r="U161">
        <v>78.5</v>
      </c>
      <c r="V161">
        <v>9.6</v>
      </c>
      <c r="W161">
        <v>36.6</v>
      </c>
      <c r="X161">
        <v>328239523</v>
      </c>
    </row>
    <row r="162" spans="1:24" x14ac:dyDescent="0.25">
      <c r="A162">
        <v>65</v>
      </c>
      <c r="B162" t="s">
        <v>272</v>
      </c>
      <c r="C162" t="s">
        <v>340</v>
      </c>
      <c r="D162" t="s">
        <v>341</v>
      </c>
      <c r="E162" t="s">
        <v>342</v>
      </c>
      <c r="F162" t="s">
        <v>276</v>
      </c>
      <c r="G162" t="s">
        <v>272</v>
      </c>
      <c r="H162" t="b">
        <v>0</v>
      </c>
      <c r="I162" t="s">
        <v>1804</v>
      </c>
      <c r="J162" t="s">
        <v>343</v>
      </c>
      <c r="K162" t="s">
        <v>344</v>
      </c>
      <c r="L162">
        <v>23100</v>
      </c>
      <c r="M162">
        <v>1943</v>
      </c>
      <c r="N162">
        <v>1</v>
      </c>
      <c r="O162">
        <v>1</v>
      </c>
      <c r="P162" s="25">
        <v>15707</v>
      </c>
      <c r="Q162" s="25">
        <v>45838</v>
      </c>
      <c r="R162">
        <v>82.493501781237626</v>
      </c>
      <c r="S162">
        <v>131.91</v>
      </c>
      <c r="T162">
        <v>282318159745</v>
      </c>
      <c r="U162">
        <v>80</v>
      </c>
      <c r="V162">
        <v>18.2</v>
      </c>
      <c r="W162">
        <v>34</v>
      </c>
      <c r="X162">
        <v>18952038</v>
      </c>
    </row>
    <row r="163" spans="1:24" x14ac:dyDescent="0.25">
      <c r="A163">
        <v>312</v>
      </c>
      <c r="B163" t="s">
        <v>272</v>
      </c>
      <c r="C163" t="s">
        <v>1190</v>
      </c>
      <c r="D163" t="s">
        <v>327</v>
      </c>
      <c r="E163" t="s">
        <v>328</v>
      </c>
      <c r="F163" t="s">
        <v>1191</v>
      </c>
      <c r="G163" t="s">
        <v>272</v>
      </c>
      <c r="H163" t="b">
        <v>1</v>
      </c>
      <c r="I163" t="s">
        <v>1803</v>
      </c>
      <c r="J163" t="s">
        <v>1192</v>
      </c>
      <c r="K163" t="s">
        <v>1193</v>
      </c>
      <c r="L163">
        <v>7300</v>
      </c>
      <c r="M163">
        <v>1963</v>
      </c>
      <c r="N163">
        <v>12</v>
      </c>
      <c r="O163">
        <v>5</v>
      </c>
      <c r="P163" s="25">
        <v>23350</v>
      </c>
      <c r="Q163" s="25">
        <v>45838</v>
      </c>
      <c r="R163">
        <v>61.568119594976316</v>
      </c>
      <c r="S163">
        <v>180.75</v>
      </c>
      <c r="T163">
        <v>1699876578871</v>
      </c>
      <c r="U163">
        <v>72.7</v>
      </c>
      <c r="V163">
        <v>11.4</v>
      </c>
      <c r="W163">
        <v>46.2</v>
      </c>
      <c r="X163">
        <v>144373535</v>
      </c>
    </row>
    <row r="164" spans="1:24" x14ac:dyDescent="0.25">
      <c r="A164">
        <v>153</v>
      </c>
      <c r="B164" t="s">
        <v>49</v>
      </c>
      <c r="C164" t="s">
        <v>663</v>
      </c>
      <c r="D164" t="s">
        <v>32</v>
      </c>
      <c r="E164" t="s">
        <v>61</v>
      </c>
      <c r="F164" t="s">
        <v>204</v>
      </c>
      <c r="G164" t="s">
        <v>49</v>
      </c>
      <c r="H164" t="b">
        <v>1</v>
      </c>
      <c r="I164" t="s">
        <v>1803</v>
      </c>
      <c r="J164" t="s">
        <v>664</v>
      </c>
      <c r="K164" t="s">
        <v>665</v>
      </c>
      <c r="L164">
        <v>11300</v>
      </c>
      <c r="M164">
        <v>1948</v>
      </c>
      <c r="N164">
        <v>9</v>
      </c>
      <c r="O164">
        <v>30</v>
      </c>
      <c r="P164" s="25">
        <v>17806</v>
      </c>
      <c r="Q164" s="25">
        <v>45838</v>
      </c>
      <c r="R164">
        <v>76.746086346086344</v>
      </c>
      <c r="S164">
        <v>117.24</v>
      </c>
      <c r="T164">
        <v>21427700000000</v>
      </c>
      <c r="U164">
        <v>78.5</v>
      </c>
      <c r="V164">
        <v>9.6</v>
      </c>
      <c r="W164">
        <v>36.6</v>
      </c>
      <c r="X164">
        <v>328239523</v>
      </c>
    </row>
    <row r="165" spans="1:24" x14ac:dyDescent="0.25">
      <c r="A165">
        <v>215</v>
      </c>
      <c r="B165" t="s">
        <v>272</v>
      </c>
      <c r="C165" t="s">
        <v>891</v>
      </c>
      <c r="D165" t="s">
        <v>170</v>
      </c>
      <c r="E165" t="s">
        <v>892</v>
      </c>
      <c r="F165" t="s">
        <v>276</v>
      </c>
      <c r="G165" t="s">
        <v>272</v>
      </c>
      <c r="H165" t="b">
        <v>1</v>
      </c>
      <c r="I165" t="s">
        <v>1803</v>
      </c>
      <c r="J165" t="s">
        <v>893</v>
      </c>
      <c r="K165" t="s">
        <v>894</v>
      </c>
      <c r="L165">
        <v>9000</v>
      </c>
      <c r="M165">
        <v>1957</v>
      </c>
      <c r="N165">
        <v>1</v>
      </c>
      <c r="O165">
        <v>7</v>
      </c>
      <c r="P165" s="25">
        <v>20827</v>
      </c>
      <c r="Q165" s="25">
        <v>45838</v>
      </c>
      <c r="R165">
        <v>68.477065312276807</v>
      </c>
      <c r="S165">
        <v>99.55</v>
      </c>
      <c r="T165">
        <v>703082435360</v>
      </c>
      <c r="U165">
        <v>83.6</v>
      </c>
      <c r="V165">
        <v>10.1</v>
      </c>
      <c r="W165">
        <v>28.8</v>
      </c>
      <c r="X165">
        <v>8574832</v>
      </c>
    </row>
    <row r="166" spans="1:24" x14ac:dyDescent="0.25">
      <c r="A166">
        <v>282</v>
      </c>
      <c r="B166" t="s">
        <v>462</v>
      </c>
      <c r="C166" t="s">
        <v>1116</v>
      </c>
      <c r="D166" t="s">
        <v>1117</v>
      </c>
      <c r="E166" t="s">
        <v>1118</v>
      </c>
      <c r="F166" t="s">
        <v>465</v>
      </c>
      <c r="G166" t="s">
        <v>462</v>
      </c>
      <c r="H166" t="b">
        <v>1</v>
      </c>
      <c r="I166" t="s">
        <v>1803</v>
      </c>
      <c r="J166" t="s">
        <v>1119</v>
      </c>
      <c r="K166" t="s">
        <v>1120</v>
      </c>
      <c r="L166">
        <v>7700</v>
      </c>
      <c r="M166">
        <v>1961</v>
      </c>
      <c r="N166">
        <v>6</v>
      </c>
      <c r="O166">
        <v>23</v>
      </c>
      <c r="P166" s="25">
        <v>22455</v>
      </c>
      <c r="Q166" s="25">
        <v>45838</v>
      </c>
      <c r="R166">
        <v>64.019839096920933</v>
      </c>
      <c r="S166">
        <v>120.27</v>
      </c>
      <c r="T166">
        <v>403336363636</v>
      </c>
      <c r="U166">
        <v>82.8</v>
      </c>
      <c r="V166">
        <v>23.9</v>
      </c>
      <c r="W166">
        <v>36.200000000000003</v>
      </c>
      <c r="X166">
        <v>5347896</v>
      </c>
    </row>
    <row r="167" spans="1:24" x14ac:dyDescent="0.25">
      <c r="A167">
        <v>332</v>
      </c>
      <c r="B167" t="s">
        <v>103</v>
      </c>
      <c r="C167" t="s">
        <v>1284</v>
      </c>
      <c r="D167" t="s">
        <v>32</v>
      </c>
      <c r="E167" t="s">
        <v>1285</v>
      </c>
      <c r="F167" t="s">
        <v>1286</v>
      </c>
      <c r="G167" t="s">
        <v>103</v>
      </c>
      <c r="H167" t="b">
        <v>1</v>
      </c>
      <c r="I167" t="s">
        <v>1803</v>
      </c>
      <c r="J167" t="s">
        <v>1287</v>
      </c>
      <c r="K167" t="s">
        <v>1288</v>
      </c>
      <c r="L167">
        <v>7000</v>
      </c>
      <c r="M167">
        <v>1953</v>
      </c>
      <c r="N167">
        <v>12</v>
      </c>
      <c r="O167">
        <v>29</v>
      </c>
      <c r="P167" s="25">
        <v>19722</v>
      </c>
      <c r="Q167" s="25">
        <v>45838</v>
      </c>
      <c r="R167">
        <v>71.502381577466906</v>
      </c>
      <c r="S167">
        <v>117.24</v>
      </c>
      <c r="T167">
        <v>21427700000000</v>
      </c>
      <c r="U167">
        <v>78.5</v>
      </c>
      <c r="V167">
        <v>9.6</v>
      </c>
      <c r="W167">
        <v>36.6</v>
      </c>
      <c r="X167">
        <v>328239523</v>
      </c>
    </row>
    <row r="168" spans="1:24" x14ac:dyDescent="0.25">
      <c r="A168">
        <v>332</v>
      </c>
      <c r="B168" t="s">
        <v>38</v>
      </c>
      <c r="C168" t="s">
        <v>1268</v>
      </c>
      <c r="D168" t="s">
        <v>32</v>
      </c>
      <c r="E168" t="s">
        <v>1269</v>
      </c>
      <c r="F168" t="s">
        <v>1270</v>
      </c>
      <c r="G168" t="s">
        <v>38</v>
      </c>
      <c r="H168" t="b">
        <v>1</v>
      </c>
      <c r="I168" t="s">
        <v>1803</v>
      </c>
      <c r="J168" t="s">
        <v>1271</v>
      </c>
      <c r="K168" t="s">
        <v>334</v>
      </c>
      <c r="L168">
        <v>7000</v>
      </c>
      <c r="M168">
        <v>1945</v>
      </c>
      <c r="N168">
        <v>7</v>
      </c>
      <c r="O168">
        <v>23</v>
      </c>
      <c r="P168" s="25">
        <v>16641</v>
      </c>
      <c r="Q168" s="25">
        <v>45838</v>
      </c>
      <c r="R168">
        <v>79.937704918032779</v>
      </c>
      <c r="S168">
        <v>117.24</v>
      </c>
      <c r="T168">
        <v>21427700000000</v>
      </c>
      <c r="U168">
        <v>78.5</v>
      </c>
      <c r="V168">
        <v>9.6</v>
      </c>
      <c r="W168">
        <v>36.6</v>
      </c>
      <c r="X168">
        <v>328239523</v>
      </c>
    </row>
    <row r="169" spans="1:24" x14ac:dyDescent="0.25">
      <c r="A169">
        <v>63</v>
      </c>
      <c r="B169" t="s">
        <v>38</v>
      </c>
      <c r="C169" t="s">
        <v>333</v>
      </c>
      <c r="D169" t="s">
        <v>105</v>
      </c>
      <c r="E169" t="s">
        <v>106</v>
      </c>
      <c r="F169" t="s">
        <v>247</v>
      </c>
      <c r="G169" t="s">
        <v>38</v>
      </c>
      <c r="H169" t="b">
        <v>1</v>
      </c>
      <c r="I169" t="s">
        <v>1803</v>
      </c>
      <c r="J169" t="s">
        <v>194</v>
      </c>
      <c r="K169" t="s">
        <v>334</v>
      </c>
      <c r="L169">
        <v>23500</v>
      </c>
      <c r="M169">
        <v>1964</v>
      </c>
      <c r="N169">
        <v>9</v>
      </c>
      <c r="O169">
        <v>10</v>
      </c>
      <c r="P169" s="25">
        <v>23630</v>
      </c>
      <c r="Q169" s="25">
        <v>45838</v>
      </c>
      <c r="R169">
        <v>60.800847831846689</v>
      </c>
      <c r="S169">
        <v>125.08</v>
      </c>
      <c r="T169">
        <v>19910000000000</v>
      </c>
      <c r="U169">
        <v>77</v>
      </c>
      <c r="V169">
        <v>9.4</v>
      </c>
      <c r="W169">
        <v>59.2</v>
      </c>
      <c r="X169">
        <v>1397715000</v>
      </c>
    </row>
    <row r="170" spans="1:24" x14ac:dyDescent="0.25">
      <c r="A170">
        <v>31</v>
      </c>
      <c r="B170" t="s">
        <v>103</v>
      </c>
      <c r="C170" t="s">
        <v>183</v>
      </c>
      <c r="D170" t="s">
        <v>32</v>
      </c>
      <c r="E170" t="s">
        <v>184</v>
      </c>
      <c r="F170" t="s">
        <v>185</v>
      </c>
      <c r="G170" t="s">
        <v>103</v>
      </c>
      <c r="H170" t="b">
        <v>0</v>
      </c>
      <c r="I170" t="s">
        <v>1804</v>
      </c>
      <c r="J170" t="s">
        <v>186</v>
      </c>
      <c r="K170" t="s">
        <v>187</v>
      </c>
      <c r="L170">
        <v>38300</v>
      </c>
      <c r="M170">
        <v>1939</v>
      </c>
      <c r="N170">
        <v>10</v>
      </c>
      <c r="O170">
        <v>10</v>
      </c>
      <c r="P170" s="25">
        <v>14528</v>
      </c>
      <c r="Q170" s="25">
        <v>45838</v>
      </c>
      <c r="R170">
        <v>85.721433741385283</v>
      </c>
      <c r="S170">
        <v>117.24</v>
      </c>
      <c r="T170">
        <v>21427700000000</v>
      </c>
      <c r="U170">
        <v>78.5</v>
      </c>
      <c r="V170">
        <v>9.6</v>
      </c>
      <c r="W170">
        <v>36.6</v>
      </c>
      <c r="X170">
        <v>328239523</v>
      </c>
    </row>
    <row r="171" spans="1:24" x14ac:dyDescent="0.25">
      <c r="A171">
        <v>184</v>
      </c>
      <c r="B171" t="s">
        <v>168</v>
      </c>
      <c r="C171" t="s">
        <v>783</v>
      </c>
      <c r="D171" t="s">
        <v>23</v>
      </c>
      <c r="E171" t="s">
        <v>784</v>
      </c>
      <c r="F171" t="s">
        <v>172</v>
      </c>
      <c r="G171" t="s">
        <v>168</v>
      </c>
      <c r="H171" t="b">
        <v>0</v>
      </c>
      <c r="I171" t="s">
        <v>1803</v>
      </c>
      <c r="J171" t="s">
        <v>785</v>
      </c>
      <c r="K171" t="s">
        <v>786</v>
      </c>
      <c r="L171">
        <v>9800</v>
      </c>
      <c r="M171">
        <v>1971</v>
      </c>
      <c r="N171">
        <v>8</v>
      </c>
      <c r="O171">
        <v>10</v>
      </c>
      <c r="P171" s="25">
        <v>26155</v>
      </c>
      <c r="Q171" s="25">
        <v>45838</v>
      </c>
      <c r="R171">
        <v>53.888446413460102</v>
      </c>
      <c r="S171">
        <v>110.05</v>
      </c>
      <c r="T171">
        <v>2715518274227</v>
      </c>
      <c r="U171">
        <v>82.5</v>
      </c>
      <c r="V171">
        <v>24.2</v>
      </c>
      <c r="W171">
        <v>60.7</v>
      </c>
      <c r="X171">
        <v>67059887</v>
      </c>
    </row>
    <row r="172" spans="1:24" x14ac:dyDescent="0.25">
      <c r="A172">
        <v>466</v>
      </c>
      <c r="B172" t="s">
        <v>59</v>
      </c>
      <c r="C172" t="s">
        <v>1663</v>
      </c>
      <c r="D172" t="s">
        <v>32</v>
      </c>
      <c r="E172" t="s">
        <v>1664</v>
      </c>
      <c r="F172" t="s">
        <v>985</v>
      </c>
      <c r="G172" t="s">
        <v>59</v>
      </c>
      <c r="H172" t="b">
        <v>0</v>
      </c>
      <c r="I172" t="s">
        <v>1803</v>
      </c>
      <c r="J172" t="s">
        <v>1665</v>
      </c>
      <c r="K172" t="s">
        <v>350</v>
      </c>
      <c r="L172">
        <v>5500</v>
      </c>
      <c r="M172">
        <v>1957</v>
      </c>
      <c r="N172">
        <v>4</v>
      </c>
      <c r="O172">
        <v>12</v>
      </c>
      <c r="P172" s="25">
        <v>20922</v>
      </c>
      <c r="Q172" s="25">
        <v>45838</v>
      </c>
      <c r="R172">
        <v>68.216966907388311</v>
      </c>
      <c r="S172">
        <v>117.24</v>
      </c>
      <c r="T172">
        <v>21427700000000</v>
      </c>
      <c r="U172">
        <v>78.5</v>
      </c>
      <c r="V172">
        <v>9.6</v>
      </c>
      <c r="W172">
        <v>36.6</v>
      </c>
      <c r="X172">
        <v>328239523</v>
      </c>
    </row>
    <row r="173" spans="1:24" x14ac:dyDescent="0.25">
      <c r="A173">
        <v>206</v>
      </c>
      <c r="B173" t="s">
        <v>250</v>
      </c>
      <c r="C173" t="s">
        <v>860</v>
      </c>
      <c r="D173" t="s">
        <v>226</v>
      </c>
      <c r="E173" t="s">
        <v>861</v>
      </c>
      <c r="F173" t="s">
        <v>862</v>
      </c>
      <c r="G173" t="s">
        <v>250</v>
      </c>
      <c r="H173" t="b">
        <v>1</v>
      </c>
      <c r="I173" t="s">
        <v>1803</v>
      </c>
      <c r="J173" t="s">
        <v>863</v>
      </c>
      <c r="K173" t="s">
        <v>350</v>
      </c>
      <c r="L173">
        <v>9300</v>
      </c>
      <c r="M173">
        <v>1947</v>
      </c>
      <c r="N173">
        <v>5</v>
      </c>
      <c r="O173">
        <v>2</v>
      </c>
      <c r="P173" s="25">
        <v>17289</v>
      </c>
      <c r="Q173" s="25">
        <v>45838</v>
      </c>
      <c r="R173">
        <v>78.162224917691915</v>
      </c>
      <c r="S173">
        <v>119.62</v>
      </c>
      <c r="T173">
        <v>2827113184696</v>
      </c>
      <c r="U173">
        <v>81.3</v>
      </c>
      <c r="V173">
        <v>25.5</v>
      </c>
      <c r="W173">
        <v>30.6</v>
      </c>
      <c r="X173">
        <v>66834405</v>
      </c>
    </row>
    <row r="174" spans="1:24" x14ac:dyDescent="0.25">
      <c r="A174">
        <v>305</v>
      </c>
      <c r="B174" t="s">
        <v>38</v>
      </c>
      <c r="C174" t="s">
        <v>1159</v>
      </c>
      <c r="D174" t="s">
        <v>32</v>
      </c>
      <c r="E174" t="s">
        <v>1160</v>
      </c>
      <c r="F174" t="s">
        <v>731</v>
      </c>
      <c r="G174" t="s">
        <v>38</v>
      </c>
      <c r="H174" t="b">
        <v>1</v>
      </c>
      <c r="I174" t="s">
        <v>1803</v>
      </c>
      <c r="J174" t="s">
        <v>1161</v>
      </c>
      <c r="K174" t="s">
        <v>350</v>
      </c>
      <c r="L174">
        <v>7400</v>
      </c>
      <c r="M174">
        <v>1943</v>
      </c>
      <c r="N174">
        <v>1</v>
      </c>
      <c r="O174">
        <v>6</v>
      </c>
      <c r="P174" s="25">
        <v>15712</v>
      </c>
      <c r="Q174" s="25">
        <v>45838</v>
      </c>
      <c r="R174">
        <v>82.479812640190005</v>
      </c>
      <c r="S174">
        <v>117.24</v>
      </c>
      <c r="T174">
        <v>21427700000000</v>
      </c>
      <c r="U174">
        <v>78.5</v>
      </c>
      <c r="V174">
        <v>9.6</v>
      </c>
      <c r="W174">
        <v>36.6</v>
      </c>
      <c r="X174">
        <v>328239523</v>
      </c>
    </row>
    <row r="175" spans="1:24" x14ac:dyDescent="0.25">
      <c r="A175">
        <v>466</v>
      </c>
      <c r="B175" t="s">
        <v>72</v>
      </c>
      <c r="C175" t="s">
        <v>1683</v>
      </c>
      <c r="D175" t="s">
        <v>133</v>
      </c>
      <c r="E175" t="s">
        <v>1610</v>
      </c>
      <c r="F175" t="s">
        <v>72</v>
      </c>
      <c r="G175" t="s">
        <v>72</v>
      </c>
      <c r="H175" t="b">
        <v>0</v>
      </c>
      <c r="I175" t="s">
        <v>1803</v>
      </c>
      <c r="J175" t="s">
        <v>1611</v>
      </c>
      <c r="K175" t="s">
        <v>350</v>
      </c>
      <c r="L175">
        <v>5500</v>
      </c>
      <c r="M175">
        <v>1928</v>
      </c>
      <c r="N175">
        <v>3</v>
      </c>
      <c r="O175">
        <v>20</v>
      </c>
      <c r="P175" s="25">
        <v>10307</v>
      </c>
      <c r="Q175" s="25">
        <v>45838</v>
      </c>
      <c r="R175">
        <v>97.27721748847604</v>
      </c>
      <c r="S175">
        <v>116.76</v>
      </c>
      <c r="T175">
        <v>1736425629520</v>
      </c>
      <c r="U175">
        <v>81.900000000000006</v>
      </c>
      <c r="V175">
        <v>12.8</v>
      </c>
      <c r="W175">
        <v>24.5</v>
      </c>
      <c r="X175">
        <v>36991981</v>
      </c>
    </row>
    <row r="176" spans="1:24" x14ac:dyDescent="0.25">
      <c r="A176">
        <v>67</v>
      </c>
      <c r="B176" t="s">
        <v>250</v>
      </c>
      <c r="C176" t="s">
        <v>347</v>
      </c>
      <c r="D176" t="s">
        <v>226</v>
      </c>
      <c r="E176" t="s">
        <v>227</v>
      </c>
      <c r="F176" t="s">
        <v>348</v>
      </c>
      <c r="G176" t="s">
        <v>250</v>
      </c>
      <c r="H176" t="b">
        <v>1</v>
      </c>
      <c r="I176" t="s">
        <v>1803</v>
      </c>
      <c r="J176" t="s">
        <v>349</v>
      </c>
      <c r="K176" t="s">
        <v>350</v>
      </c>
      <c r="L176">
        <v>22900</v>
      </c>
      <c r="M176">
        <v>1953</v>
      </c>
      <c r="N176">
        <v>1</v>
      </c>
      <c r="O176">
        <v>1</v>
      </c>
      <c r="P176" s="25">
        <v>19360</v>
      </c>
      <c r="Q176" s="25">
        <v>45838</v>
      </c>
      <c r="R176">
        <v>72.493492855267604</v>
      </c>
      <c r="S176">
        <v>119.62</v>
      </c>
      <c r="T176">
        <v>2827113184696</v>
      </c>
      <c r="U176">
        <v>81.3</v>
      </c>
      <c r="V176">
        <v>25.5</v>
      </c>
      <c r="W176">
        <v>30.6</v>
      </c>
      <c r="X176">
        <v>66834405</v>
      </c>
    </row>
    <row r="177" spans="1:24" x14ac:dyDescent="0.25">
      <c r="A177">
        <v>130</v>
      </c>
      <c r="B177" t="s">
        <v>38</v>
      </c>
      <c r="C177" t="s">
        <v>586</v>
      </c>
      <c r="D177" t="s">
        <v>32</v>
      </c>
      <c r="E177" t="s">
        <v>503</v>
      </c>
      <c r="F177" t="s">
        <v>587</v>
      </c>
      <c r="G177" t="s">
        <v>38</v>
      </c>
      <c r="H177" t="b">
        <v>1</v>
      </c>
      <c r="I177" t="s">
        <v>1803</v>
      </c>
      <c r="J177" t="s">
        <v>588</v>
      </c>
      <c r="K177" t="s">
        <v>589</v>
      </c>
      <c r="L177">
        <v>13700</v>
      </c>
      <c r="M177">
        <v>1976</v>
      </c>
      <c r="N177">
        <v>2</v>
      </c>
      <c r="O177">
        <v>24</v>
      </c>
      <c r="P177" s="25">
        <v>27814</v>
      </c>
      <c r="Q177" s="25">
        <v>45838</v>
      </c>
      <c r="R177">
        <v>49.345671576411327</v>
      </c>
      <c r="S177">
        <v>117.24</v>
      </c>
      <c r="T177">
        <v>21427700000000</v>
      </c>
      <c r="U177">
        <v>78.5</v>
      </c>
      <c r="V177">
        <v>9.6</v>
      </c>
      <c r="W177">
        <v>36.6</v>
      </c>
      <c r="X177">
        <v>328239523</v>
      </c>
    </row>
    <row r="178" spans="1:24" x14ac:dyDescent="0.25">
      <c r="A178">
        <v>437</v>
      </c>
      <c r="B178" t="s">
        <v>72</v>
      </c>
      <c r="C178" t="s">
        <v>1577</v>
      </c>
      <c r="D178" t="s">
        <v>532</v>
      </c>
      <c r="E178" t="s">
        <v>533</v>
      </c>
      <c r="F178" t="s">
        <v>72</v>
      </c>
      <c r="G178" t="s">
        <v>72</v>
      </c>
      <c r="H178" t="b">
        <v>0</v>
      </c>
      <c r="I178" t="s">
        <v>1803</v>
      </c>
      <c r="J178" t="s">
        <v>1578</v>
      </c>
      <c r="K178" t="s">
        <v>1579</v>
      </c>
      <c r="L178">
        <v>5900</v>
      </c>
      <c r="M178">
        <v>1930</v>
      </c>
      <c r="N178">
        <v>4</v>
      </c>
      <c r="O178">
        <v>1</v>
      </c>
      <c r="P178" s="25">
        <v>11049</v>
      </c>
      <c r="Q178" s="25">
        <v>45838</v>
      </c>
      <c r="R178">
        <v>95.247091033538666</v>
      </c>
      <c r="S178">
        <v>113.27</v>
      </c>
      <c r="T178">
        <v>543649976166</v>
      </c>
      <c r="U178">
        <v>76.900000000000006</v>
      </c>
      <c r="V178">
        <v>14.9</v>
      </c>
      <c r="W178">
        <v>29.5</v>
      </c>
      <c r="X178">
        <v>69625582</v>
      </c>
    </row>
    <row r="179" spans="1:24" x14ac:dyDescent="0.25">
      <c r="A179">
        <v>425</v>
      </c>
      <c r="B179" t="s">
        <v>38</v>
      </c>
      <c r="C179" t="s">
        <v>1552</v>
      </c>
      <c r="D179" t="s">
        <v>32</v>
      </c>
      <c r="E179" t="s">
        <v>1553</v>
      </c>
      <c r="F179" t="s">
        <v>1554</v>
      </c>
      <c r="G179" t="s">
        <v>38</v>
      </c>
      <c r="H179" t="b">
        <v>1</v>
      </c>
      <c r="I179" t="s">
        <v>1803</v>
      </c>
      <c r="J179" t="s">
        <v>1555</v>
      </c>
      <c r="K179" t="s">
        <v>1556</v>
      </c>
      <c r="L179">
        <v>6000</v>
      </c>
      <c r="M179">
        <v>1959</v>
      </c>
      <c r="N179">
        <v>8</v>
      </c>
      <c r="O179">
        <v>26</v>
      </c>
      <c r="P179" s="25">
        <v>21788</v>
      </c>
      <c r="Q179" s="25">
        <v>45838</v>
      </c>
      <c r="R179">
        <v>65.844638770840149</v>
      </c>
      <c r="S179">
        <v>117.24</v>
      </c>
      <c r="T179">
        <v>21427700000000</v>
      </c>
      <c r="U179">
        <v>78.5</v>
      </c>
      <c r="V179">
        <v>9.6</v>
      </c>
      <c r="W179">
        <v>36.6</v>
      </c>
      <c r="X179">
        <v>328239523</v>
      </c>
    </row>
    <row r="180" spans="1:24" x14ac:dyDescent="0.25">
      <c r="A180">
        <v>268</v>
      </c>
      <c r="B180" t="s">
        <v>38</v>
      </c>
      <c r="C180" t="s">
        <v>1068</v>
      </c>
      <c r="D180" t="s">
        <v>800</v>
      </c>
      <c r="E180" t="s">
        <v>801</v>
      </c>
      <c r="F180" t="s">
        <v>1069</v>
      </c>
      <c r="G180" t="s">
        <v>38</v>
      </c>
      <c r="H180" t="b">
        <v>0</v>
      </c>
      <c r="I180" t="s">
        <v>1803</v>
      </c>
      <c r="J180" t="s">
        <v>1070</v>
      </c>
      <c r="K180" t="s">
        <v>1071</v>
      </c>
      <c r="L180">
        <v>7900</v>
      </c>
      <c r="M180">
        <v>1968</v>
      </c>
      <c r="N180">
        <v>6</v>
      </c>
      <c r="O180">
        <v>23</v>
      </c>
      <c r="P180" s="25">
        <v>25012</v>
      </c>
      <c r="Q180" s="25">
        <v>45838</v>
      </c>
      <c r="R180">
        <v>57.01713476516403</v>
      </c>
      <c r="S180">
        <v>115.16</v>
      </c>
      <c r="T180">
        <v>2029000000000</v>
      </c>
      <c r="U180">
        <v>82.6</v>
      </c>
      <c r="V180">
        <v>15.6</v>
      </c>
      <c r="W180">
        <v>33.200000000000003</v>
      </c>
      <c r="X180">
        <v>51709098</v>
      </c>
    </row>
    <row r="181" spans="1:24" x14ac:dyDescent="0.25">
      <c r="A181">
        <v>282</v>
      </c>
      <c r="B181" t="s">
        <v>103</v>
      </c>
      <c r="C181" t="s">
        <v>1099</v>
      </c>
      <c r="D181" t="s">
        <v>23</v>
      </c>
      <c r="E181" t="s">
        <v>365</v>
      </c>
      <c r="F181" t="s">
        <v>366</v>
      </c>
      <c r="G181" t="s">
        <v>103</v>
      </c>
      <c r="H181" t="b">
        <v>0</v>
      </c>
      <c r="I181" t="s">
        <v>1803</v>
      </c>
      <c r="J181" t="s">
        <v>367</v>
      </c>
      <c r="K181" t="s">
        <v>1100</v>
      </c>
      <c r="L181">
        <v>7700</v>
      </c>
      <c r="M181">
        <v>1967</v>
      </c>
      <c r="N181">
        <v>6</v>
      </c>
      <c r="O181">
        <v>5</v>
      </c>
      <c r="P181" s="25">
        <v>24628</v>
      </c>
      <c r="Q181" s="25">
        <v>45838</v>
      </c>
      <c r="R181">
        <v>58.069141531322508</v>
      </c>
      <c r="S181">
        <v>110.05</v>
      </c>
      <c r="T181">
        <v>2715518274227</v>
      </c>
      <c r="U181">
        <v>82.5</v>
      </c>
      <c r="V181">
        <v>24.2</v>
      </c>
      <c r="W181">
        <v>60.7</v>
      </c>
      <c r="X181">
        <v>67059887</v>
      </c>
    </row>
    <row r="182" spans="1:24" x14ac:dyDescent="0.25">
      <c r="A182">
        <v>3</v>
      </c>
      <c r="B182" t="s">
        <v>38</v>
      </c>
      <c r="C182" t="s">
        <v>39</v>
      </c>
      <c r="D182" t="s">
        <v>32</v>
      </c>
      <c r="E182" t="s">
        <v>40</v>
      </c>
      <c r="F182" t="s">
        <v>41</v>
      </c>
      <c r="G182" t="s">
        <v>38</v>
      </c>
      <c r="H182" t="b">
        <v>1</v>
      </c>
      <c r="I182" t="s">
        <v>1803</v>
      </c>
      <c r="J182" t="s">
        <v>42</v>
      </c>
      <c r="K182" t="s">
        <v>43</v>
      </c>
      <c r="L182">
        <v>114000</v>
      </c>
      <c r="M182">
        <v>1964</v>
      </c>
      <c r="N182">
        <v>1</v>
      </c>
      <c r="O182">
        <v>12</v>
      </c>
      <c r="P182" s="25">
        <v>23388</v>
      </c>
      <c r="Q182" s="25">
        <v>45838</v>
      </c>
      <c r="R182">
        <v>61.463393093703083</v>
      </c>
      <c r="S182">
        <v>117.24</v>
      </c>
      <c r="T182">
        <v>21427700000000</v>
      </c>
      <c r="U182">
        <v>78.5</v>
      </c>
      <c r="V182">
        <v>9.6</v>
      </c>
      <c r="W182">
        <v>36.6</v>
      </c>
      <c r="X182">
        <v>328239523</v>
      </c>
    </row>
    <row r="183" spans="1:24" x14ac:dyDescent="0.25">
      <c r="A183">
        <v>317</v>
      </c>
      <c r="B183" t="s">
        <v>462</v>
      </c>
      <c r="C183" t="s">
        <v>1210</v>
      </c>
      <c r="D183" t="s">
        <v>32</v>
      </c>
      <c r="E183" t="s">
        <v>301</v>
      </c>
      <c r="F183" t="s">
        <v>1211</v>
      </c>
      <c r="G183" t="s">
        <v>462</v>
      </c>
      <c r="H183" t="b">
        <v>1</v>
      </c>
      <c r="I183" t="s">
        <v>1803</v>
      </c>
      <c r="J183" t="s">
        <v>1212</v>
      </c>
      <c r="K183" t="s">
        <v>43</v>
      </c>
      <c r="L183">
        <v>7200</v>
      </c>
      <c r="M183">
        <v>1954</v>
      </c>
      <c r="N183">
        <v>12</v>
      </c>
      <c r="O183">
        <v>10</v>
      </c>
      <c r="P183" s="25">
        <v>20068</v>
      </c>
      <c r="Q183" s="25">
        <v>45838</v>
      </c>
      <c r="R183">
        <v>70.554414784394254</v>
      </c>
      <c r="S183">
        <v>117.24</v>
      </c>
      <c r="T183">
        <v>21427700000000</v>
      </c>
      <c r="U183">
        <v>78.5</v>
      </c>
      <c r="V183">
        <v>9.6</v>
      </c>
      <c r="W183">
        <v>36.6</v>
      </c>
      <c r="X183">
        <v>328239523</v>
      </c>
    </row>
    <row r="184" spans="1:24" x14ac:dyDescent="0.25">
      <c r="A184">
        <v>48</v>
      </c>
      <c r="B184" t="s">
        <v>49</v>
      </c>
      <c r="C184" t="s">
        <v>256</v>
      </c>
      <c r="D184" t="s">
        <v>32</v>
      </c>
      <c r="E184" t="s">
        <v>257</v>
      </c>
      <c r="F184" t="s">
        <v>258</v>
      </c>
      <c r="G184" t="s">
        <v>49</v>
      </c>
      <c r="H184" t="b">
        <v>1</v>
      </c>
      <c r="I184" t="s">
        <v>1803</v>
      </c>
      <c r="J184" t="s">
        <v>259</v>
      </c>
      <c r="K184" t="s">
        <v>43</v>
      </c>
      <c r="L184">
        <v>28500</v>
      </c>
      <c r="M184">
        <v>1958</v>
      </c>
      <c r="N184">
        <v>7</v>
      </c>
      <c r="O184">
        <v>17</v>
      </c>
      <c r="P184" s="25">
        <v>21383</v>
      </c>
      <c r="Q184" s="25">
        <v>45838</v>
      </c>
      <c r="R184">
        <v>66.954140999315541</v>
      </c>
      <c r="S184">
        <v>117.24</v>
      </c>
      <c r="T184">
        <v>21427700000000</v>
      </c>
      <c r="U184">
        <v>78.5</v>
      </c>
      <c r="V184">
        <v>9.6</v>
      </c>
      <c r="W184">
        <v>36.6</v>
      </c>
      <c r="X184">
        <v>328239523</v>
      </c>
    </row>
    <row r="185" spans="1:24" x14ac:dyDescent="0.25">
      <c r="A185">
        <v>171</v>
      </c>
      <c r="B185" t="s">
        <v>292</v>
      </c>
      <c r="C185" t="s">
        <v>741</v>
      </c>
      <c r="D185" t="s">
        <v>32</v>
      </c>
      <c r="E185" t="s">
        <v>742</v>
      </c>
      <c r="F185" t="s">
        <v>403</v>
      </c>
      <c r="G185" t="s">
        <v>292</v>
      </c>
      <c r="H185" t="b">
        <v>1</v>
      </c>
      <c r="I185" t="s">
        <v>1803</v>
      </c>
      <c r="J185" t="s">
        <v>743</v>
      </c>
      <c r="K185" t="s">
        <v>744</v>
      </c>
      <c r="L185">
        <v>10200</v>
      </c>
      <c r="M185">
        <v>1959</v>
      </c>
      <c r="N185">
        <v>3</v>
      </c>
      <c r="O185">
        <v>5</v>
      </c>
      <c r="P185" s="25">
        <v>21614</v>
      </c>
      <c r="Q185" s="25">
        <v>45838</v>
      </c>
      <c r="R185">
        <v>66.321019941157246</v>
      </c>
      <c r="S185">
        <v>117.24</v>
      </c>
      <c r="T185">
        <v>21427700000000</v>
      </c>
      <c r="U185">
        <v>78.5</v>
      </c>
      <c r="V185">
        <v>9.6</v>
      </c>
      <c r="W185">
        <v>36.6</v>
      </c>
      <c r="X185">
        <v>328239523</v>
      </c>
    </row>
    <row r="186" spans="1:24" x14ac:dyDescent="0.25">
      <c r="A186">
        <v>76</v>
      </c>
      <c r="B186" t="s">
        <v>38</v>
      </c>
      <c r="C186" t="s">
        <v>386</v>
      </c>
      <c r="D186" t="s">
        <v>32</v>
      </c>
      <c r="E186" t="s">
        <v>100</v>
      </c>
      <c r="F186" t="s">
        <v>387</v>
      </c>
      <c r="G186" t="s">
        <v>38</v>
      </c>
      <c r="H186" t="b">
        <v>1</v>
      </c>
      <c r="I186" t="s">
        <v>1803</v>
      </c>
      <c r="J186" t="s">
        <v>248</v>
      </c>
      <c r="K186" t="s">
        <v>388</v>
      </c>
      <c r="L186">
        <v>21100</v>
      </c>
      <c r="M186">
        <v>1963</v>
      </c>
      <c r="N186">
        <v>2</v>
      </c>
      <c r="O186">
        <v>17</v>
      </c>
      <c r="P186" s="25">
        <v>23059</v>
      </c>
      <c r="Q186" s="25">
        <v>45838</v>
      </c>
      <c r="R186">
        <v>62.364825518230411</v>
      </c>
      <c r="S186">
        <v>117.24</v>
      </c>
      <c r="T186">
        <v>21427700000000</v>
      </c>
      <c r="U186">
        <v>78.5</v>
      </c>
      <c r="V186">
        <v>9.6</v>
      </c>
      <c r="W186">
        <v>36.6</v>
      </c>
      <c r="X186">
        <v>328239523</v>
      </c>
    </row>
    <row r="187" spans="1:24" x14ac:dyDescent="0.25">
      <c r="A187">
        <v>133</v>
      </c>
      <c r="B187" t="s">
        <v>590</v>
      </c>
      <c r="C187" t="s">
        <v>591</v>
      </c>
      <c r="D187" t="s">
        <v>32</v>
      </c>
      <c r="E187" t="s">
        <v>592</v>
      </c>
      <c r="F187" t="s">
        <v>593</v>
      </c>
      <c r="G187" t="s">
        <v>590</v>
      </c>
      <c r="H187" t="b">
        <v>1</v>
      </c>
      <c r="I187" t="s">
        <v>1803</v>
      </c>
      <c r="J187" t="s">
        <v>594</v>
      </c>
      <c r="K187" t="s">
        <v>595</v>
      </c>
      <c r="L187">
        <v>13300</v>
      </c>
      <c r="M187">
        <v>1942</v>
      </c>
      <c r="N187">
        <v>10</v>
      </c>
      <c r="O187">
        <v>13</v>
      </c>
      <c r="P187" s="25">
        <v>15627</v>
      </c>
      <c r="Q187" s="25">
        <v>45838</v>
      </c>
      <c r="R187">
        <v>82.713210130047912</v>
      </c>
      <c r="S187">
        <v>117.24</v>
      </c>
      <c r="T187">
        <v>21427700000000</v>
      </c>
      <c r="U187">
        <v>78.5</v>
      </c>
      <c r="V187">
        <v>9.6</v>
      </c>
      <c r="W187">
        <v>36.6</v>
      </c>
      <c r="X187">
        <v>328239523</v>
      </c>
    </row>
    <row r="188" spans="1:24" x14ac:dyDescent="0.25">
      <c r="A188">
        <v>397</v>
      </c>
      <c r="B188" t="s">
        <v>351</v>
      </c>
      <c r="C188" t="s">
        <v>1467</v>
      </c>
      <c r="D188" t="s">
        <v>105</v>
      </c>
      <c r="E188" t="s">
        <v>153</v>
      </c>
      <c r="F188" t="s">
        <v>1468</v>
      </c>
      <c r="G188" t="s">
        <v>351</v>
      </c>
      <c r="H188" t="b">
        <v>1</v>
      </c>
      <c r="I188" t="s">
        <v>1804</v>
      </c>
      <c r="J188" t="s">
        <v>1469</v>
      </c>
      <c r="K188" t="s">
        <v>808</v>
      </c>
      <c r="L188">
        <v>6400</v>
      </c>
      <c r="M188">
        <v>1963</v>
      </c>
      <c r="N188">
        <v>11</v>
      </c>
      <c r="O188">
        <v>1</v>
      </c>
      <c r="P188" s="25">
        <v>23316</v>
      </c>
      <c r="Q188" s="25">
        <v>45838</v>
      </c>
      <c r="R188">
        <v>61.661205510408067</v>
      </c>
      <c r="S188">
        <v>125.08</v>
      </c>
      <c r="T188">
        <v>19910000000000</v>
      </c>
      <c r="U188">
        <v>77</v>
      </c>
      <c r="V188">
        <v>9.4</v>
      </c>
      <c r="W188">
        <v>59.2</v>
      </c>
      <c r="X188">
        <v>1397715000</v>
      </c>
    </row>
    <row r="189" spans="1:24" x14ac:dyDescent="0.25">
      <c r="A189">
        <v>142</v>
      </c>
      <c r="B189" t="s">
        <v>351</v>
      </c>
      <c r="C189" t="s">
        <v>629</v>
      </c>
      <c r="D189" t="s">
        <v>105</v>
      </c>
      <c r="E189" t="s">
        <v>630</v>
      </c>
      <c r="F189" t="s">
        <v>354</v>
      </c>
      <c r="G189" t="s">
        <v>351</v>
      </c>
      <c r="H189" t="b">
        <v>1</v>
      </c>
      <c r="I189" t="s">
        <v>1803</v>
      </c>
      <c r="J189" t="s">
        <v>631</v>
      </c>
      <c r="K189" t="s">
        <v>632</v>
      </c>
      <c r="L189">
        <v>12200</v>
      </c>
      <c r="M189">
        <v>1953</v>
      </c>
      <c r="N189">
        <v>10</v>
      </c>
      <c r="O189">
        <v>8</v>
      </c>
      <c r="P189" s="25">
        <v>19640</v>
      </c>
      <c r="Q189" s="25">
        <v>45838</v>
      </c>
      <c r="R189">
        <v>71.726887447023969</v>
      </c>
      <c r="S189">
        <v>125.08</v>
      </c>
      <c r="T189">
        <v>19910000000000</v>
      </c>
      <c r="U189">
        <v>77</v>
      </c>
      <c r="V189">
        <v>9.4</v>
      </c>
      <c r="W189">
        <v>59.2</v>
      </c>
      <c r="X189">
        <v>1397715000</v>
      </c>
    </row>
    <row r="190" spans="1:24" x14ac:dyDescent="0.25">
      <c r="A190">
        <v>466</v>
      </c>
      <c r="B190" t="s">
        <v>250</v>
      </c>
      <c r="C190" t="s">
        <v>1684</v>
      </c>
      <c r="D190" t="s">
        <v>105</v>
      </c>
      <c r="E190" t="s">
        <v>655</v>
      </c>
      <c r="F190" t="s">
        <v>348</v>
      </c>
      <c r="G190" t="s">
        <v>250</v>
      </c>
      <c r="H190" t="b">
        <v>1</v>
      </c>
      <c r="I190" t="s">
        <v>1803</v>
      </c>
      <c r="J190" t="s">
        <v>631</v>
      </c>
      <c r="K190" t="s">
        <v>1685</v>
      </c>
      <c r="L190">
        <v>5500</v>
      </c>
      <c r="M190">
        <v>1955</v>
      </c>
      <c r="N190">
        <v>3</v>
      </c>
      <c r="O190">
        <v>1</v>
      </c>
      <c r="P190" s="25">
        <v>20149</v>
      </c>
      <c r="Q190" s="25">
        <v>45838</v>
      </c>
      <c r="R190">
        <v>70.331970847954338</v>
      </c>
      <c r="S190">
        <v>125.08</v>
      </c>
      <c r="T190">
        <v>19910000000000</v>
      </c>
      <c r="U190">
        <v>77</v>
      </c>
      <c r="V190">
        <v>9.4</v>
      </c>
      <c r="W190">
        <v>59.2</v>
      </c>
      <c r="X190">
        <v>1397715000</v>
      </c>
    </row>
    <row r="191" spans="1:24" x14ac:dyDescent="0.25">
      <c r="A191">
        <v>242</v>
      </c>
      <c r="B191" t="s">
        <v>59</v>
      </c>
      <c r="C191" t="s">
        <v>983</v>
      </c>
      <c r="D191" t="s">
        <v>32</v>
      </c>
      <c r="E191" t="s">
        <v>984</v>
      </c>
      <c r="F191" t="s">
        <v>985</v>
      </c>
      <c r="G191" t="s">
        <v>59</v>
      </c>
      <c r="H191" t="b">
        <v>0</v>
      </c>
      <c r="I191" t="s">
        <v>1803</v>
      </c>
      <c r="J191" t="s">
        <v>986</v>
      </c>
      <c r="K191" t="s">
        <v>126</v>
      </c>
      <c r="L191">
        <v>8400</v>
      </c>
      <c r="M191">
        <v>1947</v>
      </c>
      <c r="N191">
        <v>11</v>
      </c>
      <c r="O191">
        <v>29</v>
      </c>
      <c r="P191" s="25">
        <v>17500</v>
      </c>
      <c r="Q191" s="25">
        <v>45838</v>
      </c>
      <c r="R191">
        <v>77.58454340668861</v>
      </c>
      <c r="S191">
        <v>117.24</v>
      </c>
      <c r="T191">
        <v>21427700000000</v>
      </c>
      <c r="U191">
        <v>78.5</v>
      </c>
      <c r="V191">
        <v>9.6</v>
      </c>
      <c r="W191">
        <v>36.6</v>
      </c>
      <c r="X191">
        <v>328239523</v>
      </c>
    </row>
    <row r="192" spans="1:24" x14ac:dyDescent="0.25">
      <c r="A192">
        <v>202</v>
      </c>
      <c r="B192" t="s">
        <v>72</v>
      </c>
      <c r="C192" t="s">
        <v>844</v>
      </c>
      <c r="D192" t="s">
        <v>133</v>
      </c>
      <c r="E192" t="s">
        <v>845</v>
      </c>
      <c r="F192" t="s">
        <v>72</v>
      </c>
      <c r="G192" t="s">
        <v>72</v>
      </c>
      <c r="H192" t="b">
        <v>1</v>
      </c>
      <c r="I192" t="s">
        <v>1803</v>
      </c>
      <c r="J192" t="s">
        <v>846</v>
      </c>
      <c r="K192" t="s">
        <v>126</v>
      </c>
      <c r="L192">
        <v>9500</v>
      </c>
      <c r="M192">
        <v>1928</v>
      </c>
      <c r="N192">
        <v>10</v>
      </c>
      <c r="O192">
        <v>1</v>
      </c>
      <c r="P192" s="25">
        <v>10502</v>
      </c>
      <c r="Q192" s="25">
        <v>45838</v>
      </c>
      <c r="R192">
        <v>96.743344042464031</v>
      </c>
      <c r="S192">
        <v>116.76</v>
      </c>
      <c r="T192">
        <v>1736425629520</v>
      </c>
      <c r="U192">
        <v>81.900000000000006</v>
      </c>
      <c r="V192">
        <v>12.8</v>
      </c>
      <c r="W192">
        <v>24.5</v>
      </c>
      <c r="X192">
        <v>36991981</v>
      </c>
    </row>
    <row r="193" spans="1:24" x14ac:dyDescent="0.25">
      <c r="A193">
        <v>49</v>
      </c>
      <c r="B193" t="s">
        <v>49</v>
      </c>
      <c r="C193" t="s">
        <v>260</v>
      </c>
      <c r="D193" t="s">
        <v>32</v>
      </c>
      <c r="E193" t="s">
        <v>261</v>
      </c>
      <c r="F193" t="s">
        <v>204</v>
      </c>
      <c r="G193" t="s">
        <v>49</v>
      </c>
      <c r="H193" t="b">
        <v>1</v>
      </c>
      <c r="I193" t="s">
        <v>1803</v>
      </c>
      <c r="J193" t="s">
        <v>262</v>
      </c>
      <c r="K193" t="s">
        <v>126</v>
      </c>
      <c r="L193">
        <v>28100</v>
      </c>
      <c r="M193">
        <v>1938</v>
      </c>
      <c r="N193">
        <v>4</v>
      </c>
      <c r="O193">
        <v>25</v>
      </c>
      <c r="P193" s="25">
        <v>13995</v>
      </c>
      <c r="Q193" s="25">
        <v>45838</v>
      </c>
      <c r="R193">
        <v>87.181382614647504</v>
      </c>
      <c r="S193">
        <v>117.24</v>
      </c>
      <c r="T193">
        <v>21427700000000</v>
      </c>
      <c r="U193">
        <v>78.5</v>
      </c>
      <c r="V193">
        <v>9.6</v>
      </c>
      <c r="W193">
        <v>36.6</v>
      </c>
      <c r="X193">
        <v>328239523</v>
      </c>
    </row>
    <row r="194" spans="1:24" x14ac:dyDescent="0.25">
      <c r="A194">
        <v>19</v>
      </c>
      <c r="B194" t="s">
        <v>21</v>
      </c>
      <c r="C194" t="s">
        <v>122</v>
      </c>
      <c r="D194" t="s">
        <v>32</v>
      </c>
      <c r="E194" t="s">
        <v>123</v>
      </c>
      <c r="F194" t="s">
        <v>124</v>
      </c>
      <c r="G194" t="s">
        <v>21</v>
      </c>
      <c r="H194" t="b">
        <v>0</v>
      </c>
      <c r="I194" t="s">
        <v>1803</v>
      </c>
      <c r="J194" t="s">
        <v>125</v>
      </c>
      <c r="K194" t="s">
        <v>126</v>
      </c>
      <c r="L194">
        <v>58800</v>
      </c>
      <c r="M194">
        <v>1948</v>
      </c>
      <c r="N194">
        <v>6</v>
      </c>
      <c r="O194">
        <v>7</v>
      </c>
      <c r="P194" s="25">
        <v>17691</v>
      </c>
      <c r="Q194" s="25">
        <v>45838</v>
      </c>
      <c r="R194">
        <v>77.060933660933657</v>
      </c>
      <c r="S194">
        <v>117.24</v>
      </c>
      <c r="T194">
        <v>21427700000000</v>
      </c>
      <c r="U194">
        <v>78.5</v>
      </c>
      <c r="V194">
        <v>9.6</v>
      </c>
      <c r="W194">
        <v>36.6</v>
      </c>
      <c r="X194">
        <v>328239523</v>
      </c>
    </row>
    <row r="195" spans="1:24" x14ac:dyDescent="0.25">
      <c r="A195">
        <v>195</v>
      </c>
      <c r="B195" t="s">
        <v>292</v>
      </c>
      <c r="C195" t="s">
        <v>821</v>
      </c>
      <c r="D195" t="s">
        <v>105</v>
      </c>
      <c r="E195" t="s">
        <v>822</v>
      </c>
      <c r="F195" t="s">
        <v>823</v>
      </c>
      <c r="G195" t="s">
        <v>292</v>
      </c>
      <c r="H195" t="b">
        <v>1</v>
      </c>
      <c r="I195" t="s">
        <v>1803</v>
      </c>
      <c r="J195" t="s">
        <v>824</v>
      </c>
      <c r="K195" t="s">
        <v>825</v>
      </c>
      <c r="L195">
        <v>9600</v>
      </c>
      <c r="M195">
        <v>1952</v>
      </c>
      <c r="N195">
        <v>9</v>
      </c>
      <c r="O195">
        <v>1</v>
      </c>
      <c r="P195" s="25">
        <v>19238</v>
      </c>
      <c r="Q195" s="25">
        <v>45838</v>
      </c>
      <c r="R195">
        <v>72.825483739687002</v>
      </c>
      <c r="S195">
        <v>125.08</v>
      </c>
      <c r="T195">
        <v>19910000000000</v>
      </c>
      <c r="U195">
        <v>77</v>
      </c>
      <c r="V195">
        <v>9.4</v>
      </c>
      <c r="W195">
        <v>59.2</v>
      </c>
      <c r="X195">
        <v>1397715000</v>
      </c>
    </row>
    <row r="196" spans="1:24" x14ac:dyDescent="0.25">
      <c r="A196">
        <v>290</v>
      </c>
      <c r="B196" t="s">
        <v>38</v>
      </c>
      <c r="C196" t="s">
        <v>1132</v>
      </c>
      <c r="D196" t="s">
        <v>32</v>
      </c>
      <c r="E196" t="s">
        <v>33</v>
      </c>
      <c r="F196" t="s">
        <v>857</v>
      </c>
      <c r="G196" t="s">
        <v>38</v>
      </c>
      <c r="H196" t="b">
        <v>1</v>
      </c>
      <c r="I196" t="s">
        <v>1803</v>
      </c>
      <c r="J196" t="s">
        <v>1133</v>
      </c>
      <c r="K196" t="s">
        <v>1134</v>
      </c>
      <c r="L196">
        <v>7600</v>
      </c>
      <c r="M196">
        <v>1981</v>
      </c>
      <c r="N196">
        <v>8</v>
      </c>
      <c r="O196">
        <v>21</v>
      </c>
      <c r="P196" s="25">
        <v>29819</v>
      </c>
      <c r="Q196" s="25">
        <v>45838</v>
      </c>
      <c r="R196">
        <v>43.858298856169384</v>
      </c>
      <c r="S196">
        <v>117.24</v>
      </c>
      <c r="T196">
        <v>21427700000000</v>
      </c>
      <c r="U196">
        <v>78.5</v>
      </c>
      <c r="V196">
        <v>9.6</v>
      </c>
      <c r="W196">
        <v>36.6</v>
      </c>
      <c r="X196">
        <v>328239523</v>
      </c>
    </row>
    <row r="197" spans="1:24" x14ac:dyDescent="0.25">
      <c r="A197">
        <v>325</v>
      </c>
      <c r="B197" t="s">
        <v>196</v>
      </c>
      <c r="C197" t="s">
        <v>1237</v>
      </c>
      <c r="D197" t="s">
        <v>208</v>
      </c>
      <c r="E197" t="s">
        <v>1081</v>
      </c>
      <c r="F197" t="s">
        <v>1238</v>
      </c>
      <c r="G197" t="s">
        <v>196</v>
      </c>
      <c r="H197" t="b">
        <v>1</v>
      </c>
      <c r="I197" t="s">
        <v>1803</v>
      </c>
      <c r="J197" t="s">
        <v>1239</v>
      </c>
      <c r="K197" t="s">
        <v>688</v>
      </c>
      <c r="L197">
        <v>7100</v>
      </c>
      <c r="M197">
        <v>1947</v>
      </c>
      <c r="N197">
        <v>1</v>
      </c>
      <c r="O197">
        <v>3</v>
      </c>
      <c r="P197" s="25">
        <v>17170</v>
      </c>
      <c r="Q197" s="25">
        <v>45838</v>
      </c>
      <c r="R197">
        <v>78.488026338589506</v>
      </c>
      <c r="S197">
        <v>118.06</v>
      </c>
      <c r="T197">
        <v>446314739528</v>
      </c>
      <c r="U197">
        <v>81.599999999999994</v>
      </c>
      <c r="V197">
        <v>25.4</v>
      </c>
      <c r="W197">
        <v>51.4</v>
      </c>
      <c r="X197">
        <v>8877067</v>
      </c>
    </row>
    <row r="198" spans="1:24" x14ac:dyDescent="0.25">
      <c r="A198">
        <v>157</v>
      </c>
      <c r="B198" t="s">
        <v>21</v>
      </c>
      <c r="C198" t="s">
        <v>685</v>
      </c>
      <c r="D198" t="s">
        <v>686</v>
      </c>
      <c r="E198" t="s">
        <v>687</v>
      </c>
      <c r="F198" t="s">
        <v>165</v>
      </c>
      <c r="G198" t="s">
        <v>21</v>
      </c>
      <c r="H198" t="b">
        <v>0</v>
      </c>
      <c r="I198" t="s">
        <v>1803</v>
      </c>
      <c r="J198" t="s">
        <v>475</v>
      </c>
      <c r="K198" t="s">
        <v>688</v>
      </c>
      <c r="L198">
        <v>11100</v>
      </c>
      <c r="M198">
        <v>1950</v>
      </c>
      <c r="N198">
        <v>6</v>
      </c>
      <c r="O198">
        <v>1</v>
      </c>
      <c r="P198" s="25">
        <v>18415</v>
      </c>
      <c r="Q198" s="25">
        <v>45838</v>
      </c>
      <c r="R198">
        <v>75.080082135523611</v>
      </c>
      <c r="S198">
        <v>158.93</v>
      </c>
      <c r="T198">
        <v>351431649241</v>
      </c>
      <c r="U198">
        <v>63.9</v>
      </c>
      <c r="V198">
        <v>27.5</v>
      </c>
      <c r="W198">
        <v>29.2</v>
      </c>
      <c r="X198">
        <v>58558270</v>
      </c>
    </row>
    <row r="199" spans="1:24" x14ac:dyDescent="0.25">
      <c r="A199">
        <v>365</v>
      </c>
      <c r="B199" t="s">
        <v>462</v>
      </c>
      <c r="C199" t="s">
        <v>1401</v>
      </c>
      <c r="D199" t="s">
        <v>32</v>
      </c>
      <c r="E199" t="s">
        <v>503</v>
      </c>
      <c r="F199" t="s">
        <v>465</v>
      </c>
      <c r="G199" t="s">
        <v>462</v>
      </c>
      <c r="H199" t="b">
        <v>1</v>
      </c>
      <c r="I199" t="s">
        <v>1803</v>
      </c>
      <c r="J199" t="s">
        <v>1402</v>
      </c>
      <c r="K199" t="s">
        <v>1403</v>
      </c>
      <c r="L199">
        <v>6700</v>
      </c>
      <c r="M199">
        <v>1939</v>
      </c>
      <c r="N199">
        <v>5</v>
      </c>
      <c r="O199">
        <v>23</v>
      </c>
      <c r="P199" s="25">
        <v>14388</v>
      </c>
      <c r="Q199" s="25">
        <v>45838</v>
      </c>
      <c r="R199">
        <v>86.104729836044939</v>
      </c>
      <c r="S199">
        <v>117.24</v>
      </c>
      <c r="T199">
        <v>21427700000000</v>
      </c>
      <c r="U199">
        <v>78.5</v>
      </c>
      <c r="V199">
        <v>9.6</v>
      </c>
      <c r="W199">
        <v>36.6</v>
      </c>
      <c r="X199">
        <v>328239523</v>
      </c>
    </row>
    <row r="200" spans="1:24" x14ac:dyDescent="0.25">
      <c r="A200">
        <v>445</v>
      </c>
      <c r="B200" t="s">
        <v>351</v>
      </c>
      <c r="C200" t="s">
        <v>1607</v>
      </c>
      <c r="D200" t="s">
        <v>32</v>
      </c>
      <c r="E200" t="s">
        <v>984</v>
      </c>
      <c r="F200" t="s">
        <v>1319</v>
      </c>
      <c r="G200" t="s">
        <v>351</v>
      </c>
      <c r="H200" t="b">
        <v>1</v>
      </c>
      <c r="I200" t="s">
        <v>1803</v>
      </c>
      <c r="J200" t="s">
        <v>1608</v>
      </c>
      <c r="K200" t="s">
        <v>190</v>
      </c>
      <c r="L200">
        <v>5700</v>
      </c>
      <c r="M200">
        <v>1934</v>
      </c>
      <c r="N200">
        <v>9</v>
      </c>
      <c r="O200">
        <v>15</v>
      </c>
      <c r="P200" s="25">
        <v>12677</v>
      </c>
      <c r="Q200" s="25">
        <v>45838</v>
      </c>
      <c r="R200">
        <v>90.789869952087614</v>
      </c>
      <c r="S200">
        <v>117.24</v>
      </c>
      <c r="T200">
        <v>21427700000000</v>
      </c>
      <c r="U200">
        <v>78.5</v>
      </c>
      <c r="V200">
        <v>9.6</v>
      </c>
      <c r="W200">
        <v>36.6</v>
      </c>
      <c r="X200">
        <v>328239523</v>
      </c>
    </row>
    <row r="201" spans="1:24" x14ac:dyDescent="0.25">
      <c r="A201">
        <v>466</v>
      </c>
      <c r="B201" t="s">
        <v>38</v>
      </c>
      <c r="C201" t="s">
        <v>1666</v>
      </c>
      <c r="D201" t="s">
        <v>32</v>
      </c>
      <c r="E201" t="s">
        <v>856</v>
      </c>
      <c r="F201" t="s">
        <v>1667</v>
      </c>
      <c r="G201" t="s">
        <v>38</v>
      </c>
      <c r="H201" t="b">
        <v>1</v>
      </c>
      <c r="I201" t="s">
        <v>1803</v>
      </c>
      <c r="J201" t="s">
        <v>1668</v>
      </c>
      <c r="K201" t="s">
        <v>190</v>
      </c>
      <c r="L201">
        <v>5500</v>
      </c>
      <c r="M201">
        <v>1990</v>
      </c>
      <c r="N201">
        <v>8</v>
      </c>
      <c r="O201">
        <v>6</v>
      </c>
      <c r="P201" s="25">
        <v>33091</v>
      </c>
      <c r="Q201" s="25">
        <v>45838</v>
      </c>
      <c r="R201">
        <v>34.899383983572896</v>
      </c>
      <c r="S201">
        <v>117.24</v>
      </c>
      <c r="T201">
        <v>21427700000000</v>
      </c>
      <c r="U201">
        <v>78.5</v>
      </c>
      <c r="V201">
        <v>9.6</v>
      </c>
      <c r="W201">
        <v>36.6</v>
      </c>
      <c r="X201">
        <v>328239523</v>
      </c>
    </row>
    <row r="202" spans="1:24" x14ac:dyDescent="0.25">
      <c r="A202">
        <v>223</v>
      </c>
      <c r="B202" t="s">
        <v>38</v>
      </c>
      <c r="C202" t="s">
        <v>921</v>
      </c>
      <c r="D202" t="s">
        <v>32</v>
      </c>
      <c r="E202" t="s">
        <v>883</v>
      </c>
      <c r="F202" t="s">
        <v>922</v>
      </c>
      <c r="G202" t="s">
        <v>38</v>
      </c>
      <c r="H202" t="b">
        <v>1</v>
      </c>
      <c r="I202" t="s">
        <v>1803</v>
      </c>
      <c r="J202" t="s">
        <v>923</v>
      </c>
      <c r="K202" t="s">
        <v>190</v>
      </c>
      <c r="L202">
        <v>8800</v>
      </c>
      <c r="M202">
        <v>1951</v>
      </c>
      <c r="N202">
        <v>6</v>
      </c>
      <c r="O202">
        <v>29</v>
      </c>
      <c r="P202" s="25">
        <v>18808</v>
      </c>
      <c r="Q202" s="25">
        <v>45838</v>
      </c>
      <c r="R202">
        <v>74.00343140833759</v>
      </c>
      <c r="S202">
        <v>117.24</v>
      </c>
      <c r="T202">
        <v>21427700000000</v>
      </c>
      <c r="U202">
        <v>78.5</v>
      </c>
      <c r="V202">
        <v>9.6</v>
      </c>
      <c r="W202">
        <v>36.6</v>
      </c>
      <c r="X202">
        <v>328239523</v>
      </c>
    </row>
    <row r="203" spans="1:24" x14ac:dyDescent="0.25">
      <c r="A203">
        <v>130</v>
      </c>
      <c r="B203" t="s">
        <v>168</v>
      </c>
      <c r="C203" t="s">
        <v>578</v>
      </c>
      <c r="D203" t="s">
        <v>226</v>
      </c>
      <c r="E203" t="s">
        <v>227</v>
      </c>
      <c r="F203" t="s">
        <v>172</v>
      </c>
      <c r="G203" t="s">
        <v>168</v>
      </c>
      <c r="H203" t="b">
        <v>1</v>
      </c>
      <c r="I203" t="s">
        <v>1803</v>
      </c>
      <c r="J203" t="s">
        <v>579</v>
      </c>
      <c r="K203" t="s">
        <v>190</v>
      </c>
      <c r="L203">
        <v>13700</v>
      </c>
      <c r="M203">
        <v>1945</v>
      </c>
      <c r="N203">
        <v>2</v>
      </c>
      <c r="O203">
        <v>1</v>
      </c>
      <c r="P203" s="25">
        <v>16469</v>
      </c>
      <c r="Q203" s="25">
        <v>45838</v>
      </c>
      <c r="R203">
        <v>80.408619232719275</v>
      </c>
      <c r="S203">
        <v>119.62</v>
      </c>
      <c r="T203">
        <v>2827113184696</v>
      </c>
      <c r="U203">
        <v>81.3</v>
      </c>
      <c r="V203">
        <v>25.5</v>
      </c>
      <c r="W203">
        <v>30.6</v>
      </c>
      <c r="X203">
        <v>66834405</v>
      </c>
    </row>
    <row r="204" spans="1:24" x14ac:dyDescent="0.25">
      <c r="A204">
        <v>405</v>
      </c>
      <c r="B204" t="s">
        <v>49</v>
      </c>
      <c r="C204" t="s">
        <v>1490</v>
      </c>
      <c r="D204" t="s">
        <v>226</v>
      </c>
      <c r="E204" t="s">
        <v>227</v>
      </c>
      <c r="F204" t="s">
        <v>802</v>
      </c>
      <c r="G204" t="s">
        <v>49</v>
      </c>
      <c r="H204" t="b">
        <v>1</v>
      </c>
      <c r="I204" t="s">
        <v>1803</v>
      </c>
      <c r="J204" t="s">
        <v>1491</v>
      </c>
      <c r="K204" t="s">
        <v>190</v>
      </c>
      <c r="L204">
        <v>6300</v>
      </c>
      <c r="M204">
        <v>1956</v>
      </c>
      <c r="N204">
        <v>6</v>
      </c>
      <c r="O204">
        <v>1</v>
      </c>
      <c r="P204" s="25">
        <v>20607</v>
      </c>
      <c r="Q204" s="25">
        <v>45838</v>
      </c>
      <c r="R204">
        <v>69.077362327909881</v>
      </c>
      <c r="S204">
        <v>119.62</v>
      </c>
      <c r="T204">
        <v>2827113184696</v>
      </c>
      <c r="U204">
        <v>81.3</v>
      </c>
      <c r="V204">
        <v>25.5</v>
      </c>
      <c r="W204">
        <v>30.6</v>
      </c>
      <c r="X204">
        <v>66834405</v>
      </c>
    </row>
    <row r="205" spans="1:24" x14ac:dyDescent="0.25">
      <c r="A205">
        <v>208</v>
      </c>
      <c r="B205" t="s">
        <v>59</v>
      </c>
      <c r="C205" t="s">
        <v>873</v>
      </c>
      <c r="D205" t="s">
        <v>32</v>
      </c>
      <c r="E205" t="s">
        <v>874</v>
      </c>
      <c r="F205" t="s">
        <v>875</v>
      </c>
      <c r="G205" t="s">
        <v>59</v>
      </c>
      <c r="H205" t="b">
        <v>1</v>
      </c>
      <c r="I205" t="s">
        <v>1803</v>
      </c>
      <c r="J205" t="s">
        <v>876</v>
      </c>
      <c r="K205" t="s">
        <v>190</v>
      </c>
      <c r="L205">
        <v>9200</v>
      </c>
      <c r="M205">
        <v>1941</v>
      </c>
      <c r="N205">
        <v>3</v>
      </c>
      <c r="O205">
        <v>7</v>
      </c>
      <c r="P205" s="25">
        <v>15042</v>
      </c>
      <c r="Q205" s="25">
        <v>45838</v>
      </c>
      <c r="R205">
        <v>84.315531791535136</v>
      </c>
      <c r="S205">
        <v>117.24</v>
      </c>
      <c r="T205">
        <v>21427700000000</v>
      </c>
      <c r="U205">
        <v>78.5</v>
      </c>
      <c r="V205">
        <v>9.6</v>
      </c>
      <c r="W205">
        <v>36.6</v>
      </c>
      <c r="X205">
        <v>328239523</v>
      </c>
    </row>
    <row r="206" spans="1:24" x14ac:dyDescent="0.25">
      <c r="A206">
        <v>31</v>
      </c>
      <c r="B206" t="s">
        <v>103</v>
      </c>
      <c r="C206" t="s">
        <v>188</v>
      </c>
      <c r="D206" t="s">
        <v>32</v>
      </c>
      <c r="E206" t="s">
        <v>189</v>
      </c>
      <c r="F206" t="s">
        <v>185</v>
      </c>
      <c r="G206" t="s">
        <v>103</v>
      </c>
      <c r="H206" t="b">
        <v>0</v>
      </c>
      <c r="I206" t="s">
        <v>1803</v>
      </c>
      <c r="J206" t="s">
        <v>186</v>
      </c>
      <c r="K206" t="s">
        <v>190</v>
      </c>
      <c r="L206">
        <v>38300</v>
      </c>
      <c r="M206">
        <v>1935</v>
      </c>
      <c r="N206">
        <v>10</v>
      </c>
      <c r="O206">
        <v>15</v>
      </c>
      <c r="P206" s="25">
        <v>13072</v>
      </c>
      <c r="Q206" s="25">
        <v>45838</v>
      </c>
      <c r="R206">
        <v>89.707744148264027</v>
      </c>
      <c r="S206">
        <v>117.24</v>
      </c>
      <c r="T206">
        <v>21427700000000</v>
      </c>
      <c r="U206">
        <v>78.5</v>
      </c>
      <c r="V206">
        <v>9.6</v>
      </c>
      <c r="W206">
        <v>36.6</v>
      </c>
      <c r="X206">
        <v>328239523</v>
      </c>
    </row>
    <row r="207" spans="1:24" x14ac:dyDescent="0.25">
      <c r="A207">
        <v>97</v>
      </c>
      <c r="B207" t="s">
        <v>21</v>
      </c>
      <c r="C207" t="s">
        <v>468</v>
      </c>
      <c r="D207" t="s">
        <v>32</v>
      </c>
      <c r="E207" t="s">
        <v>469</v>
      </c>
      <c r="F207" t="s">
        <v>470</v>
      </c>
      <c r="G207" t="s">
        <v>21</v>
      </c>
      <c r="H207" t="b">
        <v>1</v>
      </c>
      <c r="I207" t="s">
        <v>1803</v>
      </c>
      <c r="J207" t="s">
        <v>471</v>
      </c>
      <c r="K207" t="s">
        <v>190</v>
      </c>
      <c r="L207">
        <v>17400</v>
      </c>
      <c r="M207">
        <v>1940</v>
      </c>
      <c r="N207">
        <v>1</v>
      </c>
      <c r="O207">
        <v>22</v>
      </c>
      <c r="P207" s="25">
        <v>14632</v>
      </c>
      <c r="Q207" s="25">
        <v>45838</v>
      </c>
      <c r="R207">
        <v>85.436011715268052</v>
      </c>
      <c r="S207">
        <v>117.24</v>
      </c>
      <c r="T207">
        <v>21427700000000</v>
      </c>
      <c r="U207">
        <v>78.5</v>
      </c>
      <c r="V207">
        <v>9.6</v>
      </c>
      <c r="W207">
        <v>36.6</v>
      </c>
      <c r="X207">
        <v>328239523</v>
      </c>
    </row>
    <row r="208" spans="1:24" x14ac:dyDescent="0.25">
      <c r="A208">
        <v>246</v>
      </c>
      <c r="B208" t="s">
        <v>21</v>
      </c>
      <c r="C208" t="s">
        <v>1001</v>
      </c>
      <c r="D208" t="s">
        <v>32</v>
      </c>
      <c r="E208" t="s">
        <v>1002</v>
      </c>
      <c r="F208" t="s">
        <v>1003</v>
      </c>
      <c r="G208" t="s">
        <v>21</v>
      </c>
      <c r="H208" t="b">
        <v>1</v>
      </c>
      <c r="I208" t="s">
        <v>1803</v>
      </c>
      <c r="J208" t="s">
        <v>1004</v>
      </c>
      <c r="K208" t="s">
        <v>190</v>
      </c>
      <c r="L208">
        <v>8300</v>
      </c>
      <c r="M208">
        <v>1948</v>
      </c>
      <c r="N208">
        <v>3</v>
      </c>
      <c r="O208">
        <v>19</v>
      </c>
      <c r="P208" s="25">
        <v>17611</v>
      </c>
      <c r="Q208" s="25">
        <v>45838</v>
      </c>
      <c r="R208">
        <v>77.279957879957877</v>
      </c>
      <c r="S208">
        <v>117.24</v>
      </c>
      <c r="T208">
        <v>21427700000000</v>
      </c>
      <c r="U208">
        <v>78.5</v>
      </c>
      <c r="V208">
        <v>9.6</v>
      </c>
      <c r="W208">
        <v>36.6</v>
      </c>
      <c r="X208">
        <v>328239523</v>
      </c>
    </row>
    <row r="209" spans="1:24" x14ac:dyDescent="0.25">
      <c r="A209">
        <v>352</v>
      </c>
      <c r="B209" t="s">
        <v>49</v>
      </c>
      <c r="C209" t="s">
        <v>1349</v>
      </c>
      <c r="D209" t="s">
        <v>32</v>
      </c>
      <c r="E209" t="s">
        <v>1350</v>
      </c>
      <c r="F209" t="s">
        <v>204</v>
      </c>
      <c r="G209" t="s">
        <v>49</v>
      </c>
      <c r="H209" t="b">
        <v>1</v>
      </c>
      <c r="I209" t="s">
        <v>1803</v>
      </c>
      <c r="J209" t="s">
        <v>1351</v>
      </c>
      <c r="K209" t="s">
        <v>190</v>
      </c>
      <c r="L209">
        <v>6800</v>
      </c>
      <c r="M209">
        <v>1969</v>
      </c>
      <c r="N209">
        <v>12</v>
      </c>
      <c r="O209">
        <v>21</v>
      </c>
      <c r="P209" s="25">
        <v>25558</v>
      </c>
      <c r="Q209" s="25">
        <v>45838</v>
      </c>
      <c r="R209">
        <v>55.524280705125122</v>
      </c>
      <c r="S209">
        <v>117.24</v>
      </c>
      <c r="T209">
        <v>21427700000000</v>
      </c>
      <c r="U209">
        <v>78.5</v>
      </c>
      <c r="V209">
        <v>9.6</v>
      </c>
      <c r="W209">
        <v>36.6</v>
      </c>
      <c r="X209">
        <v>328239523</v>
      </c>
    </row>
    <row r="210" spans="1:24" x14ac:dyDescent="0.25">
      <c r="A210">
        <v>290</v>
      </c>
      <c r="B210" t="s">
        <v>250</v>
      </c>
      <c r="C210" t="s">
        <v>1137</v>
      </c>
      <c r="D210" t="s">
        <v>226</v>
      </c>
      <c r="E210" t="s">
        <v>227</v>
      </c>
      <c r="F210" t="s">
        <v>348</v>
      </c>
      <c r="G210" t="s">
        <v>250</v>
      </c>
      <c r="H210" t="b">
        <v>1</v>
      </c>
      <c r="I210" t="s">
        <v>1803</v>
      </c>
      <c r="J210" t="s">
        <v>1138</v>
      </c>
      <c r="K210" t="s">
        <v>190</v>
      </c>
      <c r="L210">
        <v>7600</v>
      </c>
      <c r="M210">
        <v>1957</v>
      </c>
      <c r="N210">
        <v>3</v>
      </c>
      <c r="O210">
        <v>7</v>
      </c>
      <c r="P210" s="25">
        <v>20886</v>
      </c>
      <c r="Q210" s="25">
        <v>45838</v>
      </c>
      <c r="R210">
        <v>68.315530513451321</v>
      </c>
      <c r="S210">
        <v>119.62</v>
      </c>
      <c r="T210">
        <v>2827113184696</v>
      </c>
      <c r="U210">
        <v>81.3</v>
      </c>
      <c r="V210">
        <v>25.5</v>
      </c>
      <c r="W210">
        <v>30.6</v>
      </c>
      <c r="X210">
        <v>66834405</v>
      </c>
    </row>
    <row r="211" spans="1:24" x14ac:dyDescent="0.25">
      <c r="A211">
        <v>365</v>
      </c>
      <c r="B211" t="s">
        <v>38</v>
      </c>
      <c r="C211" t="s">
        <v>1413</v>
      </c>
      <c r="D211" t="s">
        <v>32</v>
      </c>
      <c r="E211" t="s">
        <v>1414</v>
      </c>
      <c r="F211" t="s">
        <v>1409</v>
      </c>
      <c r="G211" t="s">
        <v>38</v>
      </c>
      <c r="H211" t="b">
        <v>1</v>
      </c>
      <c r="I211" t="s">
        <v>1803</v>
      </c>
      <c r="J211" t="s">
        <v>1415</v>
      </c>
      <c r="K211" t="s">
        <v>190</v>
      </c>
      <c r="L211">
        <v>6700</v>
      </c>
      <c r="M211">
        <v>1941</v>
      </c>
      <c r="N211">
        <v>8</v>
      </c>
      <c r="O211">
        <v>12</v>
      </c>
      <c r="P211" s="25">
        <v>15200</v>
      </c>
      <c r="Q211" s="25">
        <v>45838</v>
      </c>
      <c r="R211">
        <v>83.882947883785349</v>
      </c>
      <c r="S211">
        <v>117.24</v>
      </c>
      <c r="T211">
        <v>21427700000000</v>
      </c>
      <c r="U211">
        <v>78.5</v>
      </c>
      <c r="V211">
        <v>9.6</v>
      </c>
      <c r="W211">
        <v>36.6</v>
      </c>
      <c r="X211">
        <v>328239523</v>
      </c>
    </row>
    <row r="212" spans="1:24" x14ac:dyDescent="0.25">
      <c r="A212">
        <v>108</v>
      </c>
      <c r="B212" t="s">
        <v>103</v>
      </c>
      <c r="C212" t="s">
        <v>511</v>
      </c>
      <c r="D212" t="s">
        <v>170</v>
      </c>
      <c r="E212" t="s">
        <v>512</v>
      </c>
      <c r="F212" t="s">
        <v>513</v>
      </c>
      <c r="G212" t="s">
        <v>103</v>
      </c>
      <c r="H212" t="b">
        <v>1</v>
      </c>
      <c r="I212" t="s">
        <v>1803</v>
      </c>
      <c r="J212" t="s">
        <v>514</v>
      </c>
      <c r="K212" t="s">
        <v>515</v>
      </c>
      <c r="L212">
        <v>15800</v>
      </c>
      <c r="M212">
        <v>1939</v>
      </c>
      <c r="N212">
        <v>8</v>
      </c>
      <c r="O212">
        <v>26</v>
      </c>
      <c r="P212" s="25">
        <v>14483</v>
      </c>
      <c r="Q212" s="25">
        <v>45838</v>
      </c>
      <c r="R212">
        <v>85.844636057525889</v>
      </c>
      <c r="S212">
        <v>99.55</v>
      </c>
      <c r="T212">
        <v>703082435360</v>
      </c>
      <c r="U212">
        <v>83.6</v>
      </c>
      <c r="V212">
        <v>10.1</v>
      </c>
      <c r="W212">
        <v>28.8</v>
      </c>
      <c r="X212">
        <v>8574832</v>
      </c>
    </row>
    <row r="213" spans="1:24" x14ac:dyDescent="0.25">
      <c r="A213">
        <v>220</v>
      </c>
      <c r="B213" t="s">
        <v>103</v>
      </c>
      <c r="C213" t="s">
        <v>910</v>
      </c>
      <c r="D213" t="s">
        <v>226</v>
      </c>
      <c r="E213" t="s">
        <v>911</v>
      </c>
      <c r="F213" t="s">
        <v>907</v>
      </c>
      <c r="G213" t="s">
        <v>103</v>
      </c>
      <c r="H213" t="b">
        <v>0</v>
      </c>
      <c r="I213" t="s">
        <v>1803</v>
      </c>
      <c r="J213" t="s">
        <v>908</v>
      </c>
      <c r="K213" t="s">
        <v>912</v>
      </c>
      <c r="L213">
        <v>8900</v>
      </c>
      <c r="M213">
        <v>1960</v>
      </c>
      <c r="N213">
        <v>1</v>
      </c>
      <c r="O213">
        <v>1</v>
      </c>
      <c r="P213" s="25">
        <v>21916</v>
      </c>
      <c r="Q213" s="25">
        <v>45838</v>
      </c>
      <c r="R213">
        <v>65.493508109677691</v>
      </c>
      <c r="S213">
        <v>119.62</v>
      </c>
      <c r="T213">
        <v>2827113184696</v>
      </c>
      <c r="U213">
        <v>81.3</v>
      </c>
      <c r="V213">
        <v>25.5</v>
      </c>
      <c r="W213">
        <v>30.6</v>
      </c>
      <c r="X213">
        <v>66834405</v>
      </c>
    </row>
    <row r="214" spans="1:24" x14ac:dyDescent="0.25">
      <c r="A214">
        <v>442</v>
      </c>
      <c r="B214" t="s">
        <v>49</v>
      </c>
      <c r="C214" t="s">
        <v>1591</v>
      </c>
      <c r="D214" t="s">
        <v>32</v>
      </c>
      <c r="E214" t="s">
        <v>203</v>
      </c>
      <c r="F214" t="s">
        <v>802</v>
      </c>
      <c r="G214" t="s">
        <v>49</v>
      </c>
      <c r="H214" t="b">
        <v>1</v>
      </c>
      <c r="I214" t="s">
        <v>1803</v>
      </c>
      <c r="J214" t="s">
        <v>1592</v>
      </c>
      <c r="K214" t="s">
        <v>1593</v>
      </c>
      <c r="L214">
        <v>5800</v>
      </c>
      <c r="M214">
        <v>1964</v>
      </c>
      <c r="N214">
        <v>12</v>
      </c>
      <c r="O214">
        <v>29</v>
      </c>
      <c r="P214" s="25">
        <v>23740</v>
      </c>
      <c r="Q214" s="25">
        <v>45838</v>
      </c>
      <c r="R214">
        <v>60.49969089463923</v>
      </c>
      <c r="S214">
        <v>117.24</v>
      </c>
      <c r="T214">
        <v>21427700000000</v>
      </c>
      <c r="U214">
        <v>78.5</v>
      </c>
      <c r="V214">
        <v>9.6</v>
      </c>
      <c r="W214">
        <v>36.6</v>
      </c>
      <c r="X214">
        <v>328239523</v>
      </c>
    </row>
    <row r="215" spans="1:24" x14ac:dyDescent="0.25">
      <c r="A215">
        <v>332</v>
      </c>
      <c r="B215" t="s">
        <v>103</v>
      </c>
      <c r="C215" t="s">
        <v>1289</v>
      </c>
      <c r="D215" t="s">
        <v>32</v>
      </c>
      <c r="E215" t="s">
        <v>301</v>
      </c>
      <c r="F215" t="s">
        <v>1286</v>
      </c>
      <c r="G215" t="s">
        <v>103</v>
      </c>
      <c r="H215" t="b">
        <v>1</v>
      </c>
      <c r="I215" t="s">
        <v>1803</v>
      </c>
      <c r="J215" t="s">
        <v>1287</v>
      </c>
      <c r="K215" t="s">
        <v>1290</v>
      </c>
      <c r="L215">
        <v>7000</v>
      </c>
      <c r="M215">
        <v>1955</v>
      </c>
      <c r="N215">
        <v>9</v>
      </c>
      <c r="O215">
        <v>16</v>
      </c>
      <c r="P215" s="25">
        <v>20348</v>
      </c>
      <c r="Q215" s="25">
        <v>45838</v>
      </c>
      <c r="R215">
        <v>69.787143793622022</v>
      </c>
      <c r="S215">
        <v>117.24</v>
      </c>
      <c r="T215">
        <v>21427700000000</v>
      </c>
      <c r="U215">
        <v>78.5</v>
      </c>
      <c r="V215">
        <v>9.6</v>
      </c>
      <c r="W215">
        <v>36.6</v>
      </c>
      <c r="X215">
        <v>328239523</v>
      </c>
    </row>
    <row r="216" spans="1:24" x14ac:dyDescent="0.25">
      <c r="A216">
        <v>325</v>
      </c>
      <c r="B216" t="s">
        <v>38</v>
      </c>
      <c r="C216" t="s">
        <v>1233</v>
      </c>
      <c r="D216" t="s">
        <v>32</v>
      </c>
      <c r="E216" t="s">
        <v>1234</v>
      </c>
      <c r="F216" t="s">
        <v>1235</v>
      </c>
      <c r="G216" t="s">
        <v>38</v>
      </c>
      <c r="H216" t="b">
        <v>1</v>
      </c>
      <c r="I216" t="s">
        <v>1804</v>
      </c>
      <c r="J216" t="s">
        <v>1236</v>
      </c>
      <c r="K216" t="s">
        <v>700</v>
      </c>
      <c r="L216">
        <v>7100</v>
      </c>
      <c r="M216">
        <v>1943</v>
      </c>
      <c r="N216">
        <v>8</v>
      </c>
      <c r="O216">
        <v>1</v>
      </c>
      <c r="P216" s="25">
        <v>15919</v>
      </c>
      <c r="Q216" s="25">
        <v>45838</v>
      </c>
      <c r="R216">
        <v>81.913082200818053</v>
      </c>
      <c r="S216">
        <v>117.24</v>
      </c>
      <c r="T216">
        <v>21427700000000</v>
      </c>
      <c r="U216">
        <v>78.5</v>
      </c>
      <c r="V216">
        <v>9.6</v>
      </c>
      <c r="W216">
        <v>36.6</v>
      </c>
      <c r="X216">
        <v>328239523</v>
      </c>
    </row>
    <row r="217" spans="1:24" x14ac:dyDescent="0.25">
      <c r="A217">
        <v>161</v>
      </c>
      <c r="B217" t="s">
        <v>21</v>
      </c>
      <c r="C217" t="s">
        <v>697</v>
      </c>
      <c r="D217" t="s">
        <v>32</v>
      </c>
      <c r="E217" t="s">
        <v>433</v>
      </c>
      <c r="F217" t="s">
        <v>698</v>
      </c>
      <c r="G217" t="s">
        <v>21</v>
      </c>
      <c r="H217" t="b">
        <v>1</v>
      </c>
      <c r="I217" t="s">
        <v>1804</v>
      </c>
      <c r="J217" t="s">
        <v>699</v>
      </c>
      <c r="K217" t="s">
        <v>700</v>
      </c>
      <c r="L217">
        <v>10900</v>
      </c>
      <c r="M217">
        <v>1937</v>
      </c>
      <c r="N217">
        <v>6</v>
      </c>
      <c r="O217">
        <v>17</v>
      </c>
      <c r="P217" s="25">
        <v>13683</v>
      </c>
      <c r="Q217" s="25">
        <v>45838</v>
      </c>
      <c r="R217">
        <v>88.036269111268339</v>
      </c>
      <c r="S217">
        <v>117.24</v>
      </c>
      <c r="T217">
        <v>21427700000000</v>
      </c>
      <c r="U217">
        <v>78.5</v>
      </c>
      <c r="V217">
        <v>9.6</v>
      </c>
      <c r="W217">
        <v>36.6</v>
      </c>
      <c r="X217">
        <v>328239523</v>
      </c>
    </row>
    <row r="218" spans="1:24" x14ac:dyDescent="0.25">
      <c r="A218">
        <v>17</v>
      </c>
      <c r="B218" t="s">
        <v>72</v>
      </c>
      <c r="C218" t="s">
        <v>120</v>
      </c>
      <c r="D218" t="s">
        <v>32</v>
      </c>
      <c r="E218" t="s">
        <v>61</v>
      </c>
      <c r="F218" t="s">
        <v>117</v>
      </c>
      <c r="G218" t="s">
        <v>72</v>
      </c>
      <c r="H218" t="b">
        <v>0</v>
      </c>
      <c r="I218" t="s">
        <v>1804</v>
      </c>
      <c r="J218" t="s">
        <v>118</v>
      </c>
      <c r="K218" t="s">
        <v>121</v>
      </c>
      <c r="L218">
        <v>59000</v>
      </c>
      <c r="M218">
        <v>1962</v>
      </c>
      <c r="N218">
        <v>4</v>
      </c>
      <c r="O218">
        <v>12</v>
      </c>
      <c r="P218" s="25">
        <v>22748</v>
      </c>
      <c r="Q218" s="25">
        <v>45838</v>
      </c>
      <c r="R218">
        <v>63.21697467488022</v>
      </c>
      <c r="S218">
        <v>117.24</v>
      </c>
      <c r="T218">
        <v>21427700000000</v>
      </c>
      <c r="U218">
        <v>78.5</v>
      </c>
      <c r="V218">
        <v>9.6</v>
      </c>
      <c r="W218">
        <v>36.6</v>
      </c>
      <c r="X218">
        <v>328239523</v>
      </c>
    </row>
    <row r="219" spans="1:24" x14ac:dyDescent="0.25">
      <c r="A219">
        <v>256</v>
      </c>
      <c r="B219" t="s">
        <v>196</v>
      </c>
      <c r="C219" t="s">
        <v>1032</v>
      </c>
      <c r="D219" t="s">
        <v>170</v>
      </c>
      <c r="E219" t="s">
        <v>1033</v>
      </c>
      <c r="F219" t="s">
        <v>1034</v>
      </c>
      <c r="G219" t="s">
        <v>196</v>
      </c>
      <c r="H219" t="b">
        <v>1</v>
      </c>
      <c r="I219" t="s">
        <v>1803</v>
      </c>
      <c r="J219" t="s">
        <v>1035</v>
      </c>
      <c r="K219" t="s">
        <v>1036</v>
      </c>
      <c r="L219">
        <v>8100</v>
      </c>
      <c r="M219">
        <v>1969</v>
      </c>
      <c r="N219">
        <v>3</v>
      </c>
      <c r="O219">
        <v>15</v>
      </c>
      <c r="P219" s="25">
        <v>25277</v>
      </c>
      <c r="Q219" s="25">
        <v>45838</v>
      </c>
      <c r="R219">
        <v>56.293626014698113</v>
      </c>
      <c r="S219">
        <v>99.55</v>
      </c>
      <c r="T219">
        <v>703082435360</v>
      </c>
      <c r="U219">
        <v>83.6</v>
      </c>
      <c r="V219">
        <v>10.1</v>
      </c>
      <c r="W219">
        <v>28.8</v>
      </c>
      <c r="X219">
        <v>8574832</v>
      </c>
    </row>
    <row r="220" spans="1:24" x14ac:dyDescent="0.25">
      <c r="A220">
        <v>455</v>
      </c>
      <c r="B220" t="s">
        <v>49</v>
      </c>
      <c r="C220" t="s">
        <v>1641</v>
      </c>
      <c r="D220" t="s">
        <v>32</v>
      </c>
      <c r="E220" t="s">
        <v>1642</v>
      </c>
      <c r="F220" t="s">
        <v>1643</v>
      </c>
      <c r="G220" t="s">
        <v>49</v>
      </c>
      <c r="H220" t="b">
        <v>0</v>
      </c>
      <c r="I220" t="s">
        <v>1804</v>
      </c>
      <c r="J220" t="s">
        <v>1644</v>
      </c>
      <c r="K220" t="s">
        <v>1645</v>
      </c>
      <c r="L220">
        <v>5600</v>
      </c>
      <c r="M220">
        <v>1958</v>
      </c>
      <c r="N220">
        <v>1</v>
      </c>
      <c r="O220">
        <v>7</v>
      </c>
      <c r="P220" s="25">
        <v>21192</v>
      </c>
      <c r="Q220" s="25">
        <v>45838</v>
      </c>
      <c r="R220">
        <v>67.477070499657771</v>
      </c>
      <c r="S220">
        <v>117.24</v>
      </c>
      <c r="T220">
        <v>21427700000000</v>
      </c>
      <c r="U220">
        <v>78.5</v>
      </c>
      <c r="V220">
        <v>9.6</v>
      </c>
      <c r="W220">
        <v>36.6</v>
      </c>
      <c r="X220">
        <v>328239523</v>
      </c>
    </row>
    <row r="221" spans="1:24" x14ac:dyDescent="0.25">
      <c r="A221">
        <v>466</v>
      </c>
      <c r="B221" t="s">
        <v>59</v>
      </c>
      <c r="C221" t="s">
        <v>1695</v>
      </c>
      <c r="D221" t="s">
        <v>32</v>
      </c>
      <c r="E221" t="s">
        <v>1696</v>
      </c>
      <c r="F221" t="s">
        <v>985</v>
      </c>
      <c r="G221" t="s">
        <v>59</v>
      </c>
      <c r="H221" t="b">
        <v>0</v>
      </c>
      <c r="I221" t="s">
        <v>1804</v>
      </c>
      <c r="J221" t="s">
        <v>1697</v>
      </c>
      <c r="K221" t="s">
        <v>1698</v>
      </c>
      <c r="L221">
        <v>5500</v>
      </c>
      <c r="M221">
        <v>1945</v>
      </c>
      <c r="N221">
        <v>1</v>
      </c>
      <c r="O221">
        <v>12</v>
      </c>
      <c r="P221" s="25">
        <v>16449</v>
      </c>
      <c r="Q221" s="25">
        <v>45838</v>
      </c>
      <c r="R221">
        <v>80.463376711171193</v>
      </c>
      <c r="S221">
        <v>117.24</v>
      </c>
      <c r="T221">
        <v>21427700000000</v>
      </c>
      <c r="U221">
        <v>78.5</v>
      </c>
      <c r="V221">
        <v>9.6</v>
      </c>
      <c r="W221">
        <v>36.6</v>
      </c>
      <c r="X221">
        <v>328239523</v>
      </c>
    </row>
    <row r="222" spans="1:24" x14ac:dyDescent="0.25">
      <c r="A222">
        <v>365</v>
      </c>
      <c r="B222" t="s">
        <v>49</v>
      </c>
      <c r="C222" t="s">
        <v>1363</v>
      </c>
      <c r="D222" t="s">
        <v>32</v>
      </c>
      <c r="E222" t="s">
        <v>592</v>
      </c>
      <c r="F222" t="s">
        <v>1364</v>
      </c>
      <c r="G222" t="s">
        <v>49</v>
      </c>
      <c r="H222" t="b">
        <v>1</v>
      </c>
      <c r="I222" t="s">
        <v>1803</v>
      </c>
      <c r="J222" t="s">
        <v>1365</v>
      </c>
      <c r="K222" t="s">
        <v>206</v>
      </c>
      <c r="L222">
        <v>6700</v>
      </c>
      <c r="M222">
        <v>1950</v>
      </c>
      <c r="N222">
        <v>11</v>
      </c>
      <c r="O222">
        <v>29</v>
      </c>
      <c r="P222" s="25">
        <v>18596</v>
      </c>
      <c r="Q222" s="25">
        <v>45838</v>
      </c>
      <c r="R222">
        <v>74.5845311430527</v>
      </c>
      <c r="S222">
        <v>117.24</v>
      </c>
      <c r="T222">
        <v>21427700000000</v>
      </c>
      <c r="U222">
        <v>78.5</v>
      </c>
      <c r="V222">
        <v>9.6</v>
      </c>
      <c r="W222">
        <v>36.6</v>
      </c>
      <c r="X222">
        <v>328239523</v>
      </c>
    </row>
    <row r="223" spans="1:24" x14ac:dyDescent="0.25">
      <c r="A223">
        <v>35</v>
      </c>
      <c r="B223" t="s">
        <v>49</v>
      </c>
      <c r="C223" t="s">
        <v>202</v>
      </c>
      <c r="D223" t="s">
        <v>32</v>
      </c>
      <c r="E223" t="s">
        <v>203</v>
      </c>
      <c r="F223" t="s">
        <v>204</v>
      </c>
      <c r="G223" t="s">
        <v>49</v>
      </c>
      <c r="H223" t="b">
        <v>1</v>
      </c>
      <c r="I223" t="s">
        <v>1803</v>
      </c>
      <c r="J223" t="s">
        <v>205</v>
      </c>
      <c r="K223" t="s">
        <v>206</v>
      </c>
      <c r="L223">
        <v>35000</v>
      </c>
      <c r="M223">
        <v>1968</v>
      </c>
      <c r="N223">
        <v>10</v>
      </c>
      <c r="O223">
        <v>15</v>
      </c>
      <c r="P223" s="25">
        <v>25126</v>
      </c>
      <c r="Q223" s="25">
        <v>45838</v>
      </c>
      <c r="R223">
        <v>56.705027141845648</v>
      </c>
      <c r="S223">
        <v>117.24</v>
      </c>
      <c r="T223">
        <v>21427700000000</v>
      </c>
      <c r="U223">
        <v>78.5</v>
      </c>
      <c r="V223">
        <v>9.6</v>
      </c>
      <c r="W223">
        <v>36.6</v>
      </c>
      <c r="X223">
        <v>328239523</v>
      </c>
    </row>
    <row r="224" spans="1:24" x14ac:dyDescent="0.25">
      <c r="A224">
        <v>455</v>
      </c>
      <c r="B224" t="s">
        <v>49</v>
      </c>
      <c r="C224" t="s">
        <v>1635</v>
      </c>
      <c r="D224" t="s">
        <v>32</v>
      </c>
      <c r="E224" t="s">
        <v>1636</v>
      </c>
      <c r="F224" t="s">
        <v>264</v>
      </c>
      <c r="G224" t="s">
        <v>49</v>
      </c>
      <c r="H224" t="b">
        <v>1</v>
      </c>
      <c r="I224" t="s">
        <v>1803</v>
      </c>
      <c r="J224" t="s">
        <v>1637</v>
      </c>
      <c r="K224" t="s">
        <v>206</v>
      </c>
      <c r="L224">
        <v>5600</v>
      </c>
      <c r="M224">
        <v>1935</v>
      </c>
      <c r="N224">
        <v>9</v>
      </c>
      <c r="O224">
        <v>16</v>
      </c>
      <c r="P224" s="25">
        <v>13043</v>
      </c>
      <c r="Q224" s="25">
        <v>45838</v>
      </c>
      <c r="R224">
        <v>89.787141223900349</v>
      </c>
      <c r="S224">
        <v>117.24</v>
      </c>
      <c r="T224">
        <v>21427700000000</v>
      </c>
      <c r="U224">
        <v>78.5</v>
      </c>
      <c r="V224">
        <v>9.6</v>
      </c>
      <c r="W224">
        <v>36.6</v>
      </c>
      <c r="X224">
        <v>328239523</v>
      </c>
    </row>
    <row r="225" spans="1:24" x14ac:dyDescent="0.25">
      <c r="A225">
        <v>220</v>
      </c>
      <c r="B225" t="s">
        <v>103</v>
      </c>
      <c r="C225" t="s">
        <v>913</v>
      </c>
      <c r="D225" t="s">
        <v>226</v>
      </c>
      <c r="E225" t="s">
        <v>914</v>
      </c>
      <c r="F225" t="s">
        <v>907</v>
      </c>
      <c r="G225" t="s">
        <v>103</v>
      </c>
      <c r="H225" t="b">
        <v>0</v>
      </c>
      <c r="I225" t="s">
        <v>1804</v>
      </c>
      <c r="J225" t="s">
        <v>908</v>
      </c>
      <c r="K225" t="s">
        <v>915</v>
      </c>
      <c r="L225">
        <v>8900</v>
      </c>
      <c r="M225">
        <v>1952</v>
      </c>
      <c r="N225">
        <v>6</v>
      </c>
      <c r="O225">
        <v>6</v>
      </c>
      <c r="P225" s="25">
        <v>19151</v>
      </c>
      <c r="Q225" s="25">
        <v>45838</v>
      </c>
      <c r="R225">
        <v>73.063672351918314</v>
      </c>
      <c r="S225">
        <v>119.62</v>
      </c>
      <c r="T225">
        <v>2827113184696</v>
      </c>
      <c r="U225">
        <v>81.3</v>
      </c>
      <c r="V225">
        <v>25.5</v>
      </c>
      <c r="W225">
        <v>30.6</v>
      </c>
      <c r="X225">
        <v>66834405</v>
      </c>
    </row>
    <row r="226" spans="1:24" x14ac:dyDescent="0.25">
      <c r="A226">
        <v>365</v>
      </c>
      <c r="B226" t="s">
        <v>250</v>
      </c>
      <c r="C226" t="s">
        <v>1369</v>
      </c>
      <c r="D226" t="s">
        <v>1195</v>
      </c>
      <c r="E226" t="s">
        <v>1370</v>
      </c>
      <c r="F226" t="s">
        <v>1371</v>
      </c>
      <c r="G226" t="s">
        <v>250</v>
      </c>
      <c r="H226" t="b">
        <v>0</v>
      </c>
      <c r="I226" t="s">
        <v>1803</v>
      </c>
      <c r="J226" t="s">
        <v>1372</v>
      </c>
      <c r="K226" t="s">
        <v>1373</v>
      </c>
      <c r="L226">
        <v>6700</v>
      </c>
      <c r="M226">
        <v>1947</v>
      </c>
      <c r="N226">
        <v>12</v>
      </c>
      <c r="O226">
        <v>27</v>
      </c>
      <c r="P226" s="25">
        <v>17528</v>
      </c>
      <c r="Q226" s="25">
        <v>45838</v>
      </c>
      <c r="R226">
        <v>77.507884248830365</v>
      </c>
      <c r="S226">
        <v>110.35</v>
      </c>
      <c r="T226">
        <v>348078018464</v>
      </c>
      <c r="U226">
        <v>81</v>
      </c>
      <c r="V226">
        <v>32.4</v>
      </c>
      <c r="W226">
        <v>23.8</v>
      </c>
      <c r="X226">
        <v>5818553</v>
      </c>
    </row>
    <row r="227" spans="1:24" x14ac:dyDescent="0.25">
      <c r="A227">
        <v>29</v>
      </c>
      <c r="B227" t="s">
        <v>168</v>
      </c>
      <c r="C227" t="s">
        <v>169</v>
      </c>
      <c r="D227" t="s">
        <v>170</v>
      </c>
      <c r="E227" t="s">
        <v>171</v>
      </c>
      <c r="F227" t="s">
        <v>172</v>
      </c>
      <c r="G227" t="s">
        <v>168</v>
      </c>
      <c r="H227" t="b">
        <v>0</v>
      </c>
      <c r="I227" t="s">
        <v>1803</v>
      </c>
      <c r="J227" t="s">
        <v>173</v>
      </c>
      <c r="K227" t="s">
        <v>174</v>
      </c>
      <c r="L227">
        <v>39100</v>
      </c>
      <c r="M227">
        <v>1937</v>
      </c>
      <c r="N227">
        <v>6</v>
      </c>
      <c r="O227">
        <v>2</v>
      </c>
      <c r="P227" s="25">
        <v>13668</v>
      </c>
      <c r="Q227" s="25">
        <v>45838</v>
      </c>
      <c r="R227">
        <v>88.077337188913162</v>
      </c>
      <c r="S227">
        <v>99.55</v>
      </c>
      <c r="T227">
        <v>703082435360</v>
      </c>
      <c r="U227">
        <v>83.6</v>
      </c>
      <c r="V227">
        <v>10.1</v>
      </c>
      <c r="W227">
        <v>28.8</v>
      </c>
      <c r="X227">
        <v>8574832</v>
      </c>
    </row>
    <row r="228" spans="1:24" x14ac:dyDescent="0.25">
      <c r="A228">
        <v>124</v>
      </c>
      <c r="B228" t="s">
        <v>72</v>
      </c>
      <c r="C228" t="s">
        <v>560</v>
      </c>
      <c r="D228" t="s">
        <v>74</v>
      </c>
      <c r="E228" t="s">
        <v>75</v>
      </c>
      <c r="F228" t="s">
        <v>561</v>
      </c>
      <c r="G228" t="s">
        <v>72</v>
      </c>
      <c r="H228" t="b">
        <v>0</v>
      </c>
      <c r="I228" t="s">
        <v>1803</v>
      </c>
      <c r="J228" t="s">
        <v>562</v>
      </c>
      <c r="K228" t="s">
        <v>563</v>
      </c>
      <c r="L228">
        <v>14200</v>
      </c>
      <c r="M228">
        <v>1967</v>
      </c>
      <c r="N228">
        <v>6</v>
      </c>
      <c r="O228">
        <v>14</v>
      </c>
      <c r="P228" s="25">
        <v>24637</v>
      </c>
      <c r="Q228" s="25">
        <v>45838</v>
      </c>
      <c r="R228">
        <v>58.044501160092807</v>
      </c>
      <c r="S228">
        <v>180.44</v>
      </c>
      <c r="T228">
        <v>2611000000000</v>
      </c>
      <c r="U228">
        <v>69.400000000000006</v>
      </c>
      <c r="V228">
        <v>11.2</v>
      </c>
      <c r="W228">
        <v>49.7</v>
      </c>
      <c r="X228">
        <v>1366417754</v>
      </c>
    </row>
    <row r="229" spans="1:24" x14ac:dyDescent="0.25">
      <c r="A229">
        <v>249</v>
      </c>
      <c r="B229" t="s">
        <v>462</v>
      </c>
      <c r="C229" t="s">
        <v>1012</v>
      </c>
      <c r="D229" t="s">
        <v>74</v>
      </c>
      <c r="E229" t="s">
        <v>288</v>
      </c>
      <c r="F229" t="s">
        <v>465</v>
      </c>
      <c r="G229" t="s">
        <v>462</v>
      </c>
      <c r="H229" t="b">
        <v>0</v>
      </c>
      <c r="I229" t="s">
        <v>1803</v>
      </c>
      <c r="J229" t="s">
        <v>1013</v>
      </c>
      <c r="K229" t="s">
        <v>1014</v>
      </c>
      <c r="L229">
        <v>8200</v>
      </c>
      <c r="M229">
        <v>1931</v>
      </c>
      <c r="N229">
        <v>8</v>
      </c>
      <c r="O229">
        <v>15</v>
      </c>
      <c r="P229" s="25">
        <v>11550</v>
      </c>
      <c r="Q229" s="25">
        <v>45838</v>
      </c>
      <c r="R229">
        <v>93.874751433758888</v>
      </c>
      <c r="S229">
        <v>180.44</v>
      </c>
      <c r="T229">
        <v>2611000000000</v>
      </c>
      <c r="U229">
        <v>69.400000000000006</v>
      </c>
      <c r="V229">
        <v>11.2</v>
      </c>
      <c r="W229">
        <v>49.7</v>
      </c>
      <c r="X229">
        <v>1366417754</v>
      </c>
    </row>
    <row r="230" spans="1:24" x14ac:dyDescent="0.25">
      <c r="A230">
        <v>455</v>
      </c>
      <c r="B230" t="s">
        <v>168</v>
      </c>
      <c r="C230" t="s">
        <v>1628</v>
      </c>
      <c r="D230" t="s">
        <v>105</v>
      </c>
      <c r="E230" t="s">
        <v>246</v>
      </c>
      <c r="F230" t="s">
        <v>383</v>
      </c>
      <c r="G230" t="s">
        <v>168</v>
      </c>
      <c r="H230" t="b">
        <v>1</v>
      </c>
      <c r="I230" t="s">
        <v>1803</v>
      </c>
      <c r="J230" t="s">
        <v>1629</v>
      </c>
      <c r="K230" t="s">
        <v>1630</v>
      </c>
      <c r="L230">
        <v>5600</v>
      </c>
      <c r="M230">
        <v>1970</v>
      </c>
      <c r="N230">
        <v>12</v>
      </c>
      <c r="O230">
        <v>1</v>
      </c>
      <c r="P230" s="25">
        <v>25903</v>
      </c>
      <c r="Q230" s="25">
        <v>45838</v>
      </c>
      <c r="R230">
        <v>54.579055441478438</v>
      </c>
      <c r="S230">
        <v>125.08</v>
      </c>
      <c r="T230">
        <v>19910000000000</v>
      </c>
      <c r="U230">
        <v>77</v>
      </c>
      <c r="V230">
        <v>9.4</v>
      </c>
      <c r="W230">
        <v>59.2</v>
      </c>
      <c r="X230">
        <v>1397715000</v>
      </c>
    </row>
    <row r="231" spans="1:24" x14ac:dyDescent="0.25">
      <c r="A231">
        <v>93</v>
      </c>
      <c r="B231" t="s">
        <v>272</v>
      </c>
      <c r="C231" t="s">
        <v>448</v>
      </c>
      <c r="D231" t="s">
        <v>226</v>
      </c>
      <c r="E231" t="s">
        <v>227</v>
      </c>
      <c r="F231" t="s">
        <v>449</v>
      </c>
      <c r="G231" t="s">
        <v>272</v>
      </c>
      <c r="H231" t="b">
        <v>0</v>
      </c>
      <c r="I231" t="s">
        <v>1803</v>
      </c>
      <c r="J231" t="s">
        <v>450</v>
      </c>
      <c r="K231" t="s">
        <v>451</v>
      </c>
      <c r="L231">
        <v>17700</v>
      </c>
      <c r="M231">
        <v>1950</v>
      </c>
      <c r="N231">
        <v>6</v>
      </c>
      <c r="O231">
        <v>15</v>
      </c>
      <c r="P231" s="25">
        <v>18429</v>
      </c>
      <c r="Q231" s="25">
        <v>45838</v>
      </c>
      <c r="R231">
        <v>75.041752224503767</v>
      </c>
      <c r="S231">
        <v>119.62</v>
      </c>
      <c r="T231">
        <v>2827113184696</v>
      </c>
      <c r="U231">
        <v>81.3</v>
      </c>
      <c r="V231">
        <v>25.5</v>
      </c>
      <c r="W231">
        <v>30.6</v>
      </c>
      <c r="X231">
        <v>66834405</v>
      </c>
    </row>
    <row r="232" spans="1:24" x14ac:dyDescent="0.25">
      <c r="A232">
        <v>4</v>
      </c>
      <c r="B232" t="s">
        <v>38</v>
      </c>
      <c r="C232" t="s">
        <v>44</v>
      </c>
      <c r="D232" t="s">
        <v>32</v>
      </c>
      <c r="E232" t="s">
        <v>45</v>
      </c>
      <c r="F232" t="s">
        <v>46</v>
      </c>
      <c r="G232" t="s">
        <v>38</v>
      </c>
      <c r="H232" t="b">
        <v>1</v>
      </c>
      <c r="I232" t="s">
        <v>1803</v>
      </c>
      <c r="J232" t="s">
        <v>47</v>
      </c>
      <c r="K232" t="s">
        <v>48</v>
      </c>
      <c r="L232">
        <v>107000</v>
      </c>
      <c r="M232">
        <v>1944</v>
      </c>
      <c r="N232">
        <v>8</v>
      </c>
      <c r="O232">
        <v>17</v>
      </c>
      <c r="P232" s="25">
        <v>16301</v>
      </c>
      <c r="Q232" s="25">
        <v>45838</v>
      </c>
      <c r="R232">
        <v>80.866548696203807</v>
      </c>
      <c r="S232">
        <v>117.24</v>
      </c>
      <c r="T232">
        <v>21427700000000</v>
      </c>
      <c r="U232">
        <v>78.5</v>
      </c>
      <c r="V232">
        <v>9.6</v>
      </c>
      <c r="W232">
        <v>36.6</v>
      </c>
      <c r="X232">
        <v>328239523</v>
      </c>
    </row>
    <row r="233" spans="1:24" x14ac:dyDescent="0.25">
      <c r="A233">
        <v>12</v>
      </c>
      <c r="B233" t="s">
        <v>38</v>
      </c>
      <c r="C233" t="s">
        <v>88</v>
      </c>
      <c r="D233" t="s">
        <v>32</v>
      </c>
      <c r="E233" t="s">
        <v>89</v>
      </c>
      <c r="F233" t="s">
        <v>90</v>
      </c>
      <c r="G233" t="s">
        <v>38</v>
      </c>
      <c r="H233" t="b">
        <v>1</v>
      </c>
      <c r="I233" t="s">
        <v>1803</v>
      </c>
      <c r="J233" t="s">
        <v>91</v>
      </c>
      <c r="K233" t="s">
        <v>48</v>
      </c>
      <c r="L233">
        <v>79200</v>
      </c>
      <c r="M233">
        <v>1973</v>
      </c>
      <c r="N233">
        <v>3</v>
      </c>
      <c r="O233">
        <v>26</v>
      </c>
      <c r="P233" s="25">
        <v>26749</v>
      </c>
      <c r="Q233" s="25">
        <v>45838</v>
      </c>
      <c r="R233">
        <v>52.263508626924263</v>
      </c>
      <c r="S233">
        <v>117.24</v>
      </c>
      <c r="T233">
        <v>21427700000000</v>
      </c>
      <c r="U233">
        <v>78.5</v>
      </c>
      <c r="V233">
        <v>9.6</v>
      </c>
      <c r="W233">
        <v>36.6</v>
      </c>
      <c r="X233">
        <v>328239523</v>
      </c>
    </row>
    <row r="234" spans="1:24" x14ac:dyDescent="0.25">
      <c r="A234">
        <v>145</v>
      </c>
      <c r="B234" t="s">
        <v>38</v>
      </c>
      <c r="C234" t="s">
        <v>638</v>
      </c>
      <c r="D234" t="s">
        <v>32</v>
      </c>
      <c r="E234" t="s">
        <v>89</v>
      </c>
      <c r="F234" t="s">
        <v>639</v>
      </c>
      <c r="G234" t="s">
        <v>38</v>
      </c>
      <c r="H234" t="b">
        <v>0</v>
      </c>
      <c r="I234" t="s">
        <v>1804</v>
      </c>
      <c r="J234" t="s">
        <v>640</v>
      </c>
      <c r="K234" t="s">
        <v>641</v>
      </c>
      <c r="L234">
        <v>12000</v>
      </c>
      <c r="M234">
        <v>1963</v>
      </c>
      <c r="N234">
        <v>11</v>
      </c>
      <c r="O234">
        <v>6</v>
      </c>
      <c r="P234" s="25">
        <v>23321</v>
      </c>
      <c r="Q234" s="25">
        <v>45838</v>
      </c>
      <c r="R234">
        <v>61.647516405197514</v>
      </c>
      <c r="S234">
        <v>117.24</v>
      </c>
      <c r="T234">
        <v>21427700000000</v>
      </c>
      <c r="U234">
        <v>78.5</v>
      </c>
      <c r="V234">
        <v>9.6</v>
      </c>
      <c r="W234">
        <v>36.6</v>
      </c>
      <c r="X234">
        <v>328239523</v>
      </c>
    </row>
    <row r="235" spans="1:24" x14ac:dyDescent="0.25">
      <c r="A235">
        <v>256</v>
      </c>
      <c r="B235" t="s">
        <v>72</v>
      </c>
      <c r="C235" t="s">
        <v>1020</v>
      </c>
      <c r="D235" t="s">
        <v>23</v>
      </c>
      <c r="E235" t="s">
        <v>24</v>
      </c>
      <c r="F235" t="s">
        <v>72</v>
      </c>
      <c r="G235" t="s">
        <v>72</v>
      </c>
      <c r="H235" t="b">
        <v>0</v>
      </c>
      <c r="I235" t="s">
        <v>1803</v>
      </c>
      <c r="J235" t="s">
        <v>1021</v>
      </c>
      <c r="K235" t="s">
        <v>1022</v>
      </c>
      <c r="L235">
        <v>8100</v>
      </c>
      <c r="M235">
        <v>1953</v>
      </c>
      <c r="N235">
        <v>7</v>
      </c>
      <c r="O235">
        <v>7</v>
      </c>
      <c r="P235" s="25">
        <v>19547</v>
      </c>
      <c r="Q235" s="25">
        <v>45838</v>
      </c>
      <c r="R235">
        <v>71.981509957619167</v>
      </c>
      <c r="S235">
        <v>110.05</v>
      </c>
      <c r="T235">
        <v>2715518274227</v>
      </c>
      <c r="U235">
        <v>82.5</v>
      </c>
      <c r="V235">
        <v>24.2</v>
      </c>
      <c r="W235">
        <v>60.7</v>
      </c>
      <c r="X235">
        <v>67059887</v>
      </c>
    </row>
    <row r="236" spans="1:24" x14ac:dyDescent="0.25">
      <c r="A236">
        <v>190</v>
      </c>
      <c r="B236" t="s">
        <v>38</v>
      </c>
      <c r="C236" t="s">
        <v>805</v>
      </c>
      <c r="D236" t="s">
        <v>105</v>
      </c>
      <c r="E236" t="s">
        <v>153</v>
      </c>
      <c r="F236" t="s">
        <v>806</v>
      </c>
      <c r="G236" t="s">
        <v>38</v>
      </c>
      <c r="H236" t="b">
        <v>1</v>
      </c>
      <c r="I236" t="s">
        <v>1803</v>
      </c>
      <c r="J236" t="s">
        <v>807</v>
      </c>
      <c r="K236" t="s">
        <v>808</v>
      </c>
      <c r="L236">
        <v>9700</v>
      </c>
      <c r="M236">
        <v>1969</v>
      </c>
      <c r="N236">
        <v>12</v>
      </c>
      <c r="O236">
        <v>16</v>
      </c>
      <c r="P236" s="25">
        <v>25553</v>
      </c>
      <c r="Q236" s="25">
        <v>45838</v>
      </c>
      <c r="R236">
        <v>55.537970123444929</v>
      </c>
      <c r="S236">
        <v>125.08</v>
      </c>
      <c r="T236">
        <v>19910000000000</v>
      </c>
      <c r="U236">
        <v>77</v>
      </c>
      <c r="V236">
        <v>9.4</v>
      </c>
      <c r="W236">
        <v>59.2</v>
      </c>
      <c r="X236">
        <v>1397715000</v>
      </c>
    </row>
    <row r="237" spans="1:24" x14ac:dyDescent="0.25">
      <c r="A237">
        <v>40</v>
      </c>
      <c r="B237" t="s">
        <v>72</v>
      </c>
      <c r="C237" t="s">
        <v>225</v>
      </c>
      <c r="D237" t="s">
        <v>226</v>
      </c>
      <c r="E237" t="s">
        <v>227</v>
      </c>
      <c r="F237" t="s">
        <v>228</v>
      </c>
      <c r="G237" t="s">
        <v>72</v>
      </c>
      <c r="H237" t="b">
        <v>1</v>
      </c>
      <c r="I237" t="s">
        <v>1803</v>
      </c>
      <c r="J237" t="s">
        <v>229</v>
      </c>
      <c r="K237" t="s">
        <v>230</v>
      </c>
      <c r="L237">
        <v>32100</v>
      </c>
      <c r="M237">
        <v>1957</v>
      </c>
      <c r="N237">
        <v>6</v>
      </c>
      <c r="O237">
        <v>1</v>
      </c>
      <c r="P237" s="25">
        <v>20972</v>
      </c>
      <c r="Q237" s="25">
        <v>45838</v>
      </c>
      <c r="R237">
        <v>68.080073010078564</v>
      </c>
      <c r="S237">
        <v>119.62</v>
      </c>
      <c r="T237">
        <v>2827113184696</v>
      </c>
      <c r="U237">
        <v>81.3</v>
      </c>
      <c r="V237">
        <v>25.5</v>
      </c>
      <c r="W237">
        <v>30.6</v>
      </c>
      <c r="X237">
        <v>66834405</v>
      </c>
    </row>
    <row r="238" spans="1:24" x14ac:dyDescent="0.25">
      <c r="A238">
        <v>486</v>
      </c>
      <c r="B238" t="s">
        <v>38</v>
      </c>
      <c r="C238" t="s">
        <v>1726</v>
      </c>
      <c r="D238" t="s">
        <v>555</v>
      </c>
      <c r="E238" t="s">
        <v>555</v>
      </c>
      <c r="F238" t="s">
        <v>1568</v>
      </c>
      <c r="G238" t="s">
        <v>38</v>
      </c>
      <c r="H238" t="b">
        <v>1</v>
      </c>
      <c r="I238" t="s">
        <v>1803</v>
      </c>
      <c r="J238" t="s">
        <v>1727</v>
      </c>
      <c r="K238" t="s">
        <v>1728</v>
      </c>
      <c r="L238">
        <v>5400</v>
      </c>
      <c r="M238">
        <v>1955</v>
      </c>
      <c r="N238">
        <v>2</v>
      </c>
      <c r="O238">
        <v>15</v>
      </c>
      <c r="P238" s="25">
        <v>20135</v>
      </c>
      <c r="Q238" s="25">
        <v>45838</v>
      </c>
      <c r="R238">
        <v>70.370300389465157</v>
      </c>
      <c r="S238">
        <v>114.41</v>
      </c>
      <c r="T238">
        <v>372062527489</v>
      </c>
      <c r="U238">
        <v>83.1</v>
      </c>
      <c r="V238">
        <v>13.1</v>
      </c>
      <c r="W238">
        <v>21</v>
      </c>
      <c r="X238">
        <v>5703569</v>
      </c>
    </row>
    <row r="239" spans="1:24" x14ac:dyDescent="0.25">
      <c r="A239">
        <v>232</v>
      </c>
      <c r="B239" t="s">
        <v>49</v>
      </c>
      <c r="C239" t="s">
        <v>945</v>
      </c>
      <c r="D239" t="s">
        <v>32</v>
      </c>
      <c r="E239" t="s">
        <v>61</v>
      </c>
      <c r="F239" t="s">
        <v>802</v>
      </c>
      <c r="G239" t="s">
        <v>49</v>
      </c>
      <c r="H239" t="b">
        <v>1</v>
      </c>
      <c r="I239" t="s">
        <v>1803</v>
      </c>
      <c r="J239" t="s">
        <v>946</v>
      </c>
      <c r="K239" t="s">
        <v>947</v>
      </c>
      <c r="L239">
        <v>8600</v>
      </c>
      <c r="M239">
        <v>1951</v>
      </c>
      <c r="N239">
        <v>7</v>
      </c>
      <c r="O239">
        <v>31</v>
      </c>
      <c r="P239" s="25">
        <v>18840</v>
      </c>
      <c r="Q239" s="25">
        <v>45838</v>
      </c>
      <c r="R239">
        <v>73.915820982696943</v>
      </c>
      <c r="S239">
        <v>117.24</v>
      </c>
      <c r="T239">
        <v>21427700000000</v>
      </c>
      <c r="U239">
        <v>78.5</v>
      </c>
      <c r="V239">
        <v>9.6</v>
      </c>
      <c r="W239">
        <v>36.6</v>
      </c>
      <c r="X239">
        <v>328239523</v>
      </c>
    </row>
    <row r="240" spans="1:24" x14ac:dyDescent="0.25">
      <c r="A240">
        <v>77</v>
      </c>
      <c r="B240" t="s">
        <v>21</v>
      </c>
      <c r="C240" t="s">
        <v>389</v>
      </c>
      <c r="D240" t="s">
        <v>32</v>
      </c>
      <c r="E240" t="s">
        <v>61</v>
      </c>
      <c r="F240" t="s">
        <v>390</v>
      </c>
      <c r="G240" t="s">
        <v>21</v>
      </c>
      <c r="H240" t="b">
        <v>0</v>
      </c>
      <c r="I240" t="s">
        <v>1803</v>
      </c>
      <c r="J240" t="s">
        <v>391</v>
      </c>
      <c r="K240" t="s">
        <v>392</v>
      </c>
      <c r="L240">
        <v>21000</v>
      </c>
      <c r="M240">
        <v>1933</v>
      </c>
      <c r="N240">
        <v>3</v>
      </c>
      <c r="O240">
        <v>19</v>
      </c>
      <c r="P240" s="25">
        <v>12132</v>
      </c>
      <c r="Q240" s="25">
        <v>45838</v>
      </c>
      <c r="R240">
        <v>92.28267781441356</v>
      </c>
      <c r="S240">
        <v>117.24</v>
      </c>
      <c r="T240">
        <v>21427700000000</v>
      </c>
      <c r="U240">
        <v>78.5</v>
      </c>
      <c r="V240">
        <v>9.6</v>
      </c>
      <c r="W240">
        <v>36.6</v>
      </c>
      <c r="X240">
        <v>328239523</v>
      </c>
    </row>
    <row r="241" spans="1:24" x14ac:dyDescent="0.25">
      <c r="A241">
        <v>290</v>
      </c>
      <c r="B241" t="s">
        <v>462</v>
      </c>
      <c r="C241" t="s">
        <v>1139</v>
      </c>
      <c r="D241" t="s">
        <v>32</v>
      </c>
      <c r="E241" t="s">
        <v>61</v>
      </c>
      <c r="F241" t="s">
        <v>465</v>
      </c>
      <c r="G241" t="s">
        <v>462</v>
      </c>
      <c r="H241" t="b">
        <v>0</v>
      </c>
      <c r="I241" t="s">
        <v>1803</v>
      </c>
      <c r="J241" t="s">
        <v>1140</v>
      </c>
      <c r="K241" t="s">
        <v>392</v>
      </c>
      <c r="L241">
        <v>7600</v>
      </c>
      <c r="M241">
        <v>1938</v>
      </c>
      <c r="N241">
        <v>3</v>
      </c>
      <c r="O241">
        <v>28</v>
      </c>
      <c r="P241" s="25">
        <v>13967</v>
      </c>
      <c r="Q241" s="25">
        <v>45838</v>
      </c>
      <c r="R241">
        <v>87.258042436687205</v>
      </c>
      <c r="S241">
        <v>117.24</v>
      </c>
      <c r="T241">
        <v>21427700000000</v>
      </c>
      <c r="U241">
        <v>78.5</v>
      </c>
      <c r="V241">
        <v>9.6</v>
      </c>
      <c r="W241">
        <v>36.6</v>
      </c>
      <c r="X241">
        <v>328239523</v>
      </c>
    </row>
    <row r="242" spans="1:24" x14ac:dyDescent="0.25">
      <c r="A242">
        <v>261</v>
      </c>
      <c r="B242" t="s">
        <v>292</v>
      </c>
      <c r="C242" t="s">
        <v>1040</v>
      </c>
      <c r="D242" t="s">
        <v>327</v>
      </c>
      <c r="E242" t="s">
        <v>328</v>
      </c>
      <c r="F242" t="s">
        <v>403</v>
      </c>
      <c r="G242" t="s">
        <v>292</v>
      </c>
      <c r="H242" t="b">
        <v>1</v>
      </c>
      <c r="I242" t="s">
        <v>1803</v>
      </c>
      <c r="J242" t="s">
        <v>1041</v>
      </c>
      <c r="K242" t="s">
        <v>377</v>
      </c>
      <c r="L242">
        <v>8000</v>
      </c>
      <c r="M242">
        <v>1956</v>
      </c>
      <c r="N242">
        <v>4</v>
      </c>
      <c r="O242">
        <v>5</v>
      </c>
      <c r="P242" s="25">
        <v>20550</v>
      </c>
      <c r="Q242" s="25">
        <v>45838</v>
      </c>
      <c r="R242">
        <v>69.2334167709637</v>
      </c>
      <c r="S242">
        <v>180.75</v>
      </c>
      <c r="T242">
        <v>1699876578871</v>
      </c>
      <c r="U242">
        <v>72.7</v>
      </c>
      <c r="V242">
        <v>11.4</v>
      </c>
      <c r="W242">
        <v>46.2</v>
      </c>
      <c r="X242">
        <v>144373535</v>
      </c>
    </row>
    <row r="243" spans="1:24" x14ac:dyDescent="0.25">
      <c r="A243">
        <v>72</v>
      </c>
      <c r="B243" t="s">
        <v>292</v>
      </c>
      <c r="C243" t="s">
        <v>374</v>
      </c>
      <c r="D243" t="s">
        <v>327</v>
      </c>
      <c r="E243" t="s">
        <v>328</v>
      </c>
      <c r="F243" t="s">
        <v>375</v>
      </c>
      <c r="G243" t="s">
        <v>292</v>
      </c>
      <c r="H243" t="b">
        <v>1</v>
      </c>
      <c r="I243" t="s">
        <v>1803</v>
      </c>
      <c r="J243" t="s">
        <v>376</v>
      </c>
      <c r="K243" t="s">
        <v>377</v>
      </c>
      <c r="L243">
        <v>21600</v>
      </c>
      <c r="M243">
        <v>1955</v>
      </c>
      <c r="N243">
        <v>8</v>
      </c>
      <c r="O243">
        <v>11</v>
      </c>
      <c r="P243" s="25">
        <v>20312</v>
      </c>
      <c r="Q243" s="25">
        <v>45838</v>
      </c>
      <c r="R243">
        <v>69.88570547179269</v>
      </c>
      <c r="S243">
        <v>180.75</v>
      </c>
      <c r="T243">
        <v>1699876578871</v>
      </c>
      <c r="U243">
        <v>72.7</v>
      </c>
      <c r="V243">
        <v>11.4</v>
      </c>
      <c r="W243">
        <v>46.2</v>
      </c>
      <c r="X243">
        <v>144373535</v>
      </c>
    </row>
    <row r="244" spans="1:24" x14ac:dyDescent="0.25">
      <c r="A244">
        <v>425</v>
      </c>
      <c r="B244" t="s">
        <v>21</v>
      </c>
      <c r="C244" t="s">
        <v>1570</v>
      </c>
      <c r="D244" t="s">
        <v>32</v>
      </c>
      <c r="E244" t="s">
        <v>1571</v>
      </c>
      <c r="F244" t="s">
        <v>160</v>
      </c>
      <c r="G244" t="s">
        <v>21</v>
      </c>
      <c r="H244" t="b">
        <v>1</v>
      </c>
      <c r="I244" t="s">
        <v>1803</v>
      </c>
      <c r="J244" t="s">
        <v>1572</v>
      </c>
      <c r="K244" t="s">
        <v>1573</v>
      </c>
      <c r="L244">
        <v>6000</v>
      </c>
      <c r="M244">
        <v>1937</v>
      </c>
      <c r="N244">
        <v>9</v>
      </c>
      <c r="O244">
        <v>8</v>
      </c>
      <c r="P244" s="25">
        <v>13766</v>
      </c>
      <c r="Q244" s="25">
        <v>45838</v>
      </c>
      <c r="R244">
        <v>87.809025748300371</v>
      </c>
      <c r="S244">
        <v>117.24</v>
      </c>
      <c r="T244">
        <v>21427700000000</v>
      </c>
      <c r="U244">
        <v>78.5</v>
      </c>
      <c r="V244">
        <v>9.6</v>
      </c>
      <c r="W244">
        <v>36.6</v>
      </c>
      <c r="X244">
        <v>328239523</v>
      </c>
    </row>
    <row r="245" spans="1:24" x14ac:dyDescent="0.25">
      <c r="A245">
        <v>455</v>
      </c>
      <c r="B245" t="s">
        <v>351</v>
      </c>
      <c r="C245" t="s">
        <v>1638</v>
      </c>
      <c r="D245" t="s">
        <v>105</v>
      </c>
      <c r="E245" t="s">
        <v>246</v>
      </c>
      <c r="F245" t="s">
        <v>1639</v>
      </c>
      <c r="G245" t="s">
        <v>351</v>
      </c>
      <c r="H245" t="b">
        <v>1</v>
      </c>
      <c r="I245" t="s">
        <v>1803</v>
      </c>
      <c r="J245" t="s">
        <v>419</v>
      </c>
      <c r="K245" t="s">
        <v>1640</v>
      </c>
      <c r="L245">
        <v>5600</v>
      </c>
      <c r="M245">
        <v>1967</v>
      </c>
      <c r="N245">
        <v>1</v>
      </c>
      <c r="O245">
        <v>1</v>
      </c>
      <c r="P245" s="25">
        <v>24473</v>
      </c>
      <c r="Q245" s="25">
        <v>45838</v>
      </c>
      <c r="R245">
        <v>58.49350348027842</v>
      </c>
      <c r="S245">
        <v>125.08</v>
      </c>
      <c r="T245">
        <v>19910000000000</v>
      </c>
      <c r="U245">
        <v>77</v>
      </c>
      <c r="V245">
        <v>9.4</v>
      </c>
      <c r="W245">
        <v>59.2</v>
      </c>
      <c r="X245">
        <v>1397715000</v>
      </c>
    </row>
    <row r="246" spans="1:24" x14ac:dyDescent="0.25">
      <c r="A246">
        <v>365</v>
      </c>
      <c r="B246" t="s">
        <v>30</v>
      </c>
      <c r="C246" t="s">
        <v>1382</v>
      </c>
      <c r="D246" t="s">
        <v>105</v>
      </c>
      <c r="E246" t="s">
        <v>214</v>
      </c>
      <c r="F246" t="s">
        <v>215</v>
      </c>
      <c r="G246" t="s">
        <v>30</v>
      </c>
      <c r="H246" t="b">
        <v>1</v>
      </c>
      <c r="I246" t="s">
        <v>1803</v>
      </c>
      <c r="J246" t="s">
        <v>419</v>
      </c>
      <c r="K246" t="s">
        <v>1383</v>
      </c>
      <c r="L246">
        <v>6700</v>
      </c>
      <c r="M246">
        <v>1968</v>
      </c>
      <c r="N246">
        <v>1</v>
      </c>
      <c r="O246">
        <v>1</v>
      </c>
      <c r="P246" s="25">
        <v>24838</v>
      </c>
      <c r="Q246" s="25">
        <v>45838</v>
      </c>
      <c r="R246">
        <v>57.49350955864999</v>
      </c>
      <c r="S246">
        <v>125.08</v>
      </c>
      <c r="T246">
        <v>19910000000000</v>
      </c>
      <c r="U246">
        <v>77</v>
      </c>
      <c r="V246">
        <v>9.4</v>
      </c>
      <c r="W246">
        <v>59.2</v>
      </c>
      <c r="X246">
        <v>1397715000</v>
      </c>
    </row>
    <row r="247" spans="1:24" x14ac:dyDescent="0.25">
      <c r="A247">
        <v>276</v>
      </c>
      <c r="B247" t="s">
        <v>250</v>
      </c>
      <c r="C247" t="s">
        <v>1088</v>
      </c>
      <c r="D247" t="s">
        <v>105</v>
      </c>
      <c r="E247" t="s">
        <v>106</v>
      </c>
      <c r="F247" t="s">
        <v>1089</v>
      </c>
      <c r="G247" t="s">
        <v>250</v>
      </c>
      <c r="H247" t="b">
        <v>1</v>
      </c>
      <c r="I247" t="s">
        <v>1803</v>
      </c>
      <c r="J247" t="s">
        <v>419</v>
      </c>
      <c r="K247" t="s">
        <v>1090</v>
      </c>
      <c r="L247">
        <v>7800</v>
      </c>
      <c r="M247">
        <v>1956</v>
      </c>
      <c r="N247">
        <v>7</v>
      </c>
      <c r="O247">
        <v>1</v>
      </c>
      <c r="P247" s="25">
        <v>20637</v>
      </c>
      <c r="Q247" s="25">
        <v>45838</v>
      </c>
      <c r="R247">
        <v>68.995228410513135</v>
      </c>
      <c r="S247">
        <v>125.08</v>
      </c>
      <c r="T247">
        <v>19910000000000</v>
      </c>
      <c r="U247">
        <v>77</v>
      </c>
      <c r="V247">
        <v>9.4</v>
      </c>
      <c r="W247">
        <v>59.2</v>
      </c>
      <c r="X247">
        <v>1397715000</v>
      </c>
    </row>
    <row r="248" spans="1:24" x14ac:dyDescent="0.25">
      <c r="A248">
        <v>103</v>
      </c>
      <c r="B248" t="s">
        <v>351</v>
      </c>
      <c r="C248" t="s">
        <v>493</v>
      </c>
      <c r="D248" t="s">
        <v>105</v>
      </c>
      <c r="E248" t="s">
        <v>192</v>
      </c>
      <c r="F248" t="s">
        <v>494</v>
      </c>
      <c r="G248" t="s">
        <v>351</v>
      </c>
      <c r="H248" t="b">
        <v>1</v>
      </c>
      <c r="I248" t="s">
        <v>1803</v>
      </c>
      <c r="J248" t="s">
        <v>419</v>
      </c>
      <c r="K248" t="s">
        <v>495</v>
      </c>
      <c r="L248">
        <v>16300</v>
      </c>
      <c r="M248">
        <v>1951</v>
      </c>
      <c r="N248">
        <v>1</v>
      </c>
      <c r="O248">
        <v>1</v>
      </c>
      <c r="P248" s="25">
        <v>18629</v>
      </c>
      <c r="Q248" s="25">
        <v>45838</v>
      </c>
      <c r="R248">
        <v>74.493502226764988</v>
      </c>
      <c r="S248">
        <v>125.08</v>
      </c>
      <c r="T248">
        <v>19910000000000</v>
      </c>
      <c r="U248">
        <v>77</v>
      </c>
      <c r="V248">
        <v>9.4</v>
      </c>
      <c r="W248">
        <v>59.2</v>
      </c>
      <c r="X248">
        <v>1397715000</v>
      </c>
    </row>
    <row r="249" spans="1:24" x14ac:dyDescent="0.25">
      <c r="A249">
        <v>239</v>
      </c>
      <c r="B249" t="s">
        <v>250</v>
      </c>
      <c r="C249" t="s">
        <v>979</v>
      </c>
      <c r="D249" t="s">
        <v>105</v>
      </c>
      <c r="E249" t="s">
        <v>980</v>
      </c>
      <c r="F249" t="s">
        <v>981</v>
      </c>
      <c r="G249" t="s">
        <v>250</v>
      </c>
      <c r="H249" t="b">
        <v>1</v>
      </c>
      <c r="I249" t="s">
        <v>1803</v>
      </c>
      <c r="J249" t="s">
        <v>419</v>
      </c>
      <c r="K249" t="s">
        <v>982</v>
      </c>
      <c r="L249">
        <v>8500</v>
      </c>
      <c r="M249">
        <v>1968</v>
      </c>
      <c r="N249">
        <v>1</v>
      </c>
      <c r="O249">
        <v>1</v>
      </c>
      <c r="P249" s="25">
        <v>24838</v>
      </c>
      <c r="Q249" s="25">
        <v>45838</v>
      </c>
      <c r="R249">
        <v>57.49350955864999</v>
      </c>
      <c r="S249">
        <v>125.08</v>
      </c>
      <c r="T249">
        <v>19910000000000</v>
      </c>
      <c r="U249">
        <v>77</v>
      </c>
      <c r="V249">
        <v>9.4</v>
      </c>
      <c r="W249">
        <v>59.2</v>
      </c>
      <c r="X249">
        <v>1397715000</v>
      </c>
    </row>
    <row r="250" spans="1:24" x14ac:dyDescent="0.25">
      <c r="A250">
        <v>325</v>
      </c>
      <c r="B250" t="s">
        <v>250</v>
      </c>
      <c r="C250" t="s">
        <v>1245</v>
      </c>
      <c r="D250" t="s">
        <v>105</v>
      </c>
      <c r="E250" t="s">
        <v>575</v>
      </c>
      <c r="F250" t="s">
        <v>1246</v>
      </c>
      <c r="G250" t="s">
        <v>250</v>
      </c>
      <c r="H250" t="b">
        <v>1</v>
      </c>
      <c r="I250" t="s">
        <v>1803</v>
      </c>
      <c r="J250" t="s">
        <v>1247</v>
      </c>
      <c r="K250" t="s">
        <v>1248</v>
      </c>
      <c r="L250">
        <v>7100</v>
      </c>
      <c r="M250">
        <v>1956</v>
      </c>
      <c r="N250">
        <v>12</v>
      </c>
      <c r="O250">
        <v>14</v>
      </c>
      <c r="P250" s="25">
        <v>20803</v>
      </c>
      <c r="Q250" s="25">
        <v>45838</v>
      </c>
      <c r="R250">
        <v>68.540754067584473</v>
      </c>
      <c r="S250">
        <v>125.08</v>
      </c>
      <c r="T250">
        <v>19910000000000</v>
      </c>
      <c r="U250">
        <v>77</v>
      </c>
      <c r="V250">
        <v>9.4</v>
      </c>
      <c r="W250">
        <v>59.2</v>
      </c>
      <c r="X250">
        <v>1397715000</v>
      </c>
    </row>
    <row r="251" spans="1:24" x14ac:dyDescent="0.25">
      <c r="A251">
        <v>365</v>
      </c>
      <c r="B251" t="s">
        <v>250</v>
      </c>
      <c r="C251" t="s">
        <v>1384</v>
      </c>
      <c r="D251" t="s">
        <v>105</v>
      </c>
      <c r="E251" t="s">
        <v>106</v>
      </c>
      <c r="F251" t="s">
        <v>1385</v>
      </c>
      <c r="G251" t="s">
        <v>250</v>
      </c>
      <c r="H251" t="b">
        <v>1</v>
      </c>
      <c r="I251" t="s">
        <v>1803</v>
      </c>
      <c r="J251" t="s">
        <v>1386</v>
      </c>
      <c r="K251" t="s">
        <v>942</v>
      </c>
      <c r="L251">
        <v>6700</v>
      </c>
      <c r="M251">
        <v>1962</v>
      </c>
      <c r="N251">
        <v>8</v>
      </c>
      <c r="O251">
        <v>1</v>
      </c>
      <c r="P251" s="25">
        <v>22859</v>
      </c>
      <c r="Q251" s="25">
        <v>45838</v>
      </c>
      <c r="R251">
        <v>62.913073237508556</v>
      </c>
      <c r="S251">
        <v>125.08</v>
      </c>
      <c r="T251">
        <v>19910000000000</v>
      </c>
      <c r="U251">
        <v>77</v>
      </c>
      <c r="V251">
        <v>9.4</v>
      </c>
      <c r="W251">
        <v>59.2</v>
      </c>
      <c r="X251">
        <v>1397715000</v>
      </c>
    </row>
    <row r="252" spans="1:24" x14ac:dyDescent="0.25">
      <c r="A252">
        <v>411</v>
      </c>
      <c r="B252" t="s">
        <v>103</v>
      </c>
      <c r="C252" t="s">
        <v>1517</v>
      </c>
      <c r="D252" t="s">
        <v>105</v>
      </c>
      <c r="E252" t="s">
        <v>192</v>
      </c>
      <c r="F252" t="s">
        <v>1230</v>
      </c>
      <c r="G252" t="s">
        <v>103</v>
      </c>
      <c r="H252" t="b">
        <v>1</v>
      </c>
      <c r="I252" t="s">
        <v>1803</v>
      </c>
      <c r="J252" t="s">
        <v>1386</v>
      </c>
      <c r="K252" t="s">
        <v>1518</v>
      </c>
      <c r="L252">
        <v>6200</v>
      </c>
      <c r="M252">
        <v>1964</v>
      </c>
      <c r="N252">
        <v>1</v>
      </c>
      <c r="O252">
        <v>1</v>
      </c>
      <c r="P252" s="25">
        <v>23377</v>
      </c>
      <c r="Q252" s="25">
        <v>45838</v>
      </c>
      <c r="R252">
        <v>61.493508787423828</v>
      </c>
      <c r="S252">
        <v>125.08</v>
      </c>
      <c r="T252">
        <v>19910000000000</v>
      </c>
      <c r="U252">
        <v>77</v>
      </c>
      <c r="V252">
        <v>9.4</v>
      </c>
      <c r="W252">
        <v>59.2</v>
      </c>
      <c r="X252">
        <v>1397715000</v>
      </c>
    </row>
    <row r="253" spans="1:24" x14ac:dyDescent="0.25">
      <c r="A253">
        <v>151</v>
      </c>
      <c r="B253" t="s">
        <v>103</v>
      </c>
      <c r="C253" t="s">
        <v>654</v>
      </c>
      <c r="D253" t="s">
        <v>105</v>
      </c>
      <c r="E253" t="s">
        <v>655</v>
      </c>
      <c r="F253" t="s">
        <v>656</v>
      </c>
      <c r="G253" t="s">
        <v>103</v>
      </c>
      <c r="H253" t="b">
        <v>1</v>
      </c>
      <c r="I253" t="s">
        <v>1803</v>
      </c>
      <c r="J253" t="s">
        <v>657</v>
      </c>
      <c r="K253" t="s">
        <v>658</v>
      </c>
      <c r="L253">
        <v>11400</v>
      </c>
      <c r="M253">
        <v>1964</v>
      </c>
      <c r="N253">
        <v>1</v>
      </c>
      <c r="O253">
        <v>1</v>
      </c>
      <c r="P253" s="25">
        <v>23377</v>
      </c>
      <c r="Q253" s="25">
        <v>45838</v>
      </c>
      <c r="R253">
        <v>61.493508787423828</v>
      </c>
      <c r="S253">
        <v>125.08</v>
      </c>
      <c r="T253">
        <v>19910000000000</v>
      </c>
      <c r="U253">
        <v>77</v>
      </c>
      <c r="V253">
        <v>9.4</v>
      </c>
      <c r="W253">
        <v>59.2</v>
      </c>
      <c r="X253">
        <v>1397715000</v>
      </c>
    </row>
    <row r="254" spans="1:24" x14ac:dyDescent="0.25">
      <c r="A254">
        <v>344</v>
      </c>
      <c r="B254" t="s">
        <v>38</v>
      </c>
      <c r="C254" t="s">
        <v>1307</v>
      </c>
      <c r="D254" t="s">
        <v>105</v>
      </c>
      <c r="E254" t="s">
        <v>1308</v>
      </c>
      <c r="F254" t="s">
        <v>1309</v>
      </c>
      <c r="G254" t="s">
        <v>38</v>
      </c>
      <c r="H254" t="b">
        <v>1</v>
      </c>
      <c r="I254" t="s">
        <v>1803</v>
      </c>
      <c r="J254" t="s">
        <v>657</v>
      </c>
      <c r="K254" t="s">
        <v>1310</v>
      </c>
      <c r="L254">
        <v>6900</v>
      </c>
      <c r="M254">
        <v>1964</v>
      </c>
      <c r="N254">
        <v>9</v>
      </c>
      <c r="O254">
        <v>22</v>
      </c>
      <c r="P254" s="25">
        <v>23642</v>
      </c>
      <c r="Q254" s="25">
        <v>45838</v>
      </c>
      <c r="R254">
        <v>60.767994347787692</v>
      </c>
      <c r="S254">
        <v>125.08</v>
      </c>
      <c r="T254">
        <v>19910000000000</v>
      </c>
      <c r="U254">
        <v>77</v>
      </c>
      <c r="V254">
        <v>9.4</v>
      </c>
      <c r="W254">
        <v>59.2</v>
      </c>
      <c r="X254">
        <v>1397715000</v>
      </c>
    </row>
    <row r="255" spans="1:24" x14ac:dyDescent="0.25">
      <c r="A255">
        <v>282</v>
      </c>
      <c r="B255" t="s">
        <v>381</v>
      </c>
      <c r="C255" t="s">
        <v>1109</v>
      </c>
      <c r="D255" t="s">
        <v>105</v>
      </c>
      <c r="E255" t="s">
        <v>655</v>
      </c>
      <c r="F255" t="s">
        <v>656</v>
      </c>
      <c r="G255" t="s">
        <v>381</v>
      </c>
      <c r="H255" t="b">
        <v>1</v>
      </c>
      <c r="I255" t="s">
        <v>1803</v>
      </c>
      <c r="J255" t="s">
        <v>657</v>
      </c>
      <c r="K255" t="s">
        <v>1110</v>
      </c>
      <c r="L255">
        <v>7700</v>
      </c>
      <c r="M255">
        <v>1951</v>
      </c>
      <c r="N255">
        <v>9</v>
      </c>
      <c r="O255">
        <v>1</v>
      </c>
      <c r="P255" s="25">
        <v>18872</v>
      </c>
      <c r="Q255" s="25">
        <v>45838</v>
      </c>
      <c r="R255">
        <v>73.828210557056295</v>
      </c>
      <c r="S255">
        <v>125.08</v>
      </c>
      <c r="T255">
        <v>19910000000000</v>
      </c>
      <c r="U255">
        <v>77</v>
      </c>
      <c r="V255">
        <v>9.4</v>
      </c>
      <c r="W255">
        <v>59.2</v>
      </c>
      <c r="X255">
        <v>1397715000</v>
      </c>
    </row>
    <row r="256" spans="1:24" x14ac:dyDescent="0.25">
      <c r="A256">
        <v>183</v>
      </c>
      <c r="B256" t="s">
        <v>381</v>
      </c>
      <c r="C256" t="s">
        <v>774</v>
      </c>
      <c r="D256" t="s">
        <v>105</v>
      </c>
      <c r="E256" t="s">
        <v>246</v>
      </c>
      <c r="F256" t="s">
        <v>72</v>
      </c>
      <c r="G256" t="s">
        <v>381</v>
      </c>
      <c r="H256" t="b">
        <v>1</v>
      </c>
      <c r="I256" t="s">
        <v>1803</v>
      </c>
      <c r="J256" t="s">
        <v>657</v>
      </c>
      <c r="K256" t="s">
        <v>775</v>
      </c>
      <c r="L256">
        <v>9900</v>
      </c>
      <c r="M256">
        <v>1948</v>
      </c>
      <c r="N256">
        <v>6</v>
      </c>
      <c r="O256">
        <v>1</v>
      </c>
      <c r="P256" s="25">
        <v>17685</v>
      </c>
      <c r="Q256" s="25">
        <v>45838</v>
      </c>
      <c r="R256">
        <v>77.077360477360472</v>
      </c>
      <c r="S256">
        <v>125.08</v>
      </c>
      <c r="T256">
        <v>19910000000000</v>
      </c>
      <c r="U256">
        <v>77</v>
      </c>
      <c r="V256">
        <v>9.4</v>
      </c>
      <c r="W256">
        <v>59.2</v>
      </c>
      <c r="X256">
        <v>1397715000</v>
      </c>
    </row>
    <row r="257" spans="1:24" x14ac:dyDescent="0.25">
      <c r="A257">
        <v>56</v>
      </c>
      <c r="B257" t="s">
        <v>292</v>
      </c>
      <c r="C257" t="s">
        <v>293</v>
      </c>
      <c r="D257" t="s">
        <v>294</v>
      </c>
      <c r="E257" t="s">
        <v>295</v>
      </c>
      <c r="F257" t="s">
        <v>296</v>
      </c>
      <c r="G257" t="s">
        <v>292</v>
      </c>
      <c r="H257" t="b">
        <v>1</v>
      </c>
      <c r="I257" t="s">
        <v>1803</v>
      </c>
      <c r="J257" t="s">
        <v>297</v>
      </c>
      <c r="K257" t="s">
        <v>298</v>
      </c>
      <c r="L257">
        <v>25500</v>
      </c>
      <c r="M257">
        <v>1948</v>
      </c>
      <c r="N257">
        <v>4</v>
      </c>
      <c r="O257">
        <v>17</v>
      </c>
      <c r="P257" s="25">
        <v>17640</v>
      </c>
      <c r="Q257" s="25">
        <v>45838</v>
      </c>
      <c r="R257">
        <v>77.200561600561599</v>
      </c>
      <c r="S257">
        <v>151.18</v>
      </c>
      <c r="T257">
        <v>1119190780753</v>
      </c>
      <c r="U257">
        <v>71.5</v>
      </c>
      <c r="V257">
        <v>10.199999999999999</v>
      </c>
      <c r="W257">
        <v>30.1</v>
      </c>
      <c r="X257">
        <v>270203917</v>
      </c>
    </row>
    <row r="258" spans="1:24" x14ac:dyDescent="0.25">
      <c r="A258">
        <v>136</v>
      </c>
      <c r="B258" t="s">
        <v>30</v>
      </c>
      <c r="C258" t="s">
        <v>601</v>
      </c>
      <c r="D258" t="s">
        <v>105</v>
      </c>
      <c r="E258" t="s">
        <v>602</v>
      </c>
      <c r="F258" t="s">
        <v>603</v>
      </c>
      <c r="G258" t="s">
        <v>30</v>
      </c>
      <c r="H258" t="b">
        <v>1</v>
      </c>
      <c r="I258" t="s">
        <v>1803</v>
      </c>
      <c r="J258" t="s">
        <v>604</v>
      </c>
      <c r="K258" t="s">
        <v>605</v>
      </c>
      <c r="L258">
        <v>13200</v>
      </c>
      <c r="M258">
        <v>1962</v>
      </c>
      <c r="N258">
        <v>12</v>
      </c>
      <c r="O258">
        <v>28</v>
      </c>
      <c r="P258" s="25">
        <v>23008</v>
      </c>
      <c r="Q258" s="25">
        <v>45838</v>
      </c>
      <c r="R258">
        <v>62.505133470225871</v>
      </c>
      <c r="S258">
        <v>125.08</v>
      </c>
      <c r="T258">
        <v>19910000000000</v>
      </c>
      <c r="U258">
        <v>77</v>
      </c>
      <c r="V258">
        <v>9.4</v>
      </c>
      <c r="W258">
        <v>59.2</v>
      </c>
      <c r="X258">
        <v>1397715000</v>
      </c>
    </row>
    <row r="259" spans="1:24" x14ac:dyDescent="0.25">
      <c r="A259">
        <v>466</v>
      </c>
      <c r="B259" t="s">
        <v>49</v>
      </c>
      <c r="C259" t="s">
        <v>1688</v>
      </c>
      <c r="D259" t="s">
        <v>158</v>
      </c>
      <c r="E259" t="s">
        <v>1689</v>
      </c>
      <c r="F259" t="s">
        <v>517</v>
      </c>
      <c r="G259" t="s">
        <v>49</v>
      </c>
      <c r="H259" t="b">
        <v>0</v>
      </c>
      <c r="I259" t="s">
        <v>1803</v>
      </c>
      <c r="J259" t="s">
        <v>1690</v>
      </c>
      <c r="K259" t="s">
        <v>1691</v>
      </c>
      <c r="L259">
        <v>5500</v>
      </c>
      <c r="M259">
        <v>1965</v>
      </c>
      <c r="N259">
        <v>1</v>
      </c>
      <c r="O259">
        <v>1</v>
      </c>
      <c r="P259" s="25">
        <v>23743</v>
      </c>
      <c r="Q259" s="25">
        <v>45838</v>
      </c>
      <c r="R259">
        <v>60.493491921005386</v>
      </c>
      <c r="S259">
        <v>112.85</v>
      </c>
      <c r="T259">
        <v>3845630030824</v>
      </c>
      <c r="U259">
        <v>80.900000000000006</v>
      </c>
      <c r="V259">
        <v>11.5</v>
      </c>
      <c r="W259">
        <v>48.8</v>
      </c>
      <c r="X259">
        <v>83132799</v>
      </c>
    </row>
    <row r="260" spans="1:24" x14ac:dyDescent="0.25">
      <c r="A260">
        <v>397</v>
      </c>
      <c r="B260" t="s">
        <v>49</v>
      </c>
      <c r="C260" t="s">
        <v>1473</v>
      </c>
      <c r="D260" t="s">
        <v>1474</v>
      </c>
      <c r="E260" t="s">
        <v>1475</v>
      </c>
      <c r="F260" t="s">
        <v>478</v>
      </c>
      <c r="G260" t="s">
        <v>49</v>
      </c>
      <c r="H260" t="b">
        <v>1</v>
      </c>
      <c r="I260" t="s">
        <v>1803</v>
      </c>
      <c r="J260" t="s">
        <v>1476</v>
      </c>
      <c r="K260" t="s">
        <v>1477</v>
      </c>
      <c r="L260">
        <v>6400</v>
      </c>
      <c r="M260">
        <v>1933</v>
      </c>
      <c r="N260">
        <v>1</v>
      </c>
      <c r="O260">
        <v>27</v>
      </c>
      <c r="P260" s="25">
        <v>12081</v>
      </c>
      <c r="Q260" s="25">
        <v>45838</v>
      </c>
      <c r="R260">
        <v>92.422309232218552</v>
      </c>
      <c r="S260">
        <v>140.94999999999999</v>
      </c>
      <c r="T260">
        <v>323802808108</v>
      </c>
      <c r="U260">
        <v>77.099999999999994</v>
      </c>
      <c r="V260">
        <v>14.4</v>
      </c>
      <c r="W260">
        <v>71.2</v>
      </c>
      <c r="X260">
        <v>50339443</v>
      </c>
    </row>
    <row r="261" spans="1:24" x14ac:dyDescent="0.25">
      <c r="A261">
        <v>74</v>
      </c>
      <c r="B261" t="s">
        <v>21</v>
      </c>
      <c r="C261" t="s">
        <v>378</v>
      </c>
      <c r="D261" t="s">
        <v>32</v>
      </c>
      <c r="E261" t="s">
        <v>379</v>
      </c>
      <c r="F261" t="s">
        <v>124</v>
      </c>
      <c r="G261" t="s">
        <v>21</v>
      </c>
      <c r="H261" t="b">
        <v>0</v>
      </c>
      <c r="I261" t="s">
        <v>1803</v>
      </c>
      <c r="J261" t="s">
        <v>125</v>
      </c>
      <c r="K261" t="s">
        <v>380</v>
      </c>
      <c r="L261">
        <v>21200</v>
      </c>
      <c r="M261">
        <v>1986</v>
      </c>
      <c r="N261">
        <v>9</v>
      </c>
      <c r="O261">
        <v>19</v>
      </c>
      <c r="P261" s="25">
        <v>31674</v>
      </c>
      <c r="Q261" s="25">
        <v>45838</v>
      </c>
      <c r="R261">
        <v>38.778918548939082</v>
      </c>
      <c r="S261">
        <v>117.24</v>
      </c>
      <c r="T261">
        <v>21427700000000</v>
      </c>
      <c r="U261">
        <v>78.5</v>
      </c>
      <c r="V261">
        <v>9.6</v>
      </c>
      <c r="W261">
        <v>36.6</v>
      </c>
      <c r="X261">
        <v>328239523</v>
      </c>
    </row>
    <row r="262" spans="1:24" x14ac:dyDescent="0.25">
      <c r="A262">
        <v>195</v>
      </c>
      <c r="B262" t="s">
        <v>250</v>
      </c>
      <c r="C262" t="s">
        <v>826</v>
      </c>
      <c r="D262" t="s">
        <v>105</v>
      </c>
      <c r="E262" t="s">
        <v>827</v>
      </c>
      <c r="F262" t="s">
        <v>348</v>
      </c>
      <c r="G262" t="s">
        <v>250</v>
      </c>
      <c r="H262" t="b">
        <v>1</v>
      </c>
      <c r="I262" t="s">
        <v>1803</v>
      </c>
      <c r="J262" t="s">
        <v>828</v>
      </c>
      <c r="K262" t="s">
        <v>829</v>
      </c>
      <c r="L262">
        <v>9600</v>
      </c>
      <c r="M262">
        <v>1956</v>
      </c>
      <c r="N262">
        <v>3</v>
      </c>
      <c r="O262">
        <v>1</v>
      </c>
      <c r="P262" s="25">
        <v>20515</v>
      </c>
      <c r="Q262" s="25">
        <v>45838</v>
      </c>
      <c r="R262">
        <v>69.329239674593239</v>
      </c>
      <c r="S262">
        <v>125.08</v>
      </c>
      <c r="T262">
        <v>19910000000000</v>
      </c>
      <c r="U262">
        <v>77</v>
      </c>
      <c r="V262">
        <v>9.4</v>
      </c>
      <c r="W262">
        <v>59.2</v>
      </c>
      <c r="X262">
        <v>1397715000</v>
      </c>
    </row>
    <row r="263" spans="1:24" x14ac:dyDescent="0.25">
      <c r="A263">
        <v>497</v>
      </c>
      <c r="B263" t="s">
        <v>103</v>
      </c>
      <c r="C263" t="s">
        <v>1771</v>
      </c>
      <c r="D263" t="s">
        <v>32</v>
      </c>
      <c r="E263" t="s">
        <v>886</v>
      </c>
      <c r="F263" t="s">
        <v>1183</v>
      </c>
      <c r="G263" t="s">
        <v>103</v>
      </c>
      <c r="H263" t="b">
        <v>1</v>
      </c>
      <c r="I263" t="s">
        <v>1804</v>
      </c>
      <c r="J263" t="s">
        <v>1772</v>
      </c>
      <c r="K263" t="s">
        <v>1773</v>
      </c>
      <c r="L263">
        <v>5300</v>
      </c>
      <c r="M263">
        <v>1943</v>
      </c>
      <c r="N263">
        <v>1</v>
      </c>
      <c r="O263">
        <v>2</v>
      </c>
      <c r="P263" s="25">
        <v>15708</v>
      </c>
      <c r="Q263" s="25">
        <v>45838</v>
      </c>
      <c r="R263">
        <v>82.490763953028107</v>
      </c>
      <c r="S263">
        <v>117.24</v>
      </c>
      <c r="T263">
        <v>21427700000000</v>
      </c>
      <c r="U263">
        <v>78.5</v>
      </c>
      <c r="V263">
        <v>9.6</v>
      </c>
      <c r="W263">
        <v>36.6</v>
      </c>
      <c r="X263">
        <v>328239523</v>
      </c>
    </row>
    <row r="264" spans="1:24" x14ac:dyDescent="0.25">
      <c r="A264">
        <v>497</v>
      </c>
      <c r="B264" t="s">
        <v>21</v>
      </c>
      <c r="C264" t="s">
        <v>1792</v>
      </c>
      <c r="D264" t="s">
        <v>306</v>
      </c>
      <c r="E264" t="s">
        <v>1793</v>
      </c>
      <c r="F264" t="s">
        <v>160</v>
      </c>
      <c r="G264" t="s">
        <v>21</v>
      </c>
      <c r="H264" t="b">
        <v>1</v>
      </c>
      <c r="I264" t="s">
        <v>1803</v>
      </c>
      <c r="J264" t="s">
        <v>1794</v>
      </c>
      <c r="K264" t="s">
        <v>1795</v>
      </c>
      <c r="L264">
        <v>5300</v>
      </c>
      <c r="M264">
        <v>1955</v>
      </c>
      <c r="N264">
        <v>11</v>
      </c>
      <c r="O264">
        <v>15</v>
      </c>
      <c r="P264" s="25">
        <v>20408</v>
      </c>
      <c r="Q264" s="25">
        <v>45838</v>
      </c>
      <c r="R264">
        <v>69.622874330004237</v>
      </c>
      <c r="S264">
        <v>114.52</v>
      </c>
      <c r="T264">
        <v>421142267938</v>
      </c>
      <c r="U264">
        <v>77.8</v>
      </c>
      <c r="V264">
        <v>0.1</v>
      </c>
      <c r="W264">
        <v>15.9</v>
      </c>
      <c r="X264">
        <v>9770529</v>
      </c>
    </row>
    <row r="265" spans="1:24" x14ac:dyDescent="0.25">
      <c r="A265">
        <v>34</v>
      </c>
      <c r="B265" t="s">
        <v>38</v>
      </c>
      <c r="C265" t="s">
        <v>191</v>
      </c>
      <c r="D265" t="s">
        <v>105</v>
      </c>
      <c r="E265" t="s">
        <v>192</v>
      </c>
      <c r="F265" t="s">
        <v>193</v>
      </c>
      <c r="G265" t="s">
        <v>38</v>
      </c>
      <c r="H265" t="b">
        <v>1</v>
      </c>
      <c r="I265" t="s">
        <v>1803</v>
      </c>
      <c r="J265" t="s">
        <v>194</v>
      </c>
      <c r="K265" t="s">
        <v>195</v>
      </c>
      <c r="L265">
        <v>35300</v>
      </c>
      <c r="M265">
        <v>1971</v>
      </c>
      <c r="N265">
        <v>10</v>
      </c>
      <c r="O265">
        <v>29</v>
      </c>
      <c r="P265" s="25">
        <v>26235</v>
      </c>
      <c r="Q265" s="25">
        <v>45838</v>
      </c>
      <c r="R265">
        <v>53.66942107621086</v>
      </c>
      <c r="S265">
        <v>125.08</v>
      </c>
      <c r="T265">
        <v>19910000000000</v>
      </c>
      <c r="U265">
        <v>77</v>
      </c>
      <c r="V265">
        <v>9.4</v>
      </c>
      <c r="W265">
        <v>59.2</v>
      </c>
      <c r="X265">
        <v>1397715000</v>
      </c>
    </row>
    <row r="266" spans="1:24" x14ac:dyDescent="0.25">
      <c r="A266">
        <v>305</v>
      </c>
      <c r="B266" t="s">
        <v>21</v>
      </c>
      <c r="C266" t="s">
        <v>1165</v>
      </c>
      <c r="D266" t="s">
        <v>105</v>
      </c>
      <c r="E266" t="s">
        <v>827</v>
      </c>
      <c r="F266" t="s">
        <v>1166</v>
      </c>
      <c r="G266" t="s">
        <v>21</v>
      </c>
      <c r="H266" t="b">
        <v>1</v>
      </c>
      <c r="I266" t="s">
        <v>1803</v>
      </c>
      <c r="J266" t="s">
        <v>194</v>
      </c>
      <c r="K266" t="s">
        <v>1167</v>
      </c>
      <c r="L266">
        <v>7400</v>
      </c>
      <c r="M266">
        <v>1964</v>
      </c>
      <c r="N266">
        <v>1</v>
      </c>
      <c r="O266">
        <v>1</v>
      </c>
      <c r="P266" s="25">
        <v>23377</v>
      </c>
      <c r="Q266" s="25">
        <v>45838</v>
      </c>
      <c r="R266">
        <v>61.493508787423828</v>
      </c>
      <c r="S266">
        <v>125.08</v>
      </c>
      <c r="T266">
        <v>19910000000000</v>
      </c>
      <c r="U266">
        <v>77</v>
      </c>
      <c r="V266">
        <v>9.4</v>
      </c>
      <c r="W266">
        <v>59.2</v>
      </c>
      <c r="X266">
        <v>1397715000</v>
      </c>
    </row>
    <row r="267" spans="1:24" x14ac:dyDescent="0.25">
      <c r="A267">
        <v>60</v>
      </c>
      <c r="B267" t="s">
        <v>38</v>
      </c>
      <c r="C267" t="s">
        <v>317</v>
      </c>
      <c r="D267" t="s">
        <v>32</v>
      </c>
      <c r="E267" t="s">
        <v>318</v>
      </c>
      <c r="F267" t="s">
        <v>41</v>
      </c>
      <c r="G267" t="s">
        <v>38</v>
      </c>
      <c r="H267" t="b">
        <v>0</v>
      </c>
      <c r="I267" t="s">
        <v>1804</v>
      </c>
      <c r="J267" t="s">
        <v>319</v>
      </c>
      <c r="K267" t="s">
        <v>320</v>
      </c>
      <c r="L267">
        <v>24400</v>
      </c>
      <c r="M267">
        <v>1970</v>
      </c>
      <c r="N267">
        <v>4</v>
      </c>
      <c r="O267">
        <v>7</v>
      </c>
      <c r="P267" s="25">
        <v>25665</v>
      </c>
      <c r="Q267" s="25">
        <v>45838</v>
      </c>
      <c r="R267">
        <v>55.230663928815879</v>
      </c>
      <c r="S267">
        <v>117.24</v>
      </c>
      <c r="T267">
        <v>21427700000000</v>
      </c>
      <c r="U267">
        <v>78.5</v>
      </c>
      <c r="V267">
        <v>9.6</v>
      </c>
      <c r="W267">
        <v>36.6</v>
      </c>
      <c r="X267">
        <v>328239523</v>
      </c>
    </row>
    <row r="268" spans="1:24" x14ac:dyDescent="0.25">
      <c r="A268">
        <v>365</v>
      </c>
      <c r="B268" t="s">
        <v>250</v>
      </c>
      <c r="C268" t="s">
        <v>1387</v>
      </c>
      <c r="D268" t="s">
        <v>170</v>
      </c>
      <c r="E268" t="s">
        <v>1388</v>
      </c>
      <c r="F268" t="s">
        <v>348</v>
      </c>
      <c r="G268" t="s">
        <v>250</v>
      </c>
      <c r="H268" t="b">
        <v>0</v>
      </c>
      <c r="I268" t="s">
        <v>1804</v>
      </c>
      <c r="J268" t="s">
        <v>1389</v>
      </c>
      <c r="K268" t="s">
        <v>1390</v>
      </c>
      <c r="L268">
        <v>6700</v>
      </c>
      <c r="M268">
        <v>1969</v>
      </c>
      <c r="N268">
        <v>1</v>
      </c>
      <c r="O268">
        <v>1</v>
      </c>
      <c r="P268" s="25">
        <v>25204</v>
      </c>
      <c r="Q268" s="25">
        <v>45838</v>
      </c>
      <c r="R268">
        <v>56.493491522167247</v>
      </c>
      <c r="S268">
        <v>99.55</v>
      </c>
      <c r="T268">
        <v>703082435360</v>
      </c>
      <c r="U268">
        <v>83.6</v>
      </c>
      <c r="V268">
        <v>10.1</v>
      </c>
      <c r="W268">
        <v>28.8</v>
      </c>
      <c r="X268">
        <v>8574832</v>
      </c>
    </row>
    <row r="269" spans="1:24" x14ac:dyDescent="0.25">
      <c r="A269">
        <v>486</v>
      </c>
      <c r="B269" t="s">
        <v>250</v>
      </c>
      <c r="C269" t="s">
        <v>1718</v>
      </c>
      <c r="D269" t="s">
        <v>74</v>
      </c>
      <c r="E269" t="s">
        <v>75</v>
      </c>
      <c r="F269" t="s">
        <v>556</v>
      </c>
      <c r="G269" t="s">
        <v>250</v>
      </c>
      <c r="H269" t="b">
        <v>0</v>
      </c>
      <c r="I269" t="s">
        <v>1803</v>
      </c>
      <c r="J269" t="s">
        <v>1719</v>
      </c>
      <c r="K269" t="s">
        <v>1720</v>
      </c>
      <c r="L269">
        <v>5400</v>
      </c>
      <c r="M269">
        <v>1941</v>
      </c>
      <c r="N269">
        <v>4</v>
      </c>
      <c r="O269">
        <v>19</v>
      </c>
      <c r="P269" s="25">
        <v>15085</v>
      </c>
      <c r="Q269" s="25">
        <v>45838</v>
      </c>
      <c r="R269">
        <v>84.197803259679191</v>
      </c>
      <c r="S269">
        <v>180.44</v>
      </c>
      <c r="T269">
        <v>2611000000000</v>
      </c>
      <c r="U269">
        <v>69.400000000000006</v>
      </c>
      <c r="V269">
        <v>11.2</v>
      </c>
      <c r="W269">
        <v>49.7</v>
      </c>
      <c r="X269">
        <v>1366417754</v>
      </c>
    </row>
    <row r="270" spans="1:24" x14ac:dyDescent="0.25">
      <c r="A270">
        <v>232</v>
      </c>
      <c r="B270" t="s">
        <v>462</v>
      </c>
      <c r="C270" t="s">
        <v>966</v>
      </c>
      <c r="D270" t="s">
        <v>967</v>
      </c>
      <c r="E270" t="s">
        <v>968</v>
      </c>
      <c r="F270" t="s">
        <v>465</v>
      </c>
      <c r="G270" t="s">
        <v>462</v>
      </c>
      <c r="H270" t="b">
        <v>1</v>
      </c>
      <c r="I270" t="s">
        <v>1803</v>
      </c>
      <c r="J270" t="s">
        <v>969</v>
      </c>
      <c r="K270" t="s">
        <v>970</v>
      </c>
      <c r="L270">
        <v>8600</v>
      </c>
      <c r="M270">
        <v>1949</v>
      </c>
      <c r="N270">
        <v>12</v>
      </c>
      <c r="O270">
        <v>13</v>
      </c>
      <c r="P270" s="25">
        <v>18245</v>
      </c>
      <c r="Q270" s="25">
        <v>45838</v>
      </c>
      <c r="R270">
        <v>75.54618830891765</v>
      </c>
      <c r="S270">
        <v>129.61000000000001</v>
      </c>
      <c r="T270">
        <v>376795508680</v>
      </c>
      <c r="U270">
        <v>71.099999999999994</v>
      </c>
      <c r="V270">
        <v>14</v>
      </c>
      <c r="W270">
        <v>43.1</v>
      </c>
      <c r="X270">
        <v>108116615</v>
      </c>
    </row>
    <row r="271" spans="1:24" x14ac:dyDescent="0.25">
      <c r="A271">
        <v>332</v>
      </c>
      <c r="B271" t="s">
        <v>38</v>
      </c>
      <c r="C271" t="s">
        <v>1260</v>
      </c>
      <c r="D271" t="s">
        <v>32</v>
      </c>
      <c r="E271" t="s">
        <v>856</v>
      </c>
      <c r="F271" t="s">
        <v>739</v>
      </c>
      <c r="G271" t="s">
        <v>38</v>
      </c>
      <c r="H271" t="b">
        <v>1</v>
      </c>
      <c r="I271" t="s">
        <v>1803</v>
      </c>
      <c r="J271" t="s">
        <v>1261</v>
      </c>
      <c r="K271" t="s">
        <v>1262</v>
      </c>
      <c r="L271">
        <v>7000</v>
      </c>
      <c r="M271">
        <v>1964</v>
      </c>
      <c r="N271">
        <v>9</v>
      </c>
      <c r="O271">
        <v>25</v>
      </c>
      <c r="P271" s="25">
        <v>23645</v>
      </c>
      <c r="Q271" s="25">
        <v>45838</v>
      </c>
      <c r="R271">
        <v>60.759780976772944</v>
      </c>
      <c r="S271">
        <v>117.24</v>
      </c>
      <c r="T271">
        <v>21427700000000</v>
      </c>
      <c r="U271">
        <v>78.5</v>
      </c>
      <c r="V271">
        <v>9.6</v>
      </c>
      <c r="W271">
        <v>36.6</v>
      </c>
      <c r="X271">
        <v>328239523</v>
      </c>
    </row>
    <row r="272" spans="1:24" x14ac:dyDescent="0.25">
      <c r="A272">
        <v>165</v>
      </c>
      <c r="B272" t="s">
        <v>103</v>
      </c>
      <c r="C272" t="s">
        <v>711</v>
      </c>
      <c r="D272" t="s">
        <v>712</v>
      </c>
      <c r="E272" t="s">
        <v>713</v>
      </c>
      <c r="F272" t="s">
        <v>513</v>
      </c>
      <c r="G272" t="s">
        <v>103</v>
      </c>
      <c r="H272" t="b">
        <v>1</v>
      </c>
      <c r="I272" t="s">
        <v>1803</v>
      </c>
      <c r="J272" t="s">
        <v>714</v>
      </c>
      <c r="K272" t="s">
        <v>715</v>
      </c>
      <c r="L272">
        <v>10600</v>
      </c>
      <c r="M272">
        <v>1950</v>
      </c>
      <c r="N272">
        <v>1</v>
      </c>
      <c r="O272">
        <v>1</v>
      </c>
      <c r="P272" s="25">
        <v>18264</v>
      </c>
      <c r="Q272" s="25">
        <v>45838</v>
      </c>
      <c r="R272">
        <v>75.493497604380565</v>
      </c>
      <c r="S272">
        <v>167.4</v>
      </c>
      <c r="T272">
        <v>1839758040766</v>
      </c>
      <c r="U272">
        <v>75.7</v>
      </c>
      <c r="V272">
        <v>14.2</v>
      </c>
      <c r="W272">
        <v>65.099999999999994</v>
      </c>
      <c r="X272">
        <v>212559417</v>
      </c>
    </row>
    <row r="273" spans="1:24" x14ac:dyDescent="0.25">
      <c r="A273">
        <v>466</v>
      </c>
      <c r="B273" t="s">
        <v>59</v>
      </c>
      <c r="C273" t="s">
        <v>1707</v>
      </c>
      <c r="D273" t="s">
        <v>32</v>
      </c>
      <c r="E273" t="s">
        <v>1708</v>
      </c>
      <c r="F273" t="s">
        <v>985</v>
      </c>
      <c r="G273" t="s">
        <v>59</v>
      </c>
      <c r="H273" t="b">
        <v>0</v>
      </c>
      <c r="I273" t="s">
        <v>1804</v>
      </c>
      <c r="J273" t="s">
        <v>1709</v>
      </c>
      <c r="K273" t="s">
        <v>1710</v>
      </c>
      <c r="L273">
        <v>5500</v>
      </c>
      <c r="M273">
        <v>1942</v>
      </c>
      <c r="N273">
        <v>4</v>
      </c>
      <c r="O273">
        <v>15</v>
      </c>
      <c r="P273" s="25">
        <v>15446</v>
      </c>
      <c r="Q273" s="25">
        <v>45838</v>
      </c>
      <c r="R273">
        <v>83.208761122518823</v>
      </c>
      <c r="S273">
        <v>117.24</v>
      </c>
      <c r="T273">
        <v>21427700000000</v>
      </c>
      <c r="U273">
        <v>78.5</v>
      </c>
      <c r="V273">
        <v>9.6</v>
      </c>
      <c r="W273">
        <v>36.6</v>
      </c>
      <c r="X273">
        <v>328239523</v>
      </c>
    </row>
    <row r="274" spans="1:24" x14ac:dyDescent="0.25">
      <c r="A274">
        <v>411</v>
      </c>
      <c r="B274" t="s">
        <v>103</v>
      </c>
      <c r="C274" t="s">
        <v>1503</v>
      </c>
      <c r="D274" t="s">
        <v>67</v>
      </c>
      <c r="E274" t="s">
        <v>68</v>
      </c>
      <c r="F274" t="s">
        <v>1504</v>
      </c>
      <c r="G274" t="s">
        <v>103</v>
      </c>
      <c r="H274" t="b">
        <v>0</v>
      </c>
      <c r="I274" t="s">
        <v>1804</v>
      </c>
      <c r="J274" t="s">
        <v>1505</v>
      </c>
      <c r="K274" t="s">
        <v>1506</v>
      </c>
      <c r="L274">
        <v>6200</v>
      </c>
      <c r="M274">
        <v>1963</v>
      </c>
      <c r="N274">
        <v>5</v>
      </c>
      <c r="O274">
        <v>2</v>
      </c>
      <c r="P274" s="25">
        <v>23133</v>
      </c>
      <c r="Q274" s="25">
        <v>45838</v>
      </c>
      <c r="R274">
        <v>62.162226761114248</v>
      </c>
      <c r="S274">
        <v>141.54</v>
      </c>
      <c r="T274">
        <v>1258286717125</v>
      </c>
      <c r="U274">
        <v>75</v>
      </c>
      <c r="V274">
        <v>13.1</v>
      </c>
      <c r="W274">
        <v>55.1</v>
      </c>
      <c r="X274">
        <v>126014024</v>
      </c>
    </row>
    <row r="275" spans="1:24" x14ac:dyDescent="0.25">
      <c r="A275">
        <v>282</v>
      </c>
      <c r="B275" t="s">
        <v>103</v>
      </c>
      <c r="C275" t="s">
        <v>1101</v>
      </c>
      <c r="D275" t="s">
        <v>23</v>
      </c>
      <c r="E275" t="s">
        <v>365</v>
      </c>
      <c r="F275" t="s">
        <v>366</v>
      </c>
      <c r="G275" t="s">
        <v>103</v>
      </c>
      <c r="H275" t="b">
        <v>0</v>
      </c>
      <c r="I275" t="s">
        <v>1804</v>
      </c>
      <c r="J275" t="s">
        <v>1102</v>
      </c>
      <c r="K275" t="s">
        <v>1103</v>
      </c>
      <c r="L275">
        <v>7700</v>
      </c>
      <c r="M275">
        <v>1980</v>
      </c>
      <c r="N275">
        <v>7</v>
      </c>
      <c r="O275">
        <v>30</v>
      </c>
      <c r="P275" s="25">
        <v>29432</v>
      </c>
      <c r="Q275" s="25">
        <v>45838</v>
      </c>
      <c r="R275">
        <v>44.915843351981906</v>
      </c>
      <c r="S275">
        <v>110.05</v>
      </c>
      <c r="T275">
        <v>2715518274227</v>
      </c>
      <c r="U275">
        <v>82.5</v>
      </c>
      <c r="V275">
        <v>24.2</v>
      </c>
      <c r="W275">
        <v>60.7</v>
      </c>
      <c r="X275">
        <v>67059887</v>
      </c>
    </row>
    <row r="276" spans="1:24" x14ac:dyDescent="0.25">
      <c r="A276">
        <v>256</v>
      </c>
      <c r="B276" t="s">
        <v>72</v>
      </c>
      <c r="C276" t="s">
        <v>1029</v>
      </c>
      <c r="D276" t="s">
        <v>23</v>
      </c>
      <c r="E276" t="s">
        <v>24</v>
      </c>
      <c r="F276" t="s">
        <v>72</v>
      </c>
      <c r="G276" t="s">
        <v>72</v>
      </c>
      <c r="H276" t="b">
        <v>0</v>
      </c>
      <c r="I276" t="s">
        <v>1804</v>
      </c>
      <c r="J276" t="s">
        <v>1030</v>
      </c>
      <c r="K276" t="s">
        <v>1031</v>
      </c>
      <c r="L276">
        <v>8100</v>
      </c>
      <c r="M276">
        <v>1965</v>
      </c>
      <c r="N276">
        <v>4</v>
      </c>
      <c r="O276">
        <v>4</v>
      </c>
      <c r="P276" s="25">
        <v>23836</v>
      </c>
      <c r="Q276" s="25">
        <v>45838</v>
      </c>
      <c r="R276">
        <v>60.238868940754038</v>
      </c>
      <c r="S276">
        <v>110.05</v>
      </c>
      <c r="T276">
        <v>2715518274227</v>
      </c>
      <c r="U276">
        <v>82.5</v>
      </c>
      <c r="V276">
        <v>24.2</v>
      </c>
      <c r="W276">
        <v>60.7</v>
      </c>
      <c r="X276">
        <v>67059887</v>
      </c>
    </row>
    <row r="277" spans="1:24" x14ac:dyDescent="0.25">
      <c r="A277">
        <v>195</v>
      </c>
      <c r="B277" t="s">
        <v>103</v>
      </c>
      <c r="C277" t="s">
        <v>830</v>
      </c>
      <c r="D277" t="s">
        <v>32</v>
      </c>
      <c r="E277" t="s">
        <v>831</v>
      </c>
      <c r="F277" t="s">
        <v>185</v>
      </c>
      <c r="G277" t="s">
        <v>103</v>
      </c>
      <c r="H277" t="b">
        <v>0</v>
      </c>
      <c r="I277" t="s">
        <v>1804</v>
      </c>
      <c r="J277" t="s">
        <v>186</v>
      </c>
      <c r="K277" t="s">
        <v>832</v>
      </c>
      <c r="L277">
        <v>9600</v>
      </c>
      <c r="M277">
        <v>1964</v>
      </c>
      <c r="N277">
        <v>7</v>
      </c>
      <c r="O277">
        <v>28</v>
      </c>
      <c r="P277" s="25">
        <v>23586</v>
      </c>
      <c r="Q277" s="25">
        <v>45838</v>
      </c>
      <c r="R277">
        <v>60.921310606729669</v>
      </c>
      <c r="S277">
        <v>117.24</v>
      </c>
      <c r="T277">
        <v>21427700000000</v>
      </c>
      <c r="U277">
        <v>78.5</v>
      </c>
      <c r="V277">
        <v>9.6</v>
      </c>
      <c r="W277">
        <v>36.6</v>
      </c>
      <c r="X277">
        <v>328239523</v>
      </c>
    </row>
    <row r="278" spans="1:24" x14ac:dyDescent="0.25">
      <c r="A278">
        <v>37</v>
      </c>
      <c r="B278" t="s">
        <v>103</v>
      </c>
      <c r="C278" t="s">
        <v>207</v>
      </c>
      <c r="D278" t="s">
        <v>208</v>
      </c>
      <c r="E278" t="s">
        <v>209</v>
      </c>
      <c r="F278" t="s">
        <v>210</v>
      </c>
      <c r="G278" t="s">
        <v>103</v>
      </c>
      <c r="H278" t="b">
        <v>0</v>
      </c>
      <c r="I278" t="s">
        <v>1803</v>
      </c>
      <c r="J278" t="s">
        <v>211</v>
      </c>
      <c r="K278" t="s">
        <v>114</v>
      </c>
      <c r="L278">
        <v>34700</v>
      </c>
      <c r="M278">
        <v>1992</v>
      </c>
      <c r="N278">
        <v>5</v>
      </c>
      <c r="O278">
        <v>7</v>
      </c>
      <c r="P278" s="25">
        <v>33731</v>
      </c>
      <c r="Q278" s="25">
        <v>45838</v>
      </c>
      <c r="R278">
        <v>33.145824945647796</v>
      </c>
      <c r="S278">
        <v>118.06</v>
      </c>
      <c r="T278">
        <v>446314739528</v>
      </c>
      <c r="U278">
        <v>81.599999999999994</v>
      </c>
      <c r="V278">
        <v>25.4</v>
      </c>
      <c r="W278">
        <v>51.4</v>
      </c>
      <c r="X278">
        <v>8877067</v>
      </c>
    </row>
    <row r="279" spans="1:24" x14ac:dyDescent="0.25">
      <c r="A279">
        <v>497</v>
      </c>
      <c r="B279" t="s">
        <v>49</v>
      </c>
      <c r="C279" t="s">
        <v>1780</v>
      </c>
      <c r="D279" t="s">
        <v>32</v>
      </c>
      <c r="E279" t="s">
        <v>379</v>
      </c>
      <c r="F279" t="s">
        <v>1781</v>
      </c>
      <c r="G279" t="s">
        <v>49</v>
      </c>
      <c r="H279" t="b">
        <v>1</v>
      </c>
      <c r="I279" t="s">
        <v>1803</v>
      </c>
      <c r="J279" t="s">
        <v>1782</v>
      </c>
      <c r="K279" t="s">
        <v>114</v>
      </c>
      <c r="L279">
        <v>5300</v>
      </c>
      <c r="M279">
        <v>1960</v>
      </c>
      <c r="N279">
        <v>5</v>
      </c>
      <c r="O279">
        <v>22</v>
      </c>
      <c r="P279" s="25">
        <v>22058</v>
      </c>
      <c r="Q279" s="25">
        <v>45838</v>
      </c>
      <c r="R279">
        <v>65.104741361430285</v>
      </c>
      <c r="S279">
        <v>117.24</v>
      </c>
      <c r="T279">
        <v>21427700000000</v>
      </c>
      <c r="U279">
        <v>78.5</v>
      </c>
      <c r="V279">
        <v>9.6</v>
      </c>
      <c r="W279">
        <v>36.6</v>
      </c>
      <c r="X279">
        <v>328239523</v>
      </c>
    </row>
    <row r="280" spans="1:24" x14ac:dyDescent="0.25">
      <c r="A280">
        <v>16</v>
      </c>
      <c r="B280" t="s">
        <v>38</v>
      </c>
      <c r="C280" t="s">
        <v>111</v>
      </c>
      <c r="D280" t="s">
        <v>32</v>
      </c>
      <c r="E280" t="s">
        <v>89</v>
      </c>
      <c r="F280" t="s">
        <v>112</v>
      </c>
      <c r="G280" t="s">
        <v>38</v>
      </c>
      <c r="H280" t="b">
        <v>1</v>
      </c>
      <c r="I280" t="s">
        <v>1803</v>
      </c>
      <c r="J280" t="s">
        <v>113</v>
      </c>
      <c r="K280" t="s">
        <v>114</v>
      </c>
      <c r="L280">
        <v>64400</v>
      </c>
      <c r="M280">
        <v>1984</v>
      </c>
      <c r="N280">
        <v>5</v>
      </c>
      <c r="O280">
        <v>14</v>
      </c>
      <c r="P280" s="25">
        <v>30816</v>
      </c>
      <c r="Q280" s="25">
        <v>45838</v>
      </c>
      <c r="R280">
        <v>41.126654064272209</v>
      </c>
      <c r="S280">
        <v>117.24</v>
      </c>
      <c r="T280">
        <v>21427700000000</v>
      </c>
      <c r="U280">
        <v>78.5</v>
      </c>
      <c r="V280">
        <v>9.6</v>
      </c>
      <c r="W280">
        <v>36.6</v>
      </c>
      <c r="X280">
        <v>328239523</v>
      </c>
    </row>
    <row r="281" spans="1:24" x14ac:dyDescent="0.25">
      <c r="A281">
        <v>69</v>
      </c>
      <c r="B281" t="s">
        <v>65</v>
      </c>
      <c r="C281" t="s">
        <v>357</v>
      </c>
      <c r="D281" t="s">
        <v>219</v>
      </c>
      <c r="E281" t="s">
        <v>220</v>
      </c>
      <c r="F281" t="s">
        <v>358</v>
      </c>
      <c r="G281" t="s">
        <v>65</v>
      </c>
      <c r="H281" t="b">
        <v>1</v>
      </c>
      <c r="I281" t="s">
        <v>1803</v>
      </c>
      <c r="J281" t="s">
        <v>359</v>
      </c>
      <c r="K281" t="s">
        <v>360</v>
      </c>
      <c r="L281">
        <v>22400</v>
      </c>
      <c r="M281">
        <v>1957</v>
      </c>
      <c r="N281">
        <v>8</v>
      </c>
      <c r="O281">
        <v>11</v>
      </c>
      <c r="P281" s="25">
        <v>21043</v>
      </c>
      <c r="Q281" s="25">
        <v>45838</v>
      </c>
      <c r="R281">
        <v>67.885683675898747</v>
      </c>
      <c r="S281">
        <v>105.48</v>
      </c>
      <c r="T281">
        <v>5081769542380</v>
      </c>
      <c r="U281">
        <v>84.2</v>
      </c>
      <c r="V281">
        <v>11.9</v>
      </c>
      <c r="W281">
        <v>46.7</v>
      </c>
      <c r="X281">
        <v>126226568</v>
      </c>
    </row>
    <row r="282" spans="1:24" x14ac:dyDescent="0.25">
      <c r="A282">
        <v>365</v>
      </c>
      <c r="B282" t="s">
        <v>351</v>
      </c>
      <c r="C282" t="s">
        <v>1378</v>
      </c>
      <c r="D282" t="s">
        <v>680</v>
      </c>
      <c r="E282" t="s">
        <v>1379</v>
      </c>
      <c r="F282" t="s">
        <v>517</v>
      </c>
      <c r="G282" t="s">
        <v>351</v>
      </c>
      <c r="H282" t="b">
        <v>0</v>
      </c>
      <c r="I282" t="s">
        <v>1804</v>
      </c>
      <c r="J282" t="s">
        <v>1380</v>
      </c>
      <c r="K282" t="s">
        <v>1381</v>
      </c>
      <c r="L282">
        <v>6700</v>
      </c>
      <c r="M282">
        <v>1943</v>
      </c>
      <c r="N282">
        <v>1</v>
      </c>
      <c r="O282">
        <v>1</v>
      </c>
      <c r="P282" s="25">
        <v>15707</v>
      </c>
      <c r="Q282" s="25">
        <v>45838</v>
      </c>
      <c r="R282">
        <v>82.493501781237626</v>
      </c>
      <c r="S282">
        <v>110.62</v>
      </c>
      <c r="T282">
        <v>2001244392042</v>
      </c>
      <c r="U282">
        <v>82.9</v>
      </c>
      <c r="V282">
        <v>24.3</v>
      </c>
      <c r="W282">
        <v>59.1</v>
      </c>
      <c r="X282">
        <v>60297396</v>
      </c>
    </row>
    <row r="283" spans="1:24" x14ac:dyDescent="0.25">
      <c r="A283">
        <v>486</v>
      </c>
      <c r="B283" t="s">
        <v>49</v>
      </c>
      <c r="C283" t="s">
        <v>1721</v>
      </c>
      <c r="D283" t="s">
        <v>32</v>
      </c>
      <c r="E283" t="s">
        <v>1722</v>
      </c>
      <c r="F283" t="s">
        <v>1723</v>
      </c>
      <c r="G283" t="s">
        <v>49</v>
      </c>
      <c r="H283" t="b">
        <v>0</v>
      </c>
      <c r="I283" t="s">
        <v>1803</v>
      </c>
      <c r="J283" t="s">
        <v>1724</v>
      </c>
      <c r="K283" t="s">
        <v>1725</v>
      </c>
      <c r="L283">
        <v>5400</v>
      </c>
      <c r="M283">
        <v>1980</v>
      </c>
      <c r="N283">
        <v>1</v>
      </c>
      <c r="O283">
        <v>6</v>
      </c>
      <c r="P283" s="25">
        <v>29226</v>
      </c>
      <c r="Q283" s="25">
        <v>45838</v>
      </c>
      <c r="R283">
        <v>45.479823830496372</v>
      </c>
      <c r="S283">
        <v>117.24</v>
      </c>
      <c r="T283">
        <v>21427700000000</v>
      </c>
      <c r="U283">
        <v>78.5</v>
      </c>
      <c r="V283">
        <v>9.6</v>
      </c>
      <c r="W283">
        <v>36.6</v>
      </c>
      <c r="X283">
        <v>328239523</v>
      </c>
    </row>
    <row r="284" spans="1:24" x14ac:dyDescent="0.25">
      <c r="A284">
        <v>486</v>
      </c>
      <c r="B284" t="s">
        <v>21</v>
      </c>
      <c r="C284" t="s">
        <v>1745</v>
      </c>
      <c r="D284" t="s">
        <v>158</v>
      </c>
      <c r="E284" t="s">
        <v>1440</v>
      </c>
      <c r="F284" t="s">
        <v>1743</v>
      </c>
      <c r="G284" t="s">
        <v>21</v>
      </c>
      <c r="H284" t="b">
        <v>0</v>
      </c>
      <c r="I284" t="s">
        <v>1803</v>
      </c>
      <c r="J284" t="s">
        <v>1746</v>
      </c>
      <c r="K284" t="s">
        <v>1747</v>
      </c>
      <c r="L284">
        <v>5400</v>
      </c>
      <c r="M284">
        <v>1965</v>
      </c>
      <c r="N284">
        <v>3</v>
      </c>
      <c r="O284">
        <v>30</v>
      </c>
      <c r="P284" s="25">
        <v>23831</v>
      </c>
      <c r="Q284" s="25">
        <v>45838</v>
      </c>
      <c r="R284">
        <v>60.252558348294436</v>
      </c>
      <c r="S284">
        <v>112.85</v>
      </c>
      <c r="T284">
        <v>3845630030824</v>
      </c>
      <c r="U284">
        <v>80.900000000000006</v>
      </c>
      <c r="V284">
        <v>11.5</v>
      </c>
      <c r="W284">
        <v>48.8</v>
      </c>
      <c r="X284">
        <v>83132799</v>
      </c>
    </row>
    <row r="285" spans="1:24" x14ac:dyDescent="0.25">
      <c r="A285">
        <v>390</v>
      </c>
      <c r="B285" t="s">
        <v>38</v>
      </c>
      <c r="C285" t="s">
        <v>1445</v>
      </c>
      <c r="D285" t="s">
        <v>32</v>
      </c>
      <c r="E285" t="s">
        <v>40</v>
      </c>
      <c r="F285" t="s">
        <v>56</v>
      </c>
      <c r="G285" t="s">
        <v>38</v>
      </c>
      <c r="H285" t="b">
        <v>0</v>
      </c>
      <c r="I285" t="s">
        <v>1804</v>
      </c>
      <c r="J285" t="s">
        <v>1446</v>
      </c>
      <c r="K285" t="s">
        <v>1447</v>
      </c>
      <c r="L285">
        <v>6500</v>
      </c>
      <c r="M285">
        <v>1964</v>
      </c>
      <c r="N285">
        <v>8</v>
      </c>
      <c r="O285">
        <v>15</v>
      </c>
      <c r="P285" s="25">
        <v>23604</v>
      </c>
      <c r="Q285" s="25">
        <v>45838</v>
      </c>
      <c r="R285">
        <v>60.872030380641171</v>
      </c>
      <c r="S285">
        <v>117.24</v>
      </c>
      <c r="T285">
        <v>21427700000000</v>
      </c>
      <c r="U285">
        <v>78.5</v>
      </c>
      <c r="V285">
        <v>9.6</v>
      </c>
      <c r="W285">
        <v>36.6</v>
      </c>
      <c r="X285">
        <v>328239523</v>
      </c>
    </row>
    <row r="286" spans="1:24" x14ac:dyDescent="0.25">
      <c r="A286">
        <v>184</v>
      </c>
      <c r="B286" t="s">
        <v>49</v>
      </c>
      <c r="C286" t="s">
        <v>792</v>
      </c>
      <c r="D286" t="s">
        <v>497</v>
      </c>
      <c r="E286" t="s">
        <v>498</v>
      </c>
      <c r="F286" t="s">
        <v>264</v>
      </c>
      <c r="G286" t="s">
        <v>49</v>
      </c>
      <c r="H286" t="b">
        <v>1</v>
      </c>
      <c r="I286" t="s">
        <v>1803</v>
      </c>
      <c r="J286" t="s">
        <v>793</v>
      </c>
      <c r="K286" t="s">
        <v>794</v>
      </c>
      <c r="L286">
        <v>9800</v>
      </c>
      <c r="M286">
        <v>1947</v>
      </c>
      <c r="N286">
        <v>5</v>
      </c>
      <c r="O286">
        <v>15</v>
      </c>
      <c r="P286" s="25">
        <v>17302</v>
      </c>
      <c r="Q286" s="25">
        <v>45838</v>
      </c>
      <c r="R286">
        <v>78.126633165829148</v>
      </c>
      <c r="S286">
        <v>110.51</v>
      </c>
      <c r="T286">
        <v>530832908738</v>
      </c>
      <c r="U286">
        <v>82.5</v>
      </c>
      <c r="V286">
        <v>27.9</v>
      </c>
      <c r="W286">
        <v>49.1</v>
      </c>
      <c r="X286">
        <v>10285453</v>
      </c>
    </row>
    <row r="287" spans="1:24" x14ac:dyDescent="0.25">
      <c r="A287">
        <v>486</v>
      </c>
      <c r="B287" t="s">
        <v>72</v>
      </c>
      <c r="C287" t="s">
        <v>1729</v>
      </c>
      <c r="D287" t="s">
        <v>105</v>
      </c>
      <c r="E287" t="s">
        <v>1730</v>
      </c>
      <c r="F287" t="s">
        <v>1731</v>
      </c>
      <c r="G287" t="s">
        <v>72</v>
      </c>
      <c r="H287" t="b">
        <v>1</v>
      </c>
      <c r="I287" t="s">
        <v>1803</v>
      </c>
      <c r="J287" t="s">
        <v>1732</v>
      </c>
      <c r="K287" t="s">
        <v>1733</v>
      </c>
      <c r="L287">
        <v>5400</v>
      </c>
      <c r="M287">
        <v>1965</v>
      </c>
      <c r="N287">
        <v>1</v>
      </c>
      <c r="O287">
        <v>1</v>
      </c>
      <c r="P287" s="25">
        <v>23743</v>
      </c>
      <c r="Q287" s="25">
        <v>45838</v>
      </c>
      <c r="R287">
        <v>60.493491921005386</v>
      </c>
      <c r="S287">
        <v>125.08</v>
      </c>
      <c r="T287">
        <v>19910000000000</v>
      </c>
      <c r="U287">
        <v>77</v>
      </c>
      <c r="V287">
        <v>9.4</v>
      </c>
      <c r="W287">
        <v>59.2</v>
      </c>
      <c r="X287">
        <v>1397715000</v>
      </c>
    </row>
    <row r="288" spans="1:24" x14ac:dyDescent="0.25">
      <c r="A288">
        <v>7</v>
      </c>
      <c r="B288" t="s">
        <v>59</v>
      </c>
      <c r="C288" t="s">
        <v>60</v>
      </c>
      <c r="D288" t="s">
        <v>32</v>
      </c>
      <c r="E288" t="s">
        <v>61</v>
      </c>
      <c r="F288" t="s">
        <v>62</v>
      </c>
      <c r="G288" t="s">
        <v>59</v>
      </c>
      <c r="H288" t="b">
        <v>1</v>
      </c>
      <c r="I288" t="s">
        <v>1803</v>
      </c>
      <c r="J288" t="s">
        <v>63</v>
      </c>
      <c r="K288" t="s">
        <v>64</v>
      </c>
      <c r="L288">
        <v>94500</v>
      </c>
      <c r="M288">
        <v>1942</v>
      </c>
      <c r="N288">
        <v>2</v>
      </c>
      <c r="O288">
        <v>14</v>
      </c>
      <c r="P288" s="25">
        <v>15386</v>
      </c>
      <c r="Q288" s="25">
        <v>45838</v>
      </c>
      <c r="R288">
        <v>83.37303216974675</v>
      </c>
      <c r="S288">
        <v>117.24</v>
      </c>
      <c r="T288">
        <v>21427700000000</v>
      </c>
      <c r="U288">
        <v>78.5</v>
      </c>
      <c r="V288">
        <v>9.6</v>
      </c>
      <c r="W288">
        <v>36.6</v>
      </c>
      <c r="X288">
        <v>328239523</v>
      </c>
    </row>
    <row r="289" spans="1:24" x14ac:dyDescent="0.25">
      <c r="A289">
        <v>23</v>
      </c>
      <c r="B289" t="s">
        <v>38</v>
      </c>
      <c r="C289" t="s">
        <v>139</v>
      </c>
      <c r="D289" t="s">
        <v>32</v>
      </c>
      <c r="E289" t="s">
        <v>33</v>
      </c>
      <c r="F289" t="s">
        <v>140</v>
      </c>
      <c r="G289" t="s">
        <v>38</v>
      </c>
      <c r="H289" t="b">
        <v>1</v>
      </c>
      <c r="I289" t="s">
        <v>1803</v>
      </c>
      <c r="J289" t="s">
        <v>141</v>
      </c>
      <c r="K289" t="s">
        <v>64</v>
      </c>
      <c r="L289">
        <v>50100</v>
      </c>
      <c r="M289">
        <v>1965</v>
      </c>
      <c r="N289">
        <v>2</v>
      </c>
      <c r="O289">
        <v>23</v>
      </c>
      <c r="P289" s="25">
        <v>23796</v>
      </c>
      <c r="Q289" s="25">
        <v>45838</v>
      </c>
      <c r="R289">
        <v>60.348384201077202</v>
      </c>
      <c r="S289">
        <v>117.24</v>
      </c>
      <c r="T289">
        <v>21427700000000</v>
      </c>
      <c r="U289">
        <v>78.5</v>
      </c>
      <c r="V289">
        <v>9.6</v>
      </c>
      <c r="W289">
        <v>36.6</v>
      </c>
      <c r="X289">
        <v>328239523</v>
      </c>
    </row>
    <row r="290" spans="1:24" x14ac:dyDescent="0.25">
      <c r="A290">
        <v>65</v>
      </c>
      <c r="B290" t="s">
        <v>250</v>
      </c>
      <c r="C290" t="s">
        <v>346</v>
      </c>
      <c r="D290" t="s">
        <v>294</v>
      </c>
      <c r="E290" t="s">
        <v>322</v>
      </c>
      <c r="F290" t="s">
        <v>323</v>
      </c>
      <c r="G290" t="s">
        <v>250</v>
      </c>
      <c r="H290" t="b">
        <v>0</v>
      </c>
      <c r="I290" t="s">
        <v>1803</v>
      </c>
      <c r="J290" t="s">
        <v>324</v>
      </c>
      <c r="K290" t="s">
        <v>64</v>
      </c>
      <c r="L290">
        <v>23100</v>
      </c>
      <c r="M290">
        <v>1939</v>
      </c>
      <c r="N290">
        <v>10</v>
      </c>
      <c r="O290">
        <v>2</v>
      </c>
      <c r="P290" s="25">
        <v>14520</v>
      </c>
      <c r="Q290" s="25">
        <v>45838</v>
      </c>
      <c r="R290">
        <v>85.743336375365828</v>
      </c>
      <c r="S290">
        <v>151.18</v>
      </c>
      <c r="T290">
        <v>1119190780753</v>
      </c>
      <c r="U290">
        <v>71.5</v>
      </c>
      <c r="V290">
        <v>10.199999999999999</v>
      </c>
      <c r="W290">
        <v>30.1</v>
      </c>
      <c r="X290">
        <v>270203917</v>
      </c>
    </row>
    <row r="291" spans="1:24" x14ac:dyDescent="0.25">
      <c r="A291">
        <v>418</v>
      </c>
      <c r="B291" t="s">
        <v>21</v>
      </c>
      <c r="C291" t="s">
        <v>1537</v>
      </c>
      <c r="D291" t="s">
        <v>158</v>
      </c>
      <c r="E291" t="s">
        <v>896</v>
      </c>
      <c r="F291" t="s">
        <v>1538</v>
      </c>
      <c r="G291" t="s">
        <v>21</v>
      </c>
      <c r="H291" t="b">
        <v>0</v>
      </c>
      <c r="I291" t="s">
        <v>1803</v>
      </c>
      <c r="J291" t="s">
        <v>1539</v>
      </c>
      <c r="K291" t="s">
        <v>64</v>
      </c>
      <c r="L291">
        <v>6100</v>
      </c>
      <c r="M291">
        <v>1943</v>
      </c>
      <c r="N291">
        <v>9</v>
      </c>
      <c r="O291">
        <v>28</v>
      </c>
      <c r="P291" s="25">
        <v>15977</v>
      </c>
      <c r="Q291" s="25">
        <v>45838</v>
      </c>
      <c r="R291">
        <v>81.754288164665525</v>
      </c>
      <c r="S291">
        <v>112.85</v>
      </c>
      <c r="T291">
        <v>3845630030824</v>
      </c>
      <c r="U291">
        <v>80.900000000000006</v>
      </c>
      <c r="V291">
        <v>11.5</v>
      </c>
      <c r="W291">
        <v>48.8</v>
      </c>
      <c r="X291">
        <v>83132799</v>
      </c>
    </row>
    <row r="292" spans="1:24" x14ac:dyDescent="0.25">
      <c r="A292">
        <v>190</v>
      </c>
      <c r="B292" t="s">
        <v>49</v>
      </c>
      <c r="C292" t="s">
        <v>799</v>
      </c>
      <c r="D292" t="s">
        <v>800</v>
      </c>
      <c r="E292" t="s">
        <v>801</v>
      </c>
      <c r="F292" t="s">
        <v>802</v>
      </c>
      <c r="G292" t="s">
        <v>49</v>
      </c>
      <c r="H292" t="b">
        <v>1</v>
      </c>
      <c r="I292" t="s">
        <v>1803</v>
      </c>
      <c r="J292" t="s">
        <v>803</v>
      </c>
      <c r="K292" t="s">
        <v>64</v>
      </c>
      <c r="L292">
        <v>9700</v>
      </c>
      <c r="M292">
        <v>1963</v>
      </c>
      <c r="N292">
        <v>10</v>
      </c>
      <c r="O292">
        <v>1</v>
      </c>
      <c r="P292" s="25">
        <v>23285</v>
      </c>
      <c r="Q292" s="25">
        <v>45838</v>
      </c>
      <c r="R292">
        <v>61.746077962713485</v>
      </c>
      <c r="S292">
        <v>115.16</v>
      </c>
      <c r="T292">
        <v>2029000000000</v>
      </c>
      <c r="U292">
        <v>82.6</v>
      </c>
      <c r="V292">
        <v>15.6</v>
      </c>
      <c r="W292">
        <v>33.200000000000003</v>
      </c>
      <c r="X292">
        <v>51709098</v>
      </c>
    </row>
    <row r="293" spans="1:24" x14ac:dyDescent="0.25">
      <c r="A293">
        <v>425</v>
      </c>
      <c r="B293" t="s">
        <v>49</v>
      </c>
      <c r="C293" t="s">
        <v>1565</v>
      </c>
      <c r="D293" t="s">
        <v>32</v>
      </c>
      <c r="E293" t="s">
        <v>831</v>
      </c>
      <c r="F293" t="s">
        <v>264</v>
      </c>
      <c r="G293" t="s">
        <v>49</v>
      </c>
      <c r="H293" t="b">
        <v>1</v>
      </c>
      <c r="I293" t="s">
        <v>1803</v>
      </c>
      <c r="J293" t="s">
        <v>1566</v>
      </c>
      <c r="K293" t="s">
        <v>64</v>
      </c>
      <c r="L293">
        <v>6000</v>
      </c>
      <c r="M293">
        <v>1946</v>
      </c>
      <c r="N293">
        <v>7</v>
      </c>
      <c r="O293">
        <v>4</v>
      </c>
      <c r="P293" s="25">
        <v>16987</v>
      </c>
      <c r="Q293" s="25">
        <v>45838</v>
      </c>
      <c r="R293">
        <v>78.989733059548257</v>
      </c>
      <c r="S293">
        <v>117.24</v>
      </c>
      <c r="T293">
        <v>21427700000000</v>
      </c>
      <c r="U293">
        <v>78.5</v>
      </c>
      <c r="V293">
        <v>9.6</v>
      </c>
      <c r="W293">
        <v>36.6</v>
      </c>
      <c r="X293">
        <v>328239523</v>
      </c>
    </row>
    <row r="294" spans="1:24" x14ac:dyDescent="0.25">
      <c r="A294">
        <v>230</v>
      </c>
      <c r="B294" t="s">
        <v>21</v>
      </c>
      <c r="C294" t="s">
        <v>943</v>
      </c>
      <c r="D294" t="s">
        <v>158</v>
      </c>
      <c r="E294" t="s">
        <v>896</v>
      </c>
      <c r="F294" t="s">
        <v>944</v>
      </c>
      <c r="G294" t="s">
        <v>21</v>
      </c>
      <c r="H294" t="b">
        <v>0</v>
      </c>
      <c r="I294" t="s">
        <v>1803</v>
      </c>
      <c r="J294" t="s">
        <v>897</v>
      </c>
      <c r="K294" t="s">
        <v>64</v>
      </c>
      <c r="L294">
        <v>8700</v>
      </c>
      <c r="M294">
        <v>1943</v>
      </c>
      <c r="N294">
        <v>4</v>
      </c>
      <c r="O294">
        <v>12</v>
      </c>
      <c r="P294" s="25">
        <v>15808</v>
      </c>
      <c r="Q294" s="25">
        <v>45838</v>
      </c>
      <c r="R294">
        <v>82.216981132075475</v>
      </c>
      <c r="S294">
        <v>112.85</v>
      </c>
      <c r="T294">
        <v>3845630030824</v>
      </c>
      <c r="U294">
        <v>80.900000000000006</v>
      </c>
      <c r="V294">
        <v>11.5</v>
      </c>
      <c r="W294">
        <v>48.8</v>
      </c>
      <c r="X294">
        <v>83132799</v>
      </c>
    </row>
    <row r="295" spans="1:24" x14ac:dyDescent="0.25">
      <c r="A295">
        <v>486</v>
      </c>
      <c r="B295" t="s">
        <v>250</v>
      </c>
      <c r="C295" t="s">
        <v>1734</v>
      </c>
      <c r="D295" t="s">
        <v>170</v>
      </c>
      <c r="E295" t="s">
        <v>1735</v>
      </c>
      <c r="F295" t="s">
        <v>1736</v>
      </c>
      <c r="G295" t="s">
        <v>250</v>
      </c>
      <c r="H295" t="b">
        <v>1</v>
      </c>
      <c r="I295" t="s">
        <v>1803</v>
      </c>
      <c r="J295" t="s">
        <v>1737</v>
      </c>
      <c r="K295" t="s">
        <v>64</v>
      </c>
      <c r="L295">
        <v>5400</v>
      </c>
      <c r="M295">
        <v>1946</v>
      </c>
      <c r="N295">
        <v>2</v>
      </c>
      <c r="O295">
        <v>5</v>
      </c>
      <c r="P295" s="25">
        <v>16838</v>
      </c>
      <c r="Q295" s="25">
        <v>45838</v>
      </c>
      <c r="R295">
        <v>79.397672826830942</v>
      </c>
      <c r="S295">
        <v>99.55</v>
      </c>
      <c r="T295">
        <v>703082435360</v>
      </c>
      <c r="U295">
        <v>83.6</v>
      </c>
      <c r="V295">
        <v>10.1</v>
      </c>
      <c r="W295">
        <v>28.8</v>
      </c>
      <c r="X295">
        <v>8574832</v>
      </c>
    </row>
    <row r="296" spans="1:24" x14ac:dyDescent="0.25">
      <c r="A296">
        <v>106</v>
      </c>
      <c r="B296" t="s">
        <v>49</v>
      </c>
      <c r="C296" t="s">
        <v>505</v>
      </c>
      <c r="D296" t="s">
        <v>170</v>
      </c>
      <c r="E296" t="s">
        <v>239</v>
      </c>
      <c r="F296" t="s">
        <v>204</v>
      </c>
      <c r="G296" t="s">
        <v>49</v>
      </c>
      <c r="H296" t="b">
        <v>1</v>
      </c>
      <c r="I296" t="s">
        <v>1803</v>
      </c>
      <c r="J296" t="s">
        <v>506</v>
      </c>
      <c r="K296" t="s">
        <v>64</v>
      </c>
      <c r="L296">
        <v>16000</v>
      </c>
      <c r="M296">
        <v>1968</v>
      </c>
      <c r="N296">
        <v>3</v>
      </c>
      <c r="O296">
        <v>18</v>
      </c>
      <c r="P296" s="25">
        <v>24915</v>
      </c>
      <c r="Q296" s="25">
        <v>45838</v>
      </c>
      <c r="R296">
        <v>57.282700023601606</v>
      </c>
      <c r="S296">
        <v>99.55</v>
      </c>
      <c r="T296">
        <v>703082435360</v>
      </c>
      <c r="U296">
        <v>83.6</v>
      </c>
      <c r="V296">
        <v>10.1</v>
      </c>
      <c r="W296">
        <v>28.8</v>
      </c>
      <c r="X296">
        <v>8574832</v>
      </c>
    </row>
    <row r="297" spans="1:24" x14ac:dyDescent="0.25">
      <c r="A297">
        <v>151</v>
      </c>
      <c r="B297" t="s">
        <v>21</v>
      </c>
      <c r="C297" t="s">
        <v>659</v>
      </c>
      <c r="D297" t="s">
        <v>32</v>
      </c>
      <c r="E297" t="s">
        <v>660</v>
      </c>
      <c r="F297" t="s">
        <v>661</v>
      </c>
      <c r="G297" t="s">
        <v>21</v>
      </c>
      <c r="H297" t="b">
        <v>1</v>
      </c>
      <c r="I297" t="s">
        <v>1803</v>
      </c>
      <c r="J297" t="s">
        <v>662</v>
      </c>
      <c r="K297" t="s">
        <v>64</v>
      </c>
      <c r="L297">
        <v>11400</v>
      </c>
      <c r="M297">
        <v>1972</v>
      </c>
      <c r="N297">
        <v>7</v>
      </c>
      <c r="O297">
        <v>21</v>
      </c>
      <c r="P297" s="25">
        <v>26501</v>
      </c>
      <c r="Q297" s="25">
        <v>45838</v>
      </c>
      <c r="R297">
        <v>52.940478604745493</v>
      </c>
      <c r="S297">
        <v>117.24</v>
      </c>
      <c r="T297">
        <v>21427700000000</v>
      </c>
      <c r="U297">
        <v>78.5</v>
      </c>
      <c r="V297">
        <v>9.6</v>
      </c>
      <c r="W297">
        <v>36.6</v>
      </c>
      <c r="X297">
        <v>328239523</v>
      </c>
    </row>
    <row r="298" spans="1:24" x14ac:dyDescent="0.25">
      <c r="A298">
        <v>411</v>
      </c>
      <c r="B298" t="s">
        <v>49</v>
      </c>
      <c r="C298" t="s">
        <v>1525</v>
      </c>
      <c r="D298" t="s">
        <v>1526</v>
      </c>
      <c r="E298" t="s">
        <v>1527</v>
      </c>
      <c r="F298" t="s">
        <v>264</v>
      </c>
      <c r="G298" t="s">
        <v>49</v>
      </c>
      <c r="H298" t="b">
        <v>1</v>
      </c>
      <c r="I298" t="s">
        <v>1803</v>
      </c>
      <c r="J298" t="s">
        <v>1528</v>
      </c>
      <c r="K298" t="s">
        <v>1529</v>
      </c>
      <c r="L298">
        <v>6200</v>
      </c>
      <c r="M298">
        <v>1962</v>
      </c>
      <c r="N298">
        <v>7</v>
      </c>
      <c r="O298">
        <v>11</v>
      </c>
      <c r="P298" s="25">
        <v>22838</v>
      </c>
      <c r="Q298" s="25">
        <v>45838</v>
      </c>
      <c r="R298">
        <v>62.970568104038328</v>
      </c>
      <c r="S298">
        <v>114.11</v>
      </c>
      <c r="T298">
        <v>592164400688</v>
      </c>
      <c r="U298">
        <v>77.599999999999994</v>
      </c>
      <c r="V298">
        <v>17.399999999999999</v>
      </c>
      <c r="W298">
        <v>40.799999999999997</v>
      </c>
      <c r="X298">
        <v>37970874</v>
      </c>
    </row>
    <row r="299" spans="1:24" x14ac:dyDescent="0.25">
      <c r="A299">
        <v>466</v>
      </c>
      <c r="B299" t="s">
        <v>381</v>
      </c>
      <c r="C299" t="s">
        <v>1658</v>
      </c>
      <c r="D299" t="s">
        <v>32</v>
      </c>
      <c r="E299" t="s">
        <v>1659</v>
      </c>
      <c r="F299" t="s">
        <v>1660</v>
      </c>
      <c r="G299" t="s">
        <v>381</v>
      </c>
      <c r="H299" t="b">
        <v>0</v>
      </c>
      <c r="I299" t="s">
        <v>1803</v>
      </c>
      <c r="J299" t="s">
        <v>1661</v>
      </c>
      <c r="K299" t="s">
        <v>1662</v>
      </c>
      <c r="L299">
        <v>5500</v>
      </c>
      <c r="M299">
        <v>1949</v>
      </c>
      <c r="N299">
        <v>6</v>
      </c>
      <c r="O299">
        <v>29</v>
      </c>
      <c r="P299" s="25">
        <v>18078</v>
      </c>
      <c r="Q299" s="25">
        <v>45838</v>
      </c>
      <c r="R299">
        <v>76.003413454700606</v>
      </c>
      <c r="S299">
        <v>117.24</v>
      </c>
      <c r="T299">
        <v>21427700000000</v>
      </c>
      <c r="U299">
        <v>78.5</v>
      </c>
      <c r="V299">
        <v>9.6</v>
      </c>
      <c r="W299">
        <v>36.6</v>
      </c>
      <c r="X299">
        <v>328239523</v>
      </c>
    </row>
    <row r="300" spans="1:24" x14ac:dyDescent="0.25">
      <c r="A300">
        <v>418</v>
      </c>
      <c r="B300" t="s">
        <v>72</v>
      </c>
      <c r="C300" t="s">
        <v>1531</v>
      </c>
      <c r="D300" t="s">
        <v>565</v>
      </c>
      <c r="E300" t="s">
        <v>566</v>
      </c>
      <c r="F300" t="s">
        <v>1532</v>
      </c>
      <c r="G300" t="s">
        <v>72</v>
      </c>
      <c r="H300" t="b">
        <v>1</v>
      </c>
      <c r="I300" t="s">
        <v>1803</v>
      </c>
      <c r="J300" t="s">
        <v>1533</v>
      </c>
      <c r="K300" t="s">
        <v>733</v>
      </c>
      <c r="L300">
        <v>6100</v>
      </c>
      <c r="M300">
        <v>1953</v>
      </c>
      <c r="N300">
        <v>4</v>
      </c>
      <c r="O300">
        <v>29</v>
      </c>
      <c r="P300" s="25">
        <v>19478</v>
      </c>
      <c r="Q300" s="25">
        <v>45838</v>
      </c>
      <c r="R300">
        <v>72.170423433222069</v>
      </c>
      <c r="S300">
        <v>267.51</v>
      </c>
      <c r="T300">
        <v>448120428859</v>
      </c>
      <c r="U300">
        <v>54.3</v>
      </c>
      <c r="V300">
        <v>1.5</v>
      </c>
      <c r="W300">
        <v>34.799999999999997</v>
      </c>
      <c r="X300">
        <v>200963599</v>
      </c>
    </row>
    <row r="301" spans="1:24" x14ac:dyDescent="0.25">
      <c r="A301">
        <v>171</v>
      </c>
      <c r="B301" t="s">
        <v>38</v>
      </c>
      <c r="C301" t="s">
        <v>730</v>
      </c>
      <c r="D301" t="s">
        <v>274</v>
      </c>
      <c r="E301" t="s">
        <v>607</v>
      </c>
      <c r="F301" t="s">
        <v>731</v>
      </c>
      <c r="G301" t="s">
        <v>38</v>
      </c>
      <c r="H301" t="b">
        <v>1</v>
      </c>
      <c r="I301" t="s">
        <v>1803</v>
      </c>
      <c r="J301" t="s">
        <v>732</v>
      </c>
      <c r="K301" t="s">
        <v>733</v>
      </c>
      <c r="L301">
        <v>10200</v>
      </c>
      <c r="M301">
        <v>1979</v>
      </c>
      <c r="N301">
        <v>11</v>
      </c>
      <c r="O301">
        <v>17</v>
      </c>
      <c r="P301" s="25">
        <v>29176</v>
      </c>
      <c r="Q301" s="25">
        <v>45838</v>
      </c>
      <c r="R301">
        <v>45.617405487272094</v>
      </c>
      <c r="S301">
        <v>119.8</v>
      </c>
      <c r="T301">
        <v>1392680589329</v>
      </c>
      <c r="U301">
        <v>82.7</v>
      </c>
      <c r="V301">
        <v>23</v>
      </c>
      <c r="W301">
        <v>47.4</v>
      </c>
      <c r="X301">
        <v>25766605</v>
      </c>
    </row>
    <row r="302" spans="1:24" x14ac:dyDescent="0.25">
      <c r="A302">
        <v>140</v>
      </c>
      <c r="B302" t="s">
        <v>292</v>
      </c>
      <c r="C302" t="s">
        <v>618</v>
      </c>
      <c r="D302" t="s">
        <v>226</v>
      </c>
      <c r="E302" t="s">
        <v>227</v>
      </c>
      <c r="F302" t="s">
        <v>619</v>
      </c>
      <c r="G302" t="s">
        <v>292</v>
      </c>
      <c r="H302" t="b">
        <v>1</v>
      </c>
      <c r="I302" t="s">
        <v>1803</v>
      </c>
      <c r="J302" t="s">
        <v>620</v>
      </c>
      <c r="K302" t="s">
        <v>621</v>
      </c>
      <c r="L302">
        <v>12600</v>
      </c>
      <c r="M302">
        <v>1964</v>
      </c>
      <c r="N302">
        <v>4</v>
      </c>
      <c r="O302">
        <v>21</v>
      </c>
      <c r="P302" s="25">
        <v>23488</v>
      </c>
      <c r="Q302" s="25">
        <v>45838</v>
      </c>
      <c r="R302">
        <v>61.189614059878124</v>
      </c>
      <c r="S302">
        <v>119.62</v>
      </c>
      <c r="T302">
        <v>2827113184696</v>
      </c>
      <c r="U302">
        <v>81.3</v>
      </c>
      <c r="V302">
        <v>25.5</v>
      </c>
      <c r="W302">
        <v>30.6</v>
      </c>
      <c r="X302">
        <v>66834405</v>
      </c>
    </row>
    <row r="303" spans="1:24" x14ac:dyDescent="0.25">
      <c r="A303">
        <v>153</v>
      </c>
      <c r="B303" t="s">
        <v>49</v>
      </c>
      <c r="C303" t="s">
        <v>676</v>
      </c>
      <c r="D303" t="s">
        <v>170</v>
      </c>
      <c r="E303" t="s">
        <v>677</v>
      </c>
      <c r="F303" t="s">
        <v>264</v>
      </c>
      <c r="G303" t="s">
        <v>49</v>
      </c>
      <c r="H303" t="b">
        <v>1</v>
      </c>
      <c r="I303" t="s">
        <v>1803</v>
      </c>
      <c r="J303" t="s">
        <v>678</v>
      </c>
      <c r="K303" t="s">
        <v>621</v>
      </c>
      <c r="L303">
        <v>11300</v>
      </c>
      <c r="M303">
        <v>1965</v>
      </c>
      <c r="N303">
        <v>5</v>
      </c>
      <c r="O303">
        <v>3</v>
      </c>
      <c r="P303" s="25">
        <v>23865</v>
      </c>
      <c r="Q303" s="25">
        <v>45838</v>
      </c>
      <c r="R303">
        <v>60.159470377019751</v>
      </c>
      <c r="S303">
        <v>99.55</v>
      </c>
      <c r="T303">
        <v>703082435360</v>
      </c>
      <c r="U303">
        <v>83.6</v>
      </c>
      <c r="V303">
        <v>10.1</v>
      </c>
      <c r="W303">
        <v>28.8</v>
      </c>
      <c r="X303">
        <v>8574832</v>
      </c>
    </row>
    <row r="304" spans="1:24" x14ac:dyDescent="0.25">
      <c r="A304">
        <v>352</v>
      </c>
      <c r="B304" t="s">
        <v>292</v>
      </c>
      <c r="C304" t="s">
        <v>1335</v>
      </c>
      <c r="D304" t="s">
        <v>32</v>
      </c>
      <c r="E304" t="s">
        <v>742</v>
      </c>
      <c r="F304" t="s">
        <v>1219</v>
      </c>
      <c r="G304" t="s">
        <v>292</v>
      </c>
      <c r="H304" t="b">
        <v>0</v>
      </c>
      <c r="I304" t="s">
        <v>1804</v>
      </c>
      <c r="J304" t="s">
        <v>1336</v>
      </c>
      <c r="K304" t="s">
        <v>1337</v>
      </c>
      <c r="L304">
        <v>6800</v>
      </c>
      <c r="M304">
        <v>1969</v>
      </c>
      <c r="N304">
        <v>8</v>
      </c>
      <c r="O304">
        <v>12</v>
      </c>
      <c r="P304" s="25">
        <v>25427</v>
      </c>
      <c r="Q304" s="25">
        <v>45838</v>
      </c>
      <c r="R304">
        <v>55.882943465103992</v>
      </c>
      <c r="S304">
        <v>117.24</v>
      </c>
      <c r="T304">
        <v>21427700000000</v>
      </c>
      <c r="U304">
        <v>78.5</v>
      </c>
      <c r="V304">
        <v>9.6</v>
      </c>
      <c r="W304">
        <v>36.6</v>
      </c>
      <c r="X304">
        <v>328239523</v>
      </c>
    </row>
    <row r="305" spans="1:24" x14ac:dyDescent="0.25">
      <c r="A305">
        <v>35</v>
      </c>
      <c r="B305" t="s">
        <v>196</v>
      </c>
      <c r="C305" t="s">
        <v>197</v>
      </c>
      <c r="D305" t="s">
        <v>32</v>
      </c>
      <c r="E305" t="s">
        <v>198</v>
      </c>
      <c r="F305" t="s">
        <v>199</v>
      </c>
      <c r="G305" t="s">
        <v>196</v>
      </c>
      <c r="H305" t="b">
        <v>0</v>
      </c>
      <c r="I305" t="s">
        <v>1804</v>
      </c>
      <c r="J305" t="s">
        <v>200</v>
      </c>
      <c r="K305" t="s">
        <v>201</v>
      </c>
      <c r="L305">
        <v>35000</v>
      </c>
      <c r="M305">
        <v>1945</v>
      </c>
      <c r="N305">
        <v>10</v>
      </c>
      <c r="O305">
        <v>10</v>
      </c>
      <c r="P305" s="25">
        <v>16720</v>
      </c>
      <c r="Q305" s="25">
        <v>45838</v>
      </c>
      <c r="R305">
        <v>79.721412878147703</v>
      </c>
      <c r="S305">
        <v>117.24</v>
      </c>
      <c r="T305">
        <v>21427700000000</v>
      </c>
      <c r="U305">
        <v>78.5</v>
      </c>
      <c r="V305">
        <v>9.6</v>
      </c>
      <c r="W305">
        <v>36.6</v>
      </c>
      <c r="X305">
        <v>328239523</v>
      </c>
    </row>
    <row r="306" spans="1:24" x14ac:dyDescent="0.25">
      <c r="A306">
        <v>466</v>
      </c>
      <c r="B306" t="s">
        <v>250</v>
      </c>
      <c r="C306" t="s">
        <v>1692</v>
      </c>
      <c r="D306" t="s">
        <v>32</v>
      </c>
      <c r="E306" t="s">
        <v>1693</v>
      </c>
      <c r="F306" t="s">
        <v>1171</v>
      </c>
      <c r="G306" t="s">
        <v>250</v>
      </c>
      <c r="H306" t="b">
        <v>1</v>
      </c>
      <c r="I306" t="s">
        <v>1803</v>
      </c>
      <c r="J306" t="s">
        <v>1172</v>
      </c>
      <c r="K306" t="s">
        <v>1694</v>
      </c>
      <c r="L306">
        <v>5500</v>
      </c>
      <c r="M306">
        <v>1956</v>
      </c>
      <c r="N306">
        <v>8</v>
      </c>
      <c r="O306">
        <v>21</v>
      </c>
      <c r="P306" s="25">
        <v>20688</v>
      </c>
      <c r="Q306" s="25">
        <v>45838</v>
      </c>
      <c r="R306">
        <v>68.855600750938677</v>
      </c>
      <c r="S306">
        <v>117.24</v>
      </c>
      <c r="T306">
        <v>21427700000000</v>
      </c>
      <c r="U306">
        <v>78.5</v>
      </c>
      <c r="V306">
        <v>9.6</v>
      </c>
      <c r="W306">
        <v>36.6</v>
      </c>
      <c r="X306">
        <v>328239523</v>
      </c>
    </row>
    <row r="307" spans="1:24" x14ac:dyDescent="0.25">
      <c r="A307">
        <v>486</v>
      </c>
      <c r="B307" t="s">
        <v>21</v>
      </c>
      <c r="C307" t="s">
        <v>1738</v>
      </c>
      <c r="D307" t="s">
        <v>680</v>
      </c>
      <c r="E307" t="s">
        <v>681</v>
      </c>
      <c r="F307" t="s">
        <v>165</v>
      </c>
      <c r="G307" t="s">
        <v>21</v>
      </c>
      <c r="H307" t="b">
        <v>0</v>
      </c>
      <c r="I307" t="s">
        <v>1804</v>
      </c>
      <c r="J307" t="s">
        <v>1739</v>
      </c>
      <c r="K307" t="s">
        <v>1740</v>
      </c>
      <c r="L307">
        <v>5400</v>
      </c>
      <c r="M307">
        <v>1949</v>
      </c>
      <c r="N307">
        <v>5</v>
      </c>
      <c r="O307">
        <v>10</v>
      </c>
      <c r="P307" s="25">
        <v>18028</v>
      </c>
      <c r="Q307" s="25">
        <v>45838</v>
      </c>
      <c r="R307">
        <v>76.140307210923055</v>
      </c>
      <c r="S307">
        <v>110.62</v>
      </c>
      <c r="T307">
        <v>2001244392042</v>
      </c>
      <c r="U307">
        <v>82.9</v>
      </c>
      <c r="V307">
        <v>24.3</v>
      </c>
      <c r="W307">
        <v>59.1</v>
      </c>
      <c r="X307">
        <v>60297396</v>
      </c>
    </row>
    <row r="308" spans="1:24" x14ac:dyDescent="0.25">
      <c r="A308">
        <v>9</v>
      </c>
      <c r="B308" t="s">
        <v>72</v>
      </c>
      <c r="C308" t="s">
        <v>73</v>
      </c>
      <c r="D308" t="s">
        <v>74</v>
      </c>
      <c r="E308" t="s">
        <v>75</v>
      </c>
      <c r="F308" t="s">
        <v>72</v>
      </c>
      <c r="G308" t="s">
        <v>72</v>
      </c>
      <c r="H308" t="b">
        <v>0</v>
      </c>
      <c r="I308" t="s">
        <v>1803</v>
      </c>
      <c r="J308" t="s">
        <v>76</v>
      </c>
      <c r="K308" t="s">
        <v>77</v>
      </c>
      <c r="L308">
        <v>83400</v>
      </c>
      <c r="M308">
        <v>1957</v>
      </c>
      <c r="N308">
        <v>4</v>
      </c>
      <c r="O308">
        <v>19</v>
      </c>
      <c r="P308" s="25">
        <v>20929</v>
      </c>
      <c r="Q308" s="25">
        <v>45838</v>
      </c>
      <c r="R308">
        <v>68.197801761764936</v>
      </c>
      <c r="S308">
        <v>180.44</v>
      </c>
      <c r="T308">
        <v>2611000000000</v>
      </c>
      <c r="U308">
        <v>69.400000000000006</v>
      </c>
      <c r="V308">
        <v>11.2</v>
      </c>
      <c r="W308">
        <v>49.7</v>
      </c>
      <c r="X308">
        <v>1366417754</v>
      </c>
    </row>
    <row r="309" spans="1:24" x14ac:dyDescent="0.25">
      <c r="A309">
        <v>383</v>
      </c>
      <c r="B309" t="s">
        <v>49</v>
      </c>
      <c r="C309" t="s">
        <v>1439</v>
      </c>
      <c r="D309" t="s">
        <v>158</v>
      </c>
      <c r="E309" t="s">
        <v>1440</v>
      </c>
      <c r="F309" t="s">
        <v>264</v>
      </c>
      <c r="G309" t="s">
        <v>49</v>
      </c>
      <c r="H309" t="b">
        <v>0</v>
      </c>
      <c r="I309" t="s">
        <v>1804</v>
      </c>
      <c r="J309" t="s">
        <v>1441</v>
      </c>
      <c r="K309" t="s">
        <v>1442</v>
      </c>
      <c r="L309">
        <v>6600</v>
      </c>
      <c r="M309">
        <v>1976</v>
      </c>
      <c r="N309">
        <v>1</v>
      </c>
      <c r="O309">
        <v>7</v>
      </c>
      <c r="P309" s="25">
        <v>27766</v>
      </c>
      <c r="Q309" s="25">
        <v>45838</v>
      </c>
      <c r="R309">
        <v>49.477084816295246</v>
      </c>
      <c r="S309">
        <v>112.85</v>
      </c>
      <c r="T309">
        <v>3845630030824</v>
      </c>
      <c r="U309">
        <v>80.900000000000006</v>
      </c>
      <c r="V309">
        <v>11.5</v>
      </c>
      <c r="W309">
        <v>48.8</v>
      </c>
      <c r="X309">
        <v>83132799</v>
      </c>
    </row>
    <row r="310" spans="1:24" x14ac:dyDescent="0.25">
      <c r="A310">
        <v>268</v>
      </c>
      <c r="B310" t="s">
        <v>21</v>
      </c>
      <c r="C310" t="s">
        <v>1064</v>
      </c>
      <c r="D310" t="s">
        <v>32</v>
      </c>
      <c r="E310" t="s">
        <v>1065</v>
      </c>
      <c r="F310" t="s">
        <v>124</v>
      </c>
      <c r="G310" t="s">
        <v>21</v>
      </c>
      <c r="H310" t="b">
        <v>0</v>
      </c>
      <c r="I310" t="s">
        <v>1804</v>
      </c>
      <c r="J310" t="s">
        <v>1066</v>
      </c>
      <c r="K310" t="s">
        <v>1067</v>
      </c>
      <c r="L310">
        <v>7900</v>
      </c>
      <c r="M310">
        <v>1951</v>
      </c>
      <c r="N310">
        <v>5</v>
      </c>
      <c r="O310">
        <v>15</v>
      </c>
      <c r="P310" s="25">
        <v>18763</v>
      </c>
      <c r="Q310" s="25">
        <v>45838</v>
      </c>
      <c r="R310">
        <v>74.126633569394755</v>
      </c>
      <c r="S310">
        <v>117.24</v>
      </c>
      <c r="T310">
        <v>21427700000000</v>
      </c>
      <c r="U310">
        <v>78.5</v>
      </c>
      <c r="V310">
        <v>9.6</v>
      </c>
      <c r="W310">
        <v>36.6</v>
      </c>
      <c r="X310">
        <v>328239523</v>
      </c>
    </row>
    <row r="311" spans="1:24" x14ac:dyDescent="0.25">
      <c r="A311">
        <v>305</v>
      </c>
      <c r="B311" t="s">
        <v>580</v>
      </c>
      <c r="C311" t="s">
        <v>1174</v>
      </c>
      <c r="D311" t="s">
        <v>1175</v>
      </c>
      <c r="E311" t="s">
        <v>1176</v>
      </c>
      <c r="F311" t="s">
        <v>1177</v>
      </c>
      <c r="G311" t="s">
        <v>580</v>
      </c>
      <c r="H311" t="b">
        <v>0</v>
      </c>
      <c r="I311" t="s">
        <v>1803</v>
      </c>
      <c r="J311" t="s">
        <v>1178</v>
      </c>
      <c r="K311" t="s">
        <v>1179</v>
      </c>
      <c r="L311">
        <v>7400</v>
      </c>
      <c r="M311">
        <v>1961</v>
      </c>
      <c r="N311">
        <v>1</v>
      </c>
      <c r="O311">
        <v>19</v>
      </c>
      <c r="P311" s="25">
        <v>22300</v>
      </c>
      <c r="Q311" s="25">
        <v>45838</v>
      </c>
      <c r="R311">
        <v>64.444210437639526</v>
      </c>
      <c r="S311">
        <v>288.57</v>
      </c>
      <c r="T311">
        <v>303175127598</v>
      </c>
      <c r="U311">
        <v>71.8</v>
      </c>
      <c r="V311">
        <v>12.5</v>
      </c>
      <c r="W311">
        <v>44.4</v>
      </c>
      <c r="X311">
        <v>100388073</v>
      </c>
    </row>
    <row r="312" spans="1:24" x14ac:dyDescent="0.25">
      <c r="A312">
        <v>261</v>
      </c>
      <c r="B312" t="s">
        <v>38</v>
      </c>
      <c r="C312" t="s">
        <v>1037</v>
      </c>
      <c r="D312" t="s">
        <v>32</v>
      </c>
      <c r="E312" t="s">
        <v>856</v>
      </c>
      <c r="F312" t="s">
        <v>857</v>
      </c>
      <c r="G312" t="s">
        <v>38</v>
      </c>
      <c r="H312" t="b">
        <v>1</v>
      </c>
      <c r="I312" t="s">
        <v>1803</v>
      </c>
      <c r="J312" t="s">
        <v>1038</v>
      </c>
      <c r="K312" t="s">
        <v>1039</v>
      </c>
      <c r="L312">
        <v>8000</v>
      </c>
      <c r="M312">
        <v>1983</v>
      </c>
      <c r="N312">
        <v>6</v>
      </c>
      <c r="O312">
        <v>11</v>
      </c>
      <c r="P312" s="25">
        <v>30478</v>
      </c>
      <c r="Q312" s="25">
        <v>45838</v>
      </c>
      <c r="R312">
        <v>42.052718706226919</v>
      </c>
      <c r="S312">
        <v>117.24</v>
      </c>
      <c r="T312">
        <v>21427700000000</v>
      </c>
      <c r="U312">
        <v>78.5</v>
      </c>
      <c r="V312">
        <v>9.6</v>
      </c>
      <c r="W312">
        <v>36.6</v>
      </c>
      <c r="X312">
        <v>328239523</v>
      </c>
    </row>
    <row r="313" spans="1:24" x14ac:dyDescent="0.25">
      <c r="A313">
        <v>425</v>
      </c>
      <c r="B313" t="s">
        <v>462</v>
      </c>
      <c r="C313" t="s">
        <v>1545</v>
      </c>
      <c r="D313" t="s">
        <v>32</v>
      </c>
      <c r="E313" t="s">
        <v>379</v>
      </c>
      <c r="F313" t="s">
        <v>465</v>
      </c>
      <c r="G313" t="s">
        <v>462</v>
      </c>
      <c r="H313" t="b">
        <v>1</v>
      </c>
      <c r="I313" t="s">
        <v>1803</v>
      </c>
      <c r="J313" t="s">
        <v>1546</v>
      </c>
      <c r="K313" t="s">
        <v>1547</v>
      </c>
      <c r="L313">
        <v>6000</v>
      </c>
      <c r="M313">
        <v>1938</v>
      </c>
      <c r="N313">
        <v>1</v>
      </c>
      <c r="O313">
        <v>12</v>
      </c>
      <c r="P313" s="25">
        <v>13892</v>
      </c>
      <c r="Q313" s="25">
        <v>45838</v>
      </c>
      <c r="R313">
        <v>87.463381245722104</v>
      </c>
      <c r="S313">
        <v>117.24</v>
      </c>
      <c r="T313">
        <v>21427700000000</v>
      </c>
      <c r="U313">
        <v>78.5</v>
      </c>
      <c r="V313">
        <v>9.6</v>
      </c>
      <c r="W313">
        <v>36.6</v>
      </c>
      <c r="X313">
        <v>328239523</v>
      </c>
    </row>
    <row r="314" spans="1:24" x14ac:dyDescent="0.25">
      <c r="A314">
        <v>242</v>
      </c>
      <c r="B314" t="s">
        <v>272</v>
      </c>
      <c r="C314" t="s">
        <v>987</v>
      </c>
      <c r="D314" t="s">
        <v>686</v>
      </c>
      <c r="E314" t="s">
        <v>988</v>
      </c>
      <c r="F314" t="s">
        <v>989</v>
      </c>
      <c r="G314" t="s">
        <v>272</v>
      </c>
      <c r="H314" t="b">
        <v>0</v>
      </c>
      <c r="I314" t="s">
        <v>1803</v>
      </c>
      <c r="J314" t="s">
        <v>990</v>
      </c>
      <c r="K314" t="s">
        <v>991</v>
      </c>
      <c r="L314">
        <v>8400</v>
      </c>
      <c r="M314">
        <v>1945</v>
      </c>
      <c r="N314">
        <v>6</v>
      </c>
      <c r="O314">
        <v>8</v>
      </c>
      <c r="P314" s="25">
        <v>16596</v>
      </c>
      <c r="Q314" s="25">
        <v>45838</v>
      </c>
      <c r="R314">
        <v>80.060909244549592</v>
      </c>
      <c r="S314">
        <v>158.93</v>
      </c>
      <c r="T314">
        <v>351431649241</v>
      </c>
      <c r="U314">
        <v>63.9</v>
      </c>
      <c r="V314">
        <v>27.5</v>
      </c>
      <c r="W314">
        <v>29.2</v>
      </c>
      <c r="X314">
        <v>58558270</v>
      </c>
    </row>
    <row r="315" spans="1:24" x14ac:dyDescent="0.25">
      <c r="A315">
        <v>184</v>
      </c>
      <c r="B315" t="s">
        <v>21</v>
      </c>
      <c r="C315" t="s">
        <v>778</v>
      </c>
      <c r="D315" t="s">
        <v>170</v>
      </c>
      <c r="E315" t="s">
        <v>779</v>
      </c>
      <c r="F315" t="s">
        <v>780</v>
      </c>
      <c r="G315" t="s">
        <v>21</v>
      </c>
      <c r="H315" t="b">
        <v>0</v>
      </c>
      <c r="I315" t="s">
        <v>1803</v>
      </c>
      <c r="J315" t="s">
        <v>781</v>
      </c>
      <c r="K315" t="s">
        <v>782</v>
      </c>
      <c r="L315">
        <v>9800</v>
      </c>
      <c r="M315">
        <v>1943</v>
      </c>
      <c r="N315">
        <v>1</v>
      </c>
      <c r="O315">
        <v>29</v>
      </c>
      <c r="P315" s="25">
        <v>15735</v>
      </c>
      <c r="Q315" s="25">
        <v>45838</v>
      </c>
      <c r="R315">
        <v>82.416842591370894</v>
      </c>
      <c r="S315">
        <v>99.55</v>
      </c>
      <c r="T315">
        <v>703082435360</v>
      </c>
      <c r="U315">
        <v>83.6</v>
      </c>
      <c r="V315">
        <v>10.1</v>
      </c>
      <c r="W315">
        <v>28.8</v>
      </c>
      <c r="X315">
        <v>8574832</v>
      </c>
    </row>
    <row r="316" spans="1:24" x14ac:dyDescent="0.25">
      <c r="A316">
        <v>442</v>
      </c>
      <c r="B316" t="s">
        <v>351</v>
      </c>
      <c r="C316" t="s">
        <v>1594</v>
      </c>
      <c r="D316" t="s">
        <v>1195</v>
      </c>
      <c r="E316" t="s">
        <v>1595</v>
      </c>
      <c r="F316" t="s">
        <v>548</v>
      </c>
      <c r="G316" t="s">
        <v>351</v>
      </c>
      <c r="H316" t="b">
        <v>0</v>
      </c>
      <c r="I316" t="s">
        <v>1803</v>
      </c>
      <c r="J316" t="s">
        <v>1596</v>
      </c>
      <c r="K316" t="s">
        <v>1597</v>
      </c>
      <c r="L316">
        <v>5800</v>
      </c>
      <c r="M316">
        <v>1947</v>
      </c>
      <c r="N316">
        <v>10</v>
      </c>
      <c r="O316">
        <v>25</v>
      </c>
      <c r="P316" s="25">
        <v>17465</v>
      </c>
      <c r="Q316" s="25">
        <v>45838</v>
      </c>
      <c r="R316">
        <v>77.680367354011437</v>
      </c>
      <c r="S316">
        <v>110.35</v>
      </c>
      <c r="T316">
        <v>348078018464</v>
      </c>
      <c r="U316">
        <v>81</v>
      </c>
      <c r="V316">
        <v>32.4</v>
      </c>
      <c r="W316">
        <v>23.8</v>
      </c>
      <c r="X316">
        <v>5818553</v>
      </c>
    </row>
    <row r="317" spans="1:24" x14ac:dyDescent="0.25">
      <c r="A317">
        <v>268</v>
      </c>
      <c r="B317" t="s">
        <v>49</v>
      </c>
      <c r="C317" t="s">
        <v>1056</v>
      </c>
      <c r="D317" t="s">
        <v>32</v>
      </c>
      <c r="E317" t="s">
        <v>1057</v>
      </c>
      <c r="F317" t="s">
        <v>802</v>
      </c>
      <c r="G317" t="s">
        <v>49</v>
      </c>
      <c r="H317" t="b">
        <v>1</v>
      </c>
      <c r="I317" t="s">
        <v>1803</v>
      </c>
      <c r="J317" t="s">
        <v>1058</v>
      </c>
      <c r="K317" t="s">
        <v>1059</v>
      </c>
      <c r="L317">
        <v>7900</v>
      </c>
      <c r="M317">
        <v>1970</v>
      </c>
      <c r="N317">
        <v>9</v>
      </c>
      <c r="O317">
        <v>23</v>
      </c>
      <c r="P317" s="25">
        <v>25834</v>
      </c>
      <c r="Q317" s="25">
        <v>45838</v>
      </c>
      <c r="R317">
        <v>54.767967145790557</v>
      </c>
      <c r="S317">
        <v>117.24</v>
      </c>
      <c r="T317">
        <v>21427700000000</v>
      </c>
      <c r="U317">
        <v>78.5</v>
      </c>
      <c r="V317">
        <v>9.6</v>
      </c>
      <c r="W317">
        <v>36.6</v>
      </c>
      <c r="X317">
        <v>328239523</v>
      </c>
    </row>
    <row r="318" spans="1:24" x14ac:dyDescent="0.25">
      <c r="A318">
        <v>195</v>
      </c>
      <c r="B318" t="s">
        <v>103</v>
      </c>
      <c r="C318" t="s">
        <v>833</v>
      </c>
      <c r="D318" t="s">
        <v>32</v>
      </c>
      <c r="E318" t="s">
        <v>834</v>
      </c>
      <c r="F318" t="s">
        <v>185</v>
      </c>
      <c r="G318" t="s">
        <v>103</v>
      </c>
      <c r="H318" t="b">
        <v>0</v>
      </c>
      <c r="I318" t="s">
        <v>1804</v>
      </c>
      <c r="J318" t="s">
        <v>186</v>
      </c>
      <c r="K318" t="s">
        <v>835</v>
      </c>
      <c r="L318">
        <v>9600</v>
      </c>
      <c r="M318">
        <v>1960</v>
      </c>
      <c r="N318">
        <v>8</v>
      </c>
      <c r="O318">
        <v>1</v>
      </c>
      <c r="P318" s="25">
        <v>22129</v>
      </c>
      <c r="Q318" s="25">
        <v>45838</v>
      </c>
      <c r="R318">
        <v>64.910357987306597</v>
      </c>
      <c r="S318">
        <v>117.24</v>
      </c>
      <c r="T318">
        <v>21427700000000</v>
      </c>
      <c r="U318">
        <v>78.5</v>
      </c>
      <c r="V318">
        <v>9.6</v>
      </c>
      <c r="W318">
        <v>36.6</v>
      </c>
      <c r="X318">
        <v>328239523</v>
      </c>
    </row>
    <row r="319" spans="1:24" x14ac:dyDescent="0.25">
      <c r="A319">
        <v>107</v>
      </c>
      <c r="B319" t="s">
        <v>103</v>
      </c>
      <c r="C319" t="s">
        <v>507</v>
      </c>
      <c r="D319" t="s">
        <v>105</v>
      </c>
      <c r="E319" t="s">
        <v>336</v>
      </c>
      <c r="F319" t="s">
        <v>508</v>
      </c>
      <c r="G319" t="s">
        <v>103</v>
      </c>
      <c r="H319" t="b">
        <v>1</v>
      </c>
      <c r="I319" t="s">
        <v>1803</v>
      </c>
      <c r="J319" t="s">
        <v>509</v>
      </c>
      <c r="K319" t="s">
        <v>510</v>
      </c>
      <c r="L319">
        <v>15900</v>
      </c>
      <c r="M319">
        <v>1956</v>
      </c>
      <c r="N319">
        <v>1</v>
      </c>
      <c r="O319">
        <v>19</v>
      </c>
      <c r="P319" s="25">
        <v>20473</v>
      </c>
      <c r="Q319" s="25">
        <v>45838</v>
      </c>
      <c r="R319">
        <v>69.444227158948678</v>
      </c>
      <c r="S319">
        <v>125.08</v>
      </c>
      <c r="T319">
        <v>19910000000000</v>
      </c>
      <c r="U319">
        <v>77</v>
      </c>
      <c r="V319">
        <v>9.4</v>
      </c>
      <c r="W319">
        <v>59.2</v>
      </c>
      <c r="X319">
        <v>1397715000</v>
      </c>
    </row>
    <row r="320" spans="1:24" x14ac:dyDescent="0.25">
      <c r="A320">
        <v>466</v>
      </c>
      <c r="B320" t="s">
        <v>38</v>
      </c>
      <c r="C320" t="s">
        <v>1669</v>
      </c>
      <c r="D320" t="s">
        <v>32</v>
      </c>
      <c r="E320" t="s">
        <v>856</v>
      </c>
      <c r="F320" t="s">
        <v>1670</v>
      </c>
      <c r="G320" t="s">
        <v>38</v>
      </c>
      <c r="H320" t="b">
        <v>1</v>
      </c>
      <c r="I320" t="s">
        <v>1803</v>
      </c>
      <c r="J320" t="s">
        <v>1668</v>
      </c>
      <c r="K320" t="s">
        <v>1049</v>
      </c>
      <c r="L320">
        <v>5500</v>
      </c>
      <c r="M320">
        <v>1988</v>
      </c>
      <c r="N320">
        <v>9</v>
      </c>
      <c r="O320">
        <v>9</v>
      </c>
      <c r="P320" s="25">
        <v>32395</v>
      </c>
      <c r="Q320" s="25">
        <v>45838</v>
      </c>
      <c r="R320">
        <v>36.803602305475508</v>
      </c>
      <c r="S320">
        <v>117.24</v>
      </c>
      <c r="T320">
        <v>21427700000000</v>
      </c>
      <c r="U320">
        <v>78.5</v>
      </c>
      <c r="V320">
        <v>9.6</v>
      </c>
      <c r="W320">
        <v>36.6</v>
      </c>
      <c r="X320">
        <v>328239523</v>
      </c>
    </row>
    <row r="321" spans="1:24" x14ac:dyDescent="0.25">
      <c r="A321">
        <v>261</v>
      </c>
      <c r="B321" t="s">
        <v>49</v>
      </c>
      <c r="C321" t="s">
        <v>1045</v>
      </c>
      <c r="D321" t="s">
        <v>32</v>
      </c>
      <c r="E321" t="s">
        <v>1046</v>
      </c>
      <c r="F321" t="s">
        <v>1047</v>
      </c>
      <c r="G321" t="s">
        <v>49</v>
      </c>
      <c r="H321" t="b">
        <v>1</v>
      </c>
      <c r="I321" t="s">
        <v>1803</v>
      </c>
      <c r="J321" t="s">
        <v>1048</v>
      </c>
      <c r="K321" t="s">
        <v>1049</v>
      </c>
      <c r="L321">
        <v>8000</v>
      </c>
      <c r="M321">
        <v>1937</v>
      </c>
      <c r="N321">
        <v>5</v>
      </c>
      <c r="O321">
        <v>15</v>
      </c>
      <c r="P321" s="25">
        <v>13650</v>
      </c>
      <c r="Q321" s="25">
        <v>45838</v>
      </c>
      <c r="R321">
        <v>88.126618882086944</v>
      </c>
      <c r="S321">
        <v>117.24</v>
      </c>
      <c r="T321">
        <v>21427700000000</v>
      </c>
      <c r="U321">
        <v>78.5</v>
      </c>
      <c r="V321">
        <v>9.6</v>
      </c>
      <c r="W321">
        <v>36.6</v>
      </c>
      <c r="X321">
        <v>328239523</v>
      </c>
    </row>
    <row r="322" spans="1:24" x14ac:dyDescent="0.25">
      <c r="A322">
        <v>442</v>
      </c>
      <c r="B322" t="s">
        <v>351</v>
      </c>
      <c r="C322" t="s">
        <v>1598</v>
      </c>
      <c r="D322" t="s">
        <v>32</v>
      </c>
      <c r="E322" t="s">
        <v>831</v>
      </c>
      <c r="F322" t="s">
        <v>517</v>
      </c>
      <c r="G322" t="s">
        <v>351</v>
      </c>
      <c r="H322" t="b">
        <v>1</v>
      </c>
      <c r="I322" t="s">
        <v>1803</v>
      </c>
      <c r="J322" t="s">
        <v>1599</v>
      </c>
      <c r="K322" t="s">
        <v>1049</v>
      </c>
      <c r="L322">
        <v>5800</v>
      </c>
      <c r="M322">
        <v>1952</v>
      </c>
      <c r="N322">
        <v>7</v>
      </c>
      <c r="O322">
        <v>29</v>
      </c>
      <c r="P322" s="25">
        <v>19204</v>
      </c>
      <c r="Q322" s="25">
        <v>45838</v>
      </c>
      <c r="R322">
        <v>72.918568944467054</v>
      </c>
      <c r="S322">
        <v>117.24</v>
      </c>
      <c r="T322">
        <v>21427700000000</v>
      </c>
      <c r="U322">
        <v>78.5</v>
      </c>
      <c r="V322">
        <v>9.6</v>
      </c>
      <c r="W322">
        <v>36.6</v>
      </c>
      <c r="X322">
        <v>328239523</v>
      </c>
    </row>
    <row r="323" spans="1:24" x14ac:dyDescent="0.25">
      <c r="A323">
        <v>486</v>
      </c>
      <c r="B323" t="s">
        <v>21</v>
      </c>
      <c r="C323" t="s">
        <v>1715</v>
      </c>
      <c r="D323" t="s">
        <v>680</v>
      </c>
      <c r="E323" t="s">
        <v>681</v>
      </c>
      <c r="F323" t="s">
        <v>165</v>
      </c>
      <c r="G323" t="s">
        <v>21</v>
      </c>
      <c r="H323" t="b">
        <v>1</v>
      </c>
      <c r="I323" t="s">
        <v>1803</v>
      </c>
      <c r="J323" t="s">
        <v>1716</v>
      </c>
      <c r="K323" t="s">
        <v>1717</v>
      </c>
      <c r="L323">
        <v>5400</v>
      </c>
      <c r="M323">
        <v>1946</v>
      </c>
      <c r="N323">
        <v>1</v>
      </c>
      <c r="O323">
        <v>1</v>
      </c>
      <c r="P323" s="25">
        <v>16803</v>
      </c>
      <c r="Q323" s="25">
        <v>45838</v>
      </c>
      <c r="R323">
        <v>79.493497604380565</v>
      </c>
      <c r="S323">
        <v>110.62</v>
      </c>
      <c r="T323">
        <v>2001244392042</v>
      </c>
      <c r="U323">
        <v>82.9</v>
      </c>
      <c r="V323">
        <v>24.3</v>
      </c>
      <c r="W323">
        <v>59.1</v>
      </c>
      <c r="X323">
        <v>60297396</v>
      </c>
    </row>
    <row r="324" spans="1:24" x14ac:dyDescent="0.25">
      <c r="A324">
        <v>466</v>
      </c>
      <c r="B324" t="s">
        <v>49</v>
      </c>
      <c r="C324" t="s">
        <v>1699</v>
      </c>
      <c r="D324" t="s">
        <v>32</v>
      </c>
      <c r="E324" t="s">
        <v>61</v>
      </c>
      <c r="F324" t="s">
        <v>204</v>
      </c>
      <c r="G324" t="s">
        <v>49</v>
      </c>
      <c r="H324" t="b">
        <v>1</v>
      </c>
      <c r="I324" t="s">
        <v>1803</v>
      </c>
      <c r="J324" t="s">
        <v>1700</v>
      </c>
      <c r="K324" t="s">
        <v>1701</v>
      </c>
      <c r="L324">
        <v>5500</v>
      </c>
      <c r="M324">
        <v>1944</v>
      </c>
      <c r="N324">
        <v>8</v>
      </c>
      <c r="O324">
        <v>22</v>
      </c>
      <c r="P324" s="25">
        <v>16306</v>
      </c>
      <c r="Q324" s="25">
        <v>45838</v>
      </c>
      <c r="R324">
        <v>80.852859670795638</v>
      </c>
      <c r="S324">
        <v>117.24</v>
      </c>
      <c r="T324">
        <v>21427700000000</v>
      </c>
      <c r="U324">
        <v>78.5</v>
      </c>
      <c r="V324">
        <v>9.6</v>
      </c>
      <c r="W324">
        <v>36.6</v>
      </c>
      <c r="X324">
        <v>328239523</v>
      </c>
    </row>
    <row r="325" spans="1:24" x14ac:dyDescent="0.25">
      <c r="A325">
        <v>299</v>
      </c>
      <c r="B325" t="s">
        <v>49</v>
      </c>
      <c r="C325" t="s">
        <v>1152</v>
      </c>
      <c r="D325" t="s">
        <v>32</v>
      </c>
      <c r="E325" t="s">
        <v>301</v>
      </c>
      <c r="F325" t="s">
        <v>204</v>
      </c>
      <c r="G325" t="s">
        <v>49</v>
      </c>
      <c r="H325" t="b">
        <v>1</v>
      </c>
      <c r="I325" t="s">
        <v>1803</v>
      </c>
      <c r="J325" t="s">
        <v>594</v>
      </c>
      <c r="K325" t="s">
        <v>1153</v>
      </c>
      <c r="L325">
        <v>7500</v>
      </c>
      <c r="M325">
        <v>1954</v>
      </c>
      <c r="N325">
        <v>9</v>
      </c>
      <c r="O325">
        <v>28</v>
      </c>
      <c r="P325" s="25">
        <v>19995</v>
      </c>
      <c r="Q325" s="25">
        <v>45838</v>
      </c>
      <c r="R325">
        <v>70.754277891854898</v>
      </c>
      <c r="S325">
        <v>117.24</v>
      </c>
      <c r="T325">
        <v>21427700000000</v>
      </c>
      <c r="U325">
        <v>78.5</v>
      </c>
      <c r="V325">
        <v>9.6</v>
      </c>
      <c r="W325">
        <v>36.6</v>
      </c>
      <c r="X325">
        <v>328239523</v>
      </c>
    </row>
    <row r="326" spans="1:24" x14ac:dyDescent="0.25">
      <c r="A326">
        <v>344</v>
      </c>
      <c r="B326" t="s">
        <v>103</v>
      </c>
      <c r="C326" t="s">
        <v>1298</v>
      </c>
      <c r="D326" t="s">
        <v>32</v>
      </c>
      <c r="E326" t="s">
        <v>1299</v>
      </c>
      <c r="F326" t="s">
        <v>1300</v>
      </c>
      <c r="G326" t="s">
        <v>103</v>
      </c>
      <c r="H326" t="b">
        <v>0</v>
      </c>
      <c r="I326" t="s">
        <v>1804</v>
      </c>
      <c r="J326" t="s">
        <v>1301</v>
      </c>
      <c r="K326" t="s">
        <v>1302</v>
      </c>
      <c r="L326">
        <v>6900</v>
      </c>
      <c r="M326">
        <v>1934</v>
      </c>
      <c r="N326">
        <v>1</v>
      </c>
      <c r="O326">
        <v>1</v>
      </c>
      <c r="P326" s="25">
        <v>12420</v>
      </c>
      <c r="Q326" s="25">
        <v>45838</v>
      </c>
      <c r="R326">
        <v>91.493497604380565</v>
      </c>
      <c r="S326">
        <v>117.24</v>
      </c>
      <c r="T326">
        <v>21427700000000</v>
      </c>
      <c r="U326">
        <v>78.5</v>
      </c>
      <c r="V326">
        <v>9.6</v>
      </c>
      <c r="W326">
        <v>36.6</v>
      </c>
      <c r="X326">
        <v>328239523</v>
      </c>
    </row>
    <row r="327" spans="1:24" x14ac:dyDescent="0.25">
      <c r="A327">
        <v>148</v>
      </c>
      <c r="B327" t="s">
        <v>38</v>
      </c>
      <c r="C327" t="s">
        <v>644</v>
      </c>
      <c r="D327" t="s">
        <v>306</v>
      </c>
      <c r="E327" t="s">
        <v>645</v>
      </c>
      <c r="F327" t="s">
        <v>646</v>
      </c>
      <c r="G327" t="s">
        <v>38</v>
      </c>
      <c r="H327" t="b">
        <v>1</v>
      </c>
      <c r="I327" t="s">
        <v>1803</v>
      </c>
      <c r="J327" t="s">
        <v>647</v>
      </c>
      <c r="K327" t="s">
        <v>648</v>
      </c>
      <c r="L327">
        <v>11500</v>
      </c>
      <c r="M327">
        <v>1984</v>
      </c>
      <c r="N327">
        <v>10</v>
      </c>
      <c r="O327">
        <v>10</v>
      </c>
      <c r="P327" s="25">
        <v>30965</v>
      </c>
      <c r="Q327" s="25">
        <v>45838</v>
      </c>
      <c r="R327">
        <v>40.718727592725379</v>
      </c>
      <c r="S327">
        <v>114.52</v>
      </c>
      <c r="T327">
        <v>421142267938</v>
      </c>
      <c r="U327">
        <v>77.8</v>
      </c>
      <c r="V327">
        <v>0.1</v>
      </c>
      <c r="W327">
        <v>15.9</v>
      </c>
      <c r="X327">
        <v>9770529</v>
      </c>
    </row>
    <row r="328" spans="1:24" x14ac:dyDescent="0.25">
      <c r="A328">
        <v>261</v>
      </c>
      <c r="B328" t="s">
        <v>272</v>
      </c>
      <c r="C328" t="s">
        <v>1053</v>
      </c>
      <c r="D328" t="s">
        <v>487</v>
      </c>
      <c r="E328" t="s">
        <v>488</v>
      </c>
      <c r="F328" t="s">
        <v>1054</v>
      </c>
      <c r="G328" t="s">
        <v>272</v>
      </c>
      <c r="H328" t="b">
        <v>1</v>
      </c>
      <c r="I328" t="s">
        <v>1803</v>
      </c>
      <c r="J328" t="s">
        <v>1055</v>
      </c>
      <c r="K328" t="s">
        <v>648</v>
      </c>
      <c r="L328">
        <v>8000</v>
      </c>
      <c r="M328">
        <v>1964</v>
      </c>
      <c r="N328">
        <v>5</v>
      </c>
      <c r="O328">
        <v>15</v>
      </c>
      <c r="P328" s="25">
        <v>23512</v>
      </c>
      <c r="Q328" s="25">
        <v>45838</v>
      </c>
      <c r="R328">
        <v>61.123907091760138</v>
      </c>
      <c r="S328">
        <v>116.48</v>
      </c>
      <c r="T328">
        <v>246489245495</v>
      </c>
      <c r="U328">
        <v>79</v>
      </c>
      <c r="V328">
        <v>14.9</v>
      </c>
      <c r="W328">
        <v>46.1</v>
      </c>
      <c r="X328">
        <v>10669709</v>
      </c>
    </row>
    <row r="329" spans="1:24" x14ac:dyDescent="0.25">
      <c r="A329">
        <v>223</v>
      </c>
      <c r="B329" t="s">
        <v>292</v>
      </c>
      <c r="C329" t="s">
        <v>934</v>
      </c>
      <c r="D329" t="s">
        <v>105</v>
      </c>
      <c r="E329" t="s">
        <v>214</v>
      </c>
      <c r="F329" t="s">
        <v>215</v>
      </c>
      <c r="G329" t="s">
        <v>292</v>
      </c>
      <c r="H329" t="b">
        <v>1</v>
      </c>
      <c r="I329" t="s">
        <v>1803</v>
      </c>
      <c r="J329" t="s">
        <v>935</v>
      </c>
      <c r="K329" t="s">
        <v>936</v>
      </c>
      <c r="L329">
        <v>8800</v>
      </c>
      <c r="M329">
        <v>1959</v>
      </c>
      <c r="N329">
        <v>1</v>
      </c>
      <c r="O329">
        <v>1</v>
      </c>
      <c r="P329" s="25">
        <v>21551</v>
      </c>
      <c r="Q329" s="25">
        <v>45838</v>
      </c>
      <c r="R329">
        <v>66.493502778685851</v>
      </c>
      <c r="S329">
        <v>125.08</v>
      </c>
      <c r="T329">
        <v>19910000000000</v>
      </c>
      <c r="U329">
        <v>77</v>
      </c>
      <c r="V329">
        <v>9.4</v>
      </c>
      <c r="W329">
        <v>59.2</v>
      </c>
      <c r="X329">
        <v>1397715000</v>
      </c>
    </row>
    <row r="330" spans="1:24" x14ac:dyDescent="0.25">
      <c r="A330">
        <v>25</v>
      </c>
      <c r="B330" t="s">
        <v>21</v>
      </c>
      <c r="C330" t="s">
        <v>147</v>
      </c>
      <c r="D330" t="s">
        <v>32</v>
      </c>
      <c r="E330" t="s">
        <v>148</v>
      </c>
      <c r="F330" t="s">
        <v>149</v>
      </c>
      <c r="G330" t="s">
        <v>21</v>
      </c>
      <c r="H330" t="b">
        <v>1</v>
      </c>
      <c r="I330" t="s">
        <v>1803</v>
      </c>
      <c r="J330" t="s">
        <v>150</v>
      </c>
      <c r="K330" t="s">
        <v>151</v>
      </c>
      <c r="L330">
        <v>45100</v>
      </c>
      <c r="M330">
        <v>1938</v>
      </c>
      <c r="N330">
        <v>2</v>
      </c>
      <c r="O330">
        <v>24</v>
      </c>
      <c r="P330" s="25">
        <v>13935</v>
      </c>
      <c r="Q330" s="25">
        <v>45838</v>
      </c>
      <c r="R330">
        <v>87.345653661875431</v>
      </c>
      <c r="S330">
        <v>117.24</v>
      </c>
      <c r="T330">
        <v>21427700000000</v>
      </c>
      <c r="U330">
        <v>78.5</v>
      </c>
      <c r="V330">
        <v>9.6</v>
      </c>
      <c r="W330">
        <v>36.6</v>
      </c>
      <c r="X330">
        <v>328239523</v>
      </c>
    </row>
    <row r="331" spans="1:24" x14ac:dyDescent="0.25">
      <c r="A331">
        <v>161</v>
      </c>
      <c r="B331" t="s">
        <v>49</v>
      </c>
      <c r="C331" t="s">
        <v>692</v>
      </c>
      <c r="D331" t="s">
        <v>32</v>
      </c>
      <c r="E331" t="s">
        <v>693</v>
      </c>
      <c r="F331" t="s">
        <v>694</v>
      </c>
      <c r="G331" t="s">
        <v>49</v>
      </c>
      <c r="H331" t="b">
        <v>0</v>
      </c>
      <c r="I331" t="s">
        <v>1803</v>
      </c>
      <c r="J331" t="s">
        <v>695</v>
      </c>
      <c r="K331" t="s">
        <v>696</v>
      </c>
      <c r="L331">
        <v>10900</v>
      </c>
      <c r="M331">
        <v>1939</v>
      </c>
      <c r="N331">
        <v>12</v>
      </c>
      <c r="O331">
        <v>28</v>
      </c>
      <c r="P331" s="25">
        <v>14607</v>
      </c>
      <c r="Q331" s="25">
        <v>45838</v>
      </c>
      <c r="R331">
        <v>85.505145230827338</v>
      </c>
      <c r="S331">
        <v>117.24</v>
      </c>
      <c r="T331">
        <v>21427700000000</v>
      </c>
      <c r="U331">
        <v>78.5</v>
      </c>
      <c r="V331">
        <v>9.6</v>
      </c>
      <c r="W331">
        <v>36.6</v>
      </c>
      <c r="X331">
        <v>328239523</v>
      </c>
    </row>
    <row r="332" spans="1:24" x14ac:dyDescent="0.25">
      <c r="A332">
        <v>290</v>
      </c>
      <c r="B332" t="s">
        <v>462</v>
      </c>
      <c r="C332" t="s">
        <v>1135</v>
      </c>
      <c r="D332" t="s">
        <v>555</v>
      </c>
      <c r="E332" t="s">
        <v>555</v>
      </c>
      <c r="F332" t="s">
        <v>462</v>
      </c>
      <c r="G332" t="s">
        <v>462</v>
      </c>
      <c r="H332" t="b">
        <v>0</v>
      </c>
      <c r="I332" t="s">
        <v>1803</v>
      </c>
      <c r="J332" t="s">
        <v>1136</v>
      </c>
      <c r="K332" t="s">
        <v>696</v>
      </c>
      <c r="L332">
        <v>7600</v>
      </c>
      <c r="M332">
        <v>1959</v>
      </c>
      <c r="N332">
        <v>1</v>
      </c>
      <c r="O332">
        <v>1</v>
      </c>
      <c r="P332" s="25">
        <v>21551</v>
      </c>
      <c r="Q332" s="25">
        <v>45838</v>
      </c>
      <c r="R332">
        <v>66.493502778685851</v>
      </c>
      <c r="S332">
        <v>114.41</v>
      </c>
      <c r="T332">
        <v>372062527489</v>
      </c>
      <c r="U332">
        <v>83.1</v>
      </c>
      <c r="V332">
        <v>13.1</v>
      </c>
      <c r="W332">
        <v>21</v>
      </c>
      <c r="X332">
        <v>5703569</v>
      </c>
    </row>
    <row r="333" spans="1:24" x14ac:dyDescent="0.25">
      <c r="A333">
        <v>344</v>
      </c>
      <c r="B333" t="s">
        <v>49</v>
      </c>
      <c r="C333" t="s">
        <v>1303</v>
      </c>
      <c r="D333" t="s">
        <v>32</v>
      </c>
      <c r="E333" t="s">
        <v>61</v>
      </c>
      <c r="F333" t="s">
        <v>1304</v>
      </c>
      <c r="G333" t="s">
        <v>49</v>
      </c>
      <c r="H333" t="b">
        <v>1</v>
      </c>
      <c r="I333" t="s">
        <v>1803</v>
      </c>
      <c r="J333" t="s">
        <v>1305</v>
      </c>
      <c r="K333" t="s">
        <v>1306</v>
      </c>
      <c r="L333">
        <v>6900</v>
      </c>
      <c r="M333">
        <v>1967</v>
      </c>
      <c r="N333">
        <v>9</v>
      </c>
      <c r="O333">
        <v>16</v>
      </c>
      <c r="P333" s="25">
        <v>24731</v>
      </c>
      <c r="Q333" s="25">
        <v>45838</v>
      </c>
      <c r="R333">
        <v>57.787146171693735</v>
      </c>
      <c r="S333">
        <v>117.24</v>
      </c>
      <c r="T333">
        <v>21427700000000</v>
      </c>
      <c r="U333">
        <v>78.5</v>
      </c>
      <c r="V333">
        <v>9.6</v>
      </c>
      <c r="W333">
        <v>36.6</v>
      </c>
      <c r="X333">
        <v>328239523</v>
      </c>
    </row>
    <row r="334" spans="1:24" x14ac:dyDescent="0.25">
      <c r="A334">
        <v>466</v>
      </c>
      <c r="B334" t="s">
        <v>30</v>
      </c>
      <c r="C334" t="s">
        <v>1676</v>
      </c>
      <c r="D334" t="s">
        <v>680</v>
      </c>
      <c r="E334" t="s">
        <v>1677</v>
      </c>
      <c r="F334" t="s">
        <v>418</v>
      </c>
      <c r="G334" t="s">
        <v>30</v>
      </c>
      <c r="H334" t="b">
        <v>0</v>
      </c>
      <c r="I334" t="s">
        <v>1803</v>
      </c>
      <c r="J334" t="s">
        <v>1678</v>
      </c>
      <c r="K334" t="s">
        <v>1679</v>
      </c>
      <c r="L334">
        <v>5500</v>
      </c>
      <c r="M334">
        <v>1945</v>
      </c>
      <c r="N334">
        <v>5</v>
      </c>
      <c r="O334">
        <v>22</v>
      </c>
      <c r="P334" s="25">
        <v>16579</v>
      </c>
      <c r="Q334" s="25">
        <v>45838</v>
      </c>
      <c r="R334">
        <v>80.10745310123373</v>
      </c>
      <c r="S334">
        <v>110.62</v>
      </c>
      <c r="T334">
        <v>2001244392042</v>
      </c>
      <c r="U334">
        <v>82.9</v>
      </c>
      <c r="V334">
        <v>24.3</v>
      </c>
      <c r="W334">
        <v>59.1</v>
      </c>
      <c r="X334">
        <v>60297396</v>
      </c>
    </row>
    <row r="335" spans="1:24" x14ac:dyDescent="0.25">
      <c r="A335">
        <v>223</v>
      </c>
      <c r="B335" t="s">
        <v>38</v>
      </c>
      <c r="C335" t="s">
        <v>929</v>
      </c>
      <c r="D335" t="s">
        <v>32</v>
      </c>
      <c r="E335" t="s">
        <v>930</v>
      </c>
      <c r="F335" t="s">
        <v>931</v>
      </c>
      <c r="G335" t="s">
        <v>38</v>
      </c>
      <c r="H335" t="b">
        <v>1</v>
      </c>
      <c r="I335" t="s">
        <v>1803</v>
      </c>
      <c r="J335" t="s">
        <v>932</v>
      </c>
      <c r="K335" t="s">
        <v>933</v>
      </c>
      <c r="L335">
        <v>8800</v>
      </c>
      <c r="M335">
        <v>1967</v>
      </c>
      <c r="N335">
        <v>6</v>
      </c>
      <c r="O335">
        <v>21</v>
      </c>
      <c r="P335" s="25">
        <v>24644</v>
      </c>
      <c r="Q335" s="25">
        <v>45838</v>
      </c>
      <c r="R335">
        <v>58.025336426914151</v>
      </c>
      <c r="S335">
        <v>117.24</v>
      </c>
      <c r="T335">
        <v>21427700000000</v>
      </c>
      <c r="U335">
        <v>78.5</v>
      </c>
      <c r="V335">
        <v>9.6</v>
      </c>
      <c r="W335">
        <v>36.6</v>
      </c>
      <c r="X335">
        <v>328239523</v>
      </c>
    </row>
    <row r="336" spans="1:24" x14ac:dyDescent="0.25">
      <c r="A336">
        <v>497</v>
      </c>
      <c r="B336" t="s">
        <v>72</v>
      </c>
      <c r="C336" t="s">
        <v>1767</v>
      </c>
      <c r="D336" t="s">
        <v>294</v>
      </c>
      <c r="E336" t="s">
        <v>295</v>
      </c>
      <c r="F336" t="s">
        <v>1089</v>
      </c>
      <c r="G336" t="s">
        <v>72</v>
      </c>
      <c r="H336" t="b">
        <v>0</v>
      </c>
      <c r="I336" t="s">
        <v>1803</v>
      </c>
      <c r="J336" t="s">
        <v>1768</v>
      </c>
      <c r="K336" t="s">
        <v>1769</v>
      </c>
      <c r="L336">
        <v>5300</v>
      </c>
      <c r="M336">
        <v>1944</v>
      </c>
      <c r="N336">
        <v>5</v>
      </c>
      <c r="O336">
        <v>13</v>
      </c>
      <c r="P336" s="25">
        <v>16205</v>
      </c>
      <c r="Q336" s="25">
        <v>45838</v>
      </c>
      <c r="R336">
        <v>81.129377984040602</v>
      </c>
      <c r="S336">
        <v>151.18</v>
      </c>
      <c r="T336">
        <v>1119190780753</v>
      </c>
      <c r="U336">
        <v>71.5</v>
      </c>
      <c r="V336">
        <v>10.199999999999999</v>
      </c>
      <c r="W336">
        <v>30.1</v>
      </c>
      <c r="X336">
        <v>270203917</v>
      </c>
    </row>
    <row r="337" spans="1:24" x14ac:dyDescent="0.25">
      <c r="A337">
        <v>276</v>
      </c>
      <c r="B337" t="s">
        <v>38</v>
      </c>
      <c r="C337" t="s">
        <v>1091</v>
      </c>
      <c r="D337" t="s">
        <v>105</v>
      </c>
      <c r="E337" t="s">
        <v>246</v>
      </c>
      <c r="F337" t="s">
        <v>1092</v>
      </c>
      <c r="G337" t="s">
        <v>38</v>
      </c>
      <c r="H337" t="b">
        <v>1</v>
      </c>
      <c r="I337" t="s">
        <v>1803</v>
      </c>
      <c r="J337" t="s">
        <v>1093</v>
      </c>
      <c r="K337" t="s">
        <v>1094</v>
      </c>
      <c r="L337">
        <v>7800</v>
      </c>
      <c r="M337">
        <v>1970</v>
      </c>
      <c r="N337">
        <v>1</v>
      </c>
      <c r="O337">
        <v>3</v>
      </c>
      <c r="P337" s="25">
        <v>25571</v>
      </c>
      <c r="Q337" s="25">
        <v>45838</v>
      </c>
      <c r="R337">
        <v>55.488021902806295</v>
      </c>
      <c r="S337">
        <v>125.08</v>
      </c>
      <c r="T337">
        <v>19910000000000</v>
      </c>
      <c r="U337">
        <v>77</v>
      </c>
      <c r="V337">
        <v>9.4</v>
      </c>
      <c r="W337">
        <v>59.2</v>
      </c>
      <c r="X337">
        <v>1397715000</v>
      </c>
    </row>
    <row r="338" spans="1:24" x14ac:dyDescent="0.25">
      <c r="A338">
        <v>86</v>
      </c>
      <c r="B338" t="s">
        <v>103</v>
      </c>
      <c r="C338" t="s">
        <v>424</v>
      </c>
      <c r="D338" t="s">
        <v>105</v>
      </c>
      <c r="E338" t="s">
        <v>425</v>
      </c>
      <c r="F338" t="s">
        <v>426</v>
      </c>
      <c r="G338" t="s">
        <v>103</v>
      </c>
      <c r="H338" t="b">
        <v>1</v>
      </c>
      <c r="I338" t="s">
        <v>1803</v>
      </c>
      <c r="J338" t="s">
        <v>427</v>
      </c>
      <c r="K338" t="s">
        <v>428</v>
      </c>
      <c r="L338">
        <v>18900</v>
      </c>
      <c r="M338">
        <v>1965</v>
      </c>
      <c r="N338">
        <v>4</v>
      </c>
      <c r="O338">
        <v>17</v>
      </c>
      <c r="P338" s="25">
        <v>23849</v>
      </c>
      <c r="Q338" s="25">
        <v>45838</v>
      </c>
      <c r="R338">
        <v>60.203276481149011</v>
      </c>
      <c r="S338">
        <v>125.08</v>
      </c>
      <c r="T338">
        <v>19910000000000</v>
      </c>
      <c r="U338">
        <v>77</v>
      </c>
      <c r="V338">
        <v>9.4</v>
      </c>
      <c r="W338">
        <v>59.2</v>
      </c>
      <c r="X338">
        <v>1397715000</v>
      </c>
    </row>
    <row r="339" spans="1:24" x14ac:dyDescent="0.25">
      <c r="A339">
        <v>179</v>
      </c>
      <c r="B339" t="s">
        <v>72</v>
      </c>
      <c r="C339" t="s">
        <v>760</v>
      </c>
      <c r="D339" t="s">
        <v>761</v>
      </c>
      <c r="E339" t="s">
        <v>762</v>
      </c>
      <c r="F339" t="s">
        <v>763</v>
      </c>
      <c r="G339" t="s">
        <v>72</v>
      </c>
      <c r="H339" t="b">
        <v>0</v>
      </c>
      <c r="I339" t="s">
        <v>1803</v>
      </c>
      <c r="J339" t="s">
        <v>764</v>
      </c>
      <c r="K339" t="s">
        <v>765</v>
      </c>
      <c r="L339">
        <v>10100</v>
      </c>
      <c r="M339">
        <v>1941</v>
      </c>
      <c r="N339">
        <v>8</v>
      </c>
      <c r="O339">
        <v>12</v>
      </c>
      <c r="P339" s="25">
        <v>15200</v>
      </c>
      <c r="Q339" s="25">
        <v>45838</v>
      </c>
      <c r="R339">
        <v>83.882947883785349</v>
      </c>
      <c r="S339">
        <v>121.46</v>
      </c>
      <c r="T339">
        <v>364701517788</v>
      </c>
      <c r="U339">
        <v>76</v>
      </c>
      <c r="V339">
        <v>12</v>
      </c>
      <c r="W339">
        <v>38.700000000000003</v>
      </c>
      <c r="X339">
        <v>32447385</v>
      </c>
    </row>
    <row r="340" spans="1:24" x14ac:dyDescent="0.25">
      <c r="A340">
        <v>61</v>
      </c>
      <c r="B340" t="s">
        <v>49</v>
      </c>
      <c r="C340" t="s">
        <v>321</v>
      </c>
      <c r="D340" t="s">
        <v>294</v>
      </c>
      <c r="E340" t="s">
        <v>322</v>
      </c>
      <c r="F340" t="s">
        <v>323</v>
      </c>
      <c r="G340" t="s">
        <v>49</v>
      </c>
      <c r="H340" t="b">
        <v>0</v>
      </c>
      <c r="I340" t="s">
        <v>1803</v>
      </c>
      <c r="J340" t="s">
        <v>324</v>
      </c>
      <c r="K340" t="s">
        <v>325</v>
      </c>
      <c r="L340">
        <v>24200</v>
      </c>
      <c r="M340">
        <v>1941</v>
      </c>
      <c r="N340">
        <v>1</v>
      </c>
      <c r="O340">
        <v>1</v>
      </c>
      <c r="P340" s="25">
        <v>14977</v>
      </c>
      <c r="Q340" s="25">
        <v>45838</v>
      </c>
      <c r="R340">
        <v>84.493493525736</v>
      </c>
      <c r="S340">
        <v>151.18</v>
      </c>
      <c r="T340">
        <v>1119190780753</v>
      </c>
      <c r="U340">
        <v>71.5</v>
      </c>
      <c r="V340">
        <v>10.199999999999999</v>
      </c>
      <c r="W340">
        <v>30.1</v>
      </c>
      <c r="X340">
        <v>270203917</v>
      </c>
    </row>
    <row r="341" spans="1:24" x14ac:dyDescent="0.25">
      <c r="A341">
        <v>114</v>
      </c>
      <c r="B341" t="s">
        <v>21</v>
      </c>
      <c r="C341" t="s">
        <v>525</v>
      </c>
      <c r="D341" t="s">
        <v>74</v>
      </c>
      <c r="E341" t="s">
        <v>75</v>
      </c>
      <c r="F341" t="s">
        <v>526</v>
      </c>
      <c r="G341" t="s">
        <v>21</v>
      </c>
      <c r="H341" t="b">
        <v>1</v>
      </c>
      <c r="I341" t="s">
        <v>1803</v>
      </c>
      <c r="J341" t="s">
        <v>527</v>
      </c>
      <c r="K341" t="s">
        <v>528</v>
      </c>
      <c r="L341">
        <v>15300</v>
      </c>
      <c r="M341">
        <v>1955</v>
      </c>
      <c r="N341">
        <v>1</v>
      </c>
      <c r="O341">
        <v>1</v>
      </c>
      <c r="P341" s="25">
        <v>20090</v>
      </c>
      <c r="Q341" s="25">
        <v>45838</v>
      </c>
      <c r="R341">
        <v>70.493502487178503</v>
      </c>
      <c r="S341">
        <v>180.44</v>
      </c>
      <c r="T341">
        <v>2611000000000</v>
      </c>
      <c r="U341">
        <v>69.400000000000006</v>
      </c>
      <c r="V341">
        <v>11.2</v>
      </c>
      <c r="W341">
        <v>49.7</v>
      </c>
      <c r="X341">
        <v>1366417754</v>
      </c>
    </row>
    <row r="342" spans="1:24" x14ac:dyDescent="0.25">
      <c r="A342">
        <v>390</v>
      </c>
      <c r="B342" t="s">
        <v>462</v>
      </c>
      <c r="C342" t="s">
        <v>1455</v>
      </c>
      <c r="D342" t="s">
        <v>170</v>
      </c>
      <c r="E342" t="s">
        <v>1456</v>
      </c>
      <c r="F342" t="s">
        <v>465</v>
      </c>
      <c r="G342" t="s">
        <v>462</v>
      </c>
      <c r="H342" t="b">
        <v>1</v>
      </c>
      <c r="I342" t="s">
        <v>1803</v>
      </c>
      <c r="J342" t="s">
        <v>1457</v>
      </c>
      <c r="K342" t="s">
        <v>1458</v>
      </c>
      <c r="L342">
        <v>6500</v>
      </c>
      <c r="M342">
        <v>1971</v>
      </c>
      <c r="N342">
        <v>4</v>
      </c>
      <c r="O342">
        <v>22</v>
      </c>
      <c r="P342" s="25">
        <v>26045</v>
      </c>
      <c r="Q342" s="25">
        <v>45838</v>
      </c>
      <c r="R342">
        <v>54.189606252177811</v>
      </c>
      <c r="S342">
        <v>99.55</v>
      </c>
      <c r="T342">
        <v>703082435360</v>
      </c>
      <c r="U342">
        <v>83.6</v>
      </c>
      <c r="V342">
        <v>10.1</v>
      </c>
      <c r="W342">
        <v>28.8</v>
      </c>
      <c r="X342">
        <v>8574832</v>
      </c>
    </row>
    <row r="343" spans="1:24" x14ac:dyDescent="0.25">
      <c r="A343">
        <v>43</v>
      </c>
      <c r="B343" t="s">
        <v>168</v>
      </c>
      <c r="C343" t="s">
        <v>242</v>
      </c>
      <c r="D343" t="s">
        <v>170</v>
      </c>
      <c r="E343" t="s">
        <v>239</v>
      </c>
      <c r="F343" t="s">
        <v>172</v>
      </c>
      <c r="G343" t="s">
        <v>168</v>
      </c>
      <c r="H343" t="b">
        <v>1</v>
      </c>
      <c r="I343" t="s">
        <v>1804</v>
      </c>
      <c r="J343" t="s">
        <v>243</v>
      </c>
      <c r="K343" t="s">
        <v>244</v>
      </c>
      <c r="L343">
        <v>31200</v>
      </c>
      <c r="M343">
        <v>1945</v>
      </c>
      <c r="N343">
        <v>3</v>
      </c>
      <c r="O343">
        <v>26</v>
      </c>
      <c r="P343" s="25">
        <v>16522</v>
      </c>
      <c r="Q343" s="25">
        <v>45838</v>
      </c>
      <c r="R343">
        <v>80.263511914821692</v>
      </c>
      <c r="S343">
        <v>99.55</v>
      </c>
      <c r="T343">
        <v>703082435360</v>
      </c>
      <c r="U343">
        <v>83.6</v>
      </c>
      <c r="V343">
        <v>10.1</v>
      </c>
      <c r="W343">
        <v>28.8</v>
      </c>
      <c r="X343">
        <v>8574832</v>
      </c>
    </row>
    <row r="344" spans="1:24" x14ac:dyDescent="0.25">
      <c r="A344">
        <v>383</v>
      </c>
      <c r="B344" t="s">
        <v>250</v>
      </c>
      <c r="C344" t="s">
        <v>1419</v>
      </c>
      <c r="D344" t="s">
        <v>170</v>
      </c>
      <c r="E344" t="s">
        <v>1420</v>
      </c>
      <c r="F344" t="s">
        <v>348</v>
      </c>
      <c r="G344" t="s">
        <v>250</v>
      </c>
      <c r="H344" t="b">
        <v>0</v>
      </c>
      <c r="I344" t="s">
        <v>1804</v>
      </c>
      <c r="J344" t="s">
        <v>1421</v>
      </c>
      <c r="K344" t="s">
        <v>1422</v>
      </c>
      <c r="L344">
        <v>6600</v>
      </c>
      <c r="M344">
        <v>1976</v>
      </c>
      <c r="N344">
        <v>1</v>
      </c>
      <c r="O344">
        <v>1</v>
      </c>
      <c r="P344" s="25">
        <v>27760</v>
      </c>
      <c r="Q344" s="25">
        <v>45838</v>
      </c>
      <c r="R344">
        <v>49.493511471280733</v>
      </c>
      <c r="S344">
        <v>99.55</v>
      </c>
      <c r="T344">
        <v>703082435360</v>
      </c>
      <c r="U344">
        <v>83.6</v>
      </c>
      <c r="V344">
        <v>10.1</v>
      </c>
      <c r="W344">
        <v>28.8</v>
      </c>
      <c r="X344">
        <v>8574832</v>
      </c>
    </row>
    <row r="345" spans="1:24" x14ac:dyDescent="0.25">
      <c r="A345">
        <v>332</v>
      </c>
      <c r="B345" t="s">
        <v>21</v>
      </c>
      <c r="C345" t="s">
        <v>1275</v>
      </c>
      <c r="D345" t="s">
        <v>32</v>
      </c>
      <c r="E345" t="s">
        <v>61</v>
      </c>
      <c r="F345" t="s">
        <v>1276</v>
      </c>
      <c r="G345" t="s">
        <v>21</v>
      </c>
      <c r="H345" t="b">
        <v>1</v>
      </c>
      <c r="I345" t="s">
        <v>1803</v>
      </c>
      <c r="J345" t="s">
        <v>1277</v>
      </c>
      <c r="K345" t="s">
        <v>1278</v>
      </c>
      <c r="L345">
        <v>7000</v>
      </c>
      <c r="M345">
        <v>1939</v>
      </c>
      <c r="N345">
        <v>10</v>
      </c>
      <c r="O345">
        <v>14</v>
      </c>
      <c r="P345" s="25">
        <v>14532</v>
      </c>
      <c r="Q345" s="25">
        <v>45838</v>
      </c>
      <c r="R345">
        <v>85.710482424395011</v>
      </c>
      <c r="S345">
        <v>117.24</v>
      </c>
      <c r="T345">
        <v>21427700000000</v>
      </c>
      <c r="U345">
        <v>78.5</v>
      </c>
      <c r="V345">
        <v>9.6</v>
      </c>
      <c r="W345">
        <v>36.6</v>
      </c>
      <c r="X345">
        <v>328239523</v>
      </c>
    </row>
    <row r="346" spans="1:24" x14ac:dyDescent="0.25">
      <c r="A346">
        <v>268</v>
      </c>
      <c r="B346" t="s">
        <v>49</v>
      </c>
      <c r="C346" t="s">
        <v>1072</v>
      </c>
      <c r="D346" t="s">
        <v>32</v>
      </c>
      <c r="E346" t="s">
        <v>61</v>
      </c>
      <c r="F346" t="s">
        <v>802</v>
      </c>
      <c r="G346" t="s">
        <v>49</v>
      </c>
      <c r="H346" t="b">
        <v>1</v>
      </c>
      <c r="I346" t="s">
        <v>1803</v>
      </c>
      <c r="J346" t="s">
        <v>1073</v>
      </c>
      <c r="K346" t="s">
        <v>1074</v>
      </c>
      <c r="L346">
        <v>7900</v>
      </c>
      <c r="M346">
        <v>1968</v>
      </c>
      <c r="N346">
        <v>9</v>
      </c>
      <c r="O346">
        <v>17</v>
      </c>
      <c r="P346" s="25">
        <v>25098</v>
      </c>
      <c r="Q346" s="25">
        <v>45838</v>
      </c>
      <c r="R346">
        <v>56.781685154590512</v>
      </c>
      <c r="S346">
        <v>117.24</v>
      </c>
      <c r="T346">
        <v>21427700000000</v>
      </c>
      <c r="U346">
        <v>78.5</v>
      </c>
      <c r="V346">
        <v>9.6</v>
      </c>
      <c r="W346">
        <v>36.6</v>
      </c>
      <c r="X346">
        <v>328239523</v>
      </c>
    </row>
    <row r="347" spans="1:24" x14ac:dyDescent="0.25">
      <c r="A347">
        <v>352</v>
      </c>
      <c r="B347" t="s">
        <v>292</v>
      </c>
      <c r="C347" t="s">
        <v>1360</v>
      </c>
      <c r="D347" t="s">
        <v>32</v>
      </c>
      <c r="E347" t="s">
        <v>742</v>
      </c>
      <c r="F347" t="s">
        <v>1219</v>
      </c>
      <c r="G347" t="s">
        <v>292</v>
      </c>
      <c r="H347" t="b">
        <v>0</v>
      </c>
      <c r="I347" t="s">
        <v>1804</v>
      </c>
      <c r="J347" t="s">
        <v>1361</v>
      </c>
      <c r="K347" t="s">
        <v>1362</v>
      </c>
      <c r="L347">
        <v>6800</v>
      </c>
      <c r="M347">
        <v>1961</v>
      </c>
      <c r="N347">
        <v>8</v>
      </c>
      <c r="O347">
        <v>28</v>
      </c>
      <c r="P347" s="25">
        <v>22521</v>
      </c>
      <c r="Q347" s="25">
        <v>45838</v>
      </c>
      <c r="R347">
        <v>63.839139042163346</v>
      </c>
      <c r="S347">
        <v>117.24</v>
      </c>
      <c r="T347">
        <v>21427700000000</v>
      </c>
      <c r="U347">
        <v>78.5</v>
      </c>
      <c r="V347">
        <v>9.6</v>
      </c>
      <c r="W347">
        <v>36.6</v>
      </c>
      <c r="X347">
        <v>328239523</v>
      </c>
    </row>
    <row r="348" spans="1:24" x14ac:dyDescent="0.25">
      <c r="A348">
        <v>232</v>
      </c>
      <c r="B348" t="s">
        <v>103</v>
      </c>
      <c r="C348" t="s">
        <v>954</v>
      </c>
      <c r="D348" t="s">
        <v>74</v>
      </c>
      <c r="E348" t="s">
        <v>288</v>
      </c>
      <c r="F348" t="s">
        <v>955</v>
      </c>
      <c r="G348" t="s">
        <v>103</v>
      </c>
      <c r="H348" t="b">
        <v>0</v>
      </c>
      <c r="I348" t="s">
        <v>1803</v>
      </c>
      <c r="J348" t="s">
        <v>956</v>
      </c>
      <c r="K348" t="s">
        <v>957</v>
      </c>
      <c r="L348">
        <v>8600</v>
      </c>
      <c r="M348">
        <v>1954</v>
      </c>
      <c r="N348">
        <v>11</v>
      </c>
      <c r="O348">
        <v>28</v>
      </c>
      <c r="P348" s="25">
        <v>20056</v>
      </c>
      <c r="Q348" s="25">
        <v>45838</v>
      </c>
      <c r="R348">
        <v>70.587268993839842</v>
      </c>
      <c r="S348">
        <v>180.44</v>
      </c>
      <c r="T348">
        <v>2611000000000</v>
      </c>
      <c r="U348">
        <v>69.400000000000006</v>
      </c>
      <c r="V348">
        <v>11.2</v>
      </c>
      <c r="W348">
        <v>49.7</v>
      </c>
      <c r="X348">
        <v>1366417754</v>
      </c>
    </row>
    <row r="349" spans="1:24" x14ac:dyDescent="0.25">
      <c r="A349">
        <v>83</v>
      </c>
      <c r="B349" t="s">
        <v>49</v>
      </c>
      <c r="C349" t="s">
        <v>413</v>
      </c>
      <c r="D349" t="s">
        <v>32</v>
      </c>
      <c r="E349" t="s">
        <v>414</v>
      </c>
      <c r="F349" t="s">
        <v>204</v>
      </c>
      <c r="G349" t="s">
        <v>49</v>
      </c>
      <c r="H349" t="b">
        <v>1</v>
      </c>
      <c r="I349" t="s">
        <v>1803</v>
      </c>
      <c r="J349" t="s">
        <v>415</v>
      </c>
      <c r="K349" t="s">
        <v>416</v>
      </c>
      <c r="L349">
        <v>19100</v>
      </c>
      <c r="M349">
        <v>1949</v>
      </c>
      <c r="N349">
        <v>8</v>
      </c>
      <c r="O349">
        <v>8</v>
      </c>
      <c r="P349" s="25">
        <v>18118</v>
      </c>
      <c r="Q349" s="25">
        <v>45838</v>
      </c>
      <c r="R349">
        <v>75.893898449722656</v>
      </c>
      <c r="S349">
        <v>117.24</v>
      </c>
      <c r="T349">
        <v>21427700000000</v>
      </c>
      <c r="U349">
        <v>78.5</v>
      </c>
      <c r="V349">
        <v>9.6</v>
      </c>
      <c r="W349">
        <v>36.6</v>
      </c>
      <c r="X349">
        <v>328239523</v>
      </c>
    </row>
    <row r="350" spans="1:24" x14ac:dyDescent="0.25">
      <c r="A350">
        <v>455</v>
      </c>
      <c r="B350" t="s">
        <v>292</v>
      </c>
      <c r="C350" t="s">
        <v>1624</v>
      </c>
      <c r="D350" t="s">
        <v>32</v>
      </c>
      <c r="E350" t="s">
        <v>592</v>
      </c>
      <c r="F350" t="s">
        <v>1625</v>
      </c>
      <c r="G350" t="s">
        <v>292</v>
      </c>
      <c r="H350" t="b">
        <v>0</v>
      </c>
      <c r="I350" t="s">
        <v>1803</v>
      </c>
      <c r="J350" t="s">
        <v>1626</v>
      </c>
      <c r="K350" t="s">
        <v>1627</v>
      </c>
      <c r="L350">
        <v>5600</v>
      </c>
      <c r="M350">
        <v>1943</v>
      </c>
      <c r="N350">
        <v>4</v>
      </c>
      <c r="O350">
        <v>6</v>
      </c>
      <c r="P350" s="25">
        <v>15802</v>
      </c>
      <c r="Q350" s="25">
        <v>45838</v>
      </c>
      <c r="R350">
        <v>82.233408101332628</v>
      </c>
      <c r="S350">
        <v>117.24</v>
      </c>
      <c r="T350">
        <v>21427700000000</v>
      </c>
      <c r="U350">
        <v>78.5</v>
      </c>
      <c r="V350">
        <v>9.6</v>
      </c>
      <c r="W350">
        <v>36.6</v>
      </c>
      <c r="X350">
        <v>328239523</v>
      </c>
    </row>
    <row r="351" spans="1:24" x14ac:dyDescent="0.25">
      <c r="A351">
        <v>282</v>
      </c>
      <c r="B351" t="s">
        <v>351</v>
      </c>
      <c r="C351" t="s">
        <v>1114</v>
      </c>
      <c r="D351" t="s">
        <v>32</v>
      </c>
      <c r="E351" t="s">
        <v>634</v>
      </c>
      <c r="F351" t="s">
        <v>548</v>
      </c>
      <c r="G351" t="s">
        <v>351</v>
      </c>
      <c r="H351" t="b">
        <v>1</v>
      </c>
      <c r="I351" t="s">
        <v>1803</v>
      </c>
      <c r="J351" t="s">
        <v>1115</v>
      </c>
      <c r="K351" t="s">
        <v>255</v>
      </c>
      <c r="L351">
        <v>7700</v>
      </c>
      <c r="M351">
        <v>1955</v>
      </c>
      <c r="N351">
        <v>1</v>
      </c>
      <c r="O351">
        <v>3</v>
      </c>
      <c r="P351" s="25">
        <v>20092</v>
      </c>
      <c r="Q351" s="25">
        <v>45838</v>
      </c>
      <c r="R351">
        <v>70.488026838391235</v>
      </c>
      <c r="S351">
        <v>117.24</v>
      </c>
      <c r="T351">
        <v>21427700000000</v>
      </c>
      <c r="U351">
        <v>78.5</v>
      </c>
      <c r="V351">
        <v>9.6</v>
      </c>
      <c r="W351">
        <v>36.6</v>
      </c>
      <c r="X351">
        <v>328239523</v>
      </c>
    </row>
    <row r="352" spans="1:24" x14ac:dyDescent="0.25">
      <c r="A352">
        <v>46</v>
      </c>
      <c r="B352" t="s">
        <v>250</v>
      </c>
      <c r="C352" t="s">
        <v>251</v>
      </c>
      <c r="D352" t="s">
        <v>158</v>
      </c>
      <c r="E352" t="s">
        <v>252</v>
      </c>
      <c r="F352" t="s">
        <v>253</v>
      </c>
      <c r="G352" t="s">
        <v>250</v>
      </c>
      <c r="H352" t="b">
        <v>1</v>
      </c>
      <c r="I352" t="s">
        <v>1803</v>
      </c>
      <c r="J352" t="s">
        <v>254</v>
      </c>
      <c r="K352" t="s">
        <v>255</v>
      </c>
      <c r="L352">
        <v>29700</v>
      </c>
      <c r="M352">
        <v>1935</v>
      </c>
      <c r="N352">
        <v>4</v>
      </c>
      <c r="O352">
        <v>20</v>
      </c>
      <c r="P352" s="25">
        <v>12894</v>
      </c>
      <c r="Q352" s="25">
        <v>45838</v>
      </c>
      <c r="R352">
        <v>90.195077922859369</v>
      </c>
      <c r="S352">
        <v>112.85</v>
      </c>
      <c r="T352">
        <v>3845630030824</v>
      </c>
      <c r="U352">
        <v>80.900000000000006</v>
      </c>
      <c r="V352">
        <v>11.5</v>
      </c>
      <c r="W352">
        <v>48.8</v>
      </c>
      <c r="X352">
        <v>83132799</v>
      </c>
    </row>
    <row r="353" spans="1:24" x14ac:dyDescent="0.25">
      <c r="A353">
        <v>101</v>
      </c>
      <c r="B353" t="s">
        <v>49</v>
      </c>
      <c r="C353" t="s">
        <v>486</v>
      </c>
      <c r="D353" t="s">
        <v>487</v>
      </c>
      <c r="E353" t="s">
        <v>488</v>
      </c>
      <c r="F353" t="s">
        <v>489</v>
      </c>
      <c r="G353" t="s">
        <v>49</v>
      </c>
      <c r="H353" t="b">
        <v>0</v>
      </c>
      <c r="I353" t="s">
        <v>1804</v>
      </c>
      <c r="J353" t="s">
        <v>490</v>
      </c>
      <c r="K353" t="s">
        <v>491</v>
      </c>
      <c r="L353">
        <v>16500</v>
      </c>
      <c r="M353">
        <v>1967</v>
      </c>
      <c r="N353">
        <v>7</v>
      </c>
      <c r="O353">
        <v>4</v>
      </c>
      <c r="P353" s="25">
        <v>24657</v>
      </c>
      <c r="Q353" s="25">
        <v>45838</v>
      </c>
      <c r="R353">
        <v>57.989744779582367</v>
      </c>
      <c r="S353">
        <v>116.48</v>
      </c>
      <c r="T353">
        <v>246489245495</v>
      </c>
      <c r="U353">
        <v>79</v>
      </c>
      <c r="V353">
        <v>14.9</v>
      </c>
      <c r="W353">
        <v>46.1</v>
      </c>
      <c r="X353">
        <v>10669709</v>
      </c>
    </row>
    <row r="354" spans="1:24" x14ac:dyDescent="0.25">
      <c r="A354">
        <v>486</v>
      </c>
      <c r="B354" t="s">
        <v>21</v>
      </c>
      <c r="C354" t="s">
        <v>1749</v>
      </c>
      <c r="D354" t="s">
        <v>208</v>
      </c>
      <c r="E354" t="s">
        <v>1081</v>
      </c>
      <c r="F354" t="s">
        <v>1743</v>
      </c>
      <c r="G354" t="s">
        <v>21</v>
      </c>
      <c r="H354" t="b">
        <v>0</v>
      </c>
      <c r="I354" t="s">
        <v>1804</v>
      </c>
      <c r="J354" t="s">
        <v>1750</v>
      </c>
      <c r="K354" t="s">
        <v>1751</v>
      </c>
      <c r="L354">
        <v>5400</v>
      </c>
      <c r="M354">
        <v>1951</v>
      </c>
      <c r="N354">
        <v>10</v>
      </c>
      <c r="O354">
        <v>8</v>
      </c>
      <c r="P354" s="25">
        <v>18909</v>
      </c>
      <c r="Q354" s="25">
        <v>45838</v>
      </c>
      <c r="R354">
        <v>73.726911002409281</v>
      </c>
      <c r="S354">
        <v>118.06</v>
      </c>
      <c r="T354">
        <v>446314739528</v>
      </c>
      <c r="U354">
        <v>81.599999999999994</v>
      </c>
      <c r="V354">
        <v>25.4</v>
      </c>
      <c r="W354">
        <v>51.4</v>
      </c>
      <c r="X354">
        <v>8877067</v>
      </c>
    </row>
    <row r="355" spans="1:24" x14ac:dyDescent="0.25">
      <c r="A355">
        <v>161</v>
      </c>
      <c r="B355" t="s">
        <v>21</v>
      </c>
      <c r="C355" t="s">
        <v>701</v>
      </c>
      <c r="D355" t="s">
        <v>67</v>
      </c>
      <c r="E355" t="s">
        <v>68</v>
      </c>
      <c r="F355" t="s">
        <v>702</v>
      </c>
      <c r="G355" t="s">
        <v>21</v>
      </c>
      <c r="H355" t="b">
        <v>0</v>
      </c>
      <c r="I355" t="s">
        <v>1803</v>
      </c>
      <c r="J355" t="s">
        <v>703</v>
      </c>
      <c r="K355" t="s">
        <v>704</v>
      </c>
      <c r="L355">
        <v>10900</v>
      </c>
      <c r="M355">
        <v>1955</v>
      </c>
      <c r="N355">
        <v>10</v>
      </c>
      <c r="O355">
        <v>19</v>
      </c>
      <c r="P355" s="25">
        <v>20381</v>
      </c>
      <c r="Q355" s="25">
        <v>45838</v>
      </c>
      <c r="R355">
        <v>69.696795588632241</v>
      </c>
      <c r="S355">
        <v>141.54</v>
      </c>
      <c r="T355">
        <v>1258286717125</v>
      </c>
      <c r="U355">
        <v>75</v>
      </c>
      <c r="V355">
        <v>13.1</v>
      </c>
      <c r="W355">
        <v>55.1</v>
      </c>
      <c r="X355">
        <v>126014024</v>
      </c>
    </row>
    <row r="356" spans="1:24" x14ac:dyDescent="0.25">
      <c r="A356">
        <v>317</v>
      </c>
      <c r="B356" t="s">
        <v>292</v>
      </c>
      <c r="C356" t="s">
        <v>1218</v>
      </c>
      <c r="D356" t="s">
        <v>32</v>
      </c>
      <c r="E356" t="s">
        <v>742</v>
      </c>
      <c r="F356" t="s">
        <v>1219</v>
      </c>
      <c r="G356" t="s">
        <v>292</v>
      </c>
      <c r="H356" t="b">
        <v>1</v>
      </c>
      <c r="I356" t="s">
        <v>1803</v>
      </c>
      <c r="J356" t="s">
        <v>1220</v>
      </c>
      <c r="K356" t="s">
        <v>925</v>
      </c>
      <c r="L356">
        <v>7200</v>
      </c>
      <c r="M356">
        <v>1944</v>
      </c>
      <c r="N356">
        <v>10</v>
      </c>
      <c r="O356">
        <v>19</v>
      </c>
      <c r="P356" s="25">
        <v>16364</v>
      </c>
      <c r="Q356" s="25">
        <v>45838</v>
      </c>
      <c r="R356">
        <v>80.694066976060896</v>
      </c>
      <c r="S356">
        <v>117.24</v>
      </c>
      <c r="T356">
        <v>21427700000000</v>
      </c>
      <c r="U356">
        <v>78.5</v>
      </c>
      <c r="V356">
        <v>9.6</v>
      </c>
      <c r="W356">
        <v>36.6</v>
      </c>
      <c r="X356">
        <v>328239523</v>
      </c>
    </row>
    <row r="357" spans="1:24" x14ac:dyDescent="0.25">
      <c r="A357">
        <v>223</v>
      </c>
      <c r="B357" t="s">
        <v>38</v>
      </c>
      <c r="C357" t="s">
        <v>924</v>
      </c>
      <c r="D357" t="s">
        <v>105</v>
      </c>
      <c r="E357" t="s">
        <v>153</v>
      </c>
      <c r="F357" t="s">
        <v>247</v>
      </c>
      <c r="G357" t="s">
        <v>38</v>
      </c>
      <c r="H357" t="b">
        <v>1</v>
      </c>
      <c r="I357" t="s">
        <v>1803</v>
      </c>
      <c r="J357" t="s">
        <v>657</v>
      </c>
      <c r="K357" t="s">
        <v>925</v>
      </c>
      <c r="L357">
        <v>8800</v>
      </c>
      <c r="M357">
        <v>1974</v>
      </c>
      <c r="N357">
        <v>3</v>
      </c>
      <c r="O357">
        <v>10</v>
      </c>
      <c r="P357" s="25">
        <v>27098</v>
      </c>
      <c r="Q357" s="25">
        <v>45838</v>
      </c>
      <c r="R357">
        <v>51.307323750855581</v>
      </c>
      <c r="S357">
        <v>125.08</v>
      </c>
      <c r="T357">
        <v>19910000000000</v>
      </c>
      <c r="U357">
        <v>77</v>
      </c>
      <c r="V357">
        <v>9.4</v>
      </c>
      <c r="W357">
        <v>59.2</v>
      </c>
      <c r="X357">
        <v>1397715000</v>
      </c>
    </row>
    <row r="358" spans="1:24" x14ac:dyDescent="0.25">
      <c r="A358">
        <v>466</v>
      </c>
      <c r="B358" t="s">
        <v>38</v>
      </c>
      <c r="C358" t="s">
        <v>1711</v>
      </c>
      <c r="D358" t="s">
        <v>274</v>
      </c>
      <c r="E358" t="s">
        <v>607</v>
      </c>
      <c r="F358" t="s">
        <v>731</v>
      </c>
      <c r="G358" t="s">
        <v>38</v>
      </c>
      <c r="H358" t="b">
        <v>1</v>
      </c>
      <c r="I358" t="s">
        <v>1803</v>
      </c>
      <c r="J358" t="s">
        <v>1712</v>
      </c>
      <c r="K358" t="s">
        <v>925</v>
      </c>
      <c r="L358">
        <v>5500</v>
      </c>
      <c r="M358">
        <v>1955</v>
      </c>
      <c r="N358">
        <v>4</v>
      </c>
      <c r="O358">
        <v>1</v>
      </c>
      <c r="P358" s="25">
        <v>20180</v>
      </c>
      <c r="Q358" s="25">
        <v>45838</v>
      </c>
      <c r="R358">
        <v>70.247098291751826</v>
      </c>
      <c r="S358">
        <v>119.8</v>
      </c>
      <c r="T358">
        <v>1392680589329</v>
      </c>
      <c r="U358">
        <v>82.7</v>
      </c>
      <c r="V358">
        <v>23</v>
      </c>
      <c r="W358">
        <v>47.4</v>
      </c>
      <c r="X358">
        <v>25766605</v>
      </c>
    </row>
    <row r="359" spans="1:24" x14ac:dyDescent="0.25">
      <c r="A359">
        <v>497</v>
      </c>
      <c r="B359" t="s">
        <v>462</v>
      </c>
      <c r="C359" t="s">
        <v>1755</v>
      </c>
      <c r="D359" t="s">
        <v>32</v>
      </c>
      <c r="E359" t="s">
        <v>831</v>
      </c>
      <c r="F359" t="s">
        <v>465</v>
      </c>
      <c r="G359" t="s">
        <v>462</v>
      </c>
      <c r="H359" t="b">
        <v>1</v>
      </c>
      <c r="I359" t="s">
        <v>1803</v>
      </c>
      <c r="J359" t="s">
        <v>1756</v>
      </c>
      <c r="K359" t="s">
        <v>820</v>
      </c>
      <c r="L359">
        <v>5300</v>
      </c>
      <c r="M359">
        <v>1959</v>
      </c>
      <c r="N359">
        <v>1</v>
      </c>
      <c r="O359">
        <v>7</v>
      </c>
      <c r="P359" s="25">
        <v>21557</v>
      </c>
      <c r="Q359" s="25">
        <v>45838</v>
      </c>
      <c r="R359">
        <v>66.477075841778358</v>
      </c>
      <c r="S359">
        <v>117.24</v>
      </c>
      <c r="T359">
        <v>21427700000000</v>
      </c>
      <c r="U359">
        <v>78.5</v>
      </c>
      <c r="V359">
        <v>9.6</v>
      </c>
      <c r="W359">
        <v>36.6</v>
      </c>
      <c r="X359">
        <v>328239523</v>
      </c>
    </row>
    <row r="360" spans="1:24" x14ac:dyDescent="0.25">
      <c r="A360">
        <v>195</v>
      </c>
      <c r="B360" t="s">
        <v>38</v>
      </c>
      <c r="C360" t="s">
        <v>817</v>
      </c>
      <c r="D360" t="s">
        <v>32</v>
      </c>
      <c r="E360" t="s">
        <v>818</v>
      </c>
      <c r="F360" t="s">
        <v>819</v>
      </c>
      <c r="G360" t="s">
        <v>38</v>
      </c>
      <c r="H360" t="b">
        <v>0</v>
      </c>
      <c r="I360" t="s">
        <v>1803</v>
      </c>
      <c r="J360" t="s">
        <v>453</v>
      </c>
      <c r="K360" t="s">
        <v>820</v>
      </c>
      <c r="L360">
        <v>9600</v>
      </c>
      <c r="M360">
        <v>1952</v>
      </c>
      <c r="N360">
        <v>7</v>
      </c>
      <c r="O360">
        <v>25</v>
      </c>
      <c r="P360" s="25">
        <v>19200</v>
      </c>
      <c r="Q360" s="25">
        <v>45838</v>
      </c>
      <c r="R360">
        <v>72.929520145029414</v>
      </c>
      <c r="S360">
        <v>117.24</v>
      </c>
      <c r="T360">
        <v>21427700000000</v>
      </c>
      <c r="U360">
        <v>78.5</v>
      </c>
      <c r="V360">
        <v>9.6</v>
      </c>
      <c r="W360">
        <v>36.6</v>
      </c>
      <c r="X360">
        <v>328239523</v>
      </c>
    </row>
    <row r="361" spans="1:24" x14ac:dyDescent="0.25">
      <c r="A361">
        <v>445</v>
      </c>
      <c r="B361" t="s">
        <v>272</v>
      </c>
      <c r="C361" t="s">
        <v>1600</v>
      </c>
      <c r="D361" t="s">
        <v>1601</v>
      </c>
      <c r="E361" t="s">
        <v>1602</v>
      </c>
      <c r="F361" t="s">
        <v>1603</v>
      </c>
      <c r="G361" t="s">
        <v>272</v>
      </c>
      <c r="H361" t="b">
        <v>1</v>
      </c>
      <c r="I361" t="s">
        <v>1803</v>
      </c>
      <c r="J361" t="s">
        <v>1604</v>
      </c>
      <c r="K361" t="s">
        <v>1605</v>
      </c>
      <c r="L361">
        <v>5700</v>
      </c>
      <c r="M361">
        <v>1966</v>
      </c>
      <c r="N361">
        <v>9</v>
      </c>
      <c r="O361">
        <v>21</v>
      </c>
      <c r="P361" s="25">
        <v>24371</v>
      </c>
      <c r="Q361" s="25">
        <v>45838</v>
      </c>
      <c r="R361">
        <v>58.773442847364819</v>
      </c>
      <c r="S361">
        <v>281.66000000000003</v>
      </c>
      <c r="T361">
        <v>153781069118</v>
      </c>
      <c r="U361">
        <v>71.599999999999994</v>
      </c>
      <c r="V361">
        <v>20.100000000000001</v>
      </c>
      <c r="W361">
        <v>45.2</v>
      </c>
      <c r="X361">
        <v>44385155</v>
      </c>
    </row>
    <row r="362" spans="1:24" x14ac:dyDescent="0.25">
      <c r="A362">
        <v>20</v>
      </c>
      <c r="B362" t="s">
        <v>21</v>
      </c>
      <c r="C362" t="s">
        <v>127</v>
      </c>
      <c r="D362" t="s">
        <v>32</v>
      </c>
      <c r="E362" t="s">
        <v>123</v>
      </c>
      <c r="F362" t="s">
        <v>124</v>
      </c>
      <c r="G362" t="s">
        <v>21</v>
      </c>
      <c r="H362" t="b">
        <v>0</v>
      </c>
      <c r="I362" t="s">
        <v>1803</v>
      </c>
      <c r="J362" t="s">
        <v>125</v>
      </c>
      <c r="K362" t="s">
        <v>128</v>
      </c>
      <c r="L362">
        <v>57600</v>
      </c>
      <c r="M362">
        <v>1944</v>
      </c>
      <c r="N362">
        <v>10</v>
      </c>
      <c r="O362">
        <v>27</v>
      </c>
      <c r="P362" s="25">
        <v>16372</v>
      </c>
      <c r="Q362" s="25">
        <v>45838</v>
      </c>
      <c r="R362">
        <v>80.67216453540783</v>
      </c>
      <c r="S362">
        <v>117.24</v>
      </c>
      <c r="T362">
        <v>21427700000000</v>
      </c>
      <c r="U362">
        <v>78.5</v>
      </c>
      <c r="V362">
        <v>9.6</v>
      </c>
      <c r="W362">
        <v>36.6</v>
      </c>
      <c r="X362">
        <v>328239523</v>
      </c>
    </row>
    <row r="363" spans="1:24" x14ac:dyDescent="0.25">
      <c r="A363">
        <v>261</v>
      </c>
      <c r="B363" t="s">
        <v>49</v>
      </c>
      <c r="C363" t="s">
        <v>1050</v>
      </c>
      <c r="D363" t="s">
        <v>32</v>
      </c>
      <c r="E363" t="s">
        <v>33</v>
      </c>
      <c r="F363" t="s">
        <v>802</v>
      </c>
      <c r="G363" t="s">
        <v>49</v>
      </c>
      <c r="H363" t="b">
        <v>1</v>
      </c>
      <c r="I363" t="s">
        <v>1803</v>
      </c>
      <c r="J363" t="s">
        <v>1051</v>
      </c>
      <c r="K363" t="s">
        <v>1052</v>
      </c>
      <c r="L363">
        <v>8000</v>
      </c>
      <c r="M363">
        <v>1962</v>
      </c>
      <c r="N363">
        <v>12</v>
      </c>
      <c r="O363">
        <v>1</v>
      </c>
      <c r="P363" s="25">
        <v>22981</v>
      </c>
      <c r="Q363" s="25">
        <v>45838</v>
      </c>
      <c r="R363">
        <v>62.579055441478438</v>
      </c>
      <c r="S363">
        <v>117.24</v>
      </c>
      <c r="T363">
        <v>21427700000000</v>
      </c>
      <c r="U363">
        <v>78.5</v>
      </c>
      <c r="V363">
        <v>9.6</v>
      </c>
      <c r="W363">
        <v>36.6</v>
      </c>
      <c r="X363">
        <v>328239523</v>
      </c>
    </row>
    <row r="364" spans="1:24" x14ac:dyDescent="0.25">
      <c r="A364">
        <v>165</v>
      </c>
      <c r="B364" t="s">
        <v>590</v>
      </c>
      <c r="C364" t="s">
        <v>707</v>
      </c>
      <c r="D364" t="s">
        <v>32</v>
      </c>
      <c r="E364" t="s">
        <v>708</v>
      </c>
      <c r="F364" t="s">
        <v>709</v>
      </c>
      <c r="G364" t="s">
        <v>590</v>
      </c>
      <c r="H364" t="b">
        <v>1</v>
      </c>
      <c r="I364" t="s">
        <v>1803</v>
      </c>
      <c r="J364" t="s">
        <v>710</v>
      </c>
      <c r="K364" t="s">
        <v>524</v>
      </c>
      <c r="L364">
        <v>10600</v>
      </c>
      <c r="M364">
        <v>1941</v>
      </c>
      <c r="N364">
        <v>6</v>
      </c>
      <c r="O364">
        <v>5</v>
      </c>
      <c r="P364" s="25">
        <v>15132</v>
      </c>
      <c r="Q364" s="25">
        <v>45838</v>
      </c>
      <c r="R364">
        <v>84.069123236487798</v>
      </c>
      <c r="S364">
        <v>117.24</v>
      </c>
      <c r="T364">
        <v>21427700000000</v>
      </c>
      <c r="U364">
        <v>78.5</v>
      </c>
      <c r="V364">
        <v>9.6</v>
      </c>
      <c r="W364">
        <v>36.6</v>
      </c>
      <c r="X364">
        <v>328239523</v>
      </c>
    </row>
    <row r="365" spans="1:24" x14ac:dyDescent="0.25">
      <c r="A365">
        <v>305</v>
      </c>
      <c r="B365" t="s">
        <v>462</v>
      </c>
      <c r="C365" t="s">
        <v>1168</v>
      </c>
      <c r="D365" t="s">
        <v>555</v>
      </c>
      <c r="E365" t="s">
        <v>555</v>
      </c>
      <c r="F365" t="s">
        <v>465</v>
      </c>
      <c r="G365" t="s">
        <v>462</v>
      </c>
      <c r="H365" t="b">
        <v>0</v>
      </c>
      <c r="I365" t="s">
        <v>1803</v>
      </c>
      <c r="J365" t="s">
        <v>1136</v>
      </c>
      <c r="K365" t="s">
        <v>524</v>
      </c>
      <c r="L365">
        <v>7400</v>
      </c>
      <c r="M365">
        <v>1952</v>
      </c>
      <c r="N365">
        <v>1</v>
      </c>
      <c r="O365">
        <v>1</v>
      </c>
      <c r="P365" s="25">
        <v>18994</v>
      </c>
      <c r="Q365" s="25">
        <v>45838</v>
      </c>
      <c r="R365">
        <v>73.49350697399089</v>
      </c>
      <c r="S365">
        <v>114.41</v>
      </c>
      <c r="T365">
        <v>372062527489</v>
      </c>
      <c r="U365">
        <v>83.1</v>
      </c>
      <c r="V365">
        <v>13.1</v>
      </c>
      <c r="W365">
        <v>21</v>
      </c>
      <c r="X365">
        <v>5703569</v>
      </c>
    </row>
    <row r="366" spans="1:24" x14ac:dyDescent="0.25">
      <c r="A366">
        <v>113</v>
      </c>
      <c r="B366" t="s">
        <v>38</v>
      </c>
      <c r="C366" t="s">
        <v>520</v>
      </c>
      <c r="D366" t="s">
        <v>32</v>
      </c>
      <c r="E366" t="s">
        <v>521</v>
      </c>
      <c r="F366" t="s">
        <v>522</v>
      </c>
      <c r="G366" t="s">
        <v>38</v>
      </c>
      <c r="H366" t="b">
        <v>1</v>
      </c>
      <c r="I366" t="s">
        <v>1803</v>
      </c>
      <c r="J366" t="s">
        <v>523</v>
      </c>
      <c r="K366" t="s">
        <v>524</v>
      </c>
      <c r="L366">
        <v>15500</v>
      </c>
      <c r="M366">
        <v>1978</v>
      </c>
      <c r="N366">
        <v>3</v>
      </c>
      <c r="O366">
        <v>10</v>
      </c>
      <c r="P366" s="25">
        <v>28559</v>
      </c>
      <c r="Q366" s="25">
        <v>45838</v>
      </c>
      <c r="R366">
        <v>47.307323750855581</v>
      </c>
      <c r="S366">
        <v>117.24</v>
      </c>
      <c r="T366">
        <v>21427700000000</v>
      </c>
      <c r="U366">
        <v>78.5</v>
      </c>
      <c r="V366">
        <v>9.6</v>
      </c>
      <c r="W366">
        <v>36.6</v>
      </c>
      <c r="X366">
        <v>328239523</v>
      </c>
    </row>
    <row r="367" spans="1:24" x14ac:dyDescent="0.25">
      <c r="A367">
        <v>455</v>
      </c>
      <c r="B367" t="s">
        <v>381</v>
      </c>
      <c r="C367" t="s">
        <v>1646</v>
      </c>
      <c r="D367" t="s">
        <v>32</v>
      </c>
      <c r="E367" t="s">
        <v>592</v>
      </c>
      <c r="F367" t="s">
        <v>1643</v>
      </c>
      <c r="G367" t="s">
        <v>381</v>
      </c>
      <c r="H367" t="b">
        <v>0</v>
      </c>
      <c r="I367" t="s">
        <v>1803</v>
      </c>
      <c r="J367" t="s">
        <v>1647</v>
      </c>
      <c r="K367" t="s">
        <v>524</v>
      </c>
      <c r="L367">
        <v>5600</v>
      </c>
      <c r="M367">
        <v>1953</v>
      </c>
      <c r="N367">
        <v>9</v>
      </c>
      <c r="O367">
        <v>26</v>
      </c>
      <c r="P367" s="25">
        <v>19628</v>
      </c>
      <c r="Q367" s="25">
        <v>45838</v>
      </c>
      <c r="R367">
        <v>71.759741964520117</v>
      </c>
      <c r="S367">
        <v>117.24</v>
      </c>
      <c r="T367">
        <v>21427700000000</v>
      </c>
      <c r="U367">
        <v>78.5</v>
      </c>
      <c r="V367">
        <v>9.6</v>
      </c>
      <c r="W367">
        <v>36.6</v>
      </c>
      <c r="X367">
        <v>328239523</v>
      </c>
    </row>
    <row r="368" spans="1:24" x14ac:dyDescent="0.25">
      <c r="A368">
        <v>445</v>
      </c>
      <c r="B368" t="s">
        <v>49</v>
      </c>
      <c r="C368" t="s">
        <v>1623</v>
      </c>
      <c r="D368" t="s">
        <v>32</v>
      </c>
      <c r="E368" t="s">
        <v>61</v>
      </c>
      <c r="F368" t="s">
        <v>264</v>
      </c>
      <c r="G368" t="s">
        <v>49</v>
      </c>
      <c r="H368" t="b">
        <v>0</v>
      </c>
      <c r="I368" t="s">
        <v>1803</v>
      </c>
      <c r="J368" t="s">
        <v>1619</v>
      </c>
      <c r="K368" t="s">
        <v>524</v>
      </c>
      <c r="L368">
        <v>5700</v>
      </c>
      <c r="M368">
        <v>1966</v>
      </c>
      <c r="N368">
        <v>8</v>
      </c>
      <c r="O368">
        <v>12</v>
      </c>
      <c r="P368" s="25">
        <v>24331</v>
      </c>
      <c r="Q368" s="25">
        <v>45838</v>
      </c>
      <c r="R368">
        <v>58.882956878850102</v>
      </c>
      <c r="S368">
        <v>117.24</v>
      </c>
      <c r="T368">
        <v>21427700000000</v>
      </c>
      <c r="U368">
        <v>78.5</v>
      </c>
      <c r="V368">
        <v>9.6</v>
      </c>
      <c r="W368">
        <v>36.6</v>
      </c>
      <c r="X368">
        <v>328239523</v>
      </c>
    </row>
    <row r="369" spans="1:24" x14ac:dyDescent="0.25">
      <c r="A369">
        <v>282</v>
      </c>
      <c r="B369" t="s">
        <v>38</v>
      </c>
      <c r="C369" t="s">
        <v>1107</v>
      </c>
      <c r="D369" t="s">
        <v>105</v>
      </c>
      <c r="E369" t="s">
        <v>153</v>
      </c>
      <c r="F369" t="s">
        <v>1108</v>
      </c>
      <c r="G369" t="s">
        <v>38</v>
      </c>
      <c r="H369" t="b">
        <v>1</v>
      </c>
      <c r="I369" t="s">
        <v>1803</v>
      </c>
      <c r="J369" t="s">
        <v>419</v>
      </c>
      <c r="K369" t="s">
        <v>217</v>
      </c>
      <c r="L369">
        <v>7700</v>
      </c>
      <c r="M369">
        <v>1968</v>
      </c>
      <c r="N369">
        <v>11</v>
      </c>
      <c r="O369">
        <v>17</v>
      </c>
      <c r="P369" s="25">
        <v>25159</v>
      </c>
      <c r="Q369" s="25">
        <v>45838</v>
      </c>
      <c r="R369">
        <v>56.614680198253481</v>
      </c>
      <c r="S369">
        <v>125.08</v>
      </c>
      <c r="T369">
        <v>19910000000000</v>
      </c>
      <c r="U369">
        <v>77</v>
      </c>
      <c r="V369">
        <v>9.4</v>
      </c>
      <c r="W369">
        <v>59.2</v>
      </c>
      <c r="X369">
        <v>1397715000</v>
      </c>
    </row>
    <row r="370" spans="1:24" x14ac:dyDescent="0.25">
      <c r="A370">
        <v>38</v>
      </c>
      <c r="B370" t="s">
        <v>30</v>
      </c>
      <c r="C370" t="s">
        <v>213</v>
      </c>
      <c r="D370" t="s">
        <v>105</v>
      </c>
      <c r="E370" t="s">
        <v>214</v>
      </c>
      <c r="F370" t="s">
        <v>215</v>
      </c>
      <c r="G370" t="s">
        <v>30</v>
      </c>
      <c r="H370" t="b">
        <v>1</v>
      </c>
      <c r="I370" t="s">
        <v>1803</v>
      </c>
      <c r="J370" t="s">
        <v>216</v>
      </c>
      <c r="K370" t="s">
        <v>217</v>
      </c>
      <c r="L370">
        <v>33400</v>
      </c>
      <c r="M370">
        <v>1969</v>
      </c>
      <c r="N370">
        <v>1</v>
      </c>
      <c r="O370">
        <v>1</v>
      </c>
      <c r="P370" s="25">
        <v>25204</v>
      </c>
      <c r="Q370" s="25">
        <v>45838</v>
      </c>
      <c r="R370">
        <v>56.493491522167247</v>
      </c>
      <c r="S370">
        <v>125.08</v>
      </c>
      <c r="T370">
        <v>19910000000000</v>
      </c>
      <c r="U370">
        <v>77</v>
      </c>
      <c r="V370">
        <v>9.4</v>
      </c>
      <c r="W370">
        <v>59.2</v>
      </c>
      <c r="X370">
        <v>1397715000</v>
      </c>
    </row>
    <row r="371" spans="1:24" x14ac:dyDescent="0.25">
      <c r="A371">
        <v>276</v>
      </c>
      <c r="B371" t="s">
        <v>65</v>
      </c>
      <c r="C371" t="s">
        <v>1084</v>
      </c>
      <c r="D371" t="s">
        <v>32</v>
      </c>
      <c r="E371" t="s">
        <v>1085</v>
      </c>
      <c r="F371" t="s">
        <v>65</v>
      </c>
      <c r="G371" t="s">
        <v>65</v>
      </c>
      <c r="H371" t="b">
        <v>1</v>
      </c>
      <c r="I371" t="s">
        <v>1803</v>
      </c>
      <c r="J371" t="s">
        <v>1086</v>
      </c>
      <c r="K371" t="s">
        <v>1087</v>
      </c>
      <c r="L371">
        <v>7800</v>
      </c>
      <c r="M371">
        <v>1949</v>
      </c>
      <c r="N371">
        <v>11</v>
      </c>
      <c r="O371">
        <v>25</v>
      </c>
      <c r="P371" s="25">
        <v>18227</v>
      </c>
      <c r="Q371" s="25">
        <v>45838</v>
      </c>
      <c r="R371">
        <v>75.595470061157727</v>
      </c>
      <c r="S371">
        <v>117.24</v>
      </c>
      <c r="T371">
        <v>21427700000000</v>
      </c>
      <c r="U371">
        <v>78.5</v>
      </c>
      <c r="V371">
        <v>9.6</v>
      </c>
      <c r="W371">
        <v>36.6</v>
      </c>
      <c r="X371">
        <v>328239523</v>
      </c>
    </row>
    <row r="372" spans="1:24" x14ac:dyDescent="0.25">
      <c r="A372">
        <v>184</v>
      </c>
      <c r="B372" t="s">
        <v>168</v>
      </c>
      <c r="C372" t="s">
        <v>787</v>
      </c>
      <c r="D372" t="s">
        <v>23</v>
      </c>
      <c r="E372" t="s">
        <v>784</v>
      </c>
      <c r="F372" t="s">
        <v>172</v>
      </c>
      <c r="G372" t="s">
        <v>168</v>
      </c>
      <c r="H372" t="b">
        <v>0</v>
      </c>
      <c r="I372" t="s">
        <v>1803</v>
      </c>
      <c r="J372" t="s">
        <v>785</v>
      </c>
      <c r="K372" t="s">
        <v>788</v>
      </c>
      <c r="L372">
        <v>9800</v>
      </c>
      <c r="M372">
        <v>1970</v>
      </c>
      <c r="N372">
        <v>3</v>
      </c>
      <c r="O372">
        <v>3</v>
      </c>
      <c r="P372" s="25">
        <v>25630</v>
      </c>
      <c r="Q372" s="25">
        <v>45838</v>
      </c>
      <c r="R372">
        <v>55.326488706365502</v>
      </c>
      <c r="S372">
        <v>110.05</v>
      </c>
      <c r="T372">
        <v>2715518274227</v>
      </c>
      <c r="U372">
        <v>82.5</v>
      </c>
      <c r="V372">
        <v>24.2</v>
      </c>
      <c r="W372">
        <v>60.7</v>
      </c>
      <c r="X372">
        <v>67059887</v>
      </c>
    </row>
    <row r="373" spans="1:24" x14ac:dyDescent="0.25">
      <c r="A373">
        <v>332</v>
      </c>
      <c r="B373" t="s">
        <v>72</v>
      </c>
      <c r="C373" t="s">
        <v>1279</v>
      </c>
      <c r="D373" t="s">
        <v>74</v>
      </c>
      <c r="E373" t="s">
        <v>75</v>
      </c>
      <c r="F373" t="s">
        <v>72</v>
      </c>
      <c r="G373" t="s">
        <v>72</v>
      </c>
      <c r="H373" t="b">
        <v>0</v>
      </c>
      <c r="I373" t="s">
        <v>1804</v>
      </c>
      <c r="J373" t="s">
        <v>1280</v>
      </c>
      <c r="K373" t="s">
        <v>1281</v>
      </c>
      <c r="L373">
        <v>7000</v>
      </c>
      <c r="M373">
        <v>1967</v>
      </c>
      <c r="N373">
        <v>6</v>
      </c>
      <c r="O373">
        <v>6</v>
      </c>
      <c r="P373" s="25">
        <v>24629</v>
      </c>
      <c r="Q373" s="25">
        <v>45838</v>
      </c>
      <c r="R373">
        <v>58.066403712296982</v>
      </c>
      <c r="S373">
        <v>180.44</v>
      </c>
      <c r="T373">
        <v>2611000000000</v>
      </c>
      <c r="U373">
        <v>69.400000000000006</v>
      </c>
      <c r="V373">
        <v>11.2</v>
      </c>
      <c r="W373">
        <v>49.7</v>
      </c>
      <c r="X373">
        <v>1366417754</v>
      </c>
    </row>
    <row r="374" spans="1:24" x14ac:dyDescent="0.25">
      <c r="A374">
        <v>208</v>
      </c>
      <c r="B374" t="s">
        <v>72</v>
      </c>
      <c r="C374" t="s">
        <v>864</v>
      </c>
      <c r="D374" t="s">
        <v>327</v>
      </c>
      <c r="E374" t="s">
        <v>328</v>
      </c>
      <c r="F374" t="s">
        <v>399</v>
      </c>
      <c r="G374" t="s">
        <v>72</v>
      </c>
      <c r="H374" t="b">
        <v>1</v>
      </c>
      <c r="I374" t="s">
        <v>1803</v>
      </c>
      <c r="J374" t="s">
        <v>865</v>
      </c>
      <c r="K374" t="s">
        <v>866</v>
      </c>
      <c r="L374">
        <v>9200</v>
      </c>
      <c r="M374">
        <v>1966</v>
      </c>
      <c r="N374">
        <v>10</v>
      </c>
      <c r="O374">
        <v>24</v>
      </c>
      <c r="P374" s="25">
        <v>24404</v>
      </c>
      <c r="Q374" s="25">
        <v>45838</v>
      </c>
      <c r="R374">
        <v>58.683093771389458</v>
      </c>
      <c r="S374">
        <v>180.75</v>
      </c>
      <c r="T374">
        <v>1699876578871</v>
      </c>
      <c r="U374">
        <v>72.7</v>
      </c>
      <c r="V374">
        <v>11.4</v>
      </c>
      <c r="W374">
        <v>46.2</v>
      </c>
      <c r="X374">
        <v>144373535</v>
      </c>
    </row>
    <row r="375" spans="1:24" x14ac:dyDescent="0.25">
      <c r="A375">
        <v>497</v>
      </c>
      <c r="B375" t="s">
        <v>250</v>
      </c>
      <c r="C375" t="s">
        <v>1783</v>
      </c>
      <c r="D375" t="s">
        <v>32</v>
      </c>
      <c r="E375" t="s">
        <v>1784</v>
      </c>
      <c r="F375" t="s">
        <v>1096</v>
      </c>
      <c r="G375" t="s">
        <v>250</v>
      </c>
      <c r="H375" t="b">
        <v>1</v>
      </c>
      <c r="I375" t="s">
        <v>1803</v>
      </c>
      <c r="J375" t="s">
        <v>1785</v>
      </c>
      <c r="K375" t="s">
        <v>1786</v>
      </c>
      <c r="L375">
        <v>5300</v>
      </c>
      <c r="M375">
        <v>1941</v>
      </c>
      <c r="N375">
        <v>5</v>
      </c>
      <c r="O375">
        <v>19</v>
      </c>
      <c r="P375" s="25">
        <v>15115</v>
      </c>
      <c r="Q375" s="25">
        <v>45838</v>
      </c>
      <c r="R375">
        <v>84.115667074663406</v>
      </c>
      <c r="S375">
        <v>117.24</v>
      </c>
      <c r="T375">
        <v>21427700000000</v>
      </c>
      <c r="U375">
        <v>78.5</v>
      </c>
      <c r="V375">
        <v>9.6</v>
      </c>
      <c r="W375">
        <v>36.6</v>
      </c>
      <c r="X375">
        <v>328239523</v>
      </c>
    </row>
    <row r="376" spans="1:24" x14ac:dyDescent="0.25">
      <c r="A376">
        <v>344</v>
      </c>
      <c r="B376" t="s">
        <v>351</v>
      </c>
      <c r="C376" t="s">
        <v>1317</v>
      </c>
      <c r="D376" t="s">
        <v>32</v>
      </c>
      <c r="E376" t="s">
        <v>1318</v>
      </c>
      <c r="F376" t="s">
        <v>1319</v>
      </c>
      <c r="G376" t="s">
        <v>351</v>
      </c>
      <c r="H376" t="b">
        <v>0</v>
      </c>
      <c r="I376" t="s">
        <v>1804</v>
      </c>
      <c r="J376" t="s">
        <v>1320</v>
      </c>
      <c r="K376" t="s">
        <v>1321</v>
      </c>
      <c r="L376">
        <v>6900</v>
      </c>
      <c r="M376">
        <v>1954</v>
      </c>
      <c r="N376">
        <v>5</v>
      </c>
      <c r="O376">
        <v>1</v>
      </c>
      <c r="P376" s="25">
        <v>19845</v>
      </c>
      <c r="Q376" s="25">
        <v>45838</v>
      </c>
      <c r="R376">
        <v>71.16495550992471</v>
      </c>
      <c r="S376">
        <v>117.24</v>
      </c>
      <c r="T376">
        <v>21427700000000</v>
      </c>
      <c r="U376">
        <v>78.5</v>
      </c>
      <c r="V376">
        <v>9.6</v>
      </c>
      <c r="W376">
        <v>36.6</v>
      </c>
      <c r="X376">
        <v>328239523</v>
      </c>
    </row>
    <row r="377" spans="1:24" x14ac:dyDescent="0.25">
      <c r="A377">
        <v>411</v>
      </c>
      <c r="B377" t="s">
        <v>250</v>
      </c>
      <c r="C377" t="s">
        <v>1519</v>
      </c>
      <c r="D377" t="s">
        <v>105</v>
      </c>
      <c r="E377" t="s">
        <v>827</v>
      </c>
      <c r="F377" t="s">
        <v>1520</v>
      </c>
      <c r="G377" t="s">
        <v>250</v>
      </c>
      <c r="H377" t="b">
        <v>1</v>
      </c>
      <c r="I377" t="s">
        <v>1803</v>
      </c>
      <c r="J377" t="s">
        <v>1521</v>
      </c>
      <c r="K377" t="s">
        <v>905</v>
      </c>
      <c r="L377">
        <v>6200</v>
      </c>
      <c r="M377">
        <v>1964</v>
      </c>
      <c r="N377">
        <v>1</v>
      </c>
      <c r="O377">
        <v>1</v>
      </c>
      <c r="P377" s="25">
        <v>23377</v>
      </c>
      <c r="Q377" s="25">
        <v>45838</v>
      </c>
      <c r="R377">
        <v>61.493508787423828</v>
      </c>
      <c r="S377">
        <v>125.08</v>
      </c>
      <c r="T377">
        <v>19910000000000</v>
      </c>
      <c r="U377">
        <v>77</v>
      </c>
      <c r="V377">
        <v>9.4</v>
      </c>
      <c r="W377">
        <v>59.2</v>
      </c>
      <c r="X377">
        <v>1397715000</v>
      </c>
    </row>
    <row r="378" spans="1:24" x14ac:dyDescent="0.25">
      <c r="A378">
        <v>411</v>
      </c>
      <c r="B378" t="s">
        <v>250</v>
      </c>
      <c r="C378" t="s">
        <v>1522</v>
      </c>
      <c r="D378" t="s">
        <v>105</v>
      </c>
      <c r="E378" t="s">
        <v>827</v>
      </c>
      <c r="F378" t="s">
        <v>1523</v>
      </c>
      <c r="G378" t="s">
        <v>250</v>
      </c>
      <c r="H378" t="b">
        <v>1</v>
      </c>
      <c r="I378" t="s">
        <v>1803</v>
      </c>
      <c r="J378" t="s">
        <v>1521</v>
      </c>
      <c r="K378" t="s">
        <v>1524</v>
      </c>
      <c r="L378">
        <v>6200</v>
      </c>
      <c r="M378">
        <v>1972</v>
      </c>
      <c r="N378">
        <v>1</v>
      </c>
      <c r="O378">
        <v>1</v>
      </c>
      <c r="P378" s="25">
        <v>26299</v>
      </c>
      <c r="Q378" s="25">
        <v>45838</v>
      </c>
      <c r="R378">
        <v>53.493510444128979</v>
      </c>
      <c r="S378">
        <v>125.08</v>
      </c>
      <c r="T378">
        <v>19910000000000</v>
      </c>
      <c r="U378">
        <v>77</v>
      </c>
      <c r="V378">
        <v>9.4</v>
      </c>
      <c r="W378">
        <v>59.2</v>
      </c>
      <c r="X378">
        <v>1397715000</v>
      </c>
    </row>
    <row r="379" spans="1:24" x14ac:dyDescent="0.25">
      <c r="A379">
        <v>99</v>
      </c>
      <c r="B379" t="s">
        <v>59</v>
      </c>
      <c r="C379" t="s">
        <v>472</v>
      </c>
      <c r="D379" t="s">
        <v>32</v>
      </c>
      <c r="E379" t="s">
        <v>61</v>
      </c>
      <c r="F379" t="s">
        <v>473</v>
      </c>
      <c r="G379" t="s">
        <v>59</v>
      </c>
      <c r="H379" t="b">
        <v>0</v>
      </c>
      <c r="I379" t="s">
        <v>1803</v>
      </c>
      <c r="J379" t="s">
        <v>474</v>
      </c>
      <c r="K379" t="s">
        <v>475</v>
      </c>
      <c r="L379">
        <v>17100</v>
      </c>
      <c r="M379">
        <v>1931</v>
      </c>
      <c r="N379">
        <v>3</v>
      </c>
      <c r="O379">
        <v>11</v>
      </c>
      <c r="P379" s="25">
        <v>11393</v>
      </c>
      <c r="Q379" s="25">
        <v>45838</v>
      </c>
      <c r="R379">
        <v>94.304590910400876</v>
      </c>
      <c r="S379">
        <v>117.24</v>
      </c>
      <c r="T379">
        <v>21427700000000</v>
      </c>
      <c r="U379">
        <v>78.5</v>
      </c>
      <c r="V379">
        <v>9.6</v>
      </c>
      <c r="W379">
        <v>36.6</v>
      </c>
      <c r="X379">
        <v>328239523</v>
      </c>
    </row>
    <row r="380" spans="1:24" x14ac:dyDescent="0.25">
      <c r="A380">
        <v>344</v>
      </c>
      <c r="B380" t="s">
        <v>21</v>
      </c>
      <c r="C380" t="s">
        <v>1314</v>
      </c>
      <c r="D380" t="s">
        <v>93</v>
      </c>
      <c r="E380" t="s">
        <v>94</v>
      </c>
      <c r="F380" t="s">
        <v>95</v>
      </c>
      <c r="G380" t="s">
        <v>21</v>
      </c>
      <c r="H380" t="b">
        <v>0</v>
      </c>
      <c r="I380" t="s">
        <v>1804</v>
      </c>
      <c r="J380" t="s">
        <v>1315</v>
      </c>
      <c r="K380" t="s">
        <v>1316</v>
      </c>
      <c r="L380">
        <v>6900</v>
      </c>
      <c r="M380">
        <v>1968</v>
      </c>
      <c r="N380">
        <v>7</v>
      </c>
      <c r="O380">
        <v>9</v>
      </c>
      <c r="P380" s="25">
        <v>25028</v>
      </c>
      <c r="Q380" s="25">
        <v>45838</v>
      </c>
      <c r="R380">
        <v>56.973330186452678</v>
      </c>
      <c r="S380">
        <v>110.96</v>
      </c>
      <c r="T380">
        <v>1394116310769</v>
      </c>
      <c r="U380">
        <v>83.3</v>
      </c>
      <c r="V380">
        <v>14.2</v>
      </c>
      <c r="W380">
        <v>47</v>
      </c>
      <c r="X380">
        <v>47076781</v>
      </c>
    </row>
    <row r="381" spans="1:24" x14ac:dyDescent="0.25">
      <c r="A381">
        <v>141</v>
      </c>
      <c r="B381" t="s">
        <v>292</v>
      </c>
      <c r="C381" t="s">
        <v>622</v>
      </c>
      <c r="D381" t="s">
        <v>532</v>
      </c>
      <c r="E381" t="s">
        <v>533</v>
      </c>
      <c r="F381" t="s">
        <v>292</v>
      </c>
      <c r="G381" t="s">
        <v>292</v>
      </c>
      <c r="H381" t="b">
        <v>1</v>
      </c>
      <c r="I381" t="s">
        <v>1803</v>
      </c>
      <c r="J381" t="s">
        <v>623</v>
      </c>
      <c r="K381" t="s">
        <v>624</v>
      </c>
      <c r="L381">
        <v>12300</v>
      </c>
      <c r="M381">
        <v>1965</v>
      </c>
      <c r="N381">
        <v>7</v>
      </c>
      <c r="O381">
        <v>12</v>
      </c>
      <c r="P381" s="25">
        <v>23935</v>
      </c>
      <c r="Q381" s="25">
        <v>45838</v>
      </c>
      <c r="R381">
        <v>59.967818671454218</v>
      </c>
      <c r="S381">
        <v>113.27</v>
      </c>
      <c r="T381">
        <v>543649976166</v>
      </c>
      <c r="U381">
        <v>76.900000000000006</v>
      </c>
      <c r="V381">
        <v>14.9</v>
      </c>
      <c r="W381">
        <v>29.5</v>
      </c>
      <c r="X381">
        <v>69625582</v>
      </c>
    </row>
    <row r="382" spans="1:24" x14ac:dyDescent="0.25">
      <c r="A382">
        <v>94</v>
      </c>
      <c r="B382" t="s">
        <v>272</v>
      </c>
      <c r="C382" t="s">
        <v>458</v>
      </c>
      <c r="D382" t="s">
        <v>74</v>
      </c>
      <c r="E382" t="s">
        <v>459</v>
      </c>
      <c r="F382" t="s">
        <v>449</v>
      </c>
      <c r="G382" t="s">
        <v>272</v>
      </c>
      <c r="H382" t="b">
        <v>0</v>
      </c>
      <c r="I382" t="s">
        <v>1804</v>
      </c>
      <c r="J382" t="s">
        <v>460</v>
      </c>
      <c r="K382" t="s">
        <v>461</v>
      </c>
      <c r="L382">
        <v>17500</v>
      </c>
      <c r="M382">
        <v>1950</v>
      </c>
      <c r="N382">
        <v>3</v>
      </c>
      <c r="O382">
        <v>20</v>
      </c>
      <c r="P382" s="25">
        <v>18342</v>
      </c>
      <c r="Q382" s="25">
        <v>45838</v>
      </c>
      <c r="R382">
        <v>75.279945242984255</v>
      </c>
      <c r="S382">
        <v>180.44</v>
      </c>
      <c r="T382">
        <v>2611000000000</v>
      </c>
      <c r="U382">
        <v>69.400000000000006</v>
      </c>
      <c r="V382">
        <v>11.2</v>
      </c>
      <c r="W382">
        <v>49.7</v>
      </c>
      <c r="X382">
        <v>1366417754</v>
      </c>
    </row>
    <row r="383" spans="1:24" x14ac:dyDescent="0.25">
      <c r="A383">
        <v>352</v>
      </c>
      <c r="B383" t="s">
        <v>292</v>
      </c>
      <c r="C383" t="s">
        <v>1333</v>
      </c>
      <c r="D383" t="s">
        <v>32</v>
      </c>
      <c r="E383" t="s">
        <v>742</v>
      </c>
      <c r="F383" t="s">
        <v>1219</v>
      </c>
      <c r="G383" t="s">
        <v>292</v>
      </c>
      <c r="H383" t="b">
        <v>0</v>
      </c>
      <c r="I383" t="s">
        <v>1803</v>
      </c>
      <c r="J383" t="s">
        <v>1334</v>
      </c>
      <c r="K383" t="s">
        <v>319</v>
      </c>
      <c r="L383">
        <v>6800</v>
      </c>
      <c r="M383">
        <v>1982</v>
      </c>
      <c r="N383">
        <v>11</v>
      </c>
      <c r="O383">
        <v>1</v>
      </c>
      <c r="P383" s="25">
        <v>30256</v>
      </c>
      <c r="Q383" s="25">
        <v>45838</v>
      </c>
      <c r="R383">
        <v>42.661190965092402</v>
      </c>
      <c r="S383">
        <v>117.24</v>
      </c>
      <c r="T383">
        <v>21427700000000</v>
      </c>
      <c r="U383">
        <v>78.5</v>
      </c>
      <c r="V383">
        <v>9.6</v>
      </c>
      <c r="W383">
        <v>36.6</v>
      </c>
      <c r="X383">
        <v>328239523</v>
      </c>
    </row>
    <row r="384" spans="1:24" x14ac:dyDescent="0.25">
      <c r="A384">
        <v>179</v>
      </c>
      <c r="B384" t="s">
        <v>38</v>
      </c>
      <c r="C384" t="s">
        <v>758</v>
      </c>
      <c r="D384" t="s">
        <v>274</v>
      </c>
      <c r="E384" t="s">
        <v>607</v>
      </c>
      <c r="F384" t="s">
        <v>731</v>
      </c>
      <c r="G384" t="s">
        <v>38</v>
      </c>
      <c r="H384" t="b">
        <v>1</v>
      </c>
      <c r="I384" t="s">
        <v>1803</v>
      </c>
      <c r="J384" t="s">
        <v>759</v>
      </c>
      <c r="K384" t="s">
        <v>319</v>
      </c>
      <c r="L384">
        <v>10100</v>
      </c>
      <c r="M384">
        <v>1979</v>
      </c>
      <c r="N384">
        <v>12</v>
      </c>
      <c r="O384">
        <v>17</v>
      </c>
      <c r="P384" s="25">
        <v>29206</v>
      </c>
      <c r="Q384" s="25">
        <v>45838</v>
      </c>
      <c r="R384">
        <v>45.535271159783306</v>
      </c>
      <c r="S384">
        <v>119.8</v>
      </c>
      <c r="T384">
        <v>1392680589329</v>
      </c>
      <c r="U384">
        <v>82.7</v>
      </c>
      <c r="V384">
        <v>23</v>
      </c>
      <c r="W384">
        <v>47.4</v>
      </c>
      <c r="X384">
        <v>25766605</v>
      </c>
    </row>
    <row r="385" spans="1:24" x14ac:dyDescent="0.25">
      <c r="A385">
        <v>455</v>
      </c>
      <c r="B385" t="s">
        <v>351</v>
      </c>
      <c r="C385" t="s">
        <v>1652</v>
      </c>
      <c r="D385" t="s">
        <v>800</v>
      </c>
      <c r="E385" t="s">
        <v>801</v>
      </c>
      <c r="F385" t="s">
        <v>1653</v>
      </c>
      <c r="G385" t="s">
        <v>351</v>
      </c>
      <c r="H385" t="b">
        <v>1</v>
      </c>
      <c r="I385" t="s">
        <v>1803</v>
      </c>
      <c r="J385" t="s">
        <v>1654</v>
      </c>
      <c r="K385" t="s">
        <v>1655</v>
      </c>
      <c r="L385">
        <v>5600</v>
      </c>
      <c r="M385">
        <v>1957</v>
      </c>
      <c r="N385">
        <v>10</v>
      </c>
      <c r="O385">
        <v>23</v>
      </c>
      <c r="P385" s="25">
        <v>21116</v>
      </c>
      <c r="Q385" s="25">
        <v>45838</v>
      </c>
      <c r="R385">
        <v>67.685818585826524</v>
      </c>
      <c r="S385">
        <v>115.16</v>
      </c>
      <c r="T385">
        <v>2029000000000</v>
      </c>
      <c r="U385">
        <v>82.6</v>
      </c>
      <c r="V385">
        <v>15.6</v>
      </c>
      <c r="W385">
        <v>33.200000000000003</v>
      </c>
      <c r="X385">
        <v>51709098</v>
      </c>
    </row>
    <row r="386" spans="1:24" x14ac:dyDescent="0.25">
      <c r="A386">
        <v>14</v>
      </c>
      <c r="B386" t="s">
        <v>38</v>
      </c>
      <c r="C386" t="s">
        <v>99</v>
      </c>
      <c r="D386" t="s">
        <v>32</v>
      </c>
      <c r="E386" t="s">
        <v>100</v>
      </c>
      <c r="F386" t="s">
        <v>90</v>
      </c>
      <c r="G386" t="s">
        <v>38</v>
      </c>
      <c r="H386" t="b">
        <v>1</v>
      </c>
      <c r="I386" t="s">
        <v>1803</v>
      </c>
      <c r="J386" t="s">
        <v>101</v>
      </c>
      <c r="K386" t="s">
        <v>102</v>
      </c>
      <c r="L386">
        <v>76000</v>
      </c>
      <c r="M386">
        <v>1973</v>
      </c>
      <c r="N386">
        <v>8</v>
      </c>
      <c r="O386">
        <v>21</v>
      </c>
      <c r="P386" s="25">
        <v>26897</v>
      </c>
      <c r="Q386" s="25">
        <v>45838</v>
      </c>
      <c r="R386">
        <v>51.85830147742535</v>
      </c>
      <c r="S386">
        <v>117.24</v>
      </c>
      <c r="T386">
        <v>21427700000000</v>
      </c>
      <c r="U386">
        <v>78.5</v>
      </c>
      <c r="V386">
        <v>9.6</v>
      </c>
      <c r="W386">
        <v>36.6</v>
      </c>
      <c r="X386">
        <v>328239523</v>
      </c>
    </row>
    <row r="387" spans="1:24" x14ac:dyDescent="0.25">
      <c r="A387">
        <v>466</v>
      </c>
      <c r="B387" t="s">
        <v>351</v>
      </c>
      <c r="C387" t="s">
        <v>1702</v>
      </c>
      <c r="D387" t="s">
        <v>680</v>
      </c>
      <c r="E387" t="s">
        <v>1703</v>
      </c>
      <c r="F387" t="s">
        <v>1704</v>
      </c>
      <c r="G387" t="s">
        <v>351</v>
      </c>
      <c r="H387" t="b">
        <v>1</v>
      </c>
      <c r="I387" t="s">
        <v>1803</v>
      </c>
      <c r="J387" t="s">
        <v>1705</v>
      </c>
      <c r="K387" t="s">
        <v>1706</v>
      </c>
      <c r="L387">
        <v>5500</v>
      </c>
      <c r="M387">
        <v>1943</v>
      </c>
      <c r="N387">
        <v>3</v>
      </c>
      <c r="O387">
        <v>20</v>
      </c>
      <c r="P387" s="25">
        <v>15785</v>
      </c>
      <c r="Q387" s="25">
        <v>45838</v>
      </c>
      <c r="R387">
        <v>82.279951180894571</v>
      </c>
      <c r="S387">
        <v>110.62</v>
      </c>
      <c r="T387">
        <v>2001244392042</v>
      </c>
      <c r="U387">
        <v>82.9</v>
      </c>
      <c r="V387">
        <v>24.3</v>
      </c>
      <c r="W387">
        <v>59.1</v>
      </c>
      <c r="X387">
        <v>60297396</v>
      </c>
    </row>
    <row r="388" spans="1:24" x14ac:dyDescent="0.25">
      <c r="A388">
        <v>144</v>
      </c>
      <c r="B388" t="s">
        <v>30</v>
      </c>
      <c r="C388" t="s">
        <v>633</v>
      </c>
      <c r="D388" t="s">
        <v>32</v>
      </c>
      <c r="E388" t="s">
        <v>634</v>
      </c>
      <c r="F388" t="s">
        <v>635</v>
      </c>
      <c r="G388" t="s">
        <v>30</v>
      </c>
      <c r="H388" t="b">
        <v>1</v>
      </c>
      <c r="I388" t="s">
        <v>1803</v>
      </c>
      <c r="J388" t="s">
        <v>636</v>
      </c>
      <c r="K388" t="s">
        <v>637</v>
      </c>
      <c r="L388">
        <v>12100</v>
      </c>
      <c r="M388">
        <v>1950</v>
      </c>
      <c r="N388">
        <v>7</v>
      </c>
      <c r="O388">
        <v>18</v>
      </c>
      <c r="P388" s="25">
        <v>18462</v>
      </c>
      <c r="Q388" s="25">
        <v>45838</v>
      </c>
      <c r="R388">
        <v>74.951403148528399</v>
      </c>
      <c r="S388">
        <v>117.24</v>
      </c>
      <c r="T388">
        <v>21427700000000</v>
      </c>
      <c r="U388">
        <v>78.5</v>
      </c>
      <c r="V388">
        <v>9.6</v>
      </c>
      <c r="W388">
        <v>36.6</v>
      </c>
      <c r="X388">
        <v>328239523</v>
      </c>
    </row>
    <row r="389" spans="1:24" x14ac:dyDescent="0.25">
      <c r="A389">
        <v>332</v>
      </c>
      <c r="B389" t="s">
        <v>72</v>
      </c>
      <c r="C389" t="s">
        <v>1282</v>
      </c>
      <c r="D389" t="s">
        <v>74</v>
      </c>
      <c r="E389" t="s">
        <v>75</v>
      </c>
      <c r="F389" t="s">
        <v>72</v>
      </c>
      <c r="G389" t="s">
        <v>72</v>
      </c>
      <c r="H389" t="b">
        <v>0</v>
      </c>
      <c r="I389" t="s">
        <v>1803</v>
      </c>
      <c r="J389" t="s">
        <v>1280</v>
      </c>
      <c r="K389" t="s">
        <v>1283</v>
      </c>
      <c r="L389">
        <v>7000</v>
      </c>
      <c r="M389">
        <v>1964</v>
      </c>
      <c r="N389">
        <v>9</v>
      </c>
      <c r="O389">
        <v>6</v>
      </c>
      <c r="P389" s="25">
        <v>23626</v>
      </c>
      <c r="Q389" s="25">
        <v>45838</v>
      </c>
      <c r="R389">
        <v>60.81179899319968</v>
      </c>
      <c r="S389">
        <v>180.44</v>
      </c>
      <c r="T389">
        <v>2611000000000</v>
      </c>
      <c r="U389">
        <v>69.400000000000006</v>
      </c>
      <c r="V389">
        <v>11.2</v>
      </c>
      <c r="W389">
        <v>49.7</v>
      </c>
      <c r="X389">
        <v>1366417754</v>
      </c>
    </row>
    <row r="390" spans="1:24" x14ac:dyDescent="0.25">
      <c r="A390">
        <v>55</v>
      </c>
      <c r="B390" t="s">
        <v>38</v>
      </c>
      <c r="C390" t="s">
        <v>287</v>
      </c>
      <c r="D390" t="s">
        <v>74</v>
      </c>
      <c r="E390" t="s">
        <v>288</v>
      </c>
      <c r="F390" t="s">
        <v>289</v>
      </c>
      <c r="G390" t="s">
        <v>38</v>
      </c>
      <c r="H390" t="b">
        <v>1</v>
      </c>
      <c r="I390" t="s">
        <v>1803</v>
      </c>
      <c r="J390" t="s">
        <v>290</v>
      </c>
      <c r="K390" t="s">
        <v>291</v>
      </c>
      <c r="L390">
        <v>25600</v>
      </c>
      <c r="M390">
        <v>1945</v>
      </c>
      <c r="N390">
        <v>7</v>
      </c>
      <c r="O390">
        <v>18</v>
      </c>
      <c r="P390" s="25">
        <v>16636</v>
      </c>
      <c r="Q390" s="25">
        <v>45838</v>
      </c>
      <c r="R390">
        <v>79.951394287645755</v>
      </c>
      <c r="S390">
        <v>180.44</v>
      </c>
      <c r="T390">
        <v>2611000000000</v>
      </c>
      <c r="U390">
        <v>69.400000000000006</v>
      </c>
      <c r="V390">
        <v>11.2</v>
      </c>
      <c r="W390">
        <v>49.7</v>
      </c>
      <c r="X390">
        <v>1366417754</v>
      </c>
    </row>
    <row r="391" spans="1:24" x14ac:dyDescent="0.25">
      <c r="A391">
        <v>352</v>
      </c>
      <c r="B391" t="s">
        <v>72</v>
      </c>
      <c r="C391" t="s">
        <v>1325</v>
      </c>
      <c r="D391" t="s">
        <v>680</v>
      </c>
      <c r="E391" t="s">
        <v>681</v>
      </c>
      <c r="F391" t="s">
        <v>135</v>
      </c>
      <c r="G391" t="s">
        <v>72</v>
      </c>
      <c r="H391" t="b">
        <v>1</v>
      </c>
      <c r="I391" t="s">
        <v>1803</v>
      </c>
      <c r="J391" t="s">
        <v>1326</v>
      </c>
      <c r="K391" t="s">
        <v>1327</v>
      </c>
      <c r="L391">
        <v>6800</v>
      </c>
      <c r="M391">
        <v>1936</v>
      </c>
      <c r="N391">
        <v>9</v>
      </c>
      <c r="O391">
        <v>29</v>
      </c>
      <c r="P391" s="25">
        <v>13422</v>
      </c>
      <c r="Q391" s="25">
        <v>45838</v>
      </c>
      <c r="R391">
        <v>88.748821221062883</v>
      </c>
      <c r="S391">
        <v>110.62</v>
      </c>
      <c r="T391">
        <v>2001244392042</v>
      </c>
      <c r="U391">
        <v>82.9</v>
      </c>
      <c r="V391">
        <v>24.3</v>
      </c>
      <c r="W391">
        <v>59.1</v>
      </c>
      <c r="X391">
        <v>60297396</v>
      </c>
    </row>
    <row r="392" spans="1:24" x14ac:dyDescent="0.25">
      <c r="A392">
        <v>167</v>
      </c>
      <c r="B392" t="s">
        <v>21</v>
      </c>
      <c r="C392" t="s">
        <v>721</v>
      </c>
      <c r="D392" t="s">
        <v>105</v>
      </c>
      <c r="E392" t="s">
        <v>602</v>
      </c>
      <c r="F392" t="s">
        <v>247</v>
      </c>
      <c r="G392" t="s">
        <v>21</v>
      </c>
      <c r="H392" t="b">
        <v>1</v>
      </c>
      <c r="I392" t="s">
        <v>1803</v>
      </c>
      <c r="J392" t="s">
        <v>549</v>
      </c>
      <c r="K392" t="s">
        <v>722</v>
      </c>
      <c r="L392">
        <v>10500</v>
      </c>
      <c r="M392">
        <v>1984</v>
      </c>
      <c r="N392">
        <v>1</v>
      </c>
      <c r="O392">
        <v>1</v>
      </c>
      <c r="P392" s="25">
        <v>30682</v>
      </c>
      <c r="Q392" s="25">
        <v>45838</v>
      </c>
      <c r="R392">
        <v>41.493514112508961</v>
      </c>
      <c r="S392">
        <v>125.08</v>
      </c>
      <c r="T392">
        <v>19910000000000</v>
      </c>
      <c r="U392">
        <v>77</v>
      </c>
      <c r="V392">
        <v>9.4</v>
      </c>
      <c r="W392">
        <v>59.2</v>
      </c>
      <c r="X392">
        <v>1397715000</v>
      </c>
    </row>
    <row r="393" spans="1:24" x14ac:dyDescent="0.25">
      <c r="A393">
        <v>365</v>
      </c>
      <c r="B393" t="s">
        <v>250</v>
      </c>
      <c r="C393" t="s">
        <v>1374</v>
      </c>
      <c r="D393" t="s">
        <v>1195</v>
      </c>
      <c r="E393" t="s">
        <v>1370</v>
      </c>
      <c r="F393" t="s">
        <v>1371</v>
      </c>
      <c r="G393" t="s">
        <v>250</v>
      </c>
      <c r="H393" t="b">
        <v>0</v>
      </c>
      <c r="I393" t="s">
        <v>1804</v>
      </c>
      <c r="J393" t="s">
        <v>1372</v>
      </c>
      <c r="K393" t="s">
        <v>1375</v>
      </c>
      <c r="L393">
        <v>6700</v>
      </c>
      <c r="M393">
        <v>1976</v>
      </c>
      <c r="N393">
        <v>1</v>
      </c>
      <c r="O393">
        <v>1</v>
      </c>
      <c r="P393" s="25">
        <v>27760</v>
      </c>
      <c r="Q393" s="25">
        <v>45838</v>
      </c>
      <c r="R393">
        <v>49.493511471280733</v>
      </c>
      <c r="S393">
        <v>110.35</v>
      </c>
      <c r="T393">
        <v>348078018464</v>
      </c>
      <c r="U393">
        <v>81</v>
      </c>
      <c r="V393">
        <v>32.4</v>
      </c>
      <c r="W393">
        <v>23.8</v>
      </c>
      <c r="X393">
        <v>5818553</v>
      </c>
    </row>
    <row r="394" spans="1:24" x14ac:dyDescent="0.25">
      <c r="A394">
        <v>305</v>
      </c>
      <c r="B394" t="s">
        <v>250</v>
      </c>
      <c r="C394" t="s">
        <v>1162</v>
      </c>
      <c r="D394" t="s">
        <v>226</v>
      </c>
      <c r="E394" t="s">
        <v>227</v>
      </c>
      <c r="F394" t="s">
        <v>1089</v>
      </c>
      <c r="G394" t="s">
        <v>250</v>
      </c>
      <c r="H394" t="b">
        <v>0</v>
      </c>
      <c r="I394" t="s">
        <v>1803</v>
      </c>
      <c r="J394" t="s">
        <v>1163</v>
      </c>
      <c r="K394" t="s">
        <v>1164</v>
      </c>
      <c r="L394">
        <v>7400</v>
      </c>
      <c r="M394">
        <v>1952</v>
      </c>
      <c r="N394">
        <v>8</v>
      </c>
      <c r="O394">
        <v>11</v>
      </c>
      <c r="P394" s="25">
        <v>19217</v>
      </c>
      <c r="Q394" s="25">
        <v>45838</v>
      </c>
      <c r="R394">
        <v>72.882977542639381</v>
      </c>
      <c r="S394">
        <v>119.62</v>
      </c>
      <c r="T394">
        <v>2827113184696</v>
      </c>
      <c r="U394">
        <v>81.3</v>
      </c>
      <c r="V394">
        <v>25.5</v>
      </c>
      <c r="W394">
        <v>30.6</v>
      </c>
      <c r="X394">
        <v>66834405</v>
      </c>
    </row>
    <row r="395" spans="1:24" x14ac:dyDescent="0.25">
      <c r="A395">
        <v>397</v>
      </c>
      <c r="B395" t="s">
        <v>49</v>
      </c>
      <c r="C395" t="s">
        <v>1465</v>
      </c>
      <c r="D395" t="s">
        <v>32</v>
      </c>
      <c r="E395" t="s">
        <v>61</v>
      </c>
      <c r="F395" t="s">
        <v>204</v>
      </c>
      <c r="G395" t="s">
        <v>49</v>
      </c>
      <c r="H395" t="b">
        <v>1</v>
      </c>
      <c r="I395" t="s">
        <v>1803</v>
      </c>
      <c r="J395" t="s">
        <v>1466</v>
      </c>
      <c r="K395" t="s">
        <v>617</v>
      </c>
      <c r="L395">
        <v>6400</v>
      </c>
      <c r="M395">
        <v>1953</v>
      </c>
      <c r="N395">
        <v>6</v>
      </c>
      <c r="O395">
        <v>14</v>
      </c>
      <c r="P395" s="25">
        <v>19524</v>
      </c>
      <c r="Q395" s="25">
        <v>45838</v>
      </c>
      <c r="R395">
        <v>72.044481116153477</v>
      </c>
      <c r="S395">
        <v>117.24</v>
      </c>
      <c r="T395">
        <v>21427700000000</v>
      </c>
      <c r="U395">
        <v>78.5</v>
      </c>
      <c r="V395">
        <v>9.6</v>
      </c>
      <c r="W395">
        <v>36.6</v>
      </c>
      <c r="X395">
        <v>328239523</v>
      </c>
    </row>
    <row r="396" spans="1:24" x14ac:dyDescent="0.25">
      <c r="A396">
        <v>138</v>
      </c>
      <c r="B396" t="s">
        <v>590</v>
      </c>
      <c r="C396" t="s">
        <v>613</v>
      </c>
      <c r="D396" t="s">
        <v>32</v>
      </c>
      <c r="E396" t="s">
        <v>614</v>
      </c>
      <c r="F396" t="s">
        <v>615</v>
      </c>
      <c r="G396" t="s">
        <v>590</v>
      </c>
      <c r="H396" t="b">
        <v>1</v>
      </c>
      <c r="I396" t="s">
        <v>1803</v>
      </c>
      <c r="J396" t="s">
        <v>616</v>
      </c>
      <c r="K396" t="s">
        <v>617</v>
      </c>
      <c r="L396">
        <v>12900</v>
      </c>
      <c r="M396">
        <v>1947</v>
      </c>
      <c r="N396">
        <v>7</v>
      </c>
      <c r="O396">
        <v>29</v>
      </c>
      <c r="P396" s="25">
        <v>17377</v>
      </c>
      <c r="Q396" s="25">
        <v>45838</v>
      </c>
      <c r="R396">
        <v>77.921296135851676</v>
      </c>
      <c r="S396">
        <v>117.24</v>
      </c>
      <c r="T396">
        <v>21427700000000</v>
      </c>
      <c r="U396">
        <v>78.5</v>
      </c>
      <c r="V396">
        <v>9.6</v>
      </c>
      <c r="W396">
        <v>36.6</v>
      </c>
      <c r="X396">
        <v>328239523</v>
      </c>
    </row>
    <row r="397" spans="1:24" x14ac:dyDescent="0.25">
      <c r="A397">
        <v>405</v>
      </c>
      <c r="B397" t="s">
        <v>250</v>
      </c>
      <c r="C397" t="s">
        <v>1499</v>
      </c>
      <c r="D397" t="s">
        <v>665</v>
      </c>
      <c r="E397" t="s">
        <v>1500</v>
      </c>
      <c r="F397" t="s">
        <v>1501</v>
      </c>
      <c r="G397" t="s">
        <v>250</v>
      </c>
      <c r="H397" t="b">
        <v>1</v>
      </c>
      <c r="I397" t="s">
        <v>1803</v>
      </c>
      <c r="J397" t="s">
        <v>234</v>
      </c>
      <c r="K397" t="s">
        <v>1502</v>
      </c>
      <c r="L397">
        <v>6300</v>
      </c>
      <c r="M397">
        <v>1926</v>
      </c>
      <c r="N397">
        <v>7</v>
      </c>
      <c r="O397">
        <v>16</v>
      </c>
      <c r="P397" s="25">
        <v>9694</v>
      </c>
      <c r="Q397" s="25">
        <v>45838</v>
      </c>
      <c r="R397">
        <v>98.956878850102669</v>
      </c>
      <c r="S397">
        <v>108.15</v>
      </c>
      <c r="T397">
        <v>395098666122</v>
      </c>
      <c r="U397">
        <v>82.8</v>
      </c>
      <c r="V397">
        <v>23.1</v>
      </c>
      <c r="W397">
        <v>25.3</v>
      </c>
      <c r="X397">
        <v>9053300</v>
      </c>
    </row>
    <row r="398" spans="1:24" x14ac:dyDescent="0.25">
      <c r="A398">
        <v>104</v>
      </c>
      <c r="B398" t="s">
        <v>21</v>
      </c>
      <c r="C398" t="s">
        <v>496</v>
      </c>
      <c r="D398" t="s">
        <v>497</v>
      </c>
      <c r="E398" t="s">
        <v>498</v>
      </c>
      <c r="F398" t="s">
        <v>499</v>
      </c>
      <c r="G398" t="s">
        <v>21</v>
      </c>
      <c r="H398" t="b">
        <v>0</v>
      </c>
      <c r="I398" t="s">
        <v>1803</v>
      </c>
      <c r="J398" t="s">
        <v>500</v>
      </c>
      <c r="K398" t="s">
        <v>316</v>
      </c>
      <c r="L398">
        <v>16200</v>
      </c>
      <c r="M398">
        <v>1947</v>
      </c>
      <c r="N398">
        <v>10</v>
      </c>
      <c r="O398">
        <v>4</v>
      </c>
      <c r="P398" s="25">
        <v>17444</v>
      </c>
      <c r="Q398" s="25">
        <v>45838</v>
      </c>
      <c r="R398">
        <v>77.737861722405128</v>
      </c>
      <c r="S398">
        <v>110.51</v>
      </c>
      <c r="T398">
        <v>530832908738</v>
      </c>
      <c r="U398">
        <v>82.5</v>
      </c>
      <c r="V398">
        <v>27.9</v>
      </c>
      <c r="W398">
        <v>49.1</v>
      </c>
      <c r="X398">
        <v>10285453</v>
      </c>
    </row>
    <row r="399" spans="1:24" x14ac:dyDescent="0.25">
      <c r="A399">
        <v>59</v>
      </c>
      <c r="B399" t="s">
        <v>30</v>
      </c>
      <c r="C399" t="s">
        <v>312</v>
      </c>
      <c r="D399" t="s">
        <v>158</v>
      </c>
      <c r="E399" t="s">
        <v>313</v>
      </c>
      <c r="F399" t="s">
        <v>314</v>
      </c>
      <c r="G399" t="s">
        <v>30</v>
      </c>
      <c r="H399" t="b">
        <v>0</v>
      </c>
      <c r="I399" t="s">
        <v>1803</v>
      </c>
      <c r="J399" t="s">
        <v>315</v>
      </c>
      <c r="K399" t="s">
        <v>316</v>
      </c>
      <c r="L399">
        <v>24600</v>
      </c>
      <c r="M399">
        <v>1966</v>
      </c>
      <c r="N399">
        <v>5</v>
      </c>
      <c r="O399">
        <v>9</v>
      </c>
      <c r="P399" s="25">
        <v>24236</v>
      </c>
      <c r="Q399" s="25">
        <v>45838</v>
      </c>
      <c r="R399">
        <v>59.143052703627653</v>
      </c>
      <c r="S399">
        <v>112.85</v>
      </c>
      <c r="T399">
        <v>3845630030824</v>
      </c>
      <c r="U399">
        <v>80.900000000000006</v>
      </c>
      <c r="V399">
        <v>11.5</v>
      </c>
      <c r="W399">
        <v>48.8</v>
      </c>
      <c r="X399">
        <v>83132799</v>
      </c>
    </row>
    <row r="400" spans="1:24" x14ac:dyDescent="0.25">
      <c r="A400">
        <v>486</v>
      </c>
      <c r="B400" t="s">
        <v>21</v>
      </c>
      <c r="C400" t="s">
        <v>1748</v>
      </c>
      <c r="D400" t="s">
        <v>208</v>
      </c>
      <c r="E400" t="s">
        <v>1081</v>
      </c>
      <c r="F400" t="s">
        <v>1743</v>
      </c>
      <c r="G400" t="s">
        <v>21</v>
      </c>
      <c r="H400" t="b">
        <v>0</v>
      </c>
      <c r="I400" t="s">
        <v>1803</v>
      </c>
      <c r="J400" t="s">
        <v>1746</v>
      </c>
      <c r="K400" t="s">
        <v>316</v>
      </c>
      <c r="L400">
        <v>5400</v>
      </c>
      <c r="M400">
        <v>1963</v>
      </c>
      <c r="N400">
        <v>7</v>
      </c>
      <c r="O400">
        <v>13</v>
      </c>
      <c r="P400" s="25">
        <v>23205</v>
      </c>
      <c r="Q400" s="25">
        <v>45838</v>
      </c>
      <c r="R400">
        <v>61.965103646082312</v>
      </c>
      <c r="S400">
        <v>118.06</v>
      </c>
      <c r="T400">
        <v>446314739528</v>
      </c>
      <c r="U400">
        <v>81.599999999999994</v>
      </c>
      <c r="V400">
        <v>25.4</v>
      </c>
      <c r="W400">
        <v>51.4</v>
      </c>
      <c r="X400">
        <v>8877067</v>
      </c>
    </row>
    <row r="401" spans="1:24" x14ac:dyDescent="0.25">
      <c r="A401">
        <v>397</v>
      </c>
      <c r="B401" t="s">
        <v>590</v>
      </c>
      <c r="C401" t="s">
        <v>1462</v>
      </c>
      <c r="D401" t="s">
        <v>32</v>
      </c>
      <c r="E401" t="s">
        <v>1285</v>
      </c>
      <c r="F401" t="s">
        <v>1463</v>
      </c>
      <c r="G401" t="s">
        <v>590</v>
      </c>
      <c r="H401" t="b">
        <v>1</v>
      </c>
      <c r="I401" t="s">
        <v>1803</v>
      </c>
      <c r="J401" t="s">
        <v>1464</v>
      </c>
      <c r="K401" t="s">
        <v>266</v>
      </c>
      <c r="L401">
        <v>6400</v>
      </c>
      <c r="M401">
        <v>1960</v>
      </c>
      <c r="N401">
        <v>4</v>
      </c>
      <c r="O401">
        <v>10</v>
      </c>
      <c r="P401" s="25">
        <v>22016</v>
      </c>
      <c r="Q401" s="25">
        <v>45838</v>
      </c>
      <c r="R401">
        <v>65.219728709503471</v>
      </c>
      <c r="S401">
        <v>117.24</v>
      </c>
      <c r="T401">
        <v>21427700000000</v>
      </c>
      <c r="U401">
        <v>78.5</v>
      </c>
      <c r="V401">
        <v>9.6</v>
      </c>
      <c r="W401">
        <v>36.6</v>
      </c>
      <c r="X401">
        <v>328239523</v>
      </c>
    </row>
    <row r="402" spans="1:24" x14ac:dyDescent="0.25">
      <c r="A402">
        <v>147</v>
      </c>
      <c r="B402" t="s">
        <v>462</v>
      </c>
      <c r="C402" t="s">
        <v>642</v>
      </c>
      <c r="D402" t="s">
        <v>32</v>
      </c>
      <c r="E402" t="s">
        <v>61</v>
      </c>
      <c r="F402" t="s">
        <v>465</v>
      </c>
      <c r="G402" t="s">
        <v>462</v>
      </c>
      <c r="H402" t="b">
        <v>1</v>
      </c>
      <c r="I402" t="s">
        <v>1803</v>
      </c>
      <c r="J402" t="s">
        <v>643</v>
      </c>
      <c r="K402" t="s">
        <v>266</v>
      </c>
      <c r="L402">
        <v>11600</v>
      </c>
      <c r="M402">
        <v>1940</v>
      </c>
      <c r="N402">
        <v>5</v>
      </c>
      <c r="O402">
        <v>10</v>
      </c>
      <c r="P402" s="25">
        <v>14741</v>
      </c>
      <c r="Q402" s="25">
        <v>45838</v>
      </c>
      <c r="R402">
        <v>85.137590729657461</v>
      </c>
      <c r="S402">
        <v>117.24</v>
      </c>
      <c r="T402">
        <v>21427700000000</v>
      </c>
      <c r="U402">
        <v>78.5</v>
      </c>
      <c r="V402">
        <v>9.6</v>
      </c>
      <c r="W402">
        <v>36.6</v>
      </c>
      <c r="X402">
        <v>328239523</v>
      </c>
    </row>
    <row r="403" spans="1:24" x14ac:dyDescent="0.25">
      <c r="A403">
        <v>50</v>
      </c>
      <c r="B403" t="s">
        <v>49</v>
      </c>
      <c r="C403" t="s">
        <v>263</v>
      </c>
      <c r="D403" t="s">
        <v>32</v>
      </c>
      <c r="E403" t="s">
        <v>61</v>
      </c>
      <c r="F403" t="s">
        <v>264</v>
      </c>
      <c r="G403" t="s">
        <v>49</v>
      </c>
      <c r="H403" t="b">
        <v>1</v>
      </c>
      <c r="I403" t="s">
        <v>1803</v>
      </c>
      <c r="J403" t="s">
        <v>265</v>
      </c>
      <c r="K403" t="s">
        <v>266</v>
      </c>
      <c r="L403">
        <v>27800</v>
      </c>
      <c r="M403">
        <v>1947</v>
      </c>
      <c r="N403">
        <v>2</v>
      </c>
      <c r="O403">
        <v>14</v>
      </c>
      <c r="P403" s="25">
        <v>17212</v>
      </c>
      <c r="Q403" s="25">
        <v>45838</v>
      </c>
      <c r="R403">
        <v>78.37303760180211</v>
      </c>
      <c r="S403">
        <v>117.24</v>
      </c>
      <c r="T403">
        <v>21427700000000</v>
      </c>
      <c r="U403">
        <v>78.5</v>
      </c>
      <c r="V403">
        <v>9.6</v>
      </c>
      <c r="W403">
        <v>36.6</v>
      </c>
      <c r="X403">
        <v>328239523</v>
      </c>
    </row>
    <row r="404" spans="1:24" x14ac:dyDescent="0.25">
      <c r="A404">
        <v>10</v>
      </c>
      <c r="B404" t="s">
        <v>38</v>
      </c>
      <c r="C404" t="s">
        <v>79</v>
      </c>
      <c r="D404" t="s">
        <v>32</v>
      </c>
      <c r="E404" t="s">
        <v>80</v>
      </c>
      <c r="F404" t="s">
        <v>56</v>
      </c>
      <c r="G404" t="s">
        <v>38</v>
      </c>
      <c r="H404" t="b">
        <v>1</v>
      </c>
      <c r="I404" t="s">
        <v>1803</v>
      </c>
      <c r="J404" t="s">
        <v>81</v>
      </c>
      <c r="K404" t="s">
        <v>82</v>
      </c>
      <c r="L404">
        <v>80700</v>
      </c>
      <c r="M404">
        <v>1956</v>
      </c>
      <c r="N404">
        <v>3</v>
      </c>
      <c r="O404">
        <v>24</v>
      </c>
      <c r="P404" s="25">
        <v>20538</v>
      </c>
      <c r="Q404" s="25">
        <v>45838</v>
      </c>
      <c r="R404">
        <v>69.266270337922407</v>
      </c>
      <c r="S404">
        <v>117.24</v>
      </c>
      <c r="T404">
        <v>21427700000000</v>
      </c>
      <c r="U404">
        <v>78.5</v>
      </c>
      <c r="V404">
        <v>9.6</v>
      </c>
      <c r="W404">
        <v>36.6</v>
      </c>
      <c r="X404">
        <v>328239523</v>
      </c>
    </row>
    <row r="405" spans="1:24" x14ac:dyDescent="0.25">
      <c r="A405">
        <v>94</v>
      </c>
      <c r="B405" t="s">
        <v>49</v>
      </c>
      <c r="C405" t="s">
        <v>452</v>
      </c>
      <c r="D405" t="s">
        <v>32</v>
      </c>
      <c r="E405" t="s">
        <v>414</v>
      </c>
      <c r="F405" t="s">
        <v>204</v>
      </c>
      <c r="G405" t="s">
        <v>49</v>
      </c>
      <c r="H405" t="b">
        <v>1</v>
      </c>
      <c r="I405" t="s">
        <v>1803</v>
      </c>
      <c r="J405" t="s">
        <v>453</v>
      </c>
      <c r="K405" t="s">
        <v>82</v>
      </c>
      <c r="L405">
        <v>17500</v>
      </c>
      <c r="M405">
        <v>1956</v>
      </c>
      <c r="N405">
        <v>6</v>
      </c>
      <c r="O405">
        <v>11</v>
      </c>
      <c r="P405" s="25">
        <v>20617</v>
      </c>
      <c r="Q405" s="25">
        <v>45838</v>
      </c>
      <c r="R405">
        <v>69.049984355444309</v>
      </c>
      <c r="S405">
        <v>117.24</v>
      </c>
      <c r="T405">
        <v>21427700000000</v>
      </c>
      <c r="U405">
        <v>78.5</v>
      </c>
      <c r="V405">
        <v>9.6</v>
      </c>
      <c r="W405">
        <v>36.6</v>
      </c>
      <c r="X405">
        <v>328239523</v>
      </c>
    </row>
    <row r="406" spans="1:24" x14ac:dyDescent="0.25">
      <c r="A406">
        <v>305</v>
      </c>
      <c r="B406" t="s">
        <v>250</v>
      </c>
      <c r="C406" t="s">
        <v>1169</v>
      </c>
      <c r="D406" t="s">
        <v>32</v>
      </c>
      <c r="E406" t="s">
        <v>1170</v>
      </c>
      <c r="F406" t="s">
        <v>1171</v>
      </c>
      <c r="G406" t="s">
        <v>250</v>
      </c>
      <c r="H406" t="b">
        <v>1</v>
      </c>
      <c r="I406" t="s">
        <v>1803</v>
      </c>
      <c r="J406" t="s">
        <v>1172</v>
      </c>
      <c r="K406" t="s">
        <v>1173</v>
      </c>
      <c r="L406">
        <v>7400</v>
      </c>
      <c r="M406">
        <v>1951</v>
      </c>
      <c r="N406">
        <v>3</v>
      </c>
      <c r="O406">
        <v>31</v>
      </c>
      <c r="P406" s="25">
        <v>18718</v>
      </c>
      <c r="Q406" s="25">
        <v>45838</v>
      </c>
      <c r="R406">
        <v>74.24983573045192</v>
      </c>
      <c r="S406">
        <v>117.24</v>
      </c>
      <c r="T406">
        <v>21427700000000</v>
      </c>
      <c r="U406">
        <v>78.5</v>
      </c>
      <c r="V406">
        <v>9.6</v>
      </c>
      <c r="W406">
        <v>36.6</v>
      </c>
      <c r="X406">
        <v>328239523</v>
      </c>
    </row>
    <row r="407" spans="1:24" x14ac:dyDescent="0.25">
      <c r="A407">
        <v>497</v>
      </c>
      <c r="B407" t="s">
        <v>103</v>
      </c>
      <c r="C407" t="s">
        <v>1774</v>
      </c>
      <c r="D407" t="s">
        <v>32</v>
      </c>
      <c r="E407" t="s">
        <v>886</v>
      </c>
      <c r="F407" t="s">
        <v>1183</v>
      </c>
      <c r="G407" t="s">
        <v>103</v>
      </c>
      <c r="H407" t="b">
        <v>1</v>
      </c>
      <c r="I407" t="s">
        <v>1803</v>
      </c>
      <c r="J407" t="s">
        <v>1772</v>
      </c>
      <c r="K407" t="s">
        <v>1775</v>
      </c>
      <c r="L407">
        <v>5300</v>
      </c>
      <c r="M407">
        <v>1936</v>
      </c>
      <c r="N407">
        <v>12</v>
      </c>
      <c r="O407">
        <v>24</v>
      </c>
      <c r="P407" s="25">
        <v>13508</v>
      </c>
      <c r="Q407" s="25">
        <v>45838</v>
      </c>
      <c r="R407">
        <v>88.51336963465458</v>
      </c>
      <c r="S407">
        <v>117.24</v>
      </c>
      <c r="T407">
        <v>21427700000000</v>
      </c>
      <c r="U407">
        <v>78.5</v>
      </c>
      <c r="V407">
        <v>9.6</v>
      </c>
      <c r="W407">
        <v>36.6</v>
      </c>
      <c r="X407">
        <v>328239523</v>
      </c>
    </row>
    <row r="408" spans="1:24" x14ac:dyDescent="0.25">
      <c r="A408">
        <v>167</v>
      </c>
      <c r="B408" t="s">
        <v>49</v>
      </c>
      <c r="C408" t="s">
        <v>717</v>
      </c>
      <c r="D408" t="s">
        <v>327</v>
      </c>
      <c r="E408" t="s">
        <v>328</v>
      </c>
      <c r="F408" t="s">
        <v>718</v>
      </c>
      <c r="G408" t="s">
        <v>49</v>
      </c>
      <c r="H408" t="b">
        <v>1</v>
      </c>
      <c r="I408" t="s">
        <v>1803</v>
      </c>
      <c r="J408" t="s">
        <v>719</v>
      </c>
      <c r="K408" t="s">
        <v>720</v>
      </c>
      <c r="L408">
        <v>10500</v>
      </c>
      <c r="M408">
        <v>1966</v>
      </c>
      <c r="N408">
        <v>3</v>
      </c>
      <c r="O408">
        <v>12</v>
      </c>
      <c r="P408" s="25">
        <v>24178</v>
      </c>
      <c r="Q408" s="25">
        <v>45838</v>
      </c>
      <c r="R408">
        <v>59.301848049281311</v>
      </c>
      <c r="S408">
        <v>180.75</v>
      </c>
      <c r="T408">
        <v>1699876578871</v>
      </c>
      <c r="U408">
        <v>72.7</v>
      </c>
      <c r="V408">
        <v>11.4</v>
      </c>
      <c r="W408">
        <v>46.2</v>
      </c>
      <c r="X408">
        <v>144373535</v>
      </c>
    </row>
    <row r="409" spans="1:24" x14ac:dyDescent="0.25">
      <c r="A409">
        <v>425</v>
      </c>
      <c r="B409" t="s">
        <v>72</v>
      </c>
      <c r="C409" t="s">
        <v>1559</v>
      </c>
      <c r="D409" t="s">
        <v>532</v>
      </c>
      <c r="E409" t="s">
        <v>533</v>
      </c>
      <c r="F409" t="s">
        <v>72</v>
      </c>
      <c r="G409" t="s">
        <v>72</v>
      </c>
      <c r="H409" t="b">
        <v>0</v>
      </c>
      <c r="I409" t="s">
        <v>1803</v>
      </c>
      <c r="J409" t="s">
        <v>1560</v>
      </c>
      <c r="K409" t="s">
        <v>1561</v>
      </c>
      <c r="L409">
        <v>6000</v>
      </c>
      <c r="M409">
        <v>1934</v>
      </c>
      <c r="N409">
        <v>11</v>
      </c>
      <c r="O409">
        <v>2</v>
      </c>
      <c r="P409" s="25">
        <v>12725</v>
      </c>
      <c r="Q409" s="25">
        <v>45838</v>
      </c>
      <c r="R409">
        <v>90.658453114305274</v>
      </c>
      <c r="S409">
        <v>113.27</v>
      </c>
      <c r="T409">
        <v>543649976166</v>
      </c>
      <c r="U409">
        <v>76.900000000000006</v>
      </c>
      <c r="V409">
        <v>14.9</v>
      </c>
      <c r="W409">
        <v>29.5</v>
      </c>
      <c r="X409">
        <v>69625582</v>
      </c>
    </row>
    <row r="410" spans="1:24" x14ac:dyDescent="0.25">
      <c r="A410">
        <v>190</v>
      </c>
      <c r="B410" t="s">
        <v>351</v>
      </c>
      <c r="C410" t="s">
        <v>813</v>
      </c>
      <c r="D410" t="s">
        <v>105</v>
      </c>
      <c r="E410" t="s">
        <v>814</v>
      </c>
      <c r="F410" t="s">
        <v>517</v>
      </c>
      <c r="G410" t="s">
        <v>351</v>
      </c>
      <c r="H410" t="b">
        <v>1</v>
      </c>
      <c r="I410" t="s">
        <v>1803</v>
      </c>
      <c r="J410" t="s">
        <v>815</v>
      </c>
      <c r="K410" t="s">
        <v>816</v>
      </c>
      <c r="L410">
        <v>9700</v>
      </c>
      <c r="M410">
        <v>1958</v>
      </c>
      <c r="N410">
        <v>9</v>
      </c>
      <c r="O410">
        <v>1</v>
      </c>
      <c r="P410" s="25">
        <v>21429</v>
      </c>
      <c r="Q410" s="25">
        <v>45838</v>
      </c>
      <c r="R410">
        <v>66.828199863107457</v>
      </c>
      <c r="S410">
        <v>125.08</v>
      </c>
      <c r="T410">
        <v>19910000000000</v>
      </c>
      <c r="U410">
        <v>77</v>
      </c>
      <c r="V410">
        <v>9.4</v>
      </c>
      <c r="W410">
        <v>59.2</v>
      </c>
      <c r="X410">
        <v>1397715000</v>
      </c>
    </row>
    <row r="411" spans="1:24" x14ac:dyDescent="0.25">
      <c r="A411">
        <v>51</v>
      </c>
      <c r="B411" t="s">
        <v>30</v>
      </c>
      <c r="C411" t="s">
        <v>267</v>
      </c>
      <c r="D411" t="s">
        <v>158</v>
      </c>
      <c r="E411" t="s">
        <v>268</v>
      </c>
      <c r="F411" t="s">
        <v>269</v>
      </c>
      <c r="G411" t="s">
        <v>30</v>
      </c>
      <c r="H411" t="b">
        <v>0</v>
      </c>
      <c r="I411" t="s">
        <v>1804</v>
      </c>
      <c r="J411" t="s">
        <v>270</v>
      </c>
      <c r="K411" t="s">
        <v>271</v>
      </c>
      <c r="L411">
        <v>27400</v>
      </c>
      <c r="M411">
        <v>1962</v>
      </c>
      <c r="N411">
        <v>4</v>
      </c>
      <c r="O411">
        <v>28</v>
      </c>
      <c r="P411" s="25">
        <v>22764</v>
      </c>
      <c r="Q411" s="25">
        <v>45838</v>
      </c>
      <c r="R411">
        <v>63.173169062286107</v>
      </c>
      <c r="S411">
        <v>112.85</v>
      </c>
      <c r="T411">
        <v>3845630030824</v>
      </c>
      <c r="U411">
        <v>80.900000000000006</v>
      </c>
      <c r="V411">
        <v>11.5</v>
      </c>
      <c r="W411">
        <v>48.8</v>
      </c>
      <c r="X411">
        <v>83132799</v>
      </c>
    </row>
    <row r="412" spans="1:24" x14ac:dyDescent="0.25">
      <c r="A412">
        <v>39</v>
      </c>
      <c r="B412" t="s">
        <v>21</v>
      </c>
      <c r="C412" t="s">
        <v>218</v>
      </c>
      <c r="D412" t="s">
        <v>219</v>
      </c>
      <c r="E412" t="s">
        <v>220</v>
      </c>
      <c r="F412" t="s">
        <v>221</v>
      </c>
      <c r="G412" t="s">
        <v>21</v>
      </c>
      <c r="H412" t="b">
        <v>1</v>
      </c>
      <c r="I412" t="s">
        <v>1803</v>
      </c>
      <c r="J412" t="s">
        <v>222</v>
      </c>
      <c r="K412" t="s">
        <v>223</v>
      </c>
      <c r="L412">
        <v>32600</v>
      </c>
      <c r="M412">
        <v>1949</v>
      </c>
      <c r="N412">
        <v>2</v>
      </c>
      <c r="O412">
        <v>7</v>
      </c>
      <c r="P412" s="25">
        <v>17936</v>
      </c>
      <c r="Q412" s="25">
        <v>45838</v>
      </c>
      <c r="R412">
        <v>76.392191722372345</v>
      </c>
      <c r="S412">
        <v>105.48</v>
      </c>
      <c r="T412">
        <v>5081769542380</v>
      </c>
      <c r="U412">
        <v>84.2</v>
      </c>
      <c r="V412">
        <v>11.9</v>
      </c>
      <c r="W412">
        <v>46.7</v>
      </c>
      <c r="X412">
        <v>126226568</v>
      </c>
    </row>
    <row r="413" spans="1:24" x14ac:dyDescent="0.25">
      <c r="A413">
        <v>317</v>
      </c>
      <c r="B413" t="s">
        <v>21</v>
      </c>
      <c r="C413" t="s">
        <v>1225</v>
      </c>
      <c r="D413" t="s">
        <v>219</v>
      </c>
      <c r="E413" t="s">
        <v>220</v>
      </c>
      <c r="F413" t="s">
        <v>1226</v>
      </c>
      <c r="G413" t="s">
        <v>21</v>
      </c>
      <c r="H413" t="b">
        <v>0</v>
      </c>
      <c r="I413" t="s">
        <v>1803</v>
      </c>
      <c r="J413" t="s">
        <v>1227</v>
      </c>
      <c r="K413" t="s">
        <v>1228</v>
      </c>
      <c r="L413">
        <v>7200</v>
      </c>
      <c r="M413">
        <v>1961</v>
      </c>
      <c r="N413">
        <v>7</v>
      </c>
      <c r="O413">
        <v>12</v>
      </c>
      <c r="P413" s="25">
        <v>22474</v>
      </c>
      <c r="Q413" s="25">
        <v>45838</v>
      </c>
      <c r="R413">
        <v>63.967819384187692</v>
      </c>
      <c r="S413">
        <v>105.48</v>
      </c>
      <c r="T413">
        <v>5081769542380</v>
      </c>
      <c r="U413">
        <v>84.2</v>
      </c>
      <c r="V413">
        <v>11.9</v>
      </c>
      <c r="W413">
        <v>46.7</v>
      </c>
      <c r="X413">
        <v>126226568</v>
      </c>
    </row>
    <row r="414" spans="1:24" x14ac:dyDescent="0.25">
      <c r="A414">
        <v>77</v>
      </c>
      <c r="B414" t="s">
        <v>250</v>
      </c>
      <c r="C414" t="s">
        <v>393</v>
      </c>
      <c r="D414" t="s">
        <v>219</v>
      </c>
      <c r="E414" t="s">
        <v>394</v>
      </c>
      <c r="F414" t="s">
        <v>395</v>
      </c>
      <c r="G414" t="s">
        <v>250</v>
      </c>
      <c r="H414" t="b">
        <v>1</v>
      </c>
      <c r="I414" t="s">
        <v>1803</v>
      </c>
      <c r="J414" t="s">
        <v>396</v>
      </c>
      <c r="K414" t="s">
        <v>397</v>
      </c>
      <c r="L414">
        <v>21000</v>
      </c>
      <c r="M414">
        <v>1945</v>
      </c>
      <c r="N414">
        <v>6</v>
      </c>
      <c r="O414">
        <v>10</v>
      </c>
      <c r="P414" s="25">
        <v>16598</v>
      </c>
      <c r="Q414" s="25">
        <v>45838</v>
      </c>
      <c r="R414">
        <v>80.05543349670441</v>
      </c>
      <c r="S414">
        <v>105.48</v>
      </c>
      <c r="T414">
        <v>5081769542380</v>
      </c>
      <c r="U414">
        <v>84.2</v>
      </c>
      <c r="V414">
        <v>11.9</v>
      </c>
      <c r="W414">
        <v>46.7</v>
      </c>
      <c r="X414">
        <v>126226568</v>
      </c>
    </row>
    <row r="415" spans="1:24" x14ac:dyDescent="0.25">
      <c r="A415">
        <v>325</v>
      </c>
      <c r="B415" t="s">
        <v>381</v>
      </c>
      <c r="C415" t="s">
        <v>1240</v>
      </c>
      <c r="D415" t="s">
        <v>32</v>
      </c>
      <c r="E415" t="s">
        <v>1241</v>
      </c>
      <c r="F415" t="s">
        <v>1242</v>
      </c>
      <c r="G415" t="s">
        <v>381</v>
      </c>
      <c r="H415" t="b">
        <v>0</v>
      </c>
      <c r="I415" t="s">
        <v>1804</v>
      </c>
      <c r="J415" t="s">
        <v>1243</v>
      </c>
      <c r="K415" t="s">
        <v>1244</v>
      </c>
      <c r="L415">
        <v>7100</v>
      </c>
      <c r="M415">
        <v>1961</v>
      </c>
      <c r="N415">
        <v>11</v>
      </c>
      <c r="O415">
        <v>16</v>
      </c>
      <c r="P415" s="25">
        <v>22601</v>
      </c>
      <c r="Q415" s="25">
        <v>45838</v>
      </c>
      <c r="R415">
        <v>63.620108672760203</v>
      </c>
      <c r="S415">
        <v>117.24</v>
      </c>
      <c r="T415">
        <v>21427700000000</v>
      </c>
      <c r="U415">
        <v>78.5</v>
      </c>
      <c r="V415">
        <v>9.6</v>
      </c>
      <c r="W415">
        <v>36.6</v>
      </c>
      <c r="X415">
        <v>328239523</v>
      </c>
    </row>
    <row r="416" spans="1:24" x14ac:dyDescent="0.25">
      <c r="A416">
        <v>184</v>
      </c>
      <c r="B416" t="s">
        <v>168</v>
      </c>
      <c r="C416" t="s">
        <v>789</v>
      </c>
      <c r="D416" t="s">
        <v>23</v>
      </c>
      <c r="E416" t="s">
        <v>784</v>
      </c>
      <c r="F416" t="s">
        <v>172</v>
      </c>
      <c r="G416" t="s">
        <v>168</v>
      </c>
      <c r="H416" t="b">
        <v>0</v>
      </c>
      <c r="I416" t="s">
        <v>1804</v>
      </c>
      <c r="J416" t="s">
        <v>790</v>
      </c>
      <c r="K416" t="s">
        <v>791</v>
      </c>
      <c r="L416">
        <v>9800</v>
      </c>
      <c r="M416">
        <v>1968</v>
      </c>
      <c r="N416">
        <v>2</v>
      </c>
      <c r="O416">
        <v>1</v>
      </c>
      <c r="P416" s="25">
        <v>24869</v>
      </c>
      <c r="Q416" s="25">
        <v>45838</v>
      </c>
      <c r="R416">
        <v>57.40863818739674</v>
      </c>
      <c r="S416">
        <v>110.05</v>
      </c>
      <c r="T416">
        <v>2715518274227</v>
      </c>
      <c r="U416">
        <v>82.5</v>
      </c>
      <c r="V416">
        <v>24.2</v>
      </c>
      <c r="W416">
        <v>60.7</v>
      </c>
      <c r="X416">
        <v>67059887</v>
      </c>
    </row>
    <row r="417" spans="1:24" x14ac:dyDescent="0.25">
      <c r="A417">
        <v>223</v>
      </c>
      <c r="B417" t="s">
        <v>21</v>
      </c>
      <c r="C417" t="s">
        <v>916</v>
      </c>
      <c r="D417" t="s">
        <v>327</v>
      </c>
      <c r="E417" t="s">
        <v>917</v>
      </c>
      <c r="F417" t="s">
        <v>918</v>
      </c>
      <c r="G417" t="s">
        <v>21</v>
      </c>
      <c r="H417" t="b">
        <v>1</v>
      </c>
      <c r="I417" t="s">
        <v>1804</v>
      </c>
      <c r="J417" t="s">
        <v>919</v>
      </c>
      <c r="K417" t="s">
        <v>920</v>
      </c>
      <c r="L417">
        <v>8800</v>
      </c>
      <c r="M417">
        <v>1975</v>
      </c>
      <c r="N417">
        <v>10</v>
      </c>
      <c r="O417">
        <v>16</v>
      </c>
      <c r="P417" s="25">
        <v>27683</v>
      </c>
      <c r="Q417" s="25">
        <v>45838</v>
      </c>
      <c r="R417">
        <v>49.705013957483359</v>
      </c>
      <c r="S417">
        <v>180.75</v>
      </c>
      <c r="T417">
        <v>1699876578871</v>
      </c>
      <c r="U417">
        <v>72.7</v>
      </c>
      <c r="V417">
        <v>11.4</v>
      </c>
      <c r="W417">
        <v>46.2</v>
      </c>
      <c r="X417">
        <v>144373535</v>
      </c>
    </row>
    <row r="418" spans="1:24" x14ac:dyDescent="0.25">
      <c r="A418">
        <v>455</v>
      </c>
      <c r="B418" t="s">
        <v>196</v>
      </c>
      <c r="C418" t="s">
        <v>1648</v>
      </c>
      <c r="D418" t="s">
        <v>665</v>
      </c>
      <c r="E418" t="s">
        <v>1500</v>
      </c>
      <c r="F418" t="s">
        <v>1649</v>
      </c>
      <c r="G418" t="s">
        <v>196</v>
      </c>
      <c r="H418" t="b">
        <v>1</v>
      </c>
      <c r="I418" t="s">
        <v>1803</v>
      </c>
      <c r="J418" t="s">
        <v>1650</v>
      </c>
      <c r="K418" t="s">
        <v>1651</v>
      </c>
      <c r="L418">
        <v>5600</v>
      </c>
      <c r="M418">
        <v>1971</v>
      </c>
      <c r="N418">
        <v>11</v>
      </c>
      <c r="O418">
        <v>1</v>
      </c>
      <c r="P418" s="25">
        <v>26238</v>
      </c>
      <c r="Q418" s="25">
        <v>45838</v>
      </c>
      <c r="R418">
        <v>53.661207626064012</v>
      </c>
      <c r="S418">
        <v>108.15</v>
      </c>
      <c r="T418">
        <v>395098666122</v>
      </c>
      <c r="U418">
        <v>82.8</v>
      </c>
      <c r="V418">
        <v>23.1</v>
      </c>
      <c r="W418">
        <v>25.3</v>
      </c>
      <c r="X418">
        <v>9053300</v>
      </c>
    </row>
    <row r="419" spans="1:24" x14ac:dyDescent="0.25">
      <c r="A419">
        <v>365</v>
      </c>
      <c r="B419" t="s">
        <v>292</v>
      </c>
      <c r="C419" t="s">
        <v>1394</v>
      </c>
      <c r="D419" t="s">
        <v>32</v>
      </c>
      <c r="E419" t="s">
        <v>1395</v>
      </c>
      <c r="F419" t="s">
        <v>1396</v>
      </c>
      <c r="G419" t="s">
        <v>292</v>
      </c>
      <c r="H419" t="b">
        <v>1</v>
      </c>
      <c r="I419" t="s">
        <v>1803</v>
      </c>
      <c r="J419" t="s">
        <v>1397</v>
      </c>
      <c r="K419" t="s">
        <v>1398</v>
      </c>
      <c r="L419">
        <v>6700</v>
      </c>
      <c r="M419">
        <v>1951</v>
      </c>
      <c r="N419">
        <v>3</v>
      </c>
      <c r="O419">
        <v>27</v>
      </c>
      <c r="P419" s="25">
        <v>18714</v>
      </c>
      <c r="Q419" s="25">
        <v>45838</v>
      </c>
      <c r="R419">
        <v>74.26078703365701</v>
      </c>
      <c r="S419">
        <v>117.24</v>
      </c>
      <c r="T419">
        <v>21427700000000</v>
      </c>
      <c r="U419">
        <v>78.5</v>
      </c>
      <c r="V419">
        <v>9.6</v>
      </c>
      <c r="W419">
        <v>36.6</v>
      </c>
      <c r="X419">
        <v>328239523</v>
      </c>
    </row>
    <row r="420" spans="1:24" x14ac:dyDescent="0.25">
      <c r="A420">
        <v>101</v>
      </c>
      <c r="B420" t="s">
        <v>21</v>
      </c>
      <c r="C420" t="s">
        <v>481</v>
      </c>
      <c r="D420" t="s">
        <v>158</v>
      </c>
      <c r="E420" t="s">
        <v>482</v>
      </c>
      <c r="F420" t="s">
        <v>483</v>
      </c>
      <c r="G420" t="s">
        <v>21</v>
      </c>
      <c r="H420" t="b">
        <v>0</v>
      </c>
      <c r="I420" t="s">
        <v>1803</v>
      </c>
      <c r="J420" t="s">
        <v>484</v>
      </c>
      <c r="K420" t="s">
        <v>485</v>
      </c>
      <c r="L420">
        <v>16500</v>
      </c>
      <c r="M420">
        <v>1951</v>
      </c>
      <c r="N420">
        <v>1</v>
      </c>
      <c r="O420">
        <v>1</v>
      </c>
      <c r="P420" s="25">
        <v>18629</v>
      </c>
      <c r="Q420" s="25">
        <v>45838</v>
      </c>
      <c r="R420">
        <v>74.493502226764988</v>
      </c>
      <c r="S420">
        <v>112.85</v>
      </c>
      <c r="T420">
        <v>3845630030824</v>
      </c>
      <c r="U420">
        <v>80.900000000000006</v>
      </c>
      <c r="V420">
        <v>11.5</v>
      </c>
      <c r="W420">
        <v>48.8</v>
      </c>
      <c r="X420">
        <v>83132799</v>
      </c>
    </row>
    <row r="421" spans="1:24" x14ac:dyDescent="0.25">
      <c r="A421">
        <v>256</v>
      </c>
      <c r="B421" t="s">
        <v>72</v>
      </c>
      <c r="C421" t="s">
        <v>1023</v>
      </c>
      <c r="D421" t="s">
        <v>23</v>
      </c>
      <c r="E421" t="s">
        <v>24</v>
      </c>
      <c r="F421" t="s">
        <v>72</v>
      </c>
      <c r="G421" t="s">
        <v>72</v>
      </c>
      <c r="H421" t="b">
        <v>0</v>
      </c>
      <c r="I421" t="s">
        <v>1803</v>
      </c>
      <c r="J421" t="s">
        <v>1021</v>
      </c>
      <c r="K421" t="s">
        <v>1024</v>
      </c>
      <c r="L421">
        <v>8100</v>
      </c>
      <c r="M421">
        <v>1957</v>
      </c>
      <c r="N421">
        <v>3</v>
      </c>
      <c r="O421">
        <v>26</v>
      </c>
      <c r="P421" s="25">
        <v>20905</v>
      </c>
      <c r="Q421" s="25">
        <v>45838</v>
      </c>
      <c r="R421">
        <v>68.263510832473614</v>
      </c>
      <c r="S421">
        <v>110.05</v>
      </c>
      <c r="T421">
        <v>2715518274227</v>
      </c>
      <c r="U421">
        <v>82.5</v>
      </c>
      <c r="V421">
        <v>24.2</v>
      </c>
      <c r="W421">
        <v>60.7</v>
      </c>
      <c r="X421">
        <v>67059887</v>
      </c>
    </row>
    <row r="422" spans="1:24" x14ac:dyDescent="0.25">
      <c r="A422">
        <v>81</v>
      </c>
      <c r="B422" t="s">
        <v>351</v>
      </c>
      <c r="C422" t="s">
        <v>406</v>
      </c>
      <c r="D422" t="s">
        <v>32</v>
      </c>
      <c r="E422" t="s">
        <v>407</v>
      </c>
      <c r="F422" t="s">
        <v>408</v>
      </c>
      <c r="G422" t="s">
        <v>351</v>
      </c>
      <c r="H422" t="b">
        <v>1</v>
      </c>
      <c r="I422" t="s">
        <v>1803</v>
      </c>
      <c r="J422" t="s">
        <v>409</v>
      </c>
      <c r="K422" t="s">
        <v>304</v>
      </c>
      <c r="L422">
        <v>20200</v>
      </c>
      <c r="M422">
        <v>1938</v>
      </c>
      <c r="N422">
        <v>8</v>
      </c>
      <c r="O422">
        <v>12</v>
      </c>
      <c r="P422" s="25">
        <v>14104</v>
      </c>
      <c r="Q422" s="25">
        <v>45838</v>
      </c>
      <c r="R422">
        <v>86.882956878850109</v>
      </c>
      <c r="S422">
        <v>117.24</v>
      </c>
      <c r="T422">
        <v>21427700000000</v>
      </c>
      <c r="U422">
        <v>78.5</v>
      </c>
      <c r="V422">
        <v>9.6</v>
      </c>
      <c r="W422">
        <v>36.6</v>
      </c>
      <c r="X422">
        <v>328239523</v>
      </c>
    </row>
    <row r="423" spans="1:24" x14ac:dyDescent="0.25">
      <c r="A423">
        <v>365</v>
      </c>
      <c r="B423" t="s">
        <v>250</v>
      </c>
      <c r="C423" t="s">
        <v>1376</v>
      </c>
      <c r="D423" t="s">
        <v>1195</v>
      </c>
      <c r="E423" t="s">
        <v>1370</v>
      </c>
      <c r="F423" t="s">
        <v>1371</v>
      </c>
      <c r="G423" t="s">
        <v>250</v>
      </c>
      <c r="H423" t="b">
        <v>0</v>
      </c>
      <c r="I423" t="s">
        <v>1803</v>
      </c>
      <c r="J423" t="s">
        <v>1372</v>
      </c>
      <c r="K423" t="s">
        <v>1377</v>
      </c>
      <c r="L423">
        <v>6700</v>
      </c>
      <c r="M423">
        <v>1979</v>
      </c>
      <c r="N423">
        <v>1</v>
      </c>
      <c r="O423">
        <v>1</v>
      </c>
      <c r="P423" s="25">
        <v>28856</v>
      </c>
      <c r="Q423" s="25">
        <v>45838</v>
      </c>
      <c r="R423">
        <v>46.493504980485817</v>
      </c>
      <c r="S423">
        <v>110.35</v>
      </c>
      <c r="T423">
        <v>348078018464</v>
      </c>
      <c r="U423">
        <v>81</v>
      </c>
      <c r="V423">
        <v>32.4</v>
      </c>
      <c r="W423">
        <v>23.8</v>
      </c>
      <c r="X423">
        <v>5818553</v>
      </c>
    </row>
    <row r="424" spans="1:24" x14ac:dyDescent="0.25">
      <c r="A424">
        <v>57</v>
      </c>
      <c r="B424" t="s">
        <v>49</v>
      </c>
      <c r="C424" t="s">
        <v>300</v>
      </c>
      <c r="D424" t="s">
        <v>32</v>
      </c>
      <c r="E424" t="s">
        <v>301</v>
      </c>
      <c r="F424" t="s">
        <v>302</v>
      </c>
      <c r="G424" t="s">
        <v>49</v>
      </c>
      <c r="H424" t="b">
        <v>1</v>
      </c>
      <c r="I424" t="s">
        <v>1803</v>
      </c>
      <c r="J424" t="s">
        <v>303</v>
      </c>
      <c r="K424" t="s">
        <v>304</v>
      </c>
      <c r="L424">
        <v>25300</v>
      </c>
      <c r="M424">
        <v>1944</v>
      </c>
      <c r="N424">
        <v>9</v>
      </c>
      <c r="O424">
        <v>30</v>
      </c>
      <c r="P424" s="25">
        <v>16345</v>
      </c>
      <c r="Q424" s="25">
        <v>45838</v>
      </c>
      <c r="R424">
        <v>80.746085272611936</v>
      </c>
      <c r="S424">
        <v>117.24</v>
      </c>
      <c r="T424">
        <v>21427700000000</v>
      </c>
      <c r="U424">
        <v>78.5</v>
      </c>
      <c r="V424">
        <v>9.6</v>
      </c>
      <c r="W424">
        <v>36.6</v>
      </c>
      <c r="X424">
        <v>328239523</v>
      </c>
    </row>
    <row r="425" spans="1:24" x14ac:dyDescent="0.25">
      <c r="A425">
        <v>497</v>
      </c>
      <c r="B425" t="s">
        <v>49</v>
      </c>
      <c r="C425" t="s">
        <v>1770</v>
      </c>
      <c r="D425" t="s">
        <v>32</v>
      </c>
      <c r="E425" t="s">
        <v>379</v>
      </c>
      <c r="F425" t="s">
        <v>1643</v>
      </c>
      <c r="G425" t="s">
        <v>49</v>
      </c>
      <c r="H425" t="b">
        <v>0</v>
      </c>
      <c r="I425" t="s">
        <v>1803</v>
      </c>
      <c r="J425" t="s">
        <v>1644</v>
      </c>
      <c r="K425" t="s">
        <v>304</v>
      </c>
      <c r="L425">
        <v>5300</v>
      </c>
      <c r="M425">
        <v>1950</v>
      </c>
      <c r="N425">
        <v>6</v>
      </c>
      <c r="O425">
        <v>6</v>
      </c>
      <c r="P425" s="25">
        <v>18420</v>
      </c>
      <c r="Q425" s="25">
        <v>45838</v>
      </c>
      <c r="R425">
        <v>75.066392881587959</v>
      </c>
      <c r="S425">
        <v>117.24</v>
      </c>
      <c r="T425">
        <v>21427700000000</v>
      </c>
      <c r="U425">
        <v>78.5</v>
      </c>
      <c r="V425">
        <v>9.6</v>
      </c>
      <c r="W425">
        <v>36.6</v>
      </c>
      <c r="X425">
        <v>328239523</v>
      </c>
    </row>
    <row r="426" spans="1:24" x14ac:dyDescent="0.25">
      <c r="A426">
        <v>445</v>
      </c>
      <c r="B426" t="s">
        <v>580</v>
      </c>
      <c r="C426" t="s">
        <v>1615</v>
      </c>
      <c r="D426" t="s">
        <v>170</v>
      </c>
      <c r="E426" t="s">
        <v>1616</v>
      </c>
      <c r="F426" t="s">
        <v>1187</v>
      </c>
      <c r="G426" t="s">
        <v>580</v>
      </c>
      <c r="H426" t="b">
        <v>0</v>
      </c>
      <c r="I426" t="s">
        <v>1803</v>
      </c>
      <c r="J426" t="s">
        <v>1617</v>
      </c>
      <c r="K426" t="s">
        <v>304</v>
      </c>
      <c r="L426">
        <v>5700</v>
      </c>
      <c r="M426">
        <v>1945</v>
      </c>
      <c r="N426">
        <v>12</v>
      </c>
      <c r="O426">
        <v>17</v>
      </c>
      <c r="P426" s="25">
        <v>16788</v>
      </c>
      <c r="Q426" s="25">
        <v>45838</v>
      </c>
      <c r="R426">
        <v>79.535237451411177</v>
      </c>
      <c r="S426">
        <v>99.55</v>
      </c>
      <c r="T426">
        <v>703082435360</v>
      </c>
      <c r="U426">
        <v>83.6</v>
      </c>
      <c r="V426">
        <v>10.1</v>
      </c>
      <c r="W426">
        <v>28.8</v>
      </c>
      <c r="X426">
        <v>8574832</v>
      </c>
    </row>
    <row r="427" spans="1:24" x14ac:dyDescent="0.25">
      <c r="A427">
        <v>148</v>
      </c>
      <c r="B427" t="s">
        <v>351</v>
      </c>
      <c r="C427" t="s">
        <v>653</v>
      </c>
      <c r="D427" t="s">
        <v>158</v>
      </c>
      <c r="E427" t="s">
        <v>650</v>
      </c>
      <c r="F427" t="s">
        <v>517</v>
      </c>
      <c r="G427" t="s">
        <v>351</v>
      </c>
      <c r="H427" t="b">
        <v>1</v>
      </c>
      <c r="I427" t="s">
        <v>1803</v>
      </c>
      <c r="J427" t="s">
        <v>651</v>
      </c>
      <c r="K427" t="s">
        <v>304</v>
      </c>
      <c r="L427">
        <v>11500</v>
      </c>
      <c r="M427">
        <v>1950</v>
      </c>
      <c r="N427">
        <v>2</v>
      </c>
      <c r="O427">
        <v>16</v>
      </c>
      <c r="P427" s="25">
        <v>18310</v>
      </c>
      <c r="Q427" s="25">
        <v>45838</v>
      </c>
      <c r="R427">
        <v>75.367556468172481</v>
      </c>
      <c r="S427">
        <v>112.85</v>
      </c>
      <c r="T427">
        <v>3845630030824</v>
      </c>
      <c r="U427">
        <v>80.900000000000006</v>
      </c>
      <c r="V427">
        <v>11.5</v>
      </c>
      <c r="W427">
        <v>48.8</v>
      </c>
      <c r="X427">
        <v>83132799</v>
      </c>
    </row>
    <row r="428" spans="1:24" x14ac:dyDescent="0.25">
      <c r="A428">
        <v>256</v>
      </c>
      <c r="B428" t="s">
        <v>103</v>
      </c>
      <c r="C428" t="s">
        <v>1025</v>
      </c>
      <c r="D428" t="s">
        <v>32</v>
      </c>
      <c r="E428" t="s">
        <v>742</v>
      </c>
      <c r="F428" t="s">
        <v>1026</v>
      </c>
      <c r="G428" t="s">
        <v>103</v>
      </c>
      <c r="H428" t="b">
        <v>1</v>
      </c>
      <c r="I428" t="s">
        <v>1803</v>
      </c>
      <c r="J428" t="s">
        <v>1027</v>
      </c>
      <c r="K428" t="s">
        <v>1028</v>
      </c>
      <c r="L428">
        <v>8100</v>
      </c>
      <c r="M428">
        <v>1957</v>
      </c>
      <c r="N428">
        <v>6</v>
      </c>
      <c r="O428">
        <v>25</v>
      </c>
      <c r="P428" s="25">
        <v>20996</v>
      </c>
      <c r="Q428" s="25">
        <v>45838</v>
      </c>
      <c r="R428">
        <v>68.0143639393699</v>
      </c>
      <c r="S428">
        <v>117.24</v>
      </c>
      <c r="T428">
        <v>21427700000000</v>
      </c>
      <c r="U428">
        <v>78.5</v>
      </c>
      <c r="V428">
        <v>9.6</v>
      </c>
      <c r="W428">
        <v>36.6</v>
      </c>
      <c r="X428">
        <v>328239523</v>
      </c>
    </row>
    <row r="429" spans="1:24" x14ac:dyDescent="0.25">
      <c r="A429">
        <v>497</v>
      </c>
      <c r="B429" t="s">
        <v>49</v>
      </c>
      <c r="C429" t="s">
        <v>1752</v>
      </c>
      <c r="D429" t="s">
        <v>32</v>
      </c>
      <c r="E429" t="s">
        <v>1581</v>
      </c>
      <c r="F429" t="s">
        <v>1584</v>
      </c>
      <c r="G429" t="s">
        <v>49</v>
      </c>
      <c r="H429" t="b">
        <v>1</v>
      </c>
      <c r="I429" t="s">
        <v>1803</v>
      </c>
      <c r="J429" t="s">
        <v>1753</v>
      </c>
      <c r="K429" t="s">
        <v>1754</v>
      </c>
      <c r="L429">
        <v>5300</v>
      </c>
      <c r="M429">
        <v>1973</v>
      </c>
      <c r="N429">
        <v>9</v>
      </c>
      <c r="O429">
        <v>20</v>
      </c>
      <c r="P429" s="25">
        <v>26927</v>
      </c>
      <c r="Q429" s="25">
        <v>45838</v>
      </c>
      <c r="R429">
        <v>51.77616489306746</v>
      </c>
      <c r="S429">
        <v>117.24</v>
      </c>
      <c r="T429">
        <v>21427700000000</v>
      </c>
      <c r="U429">
        <v>78.5</v>
      </c>
      <c r="V429">
        <v>9.6</v>
      </c>
      <c r="W429">
        <v>36.6</v>
      </c>
      <c r="X429">
        <v>328239523</v>
      </c>
    </row>
    <row r="430" spans="1:24" x14ac:dyDescent="0.25">
      <c r="A430">
        <v>418</v>
      </c>
      <c r="B430" t="s">
        <v>49</v>
      </c>
      <c r="C430" t="s">
        <v>1534</v>
      </c>
      <c r="D430" t="s">
        <v>32</v>
      </c>
      <c r="E430" t="s">
        <v>886</v>
      </c>
      <c r="F430" t="s">
        <v>802</v>
      </c>
      <c r="G430" t="s">
        <v>49</v>
      </c>
      <c r="H430" t="b">
        <v>1</v>
      </c>
      <c r="I430" t="s">
        <v>1803</v>
      </c>
      <c r="J430" t="s">
        <v>1535</v>
      </c>
      <c r="K430" t="s">
        <v>1536</v>
      </c>
      <c r="L430">
        <v>6100</v>
      </c>
      <c r="M430">
        <v>1964</v>
      </c>
      <c r="N430">
        <v>7</v>
      </c>
      <c r="O430">
        <v>31</v>
      </c>
      <c r="P430" s="25">
        <v>23589</v>
      </c>
      <c r="Q430" s="25">
        <v>45838</v>
      </c>
      <c r="R430">
        <v>60.913097235714915</v>
      </c>
      <c r="S430">
        <v>117.24</v>
      </c>
      <c r="T430">
        <v>21427700000000</v>
      </c>
      <c r="U430">
        <v>78.5</v>
      </c>
      <c r="V430">
        <v>9.6</v>
      </c>
      <c r="W430">
        <v>36.6</v>
      </c>
      <c r="X430">
        <v>328239523</v>
      </c>
    </row>
    <row r="431" spans="1:24" x14ac:dyDescent="0.25">
      <c r="A431">
        <v>383</v>
      </c>
      <c r="B431" t="s">
        <v>103</v>
      </c>
      <c r="C431" t="s">
        <v>1429</v>
      </c>
      <c r="D431" t="s">
        <v>32</v>
      </c>
      <c r="E431" t="s">
        <v>1430</v>
      </c>
      <c r="F431" t="s">
        <v>1424</v>
      </c>
      <c r="G431" t="s">
        <v>103</v>
      </c>
      <c r="H431" t="b">
        <v>0</v>
      </c>
      <c r="I431" t="s">
        <v>1804</v>
      </c>
      <c r="J431" t="s">
        <v>1431</v>
      </c>
      <c r="K431" t="s">
        <v>1432</v>
      </c>
      <c r="L431">
        <v>6600</v>
      </c>
      <c r="M431">
        <v>1955</v>
      </c>
      <c r="N431">
        <v>12</v>
      </c>
      <c r="O431">
        <v>17</v>
      </c>
      <c r="P431" s="25">
        <v>20440</v>
      </c>
      <c r="Q431" s="25">
        <v>45838</v>
      </c>
      <c r="R431">
        <v>69.53526394940809</v>
      </c>
      <c r="S431">
        <v>117.24</v>
      </c>
      <c r="T431">
        <v>21427700000000</v>
      </c>
      <c r="U431">
        <v>78.5</v>
      </c>
      <c r="V431">
        <v>9.6</v>
      </c>
      <c r="W431">
        <v>36.6</v>
      </c>
      <c r="X431">
        <v>328239523</v>
      </c>
    </row>
    <row r="432" spans="1:24" x14ac:dyDescent="0.25">
      <c r="A432">
        <v>437</v>
      </c>
      <c r="B432" t="s">
        <v>103</v>
      </c>
      <c r="C432" t="s">
        <v>1587</v>
      </c>
      <c r="D432" t="s">
        <v>105</v>
      </c>
      <c r="E432" t="s">
        <v>246</v>
      </c>
      <c r="F432" t="s">
        <v>1588</v>
      </c>
      <c r="G432" t="s">
        <v>103</v>
      </c>
      <c r="H432" t="b">
        <v>0</v>
      </c>
      <c r="I432" t="s">
        <v>1803</v>
      </c>
      <c r="J432" t="s">
        <v>1589</v>
      </c>
      <c r="K432" t="s">
        <v>1590</v>
      </c>
      <c r="L432">
        <v>5900</v>
      </c>
      <c r="M432">
        <v>1957</v>
      </c>
      <c r="N432">
        <v>1</v>
      </c>
      <c r="O432">
        <v>15</v>
      </c>
      <c r="P432" s="25">
        <v>20835</v>
      </c>
      <c r="Q432" s="25">
        <v>45838</v>
      </c>
      <c r="R432">
        <v>68.455162288707243</v>
      </c>
      <c r="S432">
        <v>125.08</v>
      </c>
      <c r="T432">
        <v>19910000000000</v>
      </c>
      <c r="U432">
        <v>77</v>
      </c>
      <c r="V432">
        <v>9.4</v>
      </c>
      <c r="W432">
        <v>59.2</v>
      </c>
      <c r="X432">
        <v>1397715000</v>
      </c>
    </row>
    <row r="433" spans="1:24" x14ac:dyDescent="0.25">
      <c r="A433">
        <v>138</v>
      </c>
      <c r="B433" t="s">
        <v>49</v>
      </c>
      <c r="C433" t="s">
        <v>610</v>
      </c>
      <c r="D433" t="s">
        <v>74</v>
      </c>
      <c r="E433" t="s">
        <v>75</v>
      </c>
      <c r="F433" t="s">
        <v>478</v>
      </c>
      <c r="G433" t="s">
        <v>49</v>
      </c>
      <c r="H433" t="b">
        <v>1</v>
      </c>
      <c r="I433" t="s">
        <v>1803</v>
      </c>
      <c r="J433" t="s">
        <v>611</v>
      </c>
      <c r="K433" t="s">
        <v>612</v>
      </c>
      <c r="L433">
        <v>12900</v>
      </c>
      <c r="M433">
        <v>1959</v>
      </c>
      <c r="N433">
        <v>3</v>
      </c>
      <c r="O433">
        <v>15</v>
      </c>
      <c r="P433" s="25">
        <v>21624</v>
      </c>
      <c r="Q433" s="25">
        <v>45838</v>
      </c>
      <c r="R433">
        <v>66.293641712978101</v>
      </c>
      <c r="S433">
        <v>180.44</v>
      </c>
      <c r="T433">
        <v>2611000000000</v>
      </c>
      <c r="U433">
        <v>69.400000000000006</v>
      </c>
      <c r="V433">
        <v>11.2</v>
      </c>
      <c r="W433">
        <v>49.7</v>
      </c>
      <c r="X433">
        <v>1366417754</v>
      </c>
    </row>
    <row r="434" spans="1:24" x14ac:dyDescent="0.25">
      <c r="A434">
        <v>80</v>
      </c>
      <c r="B434" t="s">
        <v>292</v>
      </c>
      <c r="C434" t="s">
        <v>402</v>
      </c>
      <c r="D434" t="s">
        <v>327</v>
      </c>
      <c r="E434" t="s">
        <v>328</v>
      </c>
      <c r="F434" t="s">
        <v>403</v>
      </c>
      <c r="G434" t="s">
        <v>292</v>
      </c>
      <c r="H434" t="b">
        <v>1</v>
      </c>
      <c r="I434" t="s">
        <v>1803</v>
      </c>
      <c r="J434" t="s">
        <v>404</v>
      </c>
      <c r="K434" t="s">
        <v>405</v>
      </c>
      <c r="L434">
        <v>20500</v>
      </c>
      <c r="M434">
        <v>1950</v>
      </c>
      <c r="N434">
        <v>9</v>
      </c>
      <c r="O434">
        <v>1</v>
      </c>
      <c r="P434" s="25">
        <v>18507</v>
      </c>
      <c r="Q434" s="25">
        <v>45838</v>
      </c>
      <c r="R434">
        <v>74.828199863107457</v>
      </c>
      <c r="S434">
        <v>180.75</v>
      </c>
      <c r="T434">
        <v>1699876578871</v>
      </c>
      <c r="U434">
        <v>72.7</v>
      </c>
      <c r="V434">
        <v>11.4</v>
      </c>
      <c r="W434">
        <v>46.2</v>
      </c>
      <c r="X434">
        <v>144373535</v>
      </c>
    </row>
    <row r="435" spans="1:24" x14ac:dyDescent="0.25">
      <c r="A435">
        <v>195</v>
      </c>
      <c r="B435" t="s">
        <v>103</v>
      </c>
      <c r="C435" t="s">
        <v>836</v>
      </c>
      <c r="D435" t="s">
        <v>32</v>
      </c>
      <c r="E435" t="s">
        <v>61</v>
      </c>
      <c r="F435" t="s">
        <v>185</v>
      </c>
      <c r="G435" t="s">
        <v>103</v>
      </c>
      <c r="H435" t="b">
        <v>0</v>
      </c>
      <c r="I435" t="s">
        <v>1804</v>
      </c>
      <c r="J435" t="s">
        <v>186</v>
      </c>
      <c r="K435" t="s">
        <v>837</v>
      </c>
      <c r="L435">
        <v>9600</v>
      </c>
      <c r="M435">
        <v>1959</v>
      </c>
      <c r="N435">
        <v>1</v>
      </c>
      <c r="O435">
        <v>26</v>
      </c>
      <c r="P435" s="25">
        <v>21576</v>
      </c>
      <c r="Q435" s="25">
        <v>45838</v>
      </c>
      <c r="R435">
        <v>66.425057208237988</v>
      </c>
      <c r="S435">
        <v>117.24</v>
      </c>
      <c r="T435">
        <v>21427700000000</v>
      </c>
      <c r="U435">
        <v>78.5</v>
      </c>
      <c r="V435">
        <v>9.6</v>
      </c>
      <c r="W435">
        <v>36.6</v>
      </c>
      <c r="X435">
        <v>328239523</v>
      </c>
    </row>
    <row r="436" spans="1:24" x14ac:dyDescent="0.25">
      <c r="A436">
        <v>153</v>
      </c>
      <c r="B436" t="s">
        <v>250</v>
      </c>
      <c r="C436" t="s">
        <v>666</v>
      </c>
      <c r="D436" t="s">
        <v>665</v>
      </c>
      <c r="E436" t="s">
        <v>667</v>
      </c>
      <c r="F436" t="s">
        <v>668</v>
      </c>
      <c r="G436" t="s">
        <v>250</v>
      </c>
      <c r="H436" t="b">
        <v>1</v>
      </c>
      <c r="I436" t="s">
        <v>1803</v>
      </c>
      <c r="J436" t="s">
        <v>669</v>
      </c>
      <c r="K436" t="s">
        <v>670</v>
      </c>
      <c r="L436">
        <v>11300</v>
      </c>
      <c r="M436">
        <v>1953</v>
      </c>
      <c r="N436">
        <v>9</v>
      </c>
      <c r="O436">
        <v>8</v>
      </c>
      <c r="P436" s="25">
        <v>19610</v>
      </c>
      <c r="Q436" s="25">
        <v>45838</v>
      </c>
      <c r="R436">
        <v>71.80902374076436</v>
      </c>
      <c r="S436">
        <v>108.15</v>
      </c>
      <c r="T436">
        <v>395098666122</v>
      </c>
      <c r="U436">
        <v>82.8</v>
      </c>
      <c r="V436">
        <v>23.1</v>
      </c>
      <c r="W436">
        <v>25.3</v>
      </c>
      <c r="X436">
        <v>9053300</v>
      </c>
    </row>
    <row r="437" spans="1:24" x14ac:dyDescent="0.25">
      <c r="A437">
        <v>100</v>
      </c>
      <c r="B437" t="s">
        <v>49</v>
      </c>
      <c r="C437" t="s">
        <v>476</v>
      </c>
      <c r="D437" t="s">
        <v>170</v>
      </c>
      <c r="E437" t="s">
        <v>477</v>
      </c>
      <c r="F437" t="s">
        <v>478</v>
      </c>
      <c r="G437" t="s">
        <v>49</v>
      </c>
      <c r="H437" t="b">
        <v>0</v>
      </c>
      <c r="I437" t="s">
        <v>1804</v>
      </c>
      <c r="J437" t="s">
        <v>479</v>
      </c>
      <c r="K437" t="s">
        <v>480</v>
      </c>
      <c r="L437">
        <v>16700</v>
      </c>
      <c r="M437">
        <v>1953</v>
      </c>
      <c r="N437">
        <v>1</v>
      </c>
      <c r="O437">
        <v>1</v>
      </c>
      <c r="P437" s="25">
        <v>19360</v>
      </c>
      <c r="Q437" s="25">
        <v>45838</v>
      </c>
      <c r="R437">
        <v>72.493492855267604</v>
      </c>
      <c r="S437">
        <v>99.55</v>
      </c>
      <c r="T437">
        <v>703082435360</v>
      </c>
      <c r="U437">
        <v>83.6</v>
      </c>
      <c r="V437">
        <v>10.1</v>
      </c>
      <c r="W437">
        <v>28.8</v>
      </c>
      <c r="X437">
        <v>8574832</v>
      </c>
    </row>
    <row r="438" spans="1:24" x14ac:dyDescent="0.25">
      <c r="A438">
        <v>195</v>
      </c>
      <c r="B438" t="s">
        <v>103</v>
      </c>
      <c r="C438" t="s">
        <v>838</v>
      </c>
      <c r="D438" t="s">
        <v>32</v>
      </c>
      <c r="E438" t="s">
        <v>839</v>
      </c>
      <c r="F438" t="s">
        <v>185</v>
      </c>
      <c r="G438" t="s">
        <v>103</v>
      </c>
      <c r="H438" t="b">
        <v>0</v>
      </c>
      <c r="I438" t="s">
        <v>1804</v>
      </c>
      <c r="J438" t="s">
        <v>186</v>
      </c>
      <c r="K438" t="s">
        <v>840</v>
      </c>
      <c r="L438">
        <v>9600</v>
      </c>
      <c r="M438">
        <v>1956</v>
      </c>
      <c r="N438">
        <v>12</v>
      </c>
      <c r="O438">
        <v>15</v>
      </c>
      <c r="P438" s="25">
        <v>20804</v>
      </c>
      <c r="Q438" s="25">
        <v>45838</v>
      </c>
      <c r="R438">
        <v>68.53801627033792</v>
      </c>
      <c r="S438">
        <v>117.24</v>
      </c>
      <c r="T438">
        <v>21427700000000</v>
      </c>
      <c r="U438">
        <v>78.5</v>
      </c>
      <c r="V438">
        <v>9.6</v>
      </c>
      <c r="W438">
        <v>36.6</v>
      </c>
      <c r="X438">
        <v>328239523</v>
      </c>
    </row>
    <row r="439" spans="1:24" x14ac:dyDescent="0.25">
      <c r="A439">
        <v>455</v>
      </c>
      <c r="B439" t="s">
        <v>30</v>
      </c>
      <c r="C439" t="s">
        <v>1631</v>
      </c>
      <c r="D439" t="s">
        <v>74</v>
      </c>
      <c r="E439" t="s">
        <v>288</v>
      </c>
      <c r="F439" t="s">
        <v>1632</v>
      </c>
      <c r="G439" t="s">
        <v>30</v>
      </c>
      <c r="H439" t="b">
        <v>0</v>
      </c>
      <c r="I439" t="s">
        <v>1803</v>
      </c>
      <c r="J439" t="s">
        <v>1633</v>
      </c>
      <c r="K439" t="s">
        <v>1634</v>
      </c>
      <c r="L439">
        <v>5600</v>
      </c>
      <c r="M439">
        <v>1942</v>
      </c>
      <c r="N439">
        <v>3</v>
      </c>
      <c r="O439">
        <v>5</v>
      </c>
      <c r="P439" s="25">
        <v>15405</v>
      </c>
      <c r="Q439" s="25">
        <v>45838</v>
      </c>
      <c r="R439">
        <v>83.32101300479124</v>
      </c>
      <c r="S439">
        <v>180.44</v>
      </c>
      <c r="T439">
        <v>2611000000000</v>
      </c>
      <c r="U439">
        <v>69.400000000000006</v>
      </c>
      <c r="V439">
        <v>11.2</v>
      </c>
      <c r="W439">
        <v>49.7</v>
      </c>
      <c r="X439">
        <v>1366417754</v>
      </c>
    </row>
    <row r="440" spans="1:24" x14ac:dyDescent="0.25">
      <c r="A440">
        <v>171</v>
      </c>
      <c r="B440" t="s">
        <v>250</v>
      </c>
      <c r="C440" t="s">
        <v>745</v>
      </c>
      <c r="D440" t="s">
        <v>327</v>
      </c>
      <c r="E440" t="s">
        <v>746</v>
      </c>
      <c r="F440" t="s">
        <v>449</v>
      </c>
      <c r="G440" t="s">
        <v>250</v>
      </c>
      <c r="H440" t="b">
        <v>1</v>
      </c>
      <c r="I440" t="s">
        <v>1803</v>
      </c>
      <c r="J440" t="s">
        <v>747</v>
      </c>
      <c r="K440" t="s">
        <v>748</v>
      </c>
      <c r="L440">
        <v>10200</v>
      </c>
      <c r="M440">
        <v>1948</v>
      </c>
      <c r="N440">
        <v>10</v>
      </c>
      <c r="O440">
        <v>13</v>
      </c>
      <c r="P440" s="25">
        <v>17819</v>
      </c>
      <c r="Q440" s="25">
        <v>45838</v>
      </c>
      <c r="R440">
        <v>76.710494910494901</v>
      </c>
      <c r="S440">
        <v>180.75</v>
      </c>
      <c r="T440">
        <v>1699876578871</v>
      </c>
      <c r="U440">
        <v>72.7</v>
      </c>
      <c r="V440">
        <v>11.4</v>
      </c>
      <c r="W440">
        <v>46.2</v>
      </c>
      <c r="X440">
        <v>144373535</v>
      </c>
    </row>
    <row r="441" spans="1:24" x14ac:dyDescent="0.25">
      <c r="A441">
        <v>352</v>
      </c>
      <c r="B441" t="s">
        <v>72</v>
      </c>
      <c r="C441" t="s">
        <v>1355</v>
      </c>
      <c r="D441" t="s">
        <v>327</v>
      </c>
      <c r="E441" t="s">
        <v>328</v>
      </c>
      <c r="F441" t="s">
        <v>1356</v>
      </c>
      <c r="G441" t="s">
        <v>72</v>
      </c>
      <c r="H441" t="b">
        <v>1</v>
      </c>
      <c r="I441" t="s">
        <v>1803</v>
      </c>
      <c r="J441" t="s">
        <v>1357</v>
      </c>
      <c r="K441" t="s">
        <v>748</v>
      </c>
      <c r="L441">
        <v>6800</v>
      </c>
      <c r="M441">
        <v>1957</v>
      </c>
      <c r="N441">
        <v>4</v>
      </c>
      <c r="O441">
        <v>14</v>
      </c>
      <c r="P441" s="25">
        <v>20924</v>
      </c>
      <c r="Q441" s="25">
        <v>45838</v>
      </c>
      <c r="R441">
        <v>68.21149115149592</v>
      </c>
      <c r="S441">
        <v>180.75</v>
      </c>
      <c r="T441">
        <v>1699876578871</v>
      </c>
      <c r="U441">
        <v>72.7</v>
      </c>
      <c r="V441">
        <v>11.4</v>
      </c>
      <c r="W441">
        <v>46.2</v>
      </c>
      <c r="X441">
        <v>144373535</v>
      </c>
    </row>
    <row r="442" spans="1:24" x14ac:dyDescent="0.25">
      <c r="A442">
        <v>202</v>
      </c>
      <c r="B442" t="s">
        <v>49</v>
      </c>
      <c r="C442" t="s">
        <v>841</v>
      </c>
      <c r="D442" t="s">
        <v>23</v>
      </c>
      <c r="E442" t="s">
        <v>24</v>
      </c>
      <c r="F442" t="s">
        <v>264</v>
      </c>
      <c r="G442" t="s">
        <v>49</v>
      </c>
      <c r="H442" t="b">
        <v>0</v>
      </c>
      <c r="I442" t="s">
        <v>1803</v>
      </c>
      <c r="J442" t="s">
        <v>842</v>
      </c>
      <c r="K442" t="s">
        <v>843</v>
      </c>
      <c r="L442">
        <v>9500</v>
      </c>
      <c r="M442">
        <v>1952</v>
      </c>
      <c r="N442">
        <v>4</v>
      </c>
      <c r="O442">
        <v>1</v>
      </c>
      <c r="P442" s="25">
        <v>19085</v>
      </c>
      <c r="Q442" s="25">
        <v>45838</v>
      </c>
      <c r="R442">
        <v>73.244367161197232</v>
      </c>
      <c r="S442">
        <v>110.05</v>
      </c>
      <c r="T442">
        <v>2715518274227</v>
      </c>
      <c r="U442">
        <v>82.5</v>
      </c>
      <c r="V442">
        <v>24.2</v>
      </c>
      <c r="W442">
        <v>60.7</v>
      </c>
      <c r="X442">
        <v>67059887</v>
      </c>
    </row>
    <row r="443" spans="1:24" x14ac:dyDescent="0.25">
      <c r="A443">
        <v>184</v>
      </c>
      <c r="B443" t="s">
        <v>72</v>
      </c>
      <c r="C443" t="s">
        <v>776</v>
      </c>
      <c r="D443" t="s">
        <v>306</v>
      </c>
      <c r="E443" t="s">
        <v>645</v>
      </c>
      <c r="F443" t="s">
        <v>144</v>
      </c>
      <c r="G443" t="s">
        <v>72</v>
      </c>
      <c r="H443" t="b">
        <v>1</v>
      </c>
      <c r="I443" t="s">
        <v>1803</v>
      </c>
      <c r="J443" t="s">
        <v>145</v>
      </c>
      <c r="K443" t="s">
        <v>777</v>
      </c>
      <c r="L443">
        <v>9800</v>
      </c>
      <c r="M443">
        <v>1949</v>
      </c>
      <c r="N443">
        <v>1</v>
      </c>
      <c r="O443">
        <v>10</v>
      </c>
      <c r="P443" s="25">
        <v>17908</v>
      </c>
      <c r="Q443" s="25">
        <v>45838</v>
      </c>
      <c r="R443">
        <v>76.468852225856921</v>
      </c>
      <c r="S443">
        <v>114.52</v>
      </c>
      <c r="T443">
        <v>421142267938</v>
      </c>
      <c r="U443">
        <v>77.8</v>
      </c>
      <c r="V443">
        <v>0.1</v>
      </c>
      <c r="W443">
        <v>15.9</v>
      </c>
      <c r="X443">
        <v>9770529</v>
      </c>
    </row>
    <row r="444" spans="1:24" x14ac:dyDescent="0.25">
      <c r="A444">
        <v>70</v>
      </c>
      <c r="B444" t="s">
        <v>272</v>
      </c>
      <c r="C444" t="s">
        <v>361</v>
      </c>
      <c r="D444" t="s">
        <v>327</v>
      </c>
      <c r="E444" t="s">
        <v>328</v>
      </c>
      <c r="F444" t="s">
        <v>362</v>
      </c>
      <c r="G444" t="s">
        <v>272</v>
      </c>
      <c r="H444" t="b">
        <v>1</v>
      </c>
      <c r="I444" t="s">
        <v>1803</v>
      </c>
      <c r="J444" t="s">
        <v>363</v>
      </c>
      <c r="K444" t="s">
        <v>331</v>
      </c>
      <c r="L444">
        <v>22100</v>
      </c>
      <c r="M444">
        <v>1956</v>
      </c>
      <c r="N444">
        <v>5</v>
      </c>
      <c r="O444">
        <v>7</v>
      </c>
      <c r="P444" s="25">
        <v>20582</v>
      </c>
      <c r="Q444" s="25">
        <v>45838</v>
      </c>
      <c r="R444">
        <v>69.145807259073834</v>
      </c>
      <c r="S444">
        <v>180.75</v>
      </c>
      <c r="T444">
        <v>1699876578871</v>
      </c>
      <c r="U444">
        <v>72.7</v>
      </c>
      <c r="V444">
        <v>11.4</v>
      </c>
      <c r="W444">
        <v>46.2</v>
      </c>
      <c r="X444">
        <v>144373535</v>
      </c>
    </row>
    <row r="445" spans="1:24" x14ac:dyDescent="0.25">
      <c r="A445">
        <v>62</v>
      </c>
      <c r="B445" t="s">
        <v>272</v>
      </c>
      <c r="C445" t="s">
        <v>326</v>
      </c>
      <c r="D445" t="s">
        <v>327</v>
      </c>
      <c r="E445" t="s">
        <v>328</v>
      </c>
      <c r="F445" t="s">
        <v>329</v>
      </c>
      <c r="G445" t="s">
        <v>272</v>
      </c>
      <c r="H445" t="b">
        <v>1</v>
      </c>
      <c r="I445" t="s">
        <v>1803</v>
      </c>
      <c r="J445" t="s">
        <v>330</v>
      </c>
      <c r="K445" t="s">
        <v>331</v>
      </c>
      <c r="L445">
        <v>23700</v>
      </c>
      <c r="M445">
        <v>1961</v>
      </c>
      <c r="N445">
        <v>1</v>
      </c>
      <c r="O445">
        <v>3</v>
      </c>
      <c r="P445" s="25">
        <v>22284</v>
      </c>
      <c r="Q445" s="25">
        <v>45838</v>
      </c>
      <c r="R445">
        <v>64.488016511520158</v>
      </c>
      <c r="S445">
        <v>180.75</v>
      </c>
      <c r="T445">
        <v>1699876578871</v>
      </c>
      <c r="U445">
        <v>72.7</v>
      </c>
      <c r="V445">
        <v>11.4</v>
      </c>
      <c r="W445">
        <v>46.2</v>
      </c>
      <c r="X445">
        <v>144373535</v>
      </c>
    </row>
    <row r="446" spans="1:24" x14ac:dyDescent="0.25">
      <c r="A446">
        <v>88</v>
      </c>
      <c r="B446" t="s">
        <v>30</v>
      </c>
      <c r="C446" t="s">
        <v>429</v>
      </c>
      <c r="D446" t="s">
        <v>105</v>
      </c>
      <c r="E446" t="s">
        <v>192</v>
      </c>
      <c r="F446" t="s">
        <v>430</v>
      </c>
      <c r="G446" t="s">
        <v>30</v>
      </c>
      <c r="H446" t="b">
        <v>1</v>
      </c>
      <c r="I446" t="s">
        <v>1803</v>
      </c>
      <c r="J446" t="s">
        <v>384</v>
      </c>
      <c r="K446" t="s">
        <v>431</v>
      </c>
      <c r="L446">
        <v>18700</v>
      </c>
      <c r="M446">
        <v>1966</v>
      </c>
      <c r="N446">
        <v>2</v>
      </c>
      <c r="O446">
        <v>15</v>
      </c>
      <c r="P446" s="25">
        <v>24153</v>
      </c>
      <c r="Q446" s="25">
        <v>45838</v>
      </c>
      <c r="R446">
        <v>59.370294318959616</v>
      </c>
      <c r="S446">
        <v>125.08</v>
      </c>
      <c r="T446">
        <v>19910000000000</v>
      </c>
      <c r="U446">
        <v>77</v>
      </c>
      <c r="V446">
        <v>9.4</v>
      </c>
      <c r="W446">
        <v>59.2</v>
      </c>
      <c r="X446">
        <v>1397715000</v>
      </c>
    </row>
    <row r="447" spans="1:24" x14ac:dyDescent="0.25">
      <c r="A447">
        <v>249</v>
      </c>
      <c r="B447" t="s">
        <v>462</v>
      </c>
      <c r="C447" t="s">
        <v>1015</v>
      </c>
      <c r="D447" t="s">
        <v>105</v>
      </c>
      <c r="E447" t="s">
        <v>153</v>
      </c>
      <c r="F447" t="s">
        <v>465</v>
      </c>
      <c r="G447" t="s">
        <v>462</v>
      </c>
      <c r="H447" t="b">
        <v>1</v>
      </c>
      <c r="I447" t="s">
        <v>1803</v>
      </c>
      <c r="J447" t="s">
        <v>384</v>
      </c>
      <c r="K447" t="s">
        <v>1016</v>
      </c>
      <c r="L447">
        <v>8200</v>
      </c>
      <c r="M447">
        <v>1954</v>
      </c>
      <c r="N447">
        <v>10</v>
      </c>
      <c r="O447">
        <v>1</v>
      </c>
      <c r="P447" s="25">
        <v>19998</v>
      </c>
      <c r="Q447" s="25">
        <v>45838</v>
      </c>
      <c r="R447">
        <v>70.7460643394935</v>
      </c>
      <c r="S447">
        <v>125.08</v>
      </c>
      <c r="T447">
        <v>19910000000000</v>
      </c>
      <c r="U447">
        <v>77</v>
      </c>
      <c r="V447">
        <v>9.4</v>
      </c>
      <c r="W447">
        <v>59.2</v>
      </c>
      <c r="X447">
        <v>1397715000</v>
      </c>
    </row>
    <row r="448" spans="1:24" x14ac:dyDescent="0.25">
      <c r="A448">
        <v>312</v>
      </c>
      <c r="B448" t="s">
        <v>38</v>
      </c>
      <c r="C448" t="s">
        <v>1204</v>
      </c>
      <c r="D448" t="s">
        <v>105</v>
      </c>
      <c r="E448" t="s">
        <v>192</v>
      </c>
      <c r="F448" t="s">
        <v>1205</v>
      </c>
      <c r="G448" t="s">
        <v>38</v>
      </c>
      <c r="H448" t="b">
        <v>1</v>
      </c>
      <c r="I448" t="s">
        <v>1804</v>
      </c>
      <c r="J448" t="s">
        <v>384</v>
      </c>
      <c r="K448" t="s">
        <v>1206</v>
      </c>
      <c r="L448">
        <v>7300</v>
      </c>
      <c r="M448">
        <v>1967</v>
      </c>
      <c r="N448">
        <v>6</v>
      </c>
      <c r="O448">
        <v>3</v>
      </c>
      <c r="P448" s="25">
        <v>24626</v>
      </c>
      <c r="Q448" s="25">
        <v>45838</v>
      </c>
      <c r="R448">
        <v>58.074617169373553</v>
      </c>
      <c r="S448">
        <v>125.08</v>
      </c>
      <c r="T448">
        <v>19910000000000</v>
      </c>
      <c r="U448">
        <v>77</v>
      </c>
      <c r="V448">
        <v>9.4</v>
      </c>
      <c r="W448">
        <v>59.2</v>
      </c>
      <c r="X448">
        <v>1397715000</v>
      </c>
    </row>
    <row r="449" spans="1:24" x14ac:dyDescent="0.25">
      <c r="A449">
        <v>352</v>
      </c>
      <c r="B449" t="s">
        <v>38</v>
      </c>
      <c r="C449" t="s">
        <v>1358</v>
      </c>
      <c r="D449" t="s">
        <v>105</v>
      </c>
      <c r="E449" t="s">
        <v>192</v>
      </c>
      <c r="F449" t="s">
        <v>1205</v>
      </c>
      <c r="G449" t="s">
        <v>38</v>
      </c>
      <c r="H449" t="b">
        <v>1</v>
      </c>
      <c r="I449" t="s">
        <v>1803</v>
      </c>
      <c r="J449" t="s">
        <v>384</v>
      </c>
      <c r="K449" t="s">
        <v>1359</v>
      </c>
      <c r="L449">
        <v>6800</v>
      </c>
      <c r="M449">
        <v>1964</v>
      </c>
      <c r="N449">
        <v>12</v>
      </c>
      <c r="O449">
        <v>14</v>
      </c>
      <c r="P449" s="25">
        <v>23725</v>
      </c>
      <c r="Q449" s="25">
        <v>45838</v>
      </c>
      <c r="R449">
        <v>60.540757749712974</v>
      </c>
      <c r="S449">
        <v>125.08</v>
      </c>
      <c r="T449">
        <v>19910000000000</v>
      </c>
      <c r="U449">
        <v>77</v>
      </c>
      <c r="V449">
        <v>9.4</v>
      </c>
      <c r="W449">
        <v>59.2</v>
      </c>
      <c r="X449">
        <v>1397715000</v>
      </c>
    </row>
    <row r="450" spans="1:24" x14ac:dyDescent="0.25">
      <c r="A450">
        <v>215</v>
      </c>
      <c r="B450" t="s">
        <v>250</v>
      </c>
      <c r="C450" t="s">
        <v>902</v>
      </c>
      <c r="D450" t="s">
        <v>105</v>
      </c>
      <c r="E450" t="s">
        <v>903</v>
      </c>
      <c r="F450" t="s">
        <v>904</v>
      </c>
      <c r="G450" t="s">
        <v>250</v>
      </c>
      <c r="H450" t="b">
        <v>1</v>
      </c>
      <c r="I450" t="s">
        <v>1803</v>
      </c>
      <c r="J450" t="s">
        <v>384</v>
      </c>
      <c r="K450" t="s">
        <v>905</v>
      </c>
      <c r="L450">
        <v>9000</v>
      </c>
      <c r="M450">
        <v>1966</v>
      </c>
      <c r="N450">
        <v>2</v>
      </c>
      <c r="O450">
        <v>24</v>
      </c>
      <c r="P450" s="25">
        <v>24162</v>
      </c>
      <c r="Q450" s="25">
        <v>45838</v>
      </c>
      <c r="R450">
        <v>59.345653661875431</v>
      </c>
      <c r="S450">
        <v>125.08</v>
      </c>
      <c r="T450">
        <v>19910000000000</v>
      </c>
      <c r="U450">
        <v>77</v>
      </c>
      <c r="V450">
        <v>9.4</v>
      </c>
      <c r="W450">
        <v>59.2</v>
      </c>
      <c r="X450">
        <v>1397715000</v>
      </c>
    </row>
    <row r="451" spans="1:24" x14ac:dyDescent="0.25">
      <c r="A451">
        <v>74</v>
      </c>
      <c r="B451" t="s">
        <v>381</v>
      </c>
      <c r="C451" t="s">
        <v>382</v>
      </c>
      <c r="D451" t="s">
        <v>105</v>
      </c>
      <c r="E451" t="s">
        <v>192</v>
      </c>
      <c r="F451" t="s">
        <v>383</v>
      </c>
      <c r="G451" t="s">
        <v>381</v>
      </c>
      <c r="H451" t="b">
        <v>1</v>
      </c>
      <c r="I451" t="s">
        <v>1803</v>
      </c>
      <c r="J451" t="s">
        <v>384</v>
      </c>
      <c r="K451" t="s">
        <v>385</v>
      </c>
      <c r="L451">
        <v>21200</v>
      </c>
      <c r="M451">
        <v>1970</v>
      </c>
      <c r="N451">
        <v>10</v>
      </c>
      <c r="O451">
        <v>1</v>
      </c>
      <c r="P451" s="25">
        <v>25842</v>
      </c>
      <c r="Q451" s="25">
        <v>45838</v>
      </c>
      <c r="R451">
        <v>54.7460643394935</v>
      </c>
      <c r="S451">
        <v>125.08</v>
      </c>
      <c r="T451">
        <v>19910000000000</v>
      </c>
      <c r="U451">
        <v>77</v>
      </c>
      <c r="V451">
        <v>9.4</v>
      </c>
      <c r="W451">
        <v>59.2</v>
      </c>
      <c r="X451">
        <v>1397715000</v>
      </c>
    </row>
    <row r="452" spans="1:24" x14ac:dyDescent="0.25">
      <c r="A452">
        <v>84</v>
      </c>
      <c r="B452" t="s">
        <v>272</v>
      </c>
      <c r="C452" t="s">
        <v>421</v>
      </c>
      <c r="D452" t="s">
        <v>105</v>
      </c>
      <c r="E452" t="s">
        <v>192</v>
      </c>
      <c r="F452" t="s">
        <v>422</v>
      </c>
      <c r="G452" t="s">
        <v>272</v>
      </c>
      <c r="H452" t="b">
        <v>1</v>
      </c>
      <c r="I452" t="s">
        <v>1803</v>
      </c>
      <c r="J452" t="s">
        <v>384</v>
      </c>
      <c r="K452" t="s">
        <v>423</v>
      </c>
      <c r="L452">
        <v>19000</v>
      </c>
      <c r="M452">
        <v>1968</v>
      </c>
      <c r="N452">
        <v>3</v>
      </c>
      <c r="O452">
        <v>1</v>
      </c>
      <c r="P452" s="25">
        <v>24898</v>
      </c>
      <c r="Q452" s="25">
        <v>45838</v>
      </c>
      <c r="R452">
        <v>57.329242388482413</v>
      </c>
      <c r="S452">
        <v>125.08</v>
      </c>
      <c r="T452">
        <v>19910000000000</v>
      </c>
      <c r="U452">
        <v>77</v>
      </c>
      <c r="V452">
        <v>9.4</v>
      </c>
      <c r="W452">
        <v>59.2</v>
      </c>
      <c r="X452">
        <v>1397715000</v>
      </c>
    </row>
    <row r="453" spans="1:24" x14ac:dyDescent="0.25">
      <c r="A453">
        <v>204</v>
      </c>
      <c r="B453" t="s">
        <v>38</v>
      </c>
      <c r="C453" t="s">
        <v>852</v>
      </c>
      <c r="D453" t="s">
        <v>105</v>
      </c>
      <c r="E453" t="s">
        <v>153</v>
      </c>
      <c r="F453" t="s">
        <v>853</v>
      </c>
      <c r="G453" t="s">
        <v>38</v>
      </c>
      <c r="H453" t="b">
        <v>1</v>
      </c>
      <c r="I453" t="s">
        <v>1803</v>
      </c>
      <c r="J453" t="s">
        <v>384</v>
      </c>
      <c r="K453" t="s">
        <v>854</v>
      </c>
      <c r="L453">
        <v>9400</v>
      </c>
      <c r="M453">
        <v>1979</v>
      </c>
      <c r="N453">
        <v>2</v>
      </c>
      <c r="O453">
        <v>18</v>
      </c>
      <c r="P453" s="25">
        <v>28904</v>
      </c>
      <c r="Q453" s="25">
        <v>45838</v>
      </c>
      <c r="R453">
        <v>46.36209005650376</v>
      </c>
      <c r="S453">
        <v>125.08</v>
      </c>
      <c r="T453">
        <v>19910000000000</v>
      </c>
      <c r="U453">
        <v>77</v>
      </c>
      <c r="V453">
        <v>9.4</v>
      </c>
      <c r="W453">
        <v>59.2</v>
      </c>
      <c r="X453">
        <v>1397715000</v>
      </c>
    </row>
    <row r="454" spans="1:24" x14ac:dyDescent="0.25">
      <c r="A454">
        <v>405</v>
      </c>
      <c r="B454" t="s">
        <v>292</v>
      </c>
      <c r="C454" t="s">
        <v>1495</v>
      </c>
      <c r="D454" t="s">
        <v>105</v>
      </c>
      <c r="E454" t="s">
        <v>1496</v>
      </c>
      <c r="F454" t="s">
        <v>1497</v>
      </c>
      <c r="G454" t="s">
        <v>292</v>
      </c>
      <c r="H454" t="b">
        <v>1</v>
      </c>
      <c r="I454" t="s">
        <v>1803</v>
      </c>
      <c r="J454" t="s">
        <v>384</v>
      </c>
      <c r="K454" t="s">
        <v>1498</v>
      </c>
      <c r="L454">
        <v>6300</v>
      </c>
      <c r="M454">
        <v>1964</v>
      </c>
      <c r="N454">
        <v>3</v>
      </c>
      <c r="O454">
        <v>11</v>
      </c>
      <c r="P454" s="25">
        <v>23447</v>
      </c>
      <c r="Q454" s="25">
        <v>45838</v>
      </c>
      <c r="R454">
        <v>61.301863463746358</v>
      </c>
      <c r="S454">
        <v>125.08</v>
      </c>
      <c r="T454">
        <v>19910000000000</v>
      </c>
      <c r="U454">
        <v>77</v>
      </c>
      <c r="V454">
        <v>9.4</v>
      </c>
      <c r="W454">
        <v>59.2</v>
      </c>
      <c r="X454">
        <v>1397715000</v>
      </c>
    </row>
    <row r="455" spans="1:24" x14ac:dyDescent="0.25">
      <c r="A455">
        <v>5</v>
      </c>
      <c r="B455" t="s">
        <v>49</v>
      </c>
      <c r="C455" t="s">
        <v>50</v>
      </c>
      <c r="D455" t="s">
        <v>32</v>
      </c>
      <c r="E455" t="s">
        <v>51</v>
      </c>
      <c r="F455" t="s">
        <v>52</v>
      </c>
      <c r="G455" t="s">
        <v>49</v>
      </c>
      <c r="H455" t="b">
        <v>1</v>
      </c>
      <c r="I455" t="s">
        <v>1803</v>
      </c>
      <c r="J455" t="s">
        <v>53</v>
      </c>
      <c r="K455" t="s">
        <v>54</v>
      </c>
      <c r="L455">
        <v>106000</v>
      </c>
      <c r="M455">
        <v>1930</v>
      </c>
      <c r="N455">
        <v>8</v>
      </c>
      <c r="O455">
        <v>30</v>
      </c>
      <c r="P455" s="25">
        <v>11200</v>
      </c>
      <c r="Q455" s="25">
        <v>45838</v>
      </c>
      <c r="R455">
        <v>94.833675564681727</v>
      </c>
      <c r="S455">
        <v>117.24</v>
      </c>
      <c r="T455">
        <v>21427700000000</v>
      </c>
      <c r="U455">
        <v>78.5</v>
      </c>
      <c r="V455">
        <v>9.6</v>
      </c>
      <c r="W455">
        <v>36.6</v>
      </c>
      <c r="X455">
        <v>328239523</v>
      </c>
    </row>
    <row r="456" spans="1:24" x14ac:dyDescent="0.25">
      <c r="A456">
        <v>325</v>
      </c>
      <c r="B456" t="s">
        <v>49</v>
      </c>
      <c r="C456" t="s">
        <v>1254</v>
      </c>
      <c r="D456" t="s">
        <v>555</v>
      </c>
      <c r="E456" t="s">
        <v>555</v>
      </c>
      <c r="F456" t="s">
        <v>478</v>
      </c>
      <c r="G456" t="s">
        <v>49</v>
      </c>
      <c r="H456" t="b">
        <v>0</v>
      </c>
      <c r="I456" t="s">
        <v>1803</v>
      </c>
      <c r="J456" t="s">
        <v>1255</v>
      </c>
      <c r="K456" t="s">
        <v>1256</v>
      </c>
      <c r="L456">
        <v>7100</v>
      </c>
      <c r="M456">
        <v>1929</v>
      </c>
      <c r="N456">
        <v>1</v>
      </c>
      <c r="O456">
        <v>10</v>
      </c>
      <c r="P456" s="25">
        <v>10603</v>
      </c>
      <c r="Q456" s="25">
        <v>45838</v>
      </c>
      <c r="R456">
        <v>96.468853199356445</v>
      </c>
      <c r="S456">
        <v>114.41</v>
      </c>
      <c r="T456">
        <v>372062527489</v>
      </c>
      <c r="U456">
        <v>83.1</v>
      </c>
      <c r="V456">
        <v>13.1</v>
      </c>
      <c r="W456">
        <v>21</v>
      </c>
      <c r="X456">
        <v>5703569</v>
      </c>
    </row>
    <row r="457" spans="1:24" x14ac:dyDescent="0.25">
      <c r="A457">
        <v>121</v>
      </c>
      <c r="B457" t="s">
        <v>30</v>
      </c>
      <c r="C457" t="s">
        <v>551</v>
      </c>
      <c r="D457" t="s">
        <v>105</v>
      </c>
      <c r="E457" t="s">
        <v>552</v>
      </c>
      <c r="F457" t="s">
        <v>418</v>
      </c>
      <c r="G457" t="s">
        <v>30</v>
      </c>
      <c r="H457" t="b">
        <v>1</v>
      </c>
      <c r="I457" t="s">
        <v>1803</v>
      </c>
      <c r="J457" t="s">
        <v>385</v>
      </c>
      <c r="K457" t="s">
        <v>553</v>
      </c>
      <c r="L457">
        <v>14500</v>
      </c>
      <c r="M457">
        <v>1964</v>
      </c>
      <c r="N457">
        <v>3</v>
      </c>
      <c r="O457">
        <v>1</v>
      </c>
      <c r="P457" s="25">
        <v>23437</v>
      </c>
      <c r="Q457" s="25">
        <v>45838</v>
      </c>
      <c r="R457">
        <v>61.329241367128851</v>
      </c>
      <c r="S457">
        <v>125.08</v>
      </c>
      <c r="T457">
        <v>19910000000000</v>
      </c>
      <c r="U457">
        <v>77</v>
      </c>
      <c r="V457">
        <v>9.4</v>
      </c>
      <c r="W457">
        <v>59.2</v>
      </c>
      <c r="X457">
        <v>1397715000</v>
      </c>
    </row>
    <row r="458" spans="1:24" x14ac:dyDescent="0.25">
      <c r="A458">
        <v>53</v>
      </c>
      <c r="B458" t="s">
        <v>38</v>
      </c>
      <c r="C458" t="s">
        <v>280</v>
      </c>
      <c r="D458" t="s">
        <v>105</v>
      </c>
      <c r="E458" t="s">
        <v>106</v>
      </c>
      <c r="F458" t="s">
        <v>281</v>
      </c>
      <c r="G458" t="s">
        <v>38</v>
      </c>
      <c r="H458" t="b">
        <v>1</v>
      </c>
      <c r="I458" t="s">
        <v>1803</v>
      </c>
      <c r="J458" t="s">
        <v>282</v>
      </c>
      <c r="K458" t="s">
        <v>283</v>
      </c>
      <c r="L458">
        <v>26700</v>
      </c>
      <c r="M458">
        <v>1971</v>
      </c>
      <c r="N458">
        <v>10</v>
      </c>
      <c r="O458">
        <v>1</v>
      </c>
      <c r="P458" s="25">
        <v>26207</v>
      </c>
      <c r="Q458" s="25">
        <v>45838</v>
      </c>
      <c r="R458">
        <v>53.746079944248095</v>
      </c>
      <c r="S458">
        <v>125.08</v>
      </c>
      <c r="T458">
        <v>19910000000000</v>
      </c>
      <c r="U458">
        <v>77</v>
      </c>
      <c r="V458">
        <v>9.4</v>
      </c>
      <c r="W458">
        <v>59.2</v>
      </c>
      <c r="X458">
        <v>1397715000</v>
      </c>
    </row>
    <row r="459" spans="1:24" x14ac:dyDescent="0.25">
      <c r="A459">
        <v>418</v>
      </c>
      <c r="B459" t="s">
        <v>21</v>
      </c>
      <c r="C459" t="s">
        <v>1540</v>
      </c>
      <c r="D459" t="s">
        <v>158</v>
      </c>
      <c r="E459" t="s">
        <v>896</v>
      </c>
      <c r="F459" t="s">
        <v>1538</v>
      </c>
      <c r="G459" t="s">
        <v>21</v>
      </c>
      <c r="H459" t="b">
        <v>0</v>
      </c>
      <c r="I459" t="s">
        <v>1803</v>
      </c>
      <c r="J459" t="s">
        <v>1539</v>
      </c>
      <c r="K459" t="s">
        <v>1541</v>
      </c>
      <c r="L459">
        <v>6100</v>
      </c>
      <c r="M459">
        <v>1951</v>
      </c>
      <c r="N459">
        <v>1</v>
      </c>
      <c r="O459">
        <v>1</v>
      </c>
      <c r="P459" s="25">
        <v>18629</v>
      </c>
      <c r="Q459" s="25">
        <v>45838</v>
      </c>
      <c r="R459">
        <v>74.493502226764988</v>
      </c>
      <c r="S459">
        <v>112.85</v>
      </c>
      <c r="T459">
        <v>3845630030824</v>
      </c>
      <c r="U459">
        <v>80.900000000000006</v>
      </c>
      <c r="V459">
        <v>11.5</v>
      </c>
      <c r="W459">
        <v>48.8</v>
      </c>
      <c r="X459">
        <v>83132799</v>
      </c>
    </row>
    <row r="460" spans="1:24" x14ac:dyDescent="0.25">
      <c r="A460">
        <v>466</v>
      </c>
      <c r="B460" t="s">
        <v>351</v>
      </c>
      <c r="C460" t="s">
        <v>1686</v>
      </c>
      <c r="D460" t="s">
        <v>158</v>
      </c>
      <c r="E460" t="s">
        <v>959</v>
      </c>
      <c r="F460" t="s">
        <v>517</v>
      </c>
      <c r="G460" t="s">
        <v>351</v>
      </c>
      <c r="H460" t="b">
        <v>1</v>
      </c>
      <c r="I460" t="s">
        <v>1803</v>
      </c>
      <c r="J460" t="s">
        <v>1687</v>
      </c>
      <c r="K460" t="s">
        <v>1541</v>
      </c>
      <c r="L460">
        <v>5500</v>
      </c>
      <c r="M460">
        <v>1941</v>
      </c>
      <c r="N460">
        <v>6</v>
      </c>
      <c r="O460">
        <v>4</v>
      </c>
      <c r="P460" s="25">
        <v>15131</v>
      </c>
      <c r="Q460" s="25">
        <v>45838</v>
      </c>
      <c r="R460">
        <v>84.071861109321645</v>
      </c>
      <c r="S460">
        <v>112.85</v>
      </c>
      <c r="T460">
        <v>3845630030824</v>
      </c>
      <c r="U460">
        <v>80.900000000000006</v>
      </c>
      <c r="V460">
        <v>11.5</v>
      </c>
      <c r="W460">
        <v>48.8</v>
      </c>
      <c r="X460">
        <v>83132799</v>
      </c>
    </row>
    <row r="461" spans="1:24" x14ac:dyDescent="0.25">
      <c r="A461">
        <v>486</v>
      </c>
      <c r="B461" t="s">
        <v>21</v>
      </c>
      <c r="C461" t="s">
        <v>1741</v>
      </c>
      <c r="D461" t="s">
        <v>158</v>
      </c>
      <c r="E461" t="s">
        <v>1742</v>
      </c>
      <c r="F461" t="s">
        <v>1743</v>
      </c>
      <c r="G461" t="s">
        <v>21</v>
      </c>
      <c r="H461" t="b">
        <v>0</v>
      </c>
      <c r="I461" t="s">
        <v>1803</v>
      </c>
      <c r="J461" t="s">
        <v>1744</v>
      </c>
      <c r="K461" t="s">
        <v>1541</v>
      </c>
      <c r="L461">
        <v>5400</v>
      </c>
      <c r="M461">
        <v>1952</v>
      </c>
      <c r="N461">
        <v>10</v>
      </c>
      <c r="O461">
        <v>4</v>
      </c>
      <c r="P461" s="25">
        <v>19271</v>
      </c>
      <c r="Q461" s="25">
        <v>45838</v>
      </c>
      <c r="R461">
        <v>72.735136335047542</v>
      </c>
      <c r="S461">
        <v>112.85</v>
      </c>
      <c r="T461">
        <v>3845630030824</v>
      </c>
      <c r="U461">
        <v>80.900000000000006</v>
      </c>
      <c r="V461">
        <v>11.5</v>
      </c>
      <c r="W461">
        <v>48.8</v>
      </c>
      <c r="X461">
        <v>83132799</v>
      </c>
    </row>
    <row r="462" spans="1:24" x14ac:dyDescent="0.25">
      <c r="A462">
        <v>455</v>
      </c>
      <c r="B462" t="s">
        <v>30</v>
      </c>
      <c r="C462" t="s">
        <v>1656</v>
      </c>
      <c r="D462" t="s">
        <v>105</v>
      </c>
      <c r="E462" t="s">
        <v>827</v>
      </c>
      <c r="F462" t="s">
        <v>635</v>
      </c>
      <c r="G462" t="s">
        <v>30</v>
      </c>
      <c r="H462" t="b">
        <v>1</v>
      </c>
      <c r="I462" t="s">
        <v>1803</v>
      </c>
      <c r="J462" t="s">
        <v>768</v>
      </c>
      <c r="K462" t="s">
        <v>1657</v>
      </c>
      <c r="L462">
        <v>5600</v>
      </c>
      <c r="M462">
        <v>1964</v>
      </c>
      <c r="N462">
        <v>1</v>
      </c>
      <c r="O462">
        <v>1</v>
      </c>
      <c r="P462" s="25">
        <v>23377</v>
      </c>
      <c r="Q462" s="25">
        <v>45838</v>
      </c>
      <c r="R462">
        <v>61.493508787423828</v>
      </c>
      <c r="S462">
        <v>125.08</v>
      </c>
      <c r="T462">
        <v>19910000000000</v>
      </c>
      <c r="U462">
        <v>77</v>
      </c>
      <c r="V462">
        <v>9.4</v>
      </c>
      <c r="W462">
        <v>59.2</v>
      </c>
      <c r="X462">
        <v>1397715000</v>
      </c>
    </row>
    <row r="463" spans="1:24" x14ac:dyDescent="0.25">
      <c r="A463">
        <v>179</v>
      </c>
      <c r="B463" t="s">
        <v>462</v>
      </c>
      <c r="C463" t="s">
        <v>767</v>
      </c>
      <c r="D463" t="s">
        <v>105</v>
      </c>
      <c r="E463" t="s">
        <v>153</v>
      </c>
      <c r="F463" t="s">
        <v>465</v>
      </c>
      <c r="G463" t="s">
        <v>462</v>
      </c>
      <c r="H463" t="b">
        <v>1</v>
      </c>
      <c r="I463" t="s">
        <v>1804</v>
      </c>
      <c r="J463" t="s">
        <v>768</v>
      </c>
      <c r="K463" t="s">
        <v>769</v>
      </c>
      <c r="L463">
        <v>10100</v>
      </c>
      <c r="M463">
        <v>1964</v>
      </c>
      <c r="N463">
        <v>1</v>
      </c>
      <c r="O463">
        <v>1</v>
      </c>
      <c r="P463" s="25">
        <v>23377</v>
      </c>
      <c r="Q463" s="25">
        <v>45838</v>
      </c>
      <c r="R463">
        <v>61.493508787423828</v>
      </c>
      <c r="S463">
        <v>125.08</v>
      </c>
      <c r="T463">
        <v>19910000000000</v>
      </c>
      <c r="U463">
        <v>77</v>
      </c>
      <c r="V463">
        <v>9.4</v>
      </c>
      <c r="W463">
        <v>59.2</v>
      </c>
      <c r="X463">
        <v>1397715000</v>
      </c>
    </row>
    <row r="464" spans="1:24" x14ac:dyDescent="0.25">
      <c r="A464">
        <v>365</v>
      </c>
      <c r="B464" t="s">
        <v>65</v>
      </c>
      <c r="C464" t="s">
        <v>1391</v>
      </c>
      <c r="D464" t="s">
        <v>23</v>
      </c>
      <c r="E464" t="s">
        <v>24</v>
      </c>
      <c r="F464" t="s">
        <v>358</v>
      </c>
      <c r="G464" t="s">
        <v>65</v>
      </c>
      <c r="H464" t="b">
        <v>1</v>
      </c>
      <c r="I464" t="s">
        <v>1803</v>
      </c>
      <c r="J464" t="s">
        <v>1392</v>
      </c>
      <c r="K464" t="s">
        <v>1393</v>
      </c>
      <c r="L464">
        <v>6700</v>
      </c>
      <c r="M464">
        <v>1967</v>
      </c>
      <c r="N464">
        <v>8</v>
      </c>
      <c r="O464">
        <v>25</v>
      </c>
      <c r="P464" s="25">
        <v>24709</v>
      </c>
      <c r="Q464" s="25">
        <v>45838</v>
      </c>
      <c r="R464">
        <v>57.84737819025522</v>
      </c>
      <c r="S464">
        <v>110.05</v>
      </c>
      <c r="T464">
        <v>2715518274227</v>
      </c>
      <c r="U464">
        <v>82.5</v>
      </c>
      <c r="V464">
        <v>24.2</v>
      </c>
      <c r="W464">
        <v>60.7</v>
      </c>
      <c r="X464">
        <v>67059887</v>
      </c>
    </row>
    <row r="465" spans="1:24" x14ac:dyDescent="0.25">
      <c r="A465">
        <v>120</v>
      </c>
      <c r="B465" t="s">
        <v>351</v>
      </c>
      <c r="C465" t="s">
        <v>547</v>
      </c>
      <c r="D465" t="s">
        <v>105</v>
      </c>
      <c r="E465" t="s">
        <v>192</v>
      </c>
      <c r="F465" t="s">
        <v>548</v>
      </c>
      <c r="G465" t="s">
        <v>351</v>
      </c>
      <c r="H465" t="b">
        <v>1</v>
      </c>
      <c r="I465" t="s">
        <v>1803</v>
      </c>
      <c r="J465" t="s">
        <v>549</v>
      </c>
      <c r="K465" t="s">
        <v>550</v>
      </c>
      <c r="L465">
        <v>14600</v>
      </c>
      <c r="M465">
        <v>1962</v>
      </c>
      <c r="N465">
        <v>5</v>
      </c>
      <c r="O465">
        <v>22</v>
      </c>
      <c r="P465" s="25">
        <v>22788</v>
      </c>
      <c r="Q465" s="25">
        <v>45838</v>
      </c>
      <c r="R465">
        <v>63.107460643394937</v>
      </c>
      <c r="S465">
        <v>125.08</v>
      </c>
      <c r="T465">
        <v>19910000000000</v>
      </c>
      <c r="U465">
        <v>77</v>
      </c>
      <c r="V465">
        <v>9.4</v>
      </c>
      <c r="W465">
        <v>59.2</v>
      </c>
      <c r="X465">
        <v>1397715000</v>
      </c>
    </row>
    <row r="466" spans="1:24" x14ac:dyDescent="0.25">
      <c r="A466">
        <v>365</v>
      </c>
      <c r="B466" t="s">
        <v>103</v>
      </c>
      <c r="C466" t="s">
        <v>1416</v>
      </c>
      <c r="D466" t="s">
        <v>105</v>
      </c>
      <c r="E466" t="s">
        <v>1061</v>
      </c>
      <c r="F466" t="s">
        <v>1417</v>
      </c>
      <c r="G466" t="s">
        <v>103</v>
      </c>
      <c r="H466" t="b">
        <v>1</v>
      </c>
      <c r="I466" t="s">
        <v>1803</v>
      </c>
      <c r="J466" t="s">
        <v>549</v>
      </c>
      <c r="K466" t="s">
        <v>1418</v>
      </c>
      <c r="L466">
        <v>6700</v>
      </c>
      <c r="M466">
        <v>1958</v>
      </c>
      <c r="N466">
        <v>1</v>
      </c>
      <c r="O466">
        <v>1</v>
      </c>
      <c r="P466" s="25">
        <v>21186</v>
      </c>
      <c r="Q466" s="25">
        <v>45838</v>
      </c>
      <c r="R466">
        <v>67.493497604380565</v>
      </c>
      <c r="S466">
        <v>125.08</v>
      </c>
      <c r="T466">
        <v>19910000000000</v>
      </c>
      <c r="U466">
        <v>77</v>
      </c>
      <c r="V466">
        <v>9.4</v>
      </c>
      <c r="W466">
        <v>59.2</v>
      </c>
      <c r="X466">
        <v>1397715000</v>
      </c>
    </row>
    <row r="467" spans="1:24" x14ac:dyDescent="0.25">
      <c r="A467">
        <v>249</v>
      </c>
      <c r="B467" t="s">
        <v>462</v>
      </c>
      <c r="C467" t="s">
        <v>1017</v>
      </c>
      <c r="D467" t="s">
        <v>105</v>
      </c>
      <c r="E467" t="s">
        <v>336</v>
      </c>
      <c r="F467" t="s">
        <v>465</v>
      </c>
      <c r="G467" t="s">
        <v>462</v>
      </c>
      <c r="H467" t="b">
        <v>0</v>
      </c>
      <c r="I467" t="s">
        <v>1804</v>
      </c>
      <c r="J467" t="s">
        <v>1018</v>
      </c>
      <c r="K467" t="s">
        <v>1019</v>
      </c>
      <c r="L467">
        <v>8200</v>
      </c>
      <c r="M467">
        <v>1981</v>
      </c>
      <c r="N467">
        <v>9</v>
      </c>
      <c r="O467">
        <v>27</v>
      </c>
      <c r="P467" s="25">
        <v>29856</v>
      </c>
      <c r="Q467" s="25">
        <v>45838</v>
      </c>
      <c r="R467">
        <v>43.75699683621319</v>
      </c>
      <c r="S467">
        <v>125.08</v>
      </c>
      <c r="T467">
        <v>19910000000000</v>
      </c>
      <c r="U467">
        <v>77</v>
      </c>
      <c r="V467">
        <v>9.4</v>
      </c>
      <c r="W467">
        <v>59.2</v>
      </c>
      <c r="X467">
        <v>1397715000</v>
      </c>
    </row>
    <row r="468" spans="1:24" x14ac:dyDescent="0.25">
      <c r="A468">
        <v>276</v>
      </c>
      <c r="B468" t="s">
        <v>250</v>
      </c>
      <c r="C468" t="s">
        <v>1095</v>
      </c>
      <c r="D468" t="s">
        <v>105</v>
      </c>
      <c r="E468" t="s">
        <v>602</v>
      </c>
      <c r="F468" t="s">
        <v>1096</v>
      </c>
      <c r="G468" t="s">
        <v>250</v>
      </c>
      <c r="H468" t="b">
        <v>1</v>
      </c>
      <c r="I468" t="s">
        <v>1803</v>
      </c>
      <c r="J468" t="s">
        <v>1097</v>
      </c>
      <c r="K468" t="s">
        <v>1098</v>
      </c>
      <c r="L468">
        <v>7800</v>
      </c>
      <c r="M468">
        <v>1964</v>
      </c>
      <c r="N468">
        <v>8</v>
      </c>
      <c r="O468">
        <v>1</v>
      </c>
      <c r="P468" s="25">
        <v>23590</v>
      </c>
      <c r="Q468" s="25">
        <v>45838</v>
      </c>
      <c r="R468">
        <v>60.91035944537667</v>
      </c>
      <c r="S468">
        <v>125.08</v>
      </c>
      <c r="T468">
        <v>19910000000000</v>
      </c>
      <c r="U468">
        <v>77</v>
      </c>
      <c r="V468">
        <v>9.4</v>
      </c>
      <c r="W468">
        <v>59.2</v>
      </c>
      <c r="X468">
        <v>1397715000</v>
      </c>
    </row>
    <row r="469" spans="1:24" x14ac:dyDescent="0.25">
      <c r="A469">
        <v>352</v>
      </c>
      <c r="B469" t="s">
        <v>49</v>
      </c>
      <c r="C469" t="s">
        <v>1341</v>
      </c>
      <c r="D469" t="s">
        <v>32</v>
      </c>
      <c r="E469" t="s">
        <v>100</v>
      </c>
      <c r="F469" t="s">
        <v>1342</v>
      </c>
      <c r="G469" t="s">
        <v>49</v>
      </c>
      <c r="H469" t="b">
        <v>1</v>
      </c>
      <c r="I469" t="s">
        <v>1803</v>
      </c>
      <c r="J469" t="s">
        <v>1343</v>
      </c>
      <c r="K469" t="s">
        <v>1344</v>
      </c>
      <c r="L469">
        <v>6800</v>
      </c>
      <c r="M469">
        <v>1961</v>
      </c>
      <c r="N469">
        <v>11</v>
      </c>
      <c r="O469">
        <v>11</v>
      </c>
      <c r="P469" s="25">
        <v>22596</v>
      </c>
      <c r="Q469" s="25">
        <v>45838</v>
      </c>
      <c r="R469">
        <v>63.633798070847902</v>
      </c>
      <c r="S469">
        <v>117.24</v>
      </c>
      <c r="T469">
        <v>21427700000000</v>
      </c>
      <c r="U469">
        <v>78.5</v>
      </c>
      <c r="V469">
        <v>9.6</v>
      </c>
      <c r="W469">
        <v>36.6</v>
      </c>
      <c r="X469">
        <v>328239523</v>
      </c>
    </row>
    <row r="470" spans="1:24" x14ac:dyDescent="0.25">
      <c r="A470">
        <v>325</v>
      </c>
      <c r="B470" t="s">
        <v>250</v>
      </c>
      <c r="C470" t="s">
        <v>1257</v>
      </c>
      <c r="D470" t="s">
        <v>105</v>
      </c>
      <c r="E470" t="s">
        <v>827</v>
      </c>
      <c r="F470" t="s">
        <v>1258</v>
      </c>
      <c r="G470" t="s">
        <v>250</v>
      </c>
      <c r="H470" t="b">
        <v>1</v>
      </c>
      <c r="I470" t="s">
        <v>1803</v>
      </c>
      <c r="J470" t="s">
        <v>155</v>
      </c>
      <c r="K470" t="s">
        <v>1259</v>
      </c>
      <c r="L470">
        <v>7100</v>
      </c>
      <c r="M470">
        <v>1952</v>
      </c>
      <c r="N470">
        <v>1</v>
      </c>
      <c r="O470">
        <v>1</v>
      </c>
      <c r="P470" s="25">
        <v>18994</v>
      </c>
      <c r="Q470" s="25">
        <v>45838</v>
      </c>
      <c r="R470">
        <v>73.49350697399089</v>
      </c>
      <c r="S470">
        <v>125.08</v>
      </c>
      <c r="T470">
        <v>19910000000000</v>
      </c>
      <c r="U470">
        <v>77</v>
      </c>
      <c r="V470">
        <v>9.4</v>
      </c>
      <c r="W470">
        <v>59.2</v>
      </c>
      <c r="X470">
        <v>1397715000</v>
      </c>
    </row>
    <row r="471" spans="1:24" x14ac:dyDescent="0.25">
      <c r="A471">
        <v>26</v>
      </c>
      <c r="B471" t="s">
        <v>38</v>
      </c>
      <c r="C471" t="s">
        <v>152</v>
      </c>
      <c r="D471" t="s">
        <v>105</v>
      </c>
      <c r="E471" t="s">
        <v>153</v>
      </c>
      <c r="F471" t="s">
        <v>154</v>
      </c>
      <c r="G471" t="s">
        <v>38</v>
      </c>
      <c r="H471" t="b">
        <v>1</v>
      </c>
      <c r="I471" t="s">
        <v>1803</v>
      </c>
      <c r="J471" t="s">
        <v>155</v>
      </c>
      <c r="K471" t="s">
        <v>156</v>
      </c>
      <c r="L471">
        <v>45000</v>
      </c>
      <c r="M471">
        <v>1984</v>
      </c>
      <c r="N471">
        <v>1</v>
      </c>
      <c r="O471">
        <v>1</v>
      </c>
      <c r="P471" s="25">
        <v>30682</v>
      </c>
      <c r="Q471" s="25">
        <v>45838</v>
      </c>
      <c r="R471">
        <v>41.493514112508961</v>
      </c>
      <c r="S471">
        <v>125.08</v>
      </c>
      <c r="T471">
        <v>19910000000000</v>
      </c>
      <c r="U471">
        <v>77</v>
      </c>
      <c r="V471">
        <v>9.4</v>
      </c>
      <c r="W471">
        <v>59.2</v>
      </c>
      <c r="X471">
        <v>1397715000</v>
      </c>
    </row>
    <row r="472" spans="1:24" x14ac:dyDescent="0.25">
      <c r="A472">
        <v>299</v>
      </c>
      <c r="B472" t="s">
        <v>103</v>
      </c>
      <c r="C472" t="s">
        <v>1156</v>
      </c>
      <c r="D472" t="s">
        <v>555</v>
      </c>
      <c r="E472" t="s">
        <v>555</v>
      </c>
      <c r="F472" t="s">
        <v>1157</v>
      </c>
      <c r="G472" t="s">
        <v>103</v>
      </c>
      <c r="H472" t="b">
        <v>1</v>
      </c>
      <c r="I472" t="s">
        <v>1803</v>
      </c>
      <c r="J472" t="s">
        <v>155</v>
      </c>
      <c r="K472" t="s">
        <v>1158</v>
      </c>
      <c r="L472">
        <v>7500</v>
      </c>
      <c r="M472">
        <v>1970</v>
      </c>
      <c r="N472">
        <v>7</v>
      </c>
      <c r="O472">
        <v>1</v>
      </c>
      <c r="P472" s="25">
        <v>25750</v>
      </c>
      <c r="Q472" s="25">
        <v>45838</v>
      </c>
      <c r="R472">
        <v>54.997946611909654</v>
      </c>
      <c r="S472">
        <v>114.41</v>
      </c>
      <c r="T472">
        <v>372062527489</v>
      </c>
      <c r="U472">
        <v>83.1</v>
      </c>
      <c r="V472">
        <v>13.1</v>
      </c>
      <c r="W472">
        <v>21</v>
      </c>
      <c r="X472">
        <v>5703569</v>
      </c>
    </row>
    <row r="473" spans="1:24" x14ac:dyDescent="0.25">
      <c r="A473">
        <v>159</v>
      </c>
      <c r="B473" t="s">
        <v>38</v>
      </c>
      <c r="C473" t="s">
        <v>690</v>
      </c>
      <c r="D473" t="s">
        <v>105</v>
      </c>
      <c r="E473" t="s">
        <v>192</v>
      </c>
      <c r="F473" t="s">
        <v>193</v>
      </c>
      <c r="G473" t="s">
        <v>38</v>
      </c>
      <c r="H473" t="b">
        <v>1</v>
      </c>
      <c r="I473" t="s">
        <v>1803</v>
      </c>
      <c r="J473" t="s">
        <v>155</v>
      </c>
      <c r="K473" t="s">
        <v>691</v>
      </c>
      <c r="L473">
        <v>11000</v>
      </c>
      <c r="M473">
        <v>1972</v>
      </c>
      <c r="N473">
        <v>1</v>
      </c>
      <c r="O473">
        <v>1</v>
      </c>
      <c r="P473" s="25">
        <v>26299</v>
      </c>
      <c r="Q473" s="25">
        <v>45838</v>
      </c>
      <c r="R473">
        <v>53.493510444128979</v>
      </c>
      <c r="S473">
        <v>125.08</v>
      </c>
      <c r="T473">
        <v>19910000000000</v>
      </c>
      <c r="U473">
        <v>77</v>
      </c>
      <c r="V473">
        <v>9.4</v>
      </c>
      <c r="W473">
        <v>59.2</v>
      </c>
      <c r="X473">
        <v>1397715000</v>
      </c>
    </row>
    <row r="474" spans="1:24" x14ac:dyDescent="0.25">
      <c r="A474">
        <v>466</v>
      </c>
      <c r="B474" t="s">
        <v>72</v>
      </c>
      <c r="C474" t="s">
        <v>1713</v>
      </c>
      <c r="D474" t="s">
        <v>105</v>
      </c>
      <c r="E474" t="s">
        <v>153</v>
      </c>
      <c r="F474" t="s">
        <v>1653</v>
      </c>
      <c r="G474" t="s">
        <v>72</v>
      </c>
      <c r="H474" t="b">
        <v>1</v>
      </c>
      <c r="I474" t="s">
        <v>1804</v>
      </c>
      <c r="J474" t="s">
        <v>725</v>
      </c>
      <c r="K474" t="s">
        <v>1714</v>
      </c>
      <c r="L474">
        <v>5500</v>
      </c>
      <c r="M474">
        <v>1967</v>
      </c>
      <c r="N474">
        <v>1</v>
      </c>
      <c r="O474">
        <v>1</v>
      </c>
      <c r="P474" s="25">
        <v>24473</v>
      </c>
      <c r="Q474" s="25">
        <v>45838</v>
      </c>
      <c r="R474">
        <v>58.49350348027842</v>
      </c>
      <c r="S474">
        <v>125.08</v>
      </c>
      <c r="T474">
        <v>19910000000000</v>
      </c>
      <c r="U474">
        <v>77</v>
      </c>
      <c r="V474">
        <v>9.4</v>
      </c>
      <c r="W474">
        <v>59.2</v>
      </c>
      <c r="X474">
        <v>1397715000</v>
      </c>
    </row>
    <row r="475" spans="1:24" x14ac:dyDescent="0.25">
      <c r="A475">
        <v>242</v>
      </c>
      <c r="B475" t="s">
        <v>272</v>
      </c>
      <c r="C475" t="s">
        <v>996</v>
      </c>
      <c r="D475" t="s">
        <v>105</v>
      </c>
      <c r="E475" t="s">
        <v>997</v>
      </c>
      <c r="F475" t="s">
        <v>998</v>
      </c>
      <c r="G475" t="s">
        <v>272</v>
      </c>
      <c r="H475" t="b">
        <v>0</v>
      </c>
      <c r="I475" t="s">
        <v>1804</v>
      </c>
      <c r="J475" t="s">
        <v>999</v>
      </c>
      <c r="K475" t="s">
        <v>1000</v>
      </c>
      <c r="L475">
        <v>8400</v>
      </c>
      <c r="M475">
        <v>1946</v>
      </c>
      <c r="N475">
        <v>1</v>
      </c>
      <c r="O475">
        <v>1</v>
      </c>
      <c r="P475" s="25">
        <v>16803</v>
      </c>
      <c r="Q475" s="25">
        <v>45838</v>
      </c>
      <c r="R475">
        <v>79.493497604380565</v>
      </c>
      <c r="S475">
        <v>125.08</v>
      </c>
      <c r="T475">
        <v>19910000000000</v>
      </c>
      <c r="U475">
        <v>77</v>
      </c>
      <c r="V475">
        <v>9.4</v>
      </c>
      <c r="W475">
        <v>59.2</v>
      </c>
      <c r="X475">
        <v>1397715000</v>
      </c>
    </row>
    <row r="476" spans="1:24" x14ac:dyDescent="0.25">
      <c r="A476">
        <v>290</v>
      </c>
      <c r="B476" t="s">
        <v>351</v>
      </c>
      <c r="C476" t="s">
        <v>1141</v>
      </c>
      <c r="D476" t="s">
        <v>105</v>
      </c>
      <c r="E476" t="s">
        <v>246</v>
      </c>
      <c r="F476" t="s">
        <v>517</v>
      </c>
      <c r="G476" t="s">
        <v>351</v>
      </c>
      <c r="H476" t="b">
        <v>1</v>
      </c>
      <c r="I476" t="s">
        <v>1804</v>
      </c>
      <c r="J476" t="s">
        <v>108</v>
      </c>
      <c r="K476" t="s">
        <v>1142</v>
      </c>
      <c r="L476">
        <v>7600</v>
      </c>
      <c r="M476">
        <v>1961</v>
      </c>
      <c r="N476">
        <v>1</v>
      </c>
      <c r="O476">
        <v>1</v>
      </c>
      <c r="P476" s="25">
        <v>22282</v>
      </c>
      <c r="Q476" s="25">
        <v>45838</v>
      </c>
      <c r="R476">
        <v>64.49349227075524</v>
      </c>
      <c r="S476">
        <v>125.08</v>
      </c>
      <c r="T476">
        <v>19910000000000</v>
      </c>
      <c r="U476">
        <v>77</v>
      </c>
      <c r="V476">
        <v>9.4</v>
      </c>
      <c r="W476">
        <v>59.2</v>
      </c>
      <c r="X476">
        <v>1397715000</v>
      </c>
    </row>
    <row r="477" spans="1:24" x14ac:dyDescent="0.25">
      <c r="A477">
        <v>15</v>
      </c>
      <c r="B477" t="s">
        <v>103</v>
      </c>
      <c r="C477" t="s">
        <v>104</v>
      </c>
      <c r="D477" t="s">
        <v>105</v>
      </c>
      <c r="E477" t="s">
        <v>106</v>
      </c>
      <c r="F477" t="s">
        <v>107</v>
      </c>
      <c r="G477" t="s">
        <v>103</v>
      </c>
      <c r="H477" t="b">
        <v>1</v>
      </c>
      <c r="I477" t="s">
        <v>1803</v>
      </c>
      <c r="J477" t="s">
        <v>108</v>
      </c>
      <c r="K477" t="s">
        <v>109</v>
      </c>
      <c r="L477">
        <v>68000</v>
      </c>
      <c r="M477">
        <v>1954</v>
      </c>
      <c r="N477">
        <v>12</v>
      </c>
      <c r="O477">
        <v>1</v>
      </c>
      <c r="P477" s="25">
        <v>20059</v>
      </c>
      <c r="Q477" s="25">
        <v>45838</v>
      </c>
      <c r="R477">
        <v>70.579055441478445</v>
      </c>
      <c r="S477">
        <v>125.08</v>
      </c>
      <c r="T477">
        <v>19910000000000</v>
      </c>
      <c r="U477">
        <v>77</v>
      </c>
      <c r="V477">
        <v>9.4</v>
      </c>
      <c r="W477">
        <v>59.2</v>
      </c>
      <c r="X477">
        <v>1397715000</v>
      </c>
    </row>
    <row r="478" spans="1:24" x14ac:dyDescent="0.25">
      <c r="A478">
        <v>317</v>
      </c>
      <c r="B478" t="s">
        <v>103</v>
      </c>
      <c r="C478" t="s">
        <v>1229</v>
      </c>
      <c r="D478" t="s">
        <v>105</v>
      </c>
      <c r="E478" t="s">
        <v>106</v>
      </c>
      <c r="F478" t="s">
        <v>1230</v>
      </c>
      <c r="G478" t="s">
        <v>103</v>
      </c>
      <c r="H478" t="b">
        <v>1</v>
      </c>
      <c r="I478" t="s">
        <v>1803</v>
      </c>
      <c r="J478" t="s">
        <v>1231</v>
      </c>
      <c r="K478" t="s">
        <v>1232</v>
      </c>
      <c r="L478">
        <v>7200</v>
      </c>
      <c r="M478">
        <v>1945</v>
      </c>
      <c r="N478">
        <v>10</v>
      </c>
      <c r="O478">
        <v>1</v>
      </c>
      <c r="P478" s="25">
        <v>16711</v>
      </c>
      <c r="Q478" s="25">
        <v>45838</v>
      </c>
      <c r="R478">
        <v>79.746053743451071</v>
      </c>
      <c r="S478">
        <v>125.08</v>
      </c>
      <c r="T478">
        <v>19910000000000</v>
      </c>
      <c r="U478">
        <v>77</v>
      </c>
      <c r="V478">
        <v>9.4</v>
      </c>
      <c r="W478">
        <v>59.2</v>
      </c>
      <c r="X478">
        <v>1397715000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42DA2-3158-4291-9C62-E6C74B4F41C4}">
  <dimension ref="A1:X4"/>
  <sheetViews>
    <sheetView rightToLeft="1" workbookViewId="0">
      <selection activeCell="L4" sqref="L4"/>
    </sheetView>
  </sheetViews>
  <sheetFormatPr defaultRowHeight="15.75" x14ac:dyDescent="0.25"/>
  <cols>
    <col min="1" max="1" width="9" bestFit="1" customWidth="1"/>
    <col min="2" max="2" width="10.25" bestFit="1" customWidth="1"/>
    <col min="3" max="3" width="13.625" bestFit="1" customWidth="1"/>
    <col min="4" max="4" width="11.5" bestFit="1" customWidth="1"/>
    <col min="5" max="5" width="9" bestFit="1" customWidth="1"/>
    <col min="6" max="6" width="12.5" bestFit="1" customWidth="1"/>
    <col min="7" max="7" width="11.25" bestFit="1" customWidth="1"/>
    <col min="8" max="8" width="10.375" bestFit="1" customWidth="1"/>
    <col min="9" max="9" width="9" bestFit="1" customWidth="1"/>
    <col min="10" max="10" width="10.625" bestFit="1" customWidth="1"/>
    <col min="11" max="11" width="10.875" bestFit="1" customWidth="1"/>
    <col min="12" max="12" width="11.5" bestFit="1" customWidth="1"/>
    <col min="13" max="13" width="10.5" bestFit="1" customWidth="1"/>
    <col min="14" max="14" width="12" bestFit="1" customWidth="1"/>
    <col min="15" max="15" width="10" bestFit="1" customWidth="1"/>
    <col min="16" max="16" width="11" bestFit="1" customWidth="1"/>
    <col min="17" max="17" width="13.375" bestFit="1" customWidth="1"/>
    <col min="18" max="18" width="9" bestFit="1" customWidth="1"/>
    <col min="19" max="19" width="12.875" bestFit="1" customWidth="1"/>
    <col min="20" max="20" width="13.625" bestFit="1" customWidth="1"/>
    <col min="21" max="21" width="23.875" bestFit="1" customWidth="1"/>
    <col min="22" max="22" width="28.75" bestFit="1" customWidth="1"/>
    <col min="23" max="23" width="22" bestFit="1" customWidth="1"/>
    <col min="24" max="24" width="19.625" bestFit="1" customWidth="1"/>
  </cols>
  <sheetData>
    <row r="1" spans="1:24" x14ac:dyDescent="0.25">
      <c r="A1" s="2" t="s">
        <v>1820</v>
      </c>
    </row>
    <row r="3" spans="1:24" x14ac:dyDescent="0.25">
      <c r="A3" t="s">
        <v>0</v>
      </c>
      <c r="B3" t="s">
        <v>2</v>
      </c>
      <c r="C3" t="s">
        <v>3</v>
      </c>
      <c r="D3" t="s">
        <v>4</v>
      </c>
      <c r="E3" t="s">
        <v>5</v>
      </c>
      <c r="F3" t="s">
        <v>6</v>
      </c>
      <c r="G3" t="s">
        <v>7</v>
      </c>
      <c r="H3" t="s">
        <v>8</v>
      </c>
      <c r="I3" t="s">
        <v>9</v>
      </c>
      <c r="J3" t="s">
        <v>10</v>
      </c>
      <c r="K3" t="s">
        <v>11</v>
      </c>
      <c r="L3" t="s">
        <v>1</v>
      </c>
      <c r="M3" t="s">
        <v>12</v>
      </c>
      <c r="N3" t="s">
        <v>13</v>
      </c>
      <c r="O3" t="s">
        <v>14</v>
      </c>
      <c r="P3" t="s">
        <v>1805</v>
      </c>
      <c r="Q3" t="s">
        <v>1806</v>
      </c>
      <c r="R3" t="s">
        <v>1807</v>
      </c>
      <c r="S3" t="s">
        <v>15</v>
      </c>
      <c r="T3" t="s">
        <v>16</v>
      </c>
      <c r="U3" t="s">
        <v>17</v>
      </c>
      <c r="V3" t="s">
        <v>18</v>
      </c>
      <c r="W3" t="s">
        <v>19</v>
      </c>
      <c r="X3" t="s">
        <v>20</v>
      </c>
    </row>
    <row r="4" spans="1:24" x14ac:dyDescent="0.25">
      <c r="A4">
        <v>2</v>
      </c>
      <c r="B4" t="s">
        <v>30</v>
      </c>
      <c r="C4" t="s">
        <v>31</v>
      </c>
      <c r="D4" t="s">
        <v>32</v>
      </c>
      <c r="E4" t="s">
        <v>33</v>
      </c>
      <c r="F4" t="s">
        <v>34</v>
      </c>
      <c r="G4" t="s">
        <v>30</v>
      </c>
      <c r="H4" t="b">
        <v>1</v>
      </c>
      <c r="I4" t="s">
        <v>1803</v>
      </c>
      <c r="J4" t="s">
        <v>35</v>
      </c>
      <c r="K4" t="s">
        <v>36</v>
      </c>
      <c r="M4">
        <v>1971</v>
      </c>
      <c r="N4">
        <v>6</v>
      </c>
      <c r="O4">
        <v>28</v>
      </c>
      <c r="P4" s="25">
        <v>26112</v>
      </c>
      <c r="Q4" s="25">
        <v>45838</v>
      </c>
      <c r="R4">
        <v>54.006172532231567</v>
      </c>
      <c r="S4">
        <v>117.24</v>
      </c>
      <c r="T4">
        <v>21427700000000</v>
      </c>
      <c r="U4">
        <v>78.5</v>
      </c>
      <c r="V4">
        <v>9.6</v>
      </c>
      <c r="W4">
        <v>36.6</v>
      </c>
      <c r="X4">
        <v>328239523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45591FF2B5DCE4EBB5217E5E9439AEB" ma:contentTypeVersion="15" ma:contentTypeDescription="Create a new document." ma:contentTypeScope="" ma:versionID="8c1cb66c6456ea3b838728907be677be">
  <xsd:schema xmlns:xsd="http://www.w3.org/2001/XMLSchema" xmlns:xs="http://www.w3.org/2001/XMLSchema" xmlns:p="http://schemas.microsoft.com/office/2006/metadata/properties" xmlns:ns2="3163de2a-2ec2-45f0-b14d-0af60e6d9ad0" xmlns:ns3="fc19ec23-456b-448c-8a2f-165d14c43f10" targetNamespace="http://schemas.microsoft.com/office/2006/metadata/properties" ma:root="true" ma:fieldsID="ad9bc822c441476fdced3512c9f2c4c4" ns2:_="" ns3:_="">
    <xsd:import namespace="3163de2a-2ec2-45f0-b14d-0af60e6d9ad0"/>
    <xsd:import namespace="fc19ec23-456b-448c-8a2f-165d14c43f1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LengthInSeconds" minOccurs="0"/>
                <xsd:element ref="ns2:MediaServiceObjectDetectorVersions" minOccurs="0"/>
                <xsd:element ref="ns2:MediaServiceGenerationTime" minOccurs="0"/>
                <xsd:element ref="ns2:MediaServiceEventHashCode" minOccurs="0"/>
                <xsd:element ref="ns2:Contents" minOccurs="0"/>
                <xsd:element ref="ns2:MediaServiceDateTaken" minOccurs="0"/>
                <xsd:element ref="ns2:lcf76f155ced4ddcb4097134ff3c332f" minOccurs="0"/>
                <xsd:element ref="ns3:TaxCatchAll" minOccurs="0"/>
                <xsd:element ref="ns2:MediaServiceOC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63de2a-2ec2-45f0-b14d-0af60e6d9a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2" nillable="true" ma:displayName="MediaLengthInSeconds" ma:hidden="true" ma:internalName="MediaLengthInSeconds" ma:readOnly="true">
      <xsd:simpleType>
        <xsd:restriction base="dms:Unknown"/>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Contents" ma:index="16" nillable="true" ma:displayName="Contents" ma:format="Dropdown" ma:internalName="Contents">
      <xsd:simpleType>
        <xsd:restriction base="dms:Note">
          <xsd:maxLength value="255"/>
        </xsd:restrictio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c19ec23-456b-448c-8a2f-165d14c43f1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4e7c5234-3d00-42a9-a58c-ffdc3b94d10c}" ma:internalName="TaxCatchAll" ma:showField="CatchAllData" ma:web="fc19ec23-456b-448c-8a2f-165d14c43f1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1E0F2A9-0956-4248-8330-43D4DEEEB106}">
  <ds:schemaRefs>
    <ds:schemaRef ds:uri="http://schemas.microsoft.com/DataMashup"/>
  </ds:schemaRefs>
</ds:datastoreItem>
</file>

<file path=customXml/itemProps2.xml><?xml version="1.0" encoding="utf-8"?>
<ds:datastoreItem xmlns:ds="http://schemas.openxmlformats.org/officeDocument/2006/customXml" ds:itemID="{222409B2-AC1C-4E6A-B368-CCAFEFB083D6}">
  <ds:schemaRefs>
    <ds:schemaRef ds:uri="http://schemas.microsoft.com/sharepoint/v3/contenttype/forms"/>
  </ds:schemaRefs>
</ds:datastoreItem>
</file>

<file path=customXml/itemProps3.xml><?xml version="1.0" encoding="utf-8"?>
<ds:datastoreItem xmlns:ds="http://schemas.openxmlformats.org/officeDocument/2006/customXml" ds:itemID="{72AD0DE4-B903-459C-A8B2-85757CA821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163de2a-2ec2-45f0-b14d-0af60e6d9ad0"/>
    <ds:schemaRef ds:uri="fc19ec23-456b-448c-8a2f-165d14c43f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Cover Page</vt:lpstr>
      <vt:lpstr>Backup Data</vt:lpstr>
      <vt:lpstr>Detail4</vt:lpstr>
      <vt:lpstr>Detail1</vt:lpstr>
      <vt:lpstr>Detail3</vt:lpstr>
      <vt:lpstr>Sheet5</vt:lpstr>
      <vt:lpstr> Data</vt:lpstr>
      <vt:lpstr>Pivot and chart</vt:lpstr>
      <vt:lpstr>Dynamic chart2</vt:lpstr>
      <vt:lpstr>Map chart</vt:lpstr>
      <vt:lpstr>scatter 2</vt:lpstr>
      <vt:lpstr>Scatter chart</vt:lpstr>
      <vt:lpstr>Barchart</vt:lpstr>
      <vt:lpstr>Forecast</vt:lpstr>
      <vt:lpstr>Forecast2</vt:lpstr>
      <vt:lpstr>Dahboard</vt:lpstr>
      <vt:lpstr>Detail5</vt:lpstr>
      <vt:lpstr>Detail2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shimaa mohamed</cp:lastModifiedBy>
  <dcterms:created xsi:type="dcterms:W3CDTF">2024-04-01T06:54:26Z</dcterms:created>
  <dcterms:modified xsi:type="dcterms:W3CDTF">2025-07-03T15:58:41Z</dcterms:modified>
</cp:coreProperties>
</file>